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38/Desktop/gitrepo/ChessDataManagement/GenerateSchema/"/>
    </mc:Choice>
  </mc:AlternateContent>
  <xr:revisionPtr revIDLastSave="0" documentId="13_ncr:1_{743ABE7C-EC6D-084D-8287-63926607E4CD}" xr6:coauthVersionLast="47" xr6:coauthVersionMax="47" xr10:uidLastSave="{00000000-0000-0000-0000-000000000000}"/>
  <bookViews>
    <workbookView xWindow="1180" yWindow="840" windowWidth="32920" windowHeight="20340" activeTab="2" xr2:uid="{6175C151-269B-4848-B9ED-4C8FA362A99B}"/>
  </bookViews>
  <sheets>
    <sheet name="Keys_CHESS_ALL" sheetId="2" r:id="rId1"/>
    <sheet name="schema_lite" sheetId="10" r:id="rId2"/>
    <sheet name="ID1A3_schema" sheetId="3" r:id="rId3"/>
    <sheet name="ID2A_schema" sheetId="4" r:id="rId4"/>
    <sheet name="ID3A_schema" sheetId="5" r:id="rId5"/>
    <sheet name="ID3B_schema" sheetId="6" r:id="rId6"/>
    <sheet name="ID4B_schema" sheetId="7" r:id="rId7"/>
    <sheet name="ID7A_schema" sheetId="8" r:id="rId8"/>
    <sheet name="zzID1A3_schema_archive" sheetId="11" r:id="rId9"/>
    <sheet name="ID7B2_schema" sheetId="9" r:id="rId10"/>
  </sheets>
  <definedNames>
    <definedName name="_xlnm._FilterDatabase" localSheetId="2" hidden="1">ID1A3_schema!$A$1:$T$317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2" i="3" l="1"/>
  <c r="H42" i="3"/>
  <c r="E25" i="3"/>
  <c r="B25" i="3"/>
  <c r="S13" i="3"/>
  <c r="R13" i="3"/>
  <c r="Q13" i="3"/>
  <c r="P13" i="3"/>
  <c r="O13" i="3"/>
  <c r="N13" i="3"/>
  <c r="M13" i="3"/>
  <c r="L13" i="3"/>
  <c r="K13" i="3"/>
  <c r="J13" i="3"/>
  <c r="I13" i="3"/>
  <c r="H13" i="3"/>
  <c r="E13" i="3"/>
  <c r="B13" i="3"/>
  <c r="T337" i="11"/>
  <c r="S337" i="11"/>
  <c r="R337" i="11"/>
  <c r="Q337" i="11"/>
  <c r="P337" i="11"/>
  <c r="O337" i="11"/>
  <c r="N337" i="11"/>
  <c r="M337" i="11"/>
  <c r="L337" i="11"/>
  <c r="K337" i="11"/>
  <c r="J337" i="11"/>
  <c r="I337" i="11"/>
  <c r="H337" i="11"/>
  <c r="E337" i="11"/>
  <c r="B337" i="11"/>
  <c r="T336" i="11"/>
  <c r="S336" i="11"/>
  <c r="R336" i="11"/>
  <c r="Q336" i="11"/>
  <c r="P336" i="11"/>
  <c r="O336" i="11"/>
  <c r="N336" i="11"/>
  <c r="M336" i="11"/>
  <c r="L336" i="11"/>
  <c r="K336" i="11"/>
  <c r="J336" i="11"/>
  <c r="I336" i="11"/>
  <c r="H336" i="11"/>
  <c r="E336" i="11"/>
  <c r="B336" i="11"/>
  <c r="T335" i="11"/>
  <c r="S335" i="11"/>
  <c r="R335" i="11"/>
  <c r="Q335" i="11"/>
  <c r="P335" i="11"/>
  <c r="O335" i="11"/>
  <c r="N335" i="11"/>
  <c r="M335" i="11"/>
  <c r="L335" i="11"/>
  <c r="K335" i="11"/>
  <c r="J335" i="11"/>
  <c r="I335" i="11"/>
  <c r="H335" i="11"/>
  <c r="E335" i="11"/>
  <c r="B335" i="11"/>
  <c r="T334" i="11"/>
  <c r="S334" i="11"/>
  <c r="R334" i="11"/>
  <c r="Q334" i="11"/>
  <c r="P334" i="11"/>
  <c r="O334" i="11"/>
  <c r="N334" i="11"/>
  <c r="M334" i="11"/>
  <c r="L334" i="11"/>
  <c r="K334" i="11"/>
  <c r="J334" i="11"/>
  <c r="I334" i="11"/>
  <c r="H334" i="11"/>
  <c r="E334" i="11"/>
  <c r="B334" i="11"/>
  <c r="T333" i="11"/>
  <c r="S333" i="11"/>
  <c r="R333" i="11"/>
  <c r="Q333" i="11"/>
  <c r="P333" i="11"/>
  <c r="O333" i="11"/>
  <c r="N333" i="11"/>
  <c r="M333" i="11"/>
  <c r="L333" i="11"/>
  <c r="K333" i="11"/>
  <c r="J333" i="11"/>
  <c r="I333" i="11"/>
  <c r="H333" i="11"/>
  <c r="E333" i="11"/>
  <c r="B333" i="11"/>
  <c r="T332" i="11"/>
  <c r="S332" i="11"/>
  <c r="R332" i="11"/>
  <c r="Q332" i="11"/>
  <c r="P332" i="11"/>
  <c r="O332" i="11"/>
  <c r="N332" i="11"/>
  <c r="M332" i="11"/>
  <c r="L332" i="11"/>
  <c r="K332" i="11"/>
  <c r="J332" i="11"/>
  <c r="I332" i="11"/>
  <c r="H332" i="11"/>
  <c r="E332" i="11"/>
  <c r="B332" i="11"/>
  <c r="T331" i="11"/>
  <c r="S331" i="11"/>
  <c r="R331" i="11"/>
  <c r="Q331" i="11"/>
  <c r="P331" i="11"/>
  <c r="O331" i="11"/>
  <c r="N331" i="11"/>
  <c r="M331" i="11"/>
  <c r="L331" i="11"/>
  <c r="K331" i="11"/>
  <c r="J331" i="11"/>
  <c r="I331" i="11"/>
  <c r="H331" i="11"/>
  <c r="E331" i="11"/>
  <c r="B331" i="11"/>
  <c r="T330" i="11"/>
  <c r="S330" i="11"/>
  <c r="R330" i="11"/>
  <c r="Q330" i="11"/>
  <c r="P330" i="11"/>
  <c r="O330" i="11"/>
  <c r="N330" i="11"/>
  <c r="M330" i="11"/>
  <c r="L330" i="11"/>
  <c r="K330" i="11"/>
  <c r="J330" i="11"/>
  <c r="I330" i="11"/>
  <c r="H330" i="11"/>
  <c r="E330" i="11"/>
  <c r="B330" i="11"/>
  <c r="T329" i="11"/>
  <c r="S329" i="11"/>
  <c r="R329" i="11"/>
  <c r="Q329" i="11"/>
  <c r="P329" i="11"/>
  <c r="O329" i="11"/>
  <c r="N329" i="11"/>
  <c r="M329" i="11"/>
  <c r="L329" i="11"/>
  <c r="K329" i="11"/>
  <c r="J329" i="11"/>
  <c r="I329" i="11"/>
  <c r="H329" i="11"/>
  <c r="E329" i="11"/>
  <c r="B329" i="11"/>
  <c r="T328" i="11"/>
  <c r="S328" i="11"/>
  <c r="R328" i="11"/>
  <c r="Q328" i="11"/>
  <c r="P328" i="11"/>
  <c r="O328" i="11"/>
  <c r="N328" i="11"/>
  <c r="M328" i="11"/>
  <c r="L328" i="11"/>
  <c r="K328" i="11"/>
  <c r="J328" i="11"/>
  <c r="I328" i="11"/>
  <c r="H328" i="11"/>
  <c r="E328" i="11"/>
  <c r="B328" i="11"/>
  <c r="T327" i="11"/>
  <c r="S327" i="11"/>
  <c r="R327" i="11"/>
  <c r="Q327" i="11"/>
  <c r="P327" i="11"/>
  <c r="O327" i="11"/>
  <c r="N327" i="11"/>
  <c r="M327" i="11"/>
  <c r="L327" i="11"/>
  <c r="K327" i="11"/>
  <c r="J327" i="11"/>
  <c r="I327" i="11"/>
  <c r="H327" i="11"/>
  <c r="E327" i="11"/>
  <c r="B327" i="11"/>
  <c r="T326" i="11"/>
  <c r="S326" i="11"/>
  <c r="R326" i="11"/>
  <c r="Q326" i="11"/>
  <c r="P326" i="11"/>
  <c r="O326" i="11"/>
  <c r="N326" i="11"/>
  <c r="M326" i="11"/>
  <c r="L326" i="11"/>
  <c r="K326" i="11"/>
  <c r="J326" i="11"/>
  <c r="I326" i="11"/>
  <c r="H326" i="11"/>
  <c r="E326" i="11"/>
  <c r="B326" i="11"/>
  <c r="T325" i="11"/>
  <c r="S325" i="11"/>
  <c r="R325" i="11"/>
  <c r="Q325" i="11"/>
  <c r="P325" i="11"/>
  <c r="O325" i="11"/>
  <c r="N325" i="11"/>
  <c r="M325" i="11"/>
  <c r="L325" i="11"/>
  <c r="K325" i="11"/>
  <c r="J325" i="11"/>
  <c r="I325" i="11"/>
  <c r="H325" i="11"/>
  <c r="E325" i="11"/>
  <c r="B325" i="11"/>
  <c r="T324" i="11"/>
  <c r="S324" i="11"/>
  <c r="R324" i="11"/>
  <c r="Q324" i="11"/>
  <c r="P324" i="11"/>
  <c r="O324" i="11"/>
  <c r="N324" i="11"/>
  <c r="M324" i="11"/>
  <c r="L324" i="11"/>
  <c r="K324" i="11"/>
  <c r="J324" i="11"/>
  <c r="I324" i="11"/>
  <c r="H324" i="11"/>
  <c r="E324" i="11"/>
  <c r="B324" i="11"/>
  <c r="T323" i="11"/>
  <c r="S323" i="11"/>
  <c r="R323" i="11"/>
  <c r="Q323" i="11"/>
  <c r="P323" i="11"/>
  <c r="O323" i="11"/>
  <c r="N323" i="11"/>
  <c r="M323" i="11"/>
  <c r="L323" i="11"/>
  <c r="K323" i="11"/>
  <c r="J323" i="11"/>
  <c r="I323" i="11"/>
  <c r="H323" i="11"/>
  <c r="E323" i="11"/>
  <c r="B323" i="11"/>
  <c r="T322" i="11"/>
  <c r="S322" i="11"/>
  <c r="R322" i="11"/>
  <c r="Q322" i="11"/>
  <c r="P322" i="11"/>
  <c r="O322" i="11"/>
  <c r="N322" i="11"/>
  <c r="M322" i="11"/>
  <c r="L322" i="11"/>
  <c r="K322" i="11"/>
  <c r="J322" i="11"/>
  <c r="I322" i="11"/>
  <c r="H322" i="11"/>
  <c r="E322" i="11"/>
  <c r="B322" i="11"/>
  <c r="T321" i="11"/>
  <c r="S321" i="11"/>
  <c r="R321" i="11"/>
  <c r="Q321" i="11"/>
  <c r="P321" i="11"/>
  <c r="O321" i="11"/>
  <c r="N321" i="11"/>
  <c r="M321" i="11"/>
  <c r="L321" i="11"/>
  <c r="K321" i="11"/>
  <c r="J321" i="11"/>
  <c r="I321" i="11"/>
  <c r="H321" i="11"/>
  <c r="E321" i="11"/>
  <c r="B321" i="11"/>
  <c r="T320" i="11"/>
  <c r="S320" i="11"/>
  <c r="R320" i="11"/>
  <c r="Q320" i="11"/>
  <c r="P320" i="11"/>
  <c r="O320" i="11"/>
  <c r="N320" i="11"/>
  <c r="M320" i="11"/>
  <c r="L320" i="11"/>
  <c r="K320" i="11"/>
  <c r="J320" i="11"/>
  <c r="I320" i="11"/>
  <c r="H320" i="11"/>
  <c r="E320" i="11"/>
  <c r="B320" i="11"/>
  <c r="T319" i="11"/>
  <c r="S319" i="11"/>
  <c r="R319" i="11"/>
  <c r="Q319" i="11"/>
  <c r="P319" i="11"/>
  <c r="O319" i="11"/>
  <c r="N319" i="11"/>
  <c r="M319" i="11"/>
  <c r="L319" i="11"/>
  <c r="K319" i="11"/>
  <c r="J319" i="11"/>
  <c r="I319" i="11"/>
  <c r="H319" i="11"/>
  <c r="E319" i="11"/>
  <c r="B319" i="11"/>
  <c r="T318" i="11"/>
  <c r="S318" i="11"/>
  <c r="R318" i="11"/>
  <c r="Q318" i="11"/>
  <c r="P318" i="11"/>
  <c r="O318" i="11"/>
  <c r="N318" i="11"/>
  <c r="M318" i="11"/>
  <c r="L318" i="11"/>
  <c r="K318" i="11"/>
  <c r="J318" i="11"/>
  <c r="I318" i="11"/>
  <c r="H318" i="11"/>
  <c r="E318" i="11"/>
  <c r="B318" i="11"/>
  <c r="T317" i="11"/>
  <c r="S317" i="11"/>
  <c r="R317" i="11"/>
  <c r="Q317" i="11"/>
  <c r="P317" i="11"/>
  <c r="O317" i="11"/>
  <c r="N317" i="11"/>
  <c r="M317" i="11"/>
  <c r="L317" i="11"/>
  <c r="K317" i="11"/>
  <c r="J317" i="11"/>
  <c r="I317" i="11"/>
  <c r="H317" i="11"/>
  <c r="E317" i="11"/>
  <c r="B317" i="11"/>
  <c r="T316" i="11"/>
  <c r="S316" i="11"/>
  <c r="R316" i="11"/>
  <c r="Q316" i="11"/>
  <c r="P316" i="11"/>
  <c r="O316" i="11"/>
  <c r="N316" i="11"/>
  <c r="M316" i="11"/>
  <c r="L316" i="11"/>
  <c r="K316" i="11"/>
  <c r="J316" i="11"/>
  <c r="I316" i="11"/>
  <c r="H316" i="11"/>
  <c r="E316" i="11"/>
  <c r="B316" i="11"/>
  <c r="T315" i="11"/>
  <c r="S315" i="11"/>
  <c r="R315" i="11"/>
  <c r="Q315" i="11"/>
  <c r="P315" i="11"/>
  <c r="O315" i="11"/>
  <c r="N315" i="11"/>
  <c r="M315" i="11"/>
  <c r="L315" i="11"/>
  <c r="K315" i="11"/>
  <c r="J315" i="11"/>
  <c r="I315" i="11"/>
  <c r="H315" i="11"/>
  <c r="E315" i="11"/>
  <c r="B315" i="11"/>
  <c r="T314" i="11"/>
  <c r="S314" i="11"/>
  <c r="R314" i="11"/>
  <c r="Q314" i="11"/>
  <c r="P314" i="11"/>
  <c r="O314" i="11"/>
  <c r="N314" i="11"/>
  <c r="M314" i="11"/>
  <c r="L314" i="11"/>
  <c r="K314" i="11"/>
  <c r="J314" i="11"/>
  <c r="I314" i="11"/>
  <c r="H314" i="11"/>
  <c r="E314" i="11"/>
  <c r="B314" i="11"/>
  <c r="T313" i="11"/>
  <c r="S313" i="11"/>
  <c r="R313" i="11"/>
  <c r="Q313" i="11"/>
  <c r="P313" i="11"/>
  <c r="O313" i="11"/>
  <c r="N313" i="11"/>
  <c r="M313" i="11"/>
  <c r="L313" i="11"/>
  <c r="K313" i="11"/>
  <c r="J313" i="11"/>
  <c r="I313" i="11"/>
  <c r="H313" i="11"/>
  <c r="E313" i="11"/>
  <c r="B313" i="11"/>
  <c r="T312" i="11"/>
  <c r="S312" i="11"/>
  <c r="R312" i="11"/>
  <c r="Q312" i="11"/>
  <c r="P312" i="11"/>
  <c r="O312" i="11"/>
  <c r="N312" i="11"/>
  <c r="M312" i="11"/>
  <c r="L312" i="11"/>
  <c r="K312" i="11"/>
  <c r="J312" i="11"/>
  <c r="I312" i="11"/>
  <c r="H312" i="11"/>
  <c r="E312" i="11"/>
  <c r="B312" i="11"/>
  <c r="T311" i="11"/>
  <c r="S311" i="11"/>
  <c r="R311" i="11"/>
  <c r="Q311" i="11"/>
  <c r="P311" i="11"/>
  <c r="O311" i="11"/>
  <c r="N311" i="11"/>
  <c r="M311" i="11"/>
  <c r="L311" i="11"/>
  <c r="K311" i="11"/>
  <c r="J311" i="11"/>
  <c r="I311" i="11"/>
  <c r="H311" i="11"/>
  <c r="E311" i="11"/>
  <c r="B311" i="11"/>
  <c r="T310" i="11"/>
  <c r="S310" i="11"/>
  <c r="R310" i="11"/>
  <c r="Q310" i="11"/>
  <c r="P310" i="11"/>
  <c r="O310" i="11"/>
  <c r="N310" i="11"/>
  <c r="M310" i="11"/>
  <c r="L310" i="11"/>
  <c r="K310" i="11"/>
  <c r="J310" i="11"/>
  <c r="I310" i="11"/>
  <c r="H310" i="11"/>
  <c r="E310" i="11"/>
  <c r="B310" i="11"/>
  <c r="T309" i="11"/>
  <c r="S309" i="11"/>
  <c r="R309" i="11"/>
  <c r="Q309" i="11"/>
  <c r="P309" i="11"/>
  <c r="O309" i="11"/>
  <c r="N309" i="11"/>
  <c r="M309" i="11"/>
  <c r="L309" i="11"/>
  <c r="K309" i="11"/>
  <c r="J309" i="11"/>
  <c r="I309" i="11"/>
  <c r="H309" i="11"/>
  <c r="E309" i="11"/>
  <c r="B309" i="11"/>
  <c r="T308" i="11"/>
  <c r="S308" i="11"/>
  <c r="R308" i="11"/>
  <c r="Q308" i="11"/>
  <c r="P308" i="11"/>
  <c r="O308" i="11"/>
  <c r="N308" i="11"/>
  <c r="M308" i="11"/>
  <c r="L308" i="11"/>
  <c r="K308" i="11"/>
  <c r="J308" i="11"/>
  <c r="I308" i="11"/>
  <c r="H308" i="11"/>
  <c r="E308" i="11"/>
  <c r="B308" i="11"/>
  <c r="T307" i="11"/>
  <c r="S307" i="11"/>
  <c r="R307" i="11"/>
  <c r="Q307" i="11"/>
  <c r="P307" i="11"/>
  <c r="O307" i="11"/>
  <c r="N307" i="11"/>
  <c r="M307" i="11"/>
  <c r="L307" i="11"/>
  <c r="K307" i="11"/>
  <c r="J307" i="11"/>
  <c r="I307" i="11"/>
  <c r="H307" i="11"/>
  <c r="E307" i="11"/>
  <c r="B307" i="11"/>
  <c r="T306" i="11"/>
  <c r="S306" i="11"/>
  <c r="R306" i="11"/>
  <c r="Q306" i="11"/>
  <c r="P306" i="11"/>
  <c r="O306" i="11"/>
  <c r="N306" i="11"/>
  <c r="M306" i="11"/>
  <c r="L306" i="11"/>
  <c r="K306" i="11"/>
  <c r="J306" i="11"/>
  <c r="I306" i="11"/>
  <c r="H306" i="11"/>
  <c r="E306" i="11"/>
  <c r="B306" i="11"/>
  <c r="T305" i="11"/>
  <c r="S305" i="11"/>
  <c r="R305" i="11"/>
  <c r="Q305" i="11"/>
  <c r="P305" i="11"/>
  <c r="O305" i="11"/>
  <c r="N305" i="11"/>
  <c r="M305" i="11"/>
  <c r="L305" i="11"/>
  <c r="K305" i="11"/>
  <c r="J305" i="11"/>
  <c r="I305" i="11"/>
  <c r="H305" i="11"/>
  <c r="E305" i="11"/>
  <c r="B305" i="11"/>
  <c r="T304" i="11"/>
  <c r="S304" i="11"/>
  <c r="R304" i="11"/>
  <c r="Q304" i="11"/>
  <c r="P304" i="11"/>
  <c r="O304" i="11"/>
  <c r="N304" i="11"/>
  <c r="M304" i="11"/>
  <c r="L304" i="11"/>
  <c r="K304" i="11"/>
  <c r="J304" i="11"/>
  <c r="I304" i="11"/>
  <c r="H304" i="11"/>
  <c r="E304" i="11"/>
  <c r="B304" i="11"/>
  <c r="T303" i="11"/>
  <c r="S303" i="11"/>
  <c r="R303" i="11"/>
  <c r="Q303" i="11"/>
  <c r="P303" i="11"/>
  <c r="O303" i="11"/>
  <c r="N303" i="11"/>
  <c r="M303" i="11"/>
  <c r="L303" i="11"/>
  <c r="K303" i="11"/>
  <c r="J303" i="11"/>
  <c r="I303" i="11"/>
  <c r="H303" i="11"/>
  <c r="E303" i="11"/>
  <c r="B303" i="11"/>
  <c r="T302" i="11"/>
  <c r="S302" i="11"/>
  <c r="R302" i="11"/>
  <c r="Q302" i="11"/>
  <c r="P302" i="11"/>
  <c r="O302" i="11"/>
  <c r="N302" i="11"/>
  <c r="M302" i="11"/>
  <c r="L302" i="11"/>
  <c r="K302" i="11"/>
  <c r="J302" i="11"/>
  <c r="I302" i="11"/>
  <c r="H302" i="11"/>
  <c r="E302" i="11"/>
  <c r="B302" i="11"/>
  <c r="T301" i="11"/>
  <c r="S301" i="11"/>
  <c r="R301" i="11"/>
  <c r="Q301" i="11"/>
  <c r="P301" i="11"/>
  <c r="O301" i="11"/>
  <c r="N301" i="11"/>
  <c r="M301" i="11"/>
  <c r="L301" i="11"/>
  <c r="K301" i="11"/>
  <c r="J301" i="11"/>
  <c r="I301" i="11"/>
  <c r="H301" i="11"/>
  <c r="E301" i="11"/>
  <c r="B301" i="11"/>
  <c r="T300" i="11"/>
  <c r="S300" i="11"/>
  <c r="R300" i="11"/>
  <c r="Q300" i="11"/>
  <c r="P300" i="11"/>
  <c r="O300" i="11"/>
  <c r="N300" i="11"/>
  <c r="M300" i="11"/>
  <c r="L300" i="11"/>
  <c r="K300" i="11"/>
  <c r="J300" i="11"/>
  <c r="I300" i="11"/>
  <c r="H300" i="11"/>
  <c r="E300" i="11"/>
  <c r="B300" i="11"/>
  <c r="T299" i="11"/>
  <c r="S299" i="11"/>
  <c r="R299" i="11"/>
  <c r="Q299" i="11"/>
  <c r="P299" i="11"/>
  <c r="O299" i="11"/>
  <c r="N299" i="11"/>
  <c r="M299" i="11"/>
  <c r="L299" i="11"/>
  <c r="K299" i="11"/>
  <c r="J299" i="11"/>
  <c r="I299" i="11"/>
  <c r="H299" i="11"/>
  <c r="E299" i="11"/>
  <c r="B299" i="11"/>
  <c r="T298" i="11"/>
  <c r="S298" i="11"/>
  <c r="R298" i="11"/>
  <c r="Q298" i="11"/>
  <c r="P298" i="11"/>
  <c r="O298" i="11"/>
  <c r="N298" i="11"/>
  <c r="M298" i="11"/>
  <c r="L298" i="11"/>
  <c r="K298" i="11"/>
  <c r="J298" i="11"/>
  <c r="I298" i="11"/>
  <c r="H298" i="11"/>
  <c r="E298" i="11"/>
  <c r="B298" i="11"/>
  <c r="T297" i="11"/>
  <c r="S297" i="11"/>
  <c r="R297" i="11"/>
  <c r="Q297" i="11"/>
  <c r="P297" i="11"/>
  <c r="O297" i="11"/>
  <c r="N297" i="11"/>
  <c r="M297" i="11"/>
  <c r="L297" i="11"/>
  <c r="K297" i="11"/>
  <c r="J297" i="11"/>
  <c r="I297" i="11"/>
  <c r="H297" i="11"/>
  <c r="E297" i="11"/>
  <c r="B297" i="11"/>
  <c r="T296" i="11"/>
  <c r="S296" i="11"/>
  <c r="R296" i="11"/>
  <c r="Q296" i="11"/>
  <c r="P296" i="11"/>
  <c r="O296" i="11"/>
  <c r="N296" i="11"/>
  <c r="M296" i="11"/>
  <c r="L296" i="11"/>
  <c r="K296" i="11"/>
  <c r="J296" i="11"/>
  <c r="I296" i="11"/>
  <c r="H296" i="11"/>
  <c r="E296" i="11"/>
  <c r="B296" i="11"/>
  <c r="T295" i="11"/>
  <c r="S295" i="11"/>
  <c r="R295" i="11"/>
  <c r="Q295" i="11"/>
  <c r="P295" i="11"/>
  <c r="O295" i="11"/>
  <c r="N295" i="11"/>
  <c r="M295" i="11"/>
  <c r="L295" i="11"/>
  <c r="K295" i="11"/>
  <c r="J295" i="11"/>
  <c r="I295" i="11"/>
  <c r="H295" i="11"/>
  <c r="E295" i="11"/>
  <c r="B295" i="11"/>
  <c r="T294" i="11"/>
  <c r="S294" i="11"/>
  <c r="R294" i="11"/>
  <c r="Q294" i="11"/>
  <c r="P294" i="11"/>
  <c r="O294" i="11"/>
  <c r="N294" i="11"/>
  <c r="M294" i="11"/>
  <c r="L294" i="11"/>
  <c r="K294" i="11"/>
  <c r="J294" i="11"/>
  <c r="I294" i="11"/>
  <c r="H294" i="11"/>
  <c r="E294" i="11"/>
  <c r="B294" i="11"/>
  <c r="T293" i="11"/>
  <c r="S293" i="11"/>
  <c r="R293" i="11"/>
  <c r="Q293" i="11"/>
  <c r="P293" i="11"/>
  <c r="O293" i="11"/>
  <c r="N293" i="11"/>
  <c r="M293" i="11"/>
  <c r="L293" i="11"/>
  <c r="K293" i="11"/>
  <c r="J293" i="11"/>
  <c r="I293" i="11"/>
  <c r="H293" i="11"/>
  <c r="E293" i="11"/>
  <c r="B293" i="11"/>
  <c r="T292" i="11"/>
  <c r="S292" i="11"/>
  <c r="R292" i="11"/>
  <c r="Q292" i="11"/>
  <c r="P292" i="11"/>
  <c r="O292" i="11"/>
  <c r="N292" i="11"/>
  <c r="M292" i="11"/>
  <c r="L292" i="11"/>
  <c r="K292" i="11"/>
  <c r="J292" i="11"/>
  <c r="I292" i="11"/>
  <c r="H292" i="11"/>
  <c r="E292" i="11"/>
  <c r="B292" i="11"/>
  <c r="T291" i="11"/>
  <c r="S291" i="11"/>
  <c r="R291" i="11"/>
  <c r="Q291" i="11"/>
  <c r="P291" i="11"/>
  <c r="O291" i="11"/>
  <c r="N291" i="11"/>
  <c r="M291" i="11"/>
  <c r="L291" i="11"/>
  <c r="K291" i="11"/>
  <c r="J291" i="11"/>
  <c r="I291" i="11"/>
  <c r="H291" i="11"/>
  <c r="E291" i="11"/>
  <c r="B291" i="11"/>
  <c r="T290" i="11"/>
  <c r="S290" i="11"/>
  <c r="R290" i="11"/>
  <c r="Q290" i="11"/>
  <c r="P290" i="11"/>
  <c r="O290" i="11"/>
  <c r="N290" i="11"/>
  <c r="M290" i="11"/>
  <c r="L290" i="11"/>
  <c r="K290" i="11"/>
  <c r="J290" i="11"/>
  <c r="I290" i="11"/>
  <c r="H290" i="11"/>
  <c r="E290" i="11"/>
  <c r="B290" i="11"/>
  <c r="T289" i="11"/>
  <c r="S289" i="11"/>
  <c r="R289" i="11"/>
  <c r="Q289" i="11"/>
  <c r="P289" i="11"/>
  <c r="O289" i="11"/>
  <c r="N289" i="11"/>
  <c r="M289" i="11"/>
  <c r="L289" i="11"/>
  <c r="K289" i="11"/>
  <c r="J289" i="11"/>
  <c r="I289" i="11"/>
  <c r="H289" i="11"/>
  <c r="E289" i="11"/>
  <c r="B289" i="11"/>
  <c r="T288" i="11"/>
  <c r="S288" i="11"/>
  <c r="R288" i="11"/>
  <c r="Q288" i="11"/>
  <c r="P288" i="11"/>
  <c r="O288" i="11"/>
  <c r="N288" i="11"/>
  <c r="M288" i="11"/>
  <c r="L288" i="11"/>
  <c r="K288" i="11"/>
  <c r="J288" i="11"/>
  <c r="I288" i="11"/>
  <c r="H288" i="11"/>
  <c r="E288" i="11"/>
  <c r="B288" i="11"/>
  <c r="T287" i="11"/>
  <c r="S287" i="11"/>
  <c r="R287" i="11"/>
  <c r="Q287" i="11"/>
  <c r="P287" i="11"/>
  <c r="O287" i="11"/>
  <c r="N287" i="11"/>
  <c r="M287" i="11"/>
  <c r="L287" i="11"/>
  <c r="K287" i="11"/>
  <c r="J287" i="11"/>
  <c r="I287" i="11"/>
  <c r="H287" i="11"/>
  <c r="E287" i="11"/>
  <c r="B287" i="11"/>
  <c r="T286" i="11"/>
  <c r="S286" i="11"/>
  <c r="R286" i="11"/>
  <c r="Q286" i="11"/>
  <c r="P286" i="11"/>
  <c r="O286" i="11"/>
  <c r="N286" i="11"/>
  <c r="M286" i="11"/>
  <c r="L286" i="11"/>
  <c r="K286" i="11"/>
  <c r="J286" i="11"/>
  <c r="I286" i="11"/>
  <c r="H286" i="11"/>
  <c r="E286" i="11"/>
  <c r="B286" i="11"/>
  <c r="T285" i="11"/>
  <c r="S285" i="11"/>
  <c r="R285" i="11"/>
  <c r="Q285" i="11"/>
  <c r="P285" i="11"/>
  <c r="O285" i="11"/>
  <c r="N285" i="11"/>
  <c r="M285" i="11"/>
  <c r="L285" i="11"/>
  <c r="K285" i="11"/>
  <c r="J285" i="11"/>
  <c r="I285" i="11"/>
  <c r="H285" i="11"/>
  <c r="E285" i="11"/>
  <c r="B285" i="11"/>
  <c r="T284" i="11"/>
  <c r="S284" i="11"/>
  <c r="R284" i="11"/>
  <c r="Q284" i="11"/>
  <c r="P284" i="11"/>
  <c r="O284" i="11"/>
  <c r="N284" i="11"/>
  <c r="M284" i="11"/>
  <c r="L284" i="11"/>
  <c r="K284" i="11"/>
  <c r="J284" i="11"/>
  <c r="I284" i="11"/>
  <c r="H284" i="11"/>
  <c r="E284" i="11"/>
  <c r="B284" i="11"/>
  <c r="T283" i="11"/>
  <c r="S283" i="11"/>
  <c r="R283" i="11"/>
  <c r="Q283" i="11"/>
  <c r="P283" i="11"/>
  <c r="O283" i="11"/>
  <c r="N283" i="11"/>
  <c r="M283" i="11"/>
  <c r="L283" i="11"/>
  <c r="K283" i="11"/>
  <c r="J283" i="11"/>
  <c r="I283" i="11"/>
  <c r="H283" i="11"/>
  <c r="E283" i="11"/>
  <c r="B283" i="11"/>
  <c r="T282" i="11"/>
  <c r="S282" i="11"/>
  <c r="R282" i="11"/>
  <c r="Q282" i="11"/>
  <c r="P282" i="11"/>
  <c r="O282" i="11"/>
  <c r="N282" i="11"/>
  <c r="M282" i="11"/>
  <c r="L282" i="11"/>
  <c r="K282" i="11"/>
  <c r="J282" i="11"/>
  <c r="I282" i="11"/>
  <c r="H282" i="11"/>
  <c r="E282" i="11"/>
  <c r="B282" i="11"/>
  <c r="T281" i="11"/>
  <c r="S281" i="11"/>
  <c r="R281" i="11"/>
  <c r="Q281" i="11"/>
  <c r="P281" i="11"/>
  <c r="O281" i="11"/>
  <c r="N281" i="11"/>
  <c r="M281" i="11"/>
  <c r="L281" i="11"/>
  <c r="K281" i="11"/>
  <c r="J281" i="11"/>
  <c r="I281" i="11"/>
  <c r="H281" i="11"/>
  <c r="E281" i="11"/>
  <c r="B281" i="11"/>
  <c r="T280" i="11"/>
  <c r="S280" i="11"/>
  <c r="R280" i="11"/>
  <c r="Q280" i="11"/>
  <c r="P280" i="11"/>
  <c r="O280" i="11"/>
  <c r="N280" i="11"/>
  <c r="M280" i="11"/>
  <c r="L280" i="11"/>
  <c r="K280" i="11"/>
  <c r="J280" i="11"/>
  <c r="I280" i="11"/>
  <c r="H280" i="11"/>
  <c r="E280" i="11"/>
  <c r="B280" i="11"/>
  <c r="T279" i="11"/>
  <c r="S279" i="11"/>
  <c r="R279" i="11"/>
  <c r="Q279" i="11"/>
  <c r="P279" i="11"/>
  <c r="O279" i="11"/>
  <c r="N279" i="11"/>
  <c r="M279" i="11"/>
  <c r="L279" i="11"/>
  <c r="K279" i="11"/>
  <c r="J279" i="11"/>
  <c r="I279" i="11"/>
  <c r="H279" i="11"/>
  <c r="E279" i="11"/>
  <c r="B279" i="11"/>
  <c r="T278" i="11"/>
  <c r="S278" i="11"/>
  <c r="R278" i="11"/>
  <c r="Q278" i="11"/>
  <c r="P278" i="11"/>
  <c r="O278" i="11"/>
  <c r="N278" i="11"/>
  <c r="M278" i="11"/>
  <c r="L278" i="11"/>
  <c r="K278" i="11"/>
  <c r="J278" i="11"/>
  <c r="I278" i="11"/>
  <c r="H278" i="11"/>
  <c r="E278" i="11"/>
  <c r="B278" i="11"/>
  <c r="T277" i="11"/>
  <c r="S277" i="11"/>
  <c r="R277" i="11"/>
  <c r="Q277" i="11"/>
  <c r="P277" i="11"/>
  <c r="O277" i="11"/>
  <c r="N277" i="11"/>
  <c r="M277" i="11"/>
  <c r="L277" i="11"/>
  <c r="K277" i="11"/>
  <c r="J277" i="11"/>
  <c r="I277" i="11"/>
  <c r="H277" i="11"/>
  <c r="E277" i="11"/>
  <c r="B277" i="11"/>
  <c r="T276" i="11"/>
  <c r="S276" i="11"/>
  <c r="R276" i="11"/>
  <c r="Q276" i="11"/>
  <c r="P276" i="11"/>
  <c r="O276" i="11"/>
  <c r="N276" i="11"/>
  <c r="M276" i="11"/>
  <c r="L276" i="11"/>
  <c r="K276" i="11"/>
  <c r="J276" i="11"/>
  <c r="I276" i="11"/>
  <c r="H276" i="11"/>
  <c r="E276" i="11"/>
  <c r="B276" i="11"/>
  <c r="T275" i="11"/>
  <c r="S275" i="11"/>
  <c r="R275" i="11"/>
  <c r="Q275" i="11"/>
  <c r="P275" i="11"/>
  <c r="O275" i="11"/>
  <c r="N275" i="11"/>
  <c r="M275" i="11"/>
  <c r="L275" i="11"/>
  <c r="K275" i="11"/>
  <c r="J275" i="11"/>
  <c r="I275" i="11"/>
  <c r="H275" i="11"/>
  <c r="E275" i="11"/>
  <c r="B275" i="11"/>
  <c r="T274" i="11"/>
  <c r="S274" i="11"/>
  <c r="R274" i="11"/>
  <c r="Q274" i="11"/>
  <c r="P274" i="11"/>
  <c r="O274" i="11"/>
  <c r="N274" i="11"/>
  <c r="M274" i="11"/>
  <c r="L274" i="11"/>
  <c r="K274" i="11"/>
  <c r="J274" i="11"/>
  <c r="I274" i="11"/>
  <c r="H274" i="11"/>
  <c r="E274" i="11"/>
  <c r="B274" i="11"/>
  <c r="T273" i="11"/>
  <c r="S273" i="11"/>
  <c r="R273" i="11"/>
  <c r="Q273" i="11"/>
  <c r="P273" i="11"/>
  <c r="O273" i="11"/>
  <c r="N273" i="11"/>
  <c r="M273" i="11"/>
  <c r="L273" i="11"/>
  <c r="K273" i="11"/>
  <c r="J273" i="11"/>
  <c r="I273" i="11"/>
  <c r="H273" i="11"/>
  <c r="E273" i="11"/>
  <c r="B273" i="11"/>
  <c r="T272" i="11"/>
  <c r="S272" i="11"/>
  <c r="R272" i="11"/>
  <c r="Q272" i="11"/>
  <c r="P272" i="11"/>
  <c r="O272" i="11"/>
  <c r="N272" i="11"/>
  <c r="M272" i="11"/>
  <c r="L272" i="11"/>
  <c r="K272" i="11"/>
  <c r="J272" i="11"/>
  <c r="I272" i="11"/>
  <c r="H272" i="11"/>
  <c r="E272" i="11"/>
  <c r="B272" i="11"/>
  <c r="T271" i="11"/>
  <c r="S271" i="11"/>
  <c r="R271" i="11"/>
  <c r="Q271" i="11"/>
  <c r="P271" i="11"/>
  <c r="O271" i="11"/>
  <c r="N271" i="11"/>
  <c r="M271" i="11"/>
  <c r="L271" i="11"/>
  <c r="K271" i="11"/>
  <c r="J271" i="11"/>
  <c r="I271" i="11"/>
  <c r="H271" i="11"/>
  <c r="E271" i="11"/>
  <c r="B271" i="11"/>
  <c r="T270" i="11"/>
  <c r="S270" i="11"/>
  <c r="R270" i="11"/>
  <c r="Q270" i="11"/>
  <c r="P270" i="11"/>
  <c r="O270" i="11"/>
  <c r="N270" i="11"/>
  <c r="M270" i="11"/>
  <c r="L270" i="11"/>
  <c r="K270" i="11"/>
  <c r="J270" i="11"/>
  <c r="I270" i="11"/>
  <c r="H270" i="11"/>
  <c r="E270" i="11"/>
  <c r="B270" i="11"/>
  <c r="T269" i="11"/>
  <c r="S269" i="11"/>
  <c r="R269" i="11"/>
  <c r="Q269" i="11"/>
  <c r="P269" i="11"/>
  <c r="O269" i="11"/>
  <c r="N269" i="11"/>
  <c r="M269" i="11"/>
  <c r="L269" i="11"/>
  <c r="K269" i="11"/>
  <c r="J269" i="11"/>
  <c r="I269" i="11"/>
  <c r="H269" i="11"/>
  <c r="E269" i="11"/>
  <c r="B269" i="11"/>
  <c r="T268" i="11"/>
  <c r="S268" i="11"/>
  <c r="R268" i="11"/>
  <c r="Q268" i="11"/>
  <c r="P268" i="11"/>
  <c r="O268" i="11"/>
  <c r="N268" i="11"/>
  <c r="M268" i="11"/>
  <c r="L268" i="11"/>
  <c r="K268" i="11"/>
  <c r="J268" i="11"/>
  <c r="I268" i="11"/>
  <c r="H268" i="11"/>
  <c r="E268" i="11"/>
  <c r="B268" i="11"/>
  <c r="T267" i="11"/>
  <c r="S267" i="11"/>
  <c r="R267" i="11"/>
  <c r="Q267" i="11"/>
  <c r="P267" i="11"/>
  <c r="O267" i="11"/>
  <c r="N267" i="11"/>
  <c r="M267" i="11"/>
  <c r="L267" i="11"/>
  <c r="K267" i="11"/>
  <c r="J267" i="11"/>
  <c r="I267" i="11"/>
  <c r="H267" i="11"/>
  <c r="E267" i="11"/>
  <c r="B267" i="11"/>
  <c r="T266" i="11"/>
  <c r="S266" i="11"/>
  <c r="R266" i="11"/>
  <c r="Q266" i="11"/>
  <c r="P266" i="11"/>
  <c r="O266" i="11"/>
  <c r="N266" i="11"/>
  <c r="M266" i="11"/>
  <c r="L266" i="11"/>
  <c r="K266" i="11"/>
  <c r="J266" i="11"/>
  <c r="I266" i="11"/>
  <c r="H266" i="11"/>
  <c r="E266" i="11"/>
  <c r="B266" i="11"/>
  <c r="T265" i="11"/>
  <c r="S265" i="11"/>
  <c r="R265" i="11"/>
  <c r="Q265" i="11"/>
  <c r="P265" i="11"/>
  <c r="O265" i="11"/>
  <c r="N265" i="11"/>
  <c r="M265" i="11"/>
  <c r="L265" i="11"/>
  <c r="K265" i="11"/>
  <c r="J265" i="11"/>
  <c r="I265" i="11"/>
  <c r="H265" i="11"/>
  <c r="E265" i="11"/>
  <c r="B265" i="11"/>
  <c r="T264" i="11"/>
  <c r="S264" i="11"/>
  <c r="R264" i="11"/>
  <c r="Q264" i="11"/>
  <c r="P264" i="11"/>
  <c r="O264" i="11"/>
  <c r="N264" i="11"/>
  <c r="M264" i="11"/>
  <c r="L264" i="11"/>
  <c r="K264" i="11"/>
  <c r="J264" i="11"/>
  <c r="I264" i="11"/>
  <c r="H264" i="11"/>
  <c r="E264" i="11"/>
  <c r="B264" i="11"/>
  <c r="T263" i="11"/>
  <c r="S263" i="11"/>
  <c r="R263" i="11"/>
  <c r="Q263" i="11"/>
  <c r="P263" i="11"/>
  <c r="O263" i="11"/>
  <c r="N263" i="11"/>
  <c r="M263" i="11"/>
  <c r="L263" i="11"/>
  <c r="K263" i="11"/>
  <c r="J263" i="11"/>
  <c r="I263" i="11"/>
  <c r="H263" i="11"/>
  <c r="E263" i="11"/>
  <c r="B263" i="11"/>
  <c r="T262" i="11"/>
  <c r="S262" i="11"/>
  <c r="R262" i="11"/>
  <c r="Q262" i="11"/>
  <c r="P262" i="11"/>
  <c r="O262" i="11"/>
  <c r="N262" i="11"/>
  <c r="M262" i="11"/>
  <c r="L262" i="11"/>
  <c r="K262" i="11"/>
  <c r="J262" i="11"/>
  <c r="I262" i="11"/>
  <c r="H262" i="11"/>
  <c r="E262" i="11"/>
  <c r="B262" i="11"/>
  <c r="T261" i="11"/>
  <c r="S261" i="11"/>
  <c r="R261" i="11"/>
  <c r="Q261" i="11"/>
  <c r="P261" i="11"/>
  <c r="O261" i="11"/>
  <c r="N261" i="11"/>
  <c r="M261" i="11"/>
  <c r="L261" i="11"/>
  <c r="K261" i="11"/>
  <c r="J261" i="11"/>
  <c r="I261" i="11"/>
  <c r="H261" i="11"/>
  <c r="E261" i="11"/>
  <c r="B261" i="11"/>
  <c r="T260" i="11"/>
  <c r="S260" i="11"/>
  <c r="R260" i="11"/>
  <c r="Q260" i="11"/>
  <c r="P260" i="11"/>
  <c r="O260" i="11"/>
  <c r="N260" i="11"/>
  <c r="M260" i="11"/>
  <c r="L260" i="11"/>
  <c r="K260" i="11"/>
  <c r="J260" i="11"/>
  <c r="I260" i="11"/>
  <c r="H260" i="11"/>
  <c r="E260" i="11"/>
  <c r="B260" i="11"/>
  <c r="T259" i="11"/>
  <c r="S259" i="11"/>
  <c r="R259" i="11"/>
  <c r="Q259" i="11"/>
  <c r="P259" i="11"/>
  <c r="O259" i="11"/>
  <c r="N259" i="11"/>
  <c r="M259" i="11"/>
  <c r="L259" i="11"/>
  <c r="K259" i="11"/>
  <c r="J259" i="11"/>
  <c r="I259" i="11"/>
  <c r="H259" i="11"/>
  <c r="E259" i="11"/>
  <c r="B259" i="11"/>
  <c r="T258" i="11"/>
  <c r="S258" i="11"/>
  <c r="R258" i="11"/>
  <c r="Q258" i="11"/>
  <c r="P258" i="11"/>
  <c r="O258" i="11"/>
  <c r="N258" i="11"/>
  <c r="M258" i="11"/>
  <c r="L258" i="11"/>
  <c r="K258" i="11"/>
  <c r="J258" i="11"/>
  <c r="I258" i="11"/>
  <c r="H258" i="11"/>
  <c r="E258" i="11"/>
  <c r="B258" i="11"/>
  <c r="T257" i="11"/>
  <c r="S257" i="11"/>
  <c r="R257" i="11"/>
  <c r="Q257" i="11"/>
  <c r="P257" i="11"/>
  <c r="O257" i="11"/>
  <c r="N257" i="11"/>
  <c r="M257" i="11"/>
  <c r="L257" i="11"/>
  <c r="K257" i="11"/>
  <c r="J257" i="11"/>
  <c r="I257" i="11"/>
  <c r="H257" i="11"/>
  <c r="E257" i="11"/>
  <c r="B257" i="11"/>
  <c r="T256" i="11"/>
  <c r="S256" i="11"/>
  <c r="R256" i="11"/>
  <c r="Q256" i="11"/>
  <c r="P256" i="11"/>
  <c r="O256" i="11"/>
  <c r="N256" i="11"/>
  <c r="M256" i="11"/>
  <c r="L256" i="11"/>
  <c r="K256" i="11"/>
  <c r="J256" i="11"/>
  <c r="I256" i="11"/>
  <c r="H256" i="11"/>
  <c r="E256" i="11"/>
  <c r="B256" i="11"/>
  <c r="T255" i="11"/>
  <c r="S255" i="11"/>
  <c r="R255" i="11"/>
  <c r="Q255" i="11"/>
  <c r="P255" i="11"/>
  <c r="O255" i="11"/>
  <c r="N255" i="11"/>
  <c r="M255" i="11"/>
  <c r="L255" i="11"/>
  <c r="K255" i="11"/>
  <c r="J255" i="11"/>
  <c r="I255" i="11"/>
  <c r="H255" i="11"/>
  <c r="E255" i="11"/>
  <c r="B255" i="11"/>
  <c r="T254" i="11"/>
  <c r="S254" i="11"/>
  <c r="R254" i="11"/>
  <c r="Q254" i="11"/>
  <c r="P254" i="11"/>
  <c r="O254" i="11"/>
  <c r="N254" i="11"/>
  <c r="M254" i="11"/>
  <c r="L254" i="11"/>
  <c r="K254" i="11"/>
  <c r="J254" i="11"/>
  <c r="I254" i="11"/>
  <c r="H254" i="11"/>
  <c r="E254" i="11"/>
  <c r="B254" i="11"/>
  <c r="T253" i="11"/>
  <c r="S253" i="11"/>
  <c r="R253" i="11"/>
  <c r="Q253" i="11"/>
  <c r="P253" i="11"/>
  <c r="O253" i="11"/>
  <c r="N253" i="11"/>
  <c r="M253" i="11"/>
  <c r="L253" i="11"/>
  <c r="K253" i="11"/>
  <c r="J253" i="11"/>
  <c r="I253" i="11"/>
  <c r="H253" i="11"/>
  <c r="E253" i="11"/>
  <c r="B253" i="11"/>
  <c r="T252" i="11"/>
  <c r="S252" i="11"/>
  <c r="R252" i="11"/>
  <c r="Q252" i="11"/>
  <c r="P252" i="11"/>
  <c r="O252" i="11"/>
  <c r="N252" i="11"/>
  <c r="M252" i="11"/>
  <c r="L252" i="11"/>
  <c r="K252" i="11"/>
  <c r="J252" i="11"/>
  <c r="I252" i="11"/>
  <c r="H252" i="11"/>
  <c r="E252" i="11"/>
  <c r="B252" i="11"/>
  <c r="T251" i="11"/>
  <c r="S251" i="11"/>
  <c r="R251" i="11"/>
  <c r="Q251" i="11"/>
  <c r="P251" i="11"/>
  <c r="O251" i="11"/>
  <c r="N251" i="11"/>
  <c r="M251" i="11"/>
  <c r="L251" i="11"/>
  <c r="K251" i="11"/>
  <c r="J251" i="11"/>
  <c r="I251" i="11"/>
  <c r="H251" i="11"/>
  <c r="E251" i="11"/>
  <c r="B251" i="11"/>
  <c r="T250" i="11"/>
  <c r="S250" i="11"/>
  <c r="R250" i="11"/>
  <c r="Q250" i="11"/>
  <c r="P250" i="11"/>
  <c r="O250" i="11"/>
  <c r="N250" i="11"/>
  <c r="M250" i="11"/>
  <c r="L250" i="11"/>
  <c r="K250" i="11"/>
  <c r="J250" i="11"/>
  <c r="I250" i="11"/>
  <c r="H250" i="11"/>
  <c r="E250" i="11"/>
  <c r="B250" i="11"/>
  <c r="T249" i="11"/>
  <c r="S249" i="11"/>
  <c r="R249" i="11"/>
  <c r="Q249" i="11"/>
  <c r="P249" i="11"/>
  <c r="O249" i="11"/>
  <c r="N249" i="11"/>
  <c r="M249" i="11"/>
  <c r="L249" i="11"/>
  <c r="K249" i="11"/>
  <c r="J249" i="11"/>
  <c r="I249" i="11"/>
  <c r="H249" i="11"/>
  <c r="E249" i="11"/>
  <c r="B249" i="11"/>
  <c r="T248" i="11"/>
  <c r="S248" i="11"/>
  <c r="R248" i="11"/>
  <c r="Q248" i="11"/>
  <c r="P248" i="11"/>
  <c r="O248" i="11"/>
  <c r="N248" i="11"/>
  <c r="M248" i="11"/>
  <c r="L248" i="11"/>
  <c r="K248" i="11"/>
  <c r="J248" i="11"/>
  <c r="I248" i="11"/>
  <c r="H248" i="11"/>
  <c r="E248" i="11"/>
  <c r="B248" i="11"/>
  <c r="T247" i="11"/>
  <c r="S247" i="11"/>
  <c r="R247" i="11"/>
  <c r="Q247" i="11"/>
  <c r="P247" i="11"/>
  <c r="O247" i="11"/>
  <c r="N247" i="11"/>
  <c r="M247" i="11"/>
  <c r="L247" i="11"/>
  <c r="K247" i="11"/>
  <c r="J247" i="11"/>
  <c r="I247" i="11"/>
  <c r="H247" i="11"/>
  <c r="E247" i="11"/>
  <c r="B247" i="11"/>
  <c r="T246" i="11"/>
  <c r="S246" i="11"/>
  <c r="R246" i="11"/>
  <c r="Q246" i="11"/>
  <c r="P246" i="11"/>
  <c r="O246" i="11"/>
  <c r="N246" i="11"/>
  <c r="M246" i="11"/>
  <c r="L246" i="11"/>
  <c r="K246" i="11"/>
  <c r="J246" i="11"/>
  <c r="I246" i="11"/>
  <c r="H246" i="11"/>
  <c r="E246" i="11"/>
  <c r="B246" i="11"/>
  <c r="T245" i="11"/>
  <c r="S245" i="11"/>
  <c r="R245" i="11"/>
  <c r="Q245" i="11"/>
  <c r="P245" i="11"/>
  <c r="O245" i="11"/>
  <c r="N245" i="11"/>
  <c r="M245" i="11"/>
  <c r="L245" i="11"/>
  <c r="K245" i="11"/>
  <c r="J245" i="11"/>
  <c r="I245" i="11"/>
  <c r="H245" i="11"/>
  <c r="E245" i="11"/>
  <c r="B245" i="11"/>
  <c r="T244" i="11"/>
  <c r="S244" i="11"/>
  <c r="R244" i="11"/>
  <c r="Q244" i="11"/>
  <c r="P244" i="11"/>
  <c r="O244" i="11"/>
  <c r="N244" i="11"/>
  <c r="M244" i="11"/>
  <c r="L244" i="11"/>
  <c r="K244" i="11"/>
  <c r="J244" i="11"/>
  <c r="I244" i="11"/>
  <c r="H244" i="11"/>
  <c r="E244" i="11"/>
  <c r="B244" i="11"/>
  <c r="T243" i="11"/>
  <c r="S243" i="11"/>
  <c r="R243" i="11"/>
  <c r="Q243" i="11"/>
  <c r="P243" i="11"/>
  <c r="O243" i="11"/>
  <c r="N243" i="11"/>
  <c r="M243" i="11"/>
  <c r="L243" i="11"/>
  <c r="K243" i="11"/>
  <c r="J243" i="11"/>
  <c r="I243" i="11"/>
  <c r="H243" i="11"/>
  <c r="E243" i="11"/>
  <c r="B243" i="11"/>
  <c r="T242" i="11"/>
  <c r="S242" i="11"/>
  <c r="R242" i="11"/>
  <c r="Q242" i="11"/>
  <c r="P242" i="11"/>
  <c r="O242" i="11"/>
  <c r="N242" i="11"/>
  <c r="M242" i="11"/>
  <c r="L242" i="11"/>
  <c r="K242" i="11"/>
  <c r="J242" i="11"/>
  <c r="I242" i="11"/>
  <c r="H242" i="11"/>
  <c r="E242" i="11"/>
  <c r="B242" i="11"/>
  <c r="T241" i="11"/>
  <c r="S241" i="11"/>
  <c r="R241" i="11"/>
  <c r="Q241" i="11"/>
  <c r="P241" i="11"/>
  <c r="O241" i="11"/>
  <c r="N241" i="11"/>
  <c r="M241" i="11"/>
  <c r="L241" i="11"/>
  <c r="K241" i="11"/>
  <c r="J241" i="11"/>
  <c r="I241" i="11"/>
  <c r="H241" i="11"/>
  <c r="E241" i="11"/>
  <c r="B241" i="11"/>
  <c r="T240" i="11"/>
  <c r="S240" i="11"/>
  <c r="R240" i="11"/>
  <c r="Q240" i="11"/>
  <c r="P240" i="11"/>
  <c r="O240" i="11"/>
  <c r="N240" i="11"/>
  <c r="M240" i="11"/>
  <c r="L240" i="11"/>
  <c r="K240" i="11"/>
  <c r="J240" i="11"/>
  <c r="I240" i="11"/>
  <c r="H240" i="11"/>
  <c r="E240" i="11"/>
  <c r="B240" i="11"/>
  <c r="T239" i="11"/>
  <c r="S239" i="11"/>
  <c r="R239" i="11"/>
  <c r="Q239" i="11"/>
  <c r="P239" i="11"/>
  <c r="O239" i="11"/>
  <c r="N239" i="11"/>
  <c r="M239" i="11"/>
  <c r="L239" i="11"/>
  <c r="K239" i="11"/>
  <c r="J239" i="11"/>
  <c r="I239" i="11"/>
  <c r="H239" i="11"/>
  <c r="E239" i="11"/>
  <c r="B239" i="11"/>
  <c r="T238" i="11"/>
  <c r="S238" i="11"/>
  <c r="R238" i="11"/>
  <c r="Q238" i="11"/>
  <c r="P238" i="11"/>
  <c r="O238" i="11"/>
  <c r="N238" i="11"/>
  <c r="M238" i="11"/>
  <c r="L238" i="11"/>
  <c r="K238" i="11"/>
  <c r="J238" i="11"/>
  <c r="I238" i="11"/>
  <c r="H238" i="11"/>
  <c r="E238" i="11"/>
  <c r="B238" i="11"/>
  <c r="T237" i="11"/>
  <c r="S237" i="11"/>
  <c r="R237" i="11"/>
  <c r="Q237" i="11"/>
  <c r="P237" i="11"/>
  <c r="O237" i="11"/>
  <c r="N237" i="11"/>
  <c r="M237" i="11"/>
  <c r="L237" i="11"/>
  <c r="K237" i="11"/>
  <c r="J237" i="11"/>
  <c r="I237" i="11"/>
  <c r="H237" i="11"/>
  <c r="E237" i="11"/>
  <c r="B237" i="11"/>
  <c r="T236" i="11"/>
  <c r="S236" i="11"/>
  <c r="R236" i="11"/>
  <c r="Q236" i="11"/>
  <c r="P236" i="11"/>
  <c r="O236" i="11"/>
  <c r="N236" i="11"/>
  <c r="M236" i="11"/>
  <c r="L236" i="11"/>
  <c r="K236" i="11"/>
  <c r="J236" i="11"/>
  <c r="I236" i="11"/>
  <c r="H236" i="11"/>
  <c r="E236" i="11"/>
  <c r="B236" i="11"/>
  <c r="T235" i="11"/>
  <c r="S235" i="11"/>
  <c r="R235" i="11"/>
  <c r="Q235" i="11"/>
  <c r="P235" i="11"/>
  <c r="O235" i="11"/>
  <c r="N235" i="11"/>
  <c r="M235" i="11"/>
  <c r="L235" i="11"/>
  <c r="K235" i="11"/>
  <c r="J235" i="11"/>
  <c r="I235" i="11"/>
  <c r="H235" i="11"/>
  <c r="E235" i="11"/>
  <c r="B235" i="11"/>
  <c r="T234" i="11"/>
  <c r="S234" i="11"/>
  <c r="R234" i="11"/>
  <c r="Q234" i="11"/>
  <c r="P234" i="11"/>
  <c r="O234" i="11"/>
  <c r="N234" i="11"/>
  <c r="M234" i="11"/>
  <c r="L234" i="11"/>
  <c r="K234" i="11"/>
  <c r="J234" i="11"/>
  <c r="I234" i="11"/>
  <c r="H234" i="11"/>
  <c r="E234" i="11"/>
  <c r="B234" i="11"/>
  <c r="T233" i="11"/>
  <c r="S233" i="11"/>
  <c r="R233" i="11"/>
  <c r="Q233" i="11"/>
  <c r="P233" i="11"/>
  <c r="O233" i="11"/>
  <c r="N233" i="11"/>
  <c r="M233" i="11"/>
  <c r="L233" i="11"/>
  <c r="K233" i="11"/>
  <c r="J233" i="11"/>
  <c r="I233" i="11"/>
  <c r="H233" i="11"/>
  <c r="E233" i="11"/>
  <c r="B233" i="11"/>
  <c r="T232" i="11"/>
  <c r="S232" i="11"/>
  <c r="R232" i="11"/>
  <c r="Q232" i="11"/>
  <c r="P232" i="11"/>
  <c r="O232" i="11"/>
  <c r="N232" i="11"/>
  <c r="M232" i="11"/>
  <c r="L232" i="11"/>
  <c r="K232" i="11"/>
  <c r="J232" i="11"/>
  <c r="I232" i="11"/>
  <c r="H232" i="11"/>
  <c r="E232" i="11"/>
  <c r="B232" i="11"/>
  <c r="T231" i="11"/>
  <c r="S231" i="11"/>
  <c r="R231" i="11"/>
  <c r="Q231" i="11"/>
  <c r="P231" i="11"/>
  <c r="O231" i="11"/>
  <c r="N231" i="11"/>
  <c r="M231" i="11"/>
  <c r="L231" i="11"/>
  <c r="K231" i="11"/>
  <c r="J231" i="11"/>
  <c r="I231" i="11"/>
  <c r="H231" i="11"/>
  <c r="E231" i="11"/>
  <c r="B231" i="11"/>
  <c r="T230" i="11"/>
  <c r="S230" i="11"/>
  <c r="R230" i="11"/>
  <c r="Q230" i="11"/>
  <c r="P230" i="11"/>
  <c r="O230" i="11"/>
  <c r="N230" i="11"/>
  <c r="M230" i="11"/>
  <c r="L230" i="11"/>
  <c r="K230" i="11"/>
  <c r="J230" i="11"/>
  <c r="I230" i="11"/>
  <c r="H230" i="11"/>
  <c r="E230" i="11"/>
  <c r="B230" i="11"/>
  <c r="T229" i="11"/>
  <c r="S229" i="11"/>
  <c r="R229" i="11"/>
  <c r="Q229" i="11"/>
  <c r="P229" i="11"/>
  <c r="O229" i="11"/>
  <c r="N229" i="11"/>
  <c r="M229" i="11"/>
  <c r="L229" i="11"/>
  <c r="K229" i="11"/>
  <c r="J229" i="11"/>
  <c r="I229" i="11"/>
  <c r="H229" i="11"/>
  <c r="E229" i="11"/>
  <c r="B229" i="11"/>
  <c r="T228" i="11"/>
  <c r="S228" i="11"/>
  <c r="R228" i="11"/>
  <c r="Q228" i="11"/>
  <c r="P228" i="11"/>
  <c r="O228" i="11"/>
  <c r="N228" i="11"/>
  <c r="M228" i="11"/>
  <c r="L228" i="11"/>
  <c r="K228" i="11"/>
  <c r="J228" i="11"/>
  <c r="I228" i="11"/>
  <c r="H228" i="11"/>
  <c r="E228" i="11"/>
  <c r="B228" i="11"/>
  <c r="T227" i="11"/>
  <c r="S227" i="11"/>
  <c r="R227" i="11"/>
  <c r="Q227" i="11"/>
  <c r="P227" i="11"/>
  <c r="O227" i="11"/>
  <c r="N227" i="11"/>
  <c r="M227" i="11"/>
  <c r="L227" i="11"/>
  <c r="K227" i="11"/>
  <c r="J227" i="11"/>
  <c r="I227" i="11"/>
  <c r="H227" i="11"/>
  <c r="E227" i="11"/>
  <c r="B227" i="11"/>
  <c r="T226" i="11"/>
  <c r="S226" i="11"/>
  <c r="R226" i="11"/>
  <c r="Q226" i="11"/>
  <c r="P226" i="11"/>
  <c r="O226" i="11"/>
  <c r="N226" i="11"/>
  <c r="M226" i="11"/>
  <c r="L226" i="11"/>
  <c r="K226" i="11"/>
  <c r="J226" i="11"/>
  <c r="I226" i="11"/>
  <c r="H226" i="11"/>
  <c r="E226" i="11"/>
  <c r="B226" i="11"/>
  <c r="T225" i="11"/>
  <c r="S225" i="11"/>
  <c r="R225" i="11"/>
  <c r="Q225" i="11"/>
  <c r="P225" i="11"/>
  <c r="O225" i="11"/>
  <c r="N225" i="11"/>
  <c r="M225" i="11"/>
  <c r="L225" i="11"/>
  <c r="K225" i="11"/>
  <c r="J225" i="11"/>
  <c r="I225" i="11"/>
  <c r="H225" i="11"/>
  <c r="E225" i="11"/>
  <c r="B225" i="11"/>
  <c r="T224" i="11"/>
  <c r="S224" i="11"/>
  <c r="R224" i="11"/>
  <c r="Q224" i="11"/>
  <c r="P224" i="11"/>
  <c r="O224" i="11"/>
  <c r="N224" i="11"/>
  <c r="M224" i="11"/>
  <c r="L224" i="11"/>
  <c r="K224" i="11"/>
  <c r="J224" i="11"/>
  <c r="I224" i="11"/>
  <c r="H224" i="11"/>
  <c r="E224" i="11"/>
  <c r="B224" i="11"/>
  <c r="T223" i="11"/>
  <c r="S223" i="11"/>
  <c r="R223" i="11"/>
  <c r="Q223" i="11"/>
  <c r="P223" i="11"/>
  <c r="O223" i="11"/>
  <c r="N223" i="11"/>
  <c r="M223" i="11"/>
  <c r="L223" i="11"/>
  <c r="K223" i="11"/>
  <c r="J223" i="11"/>
  <c r="I223" i="11"/>
  <c r="H223" i="11"/>
  <c r="E223" i="11"/>
  <c r="B223" i="11"/>
  <c r="T222" i="11"/>
  <c r="S222" i="11"/>
  <c r="R222" i="11"/>
  <c r="Q222" i="11"/>
  <c r="P222" i="11"/>
  <c r="O222" i="11"/>
  <c r="N222" i="11"/>
  <c r="M222" i="11"/>
  <c r="L222" i="11"/>
  <c r="K222" i="11"/>
  <c r="J222" i="11"/>
  <c r="I222" i="11"/>
  <c r="H222" i="11"/>
  <c r="E222" i="11"/>
  <c r="B222" i="11"/>
  <c r="T221" i="11"/>
  <c r="S221" i="11"/>
  <c r="R221" i="11"/>
  <c r="Q221" i="11"/>
  <c r="P221" i="11"/>
  <c r="O221" i="11"/>
  <c r="N221" i="11"/>
  <c r="M221" i="11"/>
  <c r="L221" i="11"/>
  <c r="K221" i="11"/>
  <c r="J221" i="11"/>
  <c r="I221" i="11"/>
  <c r="H221" i="11"/>
  <c r="E221" i="11"/>
  <c r="B221" i="11"/>
  <c r="T220" i="11"/>
  <c r="S220" i="11"/>
  <c r="R220" i="11"/>
  <c r="Q220" i="11"/>
  <c r="P220" i="11"/>
  <c r="O220" i="11"/>
  <c r="N220" i="11"/>
  <c r="M220" i="11"/>
  <c r="L220" i="11"/>
  <c r="K220" i="11"/>
  <c r="J220" i="11"/>
  <c r="I220" i="11"/>
  <c r="H220" i="11"/>
  <c r="E220" i="11"/>
  <c r="B220" i="11"/>
  <c r="T219" i="11"/>
  <c r="S219" i="11"/>
  <c r="R219" i="11"/>
  <c r="Q219" i="11"/>
  <c r="P219" i="11"/>
  <c r="O219" i="11"/>
  <c r="N219" i="11"/>
  <c r="M219" i="11"/>
  <c r="L219" i="11"/>
  <c r="K219" i="11"/>
  <c r="J219" i="11"/>
  <c r="I219" i="11"/>
  <c r="H219" i="11"/>
  <c r="E219" i="11"/>
  <c r="B219" i="11"/>
  <c r="T218" i="11"/>
  <c r="S218" i="11"/>
  <c r="R218" i="11"/>
  <c r="Q218" i="11"/>
  <c r="P218" i="11"/>
  <c r="O218" i="11"/>
  <c r="N218" i="11"/>
  <c r="M218" i="11"/>
  <c r="L218" i="11"/>
  <c r="K218" i="11"/>
  <c r="J218" i="11"/>
  <c r="I218" i="11"/>
  <c r="H218" i="11"/>
  <c r="E218" i="11"/>
  <c r="B218" i="11"/>
  <c r="T217" i="11"/>
  <c r="S217" i="11"/>
  <c r="R217" i="11"/>
  <c r="Q217" i="11"/>
  <c r="P217" i="11"/>
  <c r="O217" i="11"/>
  <c r="N217" i="11"/>
  <c r="M217" i="11"/>
  <c r="L217" i="11"/>
  <c r="K217" i="11"/>
  <c r="J217" i="11"/>
  <c r="I217" i="11"/>
  <c r="H217" i="11"/>
  <c r="E217" i="11"/>
  <c r="B217" i="11"/>
  <c r="T216" i="11"/>
  <c r="S216" i="11"/>
  <c r="R216" i="11"/>
  <c r="Q216" i="11"/>
  <c r="P216" i="11"/>
  <c r="O216" i="11"/>
  <c r="N216" i="11"/>
  <c r="M216" i="11"/>
  <c r="L216" i="11"/>
  <c r="K216" i="11"/>
  <c r="J216" i="11"/>
  <c r="I216" i="11"/>
  <c r="H216" i="11"/>
  <c r="E216" i="11"/>
  <c r="B216" i="11"/>
  <c r="T215" i="11"/>
  <c r="S215" i="11"/>
  <c r="R215" i="11"/>
  <c r="Q215" i="11"/>
  <c r="P215" i="11"/>
  <c r="O215" i="11"/>
  <c r="N215" i="11"/>
  <c r="M215" i="11"/>
  <c r="L215" i="11"/>
  <c r="K215" i="11"/>
  <c r="J215" i="11"/>
  <c r="I215" i="11"/>
  <c r="H215" i="11"/>
  <c r="E215" i="11"/>
  <c r="B215" i="11"/>
  <c r="T214" i="11"/>
  <c r="S214" i="11"/>
  <c r="R214" i="11"/>
  <c r="Q214" i="11"/>
  <c r="P214" i="11"/>
  <c r="O214" i="11"/>
  <c r="N214" i="11"/>
  <c r="M214" i="11"/>
  <c r="L214" i="11"/>
  <c r="K214" i="11"/>
  <c r="J214" i="11"/>
  <c r="I214" i="11"/>
  <c r="H214" i="11"/>
  <c r="E214" i="11"/>
  <c r="B214" i="11"/>
  <c r="T213" i="11"/>
  <c r="S213" i="11"/>
  <c r="R213" i="11"/>
  <c r="Q213" i="11"/>
  <c r="P213" i="11"/>
  <c r="O213" i="11"/>
  <c r="N213" i="11"/>
  <c r="M213" i="11"/>
  <c r="L213" i="11"/>
  <c r="K213" i="11"/>
  <c r="J213" i="11"/>
  <c r="I213" i="11"/>
  <c r="H213" i="11"/>
  <c r="E213" i="11"/>
  <c r="B213" i="11"/>
  <c r="T212" i="11"/>
  <c r="S212" i="11"/>
  <c r="R212" i="11"/>
  <c r="Q212" i="11"/>
  <c r="P212" i="11"/>
  <c r="O212" i="11"/>
  <c r="N212" i="11"/>
  <c r="M212" i="11"/>
  <c r="L212" i="11"/>
  <c r="K212" i="11"/>
  <c r="J212" i="11"/>
  <c r="I212" i="11"/>
  <c r="H212" i="11"/>
  <c r="E212" i="11"/>
  <c r="B212" i="11"/>
  <c r="T211" i="11"/>
  <c r="S211" i="11"/>
  <c r="R211" i="11"/>
  <c r="Q211" i="11"/>
  <c r="P211" i="11"/>
  <c r="O211" i="11"/>
  <c r="N211" i="11"/>
  <c r="M211" i="11"/>
  <c r="L211" i="11"/>
  <c r="K211" i="11"/>
  <c r="J211" i="11"/>
  <c r="I211" i="11"/>
  <c r="H211" i="11"/>
  <c r="E211" i="11"/>
  <c r="B211" i="11"/>
  <c r="T210" i="11"/>
  <c r="S210" i="11"/>
  <c r="R210" i="11"/>
  <c r="Q210" i="11"/>
  <c r="P210" i="11"/>
  <c r="O210" i="11"/>
  <c r="N210" i="11"/>
  <c r="M210" i="11"/>
  <c r="L210" i="11"/>
  <c r="K210" i="11"/>
  <c r="J210" i="11"/>
  <c r="I210" i="11"/>
  <c r="H210" i="11"/>
  <c r="E210" i="11"/>
  <c r="B210" i="11"/>
  <c r="T209" i="11"/>
  <c r="S209" i="11"/>
  <c r="R209" i="11"/>
  <c r="Q209" i="11"/>
  <c r="P209" i="11"/>
  <c r="O209" i="11"/>
  <c r="N209" i="11"/>
  <c r="M209" i="11"/>
  <c r="L209" i="11"/>
  <c r="K209" i="11"/>
  <c r="J209" i="11"/>
  <c r="I209" i="11"/>
  <c r="H209" i="11"/>
  <c r="E209" i="11"/>
  <c r="B209" i="11"/>
  <c r="T208" i="11"/>
  <c r="S208" i="11"/>
  <c r="R208" i="11"/>
  <c r="Q208" i="11"/>
  <c r="P208" i="11"/>
  <c r="O208" i="11"/>
  <c r="N208" i="11"/>
  <c r="M208" i="11"/>
  <c r="L208" i="11"/>
  <c r="K208" i="11"/>
  <c r="J208" i="11"/>
  <c r="I208" i="11"/>
  <c r="H208" i="11"/>
  <c r="E208" i="11"/>
  <c r="B208" i="11"/>
  <c r="T207" i="11"/>
  <c r="S207" i="11"/>
  <c r="R207" i="11"/>
  <c r="Q207" i="11"/>
  <c r="P207" i="11"/>
  <c r="O207" i="11"/>
  <c r="N207" i="11"/>
  <c r="M207" i="11"/>
  <c r="L207" i="11"/>
  <c r="K207" i="11"/>
  <c r="J207" i="11"/>
  <c r="I207" i="11"/>
  <c r="H207" i="11"/>
  <c r="E207" i="11"/>
  <c r="B207" i="11"/>
  <c r="T206" i="11"/>
  <c r="S206" i="11"/>
  <c r="R206" i="11"/>
  <c r="Q206" i="11"/>
  <c r="P206" i="11"/>
  <c r="O206" i="11"/>
  <c r="N206" i="11"/>
  <c r="M206" i="11"/>
  <c r="L206" i="11"/>
  <c r="K206" i="11"/>
  <c r="J206" i="11"/>
  <c r="I206" i="11"/>
  <c r="H206" i="11"/>
  <c r="E206" i="11"/>
  <c r="B206" i="11"/>
  <c r="T205" i="11"/>
  <c r="S205" i="11"/>
  <c r="R205" i="11"/>
  <c r="Q205" i="11"/>
  <c r="P205" i="11"/>
  <c r="O205" i="11"/>
  <c r="N205" i="11"/>
  <c r="M205" i="11"/>
  <c r="L205" i="11"/>
  <c r="K205" i="11"/>
  <c r="J205" i="11"/>
  <c r="I205" i="11"/>
  <c r="H205" i="11"/>
  <c r="E205" i="11"/>
  <c r="B205" i="11"/>
  <c r="T204" i="11"/>
  <c r="S204" i="11"/>
  <c r="R204" i="11"/>
  <c r="Q204" i="11"/>
  <c r="P204" i="11"/>
  <c r="O204" i="11"/>
  <c r="N204" i="11"/>
  <c r="M204" i="11"/>
  <c r="L204" i="11"/>
  <c r="K204" i="11"/>
  <c r="J204" i="11"/>
  <c r="I204" i="11"/>
  <c r="H204" i="11"/>
  <c r="E204" i="11"/>
  <c r="B204" i="11"/>
  <c r="T203" i="11"/>
  <c r="S203" i="11"/>
  <c r="R203" i="11"/>
  <c r="Q203" i="11"/>
  <c r="P203" i="11"/>
  <c r="O203" i="11"/>
  <c r="N203" i="11"/>
  <c r="M203" i="11"/>
  <c r="L203" i="11"/>
  <c r="K203" i="11"/>
  <c r="J203" i="11"/>
  <c r="I203" i="11"/>
  <c r="H203" i="11"/>
  <c r="E203" i="11"/>
  <c r="B203" i="11"/>
  <c r="T202" i="11"/>
  <c r="S202" i="11"/>
  <c r="R202" i="11"/>
  <c r="Q202" i="11"/>
  <c r="P202" i="11"/>
  <c r="O202" i="11"/>
  <c r="N202" i="11"/>
  <c r="M202" i="11"/>
  <c r="L202" i="11"/>
  <c r="K202" i="11"/>
  <c r="J202" i="11"/>
  <c r="I202" i="11"/>
  <c r="H202" i="11"/>
  <c r="E202" i="11"/>
  <c r="B202" i="11"/>
  <c r="T201" i="11"/>
  <c r="S201" i="11"/>
  <c r="R201" i="11"/>
  <c r="Q201" i="11"/>
  <c r="P201" i="11"/>
  <c r="O201" i="11"/>
  <c r="N201" i="11"/>
  <c r="M201" i="11"/>
  <c r="L201" i="11"/>
  <c r="K201" i="11"/>
  <c r="J201" i="11"/>
  <c r="I201" i="11"/>
  <c r="H201" i="11"/>
  <c r="E201" i="11"/>
  <c r="B201" i="11"/>
  <c r="T200" i="11"/>
  <c r="S200" i="11"/>
  <c r="R200" i="11"/>
  <c r="Q200" i="11"/>
  <c r="P200" i="11"/>
  <c r="O200" i="11"/>
  <c r="N200" i="11"/>
  <c r="M200" i="11"/>
  <c r="L200" i="11"/>
  <c r="K200" i="11"/>
  <c r="J200" i="11"/>
  <c r="I200" i="11"/>
  <c r="H200" i="11"/>
  <c r="E200" i="11"/>
  <c r="B200" i="11"/>
  <c r="T199" i="11"/>
  <c r="S199" i="11"/>
  <c r="R199" i="11"/>
  <c r="Q199" i="11"/>
  <c r="P199" i="11"/>
  <c r="O199" i="11"/>
  <c r="N199" i="11"/>
  <c r="M199" i="11"/>
  <c r="L199" i="11"/>
  <c r="K199" i="11"/>
  <c r="J199" i="11"/>
  <c r="I199" i="11"/>
  <c r="H199" i="11"/>
  <c r="E199" i="11"/>
  <c r="B199" i="11"/>
  <c r="T198" i="11"/>
  <c r="S198" i="11"/>
  <c r="R198" i="11"/>
  <c r="Q198" i="11"/>
  <c r="P198" i="11"/>
  <c r="O198" i="11"/>
  <c r="N198" i="11"/>
  <c r="M198" i="11"/>
  <c r="L198" i="11"/>
  <c r="K198" i="11"/>
  <c r="J198" i="11"/>
  <c r="I198" i="11"/>
  <c r="H198" i="11"/>
  <c r="E198" i="11"/>
  <c r="B198" i="11"/>
  <c r="T197" i="11"/>
  <c r="S197" i="11"/>
  <c r="R197" i="11"/>
  <c r="Q197" i="11"/>
  <c r="P197" i="11"/>
  <c r="O197" i="11"/>
  <c r="N197" i="11"/>
  <c r="M197" i="11"/>
  <c r="L197" i="11"/>
  <c r="K197" i="11"/>
  <c r="J197" i="11"/>
  <c r="I197" i="11"/>
  <c r="H197" i="11"/>
  <c r="E197" i="11"/>
  <c r="B197" i="11"/>
  <c r="T196" i="11"/>
  <c r="S196" i="11"/>
  <c r="R196" i="11"/>
  <c r="Q196" i="11"/>
  <c r="P196" i="11"/>
  <c r="O196" i="11"/>
  <c r="N196" i="11"/>
  <c r="M196" i="11"/>
  <c r="L196" i="11"/>
  <c r="K196" i="11"/>
  <c r="J196" i="11"/>
  <c r="I196" i="11"/>
  <c r="H196" i="11"/>
  <c r="E196" i="11"/>
  <c r="B196" i="11"/>
  <c r="T195" i="11"/>
  <c r="S195" i="11"/>
  <c r="R195" i="11"/>
  <c r="Q195" i="11"/>
  <c r="P195" i="11"/>
  <c r="O195" i="11"/>
  <c r="N195" i="11"/>
  <c r="M195" i="11"/>
  <c r="L195" i="11"/>
  <c r="K195" i="11"/>
  <c r="J195" i="11"/>
  <c r="I195" i="11"/>
  <c r="H195" i="11"/>
  <c r="E195" i="11"/>
  <c r="B195" i="11"/>
  <c r="T194" i="11"/>
  <c r="S194" i="11"/>
  <c r="R194" i="11"/>
  <c r="Q194" i="11"/>
  <c r="P194" i="11"/>
  <c r="O194" i="11"/>
  <c r="N194" i="11"/>
  <c r="M194" i="11"/>
  <c r="L194" i="11"/>
  <c r="K194" i="11"/>
  <c r="J194" i="11"/>
  <c r="I194" i="11"/>
  <c r="H194" i="11"/>
  <c r="E194" i="11"/>
  <c r="B194" i="11"/>
  <c r="T193" i="11"/>
  <c r="S193" i="11"/>
  <c r="R193" i="11"/>
  <c r="Q193" i="11"/>
  <c r="P193" i="11"/>
  <c r="O193" i="11"/>
  <c r="N193" i="11"/>
  <c r="M193" i="11"/>
  <c r="L193" i="11"/>
  <c r="K193" i="11"/>
  <c r="J193" i="11"/>
  <c r="I193" i="11"/>
  <c r="H193" i="11"/>
  <c r="E193" i="11"/>
  <c r="B193" i="11"/>
  <c r="T192" i="11"/>
  <c r="S192" i="11"/>
  <c r="R192" i="11"/>
  <c r="Q192" i="11"/>
  <c r="P192" i="11"/>
  <c r="O192" i="11"/>
  <c r="N192" i="11"/>
  <c r="M192" i="11"/>
  <c r="L192" i="11"/>
  <c r="K192" i="11"/>
  <c r="J192" i="11"/>
  <c r="I192" i="11"/>
  <c r="H192" i="11"/>
  <c r="E192" i="11"/>
  <c r="B192" i="11"/>
  <c r="T191" i="11"/>
  <c r="S191" i="11"/>
  <c r="R191" i="11"/>
  <c r="Q191" i="11"/>
  <c r="P191" i="11"/>
  <c r="O191" i="11"/>
  <c r="N191" i="11"/>
  <c r="M191" i="11"/>
  <c r="L191" i="11"/>
  <c r="K191" i="11"/>
  <c r="J191" i="11"/>
  <c r="I191" i="11"/>
  <c r="H191" i="11"/>
  <c r="E191" i="11"/>
  <c r="B191" i="11"/>
  <c r="T190" i="11"/>
  <c r="S190" i="11"/>
  <c r="R190" i="11"/>
  <c r="Q190" i="11"/>
  <c r="P190" i="11"/>
  <c r="O190" i="11"/>
  <c r="N190" i="11"/>
  <c r="M190" i="11"/>
  <c r="L190" i="11"/>
  <c r="K190" i="11"/>
  <c r="J190" i="11"/>
  <c r="I190" i="11"/>
  <c r="H190" i="11"/>
  <c r="E190" i="11"/>
  <c r="B190" i="11"/>
  <c r="T189" i="11"/>
  <c r="S189" i="11"/>
  <c r="R189" i="11"/>
  <c r="Q189" i="11"/>
  <c r="P189" i="11"/>
  <c r="O189" i="11"/>
  <c r="N189" i="11"/>
  <c r="M189" i="11"/>
  <c r="L189" i="11"/>
  <c r="K189" i="11"/>
  <c r="J189" i="11"/>
  <c r="I189" i="11"/>
  <c r="H189" i="11"/>
  <c r="E189" i="11"/>
  <c r="B189" i="11"/>
  <c r="T188" i="11"/>
  <c r="S188" i="11"/>
  <c r="R188" i="11"/>
  <c r="Q188" i="11"/>
  <c r="P188" i="11"/>
  <c r="O188" i="11"/>
  <c r="N188" i="11"/>
  <c r="M188" i="11"/>
  <c r="L188" i="11"/>
  <c r="K188" i="11"/>
  <c r="J188" i="11"/>
  <c r="I188" i="11"/>
  <c r="H188" i="11"/>
  <c r="E188" i="11"/>
  <c r="B188" i="11"/>
  <c r="T187" i="11"/>
  <c r="S187" i="11"/>
  <c r="R187" i="11"/>
  <c r="Q187" i="11"/>
  <c r="P187" i="11"/>
  <c r="O187" i="11"/>
  <c r="N187" i="11"/>
  <c r="M187" i="11"/>
  <c r="L187" i="11"/>
  <c r="K187" i="11"/>
  <c r="J187" i="11"/>
  <c r="I187" i="11"/>
  <c r="H187" i="11"/>
  <c r="E187" i="11"/>
  <c r="B187" i="11"/>
  <c r="T186" i="11"/>
  <c r="S186" i="11"/>
  <c r="R186" i="11"/>
  <c r="Q186" i="11"/>
  <c r="P186" i="11"/>
  <c r="O186" i="11"/>
  <c r="N186" i="11"/>
  <c r="M186" i="11"/>
  <c r="L186" i="11"/>
  <c r="K186" i="11"/>
  <c r="J186" i="11"/>
  <c r="I186" i="11"/>
  <c r="H186" i="11"/>
  <c r="E186" i="11"/>
  <c r="B186" i="11"/>
  <c r="T185" i="11"/>
  <c r="S185" i="11"/>
  <c r="R185" i="11"/>
  <c r="Q185" i="11"/>
  <c r="P185" i="11"/>
  <c r="O185" i="11"/>
  <c r="N185" i="11"/>
  <c r="M185" i="11"/>
  <c r="L185" i="11"/>
  <c r="K185" i="11"/>
  <c r="J185" i="11"/>
  <c r="I185" i="11"/>
  <c r="H185" i="11"/>
  <c r="E185" i="11"/>
  <c r="B185" i="11"/>
  <c r="T184" i="11"/>
  <c r="S184" i="11"/>
  <c r="R184" i="11"/>
  <c r="Q184" i="11"/>
  <c r="P184" i="11"/>
  <c r="O184" i="11"/>
  <c r="N184" i="11"/>
  <c r="M184" i="11"/>
  <c r="L184" i="11"/>
  <c r="K184" i="11"/>
  <c r="J184" i="11"/>
  <c r="I184" i="11"/>
  <c r="H184" i="11"/>
  <c r="E184" i="11"/>
  <c r="B184" i="11"/>
  <c r="T183" i="11"/>
  <c r="S183" i="11"/>
  <c r="R183" i="11"/>
  <c r="Q183" i="11"/>
  <c r="P183" i="11"/>
  <c r="O183" i="11"/>
  <c r="N183" i="11"/>
  <c r="M183" i="11"/>
  <c r="L183" i="11"/>
  <c r="K183" i="11"/>
  <c r="J183" i="11"/>
  <c r="I183" i="11"/>
  <c r="H183" i="11"/>
  <c r="E183" i="11"/>
  <c r="B183" i="11"/>
  <c r="T182" i="11"/>
  <c r="S182" i="11"/>
  <c r="R182" i="11"/>
  <c r="Q182" i="11"/>
  <c r="P182" i="11"/>
  <c r="O182" i="11"/>
  <c r="N182" i="11"/>
  <c r="M182" i="11"/>
  <c r="L182" i="11"/>
  <c r="K182" i="11"/>
  <c r="J182" i="11"/>
  <c r="I182" i="11"/>
  <c r="H182" i="11"/>
  <c r="E182" i="11"/>
  <c r="B182" i="11"/>
  <c r="T181" i="11"/>
  <c r="S181" i="11"/>
  <c r="R181" i="11"/>
  <c r="Q181" i="11"/>
  <c r="P181" i="11"/>
  <c r="O181" i="11"/>
  <c r="N181" i="11"/>
  <c r="M181" i="11"/>
  <c r="L181" i="11"/>
  <c r="K181" i="11"/>
  <c r="J181" i="11"/>
  <c r="I181" i="11"/>
  <c r="H181" i="11"/>
  <c r="E181" i="11"/>
  <c r="B181" i="11"/>
  <c r="T180" i="11"/>
  <c r="S180" i="11"/>
  <c r="R180" i="11"/>
  <c r="Q180" i="11"/>
  <c r="P180" i="11"/>
  <c r="O180" i="11"/>
  <c r="N180" i="11"/>
  <c r="M180" i="11"/>
  <c r="L180" i="11"/>
  <c r="K180" i="11"/>
  <c r="J180" i="11"/>
  <c r="I180" i="11"/>
  <c r="H180" i="11"/>
  <c r="E180" i="11"/>
  <c r="B180" i="11"/>
  <c r="T179" i="11"/>
  <c r="S179" i="11"/>
  <c r="R179" i="11"/>
  <c r="Q179" i="11"/>
  <c r="P179" i="11"/>
  <c r="O179" i="11"/>
  <c r="N179" i="11"/>
  <c r="M179" i="11"/>
  <c r="L179" i="11"/>
  <c r="K179" i="11"/>
  <c r="J179" i="11"/>
  <c r="I179" i="11"/>
  <c r="H179" i="11"/>
  <c r="E179" i="11"/>
  <c r="B179" i="11"/>
  <c r="T178" i="11"/>
  <c r="S178" i="11"/>
  <c r="R178" i="11"/>
  <c r="Q178" i="11"/>
  <c r="P178" i="11"/>
  <c r="O178" i="11"/>
  <c r="N178" i="11"/>
  <c r="M178" i="11"/>
  <c r="L178" i="11"/>
  <c r="K178" i="11"/>
  <c r="J178" i="11"/>
  <c r="I178" i="11"/>
  <c r="H178" i="11"/>
  <c r="E178" i="11"/>
  <c r="B178" i="11"/>
  <c r="T177" i="11"/>
  <c r="S177" i="11"/>
  <c r="R177" i="11"/>
  <c r="Q177" i="11"/>
  <c r="P177" i="11"/>
  <c r="O177" i="11"/>
  <c r="N177" i="11"/>
  <c r="M177" i="11"/>
  <c r="L177" i="11"/>
  <c r="K177" i="11"/>
  <c r="J177" i="11"/>
  <c r="I177" i="11"/>
  <c r="H177" i="11"/>
  <c r="E177" i="11"/>
  <c r="B177" i="11"/>
  <c r="T176" i="11"/>
  <c r="S176" i="11"/>
  <c r="R176" i="11"/>
  <c r="Q176" i="11"/>
  <c r="P176" i="11"/>
  <c r="O176" i="11"/>
  <c r="N176" i="11"/>
  <c r="M176" i="11"/>
  <c r="L176" i="11"/>
  <c r="K176" i="11"/>
  <c r="J176" i="11"/>
  <c r="I176" i="11"/>
  <c r="H176" i="11"/>
  <c r="E176" i="11"/>
  <c r="B176" i="11"/>
  <c r="T175" i="11"/>
  <c r="S175" i="11"/>
  <c r="R175" i="11"/>
  <c r="Q175" i="11"/>
  <c r="P175" i="11"/>
  <c r="O175" i="11"/>
  <c r="N175" i="11"/>
  <c r="M175" i="11"/>
  <c r="L175" i="11"/>
  <c r="K175" i="11"/>
  <c r="J175" i="11"/>
  <c r="I175" i="11"/>
  <c r="H175" i="11"/>
  <c r="E175" i="11"/>
  <c r="B175" i="11"/>
  <c r="T174" i="11"/>
  <c r="S174" i="11"/>
  <c r="R174" i="11"/>
  <c r="Q174" i="11"/>
  <c r="P174" i="11"/>
  <c r="O174" i="11"/>
  <c r="N174" i="11"/>
  <c r="M174" i="11"/>
  <c r="L174" i="11"/>
  <c r="K174" i="11"/>
  <c r="J174" i="11"/>
  <c r="I174" i="11"/>
  <c r="H174" i="11"/>
  <c r="E174" i="11"/>
  <c r="B174" i="11"/>
  <c r="T173" i="11"/>
  <c r="S173" i="11"/>
  <c r="R173" i="11"/>
  <c r="Q173" i="11"/>
  <c r="P173" i="11"/>
  <c r="O173" i="11"/>
  <c r="N173" i="11"/>
  <c r="M173" i="11"/>
  <c r="L173" i="11"/>
  <c r="K173" i="11"/>
  <c r="J173" i="11"/>
  <c r="I173" i="11"/>
  <c r="H173" i="11"/>
  <c r="E173" i="11"/>
  <c r="B173" i="11"/>
  <c r="T172" i="11"/>
  <c r="S172" i="11"/>
  <c r="R172" i="11"/>
  <c r="Q172" i="11"/>
  <c r="P172" i="11"/>
  <c r="O172" i="11"/>
  <c r="N172" i="11"/>
  <c r="M172" i="11"/>
  <c r="L172" i="11"/>
  <c r="K172" i="11"/>
  <c r="J172" i="11"/>
  <c r="I172" i="11"/>
  <c r="H172" i="11"/>
  <c r="E172" i="11"/>
  <c r="B172" i="11"/>
  <c r="T171" i="11"/>
  <c r="S171" i="11"/>
  <c r="R171" i="11"/>
  <c r="Q171" i="11"/>
  <c r="P171" i="11"/>
  <c r="O171" i="11"/>
  <c r="N171" i="11"/>
  <c r="M171" i="11"/>
  <c r="L171" i="11"/>
  <c r="K171" i="11"/>
  <c r="J171" i="11"/>
  <c r="I171" i="11"/>
  <c r="H171" i="11"/>
  <c r="E171" i="11"/>
  <c r="B171" i="11"/>
  <c r="T170" i="11"/>
  <c r="S170" i="11"/>
  <c r="R170" i="11"/>
  <c r="Q170" i="11"/>
  <c r="P170" i="11"/>
  <c r="O170" i="11"/>
  <c r="N170" i="11"/>
  <c r="M170" i="11"/>
  <c r="L170" i="11"/>
  <c r="K170" i="11"/>
  <c r="J170" i="11"/>
  <c r="I170" i="11"/>
  <c r="H170" i="11"/>
  <c r="E170" i="11"/>
  <c r="B170" i="11"/>
  <c r="T169" i="11"/>
  <c r="S169" i="11"/>
  <c r="R169" i="11"/>
  <c r="Q169" i="11"/>
  <c r="P169" i="11"/>
  <c r="O169" i="11"/>
  <c r="N169" i="11"/>
  <c r="M169" i="11"/>
  <c r="L169" i="11"/>
  <c r="K169" i="11"/>
  <c r="J169" i="11"/>
  <c r="I169" i="11"/>
  <c r="H169" i="11"/>
  <c r="E169" i="11"/>
  <c r="B169" i="11"/>
  <c r="T168" i="11"/>
  <c r="S168" i="11"/>
  <c r="R168" i="11"/>
  <c r="Q168" i="11"/>
  <c r="P168" i="11"/>
  <c r="O168" i="11"/>
  <c r="N168" i="11"/>
  <c r="M168" i="11"/>
  <c r="L168" i="11"/>
  <c r="K168" i="11"/>
  <c r="J168" i="11"/>
  <c r="I168" i="11"/>
  <c r="H168" i="11"/>
  <c r="E168" i="11"/>
  <c r="B168" i="11"/>
  <c r="T167" i="11"/>
  <c r="S167" i="11"/>
  <c r="R167" i="11"/>
  <c r="Q167" i="11"/>
  <c r="P167" i="11"/>
  <c r="O167" i="11"/>
  <c r="N167" i="11"/>
  <c r="M167" i="11"/>
  <c r="L167" i="11"/>
  <c r="K167" i="11"/>
  <c r="J167" i="11"/>
  <c r="I167" i="11"/>
  <c r="H167" i="11"/>
  <c r="E167" i="11"/>
  <c r="B167" i="11"/>
  <c r="T166" i="11"/>
  <c r="S166" i="11"/>
  <c r="R166" i="11"/>
  <c r="Q166" i="11"/>
  <c r="P166" i="11"/>
  <c r="O166" i="11"/>
  <c r="N166" i="11"/>
  <c r="M166" i="11"/>
  <c r="L166" i="11"/>
  <c r="K166" i="11"/>
  <c r="J166" i="11"/>
  <c r="I166" i="11"/>
  <c r="H166" i="11"/>
  <c r="E166" i="11"/>
  <c r="B166" i="11"/>
  <c r="T165" i="11"/>
  <c r="S165" i="11"/>
  <c r="R165" i="11"/>
  <c r="Q165" i="11"/>
  <c r="P165" i="11"/>
  <c r="O165" i="11"/>
  <c r="N165" i="11"/>
  <c r="M165" i="11"/>
  <c r="L165" i="11"/>
  <c r="K165" i="11"/>
  <c r="J165" i="11"/>
  <c r="I165" i="11"/>
  <c r="H165" i="11"/>
  <c r="E165" i="11"/>
  <c r="B165" i="11"/>
  <c r="T164" i="11"/>
  <c r="S164" i="11"/>
  <c r="R164" i="11"/>
  <c r="Q164" i="11"/>
  <c r="P164" i="11"/>
  <c r="O164" i="11"/>
  <c r="N164" i="11"/>
  <c r="M164" i="11"/>
  <c r="L164" i="11"/>
  <c r="K164" i="11"/>
  <c r="J164" i="11"/>
  <c r="I164" i="11"/>
  <c r="H164" i="11"/>
  <c r="E164" i="11"/>
  <c r="B164" i="11"/>
  <c r="T163" i="11"/>
  <c r="S163" i="11"/>
  <c r="R163" i="11"/>
  <c r="Q163" i="11"/>
  <c r="P163" i="11"/>
  <c r="O163" i="11"/>
  <c r="N163" i="11"/>
  <c r="M163" i="11"/>
  <c r="L163" i="11"/>
  <c r="K163" i="11"/>
  <c r="J163" i="11"/>
  <c r="I163" i="11"/>
  <c r="H163" i="11"/>
  <c r="E163" i="11"/>
  <c r="B163" i="11"/>
  <c r="T162" i="11"/>
  <c r="S162" i="11"/>
  <c r="R162" i="11"/>
  <c r="Q162" i="11"/>
  <c r="P162" i="11"/>
  <c r="O162" i="11"/>
  <c r="N162" i="11"/>
  <c r="M162" i="11"/>
  <c r="L162" i="11"/>
  <c r="K162" i="11"/>
  <c r="J162" i="11"/>
  <c r="I162" i="11"/>
  <c r="H162" i="11"/>
  <c r="E162" i="11"/>
  <c r="B162" i="11"/>
  <c r="T161" i="11"/>
  <c r="S161" i="11"/>
  <c r="R161" i="11"/>
  <c r="Q161" i="11"/>
  <c r="P161" i="11"/>
  <c r="O161" i="11"/>
  <c r="N161" i="11"/>
  <c r="M161" i="11"/>
  <c r="L161" i="11"/>
  <c r="K161" i="11"/>
  <c r="J161" i="11"/>
  <c r="I161" i="11"/>
  <c r="H161" i="11"/>
  <c r="E161" i="11"/>
  <c r="B161" i="11"/>
  <c r="T160" i="11"/>
  <c r="S160" i="11"/>
  <c r="R160" i="11"/>
  <c r="Q160" i="11"/>
  <c r="P160" i="11"/>
  <c r="O160" i="11"/>
  <c r="N160" i="11"/>
  <c r="M160" i="11"/>
  <c r="L160" i="11"/>
  <c r="K160" i="11"/>
  <c r="J160" i="11"/>
  <c r="I160" i="11"/>
  <c r="H160" i="11"/>
  <c r="E160" i="11"/>
  <c r="B160" i="11"/>
  <c r="T159" i="11"/>
  <c r="S159" i="11"/>
  <c r="R159" i="11"/>
  <c r="Q159" i="11"/>
  <c r="P159" i="11"/>
  <c r="O159" i="11"/>
  <c r="N159" i="11"/>
  <c r="M159" i="11"/>
  <c r="L159" i="11"/>
  <c r="K159" i="11"/>
  <c r="J159" i="11"/>
  <c r="I159" i="11"/>
  <c r="H159" i="11"/>
  <c r="E159" i="11"/>
  <c r="B159" i="11"/>
  <c r="T158" i="11"/>
  <c r="S158" i="11"/>
  <c r="R158" i="11"/>
  <c r="Q158" i="11"/>
  <c r="P158" i="11"/>
  <c r="O158" i="11"/>
  <c r="N158" i="11"/>
  <c r="M158" i="11"/>
  <c r="L158" i="11"/>
  <c r="K158" i="11"/>
  <c r="J158" i="11"/>
  <c r="I158" i="11"/>
  <c r="H158" i="11"/>
  <c r="E158" i="11"/>
  <c r="B158" i="11"/>
  <c r="T157" i="11"/>
  <c r="S157" i="11"/>
  <c r="R157" i="11"/>
  <c r="Q157" i="11"/>
  <c r="P157" i="11"/>
  <c r="O157" i="11"/>
  <c r="N157" i="11"/>
  <c r="M157" i="11"/>
  <c r="L157" i="11"/>
  <c r="K157" i="11"/>
  <c r="J157" i="11"/>
  <c r="I157" i="11"/>
  <c r="H157" i="11"/>
  <c r="E157" i="11"/>
  <c r="B157" i="11"/>
  <c r="T156" i="11"/>
  <c r="S156" i="11"/>
  <c r="R156" i="11"/>
  <c r="Q156" i="11"/>
  <c r="P156" i="11"/>
  <c r="O156" i="11"/>
  <c r="N156" i="11"/>
  <c r="M156" i="11"/>
  <c r="L156" i="11"/>
  <c r="K156" i="11"/>
  <c r="J156" i="11"/>
  <c r="I156" i="11"/>
  <c r="H156" i="11"/>
  <c r="E156" i="11"/>
  <c r="B156" i="11"/>
  <c r="T155" i="11"/>
  <c r="S155" i="11"/>
  <c r="R155" i="11"/>
  <c r="Q155" i="11"/>
  <c r="P155" i="11"/>
  <c r="O155" i="11"/>
  <c r="N155" i="11"/>
  <c r="M155" i="11"/>
  <c r="L155" i="11"/>
  <c r="K155" i="11"/>
  <c r="J155" i="11"/>
  <c r="I155" i="11"/>
  <c r="H155" i="11"/>
  <c r="E155" i="11"/>
  <c r="B155" i="11"/>
  <c r="T154" i="11"/>
  <c r="S154" i="11"/>
  <c r="R154" i="11"/>
  <c r="Q154" i="11"/>
  <c r="P154" i="11"/>
  <c r="O154" i="11"/>
  <c r="N154" i="11"/>
  <c r="M154" i="11"/>
  <c r="L154" i="11"/>
  <c r="K154" i="11"/>
  <c r="J154" i="11"/>
  <c r="I154" i="11"/>
  <c r="H154" i="11"/>
  <c r="E154" i="11"/>
  <c r="B154" i="11"/>
  <c r="T153" i="11"/>
  <c r="S153" i="11"/>
  <c r="R153" i="11"/>
  <c r="Q153" i="11"/>
  <c r="P153" i="11"/>
  <c r="O153" i="11"/>
  <c r="N153" i="11"/>
  <c r="M153" i="11"/>
  <c r="L153" i="11"/>
  <c r="K153" i="11"/>
  <c r="J153" i="11"/>
  <c r="I153" i="11"/>
  <c r="H153" i="11"/>
  <c r="E153" i="11"/>
  <c r="B153" i="11"/>
  <c r="T152" i="11"/>
  <c r="S152" i="11"/>
  <c r="R152" i="11"/>
  <c r="Q152" i="11"/>
  <c r="P152" i="11"/>
  <c r="O152" i="11"/>
  <c r="N152" i="11"/>
  <c r="M152" i="11"/>
  <c r="L152" i="11"/>
  <c r="K152" i="11"/>
  <c r="J152" i="11"/>
  <c r="I152" i="11"/>
  <c r="H152" i="11"/>
  <c r="E152" i="11"/>
  <c r="B152" i="11"/>
  <c r="T151" i="11"/>
  <c r="S151" i="11"/>
  <c r="R151" i="11"/>
  <c r="Q151" i="11"/>
  <c r="P151" i="11"/>
  <c r="O151" i="11"/>
  <c r="N151" i="11"/>
  <c r="M151" i="11"/>
  <c r="L151" i="11"/>
  <c r="K151" i="11"/>
  <c r="J151" i="11"/>
  <c r="I151" i="11"/>
  <c r="H151" i="11"/>
  <c r="E151" i="11"/>
  <c r="B151" i="11"/>
  <c r="T150" i="11"/>
  <c r="S150" i="11"/>
  <c r="R150" i="11"/>
  <c r="Q150" i="11"/>
  <c r="P150" i="11"/>
  <c r="O150" i="11"/>
  <c r="N150" i="11"/>
  <c r="M150" i="11"/>
  <c r="L150" i="11"/>
  <c r="K150" i="11"/>
  <c r="J150" i="11"/>
  <c r="I150" i="11"/>
  <c r="H150" i="11"/>
  <c r="E150" i="11"/>
  <c r="B150" i="11"/>
  <c r="T149" i="11"/>
  <c r="S149" i="11"/>
  <c r="R149" i="11"/>
  <c r="Q149" i="11"/>
  <c r="P149" i="11"/>
  <c r="O149" i="11"/>
  <c r="N149" i="11"/>
  <c r="M149" i="11"/>
  <c r="L149" i="11"/>
  <c r="K149" i="11"/>
  <c r="J149" i="11"/>
  <c r="I149" i="11"/>
  <c r="H149" i="11"/>
  <c r="E149" i="11"/>
  <c r="B149" i="11"/>
  <c r="T148" i="11"/>
  <c r="S148" i="11"/>
  <c r="R148" i="11"/>
  <c r="Q148" i="11"/>
  <c r="P148" i="11"/>
  <c r="O148" i="11"/>
  <c r="N148" i="11"/>
  <c r="M148" i="11"/>
  <c r="L148" i="11"/>
  <c r="K148" i="11"/>
  <c r="J148" i="11"/>
  <c r="I148" i="11"/>
  <c r="H148" i="11"/>
  <c r="E148" i="11"/>
  <c r="B148" i="11"/>
  <c r="T147" i="11"/>
  <c r="S147" i="11"/>
  <c r="R147" i="11"/>
  <c r="Q147" i="11"/>
  <c r="P147" i="11"/>
  <c r="O147" i="11"/>
  <c r="N147" i="11"/>
  <c r="M147" i="11"/>
  <c r="L147" i="11"/>
  <c r="K147" i="11"/>
  <c r="J147" i="11"/>
  <c r="I147" i="11"/>
  <c r="H147" i="11"/>
  <c r="E147" i="11"/>
  <c r="B147" i="11"/>
  <c r="T146" i="11"/>
  <c r="S146" i="11"/>
  <c r="R146" i="11"/>
  <c r="Q146" i="11"/>
  <c r="P146" i="11"/>
  <c r="O146" i="11"/>
  <c r="N146" i="11"/>
  <c r="M146" i="11"/>
  <c r="L146" i="11"/>
  <c r="K146" i="11"/>
  <c r="J146" i="11"/>
  <c r="I146" i="11"/>
  <c r="H146" i="11"/>
  <c r="E146" i="11"/>
  <c r="B146" i="11"/>
  <c r="T145" i="11"/>
  <c r="S145" i="11"/>
  <c r="R145" i="11"/>
  <c r="Q145" i="11"/>
  <c r="P145" i="11"/>
  <c r="O145" i="11"/>
  <c r="N145" i="11"/>
  <c r="M145" i="11"/>
  <c r="L145" i="11"/>
  <c r="K145" i="11"/>
  <c r="J145" i="11"/>
  <c r="I145" i="11"/>
  <c r="H145" i="11"/>
  <c r="E145" i="11"/>
  <c r="B145" i="11"/>
  <c r="T144" i="11"/>
  <c r="S144" i="11"/>
  <c r="R144" i="11"/>
  <c r="Q144" i="11"/>
  <c r="P144" i="11"/>
  <c r="O144" i="11"/>
  <c r="N144" i="11"/>
  <c r="M144" i="11"/>
  <c r="L144" i="11"/>
  <c r="K144" i="11"/>
  <c r="J144" i="11"/>
  <c r="I144" i="11"/>
  <c r="H144" i="11"/>
  <c r="E144" i="11"/>
  <c r="B144" i="11"/>
  <c r="T143" i="11"/>
  <c r="S143" i="11"/>
  <c r="R143" i="11"/>
  <c r="Q143" i="11"/>
  <c r="P143" i="11"/>
  <c r="O143" i="11"/>
  <c r="N143" i="11"/>
  <c r="M143" i="11"/>
  <c r="L143" i="11"/>
  <c r="K143" i="11"/>
  <c r="J143" i="11"/>
  <c r="I143" i="11"/>
  <c r="H143" i="11"/>
  <c r="E143" i="11"/>
  <c r="B143" i="11"/>
  <c r="T142" i="11"/>
  <c r="S142" i="11"/>
  <c r="R142" i="11"/>
  <c r="Q142" i="11"/>
  <c r="P142" i="11"/>
  <c r="O142" i="11"/>
  <c r="N142" i="11"/>
  <c r="M142" i="11"/>
  <c r="L142" i="11"/>
  <c r="K142" i="11"/>
  <c r="J142" i="11"/>
  <c r="I142" i="11"/>
  <c r="H142" i="11"/>
  <c r="E142" i="11"/>
  <c r="B142" i="11"/>
  <c r="T141" i="11"/>
  <c r="S141" i="11"/>
  <c r="R141" i="11"/>
  <c r="Q141" i="11"/>
  <c r="P141" i="11"/>
  <c r="O141" i="11"/>
  <c r="N141" i="11"/>
  <c r="M141" i="11"/>
  <c r="L141" i="11"/>
  <c r="K141" i="11"/>
  <c r="J141" i="11"/>
  <c r="I141" i="11"/>
  <c r="H141" i="11"/>
  <c r="E141" i="11"/>
  <c r="B141" i="11"/>
  <c r="T140" i="11"/>
  <c r="S140" i="11"/>
  <c r="R140" i="11"/>
  <c r="Q140" i="11"/>
  <c r="P140" i="11"/>
  <c r="O140" i="11"/>
  <c r="N140" i="11"/>
  <c r="M140" i="11"/>
  <c r="L140" i="11"/>
  <c r="K140" i="11"/>
  <c r="J140" i="11"/>
  <c r="I140" i="11"/>
  <c r="H140" i="11"/>
  <c r="E140" i="11"/>
  <c r="B140" i="11"/>
  <c r="T139" i="11"/>
  <c r="S139" i="11"/>
  <c r="R139" i="11"/>
  <c r="Q139" i="11"/>
  <c r="P139" i="11"/>
  <c r="O139" i="11"/>
  <c r="N139" i="11"/>
  <c r="M139" i="11"/>
  <c r="L139" i="11"/>
  <c r="K139" i="11"/>
  <c r="J139" i="11"/>
  <c r="I139" i="11"/>
  <c r="H139" i="11"/>
  <c r="E139" i="11"/>
  <c r="B139" i="11"/>
  <c r="T138" i="11"/>
  <c r="S138" i="11"/>
  <c r="R138" i="11"/>
  <c r="Q138" i="11"/>
  <c r="P138" i="11"/>
  <c r="O138" i="11"/>
  <c r="N138" i="11"/>
  <c r="M138" i="11"/>
  <c r="L138" i="11"/>
  <c r="K138" i="11"/>
  <c r="J138" i="11"/>
  <c r="I138" i="11"/>
  <c r="H138" i="11"/>
  <c r="E138" i="11"/>
  <c r="B138" i="11"/>
  <c r="T137" i="11"/>
  <c r="S137" i="11"/>
  <c r="R137" i="11"/>
  <c r="Q137" i="11"/>
  <c r="P137" i="11"/>
  <c r="O137" i="11"/>
  <c r="N137" i="11"/>
  <c r="M137" i="11"/>
  <c r="L137" i="11"/>
  <c r="K137" i="11"/>
  <c r="J137" i="11"/>
  <c r="I137" i="11"/>
  <c r="H137" i="11"/>
  <c r="E137" i="11"/>
  <c r="B137" i="11"/>
  <c r="T136" i="11"/>
  <c r="S136" i="11"/>
  <c r="R136" i="11"/>
  <c r="Q136" i="11"/>
  <c r="P136" i="11"/>
  <c r="O136" i="11"/>
  <c r="N136" i="11"/>
  <c r="M136" i="11"/>
  <c r="L136" i="11"/>
  <c r="K136" i="11"/>
  <c r="J136" i="11"/>
  <c r="I136" i="11"/>
  <c r="H136" i="11"/>
  <c r="E136" i="11"/>
  <c r="B136" i="11"/>
  <c r="T135" i="11"/>
  <c r="S135" i="11"/>
  <c r="R135" i="11"/>
  <c r="Q135" i="11"/>
  <c r="P135" i="11"/>
  <c r="O135" i="11"/>
  <c r="N135" i="11"/>
  <c r="M135" i="11"/>
  <c r="L135" i="11"/>
  <c r="K135" i="11"/>
  <c r="J135" i="11"/>
  <c r="I135" i="11"/>
  <c r="H135" i="11"/>
  <c r="E135" i="11"/>
  <c r="B135" i="11"/>
  <c r="T134" i="11"/>
  <c r="S134" i="11"/>
  <c r="R134" i="11"/>
  <c r="Q134" i="11"/>
  <c r="P134" i="11"/>
  <c r="O134" i="11"/>
  <c r="N134" i="11"/>
  <c r="M134" i="11"/>
  <c r="L134" i="11"/>
  <c r="K134" i="11"/>
  <c r="J134" i="11"/>
  <c r="I134" i="11"/>
  <c r="H134" i="11"/>
  <c r="E134" i="11"/>
  <c r="B134" i="11"/>
  <c r="T133" i="11"/>
  <c r="S133" i="11"/>
  <c r="R133" i="11"/>
  <c r="Q133" i="11"/>
  <c r="P133" i="11"/>
  <c r="O133" i="11"/>
  <c r="N133" i="11"/>
  <c r="M133" i="11"/>
  <c r="L133" i="11"/>
  <c r="K133" i="11"/>
  <c r="J133" i="11"/>
  <c r="I133" i="11"/>
  <c r="H133" i="11"/>
  <c r="E133" i="11"/>
  <c r="B133" i="11"/>
  <c r="T132" i="11"/>
  <c r="S132" i="11"/>
  <c r="R132" i="11"/>
  <c r="Q132" i="11"/>
  <c r="P132" i="11"/>
  <c r="O132" i="11"/>
  <c r="N132" i="11"/>
  <c r="M132" i="11"/>
  <c r="L132" i="11"/>
  <c r="K132" i="11"/>
  <c r="J132" i="11"/>
  <c r="I132" i="11"/>
  <c r="H132" i="11"/>
  <c r="E132" i="11"/>
  <c r="B132" i="11"/>
  <c r="T131" i="11"/>
  <c r="S131" i="11"/>
  <c r="R131" i="11"/>
  <c r="Q131" i="11"/>
  <c r="P131" i="11"/>
  <c r="O131" i="11"/>
  <c r="N131" i="11"/>
  <c r="M131" i="11"/>
  <c r="L131" i="11"/>
  <c r="K131" i="11"/>
  <c r="J131" i="11"/>
  <c r="I131" i="11"/>
  <c r="H131" i="11"/>
  <c r="E131" i="11"/>
  <c r="B131" i="11"/>
  <c r="T130" i="11"/>
  <c r="S130" i="11"/>
  <c r="R130" i="11"/>
  <c r="Q130" i="11"/>
  <c r="P130" i="11"/>
  <c r="O130" i="11"/>
  <c r="N130" i="11"/>
  <c r="M130" i="11"/>
  <c r="L130" i="11"/>
  <c r="K130" i="11"/>
  <c r="J130" i="11"/>
  <c r="I130" i="11"/>
  <c r="H130" i="11"/>
  <c r="E130" i="11"/>
  <c r="B130" i="11"/>
  <c r="T129" i="11"/>
  <c r="S129" i="11"/>
  <c r="R129" i="11"/>
  <c r="Q129" i="11"/>
  <c r="P129" i="11"/>
  <c r="O129" i="11"/>
  <c r="N129" i="11"/>
  <c r="M129" i="11"/>
  <c r="L129" i="11"/>
  <c r="K129" i="11"/>
  <c r="J129" i="11"/>
  <c r="I129" i="11"/>
  <c r="H129" i="11"/>
  <c r="E129" i="11"/>
  <c r="B129" i="11"/>
  <c r="T128" i="11"/>
  <c r="S128" i="11"/>
  <c r="R128" i="11"/>
  <c r="Q128" i="11"/>
  <c r="P128" i="11"/>
  <c r="O128" i="11"/>
  <c r="N128" i="11"/>
  <c r="M128" i="11"/>
  <c r="L128" i="11"/>
  <c r="K128" i="11"/>
  <c r="J128" i="11"/>
  <c r="I128" i="11"/>
  <c r="H128" i="11"/>
  <c r="E128" i="11"/>
  <c r="B128" i="11"/>
  <c r="T127" i="11"/>
  <c r="S127" i="11"/>
  <c r="R127" i="11"/>
  <c r="Q127" i="11"/>
  <c r="P127" i="11"/>
  <c r="O127" i="11"/>
  <c r="N127" i="11"/>
  <c r="M127" i="11"/>
  <c r="L127" i="11"/>
  <c r="K127" i="11"/>
  <c r="J127" i="11"/>
  <c r="I127" i="11"/>
  <c r="H127" i="11"/>
  <c r="E127" i="11"/>
  <c r="B127" i="11"/>
  <c r="T126" i="11"/>
  <c r="S126" i="11"/>
  <c r="R126" i="11"/>
  <c r="Q126" i="11"/>
  <c r="P126" i="11"/>
  <c r="O126" i="11"/>
  <c r="N126" i="11"/>
  <c r="M126" i="11"/>
  <c r="L126" i="11"/>
  <c r="K126" i="11"/>
  <c r="J126" i="11"/>
  <c r="I126" i="11"/>
  <c r="H126" i="11"/>
  <c r="E126" i="11"/>
  <c r="B126" i="11"/>
  <c r="T125" i="11"/>
  <c r="S125" i="11"/>
  <c r="R125" i="11"/>
  <c r="Q125" i="11"/>
  <c r="P125" i="11"/>
  <c r="O125" i="11"/>
  <c r="N125" i="11"/>
  <c r="M125" i="11"/>
  <c r="L125" i="11"/>
  <c r="K125" i="11"/>
  <c r="J125" i="11"/>
  <c r="I125" i="11"/>
  <c r="H125" i="11"/>
  <c r="E125" i="11"/>
  <c r="B125" i="11"/>
  <c r="T124" i="11"/>
  <c r="S124" i="11"/>
  <c r="R124" i="11"/>
  <c r="Q124" i="11"/>
  <c r="P124" i="11"/>
  <c r="O124" i="11"/>
  <c r="N124" i="11"/>
  <c r="M124" i="11"/>
  <c r="L124" i="11"/>
  <c r="K124" i="11"/>
  <c r="J124" i="11"/>
  <c r="I124" i="11"/>
  <c r="H124" i="11"/>
  <c r="E124" i="11"/>
  <c r="B124" i="11"/>
  <c r="T123" i="11"/>
  <c r="S123" i="11"/>
  <c r="R123" i="11"/>
  <c r="Q123" i="11"/>
  <c r="P123" i="11"/>
  <c r="O123" i="11"/>
  <c r="N123" i="11"/>
  <c r="M123" i="11"/>
  <c r="L123" i="11"/>
  <c r="K123" i="11"/>
  <c r="J123" i="11"/>
  <c r="I123" i="11"/>
  <c r="H123" i="11"/>
  <c r="E123" i="11"/>
  <c r="B123" i="11"/>
  <c r="T122" i="11"/>
  <c r="S122" i="11"/>
  <c r="R122" i="11"/>
  <c r="Q122" i="11"/>
  <c r="P122" i="11"/>
  <c r="O122" i="11"/>
  <c r="N122" i="11"/>
  <c r="M122" i="11"/>
  <c r="L122" i="11"/>
  <c r="K122" i="11"/>
  <c r="J122" i="11"/>
  <c r="I122" i="11"/>
  <c r="H122" i="11"/>
  <c r="E122" i="11"/>
  <c r="B122" i="11"/>
  <c r="T121" i="11"/>
  <c r="S121" i="11"/>
  <c r="R121" i="11"/>
  <c r="Q121" i="11"/>
  <c r="P121" i="11"/>
  <c r="O121" i="11"/>
  <c r="N121" i="11"/>
  <c r="M121" i="11"/>
  <c r="L121" i="11"/>
  <c r="K121" i="11"/>
  <c r="J121" i="11"/>
  <c r="I121" i="11"/>
  <c r="H121" i="11"/>
  <c r="E121" i="11"/>
  <c r="B121" i="11"/>
  <c r="T120" i="11"/>
  <c r="S120" i="11"/>
  <c r="R120" i="11"/>
  <c r="Q120" i="11"/>
  <c r="P120" i="11"/>
  <c r="O120" i="11"/>
  <c r="N120" i="11"/>
  <c r="M120" i="11"/>
  <c r="L120" i="11"/>
  <c r="K120" i="11"/>
  <c r="J120" i="11"/>
  <c r="I120" i="11"/>
  <c r="H120" i="11"/>
  <c r="E120" i="11"/>
  <c r="B120" i="11"/>
  <c r="T119" i="11"/>
  <c r="S119" i="11"/>
  <c r="R119" i="11"/>
  <c r="Q119" i="11"/>
  <c r="P119" i="11"/>
  <c r="O119" i="11"/>
  <c r="N119" i="11"/>
  <c r="M119" i="11"/>
  <c r="L119" i="11"/>
  <c r="K119" i="11"/>
  <c r="J119" i="11"/>
  <c r="I119" i="11"/>
  <c r="H119" i="11"/>
  <c r="E119" i="11"/>
  <c r="B119" i="11"/>
  <c r="T118" i="11"/>
  <c r="S118" i="11"/>
  <c r="R118" i="11"/>
  <c r="Q118" i="11"/>
  <c r="P118" i="11"/>
  <c r="O118" i="11"/>
  <c r="N118" i="11"/>
  <c r="M118" i="11"/>
  <c r="L118" i="11"/>
  <c r="K118" i="11"/>
  <c r="J118" i="11"/>
  <c r="I118" i="11"/>
  <c r="H118" i="11"/>
  <c r="E118" i="11"/>
  <c r="B118" i="11"/>
  <c r="T117" i="11"/>
  <c r="S117" i="11"/>
  <c r="R117" i="11"/>
  <c r="Q117" i="11"/>
  <c r="P117" i="11"/>
  <c r="O117" i="11"/>
  <c r="N117" i="11"/>
  <c r="M117" i="11"/>
  <c r="L117" i="11"/>
  <c r="K117" i="11"/>
  <c r="J117" i="11"/>
  <c r="I117" i="11"/>
  <c r="H117" i="11"/>
  <c r="E117" i="11"/>
  <c r="B117" i="11"/>
  <c r="T116" i="11"/>
  <c r="S116" i="11"/>
  <c r="R116" i="11"/>
  <c r="Q116" i="11"/>
  <c r="P116" i="11"/>
  <c r="O116" i="11"/>
  <c r="N116" i="11"/>
  <c r="M116" i="11"/>
  <c r="L116" i="11"/>
  <c r="K116" i="11"/>
  <c r="J116" i="11"/>
  <c r="I116" i="11"/>
  <c r="H116" i="11"/>
  <c r="E116" i="11"/>
  <c r="B116" i="11"/>
  <c r="T115" i="11"/>
  <c r="S115" i="11"/>
  <c r="R115" i="11"/>
  <c r="Q115" i="11"/>
  <c r="P115" i="11"/>
  <c r="O115" i="11"/>
  <c r="N115" i="11"/>
  <c r="M115" i="11"/>
  <c r="L115" i="11"/>
  <c r="K115" i="11"/>
  <c r="J115" i="11"/>
  <c r="I115" i="11"/>
  <c r="H115" i="11"/>
  <c r="E115" i="11"/>
  <c r="B115" i="11"/>
  <c r="T114" i="11"/>
  <c r="S114" i="11"/>
  <c r="R114" i="11"/>
  <c r="Q114" i="11"/>
  <c r="P114" i="11"/>
  <c r="O114" i="11"/>
  <c r="N114" i="11"/>
  <c r="M114" i="11"/>
  <c r="L114" i="11"/>
  <c r="K114" i="11"/>
  <c r="J114" i="11"/>
  <c r="I114" i="11"/>
  <c r="H114" i="11"/>
  <c r="E114" i="11"/>
  <c r="B114" i="11"/>
  <c r="T113" i="11"/>
  <c r="S113" i="11"/>
  <c r="R113" i="11"/>
  <c r="Q113" i="11"/>
  <c r="P113" i="11"/>
  <c r="O113" i="11"/>
  <c r="N113" i="11"/>
  <c r="M113" i="11"/>
  <c r="L113" i="11"/>
  <c r="K113" i="11"/>
  <c r="J113" i="11"/>
  <c r="I113" i="11"/>
  <c r="H113" i="11"/>
  <c r="E113" i="11"/>
  <c r="B113" i="11"/>
  <c r="T112" i="11"/>
  <c r="S112" i="11"/>
  <c r="R112" i="11"/>
  <c r="Q112" i="11"/>
  <c r="P112" i="11"/>
  <c r="O112" i="11"/>
  <c r="N112" i="11"/>
  <c r="M112" i="11"/>
  <c r="L112" i="11"/>
  <c r="K112" i="11"/>
  <c r="J112" i="11"/>
  <c r="I112" i="11"/>
  <c r="H112" i="11"/>
  <c r="E112" i="11"/>
  <c r="B112" i="11"/>
  <c r="T111" i="11"/>
  <c r="S111" i="11"/>
  <c r="R111" i="11"/>
  <c r="Q111" i="11"/>
  <c r="P111" i="11"/>
  <c r="O111" i="11"/>
  <c r="N111" i="11"/>
  <c r="M111" i="11"/>
  <c r="L111" i="11"/>
  <c r="K111" i="11"/>
  <c r="J111" i="11"/>
  <c r="I111" i="11"/>
  <c r="H111" i="11"/>
  <c r="E111" i="11"/>
  <c r="B111" i="11"/>
  <c r="T110" i="11"/>
  <c r="S110" i="11"/>
  <c r="R110" i="11"/>
  <c r="Q110" i="11"/>
  <c r="P110" i="11"/>
  <c r="O110" i="11"/>
  <c r="N110" i="11"/>
  <c r="M110" i="11"/>
  <c r="L110" i="11"/>
  <c r="K110" i="11"/>
  <c r="J110" i="11"/>
  <c r="I110" i="11"/>
  <c r="H110" i="11"/>
  <c r="E110" i="11"/>
  <c r="B110" i="11"/>
  <c r="T109" i="11"/>
  <c r="S109" i="11"/>
  <c r="R109" i="11"/>
  <c r="Q109" i="11"/>
  <c r="P109" i="11"/>
  <c r="O109" i="11"/>
  <c r="N109" i="11"/>
  <c r="M109" i="11"/>
  <c r="L109" i="11"/>
  <c r="K109" i="11"/>
  <c r="J109" i="11"/>
  <c r="I109" i="11"/>
  <c r="H109" i="11"/>
  <c r="E109" i="11"/>
  <c r="B109" i="11"/>
  <c r="T108" i="11"/>
  <c r="S108" i="11"/>
  <c r="R108" i="11"/>
  <c r="Q108" i="11"/>
  <c r="P108" i="11"/>
  <c r="O108" i="11"/>
  <c r="N108" i="11"/>
  <c r="M108" i="11"/>
  <c r="L108" i="11"/>
  <c r="K108" i="11"/>
  <c r="J108" i="11"/>
  <c r="I108" i="11"/>
  <c r="H108" i="11"/>
  <c r="E108" i="11"/>
  <c r="B108" i="11"/>
  <c r="T107" i="11"/>
  <c r="S107" i="11"/>
  <c r="R107" i="11"/>
  <c r="Q107" i="11"/>
  <c r="P107" i="11"/>
  <c r="O107" i="11"/>
  <c r="N107" i="11"/>
  <c r="M107" i="11"/>
  <c r="L107" i="11"/>
  <c r="K107" i="11"/>
  <c r="J107" i="11"/>
  <c r="I107" i="11"/>
  <c r="H107" i="11"/>
  <c r="E107" i="11"/>
  <c r="B107" i="11"/>
  <c r="T106" i="11"/>
  <c r="S106" i="11"/>
  <c r="R106" i="11"/>
  <c r="Q106" i="11"/>
  <c r="P106" i="11"/>
  <c r="O106" i="11"/>
  <c r="N106" i="11"/>
  <c r="M106" i="11"/>
  <c r="L106" i="11"/>
  <c r="K106" i="11"/>
  <c r="J106" i="11"/>
  <c r="I106" i="11"/>
  <c r="H106" i="11"/>
  <c r="E106" i="11"/>
  <c r="B106" i="11"/>
  <c r="T105" i="11"/>
  <c r="S105" i="11"/>
  <c r="R105" i="11"/>
  <c r="Q105" i="11"/>
  <c r="P105" i="11"/>
  <c r="O105" i="11"/>
  <c r="N105" i="11"/>
  <c r="M105" i="11"/>
  <c r="L105" i="11"/>
  <c r="K105" i="11"/>
  <c r="J105" i="11"/>
  <c r="I105" i="11"/>
  <c r="H105" i="11"/>
  <c r="E105" i="11"/>
  <c r="B105" i="11"/>
  <c r="T104" i="11"/>
  <c r="S104" i="11"/>
  <c r="R104" i="11"/>
  <c r="Q104" i="11"/>
  <c r="P104" i="11"/>
  <c r="O104" i="11"/>
  <c r="N104" i="11"/>
  <c r="M104" i="11"/>
  <c r="L104" i="11"/>
  <c r="K104" i="11"/>
  <c r="J104" i="11"/>
  <c r="I104" i="11"/>
  <c r="H104" i="11"/>
  <c r="E104" i="11"/>
  <c r="B104" i="11"/>
  <c r="T103" i="11"/>
  <c r="S103" i="11"/>
  <c r="R103" i="11"/>
  <c r="Q103" i="11"/>
  <c r="P103" i="11"/>
  <c r="O103" i="11"/>
  <c r="N103" i="11"/>
  <c r="M103" i="11"/>
  <c r="L103" i="11"/>
  <c r="K103" i="11"/>
  <c r="J103" i="11"/>
  <c r="I103" i="11"/>
  <c r="H103" i="11"/>
  <c r="E103" i="11"/>
  <c r="B103" i="11"/>
  <c r="T102" i="11"/>
  <c r="S102" i="11"/>
  <c r="R102" i="11"/>
  <c r="Q102" i="11"/>
  <c r="P102" i="11"/>
  <c r="O102" i="11"/>
  <c r="N102" i="11"/>
  <c r="M102" i="11"/>
  <c r="L102" i="11"/>
  <c r="K102" i="11"/>
  <c r="J102" i="11"/>
  <c r="I102" i="11"/>
  <c r="H102" i="11"/>
  <c r="E102" i="11"/>
  <c r="B102" i="11"/>
  <c r="T101" i="11"/>
  <c r="S101" i="11"/>
  <c r="R101" i="11"/>
  <c r="Q101" i="11"/>
  <c r="P101" i="11"/>
  <c r="O101" i="11"/>
  <c r="N101" i="11"/>
  <c r="M101" i="11"/>
  <c r="L101" i="11"/>
  <c r="K101" i="11"/>
  <c r="J101" i="11"/>
  <c r="I101" i="11"/>
  <c r="H101" i="11"/>
  <c r="E101" i="11"/>
  <c r="B101" i="11"/>
  <c r="T100" i="11"/>
  <c r="S100" i="11"/>
  <c r="R100" i="11"/>
  <c r="Q100" i="11"/>
  <c r="P100" i="11"/>
  <c r="O100" i="11"/>
  <c r="N100" i="11"/>
  <c r="M100" i="11"/>
  <c r="L100" i="11"/>
  <c r="K100" i="11"/>
  <c r="J100" i="11"/>
  <c r="I100" i="11"/>
  <c r="H100" i="11"/>
  <c r="E100" i="11"/>
  <c r="B100" i="11"/>
  <c r="T99" i="11"/>
  <c r="S99" i="11"/>
  <c r="R99" i="11"/>
  <c r="Q99" i="11"/>
  <c r="P99" i="11"/>
  <c r="O99" i="11"/>
  <c r="N99" i="11"/>
  <c r="M99" i="11"/>
  <c r="L99" i="11"/>
  <c r="K99" i="11"/>
  <c r="J99" i="11"/>
  <c r="I99" i="11"/>
  <c r="H99" i="11"/>
  <c r="E99" i="11"/>
  <c r="B99" i="11"/>
  <c r="T98" i="11"/>
  <c r="S98" i="11"/>
  <c r="R98" i="11"/>
  <c r="Q98" i="11"/>
  <c r="P98" i="11"/>
  <c r="O98" i="11"/>
  <c r="N98" i="11"/>
  <c r="M98" i="11"/>
  <c r="L98" i="11"/>
  <c r="K98" i="11"/>
  <c r="J98" i="11"/>
  <c r="I98" i="11"/>
  <c r="H98" i="11"/>
  <c r="E98" i="11"/>
  <c r="B98" i="11"/>
  <c r="T97" i="11"/>
  <c r="S97" i="11"/>
  <c r="R97" i="11"/>
  <c r="Q97" i="11"/>
  <c r="P97" i="11"/>
  <c r="O97" i="11"/>
  <c r="N97" i="11"/>
  <c r="M97" i="11"/>
  <c r="L97" i="11"/>
  <c r="K97" i="11"/>
  <c r="J97" i="11"/>
  <c r="I97" i="11"/>
  <c r="H97" i="11"/>
  <c r="E97" i="11"/>
  <c r="B97" i="11"/>
  <c r="T96" i="11"/>
  <c r="S96" i="11"/>
  <c r="R96" i="11"/>
  <c r="Q96" i="11"/>
  <c r="P96" i="11"/>
  <c r="O96" i="11"/>
  <c r="N96" i="11"/>
  <c r="M96" i="11"/>
  <c r="L96" i="11"/>
  <c r="K96" i="11"/>
  <c r="J96" i="11"/>
  <c r="I96" i="11"/>
  <c r="H96" i="11"/>
  <c r="E96" i="11"/>
  <c r="B96" i="11"/>
  <c r="T95" i="11"/>
  <c r="S95" i="11"/>
  <c r="R95" i="11"/>
  <c r="Q95" i="11"/>
  <c r="P95" i="11"/>
  <c r="O95" i="11"/>
  <c r="N95" i="11"/>
  <c r="M95" i="11"/>
  <c r="L95" i="11"/>
  <c r="K95" i="11"/>
  <c r="J95" i="11"/>
  <c r="I95" i="11"/>
  <c r="H95" i="11"/>
  <c r="E95" i="11"/>
  <c r="B95" i="11"/>
  <c r="T94" i="11"/>
  <c r="S94" i="11"/>
  <c r="R94" i="11"/>
  <c r="Q94" i="11"/>
  <c r="P94" i="11"/>
  <c r="O94" i="11"/>
  <c r="N94" i="11"/>
  <c r="M94" i="11"/>
  <c r="L94" i="11"/>
  <c r="K94" i="11"/>
  <c r="J94" i="11"/>
  <c r="I94" i="11"/>
  <c r="H94" i="11"/>
  <c r="E94" i="11"/>
  <c r="B94" i="11"/>
  <c r="T93" i="11"/>
  <c r="S93" i="11"/>
  <c r="R93" i="11"/>
  <c r="Q93" i="11"/>
  <c r="P93" i="11"/>
  <c r="O93" i="11"/>
  <c r="N93" i="11"/>
  <c r="M93" i="11"/>
  <c r="L93" i="11"/>
  <c r="K93" i="11"/>
  <c r="J93" i="11"/>
  <c r="I93" i="11"/>
  <c r="H93" i="11"/>
  <c r="E93" i="11"/>
  <c r="B93" i="11"/>
  <c r="T92" i="11"/>
  <c r="S92" i="11"/>
  <c r="R92" i="11"/>
  <c r="Q92" i="11"/>
  <c r="P92" i="11"/>
  <c r="O92" i="11"/>
  <c r="N92" i="11"/>
  <c r="M92" i="11"/>
  <c r="L92" i="11"/>
  <c r="K92" i="11"/>
  <c r="J92" i="11"/>
  <c r="I92" i="11"/>
  <c r="H92" i="11"/>
  <c r="E92" i="11"/>
  <c r="B92" i="11"/>
  <c r="T91" i="11"/>
  <c r="S91" i="11"/>
  <c r="R91" i="11"/>
  <c r="Q91" i="11"/>
  <c r="P91" i="11"/>
  <c r="O91" i="11"/>
  <c r="N91" i="11"/>
  <c r="M91" i="11"/>
  <c r="L91" i="11"/>
  <c r="K91" i="11"/>
  <c r="J91" i="11"/>
  <c r="I91" i="11"/>
  <c r="H91" i="11"/>
  <c r="E91" i="11"/>
  <c r="B91" i="11"/>
  <c r="T90" i="11"/>
  <c r="S90" i="11"/>
  <c r="R90" i="11"/>
  <c r="Q90" i="11"/>
  <c r="P90" i="11"/>
  <c r="O90" i="11"/>
  <c r="N90" i="11"/>
  <c r="M90" i="11"/>
  <c r="L90" i="11"/>
  <c r="K90" i="11"/>
  <c r="J90" i="11"/>
  <c r="I90" i="11"/>
  <c r="H90" i="11"/>
  <c r="E90" i="11"/>
  <c r="B90" i="11"/>
  <c r="T89" i="11"/>
  <c r="S89" i="11"/>
  <c r="R89" i="11"/>
  <c r="Q89" i="11"/>
  <c r="P89" i="11"/>
  <c r="O89" i="11"/>
  <c r="N89" i="11"/>
  <c r="M89" i="11"/>
  <c r="L89" i="11"/>
  <c r="K89" i="11"/>
  <c r="J89" i="11"/>
  <c r="I89" i="11"/>
  <c r="H89" i="11"/>
  <c r="E89" i="11"/>
  <c r="B89" i="11"/>
  <c r="T88" i="11"/>
  <c r="S88" i="11"/>
  <c r="R88" i="11"/>
  <c r="Q88" i="11"/>
  <c r="P88" i="11"/>
  <c r="O88" i="11"/>
  <c r="N88" i="11"/>
  <c r="M88" i="11"/>
  <c r="L88" i="11"/>
  <c r="K88" i="11"/>
  <c r="J88" i="11"/>
  <c r="I88" i="11"/>
  <c r="H88" i="11"/>
  <c r="E88" i="11"/>
  <c r="B88" i="11"/>
  <c r="T87" i="11"/>
  <c r="S87" i="11"/>
  <c r="R87" i="11"/>
  <c r="Q87" i="11"/>
  <c r="P87" i="11"/>
  <c r="O87" i="11"/>
  <c r="N87" i="11"/>
  <c r="M87" i="11"/>
  <c r="L87" i="11"/>
  <c r="K87" i="11"/>
  <c r="J87" i="11"/>
  <c r="I87" i="11"/>
  <c r="H87" i="11"/>
  <c r="E87" i="11"/>
  <c r="B87" i="11"/>
  <c r="T86" i="11"/>
  <c r="S86" i="11"/>
  <c r="R86" i="11"/>
  <c r="Q86" i="11"/>
  <c r="P86" i="11"/>
  <c r="O86" i="11"/>
  <c r="N86" i="11"/>
  <c r="M86" i="11"/>
  <c r="L86" i="11"/>
  <c r="K86" i="11"/>
  <c r="J86" i="11"/>
  <c r="I86" i="11"/>
  <c r="H86" i="11"/>
  <c r="E86" i="11"/>
  <c r="B86" i="11"/>
  <c r="T85" i="11"/>
  <c r="S85" i="11"/>
  <c r="R85" i="11"/>
  <c r="Q85" i="11"/>
  <c r="P85" i="11"/>
  <c r="O85" i="11"/>
  <c r="N85" i="11"/>
  <c r="M85" i="11"/>
  <c r="L85" i="11"/>
  <c r="K85" i="11"/>
  <c r="J85" i="11"/>
  <c r="I85" i="11"/>
  <c r="H85" i="11"/>
  <c r="E85" i="11"/>
  <c r="B85" i="11"/>
  <c r="T84" i="11"/>
  <c r="S84" i="11"/>
  <c r="R84" i="11"/>
  <c r="Q84" i="11"/>
  <c r="P84" i="11"/>
  <c r="O84" i="11"/>
  <c r="N84" i="11"/>
  <c r="M84" i="11"/>
  <c r="L84" i="11"/>
  <c r="K84" i="11"/>
  <c r="J84" i="11"/>
  <c r="I84" i="11"/>
  <c r="H84" i="11"/>
  <c r="E84" i="11"/>
  <c r="B84" i="11"/>
  <c r="T83" i="11"/>
  <c r="S83" i="11"/>
  <c r="R83" i="11"/>
  <c r="Q83" i="11"/>
  <c r="P83" i="11"/>
  <c r="O83" i="11"/>
  <c r="N83" i="11"/>
  <c r="M83" i="11"/>
  <c r="L83" i="11"/>
  <c r="K83" i="11"/>
  <c r="J83" i="11"/>
  <c r="I83" i="11"/>
  <c r="H83" i="11"/>
  <c r="E83" i="11"/>
  <c r="B83" i="11"/>
  <c r="T82" i="11"/>
  <c r="S82" i="11"/>
  <c r="R82" i="11"/>
  <c r="Q82" i="11"/>
  <c r="P82" i="11"/>
  <c r="O82" i="11"/>
  <c r="N82" i="11"/>
  <c r="M82" i="11"/>
  <c r="L82" i="11"/>
  <c r="K82" i="11"/>
  <c r="J82" i="11"/>
  <c r="I82" i="11"/>
  <c r="H82" i="11"/>
  <c r="E82" i="11"/>
  <c r="B82" i="11"/>
  <c r="T81" i="11"/>
  <c r="S81" i="11"/>
  <c r="R81" i="11"/>
  <c r="Q81" i="11"/>
  <c r="P81" i="11"/>
  <c r="O81" i="11"/>
  <c r="N81" i="11"/>
  <c r="M81" i="11"/>
  <c r="L81" i="11"/>
  <c r="K81" i="11"/>
  <c r="J81" i="11"/>
  <c r="I81" i="11"/>
  <c r="H81" i="11"/>
  <c r="E81" i="11"/>
  <c r="B81" i="11"/>
  <c r="T80" i="11"/>
  <c r="S80" i="11"/>
  <c r="R80" i="11"/>
  <c r="Q80" i="11"/>
  <c r="P80" i="11"/>
  <c r="O80" i="11"/>
  <c r="N80" i="11"/>
  <c r="M80" i="11"/>
  <c r="L80" i="11"/>
  <c r="K80" i="11"/>
  <c r="J80" i="11"/>
  <c r="I80" i="11"/>
  <c r="H80" i="11"/>
  <c r="E80" i="11"/>
  <c r="B80" i="11"/>
  <c r="T79" i="11"/>
  <c r="S79" i="11"/>
  <c r="R79" i="11"/>
  <c r="Q79" i="11"/>
  <c r="P79" i="11"/>
  <c r="O79" i="11"/>
  <c r="N79" i="11"/>
  <c r="M79" i="11"/>
  <c r="L79" i="11"/>
  <c r="K79" i="11"/>
  <c r="J79" i="11"/>
  <c r="I79" i="11"/>
  <c r="H79" i="11"/>
  <c r="E79" i="11"/>
  <c r="B79" i="11"/>
  <c r="T78" i="11"/>
  <c r="S78" i="11"/>
  <c r="R78" i="11"/>
  <c r="Q78" i="11"/>
  <c r="P78" i="11"/>
  <c r="O78" i="11"/>
  <c r="N78" i="11"/>
  <c r="M78" i="11"/>
  <c r="L78" i="11"/>
  <c r="K78" i="11"/>
  <c r="J78" i="11"/>
  <c r="I78" i="11"/>
  <c r="H78" i="11"/>
  <c r="E78" i="11"/>
  <c r="B78" i="11"/>
  <c r="T77" i="11"/>
  <c r="S77" i="11"/>
  <c r="R77" i="11"/>
  <c r="Q77" i="11"/>
  <c r="P77" i="11"/>
  <c r="O77" i="11"/>
  <c r="N77" i="11"/>
  <c r="M77" i="11"/>
  <c r="L77" i="11"/>
  <c r="K77" i="11"/>
  <c r="J77" i="11"/>
  <c r="I77" i="11"/>
  <c r="H77" i="11"/>
  <c r="E77" i="11"/>
  <c r="B77" i="11"/>
  <c r="T76" i="11"/>
  <c r="S76" i="11"/>
  <c r="R76" i="11"/>
  <c r="Q76" i="11"/>
  <c r="P76" i="11"/>
  <c r="O76" i="11"/>
  <c r="N76" i="11"/>
  <c r="M76" i="11"/>
  <c r="L76" i="11"/>
  <c r="K76" i="11"/>
  <c r="J76" i="11"/>
  <c r="I76" i="11"/>
  <c r="H76" i="11"/>
  <c r="E76" i="11"/>
  <c r="B76" i="11"/>
  <c r="T75" i="11"/>
  <c r="S75" i="11"/>
  <c r="R75" i="11"/>
  <c r="Q75" i="11"/>
  <c r="P75" i="11"/>
  <c r="O75" i="11"/>
  <c r="N75" i="11"/>
  <c r="M75" i="11"/>
  <c r="L75" i="11"/>
  <c r="K75" i="11"/>
  <c r="J75" i="11"/>
  <c r="I75" i="11"/>
  <c r="H75" i="11"/>
  <c r="E75" i="11"/>
  <c r="B75" i="11"/>
  <c r="T74" i="11"/>
  <c r="S74" i="11"/>
  <c r="R74" i="11"/>
  <c r="Q74" i="11"/>
  <c r="P74" i="11"/>
  <c r="O74" i="11"/>
  <c r="N74" i="11"/>
  <c r="M74" i="11"/>
  <c r="L74" i="11"/>
  <c r="K74" i="11"/>
  <c r="J74" i="11"/>
  <c r="I74" i="11"/>
  <c r="H74" i="11"/>
  <c r="E74" i="11"/>
  <c r="B74" i="11"/>
  <c r="T73" i="11"/>
  <c r="S73" i="11"/>
  <c r="R73" i="11"/>
  <c r="Q73" i="11"/>
  <c r="P73" i="11"/>
  <c r="O73" i="11"/>
  <c r="N73" i="11"/>
  <c r="M73" i="11"/>
  <c r="L73" i="11"/>
  <c r="K73" i="11"/>
  <c r="J73" i="11"/>
  <c r="I73" i="11"/>
  <c r="H73" i="11"/>
  <c r="E73" i="11"/>
  <c r="B73" i="11"/>
  <c r="T72" i="11"/>
  <c r="S72" i="11"/>
  <c r="R72" i="11"/>
  <c r="Q72" i="11"/>
  <c r="P72" i="11"/>
  <c r="O72" i="11"/>
  <c r="N72" i="11"/>
  <c r="M72" i="11"/>
  <c r="L72" i="11"/>
  <c r="K72" i="11"/>
  <c r="J72" i="11"/>
  <c r="I72" i="11"/>
  <c r="H72" i="11"/>
  <c r="E72" i="11"/>
  <c r="B72" i="11"/>
  <c r="T71" i="11"/>
  <c r="S71" i="11"/>
  <c r="R71" i="11"/>
  <c r="Q71" i="11"/>
  <c r="P71" i="11"/>
  <c r="O71" i="11"/>
  <c r="N71" i="11"/>
  <c r="M71" i="11"/>
  <c r="L71" i="11"/>
  <c r="K71" i="11"/>
  <c r="J71" i="11"/>
  <c r="I71" i="11"/>
  <c r="H71" i="11"/>
  <c r="E71" i="11"/>
  <c r="B71" i="11"/>
  <c r="T70" i="11"/>
  <c r="S70" i="11"/>
  <c r="R70" i="11"/>
  <c r="Q70" i="11"/>
  <c r="P70" i="11"/>
  <c r="O70" i="11"/>
  <c r="N70" i="11"/>
  <c r="M70" i="11"/>
  <c r="L70" i="11"/>
  <c r="K70" i="11"/>
  <c r="J70" i="11"/>
  <c r="I70" i="11"/>
  <c r="H70" i="11"/>
  <c r="E70" i="11"/>
  <c r="B70" i="11"/>
  <c r="T69" i="11"/>
  <c r="S69" i="11"/>
  <c r="R69" i="11"/>
  <c r="Q69" i="11"/>
  <c r="P69" i="11"/>
  <c r="O69" i="11"/>
  <c r="N69" i="11"/>
  <c r="M69" i="11"/>
  <c r="L69" i="11"/>
  <c r="K69" i="11"/>
  <c r="J69" i="11"/>
  <c r="I69" i="11"/>
  <c r="H69" i="11"/>
  <c r="E69" i="11"/>
  <c r="B69" i="11"/>
  <c r="T68" i="11"/>
  <c r="S68" i="11"/>
  <c r="R68" i="11"/>
  <c r="Q68" i="11"/>
  <c r="P68" i="11"/>
  <c r="O68" i="11"/>
  <c r="N68" i="11"/>
  <c r="M68" i="11"/>
  <c r="L68" i="11"/>
  <c r="K68" i="11"/>
  <c r="J68" i="11"/>
  <c r="I68" i="11"/>
  <c r="H68" i="11"/>
  <c r="E68" i="11"/>
  <c r="B68" i="11"/>
  <c r="T67" i="11"/>
  <c r="S67" i="11"/>
  <c r="R67" i="11"/>
  <c r="Q67" i="11"/>
  <c r="P67" i="11"/>
  <c r="O67" i="11"/>
  <c r="N67" i="11"/>
  <c r="M67" i="11"/>
  <c r="L67" i="11"/>
  <c r="K67" i="11"/>
  <c r="J67" i="11"/>
  <c r="I67" i="11"/>
  <c r="H67" i="11"/>
  <c r="E67" i="11"/>
  <c r="B67" i="11"/>
  <c r="T66" i="11"/>
  <c r="S66" i="11"/>
  <c r="R66" i="11"/>
  <c r="Q66" i="11"/>
  <c r="P66" i="11"/>
  <c r="O66" i="11"/>
  <c r="N66" i="11"/>
  <c r="M66" i="11"/>
  <c r="L66" i="11"/>
  <c r="K66" i="11"/>
  <c r="J66" i="11"/>
  <c r="I66" i="11"/>
  <c r="H66" i="11"/>
  <c r="E66" i="11"/>
  <c r="B66" i="11"/>
  <c r="T65" i="11"/>
  <c r="S65" i="11"/>
  <c r="R65" i="11"/>
  <c r="Q65" i="11"/>
  <c r="P65" i="11"/>
  <c r="O65" i="11"/>
  <c r="N65" i="11"/>
  <c r="M65" i="11"/>
  <c r="L65" i="11"/>
  <c r="K65" i="11"/>
  <c r="J65" i="11"/>
  <c r="I65" i="11"/>
  <c r="H65" i="11"/>
  <c r="E65" i="11"/>
  <c r="B65" i="11"/>
  <c r="T64" i="11"/>
  <c r="S64" i="11"/>
  <c r="R64" i="11"/>
  <c r="Q64" i="11"/>
  <c r="P64" i="11"/>
  <c r="O64" i="11"/>
  <c r="N64" i="11"/>
  <c r="M64" i="11"/>
  <c r="L64" i="11"/>
  <c r="K64" i="11"/>
  <c r="J64" i="11"/>
  <c r="I64" i="11"/>
  <c r="H64" i="11"/>
  <c r="E64" i="11"/>
  <c r="B64" i="11"/>
  <c r="T63" i="11"/>
  <c r="S63" i="11"/>
  <c r="R63" i="11"/>
  <c r="Q63" i="11"/>
  <c r="P63" i="11"/>
  <c r="O63" i="11"/>
  <c r="N63" i="11"/>
  <c r="M63" i="11"/>
  <c r="L63" i="11"/>
  <c r="K63" i="11"/>
  <c r="J63" i="11"/>
  <c r="I63" i="11"/>
  <c r="H63" i="11"/>
  <c r="E63" i="11"/>
  <c r="B63" i="11"/>
  <c r="T62" i="11"/>
  <c r="S62" i="11"/>
  <c r="R62" i="11"/>
  <c r="Q62" i="11"/>
  <c r="P62" i="11"/>
  <c r="O62" i="11"/>
  <c r="N62" i="11"/>
  <c r="M62" i="11"/>
  <c r="L62" i="11"/>
  <c r="K62" i="11"/>
  <c r="J62" i="11"/>
  <c r="I62" i="11"/>
  <c r="H62" i="11"/>
  <c r="E62" i="11"/>
  <c r="B62" i="11"/>
  <c r="T61" i="11"/>
  <c r="S61" i="11"/>
  <c r="R61" i="11"/>
  <c r="Q61" i="11"/>
  <c r="P61" i="11"/>
  <c r="O61" i="11"/>
  <c r="N61" i="11"/>
  <c r="M61" i="11"/>
  <c r="L61" i="11"/>
  <c r="K61" i="11"/>
  <c r="J61" i="11"/>
  <c r="I61" i="11"/>
  <c r="H61" i="11"/>
  <c r="E61" i="11"/>
  <c r="B61" i="11"/>
  <c r="T60" i="11"/>
  <c r="S60" i="11"/>
  <c r="R60" i="11"/>
  <c r="Q60" i="11"/>
  <c r="P60" i="11"/>
  <c r="O60" i="11"/>
  <c r="N60" i="11"/>
  <c r="M60" i="11"/>
  <c r="L60" i="11"/>
  <c r="K60" i="11"/>
  <c r="J60" i="11"/>
  <c r="I60" i="11"/>
  <c r="H60" i="11"/>
  <c r="E60" i="11"/>
  <c r="B60" i="11"/>
  <c r="T59" i="11"/>
  <c r="S59" i="11"/>
  <c r="R59" i="11"/>
  <c r="Q59" i="11"/>
  <c r="P59" i="11"/>
  <c r="O59" i="11"/>
  <c r="N59" i="11"/>
  <c r="M59" i="11"/>
  <c r="L59" i="11"/>
  <c r="K59" i="11"/>
  <c r="J59" i="11"/>
  <c r="I59" i="11"/>
  <c r="H59" i="11"/>
  <c r="E59" i="11"/>
  <c r="B59" i="11"/>
  <c r="T58" i="11"/>
  <c r="S58" i="11"/>
  <c r="R58" i="11"/>
  <c r="Q58" i="11"/>
  <c r="P58" i="11"/>
  <c r="O58" i="11"/>
  <c r="N58" i="11"/>
  <c r="M58" i="11"/>
  <c r="L58" i="11"/>
  <c r="K58" i="11"/>
  <c r="J58" i="11"/>
  <c r="I58" i="11"/>
  <c r="H58" i="11"/>
  <c r="E58" i="11"/>
  <c r="B58" i="11"/>
  <c r="T57" i="11"/>
  <c r="S57" i="11"/>
  <c r="R57" i="11"/>
  <c r="Q57" i="11"/>
  <c r="P57" i="11"/>
  <c r="O57" i="11"/>
  <c r="N57" i="11"/>
  <c r="M57" i="11"/>
  <c r="L57" i="11"/>
  <c r="K57" i="11"/>
  <c r="J57" i="11"/>
  <c r="I57" i="11"/>
  <c r="H57" i="11"/>
  <c r="E57" i="11"/>
  <c r="B57" i="11"/>
  <c r="T56" i="11"/>
  <c r="S56" i="11"/>
  <c r="R56" i="11"/>
  <c r="Q56" i="11"/>
  <c r="P56" i="11"/>
  <c r="O56" i="11"/>
  <c r="N56" i="11"/>
  <c r="M56" i="11"/>
  <c r="L56" i="11"/>
  <c r="K56" i="11"/>
  <c r="J56" i="11"/>
  <c r="I56" i="11"/>
  <c r="H56" i="11"/>
  <c r="E56" i="11"/>
  <c r="B56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E55" i="11"/>
  <c r="B55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E54" i="11"/>
  <c r="B54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E53" i="11"/>
  <c r="B53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E52" i="11"/>
  <c r="B52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E51" i="11"/>
  <c r="B51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E50" i="11"/>
  <c r="B50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E49" i="11"/>
  <c r="B49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E48" i="11"/>
  <c r="B48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E47" i="11"/>
  <c r="B47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E46" i="11"/>
  <c r="B46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E45" i="11"/>
  <c r="B45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E44" i="11"/>
  <c r="B44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E43" i="11"/>
  <c r="B43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E42" i="11"/>
  <c r="B42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E41" i="11"/>
  <c r="B41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E40" i="11"/>
  <c r="B40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E39" i="11"/>
  <c r="B39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E38" i="11"/>
  <c r="B38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E37" i="11"/>
  <c r="B37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E36" i="11"/>
  <c r="B36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E35" i="11"/>
  <c r="B35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E34" i="11"/>
  <c r="B34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E33" i="11"/>
  <c r="B33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E32" i="11"/>
  <c r="B32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E31" i="11"/>
  <c r="B31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E30" i="11"/>
  <c r="B30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E29" i="11"/>
  <c r="B29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E28" i="11"/>
  <c r="B28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E27" i="11"/>
  <c r="B27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E26" i="11"/>
  <c r="B26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E25" i="11"/>
  <c r="B25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E24" i="11"/>
  <c r="B24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E23" i="11"/>
  <c r="B23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E22" i="11"/>
  <c r="B22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E21" i="11"/>
  <c r="B21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E20" i="11"/>
  <c r="B20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E19" i="11"/>
  <c r="B19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E18" i="11"/>
  <c r="B18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E17" i="11"/>
  <c r="B17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E16" i="11"/>
  <c r="B16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E15" i="11"/>
  <c r="B15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E14" i="11"/>
  <c r="B14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E13" i="11"/>
  <c r="B13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E12" i="11"/>
  <c r="B12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E11" i="11"/>
  <c r="B11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E10" i="11"/>
  <c r="B10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E9" i="11"/>
  <c r="B9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E8" i="11"/>
  <c r="B8" i="11"/>
  <c r="S7" i="11"/>
  <c r="R7" i="11"/>
  <c r="Q7" i="11"/>
  <c r="P7" i="11"/>
  <c r="O7" i="11"/>
  <c r="N7" i="11"/>
  <c r="M7" i="11"/>
  <c r="L7" i="11"/>
  <c r="K7" i="11"/>
  <c r="J7" i="11"/>
  <c r="I7" i="11"/>
  <c r="H7" i="11"/>
  <c r="E7" i="11"/>
  <c r="B7" i="11"/>
  <c r="S6" i="11"/>
  <c r="R6" i="11"/>
  <c r="Q6" i="11"/>
  <c r="P6" i="11"/>
  <c r="O6" i="11"/>
  <c r="N6" i="11"/>
  <c r="M6" i="11"/>
  <c r="L6" i="11"/>
  <c r="K6" i="11"/>
  <c r="J6" i="11"/>
  <c r="I6" i="11"/>
  <c r="H6" i="11"/>
  <c r="E6" i="11"/>
  <c r="B6" i="11"/>
  <c r="S5" i="11"/>
  <c r="R5" i="11"/>
  <c r="Q5" i="11"/>
  <c r="P5" i="11"/>
  <c r="O5" i="11"/>
  <c r="N5" i="11"/>
  <c r="M5" i="11"/>
  <c r="L5" i="11"/>
  <c r="K5" i="11"/>
  <c r="J5" i="11"/>
  <c r="I5" i="11"/>
  <c r="H5" i="11"/>
  <c r="E5" i="11"/>
  <c r="B5" i="11"/>
  <c r="S4" i="11"/>
  <c r="R4" i="11"/>
  <c r="Q4" i="11"/>
  <c r="P4" i="11"/>
  <c r="O4" i="11"/>
  <c r="N4" i="11"/>
  <c r="M4" i="11"/>
  <c r="L4" i="11"/>
  <c r="K4" i="11"/>
  <c r="J4" i="11"/>
  <c r="I4" i="11"/>
  <c r="H4" i="11"/>
  <c r="E4" i="11"/>
  <c r="B4" i="11"/>
  <c r="S3" i="11"/>
  <c r="R3" i="11"/>
  <c r="Q3" i="11"/>
  <c r="P3" i="11"/>
  <c r="O3" i="11"/>
  <c r="N3" i="11"/>
  <c r="M3" i="11"/>
  <c r="L3" i="11"/>
  <c r="K3" i="11"/>
  <c r="J3" i="11"/>
  <c r="I3" i="11"/>
  <c r="H3" i="11"/>
  <c r="E3" i="11"/>
  <c r="B3" i="11"/>
  <c r="E35" i="7"/>
  <c r="B35" i="7"/>
  <c r="X37" i="5"/>
  <c r="W37" i="5"/>
  <c r="V37" i="5"/>
  <c r="U37" i="5"/>
  <c r="U38" i="5"/>
  <c r="T37" i="5"/>
  <c r="S37" i="5"/>
  <c r="W38" i="5"/>
  <c r="V38" i="5"/>
  <c r="T38" i="5"/>
  <c r="S38" i="5"/>
  <c r="H38" i="5"/>
  <c r="B50" i="5"/>
  <c r="B51" i="5"/>
  <c r="B52" i="5"/>
  <c r="B53" i="5"/>
  <c r="E50" i="5"/>
  <c r="E51" i="5"/>
  <c r="E52" i="5"/>
  <c r="E53" i="5"/>
  <c r="S25" i="7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E23" i="3"/>
  <c r="B23" i="3"/>
  <c r="B8" i="7"/>
  <c r="E14" i="5"/>
  <c r="E15" i="5"/>
  <c r="E16" i="5"/>
  <c r="E17" i="5"/>
  <c r="E18" i="5"/>
  <c r="E19" i="5"/>
  <c r="E20" i="5"/>
  <c r="E21" i="5"/>
  <c r="E22" i="5"/>
  <c r="E23" i="5"/>
  <c r="E24" i="5"/>
  <c r="E25" i="5"/>
  <c r="B14" i="5"/>
  <c r="B15" i="5"/>
  <c r="B16" i="5"/>
  <c r="B17" i="5"/>
  <c r="B18" i="5"/>
  <c r="B19" i="5"/>
  <c r="B20" i="5"/>
  <c r="B21" i="5"/>
  <c r="B22" i="5"/>
  <c r="B23" i="5"/>
  <c r="B24" i="5"/>
  <c r="B25" i="5"/>
  <c r="H54" i="5"/>
  <c r="H55" i="5"/>
  <c r="E55" i="5"/>
  <c r="B55" i="5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E29" i="3"/>
  <c r="B29" i="3"/>
  <c r="H12" i="3"/>
  <c r="I12" i="3"/>
  <c r="J12" i="3"/>
  <c r="K12" i="3"/>
  <c r="L12" i="3"/>
  <c r="M12" i="3"/>
  <c r="N12" i="3"/>
  <c r="O12" i="3"/>
  <c r="P12" i="3"/>
  <c r="Q12" i="3"/>
  <c r="R12" i="3"/>
  <c r="S12" i="3"/>
  <c r="E12" i="3"/>
  <c r="B12" i="3"/>
  <c r="I12" i="5"/>
  <c r="I13" i="5"/>
  <c r="I26" i="5"/>
  <c r="I27" i="5"/>
  <c r="I28" i="5"/>
  <c r="I29" i="5"/>
  <c r="I30" i="5"/>
  <c r="H12" i="5"/>
  <c r="H13" i="5"/>
  <c r="E12" i="5"/>
  <c r="E13" i="5"/>
  <c r="B12" i="5"/>
  <c r="B13" i="5"/>
  <c r="H27" i="7"/>
  <c r="I27" i="7"/>
  <c r="E27" i="7"/>
  <c r="B27" i="7"/>
  <c r="B27" i="6"/>
  <c r="D27" i="6"/>
  <c r="G27" i="6"/>
  <c r="H27" i="6"/>
  <c r="I27" i="6"/>
  <c r="J27" i="6"/>
  <c r="K27" i="6"/>
  <c r="L27" i="6"/>
  <c r="M27" i="6"/>
  <c r="N27" i="6"/>
  <c r="O27" i="6"/>
  <c r="P27" i="6"/>
  <c r="Q27" i="6"/>
  <c r="R27" i="6"/>
  <c r="G29" i="6"/>
  <c r="H29" i="6"/>
  <c r="I29" i="6"/>
  <c r="J29" i="6"/>
  <c r="K29" i="6"/>
  <c r="L29" i="6"/>
  <c r="M29" i="6"/>
  <c r="N29" i="6"/>
  <c r="O29" i="6"/>
  <c r="P29" i="6"/>
  <c r="Q29" i="6"/>
  <c r="R29" i="6"/>
  <c r="B29" i="6"/>
  <c r="D29" i="6"/>
  <c r="B23" i="6"/>
  <c r="D11" i="6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J42" i="3"/>
  <c r="K42" i="3"/>
  <c r="L42" i="3"/>
  <c r="M42" i="3"/>
  <c r="N42" i="3"/>
  <c r="O42" i="3"/>
  <c r="P42" i="3"/>
  <c r="Q42" i="3"/>
  <c r="R42" i="3"/>
  <c r="S42" i="3"/>
  <c r="T42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H9" i="3"/>
  <c r="I9" i="3"/>
  <c r="J9" i="3"/>
  <c r="K9" i="3"/>
  <c r="L9" i="3"/>
  <c r="M9" i="3"/>
  <c r="N9" i="3"/>
  <c r="O9" i="3"/>
  <c r="P9" i="3"/>
  <c r="Q9" i="3"/>
  <c r="R9" i="3"/>
  <c r="S9" i="3"/>
  <c r="T9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H8" i="3"/>
  <c r="I8" i="3"/>
  <c r="J8" i="3"/>
  <c r="K8" i="3"/>
  <c r="L8" i="3"/>
  <c r="M8" i="3"/>
  <c r="N8" i="3"/>
  <c r="O8" i="3"/>
  <c r="P8" i="3"/>
  <c r="Q8" i="3"/>
  <c r="R8" i="3"/>
  <c r="S8" i="3"/>
  <c r="T8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H11" i="10"/>
  <c r="G11" i="10"/>
  <c r="R314" i="10"/>
  <c r="Q314" i="10"/>
  <c r="P314" i="10"/>
  <c r="O314" i="10"/>
  <c r="N314" i="10"/>
  <c r="M314" i="10"/>
  <c r="L314" i="10"/>
  <c r="K314" i="10"/>
  <c r="J314" i="10"/>
  <c r="I314" i="10"/>
  <c r="H314" i="10"/>
  <c r="G314" i="10"/>
  <c r="D314" i="10"/>
  <c r="B314" i="10"/>
  <c r="R313" i="10"/>
  <c r="Q313" i="10"/>
  <c r="P313" i="10"/>
  <c r="O313" i="10"/>
  <c r="N313" i="10"/>
  <c r="M313" i="10"/>
  <c r="L313" i="10"/>
  <c r="K313" i="10"/>
  <c r="J313" i="10"/>
  <c r="I313" i="10"/>
  <c r="H313" i="10"/>
  <c r="G313" i="10"/>
  <c r="D313" i="10"/>
  <c r="B313" i="10"/>
  <c r="R312" i="10"/>
  <c r="Q312" i="10"/>
  <c r="P312" i="10"/>
  <c r="O312" i="10"/>
  <c r="N312" i="10"/>
  <c r="M312" i="10"/>
  <c r="L312" i="10"/>
  <c r="K312" i="10"/>
  <c r="J312" i="10"/>
  <c r="I312" i="10"/>
  <c r="H312" i="10"/>
  <c r="G312" i="10"/>
  <c r="D312" i="10"/>
  <c r="B312" i="10"/>
  <c r="R311" i="10"/>
  <c r="Q311" i="10"/>
  <c r="P311" i="10"/>
  <c r="O311" i="10"/>
  <c r="N311" i="10"/>
  <c r="M311" i="10"/>
  <c r="L311" i="10"/>
  <c r="K311" i="10"/>
  <c r="J311" i="10"/>
  <c r="I311" i="10"/>
  <c r="H311" i="10"/>
  <c r="G311" i="10"/>
  <c r="D311" i="10"/>
  <c r="B311" i="10"/>
  <c r="R310" i="10"/>
  <c r="Q310" i="10"/>
  <c r="P310" i="10"/>
  <c r="O310" i="10"/>
  <c r="N310" i="10"/>
  <c r="M310" i="10"/>
  <c r="L310" i="10"/>
  <c r="K310" i="10"/>
  <c r="J310" i="10"/>
  <c r="I310" i="10"/>
  <c r="H310" i="10"/>
  <c r="G310" i="10"/>
  <c r="D310" i="10"/>
  <c r="B310" i="10"/>
  <c r="R309" i="10"/>
  <c r="Q309" i="10"/>
  <c r="P309" i="10"/>
  <c r="O309" i="10"/>
  <c r="N309" i="10"/>
  <c r="M309" i="10"/>
  <c r="L309" i="10"/>
  <c r="K309" i="10"/>
  <c r="J309" i="10"/>
  <c r="I309" i="10"/>
  <c r="H309" i="10"/>
  <c r="G309" i="10"/>
  <c r="D309" i="10"/>
  <c r="B309" i="10"/>
  <c r="R308" i="10"/>
  <c r="Q308" i="10"/>
  <c r="P308" i="10"/>
  <c r="O308" i="10"/>
  <c r="N308" i="10"/>
  <c r="M308" i="10"/>
  <c r="L308" i="10"/>
  <c r="K308" i="10"/>
  <c r="J308" i="10"/>
  <c r="I308" i="10"/>
  <c r="H308" i="10"/>
  <c r="G308" i="10"/>
  <c r="D308" i="10"/>
  <c r="B308" i="10"/>
  <c r="R307" i="10"/>
  <c r="Q307" i="10"/>
  <c r="P307" i="10"/>
  <c r="O307" i="10"/>
  <c r="N307" i="10"/>
  <c r="M307" i="10"/>
  <c r="L307" i="10"/>
  <c r="K307" i="10"/>
  <c r="J307" i="10"/>
  <c r="I307" i="10"/>
  <c r="H307" i="10"/>
  <c r="G307" i="10"/>
  <c r="D307" i="10"/>
  <c r="B307" i="10"/>
  <c r="R306" i="10"/>
  <c r="Q306" i="10"/>
  <c r="P306" i="10"/>
  <c r="O306" i="10"/>
  <c r="N306" i="10"/>
  <c r="M306" i="10"/>
  <c r="L306" i="10"/>
  <c r="K306" i="10"/>
  <c r="J306" i="10"/>
  <c r="I306" i="10"/>
  <c r="H306" i="10"/>
  <c r="G306" i="10"/>
  <c r="D306" i="10"/>
  <c r="B306" i="10"/>
  <c r="R305" i="10"/>
  <c r="Q305" i="10"/>
  <c r="P305" i="10"/>
  <c r="O305" i="10"/>
  <c r="N305" i="10"/>
  <c r="M305" i="10"/>
  <c r="L305" i="10"/>
  <c r="K305" i="10"/>
  <c r="J305" i="10"/>
  <c r="I305" i="10"/>
  <c r="H305" i="10"/>
  <c r="G305" i="10"/>
  <c r="D305" i="10"/>
  <c r="B305" i="10"/>
  <c r="R304" i="10"/>
  <c r="Q304" i="10"/>
  <c r="P304" i="10"/>
  <c r="O304" i="10"/>
  <c r="N304" i="10"/>
  <c r="M304" i="10"/>
  <c r="L304" i="10"/>
  <c r="K304" i="10"/>
  <c r="J304" i="10"/>
  <c r="I304" i="10"/>
  <c r="H304" i="10"/>
  <c r="G304" i="10"/>
  <c r="D304" i="10"/>
  <c r="B304" i="10"/>
  <c r="R303" i="10"/>
  <c r="Q303" i="10"/>
  <c r="P303" i="10"/>
  <c r="O303" i="10"/>
  <c r="N303" i="10"/>
  <c r="M303" i="10"/>
  <c r="L303" i="10"/>
  <c r="K303" i="10"/>
  <c r="J303" i="10"/>
  <c r="I303" i="10"/>
  <c r="H303" i="10"/>
  <c r="G303" i="10"/>
  <c r="D303" i="10"/>
  <c r="B303" i="10"/>
  <c r="R302" i="10"/>
  <c r="Q302" i="10"/>
  <c r="P302" i="10"/>
  <c r="O302" i="10"/>
  <c r="N302" i="10"/>
  <c r="M302" i="10"/>
  <c r="L302" i="10"/>
  <c r="K302" i="10"/>
  <c r="J302" i="10"/>
  <c r="I302" i="10"/>
  <c r="H302" i="10"/>
  <c r="G302" i="10"/>
  <c r="D302" i="10"/>
  <c r="B302" i="10"/>
  <c r="R301" i="10"/>
  <c r="Q301" i="10"/>
  <c r="P301" i="10"/>
  <c r="O301" i="10"/>
  <c r="N301" i="10"/>
  <c r="M301" i="10"/>
  <c r="L301" i="10"/>
  <c r="K301" i="10"/>
  <c r="J301" i="10"/>
  <c r="I301" i="10"/>
  <c r="H301" i="10"/>
  <c r="G301" i="10"/>
  <c r="D301" i="10"/>
  <c r="B301" i="10"/>
  <c r="R300" i="10"/>
  <c r="Q300" i="10"/>
  <c r="P300" i="10"/>
  <c r="O300" i="10"/>
  <c r="N300" i="10"/>
  <c r="M300" i="10"/>
  <c r="L300" i="10"/>
  <c r="K300" i="10"/>
  <c r="J300" i="10"/>
  <c r="I300" i="10"/>
  <c r="H300" i="10"/>
  <c r="G300" i="10"/>
  <c r="D300" i="10"/>
  <c r="B300" i="10"/>
  <c r="R299" i="10"/>
  <c r="Q299" i="10"/>
  <c r="P299" i="10"/>
  <c r="O299" i="10"/>
  <c r="N299" i="10"/>
  <c r="M299" i="10"/>
  <c r="L299" i="10"/>
  <c r="K299" i="10"/>
  <c r="J299" i="10"/>
  <c r="I299" i="10"/>
  <c r="H299" i="10"/>
  <c r="G299" i="10"/>
  <c r="D299" i="10"/>
  <c r="B299" i="10"/>
  <c r="R298" i="10"/>
  <c r="Q298" i="10"/>
  <c r="P298" i="10"/>
  <c r="O298" i="10"/>
  <c r="N298" i="10"/>
  <c r="M298" i="10"/>
  <c r="L298" i="10"/>
  <c r="K298" i="10"/>
  <c r="J298" i="10"/>
  <c r="I298" i="10"/>
  <c r="H298" i="10"/>
  <c r="G298" i="10"/>
  <c r="D298" i="10"/>
  <c r="B298" i="10"/>
  <c r="R297" i="10"/>
  <c r="Q297" i="10"/>
  <c r="P297" i="10"/>
  <c r="O297" i="10"/>
  <c r="N297" i="10"/>
  <c r="M297" i="10"/>
  <c r="L297" i="10"/>
  <c r="K297" i="10"/>
  <c r="J297" i="10"/>
  <c r="I297" i="10"/>
  <c r="H297" i="10"/>
  <c r="G297" i="10"/>
  <c r="D297" i="10"/>
  <c r="B297" i="10"/>
  <c r="R296" i="10"/>
  <c r="Q296" i="10"/>
  <c r="P296" i="10"/>
  <c r="O296" i="10"/>
  <c r="N296" i="10"/>
  <c r="M296" i="10"/>
  <c r="L296" i="10"/>
  <c r="K296" i="10"/>
  <c r="J296" i="10"/>
  <c r="I296" i="10"/>
  <c r="H296" i="10"/>
  <c r="G296" i="10"/>
  <c r="D296" i="10"/>
  <c r="B296" i="10"/>
  <c r="R295" i="10"/>
  <c r="Q295" i="10"/>
  <c r="P295" i="10"/>
  <c r="O295" i="10"/>
  <c r="N295" i="10"/>
  <c r="M295" i="10"/>
  <c r="L295" i="10"/>
  <c r="K295" i="10"/>
  <c r="J295" i="10"/>
  <c r="I295" i="10"/>
  <c r="H295" i="10"/>
  <c r="G295" i="10"/>
  <c r="D295" i="10"/>
  <c r="B295" i="10"/>
  <c r="R294" i="10"/>
  <c r="Q294" i="10"/>
  <c r="P294" i="10"/>
  <c r="O294" i="10"/>
  <c r="N294" i="10"/>
  <c r="M294" i="10"/>
  <c r="L294" i="10"/>
  <c r="K294" i="10"/>
  <c r="J294" i="10"/>
  <c r="I294" i="10"/>
  <c r="H294" i="10"/>
  <c r="G294" i="10"/>
  <c r="D294" i="10"/>
  <c r="B294" i="10"/>
  <c r="R293" i="10"/>
  <c r="Q293" i="10"/>
  <c r="P293" i="10"/>
  <c r="O293" i="10"/>
  <c r="N293" i="10"/>
  <c r="M293" i="10"/>
  <c r="L293" i="10"/>
  <c r="K293" i="10"/>
  <c r="J293" i="10"/>
  <c r="I293" i="10"/>
  <c r="H293" i="10"/>
  <c r="G293" i="10"/>
  <c r="D293" i="10"/>
  <c r="B293" i="10"/>
  <c r="R292" i="10"/>
  <c r="Q292" i="10"/>
  <c r="P292" i="10"/>
  <c r="O292" i="10"/>
  <c r="N292" i="10"/>
  <c r="M292" i="10"/>
  <c r="L292" i="10"/>
  <c r="K292" i="10"/>
  <c r="J292" i="10"/>
  <c r="I292" i="10"/>
  <c r="H292" i="10"/>
  <c r="G292" i="10"/>
  <c r="D292" i="10"/>
  <c r="B292" i="10"/>
  <c r="R291" i="10"/>
  <c r="Q291" i="10"/>
  <c r="P291" i="10"/>
  <c r="O291" i="10"/>
  <c r="N291" i="10"/>
  <c r="M291" i="10"/>
  <c r="L291" i="10"/>
  <c r="K291" i="10"/>
  <c r="J291" i="10"/>
  <c r="I291" i="10"/>
  <c r="H291" i="10"/>
  <c r="G291" i="10"/>
  <c r="D291" i="10"/>
  <c r="B291" i="10"/>
  <c r="R290" i="10"/>
  <c r="Q290" i="10"/>
  <c r="P290" i="10"/>
  <c r="O290" i="10"/>
  <c r="N290" i="10"/>
  <c r="M290" i="10"/>
  <c r="L290" i="10"/>
  <c r="K290" i="10"/>
  <c r="J290" i="10"/>
  <c r="I290" i="10"/>
  <c r="H290" i="10"/>
  <c r="G290" i="10"/>
  <c r="D290" i="10"/>
  <c r="B290" i="10"/>
  <c r="R289" i="10"/>
  <c r="Q289" i="10"/>
  <c r="P289" i="10"/>
  <c r="O289" i="10"/>
  <c r="N289" i="10"/>
  <c r="M289" i="10"/>
  <c r="L289" i="10"/>
  <c r="K289" i="10"/>
  <c r="J289" i="10"/>
  <c r="I289" i="10"/>
  <c r="H289" i="10"/>
  <c r="G289" i="10"/>
  <c r="D289" i="10"/>
  <c r="B289" i="10"/>
  <c r="R288" i="10"/>
  <c r="Q288" i="10"/>
  <c r="P288" i="10"/>
  <c r="O288" i="10"/>
  <c r="N288" i="10"/>
  <c r="M288" i="10"/>
  <c r="L288" i="10"/>
  <c r="K288" i="10"/>
  <c r="J288" i="10"/>
  <c r="I288" i="10"/>
  <c r="H288" i="10"/>
  <c r="G288" i="10"/>
  <c r="D288" i="10"/>
  <c r="B288" i="10"/>
  <c r="R287" i="10"/>
  <c r="Q287" i="10"/>
  <c r="P287" i="10"/>
  <c r="O287" i="10"/>
  <c r="N287" i="10"/>
  <c r="M287" i="10"/>
  <c r="L287" i="10"/>
  <c r="K287" i="10"/>
  <c r="J287" i="10"/>
  <c r="I287" i="10"/>
  <c r="H287" i="10"/>
  <c r="G287" i="10"/>
  <c r="D287" i="10"/>
  <c r="B287" i="10"/>
  <c r="R286" i="10"/>
  <c r="Q286" i="10"/>
  <c r="P286" i="10"/>
  <c r="O286" i="10"/>
  <c r="N286" i="10"/>
  <c r="M286" i="10"/>
  <c r="L286" i="10"/>
  <c r="K286" i="10"/>
  <c r="J286" i="10"/>
  <c r="I286" i="10"/>
  <c r="H286" i="10"/>
  <c r="G286" i="10"/>
  <c r="D286" i="10"/>
  <c r="B286" i="10"/>
  <c r="R285" i="10"/>
  <c r="Q285" i="10"/>
  <c r="P285" i="10"/>
  <c r="O285" i="10"/>
  <c r="N285" i="10"/>
  <c r="M285" i="10"/>
  <c r="L285" i="10"/>
  <c r="K285" i="10"/>
  <c r="J285" i="10"/>
  <c r="I285" i="10"/>
  <c r="H285" i="10"/>
  <c r="G285" i="10"/>
  <c r="D285" i="10"/>
  <c r="B285" i="10"/>
  <c r="R284" i="10"/>
  <c r="Q284" i="10"/>
  <c r="P284" i="10"/>
  <c r="O284" i="10"/>
  <c r="N284" i="10"/>
  <c r="M284" i="10"/>
  <c r="L284" i="10"/>
  <c r="K284" i="10"/>
  <c r="J284" i="10"/>
  <c r="I284" i="10"/>
  <c r="H284" i="10"/>
  <c r="G284" i="10"/>
  <c r="D284" i="10"/>
  <c r="B284" i="10"/>
  <c r="R283" i="10"/>
  <c r="Q283" i="10"/>
  <c r="P283" i="10"/>
  <c r="O283" i="10"/>
  <c r="N283" i="10"/>
  <c r="M283" i="10"/>
  <c r="L283" i="10"/>
  <c r="K283" i="10"/>
  <c r="J283" i="10"/>
  <c r="I283" i="10"/>
  <c r="H283" i="10"/>
  <c r="G283" i="10"/>
  <c r="D283" i="10"/>
  <c r="B283" i="10"/>
  <c r="R282" i="10"/>
  <c r="Q282" i="10"/>
  <c r="P282" i="10"/>
  <c r="O282" i="10"/>
  <c r="N282" i="10"/>
  <c r="M282" i="10"/>
  <c r="L282" i="10"/>
  <c r="K282" i="10"/>
  <c r="J282" i="10"/>
  <c r="I282" i="10"/>
  <c r="H282" i="10"/>
  <c r="G282" i="10"/>
  <c r="D282" i="10"/>
  <c r="B282" i="10"/>
  <c r="R281" i="10"/>
  <c r="Q281" i="10"/>
  <c r="P281" i="10"/>
  <c r="O281" i="10"/>
  <c r="N281" i="10"/>
  <c r="M281" i="10"/>
  <c r="L281" i="10"/>
  <c r="K281" i="10"/>
  <c r="J281" i="10"/>
  <c r="I281" i="10"/>
  <c r="H281" i="10"/>
  <c r="G281" i="10"/>
  <c r="D281" i="10"/>
  <c r="B281" i="10"/>
  <c r="R280" i="10"/>
  <c r="Q280" i="10"/>
  <c r="P280" i="10"/>
  <c r="O280" i="10"/>
  <c r="N280" i="10"/>
  <c r="M280" i="10"/>
  <c r="L280" i="10"/>
  <c r="K280" i="10"/>
  <c r="J280" i="10"/>
  <c r="I280" i="10"/>
  <c r="H280" i="10"/>
  <c r="G280" i="10"/>
  <c r="D280" i="10"/>
  <c r="B280" i="10"/>
  <c r="R279" i="10"/>
  <c r="Q279" i="10"/>
  <c r="P279" i="10"/>
  <c r="O279" i="10"/>
  <c r="N279" i="10"/>
  <c r="M279" i="10"/>
  <c r="L279" i="10"/>
  <c r="K279" i="10"/>
  <c r="J279" i="10"/>
  <c r="I279" i="10"/>
  <c r="H279" i="10"/>
  <c r="G279" i="10"/>
  <c r="D279" i="10"/>
  <c r="B279" i="10"/>
  <c r="R278" i="10"/>
  <c r="Q278" i="10"/>
  <c r="P278" i="10"/>
  <c r="O278" i="10"/>
  <c r="N278" i="10"/>
  <c r="M278" i="10"/>
  <c r="L278" i="10"/>
  <c r="K278" i="10"/>
  <c r="J278" i="10"/>
  <c r="I278" i="10"/>
  <c r="H278" i="10"/>
  <c r="G278" i="10"/>
  <c r="D278" i="10"/>
  <c r="B278" i="10"/>
  <c r="R277" i="10"/>
  <c r="Q277" i="10"/>
  <c r="P277" i="10"/>
  <c r="O277" i="10"/>
  <c r="N277" i="10"/>
  <c r="M277" i="10"/>
  <c r="L277" i="10"/>
  <c r="K277" i="10"/>
  <c r="J277" i="10"/>
  <c r="I277" i="10"/>
  <c r="H277" i="10"/>
  <c r="G277" i="10"/>
  <c r="D277" i="10"/>
  <c r="B277" i="10"/>
  <c r="R276" i="10"/>
  <c r="Q276" i="10"/>
  <c r="P276" i="10"/>
  <c r="O276" i="10"/>
  <c r="N276" i="10"/>
  <c r="M276" i="10"/>
  <c r="L276" i="10"/>
  <c r="K276" i="10"/>
  <c r="J276" i="10"/>
  <c r="I276" i="10"/>
  <c r="H276" i="10"/>
  <c r="G276" i="10"/>
  <c r="D276" i="10"/>
  <c r="B276" i="10"/>
  <c r="R275" i="10"/>
  <c r="Q275" i="10"/>
  <c r="P275" i="10"/>
  <c r="O275" i="10"/>
  <c r="N275" i="10"/>
  <c r="M275" i="10"/>
  <c r="L275" i="10"/>
  <c r="K275" i="10"/>
  <c r="J275" i="10"/>
  <c r="I275" i="10"/>
  <c r="H275" i="10"/>
  <c r="G275" i="10"/>
  <c r="D275" i="10"/>
  <c r="B275" i="10"/>
  <c r="R274" i="10"/>
  <c r="Q274" i="10"/>
  <c r="P274" i="10"/>
  <c r="O274" i="10"/>
  <c r="N274" i="10"/>
  <c r="M274" i="10"/>
  <c r="L274" i="10"/>
  <c r="K274" i="10"/>
  <c r="J274" i="10"/>
  <c r="I274" i="10"/>
  <c r="H274" i="10"/>
  <c r="G274" i="10"/>
  <c r="D274" i="10"/>
  <c r="B274" i="10"/>
  <c r="R273" i="10"/>
  <c r="Q273" i="10"/>
  <c r="P273" i="10"/>
  <c r="O273" i="10"/>
  <c r="N273" i="10"/>
  <c r="M273" i="10"/>
  <c r="L273" i="10"/>
  <c r="K273" i="10"/>
  <c r="J273" i="10"/>
  <c r="I273" i="10"/>
  <c r="H273" i="10"/>
  <c r="G273" i="10"/>
  <c r="D273" i="10"/>
  <c r="B273" i="10"/>
  <c r="R272" i="10"/>
  <c r="Q272" i="10"/>
  <c r="P272" i="10"/>
  <c r="O272" i="10"/>
  <c r="N272" i="10"/>
  <c r="M272" i="10"/>
  <c r="L272" i="10"/>
  <c r="K272" i="10"/>
  <c r="J272" i="10"/>
  <c r="I272" i="10"/>
  <c r="H272" i="10"/>
  <c r="G272" i="10"/>
  <c r="D272" i="10"/>
  <c r="B272" i="10"/>
  <c r="R271" i="10"/>
  <c r="Q271" i="10"/>
  <c r="P271" i="10"/>
  <c r="O271" i="10"/>
  <c r="N271" i="10"/>
  <c r="M271" i="10"/>
  <c r="L271" i="10"/>
  <c r="K271" i="10"/>
  <c r="J271" i="10"/>
  <c r="I271" i="10"/>
  <c r="H271" i="10"/>
  <c r="G271" i="10"/>
  <c r="D271" i="10"/>
  <c r="B271" i="10"/>
  <c r="R270" i="10"/>
  <c r="Q270" i="10"/>
  <c r="P270" i="10"/>
  <c r="O270" i="10"/>
  <c r="N270" i="10"/>
  <c r="M270" i="10"/>
  <c r="L270" i="10"/>
  <c r="K270" i="10"/>
  <c r="J270" i="10"/>
  <c r="I270" i="10"/>
  <c r="H270" i="10"/>
  <c r="G270" i="10"/>
  <c r="D270" i="10"/>
  <c r="B270" i="10"/>
  <c r="R269" i="10"/>
  <c r="Q269" i="10"/>
  <c r="P269" i="10"/>
  <c r="O269" i="10"/>
  <c r="N269" i="10"/>
  <c r="M269" i="10"/>
  <c r="L269" i="10"/>
  <c r="K269" i="10"/>
  <c r="J269" i="10"/>
  <c r="I269" i="10"/>
  <c r="H269" i="10"/>
  <c r="G269" i="10"/>
  <c r="D269" i="10"/>
  <c r="B269" i="10"/>
  <c r="R268" i="10"/>
  <c r="Q268" i="10"/>
  <c r="P268" i="10"/>
  <c r="O268" i="10"/>
  <c r="N268" i="10"/>
  <c r="M268" i="10"/>
  <c r="L268" i="10"/>
  <c r="K268" i="10"/>
  <c r="J268" i="10"/>
  <c r="I268" i="10"/>
  <c r="H268" i="10"/>
  <c r="G268" i="10"/>
  <c r="D268" i="10"/>
  <c r="B268" i="10"/>
  <c r="R267" i="10"/>
  <c r="Q267" i="10"/>
  <c r="P267" i="10"/>
  <c r="O267" i="10"/>
  <c r="N267" i="10"/>
  <c r="M267" i="10"/>
  <c r="L267" i="10"/>
  <c r="K267" i="10"/>
  <c r="J267" i="10"/>
  <c r="I267" i="10"/>
  <c r="H267" i="10"/>
  <c r="G267" i="10"/>
  <c r="D267" i="10"/>
  <c r="B267" i="10"/>
  <c r="R266" i="10"/>
  <c r="Q266" i="10"/>
  <c r="P266" i="10"/>
  <c r="O266" i="10"/>
  <c r="N266" i="10"/>
  <c r="M266" i="10"/>
  <c r="L266" i="10"/>
  <c r="K266" i="10"/>
  <c r="J266" i="10"/>
  <c r="I266" i="10"/>
  <c r="H266" i="10"/>
  <c r="G266" i="10"/>
  <c r="D266" i="10"/>
  <c r="B266" i="10"/>
  <c r="R265" i="10"/>
  <c r="Q265" i="10"/>
  <c r="P265" i="10"/>
  <c r="O265" i="10"/>
  <c r="N265" i="10"/>
  <c r="M265" i="10"/>
  <c r="L265" i="10"/>
  <c r="K265" i="10"/>
  <c r="J265" i="10"/>
  <c r="I265" i="10"/>
  <c r="H265" i="10"/>
  <c r="G265" i="10"/>
  <c r="D265" i="10"/>
  <c r="B265" i="10"/>
  <c r="R264" i="10"/>
  <c r="Q264" i="10"/>
  <c r="P264" i="10"/>
  <c r="O264" i="10"/>
  <c r="N264" i="10"/>
  <c r="M264" i="10"/>
  <c r="L264" i="10"/>
  <c r="K264" i="10"/>
  <c r="J264" i="10"/>
  <c r="I264" i="10"/>
  <c r="H264" i="10"/>
  <c r="G264" i="10"/>
  <c r="D264" i="10"/>
  <c r="B264" i="10"/>
  <c r="R263" i="10"/>
  <c r="Q263" i="10"/>
  <c r="P263" i="10"/>
  <c r="O263" i="10"/>
  <c r="N263" i="10"/>
  <c r="M263" i="10"/>
  <c r="L263" i="10"/>
  <c r="K263" i="10"/>
  <c r="J263" i="10"/>
  <c r="I263" i="10"/>
  <c r="H263" i="10"/>
  <c r="G263" i="10"/>
  <c r="D263" i="10"/>
  <c r="B263" i="10"/>
  <c r="R262" i="10"/>
  <c r="Q262" i="10"/>
  <c r="P262" i="10"/>
  <c r="O262" i="10"/>
  <c r="N262" i="10"/>
  <c r="M262" i="10"/>
  <c r="L262" i="10"/>
  <c r="K262" i="10"/>
  <c r="J262" i="10"/>
  <c r="I262" i="10"/>
  <c r="H262" i="10"/>
  <c r="G262" i="10"/>
  <c r="D262" i="10"/>
  <c r="B262" i="10"/>
  <c r="R261" i="10"/>
  <c r="Q261" i="10"/>
  <c r="P261" i="10"/>
  <c r="O261" i="10"/>
  <c r="N261" i="10"/>
  <c r="M261" i="10"/>
  <c r="L261" i="10"/>
  <c r="K261" i="10"/>
  <c r="J261" i="10"/>
  <c r="I261" i="10"/>
  <c r="H261" i="10"/>
  <c r="G261" i="10"/>
  <c r="D261" i="10"/>
  <c r="B261" i="10"/>
  <c r="R260" i="10"/>
  <c r="Q260" i="10"/>
  <c r="P260" i="10"/>
  <c r="O260" i="10"/>
  <c r="N260" i="10"/>
  <c r="M260" i="10"/>
  <c r="L260" i="10"/>
  <c r="K260" i="10"/>
  <c r="J260" i="10"/>
  <c r="I260" i="10"/>
  <c r="H260" i="10"/>
  <c r="G260" i="10"/>
  <c r="D260" i="10"/>
  <c r="B260" i="10"/>
  <c r="R259" i="10"/>
  <c r="Q259" i="10"/>
  <c r="P259" i="10"/>
  <c r="O259" i="10"/>
  <c r="N259" i="10"/>
  <c r="M259" i="10"/>
  <c r="L259" i="10"/>
  <c r="K259" i="10"/>
  <c r="J259" i="10"/>
  <c r="I259" i="10"/>
  <c r="H259" i="10"/>
  <c r="G259" i="10"/>
  <c r="D259" i="10"/>
  <c r="B259" i="10"/>
  <c r="R258" i="10"/>
  <c r="Q258" i="10"/>
  <c r="P258" i="10"/>
  <c r="O258" i="10"/>
  <c r="N258" i="10"/>
  <c r="M258" i="10"/>
  <c r="L258" i="10"/>
  <c r="K258" i="10"/>
  <c r="J258" i="10"/>
  <c r="I258" i="10"/>
  <c r="H258" i="10"/>
  <c r="G258" i="10"/>
  <c r="D258" i="10"/>
  <c r="B258" i="10"/>
  <c r="R257" i="10"/>
  <c r="Q257" i="10"/>
  <c r="P257" i="10"/>
  <c r="O257" i="10"/>
  <c r="N257" i="10"/>
  <c r="M257" i="10"/>
  <c r="L257" i="10"/>
  <c r="K257" i="10"/>
  <c r="J257" i="10"/>
  <c r="I257" i="10"/>
  <c r="H257" i="10"/>
  <c r="G257" i="10"/>
  <c r="D257" i="10"/>
  <c r="B257" i="10"/>
  <c r="R256" i="10"/>
  <c r="Q256" i="10"/>
  <c r="P256" i="10"/>
  <c r="O256" i="10"/>
  <c r="N256" i="10"/>
  <c r="M256" i="10"/>
  <c r="L256" i="10"/>
  <c r="K256" i="10"/>
  <c r="J256" i="10"/>
  <c r="I256" i="10"/>
  <c r="H256" i="10"/>
  <c r="G256" i="10"/>
  <c r="D256" i="10"/>
  <c r="B256" i="10"/>
  <c r="R255" i="10"/>
  <c r="Q255" i="10"/>
  <c r="P255" i="10"/>
  <c r="O255" i="10"/>
  <c r="N255" i="10"/>
  <c r="M255" i="10"/>
  <c r="L255" i="10"/>
  <c r="K255" i="10"/>
  <c r="J255" i="10"/>
  <c r="I255" i="10"/>
  <c r="H255" i="10"/>
  <c r="G255" i="10"/>
  <c r="D255" i="10"/>
  <c r="B255" i="10"/>
  <c r="R254" i="10"/>
  <c r="Q254" i="10"/>
  <c r="P254" i="10"/>
  <c r="O254" i="10"/>
  <c r="N254" i="10"/>
  <c r="M254" i="10"/>
  <c r="L254" i="10"/>
  <c r="K254" i="10"/>
  <c r="J254" i="10"/>
  <c r="I254" i="10"/>
  <c r="H254" i="10"/>
  <c r="G254" i="10"/>
  <c r="D254" i="10"/>
  <c r="B254" i="10"/>
  <c r="R253" i="10"/>
  <c r="Q253" i="10"/>
  <c r="P253" i="10"/>
  <c r="O253" i="10"/>
  <c r="N253" i="10"/>
  <c r="M253" i="10"/>
  <c r="L253" i="10"/>
  <c r="K253" i="10"/>
  <c r="J253" i="10"/>
  <c r="I253" i="10"/>
  <c r="H253" i="10"/>
  <c r="G253" i="10"/>
  <c r="D253" i="10"/>
  <c r="B253" i="10"/>
  <c r="R252" i="10"/>
  <c r="Q252" i="10"/>
  <c r="P252" i="10"/>
  <c r="O252" i="10"/>
  <c r="N252" i="10"/>
  <c r="M252" i="10"/>
  <c r="L252" i="10"/>
  <c r="K252" i="10"/>
  <c r="J252" i="10"/>
  <c r="I252" i="10"/>
  <c r="H252" i="10"/>
  <c r="G252" i="10"/>
  <c r="D252" i="10"/>
  <c r="B252" i="10"/>
  <c r="R251" i="10"/>
  <c r="Q251" i="10"/>
  <c r="P251" i="10"/>
  <c r="O251" i="10"/>
  <c r="N251" i="10"/>
  <c r="M251" i="10"/>
  <c r="L251" i="10"/>
  <c r="K251" i="10"/>
  <c r="J251" i="10"/>
  <c r="I251" i="10"/>
  <c r="H251" i="10"/>
  <c r="G251" i="10"/>
  <c r="D251" i="10"/>
  <c r="B251" i="10"/>
  <c r="R250" i="10"/>
  <c r="Q250" i="10"/>
  <c r="P250" i="10"/>
  <c r="O250" i="10"/>
  <c r="N250" i="10"/>
  <c r="M250" i="10"/>
  <c r="L250" i="10"/>
  <c r="K250" i="10"/>
  <c r="J250" i="10"/>
  <c r="I250" i="10"/>
  <c r="H250" i="10"/>
  <c r="G250" i="10"/>
  <c r="D250" i="10"/>
  <c r="B250" i="10"/>
  <c r="R249" i="10"/>
  <c r="Q249" i="10"/>
  <c r="P249" i="10"/>
  <c r="O249" i="10"/>
  <c r="N249" i="10"/>
  <c r="M249" i="10"/>
  <c r="L249" i="10"/>
  <c r="K249" i="10"/>
  <c r="J249" i="10"/>
  <c r="I249" i="10"/>
  <c r="H249" i="10"/>
  <c r="G249" i="10"/>
  <c r="D249" i="10"/>
  <c r="B249" i="10"/>
  <c r="R248" i="10"/>
  <c r="Q248" i="10"/>
  <c r="P248" i="10"/>
  <c r="O248" i="10"/>
  <c r="N248" i="10"/>
  <c r="M248" i="10"/>
  <c r="L248" i="10"/>
  <c r="K248" i="10"/>
  <c r="J248" i="10"/>
  <c r="I248" i="10"/>
  <c r="H248" i="10"/>
  <c r="G248" i="10"/>
  <c r="D248" i="10"/>
  <c r="B248" i="10"/>
  <c r="R247" i="10"/>
  <c r="Q247" i="10"/>
  <c r="P247" i="10"/>
  <c r="O247" i="10"/>
  <c r="N247" i="10"/>
  <c r="M247" i="10"/>
  <c r="L247" i="10"/>
  <c r="K247" i="10"/>
  <c r="J247" i="10"/>
  <c r="I247" i="10"/>
  <c r="H247" i="10"/>
  <c r="G247" i="10"/>
  <c r="D247" i="10"/>
  <c r="B247" i="10"/>
  <c r="R246" i="10"/>
  <c r="Q246" i="10"/>
  <c r="P246" i="10"/>
  <c r="O246" i="10"/>
  <c r="N246" i="10"/>
  <c r="M246" i="10"/>
  <c r="L246" i="10"/>
  <c r="K246" i="10"/>
  <c r="J246" i="10"/>
  <c r="I246" i="10"/>
  <c r="H246" i="10"/>
  <c r="G246" i="10"/>
  <c r="D246" i="10"/>
  <c r="B246" i="10"/>
  <c r="R245" i="10"/>
  <c r="Q245" i="10"/>
  <c r="P245" i="10"/>
  <c r="O245" i="10"/>
  <c r="N245" i="10"/>
  <c r="M245" i="10"/>
  <c r="L245" i="10"/>
  <c r="K245" i="10"/>
  <c r="J245" i="10"/>
  <c r="I245" i="10"/>
  <c r="H245" i="10"/>
  <c r="G245" i="10"/>
  <c r="D245" i="10"/>
  <c r="B245" i="10"/>
  <c r="R244" i="10"/>
  <c r="Q244" i="10"/>
  <c r="P244" i="10"/>
  <c r="O244" i="10"/>
  <c r="N244" i="10"/>
  <c r="M244" i="10"/>
  <c r="L244" i="10"/>
  <c r="K244" i="10"/>
  <c r="J244" i="10"/>
  <c r="I244" i="10"/>
  <c r="H244" i="10"/>
  <c r="G244" i="10"/>
  <c r="D244" i="10"/>
  <c r="B244" i="10"/>
  <c r="R243" i="10"/>
  <c r="Q243" i="10"/>
  <c r="P243" i="10"/>
  <c r="O243" i="10"/>
  <c r="N243" i="10"/>
  <c r="M243" i="10"/>
  <c r="L243" i="10"/>
  <c r="K243" i="10"/>
  <c r="J243" i="10"/>
  <c r="I243" i="10"/>
  <c r="H243" i="10"/>
  <c r="G243" i="10"/>
  <c r="D243" i="10"/>
  <c r="B243" i="10"/>
  <c r="R242" i="10"/>
  <c r="Q242" i="10"/>
  <c r="P242" i="10"/>
  <c r="O242" i="10"/>
  <c r="N242" i="10"/>
  <c r="M242" i="10"/>
  <c r="L242" i="10"/>
  <c r="K242" i="10"/>
  <c r="J242" i="10"/>
  <c r="I242" i="10"/>
  <c r="H242" i="10"/>
  <c r="G242" i="10"/>
  <c r="D242" i="10"/>
  <c r="B242" i="10"/>
  <c r="R241" i="10"/>
  <c r="Q241" i="10"/>
  <c r="P241" i="10"/>
  <c r="O241" i="10"/>
  <c r="N241" i="10"/>
  <c r="M241" i="10"/>
  <c r="L241" i="10"/>
  <c r="K241" i="10"/>
  <c r="J241" i="10"/>
  <c r="I241" i="10"/>
  <c r="H241" i="10"/>
  <c r="G241" i="10"/>
  <c r="D241" i="10"/>
  <c r="B241" i="10"/>
  <c r="R240" i="10"/>
  <c r="Q240" i="10"/>
  <c r="P240" i="10"/>
  <c r="O240" i="10"/>
  <c r="N240" i="10"/>
  <c r="M240" i="10"/>
  <c r="L240" i="10"/>
  <c r="K240" i="10"/>
  <c r="J240" i="10"/>
  <c r="I240" i="10"/>
  <c r="H240" i="10"/>
  <c r="G240" i="10"/>
  <c r="D240" i="10"/>
  <c r="B240" i="10"/>
  <c r="R239" i="10"/>
  <c r="Q239" i="10"/>
  <c r="P239" i="10"/>
  <c r="O239" i="10"/>
  <c r="N239" i="10"/>
  <c r="M239" i="10"/>
  <c r="L239" i="10"/>
  <c r="K239" i="10"/>
  <c r="J239" i="10"/>
  <c r="I239" i="10"/>
  <c r="H239" i="10"/>
  <c r="G239" i="10"/>
  <c r="D239" i="10"/>
  <c r="B239" i="10"/>
  <c r="R238" i="10"/>
  <c r="Q238" i="10"/>
  <c r="P238" i="10"/>
  <c r="O238" i="10"/>
  <c r="N238" i="10"/>
  <c r="M238" i="10"/>
  <c r="L238" i="10"/>
  <c r="K238" i="10"/>
  <c r="J238" i="10"/>
  <c r="I238" i="10"/>
  <c r="H238" i="10"/>
  <c r="G238" i="10"/>
  <c r="D238" i="10"/>
  <c r="B238" i="10"/>
  <c r="R237" i="10"/>
  <c r="Q237" i="10"/>
  <c r="P237" i="10"/>
  <c r="O237" i="10"/>
  <c r="N237" i="10"/>
  <c r="M237" i="10"/>
  <c r="L237" i="10"/>
  <c r="K237" i="10"/>
  <c r="J237" i="10"/>
  <c r="I237" i="10"/>
  <c r="H237" i="10"/>
  <c r="G237" i="10"/>
  <c r="D237" i="10"/>
  <c r="B237" i="10"/>
  <c r="R236" i="10"/>
  <c r="Q236" i="10"/>
  <c r="P236" i="10"/>
  <c r="O236" i="10"/>
  <c r="N236" i="10"/>
  <c r="M236" i="10"/>
  <c r="L236" i="10"/>
  <c r="K236" i="10"/>
  <c r="J236" i="10"/>
  <c r="I236" i="10"/>
  <c r="H236" i="10"/>
  <c r="G236" i="10"/>
  <c r="D236" i="10"/>
  <c r="B236" i="10"/>
  <c r="R235" i="10"/>
  <c r="Q235" i="10"/>
  <c r="P235" i="10"/>
  <c r="O235" i="10"/>
  <c r="N235" i="10"/>
  <c r="M235" i="10"/>
  <c r="L235" i="10"/>
  <c r="K235" i="10"/>
  <c r="J235" i="10"/>
  <c r="I235" i="10"/>
  <c r="H235" i="10"/>
  <c r="G235" i="10"/>
  <c r="D235" i="10"/>
  <c r="B235" i="10"/>
  <c r="R234" i="10"/>
  <c r="Q234" i="10"/>
  <c r="P234" i="10"/>
  <c r="O234" i="10"/>
  <c r="N234" i="10"/>
  <c r="M234" i="10"/>
  <c r="L234" i="10"/>
  <c r="K234" i="10"/>
  <c r="J234" i="10"/>
  <c r="I234" i="10"/>
  <c r="H234" i="10"/>
  <c r="G234" i="10"/>
  <c r="D234" i="10"/>
  <c r="B234" i="10"/>
  <c r="R233" i="10"/>
  <c r="Q233" i="10"/>
  <c r="P233" i="10"/>
  <c r="O233" i="10"/>
  <c r="N233" i="10"/>
  <c r="M233" i="10"/>
  <c r="L233" i="10"/>
  <c r="K233" i="10"/>
  <c r="J233" i="10"/>
  <c r="I233" i="10"/>
  <c r="H233" i="10"/>
  <c r="G233" i="10"/>
  <c r="D233" i="10"/>
  <c r="B233" i="10"/>
  <c r="R232" i="10"/>
  <c r="Q232" i="10"/>
  <c r="P232" i="10"/>
  <c r="O232" i="10"/>
  <c r="N232" i="10"/>
  <c r="M232" i="10"/>
  <c r="L232" i="10"/>
  <c r="K232" i="10"/>
  <c r="J232" i="10"/>
  <c r="I232" i="10"/>
  <c r="H232" i="10"/>
  <c r="G232" i="10"/>
  <c r="D232" i="10"/>
  <c r="B232" i="10"/>
  <c r="R231" i="10"/>
  <c r="Q231" i="10"/>
  <c r="P231" i="10"/>
  <c r="O231" i="10"/>
  <c r="N231" i="10"/>
  <c r="M231" i="10"/>
  <c r="L231" i="10"/>
  <c r="K231" i="10"/>
  <c r="J231" i="10"/>
  <c r="I231" i="10"/>
  <c r="H231" i="10"/>
  <c r="G231" i="10"/>
  <c r="D231" i="10"/>
  <c r="B231" i="10"/>
  <c r="R230" i="10"/>
  <c r="Q230" i="10"/>
  <c r="P230" i="10"/>
  <c r="O230" i="10"/>
  <c r="N230" i="10"/>
  <c r="M230" i="10"/>
  <c r="L230" i="10"/>
  <c r="K230" i="10"/>
  <c r="J230" i="10"/>
  <c r="I230" i="10"/>
  <c r="H230" i="10"/>
  <c r="G230" i="10"/>
  <c r="D230" i="10"/>
  <c r="B230" i="10"/>
  <c r="R229" i="10"/>
  <c r="Q229" i="10"/>
  <c r="P229" i="10"/>
  <c r="O229" i="10"/>
  <c r="N229" i="10"/>
  <c r="M229" i="10"/>
  <c r="L229" i="10"/>
  <c r="K229" i="10"/>
  <c r="J229" i="10"/>
  <c r="I229" i="10"/>
  <c r="H229" i="10"/>
  <c r="G229" i="10"/>
  <c r="D229" i="10"/>
  <c r="B229" i="10"/>
  <c r="R228" i="10"/>
  <c r="Q228" i="10"/>
  <c r="P228" i="10"/>
  <c r="O228" i="10"/>
  <c r="N228" i="10"/>
  <c r="M228" i="10"/>
  <c r="L228" i="10"/>
  <c r="K228" i="10"/>
  <c r="J228" i="10"/>
  <c r="I228" i="10"/>
  <c r="H228" i="10"/>
  <c r="G228" i="10"/>
  <c r="D228" i="10"/>
  <c r="B228" i="10"/>
  <c r="R227" i="10"/>
  <c r="Q227" i="10"/>
  <c r="P227" i="10"/>
  <c r="O227" i="10"/>
  <c r="N227" i="10"/>
  <c r="M227" i="10"/>
  <c r="L227" i="10"/>
  <c r="K227" i="10"/>
  <c r="J227" i="10"/>
  <c r="I227" i="10"/>
  <c r="H227" i="10"/>
  <c r="G227" i="10"/>
  <c r="D227" i="10"/>
  <c r="B227" i="10"/>
  <c r="R226" i="10"/>
  <c r="Q226" i="10"/>
  <c r="P226" i="10"/>
  <c r="O226" i="10"/>
  <c r="N226" i="10"/>
  <c r="M226" i="10"/>
  <c r="L226" i="10"/>
  <c r="K226" i="10"/>
  <c r="J226" i="10"/>
  <c r="I226" i="10"/>
  <c r="H226" i="10"/>
  <c r="G226" i="10"/>
  <c r="D226" i="10"/>
  <c r="B226" i="10"/>
  <c r="R225" i="10"/>
  <c r="Q225" i="10"/>
  <c r="P225" i="10"/>
  <c r="O225" i="10"/>
  <c r="N225" i="10"/>
  <c r="M225" i="10"/>
  <c r="L225" i="10"/>
  <c r="K225" i="10"/>
  <c r="J225" i="10"/>
  <c r="I225" i="10"/>
  <c r="H225" i="10"/>
  <c r="G225" i="10"/>
  <c r="D225" i="10"/>
  <c r="B225" i="10"/>
  <c r="R224" i="10"/>
  <c r="Q224" i="10"/>
  <c r="P224" i="10"/>
  <c r="O224" i="10"/>
  <c r="N224" i="10"/>
  <c r="M224" i="10"/>
  <c r="L224" i="10"/>
  <c r="K224" i="10"/>
  <c r="J224" i="10"/>
  <c r="I224" i="10"/>
  <c r="H224" i="10"/>
  <c r="G224" i="10"/>
  <c r="D224" i="10"/>
  <c r="B224" i="10"/>
  <c r="R223" i="10"/>
  <c r="Q223" i="10"/>
  <c r="P223" i="10"/>
  <c r="O223" i="10"/>
  <c r="N223" i="10"/>
  <c r="M223" i="10"/>
  <c r="L223" i="10"/>
  <c r="K223" i="10"/>
  <c r="J223" i="10"/>
  <c r="I223" i="10"/>
  <c r="H223" i="10"/>
  <c r="G223" i="10"/>
  <c r="D223" i="10"/>
  <c r="B223" i="10"/>
  <c r="R222" i="10"/>
  <c r="Q222" i="10"/>
  <c r="P222" i="10"/>
  <c r="O222" i="10"/>
  <c r="N222" i="10"/>
  <c r="M222" i="10"/>
  <c r="L222" i="10"/>
  <c r="K222" i="10"/>
  <c r="J222" i="10"/>
  <c r="I222" i="10"/>
  <c r="H222" i="10"/>
  <c r="G222" i="10"/>
  <c r="D222" i="10"/>
  <c r="B222" i="10"/>
  <c r="R221" i="10"/>
  <c r="Q221" i="10"/>
  <c r="P221" i="10"/>
  <c r="O221" i="10"/>
  <c r="N221" i="10"/>
  <c r="M221" i="10"/>
  <c r="L221" i="10"/>
  <c r="K221" i="10"/>
  <c r="J221" i="10"/>
  <c r="I221" i="10"/>
  <c r="H221" i="10"/>
  <c r="G221" i="10"/>
  <c r="D221" i="10"/>
  <c r="B221" i="10"/>
  <c r="R220" i="10"/>
  <c r="Q220" i="10"/>
  <c r="P220" i="10"/>
  <c r="O220" i="10"/>
  <c r="N220" i="10"/>
  <c r="M220" i="10"/>
  <c r="L220" i="10"/>
  <c r="K220" i="10"/>
  <c r="J220" i="10"/>
  <c r="I220" i="10"/>
  <c r="H220" i="10"/>
  <c r="G220" i="10"/>
  <c r="D220" i="10"/>
  <c r="B220" i="10"/>
  <c r="R219" i="10"/>
  <c r="Q219" i="10"/>
  <c r="P219" i="10"/>
  <c r="O219" i="10"/>
  <c r="N219" i="10"/>
  <c r="M219" i="10"/>
  <c r="L219" i="10"/>
  <c r="K219" i="10"/>
  <c r="J219" i="10"/>
  <c r="I219" i="10"/>
  <c r="H219" i="10"/>
  <c r="G219" i="10"/>
  <c r="D219" i="10"/>
  <c r="B219" i="10"/>
  <c r="R218" i="10"/>
  <c r="Q218" i="10"/>
  <c r="P218" i="10"/>
  <c r="O218" i="10"/>
  <c r="N218" i="10"/>
  <c r="M218" i="10"/>
  <c r="L218" i="10"/>
  <c r="K218" i="10"/>
  <c r="J218" i="10"/>
  <c r="I218" i="10"/>
  <c r="H218" i="10"/>
  <c r="G218" i="10"/>
  <c r="D218" i="10"/>
  <c r="B218" i="10"/>
  <c r="R217" i="10"/>
  <c r="Q217" i="10"/>
  <c r="P217" i="10"/>
  <c r="O217" i="10"/>
  <c r="N217" i="10"/>
  <c r="M217" i="10"/>
  <c r="L217" i="10"/>
  <c r="K217" i="10"/>
  <c r="J217" i="10"/>
  <c r="I217" i="10"/>
  <c r="H217" i="10"/>
  <c r="G217" i="10"/>
  <c r="D217" i="10"/>
  <c r="B217" i="10"/>
  <c r="R216" i="10"/>
  <c r="Q216" i="10"/>
  <c r="P216" i="10"/>
  <c r="O216" i="10"/>
  <c r="N216" i="10"/>
  <c r="M216" i="10"/>
  <c r="L216" i="10"/>
  <c r="K216" i="10"/>
  <c r="J216" i="10"/>
  <c r="I216" i="10"/>
  <c r="H216" i="10"/>
  <c r="G216" i="10"/>
  <c r="D216" i="10"/>
  <c r="B216" i="10"/>
  <c r="R215" i="10"/>
  <c r="Q215" i="10"/>
  <c r="P215" i="10"/>
  <c r="O215" i="10"/>
  <c r="N215" i="10"/>
  <c r="M215" i="10"/>
  <c r="L215" i="10"/>
  <c r="K215" i="10"/>
  <c r="J215" i="10"/>
  <c r="I215" i="10"/>
  <c r="H215" i="10"/>
  <c r="G215" i="10"/>
  <c r="D215" i="10"/>
  <c r="B215" i="10"/>
  <c r="R214" i="10"/>
  <c r="Q214" i="10"/>
  <c r="P214" i="10"/>
  <c r="O214" i="10"/>
  <c r="N214" i="10"/>
  <c r="M214" i="10"/>
  <c r="L214" i="10"/>
  <c r="K214" i="10"/>
  <c r="J214" i="10"/>
  <c r="I214" i="10"/>
  <c r="H214" i="10"/>
  <c r="G214" i="10"/>
  <c r="D214" i="10"/>
  <c r="B214" i="10"/>
  <c r="R213" i="10"/>
  <c r="Q213" i="10"/>
  <c r="P213" i="10"/>
  <c r="O213" i="10"/>
  <c r="N213" i="10"/>
  <c r="M213" i="10"/>
  <c r="L213" i="10"/>
  <c r="K213" i="10"/>
  <c r="J213" i="10"/>
  <c r="I213" i="10"/>
  <c r="H213" i="10"/>
  <c r="G213" i="10"/>
  <c r="D213" i="10"/>
  <c r="B213" i="10"/>
  <c r="R212" i="10"/>
  <c r="Q212" i="10"/>
  <c r="P212" i="10"/>
  <c r="O212" i="10"/>
  <c r="N212" i="10"/>
  <c r="M212" i="10"/>
  <c r="L212" i="10"/>
  <c r="K212" i="10"/>
  <c r="J212" i="10"/>
  <c r="I212" i="10"/>
  <c r="H212" i="10"/>
  <c r="G212" i="10"/>
  <c r="D212" i="10"/>
  <c r="B212" i="10"/>
  <c r="R211" i="10"/>
  <c r="Q211" i="10"/>
  <c r="P211" i="10"/>
  <c r="O211" i="10"/>
  <c r="N211" i="10"/>
  <c r="M211" i="10"/>
  <c r="L211" i="10"/>
  <c r="K211" i="10"/>
  <c r="J211" i="10"/>
  <c r="I211" i="10"/>
  <c r="H211" i="10"/>
  <c r="G211" i="10"/>
  <c r="D211" i="10"/>
  <c r="B211" i="10"/>
  <c r="R210" i="10"/>
  <c r="Q210" i="10"/>
  <c r="P210" i="10"/>
  <c r="O210" i="10"/>
  <c r="N210" i="10"/>
  <c r="M210" i="10"/>
  <c r="L210" i="10"/>
  <c r="K210" i="10"/>
  <c r="J210" i="10"/>
  <c r="I210" i="10"/>
  <c r="H210" i="10"/>
  <c r="G210" i="10"/>
  <c r="D210" i="10"/>
  <c r="B210" i="10"/>
  <c r="R209" i="10"/>
  <c r="Q209" i="10"/>
  <c r="P209" i="10"/>
  <c r="O209" i="10"/>
  <c r="N209" i="10"/>
  <c r="M209" i="10"/>
  <c r="L209" i="10"/>
  <c r="K209" i="10"/>
  <c r="J209" i="10"/>
  <c r="I209" i="10"/>
  <c r="H209" i="10"/>
  <c r="G209" i="10"/>
  <c r="D209" i="10"/>
  <c r="B209" i="10"/>
  <c r="R208" i="10"/>
  <c r="Q208" i="10"/>
  <c r="P208" i="10"/>
  <c r="O208" i="10"/>
  <c r="N208" i="10"/>
  <c r="M208" i="10"/>
  <c r="L208" i="10"/>
  <c r="K208" i="10"/>
  <c r="J208" i="10"/>
  <c r="I208" i="10"/>
  <c r="H208" i="10"/>
  <c r="G208" i="10"/>
  <c r="D208" i="10"/>
  <c r="B208" i="10"/>
  <c r="R207" i="10"/>
  <c r="Q207" i="10"/>
  <c r="P207" i="10"/>
  <c r="O207" i="10"/>
  <c r="N207" i="10"/>
  <c r="M207" i="10"/>
  <c r="L207" i="10"/>
  <c r="K207" i="10"/>
  <c r="J207" i="10"/>
  <c r="I207" i="10"/>
  <c r="H207" i="10"/>
  <c r="G207" i="10"/>
  <c r="D207" i="10"/>
  <c r="B207" i="10"/>
  <c r="R206" i="10"/>
  <c r="Q206" i="10"/>
  <c r="P206" i="10"/>
  <c r="O206" i="10"/>
  <c r="N206" i="10"/>
  <c r="M206" i="10"/>
  <c r="L206" i="10"/>
  <c r="K206" i="10"/>
  <c r="J206" i="10"/>
  <c r="I206" i="10"/>
  <c r="H206" i="10"/>
  <c r="G206" i="10"/>
  <c r="D206" i="10"/>
  <c r="B206" i="10"/>
  <c r="R205" i="10"/>
  <c r="Q205" i="10"/>
  <c r="P205" i="10"/>
  <c r="O205" i="10"/>
  <c r="N205" i="10"/>
  <c r="M205" i="10"/>
  <c r="L205" i="10"/>
  <c r="K205" i="10"/>
  <c r="J205" i="10"/>
  <c r="I205" i="10"/>
  <c r="H205" i="10"/>
  <c r="G205" i="10"/>
  <c r="D205" i="10"/>
  <c r="B205" i="10"/>
  <c r="R204" i="10"/>
  <c r="Q204" i="10"/>
  <c r="P204" i="10"/>
  <c r="O204" i="10"/>
  <c r="N204" i="10"/>
  <c r="M204" i="10"/>
  <c r="L204" i="10"/>
  <c r="K204" i="10"/>
  <c r="J204" i="10"/>
  <c r="I204" i="10"/>
  <c r="H204" i="10"/>
  <c r="G204" i="10"/>
  <c r="D204" i="10"/>
  <c r="B204" i="10"/>
  <c r="R203" i="10"/>
  <c r="Q203" i="10"/>
  <c r="P203" i="10"/>
  <c r="O203" i="10"/>
  <c r="N203" i="10"/>
  <c r="M203" i="10"/>
  <c r="L203" i="10"/>
  <c r="K203" i="10"/>
  <c r="J203" i="10"/>
  <c r="I203" i="10"/>
  <c r="H203" i="10"/>
  <c r="G203" i="10"/>
  <c r="D203" i="10"/>
  <c r="B203" i="10"/>
  <c r="R202" i="10"/>
  <c r="Q202" i="10"/>
  <c r="P202" i="10"/>
  <c r="O202" i="10"/>
  <c r="N202" i="10"/>
  <c r="M202" i="10"/>
  <c r="L202" i="10"/>
  <c r="K202" i="10"/>
  <c r="J202" i="10"/>
  <c r="I202" i="10"/>
  <c r="H202" i="10"/>
  <c r="G202" i="10"/>
  <c r="D202" i="10"/>
  <c r="B202" i="10"/>
  <c r="R201" i="10"/>
  <c r="Q201" i="10"/>
  <c r="P201" i="10"/>
  <c r="O201" i="10"/>
  <c r="N201" i="10"/>
  <c r="M201" i="10"/>
  <c r="L201" i="10"/>
  <c r="K201" i="10"/>
  <c r="J201" i="10"/>
  <c r="I201" i="10"/>
  <c r="H201" i="10"/>
  <c r="G201" i="10"/>
  <c r="D201" i="10"/>
  <c r="B201" i="10"/>
  <c r="R200" i="10"/>
  <c r="Q200" i="10"/>
  <c r="P200" i="10"/>
  <c r="O200" i="10"/>
  <c r="N200" i="10"/>
  <c r="M200" i="10"/>
  <c r="L200" i="10"/>
  <c r="K200" i="10"/>
  <c r="J200" i="10"/>
  <c r="I200" i="10"/>
  <c r="H200" i="10"/>
  <c r="G200" i="10"/>
  <c r="D200" i="10"/>
  <c r="B200" i="10"/>
  <c r="R199" i="10"/>
  <c r="Q199" i="10"/>
  <c r="P199" i="10"/>
  <c r="O199" i="10"/>
  <c r="N199" i="10"/>
  <c r="M199" i="10"/>
  <c r="L199" i="10"/>
  <c r="K199" i="10"/>
  <c r="J199" i="10"/>
  <c r="I199" i="10"/>
  <c r="H199" i="10"/>
  <c r="G199" i="10"/>
  <c r="D199" i="10"/>
  <c r="B199" i="10"/>
  <c r="R198" i="10"/>
  <c r="Q198" i="10"/>
  <c r="P198" i="10"/>
  <c r="O198" i="10"/>
  <c r="N198" i="10"/>
  <c r="M198" i="10"/>
  <c r="L198" i="10"/>
  <c r="K198" i="10"/>
  <c r="J198" i="10"/>
  <c r="I198" i="10"/>
  <c r="H198" i="10"/>
  <c r="G198" i="10"/>
  <c r="D198" i="10"/>
  <c r="B198" i="10"/>
  <c r="R197" i="10"/>
  <c r="Q197" i="10"/>
  <c r="P197" i="10"/>
  <c r="O197" i="10"/>
  <c r="N197" i="10"/>
  <c r="M197" i="10"/>
  <c r="L197" i="10"/>
  <c r="K197" i="10"/>
  <c r="J197" i="10"/>
  <c r="I197" i="10"/>
  <c r="H197" i="10"/>
  <c r="G197" i="10"/>
  <c r="D197" i="10"/>
  <c r="B197" i="10"/>
  <c r="R196" i="10"/>
  <c r="Q196" i="10"/>
  <c r="P196" i="10"/>
  <c r="O196" i="10"/>
  <c r="N196" i="10"/>
  <c r="M196" i="10"/>
  <c r="L196" i="10"/>
  <c r="K196" i="10"/>
  <c r="J196" i="10"/>
  <c r="I196" i="10"/>
  <c r="H196" i="10"/>
  <c r="G196" i="10"/>
  <c r="D196" i="10"/>
  <c r="B196" i="10"/>
  <c r="R195" i="10"/>
  <c r="Q195" i="10"/>
  <c r="P195" i="10"/>
  <c r="O195" i="10"/>
  <c r="N195" i="10"/>
  <c r="M195" i="10"/>
  <c r="L195" i="10"/>
  <c r="K195" i="10"/>
  <c r="J195" i="10"/>
  <c r="I195" i="10"/>
  <c r="H195" i="10"/>
  <c r="G195" i="10"/>
  <c r="D195" i="10"/>
  <c r="B195" i="10"/>
  <c r="R194" i="10"/>
  <c r="Q194" i="10"/>
  <c r="P194" i="10"/>
  <c r="O194" i="10"/>
  <c r="N194" i="10"/>
  <c r="M194" i="10"/>
  <c r="L194" i="10"/>
  <c r="K194" i="10"/>
  <c r="J194" i="10"/>
  <c r="I194" i="10"/>
  <c r="H194" i="10"/>
  <c r="G194" i="10"/>
  <c r="D194" i="10"/>
  <c r="B194" i="10"/>
  <c r="R193" i="10"/>
  <c r="Q193" i="10"/>
  <c r="P193" i="10"/>
  <c r="O193" i="10"/>
  <c r="N193" i="10"/>
  <c r="M193" i="10"/>
  <c r="L193" i="10"/>
  <c r="K193" i="10"/>
  <c r="J193" i="10"/>
  <c r="I193" i="10"/>
  <c r="H193" i="10"/>
  <c r="G193" i="10"/>
  <c r="D193" i="10"/>
  <c r="B193" i="10"/>
  <c r="R192" i="10"/>
  <c r="Q192" i="10"/>
  <c r="P192" i="10"/>
  <c r="O192" i="10"/>
  <c r="N192" i="10"/>
  <c r="M192" i="10"/>
  <c r="L192" i="10"/>
  <c r="K192" i="10"/>
  <c r="J192" i="10"/>
  <c r="I192" i="10"/>
  <c r="H192" i="10"/>
  <c r="G192" i="10"/>
  <c r="D192" i="10"/>
  <c r="B192" i="10"/>
  <c r="R191" i="10"/>
  <c r="Q191" i="10"/>
  <c r="P191" i="10"/>
  <c r="O191" i="10"/>
  <c r="N191" i="10"/>
  <c r="M191" i="10"/>
  <c r="L191" i="10"/>
  <c r="K191" i="10"/>
  <c r="J191" i="10"/>
  <c r="I191" i="10"/>
  <c r="H191" i="10"/>
  <c r="G191" i="10"/>
  <c r="D191" i="10"/>
  <c r="B191" i="10"/>
  <c r="R190" i="10"/>
  <c r="Q190" i="10"/>
  <c r="P190" i="10"/>
  <c r="O190" i="10"/>
  <c r="N190" i="10"/>
  <c r="M190" i="10"/>
  <c r="L190" i="10"/>
  <c r="K190" i="10"/>
  <c r="J190" i="10"/>
  <c r="I190" i="10"/>
  <c r="H190" i="10"/>
  <c r="G190" i="10"/>
  <c r="D190" i="10"/>
  <c r="B190" i="10"/>
  <c r="R189" i="10"/>
  <c r="Q189" i="10"/>
  <c r="P189" i="10"/>
  <c r="O189" i="10"/>
  <c r="N189" i="10"/>
  <c r="M189" i="10"/>
  <c r="L189" i="10"/>
  <c r="K189" i="10"/>
  <c r="J189" i="10"/>
  <c r="I189" i="10"/>
  <c r="H189" i="10"/>
  <c r="G189" i="10"/>
  <c r="D189" i="10"/>
  <c r="B189" i="10"/>
  <c r="R188" i="10"/>
  <c r="Q188" i="10"/>
  <c r="P188" i="10"/>
  <c r="O188" i="10"/>
  <c r="N188" i="10"/>
  <c r="M188" i="10"/>
  <c r="L188" i="10"/>
  <c r="K188" i="10"/>
  <c r="J188" i="10"/>
  <c r="I188" i="10"/>
  <c r="H188" i="10"/>
  <c r="G188" i="10"/>
  <c r="D188" i="10"/>
  <c r="B188" i="10"/>
  <c r="R187" i="10"/>
  <c r="Q187" i="10"/>
  <c r="P187" i="10"/>
  <c r="O187" i="10"/>
  <c r="N187" i="10"/>
  <c r="M187" i="10"/>
  <c r="L187" i="10"/>
  <c r="K187" i="10"/>
  <c r="J187" i="10"/>
  <c r="I187" i="10"/>
  <c r="H187" i="10"/>
  <c r="G187" i="10"/>
  <c r="D187" i="10"/>
  <c r="B187" i="10"/>
  <c r="R186" i="10"/>
  <c r="Q186" i="10"/>
  <c r="P186" i="10"/>
  <c r="O186" i="10"/>
  <c r="N186" i="10"/>
  <c r="M186" i="10"/>
  <c r="L186" i="10"/>
  <c r="K186" i="10"/>
  <c r="J186" i="10"/>
  <c r="I186" i="10"/>
  <c r="H186" i="10"/>
  <c r="G186" i="10"/>
  <c r="D186" i="10"/>
  <c r="B186" i="10"/>
  <c r="R185" i="10"/>
  <c r="Q185" i="10"/>
  <c r="P185" i="10"/>
  <c r="O185" i="10"/>
  <c r="N185" i="10"/>
  <c r="M185" i="10"/>
  <c r="L185" i="10"/>
  <c r="K185" i="10"/>
  <c r="J185" i="10"/>
  <c r="I185" i="10"/>
  <c r="H185" i="10"/>
  <c r="G185" i="10"/>
  <c r="D185" i="10"/>
  <c r="B185" i="10"/>
  <c r="R184" i="10"/>
  <c r="Q184" i="10"/>
  <c r="P184" i="10"/>
  <c r="O184" i="10"/>
  <c r="N184" i="10"/>
  <c r="M184" i="10"/>
  <c r="L184" i="10"/>
  <c r="K184" i="10"/>
  <c r="J184" i="10"/>
  <c r="I184" i="10"/>
  <c r="H184" i="10"/>
  <c r="G184" i="10"/>
  <c r="D184" i="10"/>
  <c r="B184" i="10"/>
  <c r="R183" i="10"/>
  <c r="Q183" i="10"/>
  <c r="P183" i="10"/>
  <c r="O183" i="10"/>
  <c r="N183" i="10"/>
  <c r="M183" i="10"/>
  <c r="L183" i="10"/>
  <c r="K183" i="10"/>
  <c r="J183" i="10"/>
  <c r="I183" i="10"/>
  <c r="H183" i="10"/>
  <c r="G183" i="10"/>
  <c r="D183" i="10"/>
  <c r="B183" i="10"/>
  <c r="R182" i="10"/>
  <c r="Q182" i="10"/>
  <c r="P182" i="10"/>
  <c r="O182" i="10"/>
  <c r="N182" i="10"/>
  <c r="M182" i="10"/>
  <c r="L182" i="10"/>
  <c r="K182" i="10"/>
  <c r="J182" i="10"/>
  <c r="I182" i="10"/>
  <c r="H182" i="10"/>
  <c r="G182" i="10"/>
  <c r="D182" i="10"/>
  <c r="B182" i="10"/>
  <c r="R181" i="10"/>
  <c r="Q181" i="10"/>
  <c r="P181" i="10"/>
  <c r="O181" i="10"/>
  <c r="N181" i="10"/>
  <c r="M181" i="10"/>
  <c r="L181" i="10"/>
  <c r="K181" i="10"/>
  <c r="J181" i="10"/>
  <c r="I181" i="10"/>
  <c r="H181" i="10"/>
  <c r="G181" i="10"/>
  <c r="D181" i="10"/>
  <c r="B181" i="10"/>
  <c r="R180" i="10"/>
  <c r="Q180" i="10"/>
  <c r="P180" i="10"/>
  <c r="O180" i="10"/>
  <c r="N180" i="10"/>
  <c r="M180" i="10"/>
  <c r="L180" i="10"/>
  <c r="K180" i="10"/>
  <c r="J180" i="10"/>
  <c r="I180" i="10"/>
  <c r="H180" i="10"/>
  <c r="G180" i="10"/>
  <c r="D180" i="10"/>
  <c r="B180" i="10"/>
  <c r="R179" i="10"/>
  <c r="Q179" i="10"/>
  <c r="P179" i="10"/>
  <c r="O179" i="10"/>
  <c r="N179" i="10"/>
  <c r="M179" i="10"/>
  <c r="L179" i="10"/>
  <c r="K179" i="10"/>
  <c r="J179" i="10"/>
  <c r="I179" i="10"/>
  <c r="H179" i="10"/>
  <c r="G179" i="10"/>
  <c r="D179" i="10"/>
  <c r="B179" i="10"/>
  <c r="R178" i="10"/>
  <c r="Q178" i="10"/>
  <c r="P178" i="10"/>
  <c r="O178" i="10"/>
  <c r="N178" i="10"/>
  <c r="M178" i="10"/>
  <c r="L178" i="10"/>
  <c r="K178" i="10"/>
  <c r="J178" i="10"/>
  <c r="I178" i="10"/>
  <c r="H178" i="10"/>
  <c r="G178" i="10"/>
  <c r="D178" i="10"/>
  <c r="B178" i="10"/>
  <c r="R177" i="10"/>
  <c r="Q177" i="10"/>
  <c r="P177" i="10"/>
  <c r="O177" i="10"/>
  <c r="N177" i="10"/>
  <c r="M177" i="10"/>
  <c r="L177" i="10"/>
  <c r="K177" i="10"/>
  <c r="J177" i="10"/>
  <c r="I177" i="10"/>
  <c r="H177" i="10"/>
  <c r="G177" i="10"/>
  <c r="D177" i="10"/>
  <c r="B177" i="10"/>
  <c r="R176" i="10"/>
  <c r="Q176" i="10"/>
  <c r="P176" i="10"/>
  <c r="O176" i="10"/>
  <c r="N176" i="10"/>
  <c r="M176" i="10"/>
  <c r="L176" i="10"/>
  <c r="K176" i="10"/>
  <c r="J176" i="10"/>
  <c r="I176" i="10"/>
  <c r="H176" i="10"/>
  <c r="G176" i="10"/>
  <c r="D176" i="10"/>
  <c r="B176" i="10"/>
  <c r="R175" i="10"/>
  <c r="Q175" i="10"/>
  <c r="P175" i="10"/>
  <c r="O175" i="10"/>
  <c r="N175" i="10"/>
  <c r="M175" i="10"/>
  <c r="L175" i="10"/>
  <c r="K175" i="10"/>
  <c r="J175" i="10"/>
  <c r="I175" i="10"/>
  <c r="H175" i="10"/>
  <c r="G175" i="10"/>
  <c r="D175" i="10"/>
  <c r="B175" i="10"/>
  <c r="R174" i="10"/>
  <c r="Q174" i="10"/>
  <c r="P174" i="10"/>
  <c r="O174" i="10"/>
  <c r="N174" i="10"/>
  <c r="M174" i="10"/>
  <c r="L174" i="10"/>
  <c r="K174" i="10"/>
  <c r="J174" i="10"/>
  <c r="I174" i="10"/>
  <c r="H174" i="10"/>
  <c r="G174" i="10"/>
  <c r="D174" i="10"/>
  <c r="B174" i="10"/>
  <c r="R173" i="10"/>
  <c r="Q173" i="10"/>
  <c r="P173" i="10"/>
  <c r="O173" i="10"/>
  <c r="N173" i="10"/>
  <c r="M173" i="10"/>
  <c r="L173" i="10"/>
  <c r="K173" i="10"/>
  <c r="J173" i="10"/>
  <c r="I173" i="10"/>
  <c r="H173" i="10"/>
  <c r="G173" i="10"/>
  <c r="D173" i="10"/>
  <c r="B173" i="10"/>
  <c r="R172" i="10"/>
  <c r="Q172" i="10"/>
  <c r="P172" i="10"/>
  <c r="O172" i="10"/>
  <c r="N172" i="10"/>
  <c r="M172" i="10"/>
  <c r="L172" i="10"/>
  <c r="K172" i="10"/>
  <c r="J172" i="10"/>
  <c r="I172" i="10"/>
  <c r="H172" i="10"/>
  <c r="G172" i="10"/>
  <c r="D172" i="10"/>
  <c r="B172" i="10"/>
  <c r="R171" i="10"/>
  <c r="Q171" i="10"/>
  <c r="P171" i="10"/>
  <c r="O171" i="10"/>
  <c r="N171" i="10"/>
  <c r="M171" i="10"/>
  <c r="L171" i="10"/>
  <c r="K171" i="10"/>
  <c r="J171" i="10"/>
  <c r="I171" i="10"/>
  <c r="H171" i="10"/>
  <c r="G171" i="10"/>
  <c r="D171" i="10"/>
  <c r="B171" i="10"/>
  <c r="R170" i="10"/>
  <c r="Q170" i="10"/>
  <c r="P170" i="10"/>
  <c r="O170" i="10"/>
  <c r="N170" i="10"/>
  <c r="M170" i="10"/>
  <c r="L170" i="10"/>
  <c r="K170" i="10"/>
  <c r="J170" i="10"/>
  <c r="I170" i="10"/>
  <c r="H170" i="10"/>
  <c r="G170" i="10"/>
  <c r="D170" i="10"/>
  <c r="B170" i="10"/>
  <c r="R169" i="10"/>
  <c r="Q169" i="10"/>
  <c r="P169" i="10"/>
  <c r="O169" i="10"/>
  <c r="N169" i="10"/>
  <c r="M169" i="10"/>
  <c r="L169" i="10"/>
  <c r="K169" i="10"/>
  <c r="J169" i="10"/>
  <c r="I169" i="10"/>
  <c r="H169" i="10"/>
  <c r="G169" i="10"/>
  <c r="D169" i="10"/>
  <c r="B169" i="10"/>
  <c r="R168" i="10"/>
  <c r="Q168" i="10"/>
  <c r="P168" i="10"/>
  <c r="O168" i="10"/>
  <c r="N168" i="10"/>
  <c r="M168" i="10"/>
  <c r="L168" i="10"/>
  <c r="K168" i="10"/>
  <c r="J168" i="10"/>
  <c r="I168" i="10"/>
  <c r="H168" i="10"/>
  <c r="G168" i="10"/>
  <c r="D168" i="10"/>
  <c r="B168" i="10"/>
  <c r="R167" i="10"/>
  <c r="Q167" i="10"/>
  <c r="P167" i="10"/>
  <c r="O167" i="10"/>
  <c r="N167" i="10"/>
  <c r="M167" i="10"/>
  <c r="L167" i="10"/>
  <c r="K167" i="10"/>
  <c r="J167" i="10"/>
  <c r="I167" i="10"/>
  <c r="H167" i="10"/>
  <c r="G167" i="10"/>
  <c r="D167" i="10"/>
  <c r="B167" i="10"/>
  <c r="R166" i="10"/>
  <c r="Q166" i="10"/>
  <c r="P166" i="10"/>
  <c r="O166" i="10"/>
  <c r="N166" i="10"/>
  <c r="M166" i="10"/>
  <c r="L166" i="10"/>
  <c r="K166" i="10"/>
  <c r="J166" i="10"/>
  <c r="I166" i="10"/>
  <c r="H166" i="10"/>
  <c r="G166" i="10"/>
  <c r="D166" i="10"/>
  <c r="B166" i="10"/>
  <c r="R165" i="10"/>
  <c r="Q165" i="10"/>
  <c r="P165" i="10"/>
  <c r="O165" i="10"/>
  <c r="N165" i="10"/>
  <c r="M165" i="10"/>
  <c r="L165" i="10"/>
  <c r="K165" i="10"/>
  <c r="J165" i="10"/>
  <c r="I165" i="10"/>
  <c r="H165" i="10"/>
  <c r="G165" i="10"/>
  <c r="D165" i="10"/>
  <c r="B165" i="10"/>
  <c r="R164" i="10"/>
  <c r="Q164" i="10"/>
  <c r="P164" i="10"/>
  <c r="O164" i="10"/>
  <c r="N164" i="10"/>
  <c r="M164" i="10"/>
  <c r="L164" i="10"/>
  <c r="K164" i="10"/>
  <c r="J164" i="10"/>
  <c r="I164" i="10"/>
  <c r="H164" i="10"/>
  <c r="G164" i="10"/>
  <c r="D164" i="10"/>
  <c r="B164" i="10"/>
  <c r="R163" i="10"/>
  <c r="Q163" i="10"/>
  <c r="P163" i="10"/>
  <c r="O163" i="10"/>
  <c r="N163" i="10"/>
  <c r="M163" i="10"/>
  <c r="L163" i="10"/>
  <c r="K163" i="10"/>
  <c r="J163" i="10"/>
  <c r="I163" i="10"/>
  <c r="H163" i="10"/>
  <c r="G163" i="10"/>
  <c r="D163" i="10"/>
  <c r="B163" i="10"/>
  <c r="R162" i="10"/>
  <c r="Q162" i="10"/>
  <c r="P162" i="10"/>
  <c r="O162" i="10"/>
  <c r="N162" i="10"/>
  <c r="M162" i="10"/>
  <c r="L162" i="10"/>
  <c r="K162" i="10"/>
  <c r="J162" i="10"/>
  <c r="I162" i="10"/>
  <c r="H162" i="10"/>
  <c r="G162" i="10"/>
  <c r="D162" i="10"/>
  <c r="B162" i="10"/>
  <c r="R161" i="10"/>
  <c r="Q161" i="10"/>
  <c r="P161" i="10"/>
  <c r="O161" i="10"/>
  <c r="N161" i="10"/>
  <c r="M161" i="10"/>
  <c r="L161" i="10"/>
  <c r="K161" i="10"/>
  <c r="J161" i="10"/>
  <c r="I161" i="10"/>
  <c r="H161" i="10"/>
  <c r="G161" i="10"/>
  <c r="D161" i="10"/>
  <c r="B161" i="10"/>
  <c r="R160" i="10"/>
  <c r="Q160" i="10"/>
  <c r="P160" i="10"/>
  <c r="O160" i="10"/>
  <c r="N160" i="10"/>
  <c r="M160" i="10"/>
  <c r="L160" i="10"/>
  <c r="K160" i="10"/>
  <c r="J160" i="10"/>
  <c r="I160" i="10"/>
  <c r="H160" i="10"/>
  <c r="G160" i="10"/>
  <c r="D160" i="10"/>
  <c r="B160" i="10"/>
  <c r="R159" i="10"/>
  <c r="Q159" i="10"/>
  <c r="P159" i="10"/>
  <c r="O159" i="10"/>
  <c r="N159" i="10"/>
  <c r="M159" i="10"/>
  <c r="L159" i="10"/>
  <c r="K159" i="10"/>
  <c r="J159" i="10"/>
  <c r="I159" i="10"/>
  <c r="H159" i="10"/>
  <c r="G159" i="10"/>
  <c r="D159" i="10"/>
  <c r="B159" i="10"/>
  <c r="R158" i="10"/>
  <c r="Q158" i="10"/>
  <c r="P158" i="10"/>
  <c r="O158" i="10"/>
  <c r="N158" i="10"/>
  <c r="M158" i="10"/>
  <c r="L158" i="10"/>
  <c r="K158" i="10"/>
  <c r="J158" i="10"/>
  <c r="I158" i="10"/>
  <c r="H158" i="10"/>
  <c r="G158" i="10"/>
  <c r="D158" i="10"/>
  <c r="B158" i="10"/>
  <c r="R157" i="10"/>
  <c r="Q157" i="10"/>
  <c r="P157" i="10"/>
  <c r="O157" i="10"/>
  <c r="N157" i="10"/>
  <c r="M157" i="10"/>
  <c r="L157" i="10"/>
  <c r="K157" i="10"/>
  <c r="J157" i="10"/>
  <c r="I157" i="10"/>
  <c r="H157" i="10"/>
  <c r="G157" i="10"/>
  <c r="D157" i="10"/>
  <c r="B157" i="10"/>
  <c r="R156" i="10"/>
  <c r="Q156" i="10"/>
  <c r="P156" i="10"/>
  <c r="O156" i="10"/>
  <c r="N156" i="10"/>
  <c r="M156" i="10"/>
  <c r="L156" i="10"/>
  <c r="K156" i="10"/>
  <c r="J156" i="10"/>
  <c r="I156" i="10"/>
  <c r="H156" i="10"/>
  <c r="G156" i="10"/>
  <c r="D156" i="10"/>
  <c r="B156" i="10"/>
  <c r="R155" i="10"/>
  <c r="Q155" i="10"/>
  <c r="P155" i="10"/>
  <c r="O155" i="10"/>
  <c r="N155" i="10"/>
  <c r="M155" i="10"/>
  <c r="L155" i="10"/>
  <c r="K155" i="10"/>
  <c r="J155" i="10"/>
  <c r="I155" i="10"/>
  <c r="H155" i="10"/>
  <c r="G155" i="10"/>
  <c r="D155" i="10"/>
  <c r="B155" i="10"/>
  <c r="R154" i="10"/>
  <c r="Q154" i="10"/>
  <c r="P154" i="10"/>
  <c r="O154" i="10"/>
  <c r="N154" i="10"/>
  <c r="M154" i="10"/>
  <c r="L154" i="10"/>
  <c r="K154" i="10"/>
  <c r="J154" i="10"/>
  <c r="I154" i="10"/>
  <c r="H154" i="10"/>
  <c r="G154" i="10"/>
  <c r="D154" i="10"/>
  <c r="B154" i="10"/>
  <c r="R153" i="10"/>
  <c r="Q153" i="10"/>
  <c r="P153" i="10"/>
  <c r="O153" i="10"/>
  <c r="N153" i="10"/>
  <c r="M153" i="10"/>
  <c r="L153" i="10"/>
  <c r="K153" i="10"/>
  <c r="J153" i="10"/>
  <c r="I153" i="10"/>
  <c r="H153" i="10"/>
  <c r="G153" i="10"/>
  <c r="D153" i="10"/>
  <c r="B153" i="10"/>
  <c r="R152" i="10"/>
  <c r="Q152" i="10"/>
  <c r="P152" i="10"/>
  <c r="O152" i="10"/>
  <c r="N152" i="10"/>
  <c r="M152" i="10"/>
  <c r="L152" i="10"/>
  <c r="K152" i="10"/>
  <c r="J152" i="10"/>
  <c r="I152" i="10"/>
  <c r="H152" i="10"/>
  <c r="G152" i="10"/>
  <c r="D152" i="10"/>
  <c r="B152" i="10"/>
  <c r="R151" i="10"/>
  <c r="Q151" i="10"/>
  <c r="P151" i="10"/>
  <c r="O151" i="10"/>
  <c r="N151" i="10"/>
  <c r="M151" i="10"/>
  <c r="L151" i="10"/>
  <c r="K151" i="10"/>
  <c r="J151" i="10"/>
  <c r="I151" i="10"/>
  <c r="H151" i="10"/>
  <c r="G151" i="10"/>
  <c r="D151" i="10"/>
  <c r="B151" i="10"/>
  <c r="R150" i="10"/>
  <c r="Q150" i="10"/>
  <c r="P150" i="10"/>
  <c r="O150" i="10"/>
  <c r="N150" i="10"/>
  <c r="M150" i="10"/>
  <c r="L150" i="10"/>
  <c r="K150" i="10"/>
  <c r="J150" i="10"/>
  <c r="I150" i="10"/>
  <c r="H150" i="10"/>
  <c r="G150" i="10"/>
  <c r="D150" i="10"/>
  <c r="B150" i="10"/>
  <c r="R149" i="10"/>
  <c r="Q149" i="10"/>
  <c r="P149" i="10"/>
  <c r="O149" i="10"/>
  <c r="N149" i="10"/>
  <c r="M149" i="10"/>
  <c r="L149" i="10"/>
  <c r="K149" i="10"/>
  <c r="J149" i="10"/>
  <c r="I149" i="10"/>
  <c r="H149" i="10"/>
  <c r="G149" i="10"/>
  <c r="D149" i="10"/>
  <c r="B149" i="10"/>
  <c r="R148" i="10"/>
  <c r="Q148" i="10"/>
  <c r="P148" i="10"/>
  <c r="O148" i="10"/>
  <c r="N148" i="10"/>
  <c r="M148" i="10"/>
  <c r="L148" i="10"/>
  <c r="K148" i="10"/>
  <c r="J148" i="10"/>
  <c r="I148" i="10"/>
  <c r="H148" i="10"/>
  <c r="G148" i="10"/>
  <c r="D148" i="10"/>
  <c r="B148" i="10"/>
  <c r="R147" i="10"/>
  <c r="Q147" i="10"/>
  <c r="P147" i="10"/>
  <c r="O147" i="10"/>
  <c r="N147" i="10"/>
  <c r="M147" i="10"/>
  <c r="L147" i="10"/>
  <c r="K147" i="10"/>
  <c r="J147" i="10"/>
  <c r="I147" i="10"/>
  <c r="H147" i="10"/>
  <c r="G147" i="10"/>
  <c r="D147" i="10"/>
  <c r="B147" i="10"/>
  <c r="R146" i="10"/>
  <c r="Q146" i="10"/>
  <c r="P146" i="10"/>
  <c r="O146" i="10"/>
  <c r="N146" i="10"/>
  <c r="M146" i="10"/>
  <c r="L146" i="10"/>
  <c r="K146" i="10"/>
  <c r="J146" i="10"/>
  <c r="I146" i="10"/>
  <c r="H146" i="10"/>
  <c r="G146" i="10"/>
  <c r="D146" i="10"/>
  <c r="B146" i="10"/>
  <c r="R145" i="10"/>
  <c r="Q145" i="10"/>
  <c r="P145" i="10"/>
  <c r="O145" i="10"/>
  <c r="N145" i="10"/>
  <c r="M145" i="10"/>
  <c r="L145" i="10"/>
  <c r="K145" i="10"/>
  <c r="J145" i="10"/>
  <c r="I145" i="10"/>
  <c r="H145" i="10"/>
  <c r="G145" i="10"/>
  <c r="D145" i="10"/>
  <c r="B145" i="10"/>
  <c r="R144" i="10"/>
  <c r="Q144" i="10"/>
  <c r="P144" i="10"/>
  <c r="O144" i="10"/>
  <c r="N144" i="10"/>
  <c r="M144" i="10"/>
  <c r="L144" i="10"/>
  <c r="K144" i="10"/>
  <c r="J144" i="10"/>
  <c r="I144" i="10"/>
  <c r="H144" i="10"/>
  <c r="G144" i="10"/>
  <c r="D144" i="10"/>
  <c r="B144" i="10"/>
  <c r="R143" i="10"/>
  <c r="Q143" i="10"/>
  <c r="P143" i="10"/>
  <c r="O143" i="10"/>
  <c r="N143" i="10"/>
  <c r="M143" i="10"/>
  <c r="L143" i="10"/>
  <c r="K143" i="10"/>
  <c r="J143" i="10"/>
  <c r="I143" i="10"/>
  <c r="H143" i="10"/>
  <c r="G143" i="10"/>
  <c r="D143" i="10"/>
  <c r="B143" i="10"/>
  <c r="R142" i="10"/>
  <c r="Q142" i="10"/>
  <c r="P142" i="10"/>
  <c r="O142" i="10"/>
  <c r="N142" i="10"/>
  <c r="M142" i="10"/>
  <c r="L142" i="10"/>
  <c r="K142" i="10"/>
  <c r="J142" i="10"/>
  <c r="I142" i="10"/>
  <c r="H142" i="10"/>
  <c r="G142" i="10"/>
  <c r="D142" i="10"/>
  <c r="B142" i="10"/>
  <c r="R141" i="10"/>
  <c r="Q141" i="10"/>
  <c r="P141" i="10"/>
  <c r="O141" i="10"/>
  <c r="N141" i="10"/>
  <c r="M141" i="10"/>
  <c r="L141" i="10"/>
  <c r="K141" i="10"/>
  <c r="J141" i="10"/>
  <c r="I141" i="10"/>
  <c r="H141" i="10"/>
  <c r="G141" i="10"/>
  <c r="D141" i="10"/>
  <c r="B141" i="10"/>
  <c r="R140" i="10"/>
  <c r="Q140" i="10"/>
  <c r="P140" i="10"/>
  <c r="O140" i="10"/>
  <c r="N140" i="10"/>
  <c r="M140" i="10"/>
  <c r="L140" i="10"/>
  <c r="K140" i="10"/>
  <c r="J140" i="10"/>
  <c r="I140" i="10"/>
  <c r="H140" i="10"/>
  <c r="G140" i="10"/>
  <c r="D140" i="10"/>
  <c r="B140" i="10"/>
  <c r="R139" i="10"/>
  <c r="Q139" i="10"/>
  <c r="P139" i="10"/>
  <c r="O139" i="10"/>
  <c r="N139" i="10"/>
  <c r="M139" i="10"/>
  <c r="L139" i="10"/>
  <c r="K139" i="10"/>
  <c r="J139" i="10"/>
  <c r="I139" i="10"/>
  <c r="H139" i="10"/>
  <c r="G139" i="10"/>
  <c r="D139" i="10"/>
  <c r="B139" i="10"/>
  <c r="R138" i="10"/>
  <c r="Q138" i="10"/>
  <c r="P138" i="10"/>
  <c r="O138" i="10"/>
  <c r="N138" i="10"/>
  <c r="M138" i="10"/>
  <c r="L138" i="10"/>
  <c r="K138" i="10"/>
  <c r="J138" i="10"/>
  <c r="I138" i="10"/>
  <c r="H138" i="10"/>
  <c r="G138" i="10"/>
  <c r="D138" i="10"/>
  <c r="B138" i="10"/>
  <c r="R137" i="10"/>
  <c r="Q137" i="10"/>
  <c r="P137" i="10"/>
  <c r="O137" i="10"/>
  <c r="N137" i="10"/>
  <c r="M137" i="10"/>
  <c r="L137" i="10"/>
  <c r="K137" i="10"/>
  <c r="J137" i="10"/>
  <c r="I137" i="10"/>
  <c r="H137" i="10"/>
  <c r="G137" i="10"/>
  <c r="D137" i="10"/>
  <c r="B137" i="10"/>
  <c r="R136" i="10"/>
  <c r="Q136" i="10"/>
  <c r="P136" i="10"/>
  <c r="O136" i="10"/>
  <c r="N136" i="10"/>
  <c r="M136" i="10"/>
  <c r="L136" i="10"/>
  <c r="K136" i="10"/>
  <c r="J136" i="10"/>
  <c r="I136" i="10"/>
  <c r="H136" i="10"/>
  <c r="G136" i="10"/>
  <c r="D136" i="10"/>
  <c r="B136" i="10"/>
  <c r="R135" i="10"/>
  <c r="Q135" i="10"/>
  <c r="P135" i="10"/>
  <c r="O135" i="10"/>
  <c r="N135" i="10"/>
  <c r="M135" i="10"/>
  <c r="L135" i="10"/>
  <c r="K135" i="10"/>
  <c r="J135" i="10"/>
  <c r="I135" i="10"/>
  <c r="H135" i="10"/>
  <c r="G135" i="10"/>
  <c r="D135" i="10"/>
  <c r="B135" i="10"/>
  <c r="R134" i="10"/>
  <c r="Q134" i="10"/>
  <c r="P134" i="10"/>
  <c r="O134" i="10"/>
  <c r="N134" i="10"/>
  <c r="M134" i="10"/>
  <c r="L134" i="10"/>
  <c r="K134" i="10"/>
  <c r="J134" i="10"/>
  <c r="I134" i="10"/>
  <c r="H134" i="10"/>
  <c r="G134" i="10"/>
  <c r="D134" i="10"/>
  <c r="B134" i="10"/>
  <c r="R133" i="10"/>
  <c r="Q133" i="10"/>
  <c r="P133" i="10"/>
  <c r="O133" i="10"/>
  <c r="N133" i="10"/>
  <c r="M133" i="10"/>
  <c r="L133" i="10"/>
  <c r="K133" i="10"/>
  <c r="J133" i="10"/>
  <c r="I133" i="10"/>
  <c r="H133" i="10"/>
  <c r="G133" i="10"/>
  <c r="D133" i="10"/>
  <c r="B133" i="10"/>
  <c r="R132" i="10"/>
  <c r="Q132" i="10"/>
  <c r="P132" i="10"/>
  <c r="O132" i="10"/>
  <c r="N132" i="10"/>
  <c r="M132" i="10"/>
  <c r="L132" i="10"/>
  <c r="K132" i="10"/>
  <c r="J132" i="10"/>
  <c r="I132" i="10"/>
  <c r="H132" i="10"/>
  <c r="G132" i="10"/>
  <c r="D132" i="10"/>
  <c r="B132" i="10"/>
  <c r="R131" i="10"/>
  <c r="Q131" i="10"/>
  <c r="P131" i="10"/>
  <c r="O131" i="10"/>
  <c r="N131" i="10"/>
  <c r="M131" i="10"/>
  <c r="L131" i="10"/>
  <c r="K131" i="10"/>
  <c r="J131" i="10"/>
  <c r="I131" i="10"/>
  <c r="H131" i="10"/>
  <c r="G131" i="10"/>
  <c r="D131" i="10"/>
  <c r="B131" i="10"/>
  <c r="R130" i="10"/>
  <c r="Q130" i="10"/>
  <c r="P130" i="10"/>
  <c r="O130" i="10"/>
  <c r="N130" i="10"/>
  <c r="M130" i="10"/>
  <c r="L130" i="10"/>
  <c r="K130" i="10"/>
  <c r="J130" i="10"/>
  <c r="I130" i="10"/>
  <c r="H130" i="10"/>
  <c r="G130" i="10"/>
  <c r="D130" i="10"/>
  <c r="B130" i="10"/>
  <c r="R129" i="10"/>
  <c r="Q129" i="10"/>
  <c r="P129" i="10"/>
  <c r="O129" i="10"/>
  <c r="N129" i="10"/>
  <c r="M129" i="10"/>
  <c r="L129" i="10"/>
  <c r="K129" i="10"/>
  <c r="J129" i="10"/>
  <c r="I129" i="10"/>
  <c r="H129" i="10"/>
  <c r="G129" i="10"/>
  <c r="D129" i="10"/>
  <c r="B129" i="10"/>
  <c r="R128" i="10"/>
  <c r="Q128" i="10"/>
  <c r="P128" i="10"/>
  <c r="O128" i="10"/>
  <c r="N128" i="10"/>
  <c r="M128" i="10"/>
  <c r="L128" i="10"/>
  <c r="K128" i="10"/>
  <c r="J128" i="10"/>
  <c r="I128" i="10"/>
  <c r="H128" i="10"/>
  <c r="G128" i="10"/>
  <c r="D128" i="10"/>
  <c r="B128" i="10"/>
  <c r="R127" i="10"/>
  <c r="Q127" i="10"/>
  <c r="P127" i="10"/>
  <c r="O127" i="10"/>
  <c r="N127" i="10"/>
  <c r="M127" i="10"/>
  <c r="L127" i="10"/>
  <c r="K127" i="10"/>
  <c r="J127" i="10"/>
  <c r="I127" i="10"/>
  <c r="H127" i="10"/>
  <c r="G127" i="10"/>
  <c r="D127" i="10"/>
  <c r="B127" i="10"/>
  <c r="R126" i="10"/>
  <c r="Q126" i="10"/>
  <c r="P126" i="10"/>
  <c r="O126" i="10"/>
  <c r="N126" i="10"/>
  <c r="M126" i="10"/>
  <c r="L126" i="10"/>
  <c r="K126" i="10"/>
  <c r="J126" i="10"/>
  <c r="I126" i="10"/>
  <c r="H126" i="10"/>
  <c r="G126" i="10"/>
  <c r="D126" i="10"/>
  <c r="B126" i="10"/>
  <c r="R125" i="10"/>
  <c r="Q125" i="10"/>
  <c r="P125" i="10"/>
  <c r="O125" i="10"/>
  <c r="N125" i="10"/>
  <c r="M125" i="10"/>
  <c r="L125" i="10"/>
  <c r="K125" i="10"/>
  <c r="J125" i="10"/>
  <c r="I125" i="10"/>
  <c r="H125" i="10"/>
  <c r="G125" i="10"/>
  <c r="D125" i="10"/>
  <c r="B125" i="10"/>
  <c r="R124" i="10"/>
  <c r="Q124" i="10"/>
  <c r="P124" i="10"/>
  <c r="O124" i="10"/>
  <c r="N124" i="10"/>
  <c r="M124" i="10"/>
  <c r="L124" i="10"/>
  <c r="K124" i="10"/>
  <c r="J124" i="10"/>
  <c r="I124" i="10"/>
  <c r="H124" i="10"/>
  <c r="G124" i="10"/>
  <c r="D124" i="10"/>
  <c r="B124" i="10"/>
  <c r="R123" i="10"/>
  <c r="Q123" i="10"/>
  <c r="P123" i="10"/>
  <c r="O123" i="10"/>
  <c r="N123" i="10"/>
  <c r="M123" i="10"/>
  <c r="L123" i="10"/>
  <c r="K123" i="10"/>
  <c r="J123" i="10"/>
  <c r="I123" i="10"/>
  <c r="H123" i="10"/>
  <c r="G123" i="10"/>
  <c r="D123" i="10"/>
  <c r="B123" i="10"/>
  <c r="R122" i="10"/>
  <c r="Q122" i="10"/>
  <c r="P122" i="10"/>
  <c r="O122" i="10"/>
  <c r="N122" i="10"/>
  <c r="M122" i="10"/>
  <c r="L122" i="10"/>
  <c r="K122" i="10"/>
  <c r="J122" i="10"/>
  <c r="I122" i="10"/>
  <c r="H122" i="10"/>
  <c r="G122" i="10"/>
  <c r="D122" i="10"/>
  <c r="B122" i="10"/>
  <c r="R121" i="10"/>
  <c r="Q121" i="10"/>
  <c r="P121" i="10"/>
  <c r="O121" i="10"/>
  <c r="N121" i="10"/>
  <c r="M121" i="10"/>
  <c r="L121" i="10"/>
  <c r="K121" i="10"/>
  <c r="J121" i="10"/>
  <c r="I121" i="10"/>
  <c r="H121" i="10"/>
  <c r="G121" i="10"/>
  <c r="D121" i="10"/>
  <c r="B121" i="10"/>
  <c r="R120" i="10"/>
  <c r="Q120" i="10"/>
  <c r="P120" i="10"/>
  <c r="O120" i="10"/>
  <c r="N120" i="10"/>
  <c r="M120" i="10"/>
  <c r="L120" i="10"/>
  <c r="K120" i="10"/>
  <c r="J120" i="10"/>
  <c r="I120" i="10"/>
  <c r="H120" i="10"/>
  <c r="G120" i="10"/>
  <c r="D120" i="10"/>
  <c r="B120" i="10"/>
  <c r="R119" i="10"/>
  <c r="Q119" i="10"/>
  <c r="P119" i="10"/>
  <c r="O119" i="10"/>
  <c r="N119" i="10"/>
  <c r="M119" i="10"/>
  <c r="L119" i="10"/>
  <c r="K119" i="10"/>
  <c r="J119" i="10"/>
  <c r="I119" i="10"/>
  <c r="H119" i="10"/>
  <c r="G119" i="10"/>
  <c r="D119" i="10"/>
  <c r="B119" i="10"/>
  <c r="R118" i="10"/>
  <c r="Q118" i="10"/>
  <c r="P118" i="10"/>
  <c r="O118" i="10"/>
  <c r="N118" i="10"/>
  <c r="M118" i="10"/>
  <c r="L118" i="10"/>
  <c r="K118" i="10"/>
  <c r="J118" i="10"/>
  <c r="I118" i="10"/>
  <c r="H118" i="10"/>
  <c r="G118" i="10"/>
  <c r="D118" i="10"/>
  <c r="B118" i="10"/>
  <c r="R117" i="10"/>
  <c r="Q117" i="10"/>
  <c r="P117" i="10"/>
  <c r="O117" i="10"/>
  <c r="N117" i="10"/>
  <c r="M117" i="10"/>
  <c r="L117" i="10"/>
  <c r="K117" i="10"/>
  <c r="J117" i="10"/>
  <c r="I117" i="10"/>
  <c r="H117" i="10"/>
  <c r="G117" i="10"/>
  <c r="D117" i="10"/>
  <c r="B117" i="10"/>
  <c r="R116" i="10"/>
  <c r="Q116" i="10"/>
  <c r="P116" i="10"/>
  <c r="O116" i="10"/>
  <c r="N116" i="10"/>
  <c r="M116" i="10"/>
  <c r="L116" i="10"/>
  <c r="K116" i="10"/>
  <c r="J116" i="10"/>
  <c r="I116" i="10"/>
  <c r="H116" i="10"/>
  <c r="G116" i="10"/>
  <c r="D116" i="10"/>
  <c r="B116" i="10"/>
  <c r="R115" i="10"/>
  <c r="Q115" i="10"/>
  <c r="P115" i="10"/>
  <c r="O115" i="10"/>
  <c r="N115" i="10"/>
  <c r="M115" i="10"/>
  <c r="L115" i="10"/>
  <c r="K115" i="10"/>
  <c r="J115" i="10"/>
  <c r="I115" i="10"/>
  <c r="H115" i="10"/>
  <c r="G115" i="10"/>
  <c r="D115" i="10"/>
  <c r="B115" i="10"/>
  <c r="R114" i="10"/>
  <c r="Q114" i="10"/>
  <c r="P114" i="10"/>
  <c r="O114" i="10"/>
  <c r="N114" i="10"/>
  <c r="M114" i="10"/>
  <c r="L114" i="10"/>
  <c r="K114" i="10"/>
  <c r="J114" i="10"/>
  <c r="I114" i="10"/>
  <c r="H114" i="10"/>
  <c r="G114" i="10"/>
  <c r="D114" i="10"/>
  <c r="B114" i="10"/>
  <c r="R113" i="10"/>
  <c r="Q113" i="10"/>
  <c r="P113" i="10"/>
  <c r="O113" i="10"/>
  <c r="N113" i="10"/>
  <c r="M113" i="10"/>
  <c r="L113" i="10"/>
  <c r="K113" i="10"/>
  <c r="J113" i="10"/>
  <c r="I113" i="10"/>
  <c r="H113" i="10"/>
  <c r="G113" i="10"/>
  <c r="D113" i="10"/>
  <c r="B113" i="10"/>
  <c r="R112" i="10"/>
  <c r="Q112" i="10"/>
  <c r="P112" i="10"/>
  <c r="O112" i="10"/>
  <c r="N112" i="10"/>
  <c r="M112" i="10"/>
  <c r="L112" i="10"/>
  <c r="K112" i="10"/>
  <c r="J112" i="10"/>
  <c r="I112" i="10"/>
  <c r="H112" i="10"/>
  <c r="G112" i="10"/>
  <c r="D112" i="10"/>
  <c r="B112" i="10"/>
  <c r="R111" i="10"/>
  <c r="Q111" i="10"/>
  <c r="P111" i="10"/>
  <c r="O111" i="10"/>
  <c r="N111" i="10"/>
  <c r="M111" i="10"/>
  <c r="L111" i="10"/>
  <c r="K111" i="10"/>
  <c r="J111" i="10"/>
  <c r="I111" i="10"/>
  <c r="H111" i="10"/>
  <c r="G111" i="10"/>
  <c r="D111" i="10"/>
  <c r="B111" i="10"/>
  <c r="R110" i="10"/>
  <c r="Q110" i="10"/>
  <c r="P110" i="10"/>
  <c r="O110" i="10"/>
  <c r="N110" i="10"/>
  <c r="M110" i="10"/>
  <c r="L110" i="10"/>
  <c r="K110" i="10"/>
  <c r="J110" i="10"/>
  <c r="I110" i="10"/>
  <c r="H110" i="10"/>
  <c r="G110" i="10"/>
  <c r="D110" i="10"/>
  <c r="B110" i="10"/>
  <c r="R109" i="10"/>
  <c r="Q109" i="10"/>
  <c r="P109" i="10"/>
  <c r="O109" i="10"/>
  <c r="N109" i="10"/>
  <c r="M109" i="10"/>
  <c r="L109" i="10"/>
  <c r="K109" i="10"/>
  <c r="J109" i="10"/>
  <c r="I109" i="10"/>
  <c r="H109" i="10"/>
  <c r="G109" i="10"/>
  <c r="D109" i="10"/>
  <c r="B109" i="10"/>
  <c r="R108" i="10"/>
  <c r="Q108" i="10"/>
  <c r="P108" i="10"/>
  <c r="O108" i="10"/>
  <c r="N108" i="10"/>
  <c r="M108" i="10"/>
  <c r="L108" i="10"/>
  <c r="K108" i="10"/>
  <c r="J108" i="10"/>
  <c r="I108" i="10"/>
  <c r="H108" i="10"/>
  <c r="G108" i="10"/>
  <c r="D108" i="10"/>
  <c r="B108" i="10"/>
  <c r="R107" i="10"/>
  <c r="Q107" i="10"/>
  <c r="P107" i="10"/>
  <c r="O107" i="10"/>
  <c r="N107" i="10"/>
  <c r="M107" i="10"/>
  <c r="L107" i="10"/>
  <c r="K107" i="10"/>
  <c r="J107" i="10"/>
  <c r="I107" i="10"/>
  <c r="H107" i="10"/>
  <c r="G107" i="10"/>
  <c r="D107" i="10"/>
  <c r="B107" i="10"/>
  <c r="R106" i="10"/>
  <c r="Q106" i="10"/>
  <c r="P106" i="10"/>
  <c r="O106" i="10"/>
  <c r="N106" i="10"/>
  <c r="M106" i="10"/>
  <c r="L106" i="10"/>
  <c r="K106" i="10"/>
  <c r="J106" i="10"/>
  <c r="I106" i="10"/>
  <c r="H106" i="10"/>
  <c r="G106" i="10"/>
  <c r="D106" i="10"/>
  <c r="B106" i="10"/>
  <c r="R105" i="10"/>
  <c r="Q105" i="10"/>
  <c r="P105" i="10"/>
  <c r="O105" i="10"/>
  <c r="N105" i="10"/>
  <c r="M105" i="10"/>
  <c r="L105" i="10"/>
  <c r="K105" i="10"/>
  <c r="J105" i="10"/>
  <c r="I105" i="10"/>
  <c r="H105" i="10"/>
  <c r="G105" i="10"/>
  <c r="D105" i="10"/>
  <c r="B105" i="10"/>
  <c r="R104" i="10"/>
  <c r="Q104" i="10"/>
  <c r="P104" i="10"/>
  <c r="O104" i="10"/>
  <c r="N104" i="10"/>
  <c r="M104" i="10"/>
  <c r="L104" i="10"/>
  <c r="K104" i="10"/>
  <c r="J104" i="10"/>
  <c r="I104" i="10"/>
  <c r="H104" i="10"/>
  <c r="G104" i="10"/>
  <c r="D104" i="10"/>
  <c r="B104" i="10"/>
  <c r="R103" i="10"/>
  <c r="Q103" i="10"/>
  <c r="P103" i="10"/>
  <c r="O103" i="10"/>
  <c r="N103" i="10"/>
  <c r="M103" i="10"/>
  <c r="L103" i="10"/>
  <c r="K103" i="10"/>
  <c r="J103" i="10"/>
  <c r="I103" i="10"/>
  <c r="H103" i="10"/>
  <c r="G103" i="10"/>
  <c r="D103" i="10"/>
  <c r="B103" i="10"/>
  <c r="R102" i="10"/>
  <c r="Q102" i="10"/>
  <c r="P102" i="10"/>
  <c r="O102" i="10"/>
  <c r="N102" i="10"/>
  <c r="M102" i="10"/>
  <c r="L102" i="10"/>
  <c r="K102" i="10"/>
  <c r="J102" i="10"/>
  <c r="I102" i="10"/>
  <c r="H102" i="10"/>
  <c r="G102" i="10"/>
  <c r="D102" i="10"/>
  <c r="B102" i="10"/>
  <c r="R101" i="10"/>
  <c r="Q101" i="10"/>
  <c r="P101" i="10"/>
  <c r="O101" i="10"/>
  <c r="N101" i="10"/>
  <c r="M101" i="10"/>
  <c r="L101" i="10"/>
  <c r="K101" i="10"/>
  <c r="J101" i="10"/>
  <c r="I101" i="10"/>
  <c r="H101" i="10"/>
  <c r="G101" i="10"/>
  <c r="D101" i="10"/>
  <c r="B101" i="10"/>
  <c r="R100" i="10"/>
  <c r="Q100" i="10"/>
  <c r="P100" i="10"/>
  <c r="O100" i="10"/>
  <c r="N100" i="10"/>
  <c r="M100" i="10"/>
  <c r="L100" i="10"/>
  <c r="K100" i="10"/>
  <c r="J100" i="10"/>
  <c r="I100" i="10"/>
  <c r="H100" i="10"/>
  <c r="G100" i="10"/>
  <c r="D100" i="10"/>
  <c r="B100" i="10"/>
  <c r="R99" i="10"/>
  <c r="Q99" i="10"/>
  <c r="P99" i="10"/>
  <c r="O99" i="10"/>
  <c r="N99" i="10"/>
  <c r="M99" i="10"/>
  <c r="L99" i="10"/>
  <c r="K99" i="10"/>
  <c r="J99" i="10"/>
  <c r="I99" i="10"/>
  <c r="H99" i="10"/>
  <c r="G99" i="10"/>
  <c r="D99" i="10"/>
  <c r="B99" i="10"/>
  <c r="R98" i="10"/>
  <c r="Q98" i="10"/>
  <c r="P98" i="10"/>
  <c r="O98" i="10"/>
  <c r="N98" i="10"/>
  <c r="M98" i="10"/>
  <c r="L98" i="10"/>
  <c r="K98" i="10"/>
  <c r="J98" i="10"/>
  <c r="I98" i="10"/>
  <c r="H98" i="10"/>
  <c r="G98" i="10"/>
  <c r="D98" i="10"/>
  <c r="B98" i="10"/>
  <c r="R97" i="10"/>
  <c r="Q97" i="10"/>
  <c r="P97" i="10"/>
  <c r="O97" i="10"/>
  <c r="N97" i="10"/>
  <c r="M97" i="10"/>
  <c r="L97" i="10"/>
  <c r="K97" i="10"/>
  <c r="J97" i="10"/>
  <c r="I97" i="10"/>
  <c r="H97" i="10"/>
  <c r="G97" i="10"/>
  <c r="D97" i="10"/>
  <c r="B97" i="10"/>
  <c r="R96" i="10"/>
  <c r="Q96" i="10"/>
  <c r="P96" i="10"/>
  <c r="O96" i="10"/>
  <c r="N96" i="10"/>
  <c r="M96" i="10"/>
  <c r="L96" i="10"/>
  <c r="K96" i="10"/>
  <c r="J96" i="10"/>
  <c r="I96" i="10"/>
  <c r="H96" i="10"/>
  <c r="G96" i="10"/>
  <c r="D96" i="10"/>
  <c r="B96" i="10"/>
  <c r="R95" i="10"/>
  <c r="Q95" i="10"/>
  <c r="P95" i="10"/>
  <c r="O95" i="10"/>
  <c r="N95" i="10"/>
  <c r="M95" i="10"/>
  <c r="L95" i="10"/>
  <c r="K95" i="10"/>
  <c r="J95" i="10"/>
  <c r="I95" i="10"/>
  <c r="H95" i="10"/>
  <c r="G95" i="10"/>
  <c r="D95" i="10"/>
  <c r="B95" i="10"/>
  <c r="R94" i="10"/>
  <c r="Q94" i="10"/>
  <c r="P94" i="10"/>
  <c r="O94" i="10"/>
  <c r="N94" i="10"/>
  <c r="M94" i="10"/>
  <c r="L94" i="10"/>
  <c r="K94" i="10"/>
  <c r="J94" i="10"/>
  <c r="I94" i="10"/>
  <c r="H94" i="10"/>
  <c r="G94" i="10"/>
  <c r="D94" i="10"/>
  <c r="B94" i="10"/>
  <c r="R93" i="10"/>
  <c r="Q93" i="10"/>
  <c r="P93" i="10"/>
  <c r="O93" i="10"/>
  <c r="N93" i="10"/>
  <c r="M93" i="10"/>
  <c r="L93" i="10"/>
  <c r="K93" i="10"/>
  <c r="J93" i="10"/>
  <c r="I93" i="10"/>
  <c r="H93" i="10"/>
  <c r="G93" i="10"/>
  <c r="D93" i="10"/>
  <c r="B93" i="10"/>
  <c r="R92" i="10"/>
  <c r="Q92" i="10"/>
  <c r="P92" i="10"/>
  <c r="O92" i="10"/>
  <c r="N92" i="10"/>
  <c r="M92" i="10"/>
  <c r="L92" i="10"/>
  <c r="K92" i="10"/>
  <c r="J92" i="10"/>
  <c r="I92" i="10"/>
  <c r="H92" i="10"/>
  <c r="G92" i="10"/>
  <c r="D92" i="10"/>
  <c r="B92" i="10"/>
  <c r="R91" i="10"/>
  <c r="Q91" i="10"/>
  <c r="P91" i="10"/>
  <c r="O91" i="10"/>
  <c r="N91" i="10"/>
  <c r="M91" i="10"/>
  <c r="L91" i="10"/>
  <c r="K91" i="10"/>
  <c r="J91" i="10"/>
  <c r="I91" i="10"/>
  <c r="H91" i="10"/>
  <c r="G91" i="10"/>
  <c r="D91" i="10"/>
  <c r="B91" i="10"/>
  <c r="R90" i="10"/>
  <c r="Q90" i="10"/>
  <c r="P90" i="10"/>
  <c r="O90" i="10"/>
  <c r="N90" i="10"/>
  <c r="M90" i="10"/>
  <c r="L90" i="10"/>
  <c r="K90" i="10"/>
  <c r="J90" i="10"/>
  <c r="I90" i="10"/>
  <c r="H90" i="10"/>
  <c r="G90" i="10"/>
  <c r="D90" i="10"/>
  <c r="B90" i="10"/>
  <c r="R89" i="10"/>
  <c r="Q89" i="10"/>
  <c r="P89" i="10"/>
  <c r="O89" i="10"/>
  <c r="N89" i="10"/>
  <c r="M89" i="10"/>
  <c r="L89" i="10"/>
  <c r="K89" i="10"/>
  <c r="J89" i="10"/>
  <c r="I89" i="10"/>
  <c r="H89" i="10"/>
  <c r="G89" i="10"/>
  <c r="D89" i="10"/>
  <c r="B89" i="10"/>
  <c r="R88" i="10"/>
  <c r="Q88" i="10"/>
  <c r="P88" i="10"/>
  <c r="O88" i="10"/>
  <c r="N88" i="10"/>
  <c r="M88" i="10"/>
  <c r="L88" i="10"/>
  <c r="K88" i="10"/>
  <c r="J88" i="10"/>
  <c r="I88" i="10"/>
  <c r="H88" i="10"/>
  <c r="G88" i="10"/>
  <c r="D88" i="10"/>
  <c r="B88" i="10"/>
  <c r="R87" i="10"/>
  <c r="Q87" i="10"/>
  <c r="P87" i="10"/>
  <c r="O87" i="10"/>
  <c r="N87" i="10"/>
  <c r="M87" i="10"/>
  <c r="L87" i="10"/>
  <c r="K87" i="10"/>
  <c r="J87" i="10"/>
  <c r="I87" i="10"/>
  <c r="H87" i="10"/>
  <c r="G87" i="10"/>
  <c r="D87" i="10"/>
  <c r="B87" i="10"/>
  <c r="R86" i="10"/>
  <c r="Q86" i="10"/>
  <c r="P86" i="10"/>
  <c r="O86" i="10"/>
  <c r="N86" i="10"/>
  <c r="M86" i="10"/>
  <c r="L86" i="10"/>
  <c r="K86" i="10"/>
  <c r="J86" i="10"/>
  <c r="I86" i="10"/>
  <c r="H86" i="10"/>
  <c r="G86" i="10"/>
  <c r="D86" i="10"/>
  <c r="B86" i="10"/>
  <c r="R85" i="10"/>
  <c r="Q85" i="10"/>
  <c r="P85" i="10"/>
  <c r="O85" i="10"/>
  <c r="N85" i="10"/>
  <c r="M85" i="10"/>
  <c r="L85" i="10"/>
  <c r="K85" i="10"/>
  <c r="J85" i="10"/>
  <c r="I85" i="10"/>
  <c r="H85" i="10"/>
  <c r="G85" i="10"/>
  <c r="D85" i="10"/>
  <c r="B85" i="10"/>
  <c r="R84" i="10"/>
  <c r="Q84" i="10"/>
  <c r="P84" i="10"/>
  <c r="O84" i="10"/>
  <c r="N84" i="10"/>
  <c r="M84" i="10"/>
  <c r="L84" i="10"/>
  <c r="K84" i="10"/>
  <c r="J84" i="10"/>
  <c r="I84" i="10"/>
  <c r="H84" i="10"/>
  <c r="G84" i="10"/>
  <c r="D84" i="10"/>
  <c r="B84" i="10"/>
  <c r="R83" i="10"/>
  <c r="Q83" i="10"/>
  <c r="P83" i="10"/>
  <c r="O83" i="10"/>
  <c r="N83" i="10"/>
  <c r="M83" i="10"/>
  <c r="L83" i="10"/>
  <c r="K83" i="10"/>
  <c r="J83" i="10"/>
  <c r="I83" i="10"/>
  <c r="H83" i="10"/>
  <c r="G83" i="10"/>
  <c r="D83" i="10"/>
  <c r="B83" i="10"/>
  <c r="R82" i="10"/>
  <c r="Q82" i="10"/>
  <c r="P82" i="10"/>
  <c r="O82" i="10"/>
  <c r="N82" i="10"/>
  <c r="M82" i="10"/>
  <c r="L82" i="10"/>
  <c r="K82" i="10"/>
  <c r="J82" i="10"/>
  <c r="I82" i="10"/>
  <c r="H82" i="10"/>
  <c r="G82" i="10"/>
  <c r="D82" i="10"/>
  <c r="B82" i="10"/>
  <c r="R81" i="10"/>
  <c r="Q81" i="10"/>
  <c r="P81" i="10"/>
  <c r="O81" i="10"/>
  <c r="N81" i="10"/>
  <c r="M81" i="10"/>
  <c r="L81" i="10"/>
  <c r="K81" i="10"/>
  <c r="J81" i="10"/>
  <c r="I81" i="10"/>
  <c r="H81" i="10"/>
  <c r="G81" i="10"/>
  <c r="D81" i="10"/>
  <c r="B81" i="10"/>
  <c r="R80" i="10"/>
  <c r="Q80" i="10"/>
  <c r="P80" i="10"/>
  <c r="O80" i="10"/>
  <c r="N80" i="10"/>
  <c r="M80" i="10"/>
  <c r="L80" i="10"/>
  <c r="K80" i="10"/>
  <c r="J80" i="10"/>
  <c r="I80" i="10"/>
  <c r="H80" i="10"/>
  <c r="G80" i="10"/>
  <c r="D80" i="10"/>
  <c r="B80" i="10"/>
  <c r="R79" i="10"/>
  <c r="Q79" i="10"/>
  <c r="P79" i="10"/>
  <c r="O79" i="10"/>
  <c r="N79" i="10"/>
  <c r="M79" i="10"/>
  <c r="L79" i="10"/>
  <c r="K79" i="10"/>
  <c r="J79" i="10"/>
  <c r="I79" i="10"/>
  <c r="H79" i="10"/>
  <c r="G79" i="10"/>
  <c r="D79" i="10"/>
  <c r="B79" i="10"/>
  <c r="R78" i="10"/>
  <c r="Q78" i="10"/>
  <c r="P78" i="10"/>
  <c r="O78" i="10"/>
  <c r="N78" i="10"/>
  <c r="M78" i="10"/>
  <c r="L78" i="10"/>
  <c r="K78" i="10"/>
  <c r="J78" i="10"/>
  <c r="I78" i="10"/>
  <c r="H78" i="10"/>
  <c r="G78" i="10"/>
  <c r="D78" i="10"/>
  <c r="B78" i="10"/>
  <c r="R77" i="10"/>
  <c r="Q77" i="10"/>
  <c r="P77" i="10"/>
  <c r="O77" i="10"/>
  <c r="N77" i="10"/>
  <c r="M77" i="10"/>
  <c r="L77" i="10"/>
  <c r="K77" i="10"/>
  <c r="J77" i="10"/>
  <c r="I77" i="10"/>
  <c r="H77" i="10"/>
  <c r="G77" i="10"/>
  <c r="D77" i="10"/>
  <c r="B77" i="10"/>
  <c r="R76" i="10"/>
  <c r="Q76" i="10"/>
  <c r="P76" i="10"/>
  <c r="O76" i="10"/>
  <c r="N76" i="10"/>
  <c r="M76" i="10"/>
  <c r="L76" i="10"/>
  <c r="K76" i="10"/>
  <c r="J76" i="10"/>
  <c r="I76" i="10"/>
  <c r="H76" i="10"/>
  <c r="G76" i="10"/>
  <c r="D76" i="10"/>
  <c r="B76" i="10"/>
  <c r="R75" i="10"/>
  <c r="Q75" i="10"/>
  <c r="P75" i="10"/>
  <c r="O75" i="10"/>
  <c r="N75" i="10"/>
  <c r="M75" i="10"/>
  <c r="L75" i="10"/>
  <c r="K75" i="10"/>
  <c r="J75" i="10"/>
  <c r="I75" i="10"/>
  <c r="H75" i="10"/>
  <c r="G75" i="10"/>
  <c r="D75" i="10"/>
  <c r="B75" i="10"/>
  <c r="R74" i="10"/>
  <c r="Q74" i="10"/>
  <c r="P74" i="10"/>
  <c r="O74" i="10"/>
  <c r="N74" i="10"/>
  <c r="M74" i="10"/>
  <c r="L74" i="10"/>
  <c r="K74" i="10"/>
  <c r="J74" i="10"/>
  <c r="I74" i="10"/>
  <c r="H74" i="10"/>
  <c r="G74" i="10"/>
  <c r="D74" i="10"/>
  <c r="B74" i="10"/>
  <c r="R73" i="10"/>
  <c r="Q73" i="10"/>
  <c r="P73" i="10"/>
  <c r="O73" i="10"/>
  <c r="N73" i="10"/>
  <c r="M73" i="10"/>
  <c r="L73" i="10"/>
  <c r="K73" i="10"/>
  <c r="J73" i="10"/>
  <c r="I73" i="10"/>
  <c r="H73" i="10"/>
  <c r="G73" i="10"/>
  <c r="D73" i="10"/>
  <c r="B73" i="10"/>
  <c r="R72" i="10"/>
  <c r="Q72" i="10"/>
  <c r="P72" i="10"/>
  <c r="O72" i="10"/>
  <c r="N72" i="10"/>
  <c r="M72" i="10"/>
  <c r="L72" i="10"/>
  <c r="K72" i="10"/>
  <c r="J72" i="10"/>
  <c r="I72" i="10"/>
  <c r="H72" i="10"/>
  <c r="G72" i="10"/>
  <c r="D72" i="10"/>
  <c r="B72" i="10"/>
  <c r="R71" i="10"/>
  <c r="Q71" i="10"/>
  <c r="P71" i="10"/>
  <c r="O71" i="10"/>
  <c r="N71" i="10"/>
  <c r="M71" i="10"/>
  <c r="L71" i="10"/>
  <c r="K71" i="10"/>
  <c r="J71" i="10"/>
  <c r="I71" i="10"/>
  <c r="H71" i="10"/>
  <c r="G71" i="10"/>
  <c r="D71" i="10"/>
  <c r="B71" i="10"/>
  <c r="R70" i="10"/>
  <c r="Q70" i="10"/>
  <c r="P70" i="10"/>
  <c r="O70" i="10"/>
  <c r="N70" i="10"/>
  <c r="M70" i="10"/>
  <c r="L70" i="10"/>
  <c r="K70" i="10"/>
  <c r="J70" i="10"/>
  <c r="I70" i="10"/>
  <c r="H70" i="10"/>
  <c r="G70" i="10"/>
  <c r="D70" i="10"/>
  <c r="B70" i="10"/>
  <c r="R69" i="10"/>
  <c r="Q69" i="10"/>
  <c r="P69" i="10"/>
  <c r="O69" i="10"/>
  <c r="N69" i="10"/>
  <c r="M69" i="10"/>
  <c r="L69" i="10"/>
  <c r="K69" i="10"/>
  <c r="J69" i="10"/>
  <c r="I69" i="10"/>
  <c r="H69" i="10"/>
  <c r="G69" i="10"/>
  <c r="D69" i="10"/>
  <c r="B69" i="10"/>
  <c r="R68" i="10"/>
  <c r="Q68" i="10"/>
  <c r="P68" i="10"/>
  <c r="O68" i="10"/>
  <c r="N68" i="10"/>
  <c r="M68" i="10"/>
  <c r="L68" i="10"/>
  <c r="K68" i="10"/>
  <c r="J68" i="10"/>
  <c r="I68" i="10"/>
  <c r="H68" i="10"/>
  <c r="G68" i="10"/>
  <c r="D68" i="10"/>
  <c r="B68" i="10"/>
  <c r="R67" i="10"/>
  <c r="Q67" i="10"/>
  <c r="P67" i="10"/>
  <c r="O67" i="10"/>
  <c r="N67" i="10"/>
  <c r="M67" i="10"/>
  <c r="L67" i="10"/>
  <c r="K67" i="10"/>
  <c r="J67" i="10"/>
  <c r="I67" i="10"/>
  <c r="H67" i="10"/>
  <c r="G67" i="10"/>
  <c r="D67" i="10"/>
  <c r="B67" i="10"/>
  <c r="R66" i="10"/>
  <c r="Q66" i="10"/>
  <c r="P66" i="10"/>
  <c r="O66" i="10"/>
  <c r="N66" i="10"/>
  <c r="M66" i="10"/>
  <c r="L66" i="10"/>
  <c r="K66" i="10"/>
  <c r="J66" i="10"/>
  <c r="I66" i="10"/>
  <c r="H66" i="10"/>
  <c r="G66" i="10"/>
  <c r="D66" i="10"/>
  <c r="B66" i="10"/>
  <c r="R65" i="10"/>
  <c r="Q65" i="10"/>
  <c r="P65" i="10"/>
  <c r="O65" i="10"/>
  <c r="N65" i="10"/>
  <c r="M65" i="10"/>
  <c r="L65" i="10"/>
  <c r="K65" i="10"/>
  <c r="J65" i="10"/>
  <c r="I65" i="10"/>
  <c r="H65" i="10"/>
  <c r="G65" i="10"/>
  <c r="D65" i="10"/>
  <c r="B65" i="10"/>
  <c r="R64" i="10"/>
  <c r="Q64" i="10"/>
  <c r="P64" i="10"/>
  <c r="O64" i="10"/>
  <c r="N64" i="10"/>
  <c r="M64" i="10"/>
  <c r="L64" i="10"/>
  <c r="K64" i="10"/>
  <c r="J64" i="10"/>
  <c r="I64" i="10"/>
  <c r="H64" i="10"/>
  <c r="G64" i="10"/>
  <c r="D64" i="10"/>
  <c r="B64" i="10"/>
  <c r="R63" i="10"/>
  <c r="Q63" i="10"/>
  <c r="P63" i="10"/>
  <c r="O63" i="10"/>
  <c r="N63" i="10"/>
  <c r="M63" i="10"/>
  <c r="L63" i="10"/>
  <c r="K63" i="10"/>
  <c r="J63" i="10"/>
  <c r="I63" i="10"/>
  <c r="H63" i="10"/>
  <c r="G63" i="10"/>
  <c r="D63" i="10"/>
  <c r="B63" i="10"/>
  <c r="R62" i="10"/>
  <c r="Q62" i="10"/>
  <c r="P62" i="10"/>
  <c r="O62" i="10"/>
  <c r="N62" i="10"/>
  <c r="M62" i="10"/>
  <c r="L62" i="10"/>
  <c r="K62" i="10"/>
  <c r="J62" i="10"/>
  <c r="I62" i="10"/>
  <c r="H62" i="10"/>
  <c r="G62" i="10"/>
  <c r="D62" i="10"/>
  <c r="B62" i="10"/>
  <c r="R61" i="10"/>
  <c r="Q61" i="10"/>
  <c r="P61" i="10"/>
  <c r="O61" i="10"/>
  <c r="N61" i="10"/>
  <c r="M61" i="10"/>
  <c r="L61" i="10"/>
  <c r="K61" i="10"/>
  <c r="J61" i="10"/>
  <c r="I61" i="10"/>
  <c r="H61" i="10"/>
  <c r="G61" i="10"/>
  <c r="D61" i="10"/>
  <c r="B61" i="10"/>
  <c r="R60" i="10"/>
  <c r="Q60" i="10"/>
  <c r="P60" i="10"/>
  <c r="O60" i="10"/>
  <c r="N60" i="10"/>
  <c r="M60" i="10"/>
  <c r="L60" i="10"/>
  <c r="K60" i="10"/>
  <c r="J60" i="10"/>
  <c r="I60" i="10"/>
  <c r="H60" i="10"/>
  <c r="G60" i="10"/>
  <c r="D60" i="10"/>
  <c r="B60" i="10"/>
  <c r="R59" i="10"/>
  <c r="Q59" i="10"/>
  <c r="P59" i="10"/>
  <c r="O59" i="10"/>
  <c r="N59" i="10"/>
  <c r="M59" i="10"/>
  <c r="L59" i="10"/>
  <c r="K59" i="10"/>
  <c r="J59" i="10"/>
  <c r="I59" i="10"/>
  <c r="H59" i="10"/>
  <c r="G59" i="10"/>
  <c r="D59" i="10"/>
  <c r="B59" i="10"/>
  <c r="R58" i="10"/>
  <c r="Q58" i="10"/>
  <c r="P58" i="10"/>
  <c r="O58" i="10"/>
  <c r="N58" i="10"/>
  <c r="M58" i="10"/>
  <c r="L58" i="10"/>
  <c r="K58" i="10"/>
  <c r="J58" i="10"/>
  <c r="I58" i="10"/>
  <c r="H58" i="10"/>
  <c r="G58" i="10"/>
  <c r="D58" i="10"/>
  <c r="B58" i="10"/>
  <c r="R57" i="10"/>
  <c r="Q57" i="10"/>
  <c r="P57" i="10"/>
  <c r="O57" i="10"/>
  <c r="N57" i="10"/>
  <c r="M57" i="10"/>
  <c r="L57" i="10"/>
  <c r="K57" i="10"/>
  <c r="J57" i="10"/>
  <c r="I57" i="10"/>
  <c r="H57" i="10"/>
  <c r="G57" i="10"/>
  <c r="D57" i="10"/>
  <c r="B57" i="10"/>
  <c r="R56" i="10"/>
  <c r="Q56" i="10"/>
  <c r="P56" i="10"/>
  <c r="O56" i="10"/>
  <c r="N56" i="10"/>
  <c r="M56" i="10"/>
  <c r="L56" i="10"/>
  <c r="K56" i="10"/>
  <c r="J56" i="10"/>
  <c r="I56" i="10"/>
  <c r="H56" i="10"/>
  <c r="G56" i="10"/>
  <c r="D56" i="10"/>
  <c r="B56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D55" i="10"/>
  <c r="B55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D54" i="10"/>
  <c r="B54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D53" i="10"/>
  <c r="B53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D52" i="10"/>
  <c r="B52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D51" i="10"/>
  <c r="B51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D50" i="10"/>
  <c r="B50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D49" i="10"/>
  <c r="B49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D48" i="10"/>
  <c r="B48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D47" i="10"/>
  <c r="B47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D46" i="10"/>
  <c r="B46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D45" i="10"/>
  <c r="B45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D44" i="10"/>
  <c r="B44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D43" i="10"/>
  <c r="B43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D42" i="10"/>
  <c r="B42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D41" i="10"/>
  <c r="B41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D40" i="10"/>
  <c r="B40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D39" i="10"/>
  <c r="B39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D38" i="10"/>
  <c r="B38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D37" i="10"/>
  <c r="B37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D36" i="10"/>
  <c r="B36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D35" i="10"/>
  <c r="B35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D34" i="10"/>
  <c r="B34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D33" i="10"/>
  <c r="B33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D32" i="10"/>
  <c r="B32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D31" i="10"/>
  <c r="B31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D30" i="10"/>
  <c r="B30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D29" i="10"/>
  <c r="B29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D28" i="10"/>
  <c r="B28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D27" i="10"/>
  <c r="B27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D26" i="10"/>
  <c r="B26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D25" i="10"/>
  <c r="B25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D24" i="10"/>
  <c r="B24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D23" i="10"/>
  <c r="B23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D22" i="10"/>
  <c r="B22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D21" i="10"/>
  <c r="B21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D20" i="10"/>
  <c r="B20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D19" i="10"/>
  <c r="B19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D18" i="10"/>
  <c r="B18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D17" i="10"/>
  <c r="B17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D16" i="10"/>
  <c r="B16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D15" i="10"/>
  <c r="B15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D14" i="10"/>
  <c r="B14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D13" i="10"/>
  <c r="B13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D12" i="10"/>
  <c r="B12" i="10"/>
  <c r="R11" i="10"/>
  <c r="Q11" i="10"/>
  <c r="P11" i="10"/>
  <c r="O11" i="10"/>
  <c r="N11" i="10"/>
  <c r="M11" i="10"/>
  <c r="L11" i="10"/>
  <c r="K11" i="10"/>
  <c r="J11" i="10"/>
  <c r="I11" i="10"/>
  <c r="D11" i="10"/>
  <c r="B11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D10" i="10"/>
  <c r="B10" i="10"/>
  <c r="R9" i="10"/>
  <c r="Q9" i="10"/>
  <c r="P9" i="10"/>
  <c r="O9" i="10"/>
  <c r="N9" i="10"/>
  <c r="M9" i="10"/>
  <c r="L9" i="10"/>
  <c r="K9" i="10"/>
  <c r="J9" i="10"/>
  <c r="I9" i="10"/>
  <c r="H9" i="10"/>
  <c r="G9" i="10"/>
  <c r="D9" i="10"/>
  <c r="B9" i="10"/>
  <c r="R8" i="10"/>
  <c r="Q8" i="10"/>
  <c r="P8" i="10"/>
  <c r="O8" i="10"/>
  <c r="N8" i="10"/>
  <c r="M8" i="10"/>
  <c r="L8" i="10"/>
  <c r="K8" i="10"/>
  <c r="J8" i="10"/>
  <c r="I8" i="10"/>
  <c r="H8" i="10"/>
  <c r="G8" i="10"/>
  <c r="D8" i="10"/>
  <c r="B8" i="10"/>
  <c r="R7" i="10"/>
  <c r="Q7" i="10"/>
  <c r="P7" i="10"/>
  <c r="O7" i="10"/>
  <c r="N7" i="10"/>
  <c r="M7" i="10"/>
  <c r="L7" i="10"/>
  <c r="K7" i="10"/>
  <c r="J7" i="10"/>
  <c r="I7" i="10"/>
  <c r="H7" i="10"/>
  <c r="G7" i="10"/>
  <c r="D7" i="10"/>
  <c r="B7" i="10"/>
  <c r="R6" i="10"/>
  <c r="Q6" i="10"/>
  <c r="P6" i="10"/>
  <c r="O6" i="10"/>
  <c r="N6" i="10"/>
  <c r="M6" i="10"/>
  <c r="L6" i="10"/>
  <c r="K6" i="10"/>
  <c r="J6" i="10"/>
  <c r="I6" i="10"/>
  <c r="H6" i="10"/>
  <c r="G6" i="10"/>
  <c r="D6" i="10"/>
  <c r="B6" i="10"/>
  <c r="R5" i="10"/>
  <c r="Q5" i="10"/>
  <c r="P5" i="10"/>
  <c r="O5" i="10"/>
  <c r="N5" i="10"/>
  <c r="M5" i="10"/>
  <c r="L5" i="10"/>
  <c r="K5" i="10"/>
  <c r="J5" i="10"/>
  <c r="I5" i="10"/>
  <c r="H5" i="10"/>
  <c r="G5" i="10"/>
  <c r="D5" i="10"/>
  <c r="B5" i="10"/>
  <c r="R4" i="10"/>
  <c r="Q4" i="10"/>
  <c r="P4" i="10"/>
  <c r="O4" i="10"/>
  <c r="N4" i="10"/>
  <c r="M4" i="10"/>
  <c r="L4" i="10"/>
  <c r="K4" i="10"/>
  <c r="J4" i="10"/>
  <c r="I4" i="10"/>
  <c r="D4" i="10"/>
  <c r="B4" i="10"/>
  <c r="R3" i="10"/>
  <c r="Q3" i="10"/>
  <c r="P3" i="10"/>
  <c r="O3" i="10"/>
  <c r="N3" i="10"/>
  <c r="M3" i="10"/>
  <c r="L3" i="10"/>
  <c r="K3" i="10"/>
  <c r="J3" i="10"/>
  <c r="I3" i="10"/>
  <c r="H3" i="10"/>
  <c r="D3" i="10"/>
  <c r="B3" i="10"/>
  <c r="R314" i="9"/>
  <c r="Q314" i="9"/>
  <c r="P314" i="9"/>
  <c r="O314" i="9"/>
  <c r="N314" i="9"/>
  <c r="M314" i="9"/>
  <c r="L314" i="9"/>
  <c r="K314" i="9"/>
  <c r="J314" i="9"/>
  <c r="I314" i="9"/>
  <c r="H314" i="9"/>
  <c r="G314" i="9"/>
  <c r="D314" i="9"/>
  <c r="B314" i="9"/>
  <c r="R313" i="9"/>
  <c r="Q313" i="9"/>
  <c r="P313" i="9"/>
  <c r="O313" i="9"/>
  <c r="N313" i="9"/>
  <c r="M313" i="9"/>
  <c r="L313" i="9"/>
  <c r="K313" i="9"/>
  <c r="J313" i="9"/>
  <c r="I313" i="9"/>
  <c r="H313" i="9"/>
  <c r="G313" i="9"/>
  <c r="D313" i="9"/>
  <c r="B313" i="9"/>
  <c r="R312" i="9"/>
  <c r="Q312" i="9"/>
  <c r="P312" i="9"/>
  <c r="O312" i="9"/>
  <c r="N312" i="9"/>
  <c r="M312" i="9"/>
  <c r="L312" i="9"/>
  <c r="K312" i="9"/>
  <c r="J312" i="9"/>
  <c r="I312" i="9"/>
  <c r="H312" i="9"/>
  <c r="G312" i="9"/>
  <c r="D312" i="9"/>
  <c r="B312" i="9"/>
  <c r="R311" i="9"/>
  <c r="Q311" i="9"/>
  <c r="P311" i="9"/>
  <c r="O311" i="9"/>
  <c r="N311" i="9"/>
  <c r="M311" i="9"/>
  <c r="L311" i="9"/>
  <c r="K311" i="9"/>
  <c r="J311" i="9"/>
  <c r="I311" i="9"/>
  <c r="H311" i="9"/>
  <c r="G311" i="9"/>
  <c r="D311" i="9"/>
  <c r="B311" i="9"/>
  <c r="R310" i="9"/>
  <c r="Q310" i="9"/>
  <c r="P310" i="9"/>
  <c r="O310" i="9"/>
  <c r="N310" i="9"/>
  <c r="M310" i="9"/>
  <c r="L310" i="9"/>
  <c r="K310" i="9"/>
  <c r="J310" i="9"/>
  <c r="I310" i="9"/>
  <c r="H310" i="9"/>
  <c r="G310" i="9"/>
  <c r="D310" i="9"/>
  <c r="B310" i="9"/>
  <c r="R309" i="9"/>
  <c r="Q309" i="9"/>
  <c r="P309" i="9"/>
  <c r="O309" i="9"/>
  <c r="N309" i="9"/>
  <c r="M309" i="9"/>
  <c r="L309" i="9"/>
  <c r="K309" i="9"/>
  <c r="J309" i="9"/>
  <c r="I309" i="9"/>
  <c r="H309" i="9"/>
  <c r="G309" i="9"/>
  <c r="D309" i="9"/>
  <c r="B309" i="9"/>
  <c r="R308" i="9"/>
  <c r="Q308" i="9"/>
  <c r="P308" i="9"/>
  <c r="O308" i="9"/>
  <c r="N308" i="9"/>
  <c r="M308" i="9"/>
  <c r="L308" i="9"/>
  <c r="K308" i="9"/>
  <c r="J308" i="9"/>
  <c r="I308" i="9"/>
  <c r="H308" i="9"/>
  <c r="G308" i="9"/>
  <c r="D308" i="9"/>
  <c r="B308" i="9"/>
  <c r="R307" i="9"/>
  <c r="Q307" i="9"/>
  <c r="P307" i="9"/>
  <c r="O307" i="9"/>
  <c r="N307" i="9"/>
  <c r="M307" i="9"/>
  <c r="L307" i="9"/>
  <c r="K307" i="9"/>
  <c r="J307" i="9"/>
  <c r="I307" i="9"/>
  <c r="H307" i="9"/>
  <c r="G307" i="9"/>
  <c r="D307" i="9"/>
  <c r="B307" i="9"/>
  <c r="R306" i="9"/>
  <c r="Q306" i="9"/>
  <c r="P306" i="9"/>
  <c r="O306" i="9"/>
  <c r="N306" i="9"/>
  <c r="M306" i="9"/>
  <c r="L306" i="9"/>
  <c r="K306" i="9"/>
  <c r="J306" i="9"/>
  <c r="I306" i="9"/>
  <c r="H306" i="9"/>
  <c r="G306" i="9"/>
  <c r="D306" i="9"/>
  <c r="B306" i="9"/>
  <c r="R305" i="9"/>
  <c r="Q305" i="9"/>
  <c r="P305" i="9"/>
  <c r="O305" i="9"/>
  <c r="N305" i="9"/>
  <c r="M305" i="9"/>
  <c r="L305" i="9"/>
  <c r="K305" i="9"/>
  <c r="J305" i="9"/>
  <c r="I305" i="9"/>
  <c r="H305" i="9"/>
  <c r="G305" i="9"/>
  <c r="D305" i="9"/>
  <c r="B305" i="9"/>
  <c r="R304" i="9"/>
  <c r="Q304" i="9"/>
  <c r="P304" i="9"/>
  <c r="O304" i="9"/>
  <c r="N304" i="9"/>
  <c r="M304" i="9"/>
  <c r="L304" i="9"/>
  <c r="K304" i="9"/>
  <c r="J304" i="9"/>
  <c r="I304" i="9"/>
  <c r="H304" i="9"/>
  <c r="G304" i="9"/>
  <c r="D304" i="9"/>
  <c r="B304" i="9"/>
  <c r="R303" i="9"/>
  <c r="Q303" i="9"/>
  <c r="P303" i="9"/>
  <c r="O303" i="9"/>
  <c r="N303" i="9"/>
  <c r="M303" i="9"/>
  <c r="L303" i="9"/>
  <c r="K303" i="9"/>
  <c r="J303" i="9"/>
  <c r="I303" i="9"/>
  <c r="H303" i="9"/>
  <c r="G303" i="9"/>
  <c r="D303" i="9"/>
  <c r="B303" i="9"/>
  <c r="R302" i="9"/>
  <c r="Q302" i="9"/>
  <c r="P302" i="9"/>
  <c r="O302" i="9"/>
  <c r="N302" i="9"/>
  <c r="M302" i="9"/>
  <c r="L302" i="9"/>
  <c r="K302" i="9"/>
  <c r="J302" i="9"/>
  <c r="I302" i="9"/>
  <c r="H302" i="9"/>
  <c r="G302" i="9"/>
  <c r="D302" i="9"/>
  <c r="B302" i="9"/>
  <c r="R301" i="9"/>
  <c r="Q301" i="9"/>
  <c r="P301" i="9"/>
  <c r="O301" i="9"/>
  <c r="N301" i="9"/>
  <c r="M301" i="9"/>
  <c r="L301" i="9"/>
  <c r="K301" i="9"/>
  <c r="J301" i="9"/>
  <c r="I301" i="9"/>
  <c r="H301" i="9"/>
  <c r="G301" i="9"/>
  <c r="D301" i="9"/>
  <c r="B301" i="9"/>
  <c r="R300" i="9"/>
  <c r="Q300" i="9"/>
  <c r="P300" i="9"/>
  <c r="O300" i="9"/>
  <c r="N300" i="9"/>
  <c r="M300" i="9"/>
  <c r="L300" i="9"/>
  <c r="K300" i="9"/>
  <c r="J300" i="9"/>
  <c r="I300" i="9"/>
  <c r="H300" i="9"/>
  <c r="G300" i="9"/>
  <c r="D300" i="9"/>
  <c r="B300" i="9"/>
  <c r="R299" i="9"/>
  <c r="Q299" i="9"/>
  <c r="P299" i="9"/>
  <c r="O299" i="9"/>
  <c r="N299" i="9"/>
  <c r="M299" i="9"/>
  <c r="L299" i="9"/>
  <c r="K299" i="9"/>
  <c r="J299" i="9"/>
  <c r="I299" i="9"/>
  <c r="H299" i="9"/>
  <c r="G299" i="9"/>
  <c r="D299" i="9"/>
  <c r="B299" i="9"/>
  <c r="R298" i="9"/>
  <c r="Q298" i="9"/>
  <c r="P298" i="9"/>
  <c r="O298" i="9"/>
  <c r="N298" i="9"/>
  <c r="M298" i="9"/>
  <c r="L298" i="9"/>
  <c r="K298" i="9"/>
  <c r="J298" i="9"/>
  <c r="I298" i="9"/>
  <c r="H298" i="9"/>
  <c r="G298" i="9"/>
  <c r="D298" i="9"/>
  <c r="B298" i="9"/>
  <c r="R297" i="9"/>
  <c r="Q297" i="9"/>
  <c r="P297" i="9"/>
  <c r="O297" i="9"/>
  <c r="N297" i="9"/>
  <c r="M297" i="9"/>
  <c r="L297" i="9"/>
  <c r="K297" i="9"/>
  <c r="J297" i="9"/>
  <c r="I297" i="9"/>
  <c r="H297" i="9"/>
  <c r="G297" i="9"/>
  <c r="D297" i="9"/>
  <c r="B297" i="9"/>
  <c r="R296" i="9"/>
  <c r="Q296" i="9"/>
  <c r="P296" i="9"/>
  <c r="O296" i="9"/>
  <c r="N296" i="9"/>
  <c r="M296" i="9"/>
  <c r="L296" i="9"/>
  <c r="K296" i="9"/>
  <c r="J296" i="9"/>
  <c r="I296" i="9"/>
  <c r="H296" i="9"/>
  <c r="G296" i="9"/>
  <c r="D296" i="9"/>
  <c r="B296" i="9"/>
  <c r="R295" i="9"/>
  <c r="Q295" i="9"/>
  <c r="P295" i="9"/>
  <c r="O295" i="9"/>
  <c r="N295" i="9"/>
  <c r="M295" i="9"/>
  <c r="L295" i="9"/>
  <c r="K295" i="9"/>
  <c r="J295" i="9"/>
  <c r="I295" i="9"/>
  <c r="H295" i="9"/>
  <c r="G295" i="9"/>
  <c r="D295" i="9"/>
  <c r="B295" i="9"/>
  <c r="R294" i="9"/>
  <c r="Q294" i="9"/>
  <c r="P294" i="9"/>
  <c r="O294" i="9"/>
  <c r="N294" i="9"/>
  <c r="M294" i="9"/>
  <c r="L294" i="9"/>
  <c r="K294" i="9"/>
  <c r="J294" i="9"/>
  <c r="I294" i="9"/>
  <c r="H294" i="9"/>
  <c r="G294" i="9"/>
  <c r="D294" i="9"/>
  <c r="B294" i="9"/>
  <c r="R293" i="9"/>
  <c r="Q293" i="9"/>
  <c r="P293" i="9"/>
  <c r="O293" i="9"/>
  <c r="N293" i="9"/>
  <c r="M293" i="9"/>
  <c r="L293" i="9"/>
  <c r="K293" i="9"/>
  <c r="J293" i="9"/>
  <c r="I293" i="9"/>
  <c r="H293" i="9"/>
  <c r="G293" i="9"/>
  <c r="D293" i="9"/>
  <c r="B293" i="9"/>
  <c r="R292" i="9"/>
  <c r="Q292" i="9"/>
  <c r="P292" i="9"/>
  <c r="O292" i="9"/>
  <c r="N292" i="9"/>
  <c r="M292" i="9"/>
  <c r="L292" i="9"/>
  <c r="K292" i="9"/>
  <c r="J292" i="9"/>
  <c r="I292" i="9"/>
  <c r="H292" i="9"/>
  <c r="G292" i="9"/>
  <c r="D292" i="9"/>
  <c r="B292" i="9"/>
  <c r="R291" i="9"/>
  <c r="Q291" i="9"/>
  <c r="P291" i="9"/>
  <c r="O291" i="9"/>
  <c r="N291" i="9"/>
  <c r="M291" i="9"/>
  <c r="L291" i="9"/>
  <c r="K291" i="9"/>
  <c r="J291" i="9"/>
  <c r="I291" i="9"/>
  <c r="H291" i="9"/>
  <c r="G291" i="9"/>
  <c r="D291" i="9"/>
  <c r="B291" i="9"/>
  <c r="R290" i="9"/>
  <c r="Q290" i="9"/>
  <c r="P290" i="9"/>
  <c r="O290" i="9"/>
  <c r="N290" i="9"/>
  <c r="M290" i="9"/>
  <c r="L290" i="9"/>
  <c r="K290" i="9"/>
  <c r="J290" i="9"/>
  <c r="I290" i="9"/>
  <c r="H290" i="9"/>
  <c r="G290" i="9"/>
  <c r="D290" i="9"/>
  <c r="B290" i="9"/>
  <c r="R289" i="9"/>
  <c r="Q289" i="9"/>
  <c r="P289" i="9"/>
  <c r="O289" i="9"/>
  <c r="N289" i="9"/>
  <c r="M289" i="9"/>
  <c r="L289" i="9"/>
  <c r="K289" i="9"/>
  <c r="J289" i="9"/>
  <c r="I289" i="9"/>
  <c r="H289" i="9"/>
  <c r="G289" i="9"/>
  <c r="D289" i="9"/>
  <c r="B289" i="9"/>
  <c r="R288" i="9"/>
  <c r="Q288" i="9"/>
  <c r="P288" i="9"/>
  <c r="O288" i="9"/>
  <c r="N288" i="9"/>
  <c r="M288" i="9"/>
  <c r="L288" i="9"/>
  <c r="K288" i="9"/>
  <c r="J288" i="9"/>
  <c r="I288" i="9"/>
  <c r="H288" i="9"/>
  <c r="G288" i="9"/>
  <c r="D288" i="9"/>
  <c r="B288" i="9"/>
  <c r="R287" i="9"/>
  <c r="Q287" i="9"/>
  <c r="P287" i="9"/>
  <c r="O287" i="9"/>
  <c r="N287" i="9"/>
  <c r="M287" i="9"/>
  <c r="L287" i="9"/>
  <c r="K287" i="9"/>
  <c r="J287" i="9"/>
  <c r="I287" i="9"/>
  <c r="H287" i="9"/>
  <c r="G287" i="9"/>
  <c r="D287" i="9"/>
  <c r="B287" i="9"/>
  <c r="R286" i="9"/>
  <c r="Q286" i="9"/>
  <c r="P286" i="9"/>
  <c r="O286" i="9"/>
  <c r="N286" i="9"/>
  <c r="M286" i="9"/>
  <c r="L286" i="9"/>
  <c r="K286" i="9"/>
  <c r="J286" i="9"/>
  <c r="I286" i="9"/>
  <c r="H286" i="9"/>
  <c r="G286" i="9"/>
  <c r="D286" i="9"/>
  <c r="B286" i="9"/>
  <c r="R285" i="9"/>
  <c r="Q285" i="9"/>
  <c r="P285" i="9"/>
  <c r="O285" i="9"/>
  <c r="N285" i="9"/>
  <c r="M285" i="9"/>
  <c r="L285" i="9"/>
  <c r="K285" i="9"/>
  <c r="J285" i="9"/>
  <c r="I285" i="9"/>
  <c r="H285" i="9"/>
  <c r="G285" i="9"/>
  <c r="D285" i="9"/>
  <c r="B285" i="9"/>
  <c r="R284" i="9"/>
  <c r="Q284" i="9"/>
  <c r="P284" i="9"/>
  <c r="O284" i="9"/>
  <c r="N284" i="9"/>
  <c r="M284" i="9"/>
  <c r="L284" i="9"/>
  <c r="K284" i="9"/>
  <c r="J284" i="9"/>
  <c r="I284" i="9"/>
  <c r="H284" i="9"/>
  <c r="G284" i="9"/>
  <c r="D284" i="9"/>
  <c r="B284" i="9"/>
  <c r="R283" i="9"/>
  <c r="Q283" i="9"/>
  <c r="P283" i="9"/>
  <c r="O283" i="9"/>
  <c r="N283" i="9"/>
  <c r="M283" i="9"/>
  <c r="L283" i="9"/>
  <c r="K283" i="9"/>
  <c r="J283" i="9"/>
  <c r="I283" i="9"/>
  <c r="H283" i="9"/>
  <c r="G283" i="9"/>
  <c r="D283" i="9"/>
  <c r="B283" i="9"/>
  <c r="R282" i="9"/>
  <c r="Q282" i="9"/>
  <c r="P282" i="9"/>
  <c r="O282" i="9"/>
  <c r="N282" i="9"/>
  <c r="M282" i="9"/>
  <c r="L282" i="9"/>
  <c r="K282" i="9"/>
  <c r="J282" i="9"/>
  <c r="I282" i="9"/>
  <c r="H282" i="9"/>
  <c r="G282" i="9"/>
  <c r="D282" i="9"/>
  <c r="B282" i="9"/>
  <c r="R281" i="9"/>
  <c r="Q281" i="9"/>
  <c r="P281" i="9"/>
  <c r="O281" i="9"/>
  <c r="N281" i="9"/>
  <c r="M281" i="9"/>
  <c r="L281" i="9"/>
  <c r="K281" i="9"/>
  <c r="J281" i="9"/>
  <c r="I281" i="9"/>
  <c r="H281" i="9"/>
  <c r="G281" i="9"/>
  <c r="D281" i="9"/>
  <c r="B281" i="9"/>
  <c r="R280" i="9"/>
  <c r="Q280" i="9"/>
  <c r="P280" i="9"/>
  <c r="O280" i="9"/>
  <c r="N280" i="9"/>
  <c r="M280" i="9"/>
  <c r="L280" i="9"/>
  <c r="K280" i="9"/>
  <c r="J280" i="9"/>
  <c r="I280" i="9"/>
  <c r="H280" i="9"/>
  <c r="G280" i="9"/>
  <c r="D280" i="9"/>
  <c r="B280" i="9"/>
  <c r="R279" i="9"/>
  <c r="Q279" i="9"/>
  <c r="P279" i="9"/>
  <c r="O279" i="9"/>
  <c r="N279" i="9"/>
  <c r="M279" i="9"/>
  <c r="L279" i="9"/>
  <c r="K279" i="9"/>
  <c r="J279" i="9"/>
  <c r="I279" i="9"/>
  <c r="H279" i="9"/>
  <c r="G279" i="9"/>
  <c r="D279" i="9"/>
  <c r="B279" i="9"/>
  <c r="R278" i="9"/>
  <c r="Q278" i="9"/>
  <c r="P278" i="9"/>
  <c r="O278" i="9"/>
  <c r="N278" i="9"/>
  <c r="M278" i="9"/>
  <c r="L278" i="9"/>
  <c r="K278" i="9"/>
  <c r="J278" i="9"/>
  <c r="I278" i="9"/>
  <c r="H278" i="9"/>
  <c r="G278" i="9"/>
  <c r="D278" i="9"/>
  <c r="B278" i="9"/>
  <c r="R277" i="9"/>
  <c r="Q277" i="9"/>
  <c r="P277" i="9"/>
  <c r="O277" i="9"/>
  <c r="N277" i="9"/>
  <c r="M277" i="9"/>
  <c r="L277" i="9"/>
  <c r="K277" i="9"/>
  <c r="J277" i="9"/>
  <c r="I277" i="9"/>
  <c r="H277" i="9"/>
  <c r="G277" i="9"/>
  <c r="D277" i="9"/>
  <c r="B277" i="9"/>
  <c r="R276" i="9"/>
  <c r="Q276" i="9"/>
  <c r="P276" i="9"/>
  <c r="O276" i="9"/>
  <c r="N276" i="9"/>
  <c r="M276" i="9"/>
  <c r="L276" i="9"/>
  <c r="K276" i="9"/>
  <c r="J276" i="9"/>
  <c r="I276" i="9"/>
  <c r="H276" i="9"/>
  <c r="G276" i="9"/>
  <c r="D276" i="9"/>
  <c r="B276" i="9"/>
  <c r="R275" i="9"/>
  <c r="Q275" i="9"/>
  <c r="P275" i="9"/>
  <c r="O275" i="9"/>
  <c r="N275" i="9"/>
  <c r="M275" i="9"/>
  <c r="L275" i="9"/>
  <c r="K275" i="9"/>
  <c r="J275" i="9"/>
  <c r="I275" i="9"/>
  <c r="H275" i="9"/>
  <c r="G275" i="9"/>
  <c r="D275" i="9"/>
  <c r="B275" i="9"/>
  <c r="R274" i="9"/>
  <c r="Q274" i="9"/>
  <c r="P274" i="9"/>
  <c r="O274" i="9"/>
  <c r="N274" i="9"/>
  <c r="M274" i="9"/>
  <c r="L274" i="9"/>
  <c r="K274" i="9"/>
  <c r="J274" i="9"/>
  <c r="I274" i="9"/>
  <c r="H274" i="9"/>
  <c r="G274" i="9"/>
  <c r="D274" i="9"/>
  <c r="B274" i="9"/>
  <c r="R273" i="9"/>
  <c r="Q273" i="9"/>
  <c r="P273" i="9"/>
  <c r="O273" i="9"/>
  <c r="N273" i="9"/>
  <c r="M273" i="9"/>
  <c r="L273" i="9"/>
  <c r="K273" i="9"/>
  <c r="J273" i="9"/>
  <c r="I273" i="9"/>
  <c r="H273" i="9"/>
  <c r="G273" i="9"/>
  <c r="D273" i="9"/>
  <c r="B273" i="9"/>
  <c r="R272" i="9"/>
  <c r="Q272" i="9"/>
  <c r="P272" i="9"/>
  <c r="O272" i="9"/>
  <c r="N272" i="9"/>
  <c r="M272" i="9"/>
  <c r="L272" i="9"/>
  <c r="K272" i="9"/>
  <c r="J272" i="9"/>
  <c r="I272" i="9"/>
  <c r="H272" i="9"/>
  <c r="G272" i="9"/>
  <c r="D272" i="9"/>
  <c r="B272" i="9"/>
  <c r="R271" i="9"/>
  <c r="Q271" i="9"/>
  <c r="P271" i="9"/>
  <c r="O271" i="9"/>
  <c r="N271" i="9"/>
  <c r="M271" i="9"/>
  <c r="L271" i="9"/>
  <c r="K271" i="9"/>
  <c r="J271" i="9"/>
  <c r="I271" i="9"/>
  <c r="H271" i="9"/>
  <c r="G271" i="9"/>
  <c r="D271" i="9"/>
  <c r="B271" i="9"/>
  <c r="R270" i="9"/>
  <c r="Q270" i="9"/>
  <c r="P270" i="9"/>
  <c r="O270" i="9"/>
  <c r="N270" i="9"/>
  <c r="M270" i="9"/>
  <c r="L270" i="9"/>
  <c r="K270" i="9"/>
  <c r="J270" i="9"/>
  <c r="I270" i="9"/>
  <c r="H270" i="9"/>
  <c r="G270" i="9"/>
  <c r="D270" i="9"/>
  <c r="B270" i="9"/>
  <c r="R269" i="9"/>
  <c r="Q269" i="9"/>
  <c r="P269" i="9"/>
  <c r="O269" i="9"/>
  <c r="N269" i="9"/>
  <c r="M269" i="9"/>
  <c r="L269" i="9"/>
  <c r="K269" i="9"/>
  <c r="J269" i="9"/>
  <c r="I269" i="9"/>
  <c r="H269" i="9"/>
  <c r="G269" i="9"/>
  <c r="D269" i="9"/>
  <c r="B269" i="9"/>
  <c r="R268" i="9"/>
  <c r="Q268" i="9"/>
  <c r="P268" i="9"/>
  <c r="O268" i="9"/>
  <c r="N268" i="9"/>
  <c r="M268" i="9"/>
  <c r="L268" i="9"/>
  <c r="K268" i="9"/>
  <c r="J268" i="9"/>
  <c r="I268" i="9"/>
  <c r="H268" i="9"/>
  <c r="G268" i="9"/>
  <c r="D268" i="9"/>
  <c r="B268" i="9"/>
  <c r="R267" i="9"/>
  <c r="Q267" i="9"/>
  <c r="P267" i="9"/>
  <c r="O267" i="9"/>
  <c r="N267" i="9"/>
  <c r="M267" i="9"/>
  <c r="L267" i="9"/>
  <c r="K267" i="9"/>
  <c r="J267" i="9"/>
  <c r="I267" i="9"/>
  <c r="H267" i="9"/>
  <c r="G267" i="9"/>
  <c r="D267" i="9"/>
  <c r="B267" i="9"/>
  <c r="R266" i="9"/>
  <c r="Q266" i="9"/>
  <c r="P266" i="9"/>
  <c r="O266" i="9"/>
  <c r="N266" i="9"/>
  <c r="M266" i="9"/>
  <c r="L266" i="9"/>
  <c r="K266" i="9"/>
  <c r="J266" i="9"/>
  <c r="I266" i="9"/>
  <c r="H266" i="9"/>
  <c r="G266" i="9"/>
  <c r="D266" i="9"/>
  <c r="B266" i="9"/>
  <c r="R265" i="9"/>
  <c r="Q265" i="9"/>
  <c r="P265" i="9"/>
  <c r="O265" i="9"/>
  <c r="N265" i="9"/>
  <c r="M265" i="9"/>
  <c r="L265" i="9"/>
  <c r="K265" i="9"/>
  <c r="J265" i="9"/>
  <c r="I265" i="9"/>
  <c r="H265" i="9"/>
  <c r="G265" i="9"/>
  <c r="D265" i="9"/>
  <c r="B265" i="9"/>
  <c r="R264" i="9"/>
  <c r="Q264" i="9"/>
  <c r="P264" i="9"/>
  <c r="O264" i="9"/>
  <c r="N264" i="9"/>
  <c r="M264" i="9"/>
  <c r="L264" i="9"/>
  <c r="K264" i="9"/>
  <c r="J264" i="9"/>
  <c r="I264" i="9"/>
  <c r="H264" i="9"/>
  <c r="G264" i="9"/>
  <c r="D264" i="9"/>
  <c r="B264" i="9"/>
  <c r="R263" i="9"/>
  <c r="Q263" i="9"/>
  <c r="P263" i="9"/>
  <c r="O263" i="9"/>
  <c r="N263" i="9"/>
  <c r="M263" i="9"/>
  <c r="L263" i="9"/>
  <c r="K263" i="9"/>
  <c r="J263" i="9"/>
  <c r="I263" i="9"/>
  <c r="H263" i="9"/>
  <c r="G263" i="9"/>
  <c r="D263" i="9"/>
  <c r="B263" i="9"/>
  <c r="R262" i="9"/>
  <c r="Q262" i="9"/>
  <c r="P262" i="9"/>
  <c r="O262" i="9"/>
  <c r="N262" i="9"/>
  <c r="M262" i="9"/>
  <c r="L262" i="9"/>
  <c r="K262" i="9"/>
  <c r="J262" i="9"/>
  <c r="I262" i="9"/>
  <c r="H262" i="9"/>
  <c r="G262" i="9"/>
  <c r="D262" i="9"/>
  <c r="B262" i="9"/>
  <c r="R261" i="9"/>
  <c r="Q261" i="9"/>
  <c r="P261" i="9"/>
  <c r="O261" i="9"/>
  <c r="N261" i="9"/>
  <c r="M261" i="9"/>
  <c r="L261" i="9"/>
  <c r="K261" i="9"/>
  <c r="J261" i="9"/>
  <c r="I261" i="9"/>
  <c r="H261" i="9"/>
  <c r="G261" i="9"/>
  <c r="D261" i="9"/>
  <c r="B261" i="9"/>
  <c r="R260" i="9"/>
  <c r="Q260" i="9"/>
  <c r="P260" i="9"/>
  <c r="O260" i="9"/>
  <c r="N260" i="9"/>
  <c r="M260" i="9"/>
  <c r="L260" i="9"/>
  <c r="K260" i="9"/>
  <c r="J260" i="9"/>
  <c r="I260" i="9"/>
  <c r="H260" i="9"/>
  <c r="G260" i="9"/>
  <c r="D260" i="9"/>
  <c r="B260" i="9"/>
  <c r="R259" i="9"/>
  <c r="Q259" i="9"/>
  <c r="P259" i="9"/>
  <c r="O259" i="9"/>
  <c r="N259" i="9"/>
  <c r="M259" i="9"/>
  <c r="L259" i="9"/>
  <c r="K259" i="9"/>
  <c r="J259" i="9"/>
  <c r="I259" i="9"/>
  <c r="H259" i="9"/>
  <c r="G259" i="9"/>
  <c r="D259" i="9"/>
  <c r="B259" i="9"/>
  <c r="R258" i="9"/>
  <c r="Q258" i="9"/>
  <c r="P258" i="9"/>
  <c r="O258" i="9"/>
  <c r="N258" i="9"/>
  <c r="M258" i="9"/>
  <c r="L258" i="9"/>
  <c r="K258" i="9"/>
  <c r="J258" i="9"/>
  <c r="I258" i="9"/>
  <c r="H258" i="9"/>
  <c r="G258" i="9"/>
  <c r="D258" i="9"/>
  <c r="B258" i="9"/>
  <c r="R257" i="9"/>
  <c r="Q257" i="9"/>
  <c r="P257" i="9"/>
  <c r="O257" i="9"/>
  <c r="N257" i="9"/>
  <c r="M257" i="9"/>
  <c r="L257" i="9"/>
  <c r="K257" i="9"/>
  <c r="J257" i="9"/>
  <c r="I257" i="9"/>
  <c r="H257" i="9"/>
  <c r="G257" i="9"/>
  <c r="D257" i="9"/>
  <c r="B257" i="9"/>
  <c r="R256" i="9"/>
  <c r="Q256" i="9"/>
  <c r="P256" i="9"/>
  <c r="O256" i="9"/>
  <c r="N256" i="9"/>
  <c r="M256" i="9"/>
  <c r="L256" i="9"/>
  <c r="K256" i="9"/>
  <c r="J256" i="9"/>
  <c r="I256" i="9"/>
  <c r="H256" i="9"/>
  <c r="G256" i="9"/>
  <c r="D256" i="9"/>
  <c r="B256" i="9"/>
  <c r="R255" i="9"/>
  <c r="Q255" i="9"/>
  <c r="P255" i="9"/>
  <c r="O255" i="9"/>
  <c r="N255" i="9"/>
  <c r="M255" i="9"/>
  <c r="L255" i="9"/>
  <c r="K255" i="9"/>
  <c r="J255" i="9"/>
  <c r="I255" i="9"/>
  <c r="H255" i="9"/>
  <c r="G255" i="9"/>
  <c r="D255" i="9"/>
  <c r="B255" i="9"/>
  <c r="R254" i="9"/>
  <c r="Q254" i="9"/>
  <c r="P254" i="9"/>
  <c r="O254" i="9"/>
  <c r="N254" i="9"/>
  <c r="M254" i="9"/>
  <c r="L254" i="9"/>
  <c r="K254" i="9"/>
  <c r="J254" i="9"/>
  <c r="I254" i="9"/>
  <c r="H254" i="9"/>
  <c r="G254" i="9"/>
  <c r="D254" i="9"/>
  <c r="B254" i="9"/>
  <c r="R253" i="9"/>
  <c r="Q253" i="9"/>
  <c r="P253" i="9"/>
  <c r="O253" i="9"/>
  <c r="N253" i="9"/>
  <c r="M253" i="9"/>
  <c r="L253" i="9"/>
  <c r="K253" i="9"/>
  <c r="J253" i="9"/>
  <c r="I253" i="9"/>
  <c r="H253" i="9"/>
  <c r="G253" i="9"/>
  <c r="D253" i="9"/>
  <c r="B253" i="9"/>
  <c r="R252" i="9"/>
  <c r="Q252" i="9"/>
  <c r="P252" i="9"/>
  <c r="O252" i="9"/>
  <c r="N252" i="9"/>
  <c r="M252" i="9"/>
  <c r="L252" i="9"/>
  <c r="K252" i="9"/>
  <c r="J252" i="9"/>
  <c r="I252" i="9"/>
  <c r="H252" i="9"/>
  <c r="G252" i="9"/>
  <c r="D252" i="9"/>
  <c r="B252" i="9"/>
  <c r="R251" i="9"/>
  <c r="Q251" i="9"/>
  <c r="P251" i="9"/>
  <c r="O251" i="9"/>
  <c r="N251" i="9"/>
  <c r="M251" i="9"/>
  <c r="L251" i="9"/>
  <c r="K251" i="9"/>
  <c r="J251" i="9"/>
  <c r="I251" i="9"/>
  <c r="H251" i="9"/>
  <c r="G251" i="9"/>
  <c r="D251" i="9"/>
  <c r="B251" i="9"/>
  <c r="R250" i="9"/>
  <c r="Q250" i="9"/>
  <c r="P250" i="9"/>
  <c r="O250" i="9"/>
  <c r="N250" i="9"/>
  <c r="M250" i="9"/>
  <c r="L250" i="9"/>
  <c r="K250" i="9"/>
  <c r="J250" i="9"/>
  <c r="I250" i="9"/>
  <c r="H250" i="9"/>
  <c r="G250" i="9"/>
  <c r="D250" i="9"/>
  <c r="B250" i="9"/>
  <c r="R249" i="9"/>
  <c r="Q249" i="9"/>
  <c r="P249" i="9"/>
  <c r="O249" i="9"/>
  <c r="N249" i="9"/>
  <c r="M249" i="9"/>
  <c r="L249" i="9"/>
  <c r="K249" i="9"/>
  <c r="J249" i="9"/>
  <c r="I249" i="9"/>
  <c r="H249" i="9"/>
  <c r="G249" i="9"/>
  <c r="D249" i="9"/>
  <c r="B249" i="9"/>
  <c r="R248" i="9"/>
  <c r="Q248" i="9"/>
  <c r="P248" i="9"/>
  <c r="O248" i="9"/>
  <c r="N248" i="9"/>
  <c r="M248" i="9"/>
  <c r="L248" i="9"/>
  <c r="K248" i="9"/>
  <c r="J248" i="9"/>
  <c r="I248" i="9"/>
  <c r="H248" i="9"/>
  <c r="G248" i="9"/>
  <c r="D248" i="9"/>
  <c r="B248" i="9"/>
  <c r="R247" i="9"/>
  <c r="Q247" i="9"/>
  <c r="P247" i="9"/>
  <c r="O247" i="9"/>
  <c r="N247" i="9"/>
  <c r="M247" i="9"/>
  <c r="L247" i="9"/>
  <c r="K247" i="9"/>
  <c r="J247" i="9"/>
  <c r="I247" i="9"/>
  <c r="H247" i="9"/>
  <c r="G247" i="9"/>
  <c r="D247" i="9"/>
  <c r="B247" i="9"/>
  <c r="R246" i="9"/>
  <c r="Q246" i="9"/>
  <c r="P246" i="9"/>
  <c r="O246" i="9"/>
  <c r="N246" i="9"/>
  <c r="M246" i="9"/>
  <c r="L246" i="9"/>
  <c r="K246" i="9"/>
  <c r="J246" i="9"/>
  <c r="I246" i="9"/>
  <c r="H246" i="9"/>
  <c r="G246" i="9"/>
  <c r="D246" i="9"/>
  <c r="B246" i="9"/>
  <c r="R245" i="9"/>
  <c r="Q245" i="9"/>
  <c r="P245" i="9"/>
  <c r="O245" i="9"/>
  <c r="N245" i="9"/>
  <c r="M245" i="9"/>
  <c r="L245" i="9"/>
  <c r="K245" i="9"/>
  <c r="J245" i="9"/>
  <c r="I245" i="9"/>
  <c r="H245" i="9"/>
  <c r="G245" i="9"/>
  <c r="D245" i="9"/>
  <c r="B245" i="9"/>
  <c r="R244" i="9"/>
  <c r="Q244" i="9"/>
  <c r="P244" i="9"/>
  <c r="O244" i="9"/>
  <c r="N244" i="9"/>
  <c r="M244" i="9"/>
  <c r="L244" i="9"/>
  <c r="K244" i="9"/>
  <c r="J244" i="9"/>
  <c r="I244" i="9"/>
  <c r="H244" i="9"/>
  <c r="G244" i="9"/>
  <c r="D244" i="9"/>
  <c r="B244" i="9"/>
  <c r="R243" i="9"/>
  <c r="Q243" i="9"/>
  <c r="P243" i="9"/>
  <c r="O243" i="9"/>
  <c r="N243" i="9"/>
  <c r="M243" i="9"/>
  <c r="L243" i="9"/>
  <c r="K243" i="9"/>
  <c r="J243" i="9"/>
  <c r="I243" i="9"/>
  <c r="H243" i="9"/>
  <c r="G243" i="9"/>
  <c r="D243" i="9"/>
  <c r="B243" i="9"/>
  <c r="R242" i="9"/>
  <c r="Q242" i="9"/>
  <c r="P242" i="9"/>
  <c r="O242" i="9"/>
  <c r="N242" i="9"/>
  <c r="M242" i="9"/>
  <c r="L242" i="9"/>
  <c r="K242" i="9"/>
  <c r="J242" i="9"/>
  <c r="I242" i="9"/>
  <c r="H242" i="9"/>
  <c r="G242" i="9"/>
  <c r="D242" i="9"/>
  <c r="B242" i="9"/>
  <c r="R241" i="9"/>
  <c r="Q241" i="9"/>
  <c r="P241" i="9"/>
  <c r="O241" i="9"/>
  <c r="N241" i="9"/>
  <c r="M241" i="9"/>
  <c r="L241" i="9"/>
  <c r="K241" i="9"/>
  <c r="J241" i="9"/>
  <c r="I241" i="9"/>
  <c r="H241" i="9"/>
  <c r="G241" i="9"/>
  <c r="D241" i="9"/>
  <c r="B241" i="9"/>
  <c r="R240" i="9"/>
  <c r="Q240" i="9"/>
  <c r="P240" i="9"/>
  <c r="O240" i="9"/>
  <c r="N240" i="9"/>
  <c r="M240" i="9"/>
  <c r="L240" i="9"/>
  <c r="K240" i="9"/>
  <c r="J240" i="9"/>
  <c r="I240" i="9"/>
  <c r="H240" i="9"/>
  <c r="G240" i="9"/>
  <c r="D240" i="9"/>
  <c r="B240" i="9"/>
  <c r="R239" i="9"/>
  <c r="Q239" i="9"/>
  <c r="P239" i="9"/>
  <c r="O239" i="9"/>
  <c r="N239" i="9"/>
  <c r="M239" i="9"/>
  <c r="L239" i="9"/>
  <c r="K239" i="9"/>
  <c r="J239" i="9"/>
  <c r="I239" i="9"/>
  <c r="H239" i="9"/>
  <c r="G239" i="9"/>
  <c r="D239" i="9"/>
  <c r="B239" i="9"/>
  <c r="R238" i="9"/>
  <c r="Q238" i="9"/>
  <c r="P238" i="9"/>
  <c r="O238" i="9"/>
  <c r="N238" i="9"/>
  <c r="M238" i="9"/>
  <c r="L238" i="9"/>
  <c r="K238" i="9"/>
  <c r="J238" i="9"/>
  <c r="I238" i="9"/>
  <c r="H238" i="9"/>
  <c r="G238" i="9"/>
  <c r="D238" i="9"/>
  <c r="B238" i="9"/>
  <c r="R237" i="9"/>
  <c r="Q237" i="9"/>
  <c r="P237" i="9"/>
  <c r="O237" i="9"/>
  <c r="N237" i="9"/>
  <c r="M237" i="9"/>
  <c r="L237" i="9"/>
  <c r="K237" i="9"/>
  <c r="J237" i="9"/>
  <c r="I237" i="9"/>
  <c r="H237" i="9"/>
  <c r="G237" i="9"/>
  <c r="D237" i="9"/>
  <c r="B237" i="9"/>
  <c r="R236" i="9"/>
  <c r="Q236" i="9"/>
  <c r="P236" i="9"/>
  <c r="O236" i="9"/>
  <c r="N236" i="9"/>
  <c r="M236" i="9"/>
  <c r="L236" i="9"/>
  <c r="K236" i="9"/>
  <c r="J236" i="9"/>
  <c r="I236" i="9"/>
  <c r="H236" i="9"/>
  <c r="G236" i="9"/>
  <c r="D236" i="9"/>
  <c r="B236" i="9"/>
  <c r="R235" i="9"/>
  <c r="Q235" i="9"/>
  <c r="P235" i="9"/>
  <c r="O235" i="9"/>
  <c r="N235" i="9"/>
  <c r="M235" i="9"/>
  <c r="L235" i="9"/>
  <c r="K235" i="9"/>
  <c r="J235" i="9"/>
  <c r="I235" i="9"/>
  <c r="H235" i="9"/>
  <c r="G235" i="9"/>
  <c r="D235" i="9"/>
  <c r="B235" i="9"/>
  <c r="R234" i="9"/>
  <c r="Q234" i="9"/>
  <c r="P234" i="9"/>
  <c r="O234" i="9"/>
  <c r="N234" i="9"/>
  <c r="M234" i="9"/>
  <c r="L234" i="9"/>
  <c r="K234" i="9"/>
  <c r="J234" i="9"/>
  <c r="I234" i="9"/>
  <c r="H234" i="9"/>
  <c r="G234" i="9"/>
  <c r="D234" i="9"/>
  <c r="B234" i="9"/>
  <c r="R233" i="9"/>
  <c r="Q233" i="9"/>
  <c r="P233" i="9"/>
  <c r="O233" i="9"/>
  <c r="N233" i="9"/>
  <c r="M233" i="9"/>
  <c r="L233" i="9"/>
  <c r="K233" i="9"/>
  <c r="J233" i="9"/>
  <c r="I233" i="9"/>
  <c r="H233" i="9"/>
  <c r="G233" i="9"/>
  <c r="D233" i="9"/>
  <c r="B233" i="9"/>
  <c r="R232" i="9"/>
  <c r="Q232" i="9"/>
  <c r="P232" i="9"/>
  <c r="O232" i="9"/>
  <c r="N232" i="9"/>
  <c r="M232" i="9"/>
  <c r="L232" i="9"/>
  <c r="K232" i="9"/>
  <c r="J232" i="9"/>
  <c r="I232" i="9"/>
  <c r="H232" i="9"/>
  <c r="G232" i="9"/>
  <c r="D232" i="9"/>
  <c r="B232" i="9"/>
  <c r="R231" i="9"/>
  <c r="Q231" i="9"/>
  <c r="P231" i="9"/>
  <c r="O231" i="9"/>
  <c r="N231" i="9"/>
  <c r="M231" i="9"/>
  <c r="L231" i="9"/>
  <c r="K231" i="9"/>
  <c r="J231" i="9"/>
  <c r="I231" i="9"/>
  <c r="H231" i="9"/>
  <c r="G231" i="9"/>
  <c r="D231" i="9"/>
  <c r="B231" i="9"/>
  <c r="R230" i="9"/>
  <c r="Q230" i="9"/>
  <c r="P230" i="9"/>
  <c r="O230" i="9"/>
  <c r="N230" i="9"/>
  <c r="M230" i="9"/>
  <c r="L230" i="9"/>
  <c r="K230" i="9"/>
  <c r="J230" i="9"/>
  <c r="I230" i="9"/>
  <c r="H230" i="9"/>
  <c r="G230" i="9"/>
  <c r="D230" i="9"/>
  <c r="B230" i="9"/>
  <c r="R229" i="9"/>
  <c r="Q229" i="9"/>
  <c r="P229" i="9"/>
  <c r="O229" i="9"/>
  <c r="N229" i="9"/>
  <c r="M229" i="9"/>
  <c r="L229" i="9"/>
  <c r="K229" i="9"/>
  <c r="J229" i="9"/>
  <c r="I229" i="9"/>
  <c r="H229" i="9"/>
  <c r="G229" i="9"/>
  <c r="D229" i="9"/>
  <c r="B229" i="9"/>
  <c r="R228" i="9"/>
  <c r="Q228" i="9"/>
  <c r="P228" i="9"/>
  <c r="O228" i="9"/>
  <c r="N228" i="9"/>
  <c r="M228" i="9"/>
  <c r="L228" i="9"/>
  <c r="K228" i="9"/>
  <c r="J228" i="9"/>
  <c r="I228" i="9"/>
  <c r="H228" i="9"/>
  <c r="G228" i="9"/>
  <c r="D228" i="9"/>
  <c r="B228" i="9"/>
  <c r="R227" i="9"/>
  <c r="Q227" i="9"/>
  <c r="P227" i="9"/>
  <c r="O227" i="9"/>
  <c r="N227" i="9"/>
  <c r="M227" i="9"/>
  <c r="L227" i="9"/>
  <c r="K227" i="9"/>
  <c r="J227" i="9"/>
  <c r="I227" i="9"/>
  <c r="H227" i="9"/>
  <c r="G227" i="9"/>
  <c r="D227" i="9"/>
  <c r="B227" i="9"/>
  <c r="R226" i="9"/>
  <c r="Q226" i="9"/>
  <c r="P226" i="9"/>
  <c r="O226" i="9"/>
  <c r="N226" i="9"/>
  <c r="M226" i="9"/>
  <c r="L226" i="9"/>
  <c r="K226" i="9"/>
  <c r="J226" i="9"/>
  <c r="I226" i="9"/>
  <c r="H226" i="9"/>
  <c r="G226" i="9"/>
  <c r="D226" i="9"/>
  <c r="B226" i="9"/>
  <c r="R225" i="9"/>
  <c r="Q225" i="9"/>
  <c r="P225" i="9"/>
  <c r="O225" i="9"/>
  <c r="N225" i="9"/>
  <c r="M225" i="9"/>
  <c r="L225" i="9"/>
  <c r="K225" i="9"/>
  <c r="J225" i="9"/>
  <c r="I225" i="9"/>
  <c r="H225" i="9"/>
  <c r="G225" i="9"/>
  <c r="D225" i="9"/>
  <c r="B225" i="9"/>
  <c r="R224" i="9"/>
  <c r="Q224" i="9"/>
  <c r="P224" i="9"/>
  <c r="O224" i="9"/>
  <c r="N224" i="9"/>
  <c r="M224" i="9"/>
  <c r="L224" i="9"/>
  <c r="K224" i="9"/>
  <c r="J224" i="9"/>
  <c r="I224" i="9"/>
  <c r="H224" i="9"/>
  <c r="G224" i="9"/>
  <c r="D224" i="9"/>
  <c r="B224" i="9"/>
  <c r="R223" i="9"/>
  <c r="Q223" i="9"/>
  <c r="P223" i="9"/>
  <c r="O223" i="9"/>
  <c r="N223" i="9"/>
  <c r="M223" i="9"/>
  <c r="L223" i="9"/>
  <c r="K223" i="9"/>
  <c r="J223" i="9"/>
  <c r="I223" i="9"/>
  <c r="H223" i="9"/>
  <c r="G223" i="9"/>
  <c r="D223" i="9"/>
  <c r="B223" i="9"/>
  <c r="R222" i="9"/>
  <c r="Q222" i="9"/>
  <c r="P222" i="9"/>
  <c r="O222" i="9"/>
  <c r="N222" i="9"/>
  <c r="M222" i="9"/>
  <c r="L222" i="9"/>
  <c r="K222" i="9"/>
  <c r="J222" i="9"/>
  <c r="I222" i="9"/>
  <c r="H222" i="9"/>
  <c r="G222" i="9"/>
  <c r="D222" i="9"/>
  <c r="B222" i="9"/>
  <c r="R221" i="9"/>
  <c r="Q221" i="9"/>
  <c r="P221" i="9"/>
  <c r="O221" i="9"/>
  <c r="N221" i="9"/>
  <c r="M221" i="9"/>
  <c r="L221" i="9"/>
  <c r="K221" i="9"/>
  <c r="J221" i="9"/>
  <c r="I221" i="9"/>
  <c r="H221" i="9"/>
  <c r="G221" i="9"/>
  <c r="D221" i="9"/>
  <c r="B221" i="9"/>
  <c r="R220" i="9"/>
  <c r="Q220" i="9"/>
  <c r="P220" i="9"/>
  <c r="O220" i="9"/>
  <c r="N220" i="9"/>
  <c r="M220" i="9"/>
  <c r="L220" i="9"/>
  <c r="K220" i="9"/>
  <c r="J220" i="9"/>
  <c r="I220" i="9"/>
  <c r="H220" i="9"/>
  <c r="G220" i="9"/>
  <c r="D220" i="9"/>
  <c r="B220" i="9"/>
  <c r="R219" i="9"/>
  <c r="Q219" i="9"/>
  <c r="P219" i="9"/>
  <c r="O219" i="9"/>
  <c r="N219" i="9"/>
  <c r="M219" i="9"/>
  <c r="L219" i="9"/>
  <c r="K219" i="9"/>
  <c r="J219" i="9"/>
  <c r="I219" i="9"/>
  <c r="H219" i="9"/>
  <c r="G219" i="9"/>
  <c r="D219" i="9"/>
  <c r="B219" i="9"/>
  <c r="R218" i="9"/>
  <c r="Q218" i="9"/>
  <c r="P218" i="9"/>
  <c r="O218" i="9"/>
  <c r="N218" i="9"/>
  <c r="M218" i="9"/>
  <c r="L218" i="9"/>
  <c r="K218" i="9"/>
  <c r="J218" i="9"/>
  <c r="I218" i="9"/>
  <c r="H218" i="9"/>
  <c r="G218" i="9"/>
  <c r="D218" i="9"/>
  <c r="B218" i="9"/>
  <c r="R217" i="9"/>
  <c r="Q217" i="9"/>
  <c r="P217" i="9"/>
  <c r="O217" i="9"/>
  <c r="N217" i="9"/>
  <c r="M217" i="9"/>
  <c r="L217" i="9"/>
  <c r="K217" i="9"/>
  <c r="J217" i="9"/>
  <c r="I217" i="9"/>
  <c r="H217" i="9"/>
  <c r="G217" i="9"/>
  <c r="D217" i="9"/>
  <c r="B217" i="9"/>
  <c r="R216" i="9"/>
  <c r="Q216" i="9"/>
  <c r="P216" i="9"/>
  <c r="O216" i="9"/>
  <c r="N216" i="9"/>
  <c r="M216" i="9"/>
  <c r="L216" i="9"/>
  <c r="K216" i="9"/>
  <c r="J216" i="9"/>
  <c r="I216" i="9"/>
  <c r="H216" i="9"/>
  <c r="G216" i="9"/>
  <c r="D216" i="9"/>
  <c r="B216" i="9"/>
  <c r="R215" i="9"/>
  <c r="Q215" i="9"/>
  <c r="P215" i="9"/>
  <c r="O215" i="9"/>
  <c r="N215" i="9"/>
  <c r="M215" i="9"/>
  <c r="L215" i="9"/>
  <c r="K215" i="9"/>
  <c r="J215" i="9"/>
  <c r="I215" i="9"/>
  <c r="H215" i="9"/>
  <c r="G215" i="9"/>
  <c r="D215" i="9"/>
  <c r="B215" i="9"/>
  <c r="R214" i="9"/>
  <c r="Q214" i="9"/>
  <c r="P214" i="9"/>
  <c r="O214" i="9"/>
  <c r="N214" i="9"/>
  <c r="M214" i="9"/>
  <c r="L214" i="9"/>
  <c r="K214" i="9"/>
  <c r="J214" i="9"/>
  <c r="I214" i="9"/>
  <c r="H214" i="9"/>
  <c r="G214" i="9"/>
  <c r="D214" i="9"/>
  <c r="B214" i="9"/>
  <c r="R213" i="9"/>
  <c r="Q213" i="9"/>
  <c r="P213" i="9"/>
  <c r="O213" i="9"/>
  <c r="N213" i="9"/>
  <c r="M213" i="9"/>
  <c r="L213" i="9"/>
  <c r="K213" i="9"/>
  <c r="J213" i="9"/>
  <c r="I213" i="9"/>
  <c r="H213" i="9"/>
  <c r="G213" i="9"/>
  <c r="D213" i="9"/>
  <c r="B213" i="9"/>
  <c r="R212" i="9"/>
  <c r="Q212" i="9"/>
  <c r="P212" i="9"/>
  <c r="O212" i="9"/>
  <c r="N212" i="9"/>
  <c r="M212" i="9"/>
  <c r="L212" i="9"/>
  <c r="K212" i="9"/>
  <c r="J212" i="9"/>
  <c r="I212" i="9"/>
  <c r="H212" i="9"/>
  <c r="G212" i="9"/>
  <c r="D212" i="9"/>
  <c r="B212" i="9"/>
  <c r="R211" i="9"/>
  <c r="Q211" i="9"/>
  <c r="P211" i="9"/>
  <c r="O211" i="9"/>
  <c r="N211" i="9"/>
  <c r="M211" i="9"/>
  <c r="L211" i="9"/>
  <c r="K211" i="9"/>
  <c r="J211" i="9"/>
  <c r="I211" i="9"/>
  <c r="H211" i="9"/>
  <c r="G211" i="9"/>
  <c r="D211" i="9"/>
  <c r="B211" i="9"/>
  <c r="R210" i="9"/>
  <c r="Q210" i="9"/>
  <c r="P210" i="9"/>
  <c r="O210" i="9"/>
  <c r="N210" i="9"/>
  <c r="M210" i="9"/>
  <c r="L210" i="9"/>
  <c r="K210" i="9"/>
  <c r="J210" i="9"/>
  <c r="I210" i="9"/>
  <c r="H210" i="9"/>
  <c r="G210" i="9"/>
  <c r="D210" i="9"/>
  <c r="B210" i="9"/>
  <c r="R209" i="9"/>
  <c r="Q209" i="9"/>
  <c r="P209" i="9"/>
  <c r="O209" i="9"/>
  <c r="N209" i="9"/>
  <c r="M209" i="9"/>
  <c r="L209" i="9"/>
  <c r="K209" i="9"/>
  <c r="J209" i="9"/>
  <c r="I209" i="9"/>
  <c r="H209" i="9"/>
  <c r="G209" i="9"/>
  <c r="D209" i="9"/>
  <c r="B209" i="9"/>
  <c r="R208" i="9"/>
  <c r="Q208" i="9"/>
  <c r="P208" i="9"/>
  <c r="O208" i="9"/>
  <c r="N208" i="9"/>
  <c r="M208" i="9"/>
  <c r="L208" i="9"/>
  <c r="K208" i="9"/>
  <c r="J208" i="9"/>
  <c r="I208" i="9"/>
  <c r="H208" i="9"/>
  <c r="G208" i="9"/>
  <c r="D208" i="9"/>
  <c r="B208" i="9"/>
  <c r="R207" i="9"/>
  <c r="Q207" i="9"/>
  <c r="P207" i="9"/>
  <c r="O207" i="9"/>
  <c r="N207" i="9"/>
  <c r="M207" i="9"/>
  <c r="L207" i="9"/>
  <c r="K207" i="9"/>
  <c r="J207" i="9"/>
  <c r="I207" i="9"/>
  <c r="H207" i="9"/>
  <c r="G207" i="9"/>
  <c r="D207" i="9"/>
  <c r="B207" i="9"/>
  <c r="R206" i="9"/>
  <c r="Q206" i="9"/>
  <c r="P206" i="9"/>
  <c r="O206" i="9"/>
  <c r="N206" i="9"/>
  <c r="M206" i="9"/>
  <c r="L206" i="9"/>
  <c r="K206" i="9"/>
  <c r="J206" i="9"/>
  <c r="I206" i="9"/>
  <c r="H206" i="9"/>
  <c r="G206" i="9"/>
  <c r="D206" i="9"/>
  <c r="B206" i="9"/>
  <c r="R205" i="9"/>
  <c r="Q205" i="9"/>
  <c r="P205" i="9"/>
  <c r="O205" i="9"/>
  <c r="N205" i="9"/>
  <c r="M205" i="9"/>
  <c r="L205" i="9"/>
  <c r="K205" i="9"/>
  <c r="J205" i="9"/>
  <c r="I205" i="9"/>
  <c r="H205" i="9"/>
  <c r="G205" i="9"/>
  <c r="D205" i="9"/>
  <c r="B205" i="9"/>
  <c r="R204" i="9"/>
  <c r="Q204" i="9"/>
  <c r="P204" i="9"/>
  <c r="O204" i="9"/>
  <c r="N204" i="9"/>
  <c r="M204" i="9"/>
  <c r="L204" i="9"/>
  <c r="K204" i="9"/>
  <c r="J204" i="9"/>
  <c r="I204" i="9"/>
  <c r="H204" i="9"/>
  <c r="G204" i="9"/>
  <c r="D204" i="9"/>
  <c r="B204" i="9"/>
  <c r="R203" i="9"/>
  <c r="Q203" i="9"/>
  <c r="P203" i="9"/>
  <c r="O203" i="9"/>
  <c r="N203" i="9"/>
  <c r="M203" i="9"/>
  <c r="L203" i="9"/>
  <c r="K203" i="9"/>
  <c r="J203" i="9"/>
  <c r="I203" i="9"/>
  <c r="H203" i="9"/>
  <c r="G203" i="9"/>
  <c r="D203" i="9"/>
  <c r="B203" i="9"/>
  <c r="R202" i="9"/>
  <c r="Q202" i="9"/>
  <c r="P202" i="9"/>
  <c r="O202" i="9"/>
  <c r="N202" i="9"/>
  <c r="M202" i="9"/>
  <c r="L202" i="9"/>
  <c r="K202" i="9"/>
  <c r="J202" i="9"/>
  <c r="I202" i="9"/>
  <c r="H202" i="9"/>
  <c r="G202" i="9"/>
  <c r="D202" i="9"/>
  <c r="B202" i="9"/>
  <c r="R201" i="9"/>
  <c r="Q201" i="9"/>
  <c r="P201" i="9"/>
  <c r="O201" i="9"/>
  <c r="N201" i="9"/>
  <c r="M201" i="9"/>
  <c r="L201" i="9"/>
  <c r="K201" i="9"/>
  <c r="J201" i="9"/>
  <c r="I201" i="9"/>
  <c r="H201" i="9"/>
  <c r="G201" i="9"/>
  <c r="D201" i="9"/>
  <c r="B201" i="9"/>
  <c r="R200" i="9"/>
  <c r="Q200" i="9"/>
  <c r="P200" i="9"/>
  <c r="O200" i="9"/>
  <c r="N200" i="9"/>
  <c r="M200" i="9"/>
  <c r="L200" i="9"/>
  <c r="K200" i="9"/>
  <c r="J200" i="9"/>
  <c r="I200" i="9"/>
  <c r="H200" i="9"/>
  <c r="G200" i="9"/>
  <c r="D200" i="9"/>
  <c r="B200" i="9"/>
  <c r="R199" i="9"/>
  <c r="Q199" i="9"/>
  <c r="P199" i="9"/>
  <c r="O199" i="9"/>
  <c r="N199" i="9"/>
  <c r="M199" i="9"/>
  <c r="L199" i="9"/>
  <c r="K199" i="9"/>
  <c r="J199" i="9"/>
  <c r="I199" i="9"/>
  <c r="H199" i="9"/>
  <c r="G199" i="9"/>
  <c r="D199" i="9"/>
  <c r="B199" i="9"/>
  <c r="R198" i="9"/>
  <c r="Q198" i="9"/>
  <c r="P198" i="9"/>
  <c r="O198" i="9"/>
  <c r="N198" i="9"/>
  <c r="M198" i="9"/>
  <c r="L198" i="9"/>
  <c r="K198" i="9"/>
  <c r="J198" i="9"/>
  <c r="I198" i="9"/>
  <c r="H198" i="9"/>
  <c r="G198" i="9"/>
  <c r="D198" i="9"/>
  <c r="B198" i="9"/>
  <c r="R197" i="9"/>
  <c r="Q197" i="9"/>
  <c r="P197" i="9"/>
  <c r="O197" i="9"/>
  <c r="N197" i="9"/>
  <c r="M197" i="9"/>
  <c r="L197" i="9"/>
  <c r="K197" i="9"/>
  <c r="J197" i="9"/>
  <c r="I197" i="9"/>
  <c r="H197" i="9"/>
  <c r="G197" i="9"/>
  <c r="D197" i="9"/>
  <c r="B197" i="9"/>
  <c r="R196" i="9"/>
  <c r="Q196" i="9"/>
  <c r="P196" i="9"/>
  <c r="O196" i="9"/>
  <c r="N196" i="9"/>
  <c r="M196" i="9"/>
  <c r="L196" i="9"/>
  <c r="K196" i="9"/>
  <c r="J196" i="9"/>
  <c r="I196" i="9"/>
  <c r="H196" i="9"/>
  <c r="G196" i="9"/>
  <c r="D196" i="9"/>
  <c r="B196" i="9"/>
  <c r="R195" i="9"/>
  <c r="Q195" i="9"/>
  <c r="P195" i="9"/>
  <c r="O195" i="9"/>
  <c r="N195" i="9"/>
  <c r="M195" i="9"/>
  <c r="L195" i="9"/>
  <c r="K195" i="9"/>
  <c r="J195" i="9"/>
  <c r="I195" i="9"/>
  <c r="H195" i="9"/>
  <c r="G195" i="9"/>
  <c r="D195" i="9"/>
  <c r="B195" i="9"/>
  <c r="R194" i="9"/>
  <c r="Q194" i="9"/>
  <c r="P194" i="9"/>
  <c r="O194" i="9"/>
  <c r="N194" i="9"/>
  <c r="M194" i="9"/>
  <c r="L194" i="9"/>
  <c r="K194" i="9"/>
  <c r="J194" i="9"/>
  <c r="I194" i="9"/>
  <c r="H194" i="9"/>
  <c r="G194" i="9"/>
  <c r="D194" i="9"/>
  <c r="B194" i="9"/>
  <c r="R193" i="9"/>
  <c r="Q193" i="9"/>
  <c r="P193" i="9"/>
  <c r="O193" i="9"/>
  <c r="N193" i="9"/>
  <c r="M193" i="9"/>
  <c r="L193" i="9"/>
  <c r="K193" i="9"/>
  <c r="J193" i="9"/>
  <c r="I193" i="9"/>
  <c r="H193" i="9"/>
  <c r="G193" i="9"/>
  <c r="D193" i="9"/>
  <c r="B193" i="9"/>
  <c r="R192" i="9"/>
  <c r="Q192" i="9"/>
  <c r="P192" i="9"/>
  <c r="O192" i="9"/>
  <c r="N192" i="9"/>
  <c r="M192" i="9"/>
  <c r="L192" i="9"/>
  <c r="K192" i="9"/>
  <c r="J192" i="9"/>
  <c r="I192" i="9"/>
  <c r="H192" i="9"/>
  <c r="G192" i="9"/>
  <c r="D192" i="9"/>
  <c r="B192" i="9"/>
  <c r="R191" i="9"/>
  <c r="Q191" i="9"/>
  <c r="P191" i="9"/>
  <c r="O191" i="9"/>
  <c r="N191" i="9"/>
  <c r="M191" i="9"/>
  <c r="L191" i="9"/>
  <c r="K191" i="9"/>
  <c r="J191" i="9"/>
  <c r="I191" i="9"/>
  <c r="H191" i="9"/>
  <c r="G191" i="9"/>
  <c r="D191" i="9"/>
  <c r="B191" i="9"/>
  <c r="R190" i="9"/>
  <c r="Q190" i="9"/>
  <c r="P190" i="9"/>
  <c r="O190" i="9"/>
  <c r="N190" i="9"/>
  <c r="M190" i="9"/>
  <c r="L190" i="9"/>
  <c r="K190" i="9"/>
  <c r="J190" i="9"/>
  <c r="I190" i="9"/>
  <c r="H190" i="9"/>
  <c r="G190" i="9"/>
  <c r="D190" i="9"/>
  <c r="B190" i="9"/>
  <c r="R189" i="9"/>
  <c r="Q189" i="9"/>
  <c r="P189" i="9"/>
  <c r="O189" i="9"/>
  <c r="N189" i="9"/>
  <c r="M189" i="9"/>
  <c r="L189" i="9"/>
  <c r="K189" i="9"/>
  <c r="J189" i="9"/>
  <c r="I189" i="9"/>
  <c r="H189" i="9"/>
  <c r="G189" i="9"/>
  <c r="D189" i="9"/>
  <c r="B189" i="9"/>
  <c r="R188" i="9"/>
  <c r="Q188" i="9"/>
  <c r="P188" i="9"/>
  <c r="O188" i="9"/>
  <c r="N188" i="9"/>
  <c r="M188" i="9"/>
  <c r="L188" i="9"/>
  <c r="K188" i="9"/>
  <c r="J188" i="9"/>
  <c r="I188" i="9"/>
  <c r="H188" i="9"/>
  <c r="G188" i="9"/>
  <c r="D188" i="9"/>
  <c r="B188" i="9"/>
  <c r="R187" i="9"/>
  <c r="Q187" i="9"/>
  <c r="P187" i="9"/>
  <c r="O187" i="9"/>
  <c r="N187" i="9"/>
  <c r="M187" i="9"/>
  <c r="L187" i="9"/>
  <c r="K187" i="9"/>
  <c r="J187" i="9"/>
  <c r="I187" i="9"/>
  <c r="H187" i="9"/>
  <c r="G187" i="9"/>
  <c r="D187" i="9"/>
  <c r="B187" i="9"/>
  <c r="R186" i="9"/>
  <c r="Q186" i="9"/>
  <c r="P186" i="9"/>
  <c r="O186" i="9"/>
  <c r="N186" i="9"/>
  <c r="M186" i="9"/>
  <c r="L186" i="9"/>
  <c r="K186" i="9"/>
  <c r="J186" i="9"/>
  <c r="I186" i="9"/>
  <c r="H186" i="9"/>
  <c r="G186" i="9"/>
  <c r="D186" i="9"/>
  <c r="B186" i="9"/>
  <c r="R185" i="9"/>
  <c r="Q185" i="9"/>
  <c r="P185" i="9"/>
  <c r="O185" i="9"/>
  <c r="N185" i="9"/>
  <c r="M185" i="9"/>
  <c r="L185" i="9"/>
  <c r="K185" i="9"/>
  <c r="J185" i="9"/>
  <c r="I185" i="9"/>
  <c r="H185" i="9"/>
  <c r="G185" i="9"/>
  <c r="D185" i="9"/>
  <c r="B185" i="9"/>
  <c r="R184" i="9"/>
  <c r="Q184" i="9"/>
  <c r="P184" i="9"/>
  <c r="O184" i="9"/>
  <c r="N184" i="9"/>
  <c r="M184" i="9"/>
  <c r="L184" i="9"/>
  <c r="K184" i="9"/>
  <c r="J184" i="9"/>
  <c r="I184" i="9"/>
  <c r="H184" i="9"/>
  <c r="G184" i="9"/>
  <c r="D184" i="9"/>
  <c r="B184" i="9"/>
  <c r="R183" i="9"/>
  <c r="Q183" i="9"/>
  <c r="P183" i="9"/>
  <c r="O183" i="9"/>
  <c r="N183" i="9"/>
  <c r="M183" i="9"/>
  <c r="L183" i="9"/>
  <c r="K183" i="9"/>
  <c r="J183" i="9"/>
  <c r="I183" i="9"/>
  <c r="H183" i="9"/>
  <c r="G183" i="9"/>
  <c r="D183" i="9"/>
  <c r="B183" i="9"/>
  <c r="R182" i="9"/>
  <c r="Q182" i="9"/>
  <c r="P182" i="9"/>
  <c r="O182" i="9"/>
  <c r="N182" i="9"/>
  <c r="M182" i="9"/>
  <c r="L182" i="9"/>
  <c r="K182" i="9"/>
  <c r="J182" i="9"/>
  <c r="I182" i="9"/>
  <c r="H182" i="9"/>
  <c r="G182" i="9"/>
  <c r="D182" i="9"/>
  <c r="B182" i="9"/>
  <c r="R181" i="9"/>
  <c r="Q181" i="9"/>
  <c r="P181" i="9"/>
  <c r="O181" i="9"/>
  <c r="N181" i="9"/>
  <c r="M181" i="9"/>
  <c r="L181" i="9"/>
  <c r="K181" i="9"/>
  <c r="J181" i="9"/>
  <c r="I181" i="9"/>
  <c r="H181" i="9"/>
  <c r="G181" i="9"/>
  <c r="D181" i="9"/>
  <c r="B181" i="9"/>
  <c r="R180" i="9"/>
  <c r="Q180" i="9"/>
  <c r="P180" i="9"/>
  <c r="O180" i="9"/>
  <c r="N180" i="9"/>
  <c r="M180" i="9"/>
  <c r="L180" i="9"/>
  <c r="K180" i="9"/>
  <c r="J180" i="9"/>
  <c r="I180" i="9"/>
  <c r="H180" i="9"/>
  <c r="G180" i="9"/>
  <c r="D180" i="9"/>
  <c r="B180" i="9"/>
  <c r="R179" i="9"/>
  <c r="Q179" i="9"/>
  <c r="P179" i="9"/>
  <c r="O179" i="9"/>
  <c r="N179" i="9"/>
  <c r="M179" i="9"/>
  <c r="L179" i="9"/>
  <c r="K179" i="9"/>
  <c r="J179" i="9"/>
  <c r="I179" i="9"/>
  <c r="H179" i="9"/>
  <c r="G179" i="9"/>
  <c r="D179" i="9"/>
  <c r="B179" i="9"/>
  <c r="R178" i="9"/>
  <c r="Q178" i="9"/>
  <c r="P178" i="9"/>
  <c r="O178" i="9"/>
  <c r="N178" i="9"/>
  <c r="M178" i="9"/>
  <c r="L178" i="9"/>
  <c r="K178" i="9"/>
  <c r="J178" i="9"/>
  <c r="I178" i="9"/>
  <c r="H178" i="9"/>
  <c r="G178" i="9"/>
  <c r="D178" i="9"/>
  <c r="B178" i="9"/>
  <c r="R177" i="9"/>
  <c r="Q177" i="9"/>
  <c r="P177" i="9"/>
  <c r="O177" i="9"/>
  <c r="N177" i="9"/>
  <c r="M177" i="9"/>
  <c r="L177" i="9"/>
  <c r="K177" i="9"/>
  <c r="J177" i="9"/>
  <c r="I177" i="9"/>
  <c r="H177" i="9"/>
  <c r="G177" i="9"/>
  <c r="D177" i="9"/>
  <c r="B177" i="9"/>
  <c r="R176" i="9"/>
  <c r="Q176" i="9"/>
  <c r="P176" i="9"/>
  <c r="O176" i="9"/>
  <c r="N176" i="9"/>
  <c r="M176" i="9"/>
  <c r="L176" i="9"/>
  <c r="K176" i="9"/>
  <c r="J176" i="9"/>
  <c r="I176" i="9"/>
  <c r="H176" i="9"/>
  <c r="G176" i="9"/>
  <c r="D176" i="9"/>
  <c r="B176" i="9"/>
  <c r="R175" i="9"/>
  <c r="Q175" i="9"/>
  <c r="P175" i="9"/>
  <c r="O175" i="9"/>
  <c r="N175" i="9"/>
  <c r="M175" i="9"/>
  <c r="L175" i="9"/>
  <c r="K175" i="9"/>
  <c r="J175" i="9"/>
  <c r="I175" i="9"/>
  <c r="H175" i="9"/>
  <c r="G175" i="9"/>
  <c r="D175" i="9"/>
  <c r="B175" i="9"/>
  <c r="R174" i="9"/>
  <c r="Q174" i="9"/>
  <c r="P174" i="9"/>
  <c r="O174" i="9"/>
  <c r="N174" i="9"/>
  <c r="M174" i="9"/>
  <c r="L174" i="9"/>
  <c r="K174" i="9"/>
  <c r="J174" i="9"/>
  <c r="I174" i="9"/>
  <c r="H174" i="9"/>
  <c r="G174" i="9"/>
  <c r="D174" i="9"/>
  <c r="B174" i="9"/>
  <c r="R173" i="9"/>
  <c r="Q173" i="9"/>
  <c r="P173" i="9"/>
  <c r="O173" i="9"/>
  <c r="N173" i="9"/>
  <c r="M173" i="9"/>
  <c r="L173" i="9"/>
  <c r="K173" i="9"/>
  <c r="J173" i="9"/>
  <c r="I173" i="9"/>
  <c r="H173" i="9"/>
  <c r="G173" i="9"/>
  <c r="D173" i="9"/>
  <c r="B173" i="9"/>
  <c r="R172" i="9"/>
  <c r="Q172" i="9"/>
  <c r="P172" i="9"/>
  <c r="O172" i="9"/>
  <c r="N172" i="9"/>
  <c r="M172" i="9"/>
  <c r="L172" i="9"/>
  <c r="K172" i="9"/>
  <c r="J172" i="9"/>
  <c r="I172" i="9"/>
  <c r="H172" i="9"/>
  <c r="G172" i="9"/>
  <c r="D172" i="9"/>
  <c r="B172" i="9"/>
  <c r="R171" i="9"/>
  <c r="Q171" i="9"/>
  <c r="P171" i="9"/>
  <c r="O171" i="9"/>
  <c r="N171" i="9"/>
  <c r="M171" i="9"/>
  <c r="L171" i="9"/>
  <c r="K171" i="9"/>
  <c r="J171" i="9"/>
  <c r="I171" i="9"/>
  <c r="H171" i="9"/>
  <c r="G171" i="9"/>
  <c r="D171" i="9"/>
  <c r="B171" i="9"/>
  <c r="R170" i="9"/>
  <c r="Q170" i="9"/>
  <c r="P170" i="9"/>
  <c r="O170" i="9"/>
  <c r="N170" i="9"/>
  <c r="M170" i="9"/>
  <c r="L170" i="9"/>
  <c r="K170" i="9"/>
  <c r="J170" i="9"/>
  <c r="I170" i="9"/>
  <c r="H170" i="9"/>
  <c r="G170" i="9"/>
  <c r="D170" i="9"/>
  <c r="B170" i="9"/>
  <c r="R169" i="9"/>
  <c r="Q169" i="9"/>
  <c r="P169" i="9"/>
  <c r="O169" i="9"/>
  <c r="N169" i="9"/>
  <c r="M169" i="9"/>
  <c r="L169" i="9"/>
  <c r="K169" i="9"/>
  <c r="J169" i="9"/>
  <c r="I169" i="9"/>
  <c r="H169" i="9"/>
  <c r="G169" i="9"/>
  <c r="D169" i="9"/>
  <c r="B169" i="9"/>
  <c r="R168" i="9"/>
  <c r="Q168" i="9"/>
  <c r="P168" i="9"/>
  <c r="O168" i="9"/>
  <c r="N168" i="9"/>
  <c r="M168" i="9"/>
  <c r="L168" i="9"/>
  <c r="K168" i="9"/>
  <c r="J168" i="9"/>
  <c r="I168" i="9"/>
  <c r="H168" i="9"/>
  <c r="G168" i="9"/>
  <c r="D168" i="9"/>
  <c r="B168" i="9"/>
  <c r="R167" i="9"/>
  <c r="Q167" i="9"/>
  <c r="P167" i="9"/>
  <c r="O167" i="9"/>
  <c r="N167" i="9"/>
  <c r="M167" i="9"/>
  <c r="L167" i="9"/>
  <c r="K167" i="9"/>
  <c r="J167" i="9"/>
  <c r="I167" i="9"/>
  <c r="H167" i="9"/>
  <c r="G167" i="9"/>
  <c r="D167" i="9"/>
  <c r="B167" i="9"/>
  <c r="R166" i="9"/>
  <c r="Q166" i="9"/>
  <c r="P166" i="9"/>
  <c r="O166" i="9"/>
  <c r="N166" i="9"/>
  <c r="M166" i="9"/>
  <c r="L166" i="9"/>
  <c r="K166" i="9"/>
  <c r="J166" i="9"/>
  <c r="I166" i="9"/>
  <c r="H166" i="9"/>
  <c r="G166" i="9"/>
  <c r="D166" i="9"/>
  <c r="B166" i="9"/>
  <c r="R165" i="9"/>
  <c r="Q165" i="9"/>
  <c r="P165" i="9"/>
  <c r="O165" i="9"/>
  <c r="N165" i="9"/>
  <c r="M165" i="9"/>
  <c r="L165" i="9"/>
  <c r="K165" i="9"/>
  <c r="J165" i="9"/>
  <c r="I165" i="9"/>
  <c r="H165" i="9"/>
  <c r="G165" i="9"/>
  <c r="D165" i="9"/>
  <c r="B165" i="9"/>
  <c r="R164" i="9"/>
  <c r="Q164" i="9"/>
  <c r="P164" i="9"/>
  <c r="O164" i="9"/>
  <c r="N164" i="9"/>
  <c r="M164" i="9"/>
  <c r="L164" i="9"/>
  <c r="K164" i="9"/>
  <c r="J164" i="9"/>
  <c r="I164" i="9"/>
  <c r="H164" i="9"/>
  <c r="G164" i="9"/>
  <c r="D164" i="9"/>
  <c r="B164" i="9"/>
  <c r="R163" i="9"/>
  <c r="Q163" i="9"/>
  <c r="P163" i="9"/>
  <c r="O163" i="9"/>
  <c r="N163" i="9"/>
  <c r="M163" i="9"/>
  <c r="L163" i="9"/>
  <c r="K163" i="9"/>
  <c r="J163" i="9"/>
  <c r="I163" i="9"/>
  <c r="H163" i="9"/>
  <c r="G163" i="9"/>
  <c r="D163" i="9"/>
  <c r="B163" i="9"/>
  <c r="R162" i="9"/>
  <c r="Q162" i="9"/>
  <c r="P162" i="9"/>
  <c r="O162" i="9"/>
  <c r="N162" i="9"/>
  <c r="M162" i="9"/>
  <c r="L162" i="9"/>
  <c r="K162" i="9"/>
  <c r="J162" i="9"/>
  <c r="I162" i="9"/>
  <c r="H162" i="9"/>
  <c r="G162" i="9"/>
  <c r="D162" i="9"/>
  <c r="B162" i="9"/>
  <c r="R161" i="9"/>
  <c r="Q161" i="9"/>
  <c r="P161" i="9"/>
  <c r="O161" i="9"/>
  <c r="N161" i="9"/>
  <c r="M161" i="9"/>
  <c r="L161" i="9"/>
  <c r="K161" i="9"/>
  <c r="J161" i="9"/>
  <c r="I161" i="9"/>
  <c r="H161" i="9"/>
  <c r="G161" i="9"/>
  <c r="D161" i="9"/>
  <c r="B161" i="9"/>
  <c r="R160" i="9"/>
  <c r="Q160" i="9"/>
  <c r="P160" i="9"/>
  <c r="O160" i="9"/>
  <c r="N160" i="9"/>
  <c r="M160" i="9"/>
  <c r="L160" i="9"/>
  <c r="K160" i="9"/>
  <c r="J160" i="9"/>
  <c r="I160" i="9"/>
  <c r="H160" i="9"/>
  <c r="G160" i="9"/>
  <c r="D160" i="9"/>
  <c r="B160" i="9"/>
  <c r="R159" i="9"/>
  <c r="Q159" i="9"/>
  <c r="P159" i="9"/>
  <c r="O159" i="9"/>
  <c r="N159" i="9"/>
  <c r="M159" i="9"/>
  <c r="L159" i="9"/>
  <c r="K159" i="9"/>
  <c r="J159" i="9"/>
  <c r="I159" i="9"/>
  <c r="H159" i="9"/>
  <c r="G159" i="9"/>
  <c r="D159" i="9"/>
  <c r="B159" i="9"/>
  <c r="R158" i="9"/>
  <c r="Q158" i="9"/>
  <c r="P158" i="9"/>
  <c r="O158" i="9"/>
  <c r="N158" i="9"/>
  <c r="M158" i="9"/>
  <c r="L158" i="9"/>
  <c r="K158" i="9"/>
  <c r="J158" i="9"/>
  <c r="I158" i="9"/>
  <c r="H158" i="9"/>
  <c r="G158" i="9"/>
  <c r="D158" i="9"/>
  <c r="B158" i="9"/>
  <c r="R157" i="9"/>
  <c r="Q157" i="9"/>
  <c r="P157" i="9"/>
  <c r="O157" i="9"/>
  <c r="N157" i="9"/>
  <c r="M157" i="9"/>
  <c r="L157" i="9"/>
  <c r="K157" i="9"/>
  <c r="J157" i="9"/>
  <c r="I157" i="9"/>
  <c r="H157" i="9"/>
  <c r="G157" i="9"/>
  <c r="D157" i="9"/>
  <c r="B157" i="9"/>
  <c r="R156" i="9"/>
  <c r="Q156" i="9"/>
  <c r="P156" i="9"/>
  <c r="O156" i="9"/>
  <c r="N156" i="9"/>
  <c r="M156" i="9"/>
  <c r="L156" i="9"/>
  <c r="K156" i="9"/>
  <c r="J156" i="9"/>
  <c r="I156" i="9"/>
  <c r="H156" i="9"/>
  <c r="G156" i="9"/>
  <c r="D156" i="9"/>
  <c r="B156" i="9"/>
  <c r="R155" i="9"/>
  <c r="Q155" i="9"/>
  <c r="P155" i="9"/>
  <c r="O155" i="9"/>
  <c r="N155" i="9"/>
  <c r="M155" i="9"/>
  <c r="L155" i="9"/>
  <c r="K155" i="9"/>
  <c r="J155" i="9"/>
  <c r="I155" i="9"/>
  <c r="H155" i="9"/>
  <c r="G155" i="9"/>
  <c r="D155" i="9"/>
  <c r="B155" i="9"/>
  <c r="R154" i="9"/>
  <c r="Q154" i="9"/>
  <c r="P154" i="9"/>
  <c r="O154" i="9"/>
  <c r="N154" i="9"/>
  <c r="M154" i="9"/>
  <c r="L154" i="9"/>
  <c r="K154" i="9"/>
  <c r="J154" i="9"/>
  <c r="I154" i="9"/>
  <c r="H154" i="9"/>
  <c r="G154" i="9"/>
  <c r="D154" i="9"/>
  <c r="B154" i="9"/>
  <c r="R153" i="9"/>
  <c r="Q153" i="9"/>
  <c r="P153" i="9"/>
  <c r="O153" i="9"/>
  <c r="N153" i="9"/>
  <c r="M153" i="9"/>
  <c r="L153" i="9"/>
  <c r="K153" i="9"/>
  <c r="J153" i="9"/>
  <c r="I153" i="9"/>
  <c r="H153" i="9"/>
  <c r="G153" i="9"/>
  <c r="D153" i="9"/>
  <c r="B153" i="9"/>
  <c r="R152" i="9"/>
  <c r="Q152" i="9"/>
  <c r="P152" i="9"/>
  <c r="O152" i="9"/>
  <c r="N152" i="9"/>
  <c r="M152" i="9"/>
  <c r="L152" i="9"/>
  <c r="K152" i="9"/>
  <c r="J152" i="9"/>
  <c r="I152" i="9"/>
  <c r="H152" i="9"/>
  <c r="G152" i="9"/>
  <c r="D152" i="9"/>
  <c r="B152" i="9"/>
  <c r="R151" i="9"/>
  <c r="Q151" i="9"/>
  <c r="P151" i="9"/>
  <c r="O151" i="9"/>
  <c r="N151" i="9"/>
  <c r="M151" i="9"/>
  <c r="L151" i="9"/>
  <c r="K151" i="9"/>
  <c r="J151" i="9"/>
  <c r="I151" i="9"/>
  <c r="H151" i="9"/>
  <c r="G151" i="9"/>
  <c r="D151" i="9"/>
  <c r="B151" i="9"/>
  <c r="R150" i="9"/>
  <c r="Q150" i="9"/>
  <c r="P150" i="9"/>
  <c r="O150" i="9"/>
  <c r="N150" i="9"/>
  <c r="M150" i="9"/>
  <c r="L150" i="9"/>
  <c r="K150" i="9"/>
  <c r="J150" i="9"/>
  <c r="I150" i="9"/>
  <c r="H150" i="9"/>
  <c r="G150" i="9"/>
  <c r="D150" i="9"/>
  <c r="B150" i="9"/>
  <c r="R149" i="9"/>
  <c r="Q149" i="9"/>
  <c r="P149" i="9"/>
  <c r="O149" i="9"/>
  <c r="N149" i="9"/>
  <c r="M149" i="9"/>
  <c r="L149" i="9"/>
  <c r="K149" i="9"/>
  <c r="J149" i="9"/>
  <c r="I149" i="9"/>
  <c r="H149" i="9"/>
  <c r="G149" i="9"/>
  <c r="D149" i="9"/>
  <c r="B149" i="9"/>
  <c r="R148" i="9"/>
  <c r="Q148" i="9"/>
  <c r="P148" i="9"/>
  <c r="O148" i="9"/>
  <c r="N148" i="9"/>
  <c r="M148" i="9"/>
  <c r="L148" i="9"/>
  <c r="K148" i="9"/>
  <c r="J148" i="9"/>
  <c r="I148" i="9"/>
  <c r="H148" i="9"/>
  <c r="G148" i="9"/>
  <c r="D148" i="9"/>
  <c r="B148" i="9"/>
  <c r="R147" i="9"/>
  <c r="Q147" i="9"/>
  <c r="P147" i="9"/>
  <c r="O147" i="9"/>
  <c r="N147" i="9"/>
  <c r="M147" i="9"/>
  <c r="L147" i="9"/>
  <c r="K147" i="9"/>
  <c r="J147" i="9"/>
  <c r="I147" i="9"/>
  <c r="H147" i="9"/>
  <c r="G147" i="9"/>
  <c r="D147" i="9"/>
  <c r="B147" i="9"/>
  <c r="R146" i="9"/>
  <c r="Q146" i="9"/>
  <c r="P146" i="9"/>
  <c r="O146" i="9"/>
  <c r="N146" i="9"/>
  <c r="M146" i="9"/>
  <c r="L146" i="9"/>
  <c r="K146" i="9"/>
  <c r="J146" i="9"/>
  <c r="I146" i="9"/>
  <c r="H146" i="9"/>
  <c r="G146" i="9"/>
  <c r="D146" i="9"/>
  <c r="B146" i="9"/>
  <c r="R145" i="9"/>
  <c r="Q145" i="9"/>
  <c r="P145" i="9"/>
  <c r="O145" i="9"/>
  <c r="N145" i="9"/>
  <c r="M145" i="9"/>
  <c r="L145" i="9"/>
  <c r="K145" i="9"/>
  <c r="J145" i="9"/>
  <c r="I145" i="9"/>
  <c r="H145" i="9"/>
  <c r="G145" i="9"/>
  <c r="D145" i="9"/>
  <c r="B145" i="9"/>
  <c r="R144" i="9"/>
  <c r="Q144" i="9"/>
  <c r="P144" i="9"/>
  <c r="O144" i="9"/>
  <c r="N144" i="9"/>
  <c r="M144" i="9"/>
  <c r="L144" i="9"/>
  <c r="K144" i="9"/>
  <c r="J144" i="9"/>
  <c r="I144" i="9"/>
  <c r="H144" i="9"/>
  <c r="G144" i="9"/>
  <c r="D144" i="9"/>
  <c r="B144" i="9"/>
  <c r="R143" i="9"/>
  <c r="Q143" i="9"/>
  <c r="P143" i="9"/>
  <c r="O143" i="9"/>
  <c r="N143" i="9"/>
  <c r="M143" i="9"/>
  <c r="L143" i="9"/>
  <c r="K143" i="9"/>
  <c r="J143" i="9"/>
  <c r="I143" i="9"/>
  <c r="H143" i="9"/>
  <c r="G143" i="9"/>
  <c r="D143" i="9"/>
  <c r="B143" i="9"/>
  <c r="R142" i="9"/>
  <c r="Q142" i="9"/>
  <c r="P142" i="9"/>
  <c r="O142" i="9"/>
  <c r="N142" i="9"/>
  <c r="M142" i="9"/>
  <c r="L142" i="9"/>
  <c r="K142" i="9"/>
  <c r="J142" i="9"/>
  <c r="I142" i="9"/>
  <c r="H142" i="9"/>
  <c r="G142" i="9"/>
  <c r="D142" i="9"/>
  <c r="B142" i="9"/>
  <c r="R141" i="9"/>
  <c r="Q141" i="9"/>
  <c r="P141" i="9"/>
  <c r="O141" i="9"/>
  <c r="N141" i="9"/>
  <c r="M141" i="9"/>
  <c r="L141" i="9"/>
  <c r="K141" i="9"/>
  <c r="J141" i="9"/>
  <c r="I141" i="9"/>
  <c r="H141" i="9"/>
  <c r="G141" i="9"/>
  <c r="D141" i="9"/>
  <c r="B141" i="9"/>
  <c r="R140" i="9"/>
  <c r="Q140" i="9"/>
  <c r="P140" i="9"/>
  <c r="O140" i="9"/>
  <c r="N140" i="9"/>
  <c r="M140" i="9"/>
  <c r="L140" i="9"/>
  <c r="K140" i="9"/>
  <c r="J140" i="9"/>
  <c r="I140" i="9"/>
  <c r="H140" i="9"/>
  <c r="G140" i="9"/>
  <c r="D140" i="9"/>
  <c r="B140" i="9"/>
  <c r="R139" i="9"/>
  <c r="Q139" i="9"/>
  <c r="P139" i="9"/>
  <c r="O139" i="9"/>
  <c r="N139" i="9"/>
  <c r="M139" i="9"/>
  <c r="L139" i="9"/>
  <c r="K139" i="9"/>
  <c r="J139" i="9"/>
  <c r="I139" i="9"/>
  <c r="H139" i="9"/>
  <c r="G139" i="9"/>
  <c r="D139" i="9"/>
  <c r="B139" i="9"/>
  <c r="R138" i="9"/>
  <c r="Q138" i="9"/>
  <c r="P138" i="9"/>
  <c r="O138" i="9"/>
  <c r="N138" i="9"/>
  <c r="M138" i="9"/>
  <c r="L138" i="9"/>
  <c r="K138" i="9"/>
  <c r="J138" i="9"/>
  <c r="I138" i="9"/>
  <c r="H138" i="9"/>
  <c r="G138" i="9"/>
  <c r="D138" i="9"/>
  <c r="B138" i="9"/>
  <c r="R137" i="9"/>
  <c r="Q137" i="9"/>
  <c r="P137" i="9"/>
  <c r="O137" i="9"/>
  <c r="N137" i="9"/>
  <c r="M137" i="9"/>
  <c r="L137" i="9"/>
  <c r="K137" i="9"/>
  <c r="J137" i="9"/>
  <c r="I137" i="9"/>
  <c r="H137" i="9"/>
  <c r="G137" i="9"/>
  <c r="D137" i="9"/>
  <c r="B137" i="9"/>
  <c r="R136" i="9"/>
  <c r="Q136" i="9"/>
  <c r="P136" i="9"/>
  <c r="O136" i="9"/>
  <c r="N136" i="9"/>
  <c r="M136" i="9"/>
  <c r="L136" i="9"/>
  <c r="K136" i="9"/>
  <c r="J136" i="9"/>
  <c r="I136" i="9"/>
  <c r="H136" i="9"/>
  <c r="G136" i="9"/>
  <c r="D136" i="9"/>
  <c r="B136" i="9"/>
  <c r="R135" i="9"/>
  <c r="Q135" i="9"/>
  <c r="P135" i="9"/>
  <c r="O135" i="9"/>
  <c r="N135" i="9"/>
  <c r="M135" i="9"/>
  <c r="L135" i="9"/>
  <c r="K135" i="9"/>
  <c r="J135" i="9"/>
  <c r="I135" i="9"/>
  <c r="H135" i="9"/>
  <c r="G135" i="9"/>
  <c r="D135" i="9"/>
  <c r="B135" i="9"/>
  <c r="R134" i="9"/>
  <c r="Q134" i="9"/>
  <c r="P134" i="9"/>
  <c r="O134" i="9"/>
  <c r="N134" i="9"/>
  <c r="M134" i="9"/>
  <c r="L134" i="9"/>
  <c r="K134" i="9"/>
  <c r="J134" i="9"/>
  <c r="I134" i="9"/>
  <c r="H134" i="9"/>
  <c r="G134" i="9"/>
  <c r="D134" i="9"/>
  <c r="B134" i="9"/>
  <c r="R133" i="9"/>
  <c r="Q133" i="9"/>
  <c r="P133" i="9"/>
  <c r="O133" i="9"/>
  <c r="N133" i="9"/>
  <c r="M133" i="9"/>
  <c r="L133" i="9"/>
  <c r="K133" i="9"/>
  <c r="J133" i="9"/>
  <c r="I133" i="9"/>
  <c r="H133" i="9"/>
  <c r="G133" i="9"/>
  <c r="D133" i="9"/>
  <c r="B133" i="9"/>
  <c r="R132" i="9"/>
  <c r="Q132" i="9"/>
  <c r="P132" i="9"/>
  <c r="O132" i="9"/>
  <c r="N132" i="9"/>
  <c r="M132" i="9"/>
  <c r="L132" i="9"/>
  <c r="K132" i="9"/>
  <c r="J132" i="9"/>
  <c r="I132" i="9"/>
  <c r="H132" i="9"/>
  <c r="G132" i="9"/>
  <c r="D132" i="9"/>
  <c r="B132" i="9"/>
  <c r="R131" i="9"/>
  <c r="Q131" i="9"/>
  <c r="P131" i="9"/>
  <c r="O131" i="9"/>
  <c r="N131" i="9"/>
  <c r="M131" i="9"/>
  <c r="L131" i="9"/>
  <c r="K131" i="9"/>
  <c r="J131" i="9"/>
  <c r="I131" i="9"/>
  <c r="H131" i="9"/>
  <c r="G131" i="9"/>
  <c r="D131" i="9"/>
  <c r="B131" i="9"/>
  <c r="R130" i="9"/>
  <c r="Q130" i="9"/>
  <c r="P130" i="9"/>
  <c r="O130" i="9"/>
  <c r="N130" i="9"/>
  <c r="M130" i="9"/>
  <c r="L130" i="9"/>
  <c r="K130" i="9"/>
  <c r="J130" i="9"/>
  <c r="I130" i="9"/>
  <c r="H130" i="9"/>
  <c r="G130" i="9"/>
  <c r="D130" i="9"/>
  <c r="B130" i="9"/>
  <c r="R129" i="9"/>
  <c r="Q129" i="9"/>
  <c r="P129" i="9"/>
  <c r="O129" i="9"/>
  <c r="N129" i="9"/>
  <c r="M129" i="9"/>
  <c r="L129" i="9"/>
  <c r="K129" i="9"/>
  <c r="J129" i="9"/>
  <c r="I129" i="9"/>
  <c r="H129" i="9"/>
  <c r="G129" i="9"/>
  <c r="D129" i="9"/>
  <c r="B129" i="9"/>
  <c r="R128" i="9"/>
  <c r="Q128" i="9"/>
  <c r="P128" i="9"/>
  <c r="O128" i="9"/>
  <c r="N128" i="9"/>
  <c r="M128" i="9"/>
  <c r="L128" i="9"/>
  <c r="K128" i="9"/>
  <c r="J128" i="9"/>
  <c r="I128" i="9"/>
  <c r="H128" i="9"/>
  <c r="G128" i="9"/>
  <c r="D128" i="9"/>
  <c r="B128" i="9"/>
  <c r="R127" i="9"/>
  <c r="Q127" i="9"/>
  <c r="P127" i="9"/>
  <c r="O127" i="9"/>
  <c r="N127" i="9"/>
  <c r="M127" i="9"/>
  <c r="L127" i="9"/>
  <c r="K127" i="9"/>
  <c r="J127" i="9"/>
  <c r="I127" i="9"/>
  <c r="H127" i="9"/>
  <c r="G127" i="9"/>
  <c r="D127" i="9"/>
  <c r="B127" i="9"/>
  <c r="R126" i="9"/>
  <c r="Q126" i="9"/>
  <c r="P126" i="9"/>
  <c r="O126" i="9"/>
  <c r="N126" i="9"/>
  <c r="M126" i="9"/>
  <c r="L126" i="9"/>
  <c r="K126" i="9"/>
  <c r="J126" i="9"/>
  <c r="I126" i="9"/>
  <c r="H126" i="9"/>
  <c r="G126" i="9"/>
  <c r="D126" i="9"/>
  <c r="B126" i="9"/>
  <c r="R125" i="9"/>
  <c r="Q125" i="9"/>
  <c r="P125" i="9"/>
  <c r="O125" i="9"/>
  <c r="N125" i="9"/>
  <c r="M125" i="9"/>
  <c r="L125" i="9"/>
  <c r="K125" i="9"/>
  <c r="J125" i="9"/>
  <c r="I125" i="9"/>
  <c r="H125" i="9"/>
  <c r="G125" i="9"/>
  <c r="D125" i="9"/>
  <c r="B125" i="9"/>
  <c r="R124" i="9"/>
  <c r="Q124" i="9"/>
  <c r="P124" i="9"/>
  <c r="O124" i="9"/>
  <c r="N124" i="9"/>
  <c r="M124" i="9"/>
  <c r="L124" i="9"/>
  <c r="K124" i="9"/>
  <c r="J124" i="9"/>
  <c r="I124" i="9"/>
  <c r="H124" i="9"/>
  <c r="G124" i="9"/>
  <c r="D124" i="9"/>
  <c r="B124" i="9"/>
  <c r="R123" i="9"/>
  <c r="Q123" i="9"/>
  <c r="P123" i="9"/>
  <c r="O123" i="9"/>
  <c r="N123" i="9"/>
  <c r="M123" i="9"/>
  <c r="L123" i="9"/>
  <c r="K123" i="9"/>
  <c r="J123" i="9"/>
  <c r="I123" i="9"/>
  <c r="H123" i="9"/>
  <c r="G123" i="9"/>
  <c r="D123" i="9"/>
  <c r="B123" i="9"/>
  <c r="R122" i="9"/>
  <c r="Q122" i="9"/>
  <c r="P122" i="9"/>
  <c r="O122" i="9"/>
  <c r="N122" i="9"/>
  <c r="M122" i="9"/>
  <c r="L122" i="9"/>
  <c r="K122" i="9"/>
  <c r="J122" i="9"/>
  <c r="I122" i="9"/>
  <c r="H122" i="9"/>
  <c r="G122" i="9"/>
  <c r="D122" i="9"/>
  <c r="B122" i="9"/>
  <c r="R121" i="9"/>
  <c r="Q121" i="9"/>
  <c r="P121" i="9"/>
  <c r="O121" i="9"/>
  <c r="N121" i="9"/>
  <c r="M121" i="9"/>
  <c r="L121" i="9"/>
  <c r="K121" i="9"/>
  <c r="J121" i="9"/>
  <c r="I121" i="9"/>
  <c r="H121" i="9"/>
  <c r="G121" i="9"/>
  <c r="D121" i="9"/>
  <c r="B121" i="9"/>
  <c r="R120" i="9"/>
  <c r="Q120" i="9"/>
  <c r="P120" i="9"/>
  <c r="O120" i="9"/>
  <c r="N120" i="9"/>
  <c r="M120" i="9"/>
  <c r="L120" i="9"/>
  <c r="K120" i="9"/>
  <c r="J120" i="9"/>
  <c r="I120" i="9"/>
  <c r="H120" i="9"/>
  <c r="G120" i="9"/>
  <c r="D120" i="9"/>
  <c r="B120" i="9"/>
  <c r="R119" i="9"/>
  <c r="Q119" i="9"/>
  <c r="P119" i="9"/>
  <c r="O119" i="9"/>
  <c r="N119" i="9"/>
  <c r="M119" i="9"/>
  <c r="L119" i="9"/>
  <c r="K119" i="9"/>
  <c r="J119" i="9"/>
  <c r="I119" i="9"/>
  <c r="H119" i="9"/>
  <c r="G119" i="9"/>
  <c r="D119" i="9"/>
  <c r="B119" i="9"/>
  <c r="R118" i="9"/>
  <c r="Q118" i="9"/>
  <c r="P118" i="9"/>
  <c r="O118" i="9"/>
  <c r="N118" i="9"/>
  <c r="M118" i="9"/>
  <c r="L118" i="9"/>
  <c r="K118" i="9"/>
  <c r="J118" i="9"/>
  <c r="I118" i="9"/>
  <c r="H118" i="9"/>
  <c r="G118" i="9"/>
  <c r="D118" i="9"/>
  <c r="B118" i="9"/>
  <c r="R117" i="9"/>
  <c r="Q117" i="9"/>
  <c r="P117" i="9"/>
  <c r="O117" i="9"/>
  <c r="N117" i="9"/>
  <c r="M117" i="9"/>
  <c r="L117" i="9"/>
  <c r="K117" i="9"/>
  <c r="J117" i="9"/>
  <c r="I117" i="9"/>
  <c r="H117" i="9"/>
  <c r="G117" i="9"/>
  <c r="D117" i="9"/>
  <c r="B117" i="9"/>
  <c r="R116" i="9"/>
  <c r="Q116" i="9"/>
  <c r="P116" i="9"/>
  <c r="O116" i="9"/>
  <c r="N116" i="9"/>
  <c r="M116" i="9"/>
  <c r="L116" i="9"/>
  <c r="K116" i="9"/>
  <c r="J116" i="9"/>
  <c r="I116" i="9"/>
  <c r="H116" i="9"/>
  <c r="G116" i="9"/>
  <c r="D116" i="9"/>
  <c r="B116" i="9"/>
  <c r="R115" i="9"/>
  <c r="Q115" i="9"/>
  <c r="P115" i="9"/>
  <c r="O115" i="9"/>
  <c r="N115" i="9"/>
  <c r="M115" i="9"/>
  <c r="L115" i="9"/>
  <c r="K115" i="9"/>
  <c r="J115" i="9"/>
  <c r="I115" i="9"/>
  <c r="H115" i="9"/>
  <c r="G115" i="9"/>
  <c r="D115" i="9"/>
  <c r="B115" i="9"/>
  <c r="R114" i="9"/>
  <c r="Q114" i="9"/>
  <c r="P114" i="9"/>
  <c r="O114" i="9"/>
  <c r="N114" i="9"/>
  <c r="M114" i="9"/>
  <c r="L114" i="9"/>
  <c r="K114" i="9"/>
  <c r="J114" i="9"/>
  <c r="I114" i="9"/>
  <c r="H114" i="9"/>
  <c r="G114" i="9"/>
  <c r="D114" i="9"/>
  <c r="B114" i="9"/>
  <c r="R113" i="9"/>
  <c r="Q113" i="9"/>
  <c r="P113" i="9"/>
  <c r="O113" i="9"/>
  <c r="N113" i="9"/>
  <c r="M113" i="9"/>
  <c r="L113" i="9"/>
  <c r="K113" i="9"/>
  <c r="J113" i="9"/>
  <c r="I113" i="9"/>
  <c r="H113" i="9"/>
  <c r="G113" i="9"/>
  <c r="D113" i="9"/>
  <c r="B113" i="9"/>
  <c r="R112" i="9"/>
  <c r="Q112" i="9"/>
  <c r="P112" i="9"/>
  <c r="O112" i="9"/>
  <c r="N112" i="9"/>
  <c r="M112" i="9"/>
  <c r="L112" i="9"/>
  <c r="K112" i="9"/>
  <c r="J112" i="9"/>
  <c r="I112" i="9"/>
  <c r="H112" i="9"/>
  <c r="G112" i="9"/>
  <c r="D112" i="9"/>
  <c r="B112" i="9"/>
  <c r="R111" i="9"/>
  <c r="Q111" i="9"/>
  <c r="P111" i="9"/>
  <c r="O111" i="9"/>
  <c r="N111" i="9"/>
  <c r="M111" i="9"/>
  <c r="L111" i="9"/>
  <c r="K111" i="9"/>
  <c r="J111" i="9"/>
  <c r="I111" i="9"/>
  <c r="H111" i="9"/>
  <c r="G111" i="9"/>
  <c r="D111" i="9"/>
  <c r="B111" i="9"/>
  <c r="R110" i="9"/>
  <c r="Q110" i="9"/>
  <c r="P110" i="9"/>
  <c r="O110" i="9"/>
  <c r="N110" i="9"/>
  <c r="M110" i="9"/>
  <c r="L110" i="9"/>
  <c r="K110" i="9"/>
  <c r="J110" i="9"/>
  <c r="I110" i="9"/>
  <c r="H110" i="9"/>
  <c r="G110" i="9"/>
  <c r="D110" i="9"/>
  <c r="B110" i="9"/>
  <c r="R109" i="9"/>
  <c r="Q109" i="9"/>
  <c r="P109" i="9"/>
  <c r="O109" i="9"/>
  <c r="N109" i="9"/>
  <c r="M109" i="9"/>
  <c r="L109" i="9"/>
  <c r="K109" i="9"/>
  <c r="J109" i="9"/>
  <c r="I109" i="9"/>
  <c r="H109" i="9"/>
  <c r="G109" i="9"/>
  <c r="D109" i="9"/>
  <c r="B109" i="9"/>
  <c r="R108" i="9"/>
  <c r="Q108" i="9"/>
  <c r="P108" i="9"/>
  <c r="O108" i="9"/>
  <c r="N108" i="9"/>
  <c r="M108" i="9"/>
  <c r="L108" i="9"/>
  <c r="K108" i="9"/>
  <c r="J108" i="9"/>
  <c r="I108" i="9"/>
  <c r="H108" i="9"/>
  <c r="G108" i="9"/>
  <c r="D108" i="9"/>
  <c r="B108" i="9"/>
  <c r="R107" i="9"/>
  <c r="Q107" i="9"/>
  <c r="P107" i="9"/>
  <c r="O107" i="9"/>
  <c r="N107" i="9"/>
  <c r="M107" i="9"/>
  <c r="L107" i="9"/>
  <c r="K107" i="9"/>
  <c r="J107" i="9"/>
  <c r="I107" i="9"/>
  <c r="H107" i="9"/>
  <c r="G107" i="9"/>
  <c r="D107" i="9"/>
  <c r="B107" i="9"/>
  <c r="R106" i="9"/>
  <c r="Q106" i="9"/>
  <c r="P106" i="9"/>
  <c r="O106" i="9"/>
  <c r="N106" i="9"/>
  <c r="M106" i="9"/>
  <c r="L106" i="9"/>
  <c r="K106" i="9"/>
  <c r="J106" i="9"/>
  <c r="I106" i="9"/>
  <c r="H106" i="9"/>
  <c r="G106" i="9"/>
  <c r="D106" i="9"/>
  <c r="B106" i="9"/>
  <c r="R105" i="9"/>
  <c r="Q105" i="9"/>
  <c r="P105" i="9"/>
  <c r="O105" i="9"/>
  <c r="N105" i="9"/>
  <c r="M105" i="9"/>
  <c r="L105" i="9"/>
  <c r="K105" i="9"/>
  <c r="J105" i="9"/>
  <c r="I105" i="9"/>
  <c r="H105" i="9"/>
  <c r="G105" i="9"/>
  <c r="D105" i="9"/>
  <c r="B105" i="9"/>
  <c r="R104" i="9"/>
  <c r="Q104" i="9"/>
  <c r="P104" i="9"/>
  <c r="O104" i="9"/>
  <c r="N104" i="9"/>
  <c r="M104" i="9"/>
  <c r="L104" i="9"/>
  <c r="K104" i="9"/>
  <c r="J104" i="9"/>
  <c r="I104" i="9"/>
  <c r="H104" i="9"/>
  <c r="G104" i="9"/>
  <c r="D104" i="9"/>
  <c r="B104" i="9"/>
  <c r="R103" i="9"/>
  <c r="Q103" i="9"/>
  <c r="P103" i="9"/>
  <c r="O103" i="9"/>
  <c r="N103" i="9"/>
  <c r="M103" i="9"/>
  <c r="L103" i="9"/>
  <c r="K103" i="9"/>
  <c r="J103" i="9"/>
  <c r="I103" i="9"/>
  <c r="H103" i="9"/>
  <c r="G103" i="9"/>
  <c r="D103" i="9"/>
  <c r="B103" i="9"/>
  <c r="R102" i="9"/>
  <c r="Q102" i="9"/>
  <c r="P102" i="9"/>
  <c r="O102" i="9"/>
  <c r="N102" i="9"/>
  <c r="M102" i="9"/>
  <c r="L102" i="9"/>
  <c r="K102" i="9"/>
  <c r="J102" i="9"/>
  <c r="I102" i="9"/>
  <c r="H102" i="9"/>
  <c r="G102" i="9"/>
  <c r="D102" i="9"/>
  <c r="B102" i="9"/>
  <c r="R101" i="9"/>
  <c r="Q101" i="9"/>
  <c r="P101" i="9"/>
  <c r="O101" i="9"/>
  <c r="N101" i="9"/>
  <c r="M101" i="9"/>
  <c r="L101" i="9"/>
  <c r="K101" i="9"/>
  <c r="J101" i="9"/>
  <c r="I101" i="9"/>
  <c r="H101" i="9"/>
  <c r="G101" i="9"/>
  <c r="D101" i="9"/>
  <c r="B101" i="9"/>
  <c r="R100" i="9"/>
  <c r="Q100" i="9"/>
  <c r="P100" i="9"/>
  <c r="O100" i="9"/>
  <c r="N100" i="9"/>
  <c r="M100" i="9"/>
  <c r="L100" i="9"/>
  <c r="K100" i="9"/>
  <c r="J100" i="9"/>
  <c r="I100" i="9"/>
  <c r="H100" i="9"/>
  <c r="G100" i="9"/>
  <c r="D100" i="9"/>
  <c r="B100" i="9"/>
  <c r="R99" i="9"/>
  <c r="Q99" i="9"/>
  <c r="P99" i="9"/>
  <c r="O99" i="9"/>
  <c r="N99" i="9"/>
  <c r="M99" i="9"/>
  <c r="L99" i="9"/>
  <c r="K99" i="9"/>
  <c r="J99" i="9"/>
  <c r="I99" i="9"/>
  <c r="H99" i="9"/>
  <c r="G99" i="9"/>
  <c r="D99" i="9"/>
  <c r="B99" i="9"/>
  <c r="R98" i="9"/>
  <c r="Q98" i="9"/>
  <c r="P98" i="9"/>
  <c r="O98" i="9"/>
  <c r="N98" i="9"/>
  <c r="M98" i="9"/>
  <c r="L98" i="9"/>
  <c r="K98" i="9"/>
  <c r="J98" i="9"/>
  <c r="I98" i="9"/>
  <c r="H98" i="9"/>
  <c r="G98" i="9"/>
  <c r="D98" i="9"/>
  <c r="B98" i="9"/>
  <c r="R97" i="9"/>
  <c r="Q97" i="9"/>
  <c r="P97" i="9"/>
  <c r="O97" i="9"/>
  <c r="N97" i="9"/>
  <c r="M97" i="9"/>
  <c r="L97" i="9"/>
  <c r="K97" i="9"/>
  <c r="J97" i="9"/>
  <c r="I97" i="9"/>
  <c r="H97" i="9"/>
  <c r="G97" i="9"/>
  <c r="D97" i="9"/>
  <c r="B97" i="9"/>
  <c r="R96" i="9"/>
  <c r="Q96" i="9"/>
  <c r="P96" i="9"/>
  <c r="O96" i="9"/>
  <c r="N96" i="9"/>
  <c r="M96" i="9"/>
  <c r="L96" i="9"/>
  <c r="K96" i="9"/>
  <c r="J96" i="9"/>
  <c r="I96" i="9"/>
  <c r="H96" i="9"/>
  <c r="G96" i="9"/>
  <c r="D96" i="9"/>
  <c r="B96" i="9"/>
  <c r="R95" i="9"/>
  <c r="Q95" i="9"/>
  <c r="P95" i="9"/>
  <c r="O95" i="9"/>
  <c r="N95" i="9"/>
  <c r="M95" i="9"/>
  <c r="L95" i="9"/>
  <c r="K95" i="9"/>
  <c r="J95" i="9"/>
  <c r="I95" i="9"/>
  <c r="H95" i="9"/>
  <c r="G95" i="9"/>
  <c r="D95" i="9"/>
  <c r="B95" i="9"/>
  <c r="R94" i="9"/>
  <c r="Q94" i="9"/>
  <c r="P94" i="9"/>
  <c r="O94" i="9"/>
  <c r="N94" i="9"/>
  <c r="M94" i="9"/>
  <c r="L94" i="9"/>
  <c r="K94" i="9"/>
  <c r="J94" i="9"/>
  <c r="I94" i="9"/>
  <c r="H94" i="9"/>
  <c r="G94" i="9"/>
  <c r="D94" i="9"/>
  <c r="B94" i="9"/>
  <c r="R93" i="9"/>
  <c r="Q93" i="9"/>
  <c r="P93" i="9"/>
  <c r="O93" i="9"/>
  <c r="N93" i="9"/>
  <c r="M93" i="9"/>
  <c r="L93" i="9"/>
  <c r="K93" i="9"/>
  <c r="J93" i="9"/>
  <c r="I93" i="9"/>
  <c r="H93" i="9"/>
  <c r="G93" i="9"/>
  <c r="D93" i="9"/>
  <c r="B93" i="9"/>
  <c r="R92" i="9"/>
  <c r="Q92" i="9"/>
  <c r="P92" i="9"/>
  <c r="O92" i="9"/>
  <c r="N92" i="9"/>
  <c r="M92" i="9"/>
  <c r="L92" i="9"/>
  <c r="K92" i="9"/>
  <c r="J92" i="9"/>
  <c r="I92" i="9"/>
  <c r="H92" i="9"/>
  <c r="G92" i="9"/>
  <c r="D92" i="9"/>
  <c r="B92" i="9"/>
  <c r="R91" i="9"/>
  <c r="Q91" i="9"/>
  <c r="P91" i="9"/>
  <c r="O91" i="9"/>
  <c r="N91" i="9"/>
  <c r="M91" i="9"/>
  <c r="L91" i="9"/>
  <c r="K91" i="9"/>
  <c r="J91" i="9"/>
  <c r="I91" i="9"/>
  <c r="H91" i="9"/>
  <c r="G91" i="9"/>
  <c r="D91" i="9"/>
  <c r="B91" i="9"/>
  <c r="R90" i="9"/>
  <c r="Q90" i="9"/>
  <c r="P90" i="9"/>
  <c r="O90" i="9"/>
  <c r="N90" i="9"/>
  <c r="M90" i="9"/>
  <c r="L90" i="9"/>
  <c r="K90" i="9"/>
  <c r="J90" i="9"/>
  <c r="I90" i="9"/>
  <c r="H90" i="9"/>
  <c r="G90" i="9"/>
  <c r="D90" i="9"/>
  <c r="B90" i="9"/>
  <c r="R89" i="9"/>
  <c r="Q89" i="9"/>
  <c r="P89" i="9"/>
  <c r="O89" i="9"/>
  <c r="N89" i="9"/>
  <c r="M89" i="9"/>
  <c r="L89" i="9"/>
  <c r="K89" i="9"/>
  <c r="J89" i="9"/>
  <c r="I89" i="9"/>
  <c r="H89" i="9"/>
  <c r="G89" i="9"/>
  <c r="D89" i="9"/>
  <c r="B89" i="9"/>
  <c r="R88" i="9"/>
  <c r="Q88" i="9"/>
  <c r="P88" i="9"/>
  <c r="O88" i="9"/>
  <c r="N88" i="9"/>
  <c r="M88" i="9"/>
  <c r="L88" i="9"/>
  <c r="K88" i="9"/>
  <c r="J88" i="9"/>
  <c r="I88" i="9"/>
  <c r="H88" i="9"/>
  <c r="G88" i="9"/>
  <c r="D88" i="9"/>
  <c r="B88" i="9"/>
  <c r="R87" i="9"/>
  <c r="Q87" i="9"/>
  <c r="P87" i="9"/>
  <c r="O87" i="9"/>
  <c r="N87" i="9"/>
  <c r="M87" i="9"/>
  <c r="L87" i="9"/>
  <c r="K87" i="9"/>
  <c r="J87" i="9"/>
  <c r="I87" i="9"/>
  <c r="H87" i="9"/>
  <c r="G87" i="9"/>
  <c r="D87" i="9"/>
  <c r="B87" i="9"/>
  <c r="R86" i="9"/>
  <c r="Q86" i="9"/>
  <c r="P86" i="9"/>
  <c r="O86" i="9"/>
  <c r="N86" i="9"/>
  <c r="M86" i="9"/>
  <c r="L86" i="9"/>
  <c r="K86" i="9"/>
  <c r="J86" i="9"/>
  <c r="I86" i="9"/>
  <c r="H86" i="9"/>
  <c r="G86" i="9"/>
  <c r="D86" i="9"/>
  <c r="B86" i="9"/>
  <c r="R85" i="9"/>
  <c r="Q85" i="9"/>
  <c r="P85" i="9"/>
  <c r="O85" i="9"/>
  <c r="N85" i="9"/>
  <c r="M85" i="9"/>
  <c r="L85" i="9"/>
  <c r="K85" i="9"/>
  <c r="J85" i="9"/>
  <c r="I85" i="9"/>
  <c r="H85" i="9"/>
  <c r="G85" i="9"/>
  <c r="D85" i="9"/>
  <c r="B85" i="9"/>
  <c r="R84" i="9"/>
  <c r="Q84" i="9"/>
  <c r="P84" i="9"/>
  <c r="O84" i="9"/>
  <c r="N84" i="9"/>
  <c r="M84" i="9"/>
  <c r="L84" i="9"/>
  <c r="K84" i="9"/>
  <c r="J84" i="9"/>
  <c r="I84" i="9"/>
  <c r="H84" i="9"/>
  <c r="G84" i="9"/>
  <c r="D84" i="9"/>
  <c r="B84" i="9"/>
  <c r="R83" i="9"/>
  <c r="Q83" i="9"/>
  <c r="P83" i="9"/>
  <c r="O83" i="9"/>
  <c r="N83" i="9"/>
  <c r="M83" i="9"/>
  <c r="L83" i="9"/>
  <c r="K83" i="9"/>
  <c r="J83" i="9"/>
  <c r="I83" i="9"/>
  <c r="H83" i="9"/>
  <c r="G83" i="9"/>
  <c r="D83" i="9"/>
  <c r="B83" i="9"/>
  <c r="R82" i="9"/>
  <c r="Q82" i="9"/>
  <c r="P82" i="9"/>
  <c r="O82" i="9"/>
  <c r="N82" i="9"/>
  <c r="M82" i="9"/>
  <c r="L82" i="9"/>
  <c r="K82" i="9"/>
  <c r="J82" i="9"/>
  <c r="I82" i="9"/>
  <c r="H82" i="9"/>
  <c r="G82" i="9"/>
  <c r="D82" i="9"/>
  <c r="B82" i="9"/>
  <c r="R81" i="9"/>
  <c r="Q81" i="9"/>
  <c r="P81" i="9"/>
  <c r="O81" i="9"/>
  <c r="N81" i="9"/>
  <c r="M81" i="9"/>
  <c r="L81" i="9"/>
  <c r="K81" i="9"/>
  <c r="J81" i="9"/>
  <c r="I81" i="9"/>
  <c r="H81" i="9"/>
  <c r="G81" i="9"/>
  <c r="D81" i="9"/>
  <c r="B81" i="9"/>
  <c r="R80" i="9"/>
  <c r="Q80" i="9"/>
  <c r="P80" i="9"/>
  <c r="O80" i="9"/>
  <c r="N80" i="9"/>
  <c r="M80" i="9"/>
  <c r="L80" i="9"/>
  <c r="K80" i="9"/>
  <c r="J80" i="9"/>
  <c r="I80" i="9"/>
  <c r="H80" i="9"/>
  <c r="G80" i="9"/>
  <c r="D80" i="9"/>
  <c r="B80" i="9"/>
  <c r="R79" i="9"/>
  <c r="Q79" i="9"/>
  <c r="P79" i="9"/>
  <c r="O79" i="9"/>
  <c r="N79" i="9"/>
  <c r="M79" i="9"/>
  <c r="L79" i="9"/>
  <c r="K79" i="9"/>
  <c r="J79" i="9"/>
  <c r="I79" i="9"/>
  <c r="H79" i="9"/>
  <c r="G79" i="9"/>
  <c r="D79" i="9"/>
  <c r="B79" i="9"/>
  <c r="R78" i="9"/>
  <c r="Q78" i="9"/>
  <c r="P78" i="9"/>
  <c r="O78" i="9"/>
  <c r="N78" i="9"/>
  <c r="M78" i="9"/>
  <c r="L78" i="9"/>
  <c r="K78" i="9"/>
  <c r="J78" i="9"/>
  <c r="I78" i="9"/>
  <c r="H78" i="9"/>
  <c r="G78" i="9"/>
  <c r="D78" i="9"/>
  <c r="B78" i="9"/>
  <c r="R77" i="9"/>
  <c r="Q77" i="9"/>
  <c r="P77" i="9"/>
  <c r="O77" i="9"/>
  <c r="N77" i="9"/>
  <c r="M77" i="9"/>
  <c r="L77" i="9"/>
  <c r="K77" i="9"/>
  <c r="J77" i="9"/>
  <c r="I77" i="9"/>
  <c r="H77" i="9"/>
  <c r="G77" i="9"/>
  <c r="D77" i="9"/>
  <c r="B77" i="9"/>
  <c r="R76" i="9"/>
  <c r="Q76" i="9"/>
  <c r="P76" i="9"/>
  <c r="O76" i="9"/>
  <c r="N76" i="9"/>
  <c r="M76" i="9"/>
  <c r="L76" i="9"/>
  <c r="K76" i="9"/>
  <c r="J76" i="9"/>
  <c r="I76" i="9"/>
  <c r="H76" i="9"/>
  <c r="G76" i="9"/>
  <c r="D76" i="9"/>
  <c r="B76" i="9"/>
  <c r="R75" i="9"/>
  <c r="Q75" i="9"/>
  <c r="P75" i="9"/>
  <c r="O75" i="9"/>
  <c r="N75" i="9"/>
  <c r="M75" i="9"/>
  <c r="L75" i="9"/>
  <c r="K75" i="9"/>
  <c r="J75" i="9"/>
  <c r="I75" i="9"/>
  <c r="H75" i="9"/>
  <c r="G75" i="9"/>
  <c r="D75" i="9"/>
  <c r="B75" i="9"/>
  <c r="R74" i="9"/>
  <c r="Q74" i="9"/>
  <c r="P74" i="9"/>
  <c r="O74" i="9"/>
  <c r="N74" i="9"/>
  <c r="M74" i="9"/>
  <c r="L74" i="9"/>
  <c r="K74" i="9"/>
  <c r="J74" i="9"/>
  <c r="I74" i="9"/>
  <c r="H74" i="9"/>
  <c r="G74" i="9"/>
  <c r="D74" i="9"/>
  <c r="B74" i="9"/>
  <c r="R73" i="9"/>
  <c r="Q73" i="9"/>
  <c r="P73" i="9"/>
  <c r="O73" i="9"/>
  <c r="N73" i="9"/>
  <c r="M73" i="9"/>
  <c r="L73" i="9"/>
  <c r="K73" i="9"/>
  <c r="J73" i="9"/>
  <c r="I73" i="9"/>
  <c r="H73" i="9"/>
  <c r="G73" i="9"/>
  <c r="D73" i="9"/>
  <c r="B73" i="9"/>
  <c r="R72" i="9"/>
  <c r="Q72" i="9"/>
  <c r="P72" i="9"/>
  <c r="O72" i="9"/>
  <c r="N72" i="9"/>
  <c r="M72" i="9"/>
  <c r="L72" i="9"/>
  <c r="K72" i="9"/>
  <c r="J72" i="9"/>
  <c r="I72" i="9"/>
  <c r="H72" i="9"/>
  <c r="G72" i="9"/>
  <c r="D72" i="9"/>
  <c r="B72" i="9"/>
  <c r="R71" i="9"/>
  <c r="Q71" i="9"/>
  <c r="P71" i="9"/>
  <c r="O71" i="9"/>
  <c r="N71" i="9"/>
  <c r="M71" i="9"/>
  <c r="L71" i="9"/>
  <c r="K71" i="9"/>
  <c r="J71" i="9"/>
  <c r="I71" i="9"/>
  <c r="H71" i="9"/>
  <c r="G71" i="9"/>
  <c r="D71" i="9"/>
  <c r="B71" i="9"/>
  <c r="R70" i="9"/>
  <c r="Q70" i="9"/>
  <c r="P70" i="9"/>
  <c r="O70" i="9"/>
  <c r="N70" i="9"/>
  <c r="M70" i="9"/>
  <c r="L70" i="9"/>
  <c r="K70" i="9"/>
  <c r="J70" i="9"/>
  <c r="I70" i="9"/>
  <c r="H70" i="9"/>
  <c r="G70" i="9"/>
  <c r="D70" i="9"/>
  <c r="B70" i="9"/>
  <c r="R69" i="9"/>
  <c r="Q69" i="9"/>
  <c r="P69" i="9"/>
  <c r="O69" i="9"/>
  <c r="N69" i="9"/>
  <c r="M69" i="9"/>
  <c r="L69" i="9"/>
  <c r="K69" i="9"/>
  <c r="J69" i="9"/>
  <c r="I69" i="9"/>
  <c r="H69" i="9"/>
  <c r="G69" i="9"/>
  <c r="D69" i="9"/>
  <c r="B69" i="9"/>
  <c r="R68" i="9"/>
  <c r="Q68" i="9"/>
  <c r="P68" i="9"/>
  <c r="O68" i="9"/>
  <c r="N68" i="9"/>
  <c r="M68" i="9"/>
  <c r="L68" i="9"/>
  <c r="K68" i="9"/>
  <c r="J68" i="9"/>
  <c r="I68" i="9"/>
  <c r="H68" i="9"/>
  <c r="G68" i="9"/>
  <c r="D68" i="9"/>
  <c r="B68" i="9"/>
  <c r="R67" i="9"/>
  <c r="Q67" i="9"/>
  <c r="P67" i="9"/>
  <c r="O67" i="9"/>
  <c r="N67" i="9"/>
  <c r="M67" i="9"/>
  <c r="L67" i="9"/>
  <c r="K67" i="9"/>
  <c r="J67" i="9"/>
  <c r="I67" i="9"/>
  <c r="H67" i="9"/>
  <c r="G67" i="9"/>
  <c r="D67" i="9"/>
  <c r="B67" i="9"/>
  <c r="R66" i="9"/>
  <c r="Q66" i="9"/>
  <c r="P66" i="9"/>
  <c r="O66" i="9"/>
  <c r="N66" i="9"/>
  <c r="M66" i="9"/>
  <c r="L66" i="9"/>
  <c r="K66" i="9"/>
  <c r="J66" i="9"/>
  <c r="I66" i="9"/>
  <c r="H66" i="9"/>
  <c r="G66" i="9"/>
  <c r="D66" i="9"/>
  <c r="B66" i="9"/>
  <c r="R65" i="9"/>
  <c r="Q65" i="9"/>
  <c r="P65" i="9"/>
  <c r="O65" i="9"/>
  <c r="N65" i="9"/>
  <c r="M65" i="9"/>
  <c r="L65" i="9"/>
  <c r="K65" i="9"/>
  <c r="J65" i="9"/>
  <c r="I65" i="9"/>
  <c r="H65" i="9"/>
  <c r="G65" i="9"/>
  <c r="D65" i="9"/>
  <c r="B65" i="9"/>
  <c r="R64" i="9"/>
  <c r="Q64" i="9"/>
  <c r="P64" i="9"/>
  <c r="O64" i="9"/>
  <c r="N64" i="9"/>
  <c r="M64" i="9"/>
  <c r="L64" i="9"/>
  <c r="K64" i="9"/>
  <c r="J64" i="9"/>
  <c r="I64" i="9"/>
  <c r="H64" i="9"/>
  <c r="G64" i="9"/>
  <c r="D64" i="9"/>
  <c r="B64" i="9"/>
  <c r="R63" i="9"/>
  <c r="Q63" i="9"/>
  <c r="P63" i="9"/>
  <c r="O63" i="9"/>
  <c r="N63" i="9"/>
  <c r="M63" i="9"/>
  <c r="L63" i="9"/>
  <c r="K63" i="9"/>
  <c r="J63" i="9"/>
  <c r="I63" i="9"/>
  <c r="H63" i="9"/>
  <c r="G63" i="9"/>
  <c r="D63" i="9"/>
  <c r="B63" i="9"/>
  <c r="R62" i="9"/>
  <c r="Q62" i="9"/>
  <c r="P62" i="9"/>
  <c r="O62" i="9"/>
  <c r="N62" i="9"/>
  <c r="M62" i="9"/>
  <c r="L62" i="9"/>
  <c r="K62" i="9"/>
  <c r="J62" i="9"/>
  <c r="I62" i="9"/>
  <c r="H62" i="9"/>
  <c r="G62" i="9"/>
  <c r="D62" i="9"/>
  <c r="B62" i="9"/>
  <c r="R61" i="9"/>
  <c r="Q61" i="9"/>
  <c r="P61" i="9"/>
  <c r="O61" i="9"/>
  <c r="N61" i="9"/>
  <c r="M61" i="9"/>
  <c r="L61" i="9"/>
  <c r="K61" i="9"/>
  <c r="J61" i="9"/>
  <c r="I61" i="9"/>
  <c r="H61" i="9"/>
  <c r="G61" i="9"/>
  <c r="D61" i="9"/>
  <c r="B61" i="9"/>
  <c r="R60" i="9"/>
  <c r="Q60" i="9"/>
  <c r="P60" i="9"/>
  <c r="O60" i="9"/>
  <c r="N60" i="9"/>
  <c r="M60" i="9"/>
  <c r="L60" i="9"/>
  <c r="K60" i="9"/>
  <c r="J60" i="9"/>
  <c r="I60" i="9"/>
  <c r="H60" i="9"/>
  <c r="G60" i="9"/>
  <c r="D60" i="9"/>
  <c r="B60" i="9"/>
  <c r="R59" i="9"/>
  <c r="Q59" i="9"/>
  <c r="P59" i="9"/>
  <c r="O59" i="9"/>
  <c r="N59" i="9"/>
  <c r="M59" i="9"/>
  <c r="L59" i="9"/>
  <c r="K59" i="9"/>
  <c r="J59" i="9"/>
  <c r="I59" i="9"/>
  <c r="H59" i="9"/>
  <c r="G59" i="9"/>
  <c r="D59" i="9"/>
  <c r="B59" i="9"/>
  <c r="R58" i="9"/>
  <c r="Q58" i="9"/>
  <c r="P58" i="9"/>
  <c r="O58" i="9"/>
  <c r="N58" i="9"/>
  <c r="M58" i="9"/>
  <c r="L58" i="9"/>
  <c r="K58" i="9"/>
  <c r="J58" i="9"/>
  <c r="I58" i="9"/>
  <c r="H58" i="9"/>
  <c r="G58" i="9"/>
  <c r="D58" i="9"/>
  <c r="B58" i="9"/>
  <c r="R57" i="9"/>
  <c r="Q57" i="9"/>
  <c r="P57" i="9"/>
  <c r="O57" i="9"/>
  <c r="N57" i="9"/>
  <c r="M57" i="9"/>
  <c r="L57" i="9"/>
  <c r="K57" i="9"/>
  <c r="J57" i="9"/>
  <c r="I57" i="9"/>
  <c r="H57" i="9"/>
  <c r="G57" i="9"/>
  <c r="D57" i="9"/>
  <c r="B57" i="9"/>
  <c r="R56" i="9"/>
  <c r="Q56" i="9"/>
  <c r="P56" i="9"/>
  <c r="O56" i="9"/>
  <c r="N56" i="9"/>
  <c r="M56" i="9"/>
  <c r="L56" i="9"/>
  <c r="K56" i="9"/>
  <c r="J56" i="9"/>
  <c r="I56" i="9"/>
  <c r="H56" i="9"/>
  <c r="G56" i="9"/>
  <c r="D56" i="9"/>
  <c r="B56" i="9"/>
  <c r="R55" i="9"/>
  <c r="Q55" i="9"/>
  <c r="P55" i="9"/>
  <c r="O55" i="9"/>
  <c r="N55" i="9"/>
  <c r="M55" i="9"/>
  <c r="L55" i="9"/>
  <c r="K55" i="9"/>
  <c r="J55" i="9"/>
  <c r="I55" i="9"/>
  <c r="H55" i="9"/>
  <c r="G55" i="9"/>
  <c r="D55" i="9"/>
  <c r="B55" i="9"/>
  <c r="R54" i="9"/>
  <c r="Q54" i="9"/>
  <c r="P54" i="9"/>
  <c r="O54" i="9"/>
  <c r="N54" i="9"/>
  <c r="M54" i="9"/>
  <c r="L54" i="9"/>
  <c r="K54" i="9"/>
  <c r="J54" i="9"/>
  <c r="I54" i="9"/>
  <c r="H54" i="9"/>
  <c r="G54" i="9"/>
  <c r="D54" i="9"/>
  <c r="B54" i="9"/>
  <c r="R53" i="9"/>
  <c r="Q53" i="9"/>
  <c r="P53" i="9"/>
  <c r="O53" i="9"/>
  <c r="N53" i="9"/>
  <c r="M53" i="9"/>
  <c r="L53" i="9"/>
  <c r="K53" i="9"/>
  <c r="J53" i="9"/>
  <c r="I53" i="9"/>
  <c r="H53" i="9"/>
  <c r="G53" i="9"/>
  <c r="D53" i="9"/>
  <c r="B53" i="9"/>
  <c r="R52" i="9"/>
  <c r="Q52" i="9"/>
  <c r="P52" i="9"/>
  <c r="O52" i="9"/>
  <c r="N52" i="9"/>
  <c r="M52" i="9"/>
  <c r="L52" i="9"/>
  <c r="K52" i="9"/>
  <c r="J52" i="9"/>
  <c r="I52" i="9"/>
  <c r="H52" i="9"/>
  <c r="G52" i="9"/>
  <c r="D52" i="9"/>
  <c r="B52" i="9"/>
  <c r="R51" i="9"/>
  <c r="Q51" i="9"/>
  <c r="P51" i="9"/>
  <c r="O51" i="9"/>
  <c r="N51" i="9"/>
  <c r="M51" i="9"/>
  <c r="L51" i="9"/>
  <c r="K51" i="9"/>
  <c r="J51" i="9"/>
  <c r="I51" i="9"/>
  <c r="H51" i="9"/>
  <c r="G51" i="9"/>
  <c r="D51" i="9"/>
  <c r="B51" i="9"/>
  <c r="R50" i="9"/>
  <c r="Q50" i="9"/>
  <c r="P50" i="9"/>
  <c r="O50" i="9"/>
  <c r="N50" i="9"/>
  <c r="M50" i="9"/>
  <c r="L50" i="9"/>
  <c r="K50" i="9"/>
  <c r="J50" i="9"/>
  <c r="I50" i="9"/>
  <c r="H50" i="9"/>
  <c r="G50" i="9"/>
  <c r="D50" i="9"/>
  <c r="B50" i="9"/>
  <c r="R49" i="9"/>
  <c r="Q49" i="9"/>
  <c r="P49" i="9"/>
  <c r="O49" i="9"/>
  <c r="N49" i="9"/>
  <c r="M49" i="9"/>
  <c r="L49" i="9"/>
  <c r="K49" i="9"/>
  <c r="J49" i="9"/>
  <c r="I49" i="9"/>
  <c r="H49" i="9"/>
  <c r="G49" i="9"/>
  <c r="D49" i="9"/>
  <c r="B49" i="9"/>
  <c r="R48" i="9"/>
  <c r="Q48" i="9"/>
  <c r="P48" i="9"/>
  <c r="O48" i="9"/>
  <c r="N48" i="9"/>
  <c r="M48" i="9"/>
  <c r="L48" i="9"/>
  <c r="K48" i="9"/>
  <c r="J48" i="9"/>
  <c r="I48" i="9"/>
  <c r="H48" i="9"/>
  <c r="G48" i="9"/>
  <c r="D48" i="9"/>
  <c r="B48" i="9"/>
  <c r="R47" i="9"/>
  <c r="Q47" i="9"/>
  <c r="P47" i="9"/>
  <c r="O47" i="9"/>
  <c r="N47" i="9"/>
  <c r="M47" i="9"/>
  <c r="L47" i="9"/>
  <c r="K47" i="9"/>
  <c r="J47" i="9"/>
  <c r="I47" i="9"/>
  <c r="H47" i="9"/>
  <c r="G47" i="9"/>
  <c r="D47" i="9"/>
  <c r="B47" i="9"/>
  <c r="R46" i="9"/>
  <c r="Q46" i="9"/>
  <c r="P46" i="9"/>
  <c r="O46" i="9"/>
  <c r="N46" i="9"/>
  <c r="M46" i="9"/>
  <c r="L46" i="9"/>
  <c r="K46" i="9"/>
  <c r="J46" i="9"/>
  <c r="I46" i="9"/>
  <c r="H46" i="9"/>
  <c r="G46" i="9"/>
  <c r="D46" i="9"/>
  <c r="B46" i="9"/>
  <c r="R45" i="9"/>
  <c r="Q45" i="9"/>
  <c r="P45" i="9"/>
  <c r="O45" i="9"/>
  <c r="N45" i="9"/>
  <c r="M45" i="9"/>
  <c r="L45" i="9"/>
  <c r="K45" i="9"/>
  <c r="J45" i="9"/>
  <c r="I45" i="9"/>
  <c r="H45" i="9"/>
  <c r="G45" i="9"/>
  <c r="D45" i="9"/>
  <c r="B45" i="9"/>
  <c r="R44" i="9"/>
  <c r="Q44" i="9"/>
  <c r="P44" i="9"/>
  <c r="O44" i="9"/>
  <c r="N44" i="9"/>
  <c r="M44" i="9"/>
  <c r="L44" i="9"/>
  <c r="K44" i="9"/>
  <c r="J44" i="9"/>
  <c r="I44" i="9"/>
  <c r="H44" i="9"/>
  <c r="G44" i="9"/>
  <c r="D44" i="9"/>
  <c r="B44" i="9"/>
  <c r="R43" i="9"/>
  <c r="Q43" i="9"/>
  <c r="P43" i="9"/>
  <c r="O43" i="9"/>
  <c r="N43" i="9"/>
  <c r="M43" i="9"/>
  <c r="L43" i="9"/>
  <c r="K43" i="9"/>
  <c r="J43" i="9"/>
  <c r="I43" i="9"/>
  <c r="H43" i="9"/>
  <c r="G43" i="9"/>
  <c r="D43" i="9"/>
  <c r="B43" i="9"/>
  <c r="R42" i="9"/>
  <c r="Q42" i="9"/>
  <c r="P42" i="9"/>
  <c r="O42" i="9"/>
  <c r="N42" i="9"/>
  <c r="M42" i="9"/>
  <c r="L42" i="9"/>
  <c r="K42" i="9"/>
  <c r="J42" i="9"/>
  <c r="I42" i="9"/>
  <c r="H42" i="9"/>
  <c r="G42" i="9"/>
  <c r="D42" i="9"/>
  <c r="B42" i="9"/>
  <c r="R41" i="9"/>
  <c r="Q41" i="9"/>
  <c r="P41" i="9"/>
  <c r="O41" i="9"/>
  <c r="N41" i="9"/>
  <c r="M41" i="9"/>
  <c r="L41" i="9"/>
  <c r="K41" i="9"/>
  <c r="J41" i="9"/>
  <c r="I41" i="9"/>
  <c r="H41" i="9"/>
  <c r="G41" i="9"/>
  <c r="D41" i="9"/>
  <c r="B41" i="9"/>
  <c r="R40" i="9"/>
  <c r="Q40" i="9"/>
  <c r="P40" i="9"/>
  <c r="O40" i="9"/>
  <c r="N40" i="9"/>
  <c r="M40" i="9"/>
  <c r="L40" i="9"/>
  <c r="K40" i="9"/>
  <c r="J40" i="9"/>
  <c r="I40" i="9"/>
  <c r="H40" i="9"/>
  <c r="G40" i="9"/>
  <c r="D40" i="9"/>
  <c r="B40" i="9"/>
  <c r="R39" i="9"/>
  <c r="Q39" i="9"/>
  <c r="P39" i="9"/>
  <c r="O39" i="9"/>
  <c r="N39" i="9"/>
  <c r="M39" i="9"/>
  <c r="L39" i="9"/>
  <c r="K39" i="9"/>
  <c r="J39" i="9"/>
  <c r="I39" i="9"/>
  <c r="H39" i="9"/>
  <c r="G39" i="9"/>
  <c r="D39" i="9"/>
  <c r="B39" i="9"/>
  <c r="R38" i="9"/>
  <c r="Q38" i="9"/>
  <c r="P38" i="9"/>
  <c r="O38" i="9"/>
  <c r="N38" i="9"/>
  <c r="M38" i="9"/>
  <c r="L38" i="9"/>
  <c r="K38" i="9"/>
  <c r="J38" i="9"/>
  <c r="I38" i="9"/>
  <c r="H38" i="9"/>
  <c r="G38" i="9"/>
  <c r="D38" i="9"/>
  <c r="B38" i="9"/>
  <c r="R37" i="9"/>
  <c r="Q37" i="9"/>
  <c r="P37" i="9"/>
  <c r="O37" i="9"/>
  <c r="N37" i="9"/>
  <c r="M37" i="9"/>
  <c r="L37" i="9"/>
  <c r="K37" i="9"/>
  <c r="J37" i="9"/>
  <c r="I37" i="9"/>
  <c r="H37" i="9"/>
  <c r="G37" i="9"/>
  <c r="D37" i="9"/>
  <c r="B37" i="9"/>
  <c r="R36" i="9"/>
  <c r="Q36" i="9"/>
  <c r="P36" i="9"/>
  <c r="O36" i="9"/>
  <c r="N36" i="9"/>
  <c r="M36" i="9"/>
  <c r="L36" i="9"/>
  <c r="K36" i="9"/>
  <c r="J36" i="9"/>
  <c r="I36" i="9"/>
  <c r="H36" i="9"/>
  <c r="G36" i="9"/>
  <c r="D36" i="9"/>
  <c r="B36" i="9"/>
  <c r="R35" i="9"/>
  <c r="Q35" i="9"/>
  <c r="P35" i="9"/>
  <c r="O35" i="9"/>
  <c r="N35" i="9"/>
  <c r="M35" i="9"/>
  <c r="L35" i="9"/>
  <c r="K35" i="9"/>
  <c r="J35" i="9"/>
  <c r="I35" i="9"/>
  <c r="H35" i="9"/>
  <c r="G35" i="9"/>
  <c r="D35" i="9"/>
  <c r="B35" i="9"/>
  <c r="R34" i="9"/>
  <c r="Q34" i="9"/>
  <c r="P34" i="9"/>
  <c r="O34" i="9"/>
  <c r="N34" i="9"/>
  <c r="M34" i="9"/>
  <c r="L34" i="9"/>
  <c r="K34" i="9"/>
  <c r="J34" i="9"/>
  <c r="I34" i="9"/>
  <c r="H34" i="9"/>
  <c r="G34" i="9"/>
  <c r="D34" i="9"/>
  <c r="B34" i="9"/>
  <c r="R33" i="9"/>
  <c r="Q33" i="9"/>
  <c r="P33" i="9"/>
  <c r="O33" i="9"/>
  <c r="N33" i="9"/>
  <c r="M33" i="9"/>
  <c r="L33" i="9"/>
  <c r="K33" i="9"/>
  <c r="J33" i="9"/>
  <c r="I33" i="9"/>
  <c r="H33" i="9"/>
  <c r="G33" i="9"/>
  <c r="D33" i="9"/>
  <c r="B33" i="9"/>
  <c r="R32" i="9"/>
  <c r="Q32" i="9"/>
  <c r="P32" i="9"/>
  <c r="O32" i="9"/>
  <c r="N32" i="9"/>
  <c r="M32" i="9"/>
  <c r="L32" i="9"/>
  <c r="K32" i="9"/>
  <c r="J32" i="9"/>
  <c r="I32" i="9"/>
  <c r="H32" i="9"/>
  <c r="G32" i="9"/>
  <c r="D32" i="9"/>
  <c r="B32" i="9"/>
  <c r="R31" i="9"/>
  <c r="Q31" i="9"/>
  <c r="P31" i="9"/>
  <c r="O31" i="9"/>
  <c r="N31" i="9"/>
  <c r="M31" i="9"/>
  <c r="L31" i="9"/>
  <c r="K31" i="9"/>
  <c r="J31" i="9"/>
  <c r="I31" i="9"/>
  <c r="H31" i="9"/>
  <c r="G31" i="9"/>
  <c r="D31" i="9"/>
  <c r="B31" i="9"/>
  <c r="R30" i="9"/>
  <c r="Q30" i="9"/>
  <c r="P30" i="9"/>
  <c r="O30" i="9"/>
  <c r="N30" i="9"/>
  <c r="M30" i="9"/>
  <c r="L30" i="9"/>
  <c r="K30" i="9"/>
  <c r="J30" i="9"/>
  <c r="I30" i="9"/>
  <c r="H30" i="9"/>
  <c r="G30" i="9"/>
  <c r="D30" i="9"/>
  <c r="B30" i="9"/>
  <c r="R29" i="9"/>
  <c r="Q29" i="9"/>
  <c r="P29" i="9"/>
  <c r="O29" i="9"/>
  <c r="N29" i="9"/>
  <c r="M29" i="9"/>
  <c r="L29" i="9"/>
  <c r="K29" i="9"/>
  <c r="J29" i="9"/>
  <c r="I29" i="9"/>
  <c r="H29" i="9"/>
  <c r="G29" i="9"/>
  <c r="D29" i="9"/>
  <c r="B29" i="9"/>
  <c r="R28" i="9"/>
  <c r="Q28" i="9"/>
  <c r="P28" i="9"/>
  <c r="O28" i="9"/>
  <c r="N28" i="9"/>
  <c r="M28" i="9"/>
  <c r="L28" i="9"/>
  <c r="K28" i="9"/>
  <c r="J28" i="9"/>
  <c r="I28" i="9"/>
  <c r="H28" i="9"/>
  <c r="G28" i="9"/>
  <c r="D28" i="9"/>
  <c r="B28" i="9"/>
  <c r="R27" i="9"/>
  <c r="Q27" i="9"/>
  <c r="P27" i="9"/>
  <c r="O27" i="9"/>
  <c r="N27" i="9"/>
  <c r="M27" i="9"/>
  <c r="L27" i="9"/>
  <c r="K27" i="9"/>
  <c r="J27" i="9"/>
  <c r="I27" i="9"/>
  <c r="H27" i="9"/>
  <c r="G27" i="9"/>
  <c r="D27" i="9"/>
  <c r="B27" i="9"/>
  <c r="R26" i="9"/>
  <c r="Q26" i="9"/>
  <c r="P26" i="9"/>
  <c r="O26" i="9"/>
  <c r="N26" i="9"/>
  <c r="M26" i="9"/>
  <c r="L26" i="9"/>
  <c r="K26" i="9"/>
  <c r="J26" i="9"/>
  <c r="I26" i="9"/>
  <c r="H26" i="9"/>
  <c r="G26" i="9"/>
  <c r="D26" i="9"/>
  <c r="B26" i="9"/>
  <c r="R25" i="9"/>
  <c r="Q25" i="9"/>
  <c r="P25" i="9"/>
  <c r="O25" i="9"/>
  <c r="N25" i="9"/>
  <c r="M25" i="9"/>
  <c r="L25" i="9"/>
  <c r="K25" i="9"/>
  <c r="J25" i="9"/>
  <c r="I25" i="9"/>
  <c r="H25" i="9"/>
  <c r="G25" i="9"/>
  <c r="D25" i="9"/>
  <c r="B25" i="9"/>
  <c r="R24" i="9"/>
  <c r="Q24" i="9"/>
  <c r="P24" i="9"/>
  <c r="O24" i="9"/>
  <c r="N24" i="9"/>
  <c r="M24" i="9"/>
  <c r="L24" i="9"/>
  <c r="K24" i="9"/>
  <c r="J24" i="9"/>
  <c r="I24" i="9"/>
  <c r="H24" i="9"/>
  <c r="G24" i="9"/>
  <c r="D24" i="9"/>
  <c r="B24" i="9"/>
  <c r="R23" i="9"/>
  <c r="Q23" i="9"/>
  <c r="P23" i="9"/>
  <c r="O23" i="9"/>
  <c r="N23" i="9"/>
  <c r="M23" i="9"/>
  <c r="L23" i="9"/>
  <c r="K23" i="9"/>
  <c r="J23" i="9"/>
  <c r="I23" i="9"/>
  <c r="H23" i="9"/>
  <c r="G23" i="9"/>
  <c r="D23" i="9"/>
  <c r="B23" i="9"/>
  <c r="R22" i="9"/>
  <c r="Q22" i="9"/>
  <c r="P22" i="9"/>
  <c r="O22" i="9"/>
  <c r="N22" i="9"/>
  <c r="M22" i="9"/>
  <c r="L22" i="9"/>
  <c r="K22" i="9"/>
  <c r="J22" i="9"/>
  <c r="I22" i="9"/>
  <c r="H22" i="9"/>
  <c r="G22" i="9"/>
  <c r="D22" i="9"/>
  <c r="B22" i="9"/>
  <c r="R21" i="9"/>
  <c r="Q21" i="9"/>
  <c r="P21" i="9"/>
  <c r="O21" i="9"/>
  <c r="N21" i="9"/>
  <c r="M21" i="9"/>
  <c r="L21" i="9"/>
  <c r="K21" i="9"/>
  <c r="J21" i="9"/>
  <c r="I21" i="9"/>
  <c r="H21" i="9"/>
  <c r="G21" i="9"/>
  <c r="D21" i="9"/>
  <c r="B21" i="9"/>
  <c r="R20" i="9"/>
  <c r="Q20" i="9"/>
  <c r="P20" i="9"/>
  <c r="O20" i="9"/>
  <c r="N20" i="9"/>
  <c r="M20" i="9"/>
  <c r="L20" i="9"/>
  <c r="K20" i="9"/>
  <c r="J20" i="9"/>
  <c r="I20" i="9"/>
  <c r="H20" i="9"/>
  <c r="G20" i="9"/>
  <c r="D20" i="9"/>
  <c r="B20" i="9"/>
  <c r="R19" i="9"/>
  <c r="Q19" i="9"/>
  <c r="P19" i="9"/>
  <c r="O19" i="9"/>
  <c r="N19" i="9"/>
  <c r="M19" i="9"/>
  <c r="L19" i="9"/>
  <c r="K19" i="9"/>
  <c r="J19" i="9"/>
  <c r="I19" i="9"/>
  <c r="H19" i="9"/>
  <c r="G19" i="9"/>
  <c r="D19" i="9"/>
  <c r="B19" i="9"/>
  <c r="R18" i="9"/>
  <c r="Q18" i="9"/>
  <c r="P18" i="9"/>
  <c r="O18" i="9"/>
  <c r="N18" i="9"/>
  <c r="M18" i="9"/>
  <c r="L18" i="9"/>
  <c r="K18" i="9"/>
  <c r="J18" i="9"/>
  <c r="I18" i="9"/>
  <c r="H18" i="9"/>
  <c r="G18" i="9"/>
  <c r="D18" i="9"/>
  <c r="B18" i="9"/>
  <c r="R17" i="9"/>
  <c r="Q17" i="9"/>
  <c r="P17" i="9"/>
  <c r="O17" i="9"/>
  <c r="N17" i="9"/>
  <c r="M17" i="9"/>
  <c r="L17" i="9"/>
  <c r="K17" i="9"/>
  <c r="J17" i="9"/>
  <c r="I17" i="9"/>
  <c r="H17" i="9"/>
  <c r="G17" i="9"/>
  <c r="D17" i="9"/>
  <c r="B17" i="9"/>
  <c r="R16" i="9"/>
  <c r="Q16" i="9"/>
  <c r="P16" i="9"/>
  <c r="O16" i="9"/>
  <c r="N16" i="9"/>
  <c r="M16" i="9"/>
  <c r="L16" i="9"/>
  <c r="K16" i="9"/>
  <c r="J16" i="9"/>
  <c r="I16" i="9"/>
  <c r="H16" i="9"/>
  <c r="G16" i="9"/>
  <c r="D16" i="9"/>
  <c r="B16" i="9"/>
  <c r="R15" i="9"/>
  <c r="Q15" i="9"/>
  <c r="P15" i="9"/>
  <c r="O15" i="9"/>
  <c r="N15" i="9"/>
  <c r="M15" i="9"/>
  <c r="L15" i="9"/>
  <c r="K15" i="9"/>
  <c r="J15" i="9"/>
  <c r="I15" i="9"/>
  <c r="H15" i="9"/>
  <c r="G15" i="9"/>
  <c r="D15" i="9"/>
  <c r="B15" i="9"/>
  <c r="R14" i="9"/>
  <c r="Q14" i="9"/>
  <c r="P14" i="9"/>
  <c r="O14" i="9"/>
  <c r="N14" i="9"/>
  <c r="M14" i="9"/>
  <c r="L14" i="9"/>
  <c r="K14" i="9"/>
  <c r="J14" i="9"/>
  <c r="I14" i="9"/>
  <c r="H14" i="9"/>
  <c r="G14" i="9"/>
  <c r="D14" i="9"/>
  <c r="B14" i="9"/>
  <c r="R13" i="9"/>
  <c r="Q13" i="9"/>
  <c r="P13" i="9"/>
  <c r="O13" i="9"/>
  <c r="N13" i="9"/>
  <c r="M13" i="9"/>
  <c r="L13" i="9"/>
  <c r="K13" i="9"/>
  <c r="J13" i="9"/>
  <c r="I13" i="9"/>
  <c r="H13" i="9"/>
  <c r="G13" i="9"/>
  <c r="D13" i="9"/>
  <c r="B13" i="9"/>
  <c r="R12" i="9"/>
  <c r="Q12" i="9"/>
  <c r="P12" i="9"/>
  <c r="O12" i="9"/>
  <c r="N12" i="9"/>
  <c r="M12" i="9"/>
  <c r="L12" i="9"/>
  <c r="K12" i="9"/>
  <c r="J12" i="9"/>
  <c r="I12" i="9"/>
  <c r="H12" i="9"/>
  <c r="G12" i="9"/>
  <c r="D12" i="9"/>
  <c r="B12" i="9"/>
  <c r="R11" i="9"/>
  <c r="Q11" i="9"/>
  <c r="P11" i="9"/>
  <c r="O11" i="9"/>
  <c r="N11" i="9"/>
  <c r="M11" i="9"/>
  <c r="L11" i="9"/>
  <c r="K11" i="9"/>
  <c r="J11" i="9"/>
  <c r="I11" i="9"/>
  <c r="H11" i="9"/>
  <c r="G11" i="9"/>
  <c r="D11" i="9"/>
  <c r="B11" i="9"/>
  <c r="R10" i="9"/>
  <c r="Q10" i="9"/>
  <c r="P10" i="9"/>
  <c r="O10" i="9"/>
  <c r="N10" i="9"/>
  <c r="M10" i="9"/>
  <c r="L10" i="9"/>
  <c r="K10" i="9"/>
  <c r="J10" i="9"/>
  <c r="I10" i="9"/>
  <c r="H10" i="9"/>
  <c r="G10" i="9"/>
  <c r="D10" i="9"/>
  <c r="B10" i="9"/>
  <c r="R9" i="9"/>
  <c r="Q9" i="9"/>
  <c r="P9" i="9"/>
  <c r="O9" i="9"/>
  <c r="N9" i="9"/>
  <c r="M9" i="9"/>
  <c r="L9" i="9"/>
  <c r="K9" i="9"/>
  <c r="J9" i="9"/>
  <c r="I9" i="9"/>
  <c r="H9" i="9"/>
  <c r="G9" i="9"/>
  <c r="D9" i="9"/>
  <c r="B9" i="9"/>
  <c r="R8" i="9"/>
  <c r="Q8" i="9"/>
  <c r="P8" i="9"/>
  <c r="O8" i="9"/>
  <c r="N8" i="9"/>
  <c r="M8" i="9"/>
  <c r="L8" i="9"/>
  <c r="K8" i="9"/>
  <c r="J8" i="9"/>
  <c r="I8" i="9"/>
  <c r="H8" i="9"/>
  <c r="G8" i="9"/>
  <c r="D8" i="9"/>
  <c r="B8" i="9"/>
  <c r="R7" i="9"/>
  <c r="Q7" i="9"/>
  <c r="P7" i="9"/>
  <c r="O7" i="9"/>
  <c r="N7" i="9"/>
  <c r="M7" i="9"/>
  <c r="L7" i="9"/>
  <c r="K7" i="9"/>
  <c r="J7" i="9"/>
  <c r="I7" i="9"/>
  <c r="H7" i="9"/>
  <c r="G7" i="9"/>
  <c r="D7" i="9"/>
  <c r="B7" i="9"/>
  <c r="R6" i="9"/>
  <c r="Q6" i="9"/>
  <c r="P6" i="9"/>
  <c r="O6" i="9"/>
  <c r="N6" i="9"/>
  <c r="M6" i="9"/>
  <c r="L6" i="9"/>
  <c r="K6" i="9"/>
  <c r="J6" i="9"/>
  <c r="I6" i="9"/>
  <c r="H6" i="9"/>
  <c r="G6" i="9"/>
  <c r="D6" i="9"/>
  <c r="B6" i="9"/>
  <c r="R5" i="9"/>
  <c r="Q5" i="9"/>
  <c r="P5" i="9"/>
  <c r="O5" i="9"/>
  <c r="N5" i="9"/>
  <c r="M5" i="9"/>
  <c r="L5" i="9"/>
  <c r="K5" i="9"/>
  <c r="J5" i="9"/>
  <c r="I5" i="9"/>
  <c r="H5" i="9"/>
  <c r="G5" i="9"/>
  <c r="D5" i="9"/>
  <c r="B5" i="9"/>
  <c r="R4" i="9"/>
  <c r="Q4" i="9"/>
  <c r="P4" i="9"/>
  <c r="O4" i="9"/>
  <c r="N4" i="9"/>
  <c r="M4" i="9"/>
  <c r="L4" i="9"/>
  <c r="K4" i="9"/>
  <c r="J4" i="9"/>
  <c r="I4" i="9"/>
  <c r="H4" i="9"/>
  <c r="G4" i="9"/>
  <c r="D4" i="9"/>
  <c r="B4" i="9"/>
  <c r="R3" i="9"/>
  <c r="Q3" i="9"/>
  <c r="P3" i="9"/>
  <c r="O3" i="9"/>
  <c r="N3" i="9"/>
  <c r="M3" i="9"/>
  <c r="L3" i="9"/>
  <c r="K3" i="9"/>
  <c r="J3" i="9"/>
  <c r="I3" i="9"/>
  <c r="H3" i="9"/>
  <c r="G3" i="9"/>
  <c r="D3" i="9"/>
  <c r="B3" i="9"/>
  <c r="R314" i="8"/>
  <c r="Q314" i="8"/>
  <c r="P314" i="8"/>
  <c r="O314" i="8"/>
  <c r="N314" i="8"/>
  <c r="M314" i="8"/>
  <c r="L314" i="8"/>
  <c r="K314" i="8"/>
  <c r="J314" i="8"/>
  <c r="I314" i="8"/>
  <c r="H314" i="8"/>
  <c r="G314" i="8"/>
  <c r="D314" i="8"/>
  <c r="B314" i="8"/>
  <c r="R313" i="8"/>
  <c r="Q313" i="8"/>
  <c r="P313" i="8"/>
  <c r="O313" i="8"/>
  <c r="N313" i="8"/>
  <c r="M313" i="8"/>
  <c r="L313" i="8"/>
  <c r="K313" i="8"/>
  <c r="J313" i="8"/>
  <c r="I313" i="8"/>
  <c r="H313" i="8"/>
  <c r="G313" i="8"/>
  <c r="D313" i="8"/>
  <c r="B313" i="8"/>
  <c r="R312" i="8"/>
  <c r="Q312" i="8"/>
  <c r="P312" i="8"/>
  <c r="O312" i="8"/>
  <c r="N312" i="8"/>
  <c r="M312" i="8"/>
  <c r="L312" i="8"/>
  <c r="K312" i="8"/>
  <c r="J312" i="8"/>
  <c r="I312" i="8"/>
  <c r="H312" i="8"/>
  <c r="G312" i="8"/>
  <c r="D312" i="8"/>
  <c r="B312" i="8"/>
  <c r="R311" i="8"/>
  <c r="Q311" i="8"/>
  <c r="P311" i="8"/>
  <c r="O311" i="8"/>
  <c r="N311" i="8"/>
  <c r="M311" i="8"/>
  <c r="L311" i="8"/>
  <c r="K311" i="8"/>
  <c r="J311" i="8"/>
  <c r="I311" i="8"/>
  <c r="H311" i="8"/>
  <c r="G311" i="8"/>
  <c r="D311" i="8"/>
  <c r="B311" i="8"/>
  <c r="R310" i="8"/>
  <c r="Q310" i="8"/>
  <c r="P310" i="8"/>
  <c r="O310" i="8"/>
  <c r="N310" i="8"/>
  <c r="M310" i="8"/>
  <c r="L310" i="8"/>
  <c r="K310" i="8"/>
  <c r="J310" i="8"/>
  <c r="I310" i="8"/>
  <c r="H310" i="8"/>
  <c r="G310" i="8"/>
  <c r="D310" i="8"/>
  <c r="B310" i="8"/>
  <c r="R309" i="8"/>
  <c r="Q309" i="8"/>
  <c r="P309" i="8"/>
  <c r="O309" i="8"/>
  <c r="N309" i="8"/>
  <c r="M309" i="8"/>
  <c r="L309" i="8"/>
  <c r="K309" i="8"/>
  <c r="J309" i="8"/>
  <c r="I309" i="8"/>
  <c r="H309" i="8"/>
  <c r="G309" i="8"/>
  <c r="D309" i="8"/>
  <c r="B309" i="8"/>
  <c r="R308" i="8"/>
  <c r="Q308" i="8"/>
  <c r="P308" i="8"/>
  <c r="O308" i="8"/>
  <c r="N308" i="8"/>
  <c r="M308" i="8"/>
  <c r="L308" i="8"/>
  <c r="K308" i="8"/>
  <c r="J308" i="8"/>
  <c r="I308" i="8"/>
  <c r="H308" i="8"/>
  <c r="G308" i="8"/>
  <c r="D308" i="8"/>
  <c r="B308" i="8"/>
  <c r="R307" i="8"/>
  <c r="Q307" i="8"/>
  <c r="P307" i="8"/>
  <c r="O307" i="8"/>
  <c r="N307" i="8"/>
  <c r="M307" i="8"/>
  <c r="L307" i="8"/>
  <c r="K307" i="8"/>
  <c r="J307" i="8"/>
  <c r="I307" i="8"/>
  <c r="H307" i="8"/>
  <c r="G307" i="8"/>
  <c r="D307" i="8"/>
  <c r="B307" i="8"/>
  <c r="R306" i="8"/>
  <c r="Q306" i="8"/>
  <c r="P306" i="8"/>
  <c r="O306" i="8"/>
  <c r="N306" i="8"/>
  <c r="M306" i="8"/>
  <c r="L306" i="8"/>
  <c r="K306" i="8"/>
  <c r="J306" i="8"/>
  <c r="I306" i="8"/>
  <c r="H306" i="8"/>
  <c r="G306" i="8"/>
  <c r="D306" i="8"/>
  <c r="B306" i="8"/>
  <c r="R305" i="8"/>
  <c r="Q305" i="8"/>
  <c r="P305" i="8"/>
  <c r="O305" i="8"/>
  <c r="N305" i="8"/>
  <c r="M305" i="8"/>
  <c r="L305" i="8"/>
  <c r="K305" i="8"/>
  <c r="J305" i="8"/>
  <c r="I305" i="8"/>
  <c r="H305" i="8"/>
  <c r="G305" i="8"/>
  <c r="D305" i="8"/>
  <c r="B305" i="8"/>
  <c r="R304" i="8"/>
  <c r="Q304" i="8"/>
  <c r="P304" i="8"/>
  <c r="O304" i="8"/>
  <c r="N304" i="8"/>
  <c r="M304" i="8"/>
  <c r="L304" i="8"/>
  <c r="K304" i="8"/>
  <c r="J304" i="8"/>
  <c r="I304" i="8"/>
  <c r="H304" i="8"/>
  <c r="G304" i="8"/>
  <c r="D304" i="8"/>
  <c r="B304" i="8"/>
  <c r="R303" i="8"/>
  <c r="Q303" i="8"/>
  <c r="P303" i="8"/>
  <c r="O303" i="8"/>
  <c r="N303" i="8"/>
  <c r="M303" i="8"/>
  <c r="L303" i="8"/>
  <c r="K303" i="8"/>
  <c r="J303" i="8"/>
  <c r="I303" i="8"/>
  <c r="H303" i="8"/>
  <c r="G303" i="8"/>
  <c r="D303" i="8"/>
  <c r="B303" i="8"/>
  <c r="R302" i="8"/>
  <c r="Q302" i="8"/>
  <c r="P302" i="8"/>
  <c r="O302" i="8"/>
  <c r="N302" i="8"/>
  <c r="M302" i="8"/>
  <c r="L302" i="8"/>
  <c r="K302" i="8"/>
  <c r="J302" i="8"/>
  <c r="I302" i="8"/>
  <c r="H302" i="8"/>
  <c r="G302" i="8"/>
  <c r="D302" i="8"/>
  <c r="B302" i="8"/>
  <c r="R301" i="8"/>
  <c r="Q301" i="8"/>
  <c r="P301" i="8"/>
  <c r="O301" i="8"/>
  <c r="N301" i="8"/>
  <c r="M301" i="8"/>
  <c r="L301" i="8"/>
  <c r="K301" i="8"/>
  <c r="J301" i="8"/>
  <c r="I301" i="8"/>
  <c r="H301" i="8"/>
  <c r="G301" i="8"/>
  <c r="D301" i="8"/>
  <c r="B301" i="8"/>
  <c r="R300" i="8"/>
  <c r="Q300" i="8"/>
  <c r="P300" i="8"/>
  <c r="O300" i="8"/>
  <c r="N300" i="8"/>
  <c r="M300" i="8"/>
  <c r="L300" i="8"/>
  <c r="K300" i="8"/>
  <c r="J300" i="8"/>
  <c r="I300" i="8"/>
  <c r="H300" i="8"/>
  <c r="G300" i="8"/>
  <c r="D300" i="8"/>
  <c r="B300" i="8"/>
  <c r="R299" i="8"/>
  <c r="Q299" i="8"/>
  <c r="P299" i="8"/>
  <c r="O299" i="8"/>
  <c r="N299" i="8"/>
  <c r="M299" i="8"/>
  <c r="L299" i="8"/>
  <c r="K299" i="8"/>
  <c r="J299" i="8"/>
  <c r="I299" i="8"/>
  <c r="H299" i="8"/>
  <c r="G299" i="8"/>
  <c r="D299" i="8"/>
  <c r="B299" i="8"/>
  <c r="R298" i="8"/>
  <c r="Q298" i="8"/>
  <c r="P298" i="8"/>
  <c r="O298" i="8"/>
  <c r="N298" i="8"/>
  <c r="M298" i="8"/>
  <c r="L298" i="8"/>
  <c r="K298" i="8"/>
  <c r="J298" i="8"/>
  <c r="I298" i="8"/>
  <c r="H298" i="8"/>
  <c r="G298" i="8"/>
  <c r="D298" i="8"/>
  <c r="B298" i="8"/>
  <c r="R297" i="8"/>
  <c r="Q297" i="8"/>
  <c r="P297" i="8"/>
  <c r="O297" i="8"/>
  <c r="N297" i="8"/>
  <c r="M297" i="8"/>
  <c r="L297" i="8"/>
  <c r="K297" i="8"/>
  <c r="J297" i="8"/>
  <c r="I297" i="8"/>
  <c r="H297" i="8"/>
  <c r="G297" i="8"/>
  <c r="D297" i="8"/>
  <c r="B297" i="8"/>
  <c r="R296" i="8"/>
  <c r="Q296" i="8"/>
  <c r="P296" i="8"/>
  <c r="O296" i="8"/>
  <c r="N296" i="8"/>
  <c r="M296" i="8"/>
  <c r="L296" i="8"/>
  <c r="K296" i="8"/>
  <c r="J296" i="8"/>
  <c r="I296" i="8"/>
  <c r="H296" i="8"/>
  <c r="G296" i="8"/>
  <c r="D296" i="8"/>
  <c r="B296" i="8"/>
  <c r="R295" i="8"/>
  <c r="Q295" i="8"/>
  <c r="P295" i="8"/>
  <c r="O295" i="8"/>
  <c r="N295" i="8"/>
  <c r="M295" i="8"/>
  <c r="L295" i="8"/>
  <c r="K295" i="8"/>
  <c r="J295" i="8"/>
  <c r="I295" i="8"/>
  <c r="H295" i="8"/>
  <c r="G295" i="8"/>
  <c r="D295" i="8"/>
  <c r="B295" i="8"/>
  <c r="R294" i="8"/>
  <c r="Q294" i="8"/>
  <c r="P294" i="8"/>
  <c r="O294" i="8"/>
  <c r="N294" i="8"/>
  <c r="M294" i="8"/>
  <c r="L294" i="8"/>
  <c r="K294" i="8"/>
  <c r="J294" i="8"/>
  <c r="I294" i="8"/>
  <c r="H294" i="8"/>
  <c r="G294" i="8"/>
  <c r="D294" i="8"/>
  <c r="B294" i="8"/>
  <c r="R293" i="8"/>
  <c r="Q293" i="8"/>
  <c r="P293" i="8"/>
  <c r="O293" i="8"/>
  <c r="N293" i="8"/>
  <c r="M293" i="8"/>
  <c r="L293" i="8"/>
  <c r="K293" i="8"/>
  <c r="J293" i="8"/>
  <c r="I293" i="8"/>
  <c r="H293" i="8"/>
  <c r="G293" i="8"/>
  <c r="D293" i="8"/>
  <c r="B293" i="8"/>
  <c r="R292" i="8"/>
  <c r="Q292" i="8"/>
  <c r="P292" i="8"/>
  <c r="O292" i="8"/>
  <c r="N292" i="8"/>
  <c r="M292" i="8"/>
  <c r="L292" i="8"/>
  <c r="K292" i="8"/>
  <c r="J292" i="8"/>
  <c r="I292" i="8"/>
  <c r="H292" i="8"/>
  <c r="G292" i="8"/>
  <c r="D292" i="8"/>
  <c r="B292" i="8"/>
  <c r="R291" i="8"/>
  <c r="Q291" i="8"/>
  <c r="P291" i="8"/>
  <c r="O291" i="8"/>
  <c r="N291" i="8"/>
  <c r="M291" i="8"/>
  <c r="L291" i="8"/>
  <c r="K291" i="8"/>
  <c r="J291" i="8"/>
  <c r="I291" i="8"/>
  <c r="H291" i="8"/>
  <c r="G291" i="8"/>
  <c r="D291" i="8"/>
  <c r="B291" i="8"/>
  <c r="R290" i="8"/>
  <c r="Q290" i="8"/>
  <c r="P290" i="8"/>
  <c r="O290" i="8"/>
  <c r="N290" i="8"/>
  <c r="M290" i="8"/>
  <c r="L290" i="8"/>
  <c r="K290" i="8"/>
  <c r="J290" i="8"/>
  <c r="I290" i="8"/>
  <c r="H290" i="8"/>
  <c r="G290" i="8"/>
  <c r="D290" i="8"/>
  <c r="B290" i="8"/>
  <c r="R289" i="8"/>
  <c r="Q289" i="8"/>
  <c r="P289" i="8"/>
  <c r="O289" i="8"/>
  <c r="N289" i="8"/>
  <c r="M289" i="8"/>
  <c r="L289" i="8"/>
  <c r="K289" i="8"/>
  <c r="J289" i="8"/>
  <c r="I289" i="8"/>
  <c r="H289" i="8"/>
  <c r="G289" i="8"/>
  <c r="D289" i="8"/>
  <c r="B289" i="8"/>
  <c r="R288" i="8"/>
  <c r="Q288" i="8"/>
  <c r="P288" i="8"/>
  <c r="O288" i="8"/>
  <c r="N288" i="8"/>
  <c r="M288" i="8"/>
  <c r="L288" i="8"/>
  <c r="K288" i="8"/>
  <c r="J288" i="8"/>
  <c r="I288" i="8"/>
  <c r="H288" i="8"/>
  <c r="G288" i="8"/>
  <c r="D288" i="8"/>
  <c r="B288" i="8"/>
  <c r="R287" i="8"/>
  <c r="Q287" i="8"/>
  <c r="P287" i="8"/>
  <c r="O287" i="8"/>
  <c r="N287" i="8"/>
  <c r="M287" i="8"/>
  <c r="L287" i="8"/>
  <c r="K287" i="8"/>
  <c r="J287" i="8"/>
  <c r="I287" i="8"/>
  <c r="H287" i="8"/>
  <c r="G287" i="8"/>
  <c r="D287" i="8"/>
  <c r="B287" i="8"/>
  <c r="R286" i="8"/>
  <c r="Q286" i="8"/>
  <c r="P286" i="8"/>
  <c r="O286" i="8"/>
  <c r="N286" i="8"/>
  <c r="M286" i="8"/>
  <c r="L286" i="8"/>
  <c r="K286" i="8"/>
  <c r="J286" i="8"/>
  <c r="I286" i="8"/>
  <c r="H286" i="8"/>
  <c r="G286" i="8"/>
  <c r="D286" i="8"/>
  <c r="B286" i="8"/>
  <c r="R285" i="8"/>
  <c r="Q285" i="8"/>
  <c r="P285" i="8"/>
  <c r="O285" i="8"/>
  <c r="N285" i="8"/>
  <c r="M285" i="8"/>
  <c r="L285" i="8"/>
  <c r="K285" i="8"/>
  <c r="J285" i="8"/>
  <c r="I285" i="8"/>
  <c r="H285" i="8"/>
  <c r="G285" i="8"/>
  <c r="D285" i="8"/>
  <c r="B285" i="8"/>
  <c r="R284" i="8"/>
  <c r="Q284" i="8"/>
  <c r="P284" i="8"/>
  <c r="O284" i="8"/>
  <c r="N284" i="8"/>
  <c r="M284" i="8"/>
  <c r="L284" i="8"/>
  <c r="K284" i="8"/>
  <c r="J284" i="8"/>
  <c r="I284" i="8"/>
  <c r="H284" i="8"/>
  <c r="G284" i="8"/>
  <c r="D284" i="8"/>
  <c r="B284" i="8"/>
  <c r="R283" i="8"/>
  <c r="Q283" i="8"/>
  <c r="P283" i="8"/>
  <c r="O283" i="8"/>
  <c r="N283" i="8"/>
  <c r="M283" i="8"/>
  <c r="L283" i="8"/>
  <c r="K283" i="8"/>
  <c r="J283" i="8"/>
  <c r="I283" i="8"/>
  <c r="H283" i="8"/>
  <c r="G283" i="8"/>
  <c r="D283" i="8"/>
  <c r="B283" i="8"/>
  <c r="R282" i="8"/>
  <c r="Q282" i="8"/>
  <c r="P282" i="8"/>
  <c r="O282" i="8"/>
  <c r="N282" i="8"/>
  <c r="M282" i="8"/>
  <c r="L282" i="8"/>
  <c r="K282" i="8"/>
  <c r="J282" i="8"/>
  <c r="I282" i="8"/>
  <c r="H282" i="8"/>
  <c r="G282" i="8"/>
  <c r="D282" i="8"/>
  <c r="B282" i="8"/>
  <c r="R281" i="8"/>
  <c r="Q281" i="8"/>
  <c r="P281" i="8"/>
  <c r="O281" i="8"/>
  <c r="N281" i="8"/>
  <c r="M281" i="8"/>
  <c r="L281" i="8"/>
  <c r="K281" i="8"/>
  <c r="J281" i="8"/>
  <c r="I281" i="8"/>
  <c r="H281" i="8"/>
  <c r="G281" i="8"/>
  <c r="D281" i="8"/>
  <c r="B281" i="8"/>
  <c r="R280" i="8"/>
  <c r="Q280" i="8"/>
  <c r="P280" i="8"/>
  <c r="O280" i="8"/>
  <c r="N280" i="8"/>
  <c r="M280" i="8"/>
  <c r="L280" i="8"/>
  <c r="K280" i="8"/>
  <c r="J280" i="8"/>
  <c r="I280" i="8"/>
  <c r="H280" i="8"/>
  <c r="G280" i="8"/>
  <c r="D280" i="8"/>
  <c r="B280" i="8"/>
  <c r="R279" i="8"/>
  <c r="Q279" i="8"/>
  <c r="P279" i="8"/>
  <c r="O279" i="8"/>
  <c r="N279" i="8"/>
  <c r="M279" i="8"/>
  <c r="L279" i="8"/>
  <c r="K279" i="8"/>
  <c r="J279" i="8"/>
  <c r="I279" i="8"/>
  <c r="H279" i="8"/>
  <c r="G279" i="8"/>
  <c r="D279" i="8"/>
  <c r="B279" i="8"/>
  <c r="R278" i="8"/>
  <c r="Q278" i="8"/>
  <c r="P278" i="8"/>
  <c r="O278" i="8"/>
  <c r="N278" i="8"/>
  <c r="M278" i="8"/>
  <c r="L278" i="8"/>
  <c r="K278" i="8"/>
  <c r="J278" i="8"/>
  <c r="I278" i="8"/>
  <c r="H278" i="8"/>
  <c r="G278" i="8"/>
  <c r="D278" i="8"/>
  <c r="B278" i="8"/>
  <c r="R277" i="8"/>
  <c r="Q277" i="8"/>
  <c r="P277" i="8"/>
  <c r="O277" i="8"/>
  <c r="N277" i="8"/>
  <c r="M277" i="8"/>
  <c r="L277" i="8"/>
  <c r="K277" i="8"/>
  <c r="J277" i="8"/>
  <c r="I277" i="8"/>
  <c r="H277" i="8"/>
  <c r="G277" i="8"/>
  <c r="D277" i="8"/>
  <c r="B277" i="8"/>
  <c r="R276" i="8"/>
  <c r="Q276" i="8"/>
  <c r="P276" i="8"/>
  <c r="O276" i="8"/>
  <c r="N276" i="8"/>
  <c r="M276" i="8"/>
  <c r="L276" i="8"/>
  <c r="K276" i="8"/>
  <c r="J276" i="8"/>
  <c r="I276" i="8"/>
  <c r="H276" i="8"/>
  <c r="G276" i="8"/>
  <c r="D276" i="8"/>
  <c r="B276" i="8"/>
  <c r="R275" i="8"/>
  <c r="Q275" i="8"/>
  <c r="P275" i="8"/>
  <c r="O275" i="8"/>
  <c r="N275" i="8"/>
  <c r="M275" i="8"/>
  <c r="L275" i="8"/>
  <c r="K275" i="8"/>
  <c r="J275" i="8"/>
  <c r="I275" i="8"/>
  <c r="H275" i="8"/>
  <c r="G275" i="8"/>
  <c r="D275" i="8"/>
  <c r="B275" i="8"/>
  <c r="R274" i="8"/>
  <c r="Q274" i="8"/>
  <c r="P274" i="8"/>
  <c r="O274" i="8"/>
  <c r="N274" i="8"/>
  <c r="M274" i="8"/>
  <c r="L274" i="8"/>
  <c r="K274" i="8"/>
  <c r="J274" i="8"/>
  <c r="I274" i="8"/>
  <c r="H274" i="8"/>
  <c r="G274" i="8"/>
  <c r="D274" i="8"/>
  <c r="B274" i="8"/>
  <c r="R273" i="8"/>
  <c r="Q273" i="8"/>
  <c r="P273" i="8"/>
  <c r="O273" i="8"/>
  <c r="N273" i="8"/>
  <c r="M273" i="8"/>
  <c r="L273" i="8"/>
  <c r="K273" i="8"/>
  <c r="J273" i="8"/>
  <c r="I273" i="8"/>
  <c r="H273" i="8"/>
  <c r="G273" i="8"/>
  <c r="D273" i="8"/>
  <c r="B273" i="8"/>
  <c r="R272" i="8"/>
  <c r="Q272" i="8"/>
  <c r="P272" i="8"/>
  <c r="O272" i="8"/>
  <c r="N272" i="8"/>
  <c r="M272" i="8"/>
  <c r="L272" i="8"/>
  <c r="K272" i="8"/>
  <c r="J272" i="8"/>
  <c r="I272" i="8"/>
  <c r="H272" i="8"/>
  <c r="G272" i="8"/>
  <c r="D272" i="8"/>
  <c r="B272" i="8"/>
  <c r="R271" i="8"/>
  <c r="Q271" i="8"/>
  <c r="P271" i="8"/>
  <c r="O271" i="8"/>
  <c r="N271" i="8"/>
  <c r="M271" i="8"/>
  <c r="L271" i="8"/>
  <c r="K271" i="8"/>
  <c r="J271" i="8"/>
  <c r="I271" i="8"/>
  <c r="H271" i="8"/>
  <c r="G271" i="8"/>
  <c r="D271" i="8"/>
  <c r="B271" i="8"/>
  <c r="R270" i="8"/>
  <c r="Q270" i="8"/>
  <c r="P270" i="8"/>
  <c r="O270" i="8"/>
  <c r="N270" i="8"/>
  <c r="M270" i="8"/>
  <c r="L270" i="8"/>
  <c r="K270" i="8"/>
  <c r="J270" i="8"/>
  <c r="I270" i="8"/>
  <c r="H270" i="8"/>
  <c r="G270" i="8"/>
  <c r="D270" i="8"/>
  <c r="B270" i="8"/>
  <c r="R269" i="8"/>
  <c r="Q269" i="8"/>
  <c r="P269" i="8"/>
  <c r="O269" i="8"/>
  <c r="N269" i="8"/>
  <c r="M269" i="8"/>
  <c r="L269" i="8"/>
  <c r="K269" i="8"/>
  <c r="J269" i="8"/>
  <c r="I269" i="8"/>
  <c r="H269" i="8"/>
  <c r="G269" i="8"/>
  <c r="D269" i="8"/>
  <c r="B269" i="8"/>
  <c r="R268" i="8"/>
  <c r="Q268" i="8"/>
  <c r="P268" i="8"/>
  <c r="O268" i="8"/>
  <c r="N268" i="8"/>
  <c r="M268" i="8"/>
  <c r="L268" i="8"/>
  <c r="K268" i="8"/>
  <c r="J268" i="8"/>
  <c r="I268" i="8"/>
  <c r="H268" i="8"/>
  <c r="G268" i="8"/>
  <c r="D268" i="8"/>
  <c r="B268" i="8"/>
  <c r="R267" i="8"/>
  <c r="Q267" i="8"/>
  <c r="P267" i="8"/>
  <c r="O267" i="8"/>
  <c r="N267" i="8"/>
  <c r="M267" i="8"/>
  <c r="L267" i="8"/>
  <c r="K267" i="8"/>
  <c r="J267" i="8"/>
  <c r="I267" i="8"/>
  <c r="H267" i="8"/>
  <c r="G267" i="8"/>
  <c r="D267" i="8"/>
  <c r="B267" i="8"/>
  <c r="R266" i="8"/>
  <c r="Q266" i="8"/>
  <c r="P266" i="8"/>
  <c r="O266" i="8"/>
  <c r="N266" i="8"/>
  <c r="M266" i="8"/>
  <c r="L266" i="8"/>
  <c r="K266" i="8"/>
  <c r="J266" i="8"/>
  <c r="I266" i="8"/>
  <c r="H266" i="8"/>
  <c r="G266" i="8"/>
  <c r="D266" i="8"/>
  <c r="B266" i="8"/>
  <c r="R265" i="8"/>
  <c r="Q265" i="8"/>
  <c r="P265" i="8"/>
  <c r="O265" i="8"/>
  <c r="N265" i="8"/>
  <c r="M265" i="8"/>
  <c r="L265" i="8"/>
  <c r="K265" i="8"/>
  <c r="J265" i="8"/>
  <c r="I265" i="8"/>
  <c r="H265" i="8"/>
  <c r="G265" i="8"/>
  <c r="D265" i="8"/>
  <c r="B265" i="8"/>
  <c r="R264" i="8"/>
  <c r="Q264" i="8"/>
  <c r="P264" i="8"/>
  <c r="O264" i="8"/>
  <c r="N264" i="8"/>
  <c r="M264" i="8"/>
  <c r="L264" i="8"/>
  <c r="K264" i="8"/>
  <c r="J264" i="8"/>
  <c r="I264" i="8"/>
  <c r="H264" i="8"/>
  <c r="G264" i="8"/>
  <c r="D264" i="8"/>
  <c r="B264" i="8"/>
  <c r="R263" i="8"/>
  <c r="Q263" i="8"/>
  <c r="P263" i="8"/>
  <c r="O263" i="8"/>
  <c r="N263" i="8"/>
  <c r="M263" i="8"/>
  <c r="L263" i="8"/>
  <c r="K263" i="8"/>
  <c r="J263" i="8"/>
  <c r="I263" i="8"/>
  <c r="H263" i="8"/>
  <c r="G263" i="8"/>
  <c r="D263" i="8"/>
  <c r="B263" i="8"/>
  <c r="R262" i="8"/>
  <c r="Q262" i="8"/>
  <c r="P262" i="8"/>
  <c r="O262" i="8"/>
  <c r="N262" i="8"/>
  <c r="M262" i="8"/>
  <c r="L262" i="8"/>
  <c r="K262" i="8"/>
  <c r="J262" i="8"/>
  <c r="I262" i="8"/>
  <c r="H262" i="8"/>
  <c r="G262" i="8"/>
  <c r="D262" i="8"/>
  <c r="B262" i="8"/>
  <c r="R261" i="8"/>
  <c r="Q261" i="8"/>
  <c r="P261" i="8"/>
  <c r="O261" i="8"/>
  <c r="N261" i="8"/>
  <c r="M261" i="8"/>
  <c r="L261" i="8"/>
  <c r="K261" i="8"/>
  <c r="J261" i="8"/>
  <c r="I261" i="8"/>
  <c r="H261" i="8"/>
  <c r="G261" i="8"/>
  <c r="D261" i="8"/>
  <c r="B261" i="8"/>
  <c r="R260" i="8"/>
  <c r="Q260" i="8"/>
  <c r="P260" i="8"/>
  <c r="O260" i="8"/>
  <c r="N260" i="8"/>
  <c r="M260" i="8"/>
  <c r="L260" i="8"/>
  <c r="K260" i="8"/>
  <c r="J260" i="8"/>
  <c r="I260" i="8"/>
  <c r="H260" i="8"/>
  <c r="G260" i="8"/>
  <c r="D260" i="8"/>
  <c r="B260" i="8"/>
  <c r="R259" i="8"/>
  <c r="Q259" i="8"/>
  <c r="P259" i="8"/>
  <c r="O259" i="8"/>
  <c r="N259" i="8"/>
  <c r="M259" i="8"/>
  <c r="L259" i="8"/>
  <c r="K259" i="8"/>
  <c r="J259" i="8"/>
  <c r="I259" i="8"/>
  <c r="H259" i="8"/>
  <c r="G259" i="8"/>
  <c r="D259" i="8"/>
  <c r="B259" i="8"/>
  <c r="R258" i="8"/>
  <c r="Q258" i="8"/>
  <c r="P258" i="8"/>
  <c r="O258" i="8"/>
  <c r="N258" i="8"/>
  <c r="M258" i="8"/>
  <c r="L258" i="8"/>
  <c r="K258" i="8"/>
  <c r="J258" i="8"/>
  <c r="I258" i="8"/>
  <c r="H258" i="8"/>
  <c r="G258" i="8"/>
  <c r="D258" i="8"/>
  <c r="B258" i="8"/>
  <c r="R257" i="8"/>
  <c r="Q257" i="8"/>
  <c r="P257" i="8"/>
  <c r="O257" i="8"/>
  <c r="N257" i="8"/>
  <c r="M257" i="8"/>
  <c r="L257" i="8"/>
  <c r="K257" i="8"/>
  <c r="J257" i="8"/>
  <c r="I257" i="8"/>
  <c r="H257" i="8"/>
  <c r="G257" i="8"/>
  <c r="D257" i="8"/>
  <c r="B257" i="8"/>
  <c r="R256" i="8"/>
  <c r="Q256" i="8"/>
  <c r="P256" i="8"/>
  <c r="O256" i="8"/>
  <c r="N256" i="8"/>
  <c r="M256" i="8"/>
  <c r="L256" i="8"/>
  <c r="K256" i="8"/>
  <c r="J256" i="8"/>
  <c r="I256" i="8"/>
  <c r="H256" i="8"/>
  <c r="G256" i="8"/>
  <c r="D256" i="8"/>
  <c r="B256" i="8"/>
  <c r="R255" i="8"/>
  <c r="Q255" i="8"/>
  <c r="P255" i="8"/>
  <c r="O255" i="8"/>
  <c r="N255" i="8"/>
  <c r="M255" i="8"/>
  <c r="L255" i="8"/>
  <c r="K255" i="8"/>
  <c r="J255" i="8"/>
  <c r="I255" i="8"/>
  <c r="H255" i="8"/>
  <c r="G255" i="8"/>
  <c r="D255" i="8"/>
  <c r="B255" i="8"/>
  <c r="R254" i="8"/>
  <c r="Q254" i="8"/>
  <c r="P254" i="8"/>
  <c r="O254" i="8"/>
  <c r="N254" i="8"/>
  <c r="M254" i="8"/>
  <c r="L254" i="8"/>
  <c r="K254" i="8"/>
  <c r="J254" i="8"/>
  <c r="I254" i="8"/>
  <c r="H254" i="8"/>
  <c r="G254" i="8"/>
  <c r="D254" i="8"/>
  <c r="B254" i="8"/>
  <c r="R253" i="8"/>
  <c r="Q253" i="8"/>
  <c r="P253" i="8"/>
  <c r="O253" i="8"/>
  <c r="N253" i="8"/>
  <c r="M253" i="8"/>
  <c r="L253" i="8"/>
  <c r="K253" i="8"/>
  <c r="J253" i="8"/>
  <c r="I253" i="8"/>
  <c r="H253" i="8"/>
  <c r="G253" i="8"/>
  <c r="D253" i="8"/>
  <c r="B253" i="8"/>
  <c r="R252" i="8"/>
  <c r="Q252" i="8"/>
  <c r="P252" i="8"/>
  <c r="O252" i="8"/>
  <c r="N252" i="8"/>
  <c r="M252" i="8"/>
  <c r="L252" i="8"/>
  <c r="K252" i="8"/>
  <c r="J252" i="8"/>
  <c r="I252" i="8"/>
  <c r="H252" i="8"/>
  <c r="G252" i="8"/>
  <c r="D252" i="8"/>
  <c r="B252" i="8"/>
  <c r="R251" i="8"/>
  <c r="Q251" i="8"/>
  <c r="P251" i="8"/>
  <c r="O251" i="8"/>
  <c r="N251" i="8"/>
  <c r="M251" i="8"/>
  <c r="L251" i="8"/>
  <c r="K251" i="8"/>
  <c r="J251" i="8"/>
  <c r="I251" i="8"/>
  <c r="H251" i="8"/>
  <c r="G251" i="8"/>
  <c r="D251" i="8"/>
  <c r="B251" i="8"/>
  <c r="R250" i="8"/>
  <c r="Q250" i="8"/>
  <c r="P250" i="8"/>
  <c r="O250" i="8"/>
  <c r="N250" i="8"/>
  <c r="M250" i="8"/>
  <c r="L250" i="8"/>
  <c r="K250" i="8"/>
  <c r="J250" i="8"/>
  <c r="I250" i="8"/>
  <c r="H250" i="8"/>
  <c r="G250" i="8"/>
  <c r="D250" i="8"/>
  <c r="B250" i="8"/>
  <c r="R249" i="8"/>
  <c r="Q249" i="8"/>
  <c r="P249" i="8"/>
  <c r="O249" i="8"/>
  <c r="N249" i="8"/>
  <c r="M249" i="8"/>
  <c r="L249" i="8"/>
  <c r="K249" i="8"/>
  <c r="J249" i="8"/>
  <c r="I249" i="8"/>
  <c r="H249" i="8"/>
  <c r="G249" i="8"/>
  <c r="D249" i="8"/>
  <c r="B249" i="8"/>
  <c r="R248" i="8"/>
  <c r="Q248" i="8"/>
  <c r="P248" i="8"/>
  <c r="O248" i="8"/>
  <c r="N248" i="8"/>
  <c r="M248" i="8"/>
  <c r="L248" i="8"/>
  <c r="K248" i="8"/>
  <c r="J248" i="8"/>
  <c r="I248" i="8"/>
  <c r="H248" i="8"/>
  <c r="G248" i="8"/>
  <c r="D248" i="8"/>
  <c r="B248" i="8"/>
  <c r="R247" i="8"/>
  <c r="Q247" i="8"/>
  <c r="P247" i="8"/>
  <c r="O247" i="8"/>
  <c r="N247" i="8"/>
  <c r="M247" i="8"/>
  <c r="L247" i="8"/>
  <c r="K247" i="8"/>
  <c r="J247" i="8"/>
  <c r="I247" i="8"/>
  <c r="H247" i="8"/>
  <c r="G247" i="8"/>
  <c r="D247" i="8"/>
  <c r="B247" i="8"/>
  <c r="R246" i="8"/>
  <c r="Q246" i="8"/>
  <c r="P246" i="8"/>
  <c r="O246" i="8"/>
  <c r="N246" i="8"/>
  <c r="M246" i="8"/>
  <c r="L246" i="8"/>
  <c r="K246" i="8"/>
  <c r="J246" i="8"/>
  <c r="I246" i="8"/>
  <c r="H246" i="8"/>
  <c r="G246" i="8"/>
  <c r="D246" i="8"/>
  <c r="B246" i="8"/>
  <c r="R245" i="8"/>
  <c r="Q245" i="8"/>
  <c r="P245" i="8"/>
  <c r="O245" i="8"/>
  <c r="N245" i="8"/>
  <c r="M245" i="8"/>
  <c r="L245" i="8"/>
  <c r="K245" i="8"/>
  <c r="J245" i="8"/>
  <c r="I245" i="8"/>
  <c r="H245" i="8"/>
  <c r="G245" i="8"/>
  <c r="D245" i="8"/>
  <c r="B245" i="8"/>
  <c r="R244" i="8"/>
  <c r="Q244" i="8"/>
  <c r="P244" i="8"/>
  <c r="O244" i="8"/>
  <c r="N244" i="8"/>
  <c r="M244" i="8"/>
  <c r="L244" i="8"/>
  <c r="K244" i="8"/>
  <c r="J244" i="8"/>
  <c r="I244" i="8"/>
  <c r="H244" i="8"/>
  <c r="G244" i="8"/>
  <c r="D244" i="8"/>
  <c r="B244" i="8"/>
  <c r="R243" i="8"/>
  <c r="Q243" i="8"/>
  <c r="P243" i="8"/>
  <c r="O243" i="8"/>
  <c r="N243" i="8"/>
  <c r="M243" i="8"/>
  <c r="L243" i="8"/>
  <c r="K243" i="8"/>
  <c r="J243" i="8"/>
  <c r="I243" i="8"/>
  <c r="H243" i="8"/>
  <c r="G243" i="8"/>
  <c r="D243" i="8"/>
  <c r="B243" i="8"/>
  <c r="R242" i="8"/>
  <c r="Q242" i="8"/>
  <c r="P242" i="8"/>
  <c r="O242" i="8"/>
  <c r="N242" i="8"/>
  <c r="M242" i="8"/>
  <c r="L242" i="8"/>
  <c r="K242" i="8"/>
  <c r="J242" i="8"/>
  <c r="I242" i="8"/>
  <c r="H242" i="8"/>
  <c r="G242" i="8"/>
  <c r="D242" i="8"/>
  <c r="B242" i="8"/>
  <c r="R241" i="8"/>
  <c r="Q241" i="8"/>
  <c r="P241" i="8"/>
  <c r="O241" i="8"/>
  <c r="N241" i="8"/>
  <c r="M241" i="8"/>
  <c r="L241" i="8"/>
  <c r="K241" i="8"/>
  <c r="J241" i="8"/>
  <c r="I241" i="8"/>
  <c r="H241" i="8"/>
  <c r="G241" i="8"/>
  <c r="D241" i="8"/>
  <c r="B241" i="8"/>
  <c r="R240" i="8"/>
  <c r="Q240" i="8"/>
  <c r="P240" i="8"/>
  <c r="O240" i="8"/>
  <c r="N240" i="8"/>
  <c r="M240" i="8"/>
  <c r="L240" i="8"/>
  <c r="K240" i="8"/>
  <c r="J240" i="8"/>
  <c r="I240" i="8"/>
  <c r="H240" i="8"/>
  <c r="G240" i="8"/>
  <c r="D240" i="8"/>
  <c r="B240" i="8"/>
  <c r="R239" i="8"/>
  <c r="Q239" i="8"/>
  <c r="P239" i="8"/>
  <c r="O239" i="8"/>
  <c r="N239" i="8"/>
  <c r="M239" i="8"/>
  <c r="L239" i="8"/>
  <c r="K239" i="8"/>
  <c r="J239" i="8"/>
  <c r="I239" i="8"/>
  <c r="H239" i="8"/>
  <c r="G239" i="8"/>
  <c r="D239" i="8"/>
  <c r="B239" i="8"/>
  <c r="R238" i="8"/>
  <c r="Q238" i="8"/>
  <c r="P238" i="8"/>
  <c r="O238" i="8"/>
  <c r="N238" i="8"/>
  <c r="M238" i="8"/>
  <c r="L238" i="8"/>
  <c r="K238" i="8"/>
  <c r="J238" i="8"/>
  <c r="I238" i="8"/>
  <c r="H238" i="8"/>
  <c r="G238" i="8"/>
  <c r="D238" i="8"/>
  <c r="B238" i="8"/>
  <c r="R237" i="8"/>
  <c r="Q237" i="8"/>
  <c r="P237" i="8"/>
  <c r="O237" i="8"/>
  <c r="N237" i="8"/>
  <c r="M237" i="8"/>
  <c r="L237" i="8"/>
  <c r="K237" i="8"/>
  <c r="J237" i="8"/>
  <c r="I237" i="8"/>
  <c r="H237" i="8"/>
  <c r="G237" i="8"/>
  <c r="D237" i="8"/>
  <c r="B237" i="8"/>
  <c r="R236" i="8"/>
  <c r="Q236" i="8"/>
  <c r="P236" i="8"/>
  <c r="O236" i="8"/>
  <c r="N236" i="8"/>
  <c r="M236" i="8"/>
  <c r="L236" i="8"/>
  <c r="K236" i="8"/>
  <c r="J236" i="8"/>
  <c r="I236" i="8"/>
  <c r="H236" i="8"/>
  <c r="G236" i="8"/>
  <c r="D236" i="8"/>
  <c r="B236" i="8"/>
  <c r="R235" i="8"/>
  <c r="Q235" i="8"/>
  <c r="P235" i="8"/>
  <c r="O235" i="8"/>
  <c r="N235" i="8"/>
  <c r="M235" i="8"/>
  <c r="L235" i="8"/>
  <c r="K235" i="8"/>
  <c r="J235" i="8"/>
  <c r="I235" i="8"/>
  <c r="H235" i="8"/>
  <c r="G235" i="8"/>
  <c r="D235" i="8"/>
  <c r="B235" i="8"/>
  <c r="R234" i="8"/>
  <c r="Q234" i="8"/>
  <c r="P234" i="8"/>
  <c r="O234" i="8"/>
  <c r="N234" i="8"/>
  <c r="M234" i="8"/>
  <c r="L234" i="8"/>
  <c r="K234" i="8"/>
  <c r="J234" i="8"/>
  <c r="I234" i="8"/>
  <c r="H234" i="8"/>
  <c r="G234" i="8"/>
  <c r="D234" i="8"/>
  <c r="B234" i="8"/>
  <c r="R233" i="8"/>
  <c r="Q233" i="8"/>
  <c r="P233" i="8"/>
  <c r="O233" i="8"/>
  <c r="N233" i="8"/>
  <c r="M233" i="8"/>
  <c r="L233" i="8"/>
  <c r="K233" i="8"/>
  <c r="J233" i="8"/>
  <c r="I233" i="8"/>
  <c r="H233" i="8"/>
  <c r="G233" i="8"/>
  <c r="D233" i="8"/>
  <c r="B233" i="8"/>
  <c r="R232" i="8"/>
  <c r="Q232" i="8"/>
  <c r="P232" i="8"/>
  <c r="O232" i="8"/>
  <c r="N232" i="8"/>
  <c r="M232" i="8"/>
  <c r="L232" i="8"/>
  <c r="K232" i="8"/>
  <c r="J232" i="8"/>
  <c r="I232" i="8"/>
  <c r="H232" i="8"/>
  <c r="G232" i="8"/>
  <c r="D232" i="8"/>
  <c r="B232" i="8"/>
  <c r="R231" i="8"/>
  <c r="Q231" i="8"/>
  <c r="P231" i="8"/>
  <c r="O231" i="8"/>
  <c r="N231" i="8"/>
  <c r="M231" i="8"/>
  <c r="L231" i="8"/>
  <c r="K231" i="8"/>
  <c r="J231" i="8"/>
  <c r="I231" i="8"/>
  <c r="H231" i="8"/>
  <c r="G231" i="8"/>
  <c r="D231" i="8"/>
  <c r="B231" i="8"/>
  <c r="R230" i="8"/>
  <c r="Q230" i="8"/>
  <c r="P230" i="8"/>
  <c r="O230" i="8"/>
  <c r="N230" i="8"/>
  <c r="M230" i="8"/>
  <c r="L230" i="8"/>
  <c r="K230" i="8"/>
  <c r="J230" i="8"/>
  <c r="I230" i="8"/>
  <c r="H230" i="8"/>
  <c r="G230" i="8"/>
  <c r="D230" i="8"/>
  <c r="B230" i="8"/>
  <c r="R229" i="8"/>
  <c r="Q229" i="8"/>
  <c r="P229" i="8"/>
  <c r="O229" i="8"/>
  <c r="N229" i="8"/>
  <c r="M229" i="8"/>
  <c r="L229" i="8"/>
  <c r="K229" i="8"/>
  <c r="J229" i="8"/>
  <c r="I229" i="8"/>
  <c r="H229" i="8"/>
  <c r="G229" i="8"/>
  <c r="D229" i="8"/>
  <c r="B229" i="8"/>
  <c r="R228" i="8"/>
  <c r="Q228" i="8"/>
  <c r="P228" i="8"/>
  <c r="O228" i="8"/>
  <c r="N228" i="8"/>
  <c r="M228" i="8"/>
  <c r="L228" i="8"/>
  <c r="K228" i="8"/>
  <c r="J228" i="8"/>
  <c r="I228" i="8"/>
  <c r="H228" i="8"/>
  <c r="G228" i="8"/>
  <c r="D228" i="8"/>
  <c r="B228" i="8"/>
  <c r="R227" i="8"/>
  <c r="Q227" i="8"/>
  <c r="P227" i="8"/>
  <c r="O227" i="8"/>
  <c r="N227" i="8"/>
  <c r="M227" i="8"/>
  <c r="L227" i="8"/>
  <c r="K227" i="8"/>
  <c r="J227" i="8"/>
  <c r="I227" i="8"/>
  <c r="H227" i="8"/>
  <c r="G227" i="8"/>
  <c r="D227" i="8"/>
  <c r="B227" i="8"/>
  <c r="R226" i="8"/>
  <c r="Q226" i="8"/>
  <c r="P226" i="8"/>
  <c r="O226" i="8"/>
  <c r="N226" i="8"/>
  <c r="M226" i="8"/>
  <c r="L226" i="8"/>
  <c r="K226" i="8"/>
  <c r="J226" i="8"/>
  <c r="I226" i="8"/>
  <c r="H226" i="8"/>
  <c r="G226" i="8"/>
  <c r="D226" i="8"/>
  <c r="B226" i="8"/>
  <c r="R225" i="8"/>
  <c r="Q225" i="8"/>
  <c r="P225" i="8"/>
  <c r="O225" i="8"/>
  <c r="N225" i="8"/>
  <c r="M225" i="8"/>
  <c r="L225" i="8"/>
  <c r="K225" i="8"/>
  <c r="J225" i="8"/>
  <c r="I225" i="8"/>
  <c r="H225" i="8"/>
  <c r="G225" i="8"/>
  <c r="D225" i="8"/>
  <c r="B225" i="8"/>
  <c r="R224" i="8"/>
  <c r="Q224" i="8"/>
  <c r="P224" i="8"/>
  <c r="O224" i="8"/>
  <c r="N224" i="8"/>
  <c r="M224" i="8"/>
  <c r="L224" i="8"/>
  <c r="K224" i="8"/>
  <c r="J224" i="8"/>
  <c r="I224" i="8"/>
  <c r="H224" i="8"/>
  <c r="G224" i="8"/>
  <c r="D224" i="8"/>
  <c r="B224" i="8"/>
  <c r="R223" i="8"/>
  <c r="Q223" i="8"/>
  <c r="P223" i="8"/>
  <c r="O223" i="8"/>
  <c r="N223" i="8"/>
  <c r="M223" i="8"/>
  <c r="L223" i="8"/>
  <c r="K223" i="8"/>
  <c r="J223" i="8"/>
  <c r="I223" i="8"/>
  <c r="H223" i="8"/>
  <c r="G223" i="8"/>
  <c r="D223" i="8"/>
  <c r="B223" i="8"/>
  <c r="R222" i="8"/>
  <c r="Q222" i="8"/>
  <c r="P222" i="8"/>
  <c r="O222" i="8"/>
  <c r="N222" i="8"/>
  <c r="M222" i="8"/>
  <c r="L222" i="8"/>
  <c r="K222" i="8"/>
  <c r="J222" i="8"/>
  <c r="I222" i="8"/>
  <c r="H222" i="8"/>
  <c r="G222" i="8"/>
  <c r="D222" i="8"/>
  <c r="B222" i="8"/>
  <c r="R221" i="8"/>
  <c r="Q221" i="8"/>
  <c r="P221" i="8"/>
  <c r="O221" i="8"/>
  <c r="N221" i="8"/>
  <c r="M221" i="8"/>
  <c r="L221" i="8"/>
  <c r="K221" i="8"/>
  <c r="J221" i="8"/>
  <c r="I221" i="8"/>
  <c r="H221" i="8"/>
  <c r="G221" i="8"/>
  <c r="D221" i="8"/>
  <c r="B221" i="8"/>
  <c r="R220" i="8"/>
  <c r="Q220" i="8"/>
  <c r="P220" i="8"/>
  <c r="O220" i="8"/>
  <c r="N220" i="8"/>
  <c r="M220" i="8"/>
  <c r="L220" i="8"/>
  <c r="K220" i="8"/>
  <c r="J220" i="8"/>
  <c r="I220" i="8"/>
  <c r="H220" i="8"/>
  <c r="G220" i="8"/>
  <c r="D220" i="8"/>
  <c r="B220" i="8"/>
  <c r="R219" i="8"/>
  <c r="Q219" i="8"/>
  <c r="P219" i="8"/>
  <c r="O219" i="8"/>
  <c r="N219" i="8"/>
  <c r="M219" i="8"/>
  <c r="L219" i="8"/>
  <c r="K219" i="8"/>
  <c r="J219" i="8"/>
  <c r="I219" i="8"/>
  <c r="H219" i="8"/>
  <c r="G219" i="8"/>
  <c r="D219" i="8"/>
  <c r="B219" i="8"/>
  <c r="R218" i="8"/>
  <c r="Q218" i="8"/>
  <c r="P218" i="8"/>
  <c r="O218" i="8"/>
  <c r="N218" i="8"/>
  <c r="M218" i="8"/>
  <c r="L218" i="8"/>
  <c r="K218" i="8"/>
  <c r="J218" i="8"/>
  <c r="I218" i="8"/>
  <c r="H218" i="8"/>
  <c r="G218" i="8"/>
  <c r="D218" i="8"/>
  <c r="B218" i="8"/>
  <c r="R217" i="8"/>
  <c r="Q217" i="8"/>
  <c r="P217" i="8"/>
  <c r="O217" i="8"/>
  <c r="N217" i="8"/>
  <c r="M217" i="8"/>
  <c r="L217" i="8"/>
  <c r="K217" i="8"/>
  <c r="J217" i="8"/>
  <c r="I217" i="8"/>
  <c r="H217" i="8"/>
  <c r="G217" i="8"/>
  <c r="D217" i="8"/>
  <c r="B217" i="8"/>
  <c r="R216" i="8"/>
  <c r="Q216" i="8"/>
  <c r="P216" i="8"/>
  <c r="O216" i="8"/>
  <c r="N216" i="8"/>
  <c r="M216" i="8"/>
  <c r="L216" i="8"/>
  <c r="K216" i="8"/>
  <c r="J216" i="8"/>
  <c r="I216" i="8"/>
  <c r="H216" i="8"/>
  <c r="G216" i="8"/>
  <c r="D216" i="8"/>
  <c r="B216" i="8"/>
  <c r="R215" i="8"/>
  <c r="Q215" i="8"/>
  <c r="P215" i="8"/>
  <c r="O215" i="8"/>
  <c r="N215" i="8"/>
  <c r="M215" i="8"/>
  <c r="L215" i="8"/>
  <c r="K215" i="8"/>
  <c r="J215" i="8"/>
  <c r="I215" i="8"/>
  <c r="H215" i="8"/>
  <c r="G215" i="8"/>
  <c r="D215" i="8"/>
  <c r="B215" i="8"/>
  <c r="R214" i="8"/>
  <c r="Q214" i="8"/>
  <c r="P214" i="8"/>
  <c r="O214" i="8"/>
  <c r="N214" i="8"/>
  <c r="M214" i="8"/>
  <c r="L214" i="8"/>
  <c r="K214" i="8"/>
  <c r="J214" i="8"/>
  <c r="I214" i="8"/>
  <c r="H214" i="8"/>
  <c r="G214" i="8"/>
  <c r="D214" i="8"/>
  <c r="B214" i="8"/>
  <c r="R213" i="8"/>
  <c r="Q213" i="8"/>
  <c r="P213" i="8"/>
  <c r="O213" i="8"/>
  <c r="N213" i="8"/>
  <c r="M213" i="8"/>
  <c r="L213" i="8"/>
  <c r="K213" i="8"/>
  <c r="J213" i="8"/>
  <c r="I213" i="8"/>
  <c r="H213" i="8"/>
  <c r="G213" i="8"/>
  <c r="D213" i="8"/>
  <c r="B213" i="8"/>
  <c r="R212" i="8"/>
  <c r="Q212" i="8"/>
  <c r="P212" i="8"/>
  <c r="O212" i="8"/>
  <c r="N212" i="8"/>
  <c r="M212" i="8"/>
  <c r="L212" i="8"/>
  <c r="K212" i="8"/>
  <c r="J212" i="8"/>
  <c r="I212" i="8"/>
  <c r="H212" i="8"/>
  <c r="G212" i="8"/>
  <c r="D212" i="8"/>
  <c r="B212" i="8"/>
  <c r="R211" i="8"/>
  <c r="Q211" i="8"/>
  <c r="P211" i="8"/>
  <c r="O211" i="8"/>
  <c r="N211" i="8"/>
  <c r="M211" i="8"/>
  <c r="L211" i="8"/>
  <c r="K211" i="8"/>
  <c r="J211" i="8"/>
  <c r="I211" i="8"/>
  <c r="H211" i="8"/>
  <c r="G211" i="8"/>
  <c r="D211" i="8"/>
  <c r="B211" i="8"/>
  <c r="R210" i="8"/>
  <c r="Q210" i="8"/>
  <c r="P210" i="8"/>
  <c r="O210" i="8"/>
  <c r="N210" i="8"/>
  <c r="M210" i="8"/>
  <c r="L210" i="8"/>
  <c r="K210" i="8"/>
  <c r="J210" i="8"/>
  <c r="I210" i="8"/>
  <c r="H210" i="8"/>
  <c r="G210" i="8"/>
  <c r="D210" i="8"/>
  <c r="B210" i="8"/>
  <c r="R209" i="8"/>
  <c r="Q209" i="8"/>
  <c r="P209" i="8"/>
  <c r="O209" i="8"/>
  <c r="N209" i="8"/>
  <c r="M209" i="8"/>
  <c r="L209" i="8"/>
  <c r="K209" i="8"/>
  <c r="J209" i="8"/>
  <c r="I209" i="8"/>
  <c r="H209" i="8"/>
  <c r="G209" i="8"/>
  <c r="D209" i="8"/>
  <c r="B209" i="8"/>
  <c r="R208" i="8"/>
  <c r="Q208" i="8"/>
  <c r="P208" i="8"/>
  <c r="O208" i="8"/>
  <c r="N208" i="8"/>
  <c r="M208" i="8"/>
  <c r="L208" i="8"/>
  <c r="K208" i="8"/>
  <c r="J208" i="8"/>
  <c r="I208" i="8"/>
  <c r="H208" i="8"/>
  <c r="G208" i="8"/>
  <c r="D208" i="8"/>
  <c r="B208" i="8"/>
  <c r="R207" i="8"/>
  <c r="Q207" i="8"/>
  <c r="P207" i="8"/>
  <c r="O207" i="8"/>
  <c r="N207" i="8"/>
  <c r="M207" i="8"/>
  <c r="L207" i="8"/>
  <c r="K207" i="8"/>
  <c r="J207" i="8"/>
  <c r="I207" i="8"/>
  <c r="H207" i="8"/>
  <c r="G207" i="8"/>
  <c r="D207" i="8"/>
  <c r="B207" i="8"/>
  <c r="R206" i="8"/>
  <c r="Q206" i="8"/>
  <c r="P206" i="8"/>
  <c r="O206" i="8"/>
  <c r="N206" i="8"/>
  <c r="M206" i="8"/>
  <c r="L206" i="8"/>
  <c r="K206" i="8"/>
  <c r="J206" i="8"/>
  <c r="I206" i="8"/>
  <c r="H206" i="8"/>
  <c r="G206" i="8"/>
  <c r="D206" i="8"/>
  <c r="B206" i="8"/>
  <c r="R205" i="8"/>
  <c r="Q205" i="8"/>
  <c r="P205" i="8"/>
  <c r="O205" i="8"/>
  <c r="N205" i="8"/>
  <c r="M205" i="8"/>
  <c r="L205" i="8"/>
  <c r="K205" i="8"/>
  <c r="J205" i="8"/>
  <c r="I205" i="8"/>
  <c r="H205" i="8"/>
  <c r="G205" i="8"/>
  <c r="D205" i="8"/>
  <c r="B205" i="8"/>
  <c r="R204" i="8"/>
  <c r="Q204" i="8"/>
  <c r="P204" i="8"/>
  <c r="O204" i="8"/>
  <c r="N204" i="8"/>
  <c r="M204" i="8"/>
  <c r="L204" i="8"/>
  <c r="K204" i="8"/>
  <c r="J204" i="8"/>
  <c r="I204" i="8"/>
  <c r="H204" i="8"/>
  <c r="G204" i="8"/>
  <c r="D204" i="8"/>
  <c r="B204" i="8"/>
  <c r="R203" i="8"/>
  <c r="Q203" i="8"/>
  <c r="P203" i="8"/>
  <c r="O203" i="8"/>
  <c r="N203" i="8"/>
  <c r="M203" i="8"/>
  <c r="L203" i="8"/>
  <c r="K203" i="8"/>
  <c r="J203" i="8"/>
  <c r="I203" i="8"/>
  <c r="H203" i="8"/>
  <c r="G203" i="8"/>
  <c r="D203" i="8"/>
  <c r="B203" i="8"/>
  <c r="R202" i="8"/>
  <c r="Q202" i="8"/>
  <c r="P202" i="8"/>
  <c r="O202" i="8"/>
  <c r="N202" i="8"/>
  <c r="M202" i="8"/>
  <c r="L202" i="8"/>
  <c r="K202" i="8"/>
  <c r="J202" i="8"/>
  <c r="I202" i="8"/>
  <c r="H202" i="8"/>
  <c r="G202" i="8"/>
  <c r="D202" i="8"/>
  <c r="B202" i="8"/>
  <c r="R201" i="8"/>
  <c r="Q201" i="8"/>
  <c r="P201" i="8"/>
  <c r="O201" i="8"/>
  <c r="N201" i="8"/>
  <c r="M201" i="8"/>
  <c r="L201" i="8"/>
  <c r="K201" i="8"/>
  <c r="J201" i="8"/>
  <c r="I201" i="8"/>
  <c r="H201" i="8"/>
  <c r="G201" i="8"/>
  <c r="D201" i="8"/>
  <c r="B201" i="8"/>
  <c r="R200" i="8"/>
  <c r="Q200" i="8"/>
  <c r="P200" i="8"/>
  <c r="O200" i="8"/>
  <c r="N200" i="8"/>
  <c r="M200" i="8"/>
  <c r="L200" i="8"/>
  <c r="K200" i="8"/>
  <c r="J200" i="8"/>
  <c r="I200" i="8"/>
  <c r="H200" i="8"/>
  <c r="G200" i="8"/>
  <c r="D200" i="8"/>
  <c r="B200" i="8"/>
  <c r="R199" i="8"/>
  <c r="Q199" i="8"/>
  <c r="P199" i="8"/>
  <c r="O199" i="8"/>
  <c r="N199" i="8"/>
  <c r="M199" i="8"/>
  <c r="L199" i="8"/>
  <c r="K199" i="8"/>
  <c r="J199" i="8"/>
  <c r="I199" i="8"/>
  <c r="H199" i="8"/>
  <c r="G199" i="8"/>
  <c r="D199" i="8"/>
  <c r="B199" i="8"/>
  <c r="R198" i="8"/>
  <c r="Q198" i="8"/>
  <c r="P198" i="8"/>
  <c r="O198" i="8"/>
  <c r="N198" i="8"/>
  <c r="M198" i="8"/>
  <c r="L198" i="8"/>
  <c r="K198" i="8"/>
  <c r="J198" i="8"/>
  <c r="I198" i="8"/>
  <c r="H198" i="8"/>
  <c r="G198" i="8"/>
  <c r="D198" i="8"/>
  <c r="B198" i="8"/>
  <c r="R197" i="8"/>
  <c r="Q197" i="8"/>
  <c r="P197" i="8"/>
  <c r="O197" i="8"/>
  <c r="N197" i="8"/>
  <c r="M197" i="8"/>
  <c r="L197" i="8"/>
  <c r="K197" i="8"/>
  <c r="J197" i="8"/>
  <c r="I197" i="8"/>
  <c r="H197" i="8"/>
  <c r="G197" i="8"/>
  <c r="D197" i="8"/>
  <c r="B197" i="8"/>
  <c r="R196" i="8"/>
  <c r="Q196" i="8"/>
  <c r="P196" i="8"/>
  <c r="O196" i="8"/>
  <c r="N196" i="8"/>
  <c r="M196" i="8"/>
  <c r="L196" i="8"/>
  <c r="K196" i="8"/>
  <c r="J196" i="8"/>
  <c r="I196" i="8"/>
  <c r="H196" i="8"/>
  <c r="G196" i="8"/>
  <c r="D196" i="8"/>
  <c r="B196" i="8"/>
  <c r="R195" i="8"/>
  <c r="Q195" i="8"/>
  <c r="P195" i="8"/>
  <c r="O195" i="8"/>
  <c r="N195" i="8"/>
  <c r="M195" i="8"/>
  <c r="L195" i="8"/>
  <c r="K195" i="8"/>
  <c r="J195" i="8"/>
  <c r="I195" i="8"/>
  <c r="H195" i="8"/>
  <c r="G195" i="8"/>
  <c r="D195" i="8"/>
  <c r="B195" i="8"/>
  <c r="R194" i="8"/>
  <c r="Q194" i="8"/>
  <c r="P194" i="8"/>
  <c r="O194" i="8"/>
  <c r="N194" i="8"/>
  <c r="M194" i="8"/>
  <c r="L194" i="8"/>
  <c r="K194" i="8"/>
  <c r="J194" i="8"/>
  <c r="I194" i="8"/>
  <c r="H194" i="8"/>
  <c r="G194" i="8"/>
  <c r="D194" i="8"/>
  <c r="B194" i="8"/>
  <c r="R193" i="8"/>
  <c r="Q193" i="8"/>
  <c r="P193" i="8"/>
  <c r="O193" i="8"/>
  <c r="N193" i="8"/>
  <c r="M193" i="8"/>
  <c r="L193" i="8"/>
  <c r="K193" i="8"/>
  <c r="J193" i="8"/>
  <c r="I193" i="8"/>
  <c r="H193" i="8"/>
  <c r="G193" i="8"/>
  <c r="D193" i="8"/>
  <c r="B193" i="8"/>
  <c r="R192" i="8"/>
  <c r="Q192" i="8"/>
  <c r="P192" i="8"/>
  <c r="O192" i="8"/>
  <c r="N192" i="8"/>
  <c r="M192" i="8"/>
  <c r="L192" i="8"/>
  <c r="K192" i="8"/>
  <c r="J192" i="8"/>
  <c r="I192" i="8"/>
  <c r="H192" i="8"/>
  <c r="G192" i="8"/>
  <c r="D192" i="8"/>
  <c r="B192" i="8"/>
  <c r="R191" i="8"/>
  <c r="Q191" i="8"/>
  <c r="P191" i="8"/>
  <c r="O191" i="8"/>
  <c r="N191" i="8"/>
  <c r="M191" i="8"/>
  <c r="L191" i="8"/>
  <c r="K191" i="8"/>
  <c r="J191" i="8"/>
  <c r="I191" i="8"/>
  <c r="H191" i="8"/>
  <c r="G191" i="8"/>
  <c r="D191" i="8"/>
  <c r="B191" i="8"/>
  <c r="R190" i="8"/>
  <c r="Q190" i="8"/>
  <c r="P190" i="8"/>
  <c r="O190" i="8"/>
  <c r="N190" i="8"/>
  <c r="M190" i="8"/>
  <c r="L190" i="8"/>
  <c r="K190" i="8"/>
  <c r="J190" i="8"/>
  <c r="I190" i="8"/>
  <c r="H190" i="8"/>
  <c r="G190" i="8"/>
  <c r="D190" i="8"/>
  <c r="B190" i="8"/>
  <c r="R189" i="8"/>
  <c r="Q189" i="8"/>
  <c r="P189" i="8"/>
  <c r="O189" i="8"/>
  <c r="N189" i="8"/>
  <c r="M189" i="8"/>
  <c r="L189" i="8"/>
  <c r="K189" i="8"/>
  <c r="J189" i="8"/>
  <c r="I189" i="8"/>
  <c r="H189" i="8"/>
  <c r="G189" i="8"/>
  <c r="D189" i="8"/>
  <c r="B189" i="8"/>
  <c r="R188" i="8"/>
  <c r="Q188" i="8"/>
  <c r="P188" i="8"/>
  <c r="O188" i="8"/>
  <c r="N188" i="8"/>
  <c r="M188" i="8"/>
  <c r="L188" i="8"/>
  <c r="K188" i="8"/>
  <c r="J188" i="8"/>
  <c r="I188" i="8"/>
  <c r="H188" i="8"/>
  <c r="G188" i="8"/>
  <c r="D188" i="8"/>
  <c r="B188" i="8"/>
  <c r="R187" i="8"/>
  <c r="Q187" i="8"/>
  <c r="P187" i="8"/>
  <c r="O187" i="8"/>
  <c r="N187" i="8"/>
  <c r="M187" i="8"/>
  <c r="L187" i="8"/>
  <c r="K187" i="8"/>
  <c r="J187" i="8"/>
  <c r="I187" i="8"/>
  <c r="H187" i="8"/>
  <c r="G187" i="8"/>
  <c r="D187" i="8"/>
  <c r="B187" i="8"/>
  <c r="R186" i="8"/>
  <c r="Q186" i="8"/>
  <c r="P186" i="8"/>
  <c r="O186" i="8"/>
  <c r="N186" i="8"/>
  <c r="M186" i="8"/>
  <c r="L186" i="8"/>
  <c r="K186" i="8"/>
  <c r="J186" i="8"/>
  <c r="I186" i="8"/>
  <c r="H186" i="8"/>
  <c r="G186" i="8"/>
  <c r="D186" i="8"/>
  <c r="B186" i="8"/>
  <c r="R185" i="8"/>
  <c r="Q185" i="8"/>
  <c r="P185" i="8"/>
  <c r="O185" i="8"/>
  <c r="N185" i="8"/>
  <c r="M185" i="8"/>
  <c r="L185" i="8"/>
  <c r="K185" i="8"/>
  <c r="J185" i="8"/>
  <c r="I185" i="8"/>
  <c r="H185" i="8"/>
  <c r="G185" i="8"/>
  <c r="D185" i="8"/>
  <c r="B185" i="8"/>
  <c r="R184" i="8"/>
  <c r="Q184" i="8"/>
  <c r="P184" i="8"/>
  <c r="O184" i="8"/>
  <c r="N184" i="8"/>
  <c r="M184" i="8"/>
  <c r="L184" i="8"/>
  <c r="K184" i="8"/>
  <c r="J184" i="8"/>
  <c r="I184" i="8"/>
  <c r="H184" i="8"/>
  <c r="G184" i="8"/>
  <c r="D184" i="8"/>
  <c r="B184" i="8"/>
  <c r="R183" i="8"/>
  <c r="Q183" i="8"/>
  <c r="P183" i="8"/>
  <c r="O183" i="8"/>
  <c r="N183" i="8"/>
  <c r="M183" i="8"/>
  <c r="L183" i="8"/>
  <c r="K183" i="8"/>
  <c r="J183" i="8"/>
  <c r="I183" i="8"/>
  <c r="H183" i="8"/>
  <c r="G183" i="8"/>
  <c r="D183" i="8"/>
  <c r="B183" i="8"/>
  <c r="R182" i="8"/>
  <c r="Q182" i="8"/>
  <c r="P182" i="8"/>
  <c r="O182" i="8"/>
  <c r="N182" i="8"/>
  <c r="M182" i="8"/>
  <c r="L182" i="8"/>
  <c r="K182" i="8"/>
  <c r="J182" i="8"/>
  <c r="I182" i="8"/>
  <c r="H182" i="8"/>
  <c r="G182" i="8"/>
  <c r="D182" i="8"/>
  <c r="B182" i="8"/>
  <c r="R181" i="8"/>
  <c r="Q181" i="8"/>
  <c r="P181" i="8"/>
  <c r="O181" i="8"/>
  <c r="N181" i="8"/>
  <c r="M181" i="8"/>
  <c r="L181" i="8"/>
  <c r="K181" i="8"/>
  <c r="J181" i="8"/>
  <c r="I181" i="8"/>
  <c r="H181" i="8"/>
  <c r="G181" i="8"/>
  <c r="D181" i="8"/>
  <c r="B181" i="8"/>
  <c r="R180" i="8"/>
  <c r="Q180" i="8"/>
  <c r="P180" i="8"/>
  <c r="O180" i="8"/>
  <c r="N180" i="8"/>
  <c r="M180" i="8"/>
  <c r="L180" i="8"/>
  <c r="K180" i="8"/>
  <c r="J180" i="8"/>
  <c r="I180" i="8"/>
  <c r="H180" i="8"/>
  <c r="G180" i="8"/>
  <c r="D180" i="8"/>
  <c r="B180" i="8"/>
  <c r="R179" i="8"/>
  <c r="Q179" i="8"/>
  <c r="P179" i="8"/>
  <c r="O179" i="8"/>
  <c r="N179" i="8"/>
  <c r="M179" i="8"/>
  <c r="L179" i="8"/>
  <c r="K179" i="8"/>
  <c r="J179" i="8"/>
  <c r="I179" i="8"/>
  <c r="H179" i="8"/>
  <c r="G179" i="8"/>
  <c r="D179" i="8"/>
  <c r="B179" i="8"/>
  <c r="R178" i="8"/>
  <c r="Q178" i="8"/>
  <c r="P178" i="8"/>
  <c r="O178" i="8"/>
  <c r="N178" i="8"/>
  <c r="M178" i="8"/>
  <c r="L178" i="8"/>
  <c r="K178" i="8"/>
  <c r="J178" i="8"/>
  <c r="I178" i="8"/>
  <c r="H178" i="8"/>
  <c r="G178" i="8"/>
  <c r="D178" i="8"/>
  <c r="B178" i="8"/>
  <c r="R177" i="8"/>
  <c r="Q177" i="8"/>
  <c r="P177" i="8"/>
  <c r="O177" i="8"/>
  <c r="N177" i="8"/>
  <c r="M177" i="8"/>
  <c r="L177" i="8"/>
  <c r="K177" i="8"/>
  <c r="J177" i="8"/>
  <c r="I177" i="8"/>
  <c r="H177" i="8"/>
  <c r="G177" i="8"/>
  <c r="D177" i="8"/>
  <c r="B177" i="8"/>
  <c r="R176" i="8"/>
  <c r="Q176" i="8"/>
  <c r="P176" i="8"/>
  <c r="O176" i="8"/>
  <c r="N176" i="8"/>
  <c r="M176" i="8"/>
  <c r="L176" i="8"/>
  <c r="K176" i="8"/>
  <c r="J176" i="8"/>
  <c r="I176" i="8"/>
  <c r="H176" i="8"/>
  <c r="G176" i="8"/>
  <c r="D176" i="8"/>
  <c r="B176" i="8"/>
  <c r="R175" i="8"/>
  <c r="Q175" i="8"/>
  <c r="P175" i="8"/>
  <c r="O175" i="8"/>
  <c r="N175" i="8"/>
  <c r="M175" i="8"/>
  <c r="L175" i="8"/>
  <c r="K175" i="8"/>
  <c r="J175" i="8"/>
  <c r="I175" i="8"/>
  <c r="H175" i="8"/>
  <c r="G175" i="8"/>
  <c r="D175" i="8"/>
  <c r="B175" i="8"/>
  <c r="R174" i="8"/>
  <c r="Q174" i="8"/>
  <c r="P174" i="8"/>
  <c r="O174" i="8"/>
  <c r="N174" i="8"/>
  <c r="M174" i="8"/>
  <c r="L174" i="8"/>
  <c r="K174" i="8"/>
  <c r="J174" i="8"/>
  <c r="I174" i="8"/>
  <c r="H174" i="8"/>
  <c r="G174" i="8"/>
  <c r="D174" i="8"/>
  <c r="B174" i="8"/>
  <c r="R173" i="8"/>
  <c r="Q173" i="8"/>
  <c r="P173" i="8"/>
  <c r="O173" i="8"/>
  <c r="N173" i="8"/>
  <c r="M173" i="8"/>
  <c r="L173" i="8"/>
  <c r="K173" i="8"/>
  <c r="J173" i="8"/>
  <c r="I173" i="8"/>
  <c r="H173" i="8"/>
  <c r="G173" i="8"/>
  <c r="D173" i="8"/>
  <c r="B173" i="8"/>
  <c r="R172" i="8"/>
  <c r="Q172" i="8"/>
  <c r="P172" i="8"/>
  <c r="O172" i="8"/>
  <c r="N172" i="8"/>
  <c r="M172" i="8"/>
  <c r="L172" i="8"/>
  <c r="K172" i="8"/>
  <c r="J172" i="8"/>
  <c r="I172" i="8"/>
  <c r="H172" i="8"/>
  <c r="G172" i="8"/>
  <c r="D172" i="8"/>
  <c r="B172" i="8"/>
  <c r="R171" i="8"/>
  <c r="Q171" i="8"/>
  <c r="P171" i="8"/>
  <c r="O171" i="8"/>
  <c r="N171" i="8"/>
  <c r="M171" i="8"/>
  <c r="L171" i="8"/>
  <c r="K171" i="8"/>
  <c r="J171" i="8"/>
  <c r="I171" i="8"/>
  <c r="H171" i="8"/>
  <c r="G171" i="8"/>
  <c r="D171" i="8"/>
  <c r="B171" i="8"/>
  <c r="R170" i="8"/>
  <c r="Q170" i="8"/>
  <c r="P170" i="8"/>
  <c r="O170" i="8"/>
  <c r="N170" i="8"/>
  <c r="M170" i="8"/>
  <c r="L170" i="8"/>
  <c r="K170" i="8"/>
  <c r="J170" i="8"/>
  <c r="I170" i="8"/>
  <c r="H170" i="8"/>
  <c r="G170" i="8"/>
  <c r="D170" i="8"/>
  <c r="B170" i="8"/>
  <c r="R169" i="8"/>
  <c r="Q169" i="8"/>
  <c r="P169" i="8"/>
  <c r="O169" i="8"/>
  <c r="N169" i="8"/>
  <c r="M169" i="8"/>
  <c r="L169" i="8"/>
  <c r="K169" i="8"/>
  <c r="J169" i="8"/>
  <c r="I169" i="8"/>
  <c r="H169" i="8"/>
  <c r="G169" i="8"/>
  <c r="D169" i="8"/>
  <c r="B169" i="8"/>
  <c r="R168" i="8"/>
  <c r="Q168" i="8"/>
  <c r="P168" i="8"/>
  <c r="O168" i="8"/>
  <c r="N168" i="8"/>
  <c r="M168" i="8"/>
  <c r="L168" i="8"/>
  <c r="K168" i="8"/>
  <c r="J168" i="8"/>
  <c r="I168" i="8"/>
  <c r="H168" i="8"/>
  <c r="G168" i="8"/>
  <c r="D168" i="8"/>
  <c r="B168" i="8"/>
  <c r="R167" i="8"/>
  <c r="Q167" i="8"/>
  <c r="P167" i="8"/>
  <c r="O167" i="8"/>
  <c r="N167" i="8"/>
  <c r="M167" i="8"/>
  <c r="L167" i="8"/>
  <c r="K167" i="8"/>
  <c r="J167" i="8"/>
  <c r="I167" i="8"/>
  <c r="H167" i="8"/>
  <c r="G167" i="8"/>
  <c r="D167" i="8"/>
  <c r="B167" i="8"/>
  <c r="R166" i="8"/>
  <c r="Q166" i="8"/>
  <c r="P166" i="8"/>
  <c r="O166" i="8"/>
  <c r="N166" i="8"/>
  <c r="M166" i="8"/>
  <c r="L166" i="8"/>
  <c r="K166" i="8"/>
  <c r="J166" i="8"/>
  <c r="I166" i="8"/>
  <c r="H166" i="8"/>
  <c r="G166" i="8"/>
  <c r="D166" i="8"/>
  <c r="B166" i="8"/>
  <c r="R165" i="8"/>
  <c r="Q165" i="8"/>
  <c r="P165" i="8"/>
  <c r="O165" i="8"/>
  <c r="N165" i="8"/>
  <c r="M165" i="8"/>
  <c r="L165" i="8"/>
  <c r="K165" i="8"/>
  <c r="J165" i="8"/>
  <c r="I165" i="8"/>
  <c r="H165" i="8"/>
  <c r="G165" i="8"/>
  <c r="D165" i="8"/>
  <c r="B165" i="8"/>
  <c r="R164" i="8"/>
  <c r="Q164" i="8"/>
  <c r="P164" i="8"/>
  <c r="O164" i="8"/>
  <c r="N164" i="8"/>
  <c r="M164" i="8"/>
  <c r="L164" i="8"/>
  <c r="K164" i="8"/>
  <c r="J164" i="8"/>
  <c r="I164" i="8"/>
  <c r="H164" i="8"/>
  <c r="G164" i="8"/>
  <c r="D164" i="8"/>
  <c r="B164" i="8"/>
  <c r="R163" i="8"/>
  <c r="Q163" i="8"/>
  <c r="P163" i="8"/>
  <c r="O163" i="8"/>
  <c r="N163" i="8"/>
  <c r="M163" i="8"/>
  <c r="L163" i="8"/>
  <c r="K163" i="8"/>
  <c r="J163" i="8"/>
  <c r="I163" i="8"/>
  <c r="H163" i="8"/>
  <c r="G163" i="8"/>
  <c r="D163" i="8"/>
  <c r="B163" i="8"/>
  <c r="R162" i="8"/>
  <c r="Q162" i="8"/>
  <c r="P162" i="8"/>
  <c r="O162" i="8"/>
  <c r="N162" i="8"/>
  <c r="M162" i="8"/>
  <c r="L162" i="8"/>
  <c r="K162" i="8"/>
  <c r="J162" i="8"/>
  <c r="I162" i="8"/>
  <c r="H162" i="8"/>
  <c r="G162" i="8"/>
  <c r="D162" i="8"/>
  <c r="B162" i="8"/>
  <c r="R161" i="8"/>
  <c r="Q161" i="8"/>
  <c r="P161" i="8"/>
  <c r="O161" i="8"/>
  <c r="N161" i="8"/>
  <c r="M161" i="8"/>
  <c r="L161" i="8"/>
  <c r="K161" i="8"/>
  <c r="J161" i="8"/>
  <c r="I161" i="8"/>
  <c r="H161" i="8"/>
  <c r="G161" i="8"/>
  <c r="D161" i="8"/>
  <c r="B161" i="8"/>
  <c r="R160" i="8"/>
  <c r="Q160" i="8"/>
  <c r="P160" i="8"/>
  <c r="O160" i="8"/>
  <c r="N160" i="8"/>
  <c r="M160" i="8"/>
  <c r="L160" i="8"/>
  <c r="K160" i="8"/>
  <c r="J160" i="8"/>
  <c r="I160" i="8"/>
  <c r="H160" i="8"/>
  <c r="G160" i="8"/>
  <c r="D160" i="8"/>
  <c r="B160" i="8"/>
  <c r="R159" i="8"/>
  <c r="Q159" i="8"/>
  <c r="P159" i="8"/>
  <c r="O159" i="8"/>
  <c r="N159" i="8"/>
  <c r="M159" i="8"/>
  <c r="L159" i="8"/>
  <c r="K159" i="8"/>
  <c r="J159" i="8"/>
  <c r="I159" i="8"/>
  <c r="H159" i="8"/>
  <c r="G159" i="8"/>
  <c r="D159" i="8"/>
  <c r="B159" i="8"/>
  <c r="R158" i="8"/>
  <c r="Q158" i="8"/>
  <c r="P158" i="8"/>
  <c r="O158" i="8"/>
  <c r="N158" i="8"/>
  <c r="M158" i="8"/>
  <c r="L158" i="8"/>
  <c r="K158" i="8"/>
  <c r="J158" i="8"/>
  <c r="I158" i="8"/>
  <c r="H158" i="8"/>
  <c r="G158" i="8"/>
  <c r="D158" i="8"/>
  <c r="B158" i="8"/>
  <c r="R157" i="8"/>
  <c r="Q157" i="8"/>
  <c r="P157" i="8"/>
  <c r="O157" i="8"/>
  <c r="N157" i="8"/>
  <c r="M157" i="8"/>
  <c r="L157" i="8"/>
  <c r="K157" i="8"/>
  <c r="J157" i="8"/>
  <c r="I157" i="8"/>
  <c r="H157" i="8"/>
  <c r="G157" i="8"/>
  <c r="D157" i="8"/>
  <c r="B157" i="8"/>
  <c r="R156" i="8"/>
  <c r="Q156" i="8"/>
  <c r="P156" i="8"/>
  <c r="O156" i="8"/>
  <c r="N156" i="8"/>
  <c r="M156" i="8"/>
  <c r="L156" i="8"/>
  <c r="K156" i="8"/>
  <c r="J156" i="8"/>
  <c r="I156" i="8"/>
  <c r="H156" i="8"/>
  <c r="G156" i="8"/>
  <c r="D156" i="8"/>
  <c r="B156" i="8"/>
  <c r="R155" i="8"/>
  <c r="Q155" i="8"/>
  <c r="P155" i="8"/>
  <c r="O155" i="8"/>
  <c r="N155" i="8"/>
  <c r="M155" i="8"/>
  <c r="L155" i="8"/>
  <c r="K155" i="8"/>
  <c r="J155" i="8"/>
  <c r="I155" i="8"/>
  <c r="H155" i="8"/>
  <c r="G155" i="8"/>
  <c r="D155" i="8"/>
  <c r="B155" i="8"/>
  <c r="R154" i="8"/>
  <c r="Q154" i="8"/>
  <c r="P154" i="8"/>
  <c r="O154" i="8"/>
  <c r="N154" i="8"/>
  <c r="M154" i="8"/>
  <c r="L154" i="8"/>
  <c r="K154" i="8"/>
  <c r="J154" i="8"/>
  <c r="I154" i="8"/>
  <c r="H154" i="8"/>
  <c r="G154" i="8"/>
  <c r="D154" i="8"/>
  <c r="B154" i="8"/>
  <c r="R153" i="8"/>
  <c r="Q153" i="8"/>
  <c r="P153" i="8"/>
  <c r="O153" i="8"/>
  <c r="N153" i="8"/>
  <c r="M153" i="8"/>
  <c r="L153" i="8"/>
  <c r="K153" i="8"/>
  <c r="J153" i="8"/>
  <c r="I153" i="8"/>
  <c r="H153" i="8"/>
  <c r="G153" i="8"/>
  <c r="D153" i="8"/>
  <c r="B153" i="8"/>
  <c r="R152" i="8"/>
  <c r="Q152" i="8"/>
  <c r="P152" i="8"/>
  <c r="O152" i="8"/>
  <c r="N152" i="8"/>
  <c r="M152" i="8"/>
  <c r="L152" i="8"/>
  <c r="K152" i="8"/>
  <c r="J152" i="8"/>
  <c r="I152" i="8"/>
  <c r="H152" i="8"/>
  <c r="G152" i="8"/>
  <c r="D152" i="8"/>
  <c r="B152" i="8"/>
  <c r="R151" i="8"/>
  <c r="Q151" i="8"/>
  <c r="P151" i="8"/>
  <c r="O151" i="8"/>
  <c r="N151" i="8"/>
  <c r="M151" i="8"/>
  <c r="L151" i="8"/>
  <c r="K151" i="8"/>
  <c r="J151" i="8"/>
  <c r="I151" i="8"/>
  <c r="H151" i="8"/>
  <c r="G151" i="8"/>
  <c r="D151" i="8"/>
  <c r="B151" i="8"/>
  <c r="R150" i="8"/>
  <c r="Q150" i="8"/>
  <c r="P150" i="8"/>
  <c r="O150" i="8"/>
  <c r="N150" i="8"/>
  <c r="M150" i="8"/>
  <c r="L150" i="8"/>
  <c r="K150" i="8"/>
  <c r="J150" i="8"/>
  <c r="I150" i="8"/>
  <c r="H150" i="8"/>
  <c r="G150" i="8"/>
  <c r="D150" i="8"/>
  <c r="B150" i="8"/>
  <c r="R149" i="8"/>
  <c r="Q149" i="8"/>
  <c r="P149" i="8"/>
  <c r="O149" i="8"/>
  <c r="N149" i="8"/>
  <c r="M149" i="8"/>
  <c r="L149" i="8"/>
  <c r="K149" i="8"/>
  <c r="J149" i="8"/>
  <c r="I149" i="8"/>
  <c r="H149" i="8"/>
  <c r="G149" i="8"/>
  <c r="D149" i="8"/>
  <c r="B149" i="8"/>
  <c r="R148" i="8"/>
  <c r="Q148" i="8"/>
  <c r="P148" i="8"/>
  <c r="O148" i="8"/>
  <c r="N148" i="8"/>
  <c r="M148" i="8"/>
  <c r="L148" i="8"/>
  <c r="K148" i="8"/>
  <c r="J148" i="8"/>
  <c r="I148" i="8"/>
  <c r="H148" i="8"/>
  <c r="G148" i="8"/>
  <c r="D148" i="8"/>
  <c r="B148" i="8"/>
  <c r="R147" i="8"/>
  <c r="Q147" i="8"/>
  <c r="P147" i="8"/>
  <c r="O147" i="8"/>
  <c r="N147" i="8"/>
  <c r="M147" i="8"/>
  <c r="L147" i="8"/>
  <c r="K147" i="8"/>
  <c r="J147" i="8"/>
  <c r="I147" i="8"/>
  <c r="H147" i="8"/>
  <c r="G147" i="8"/>
  <c r="D147" i="8"/>
  <c r="B147" i="8"/>
  <c r="R146" i="8"/>
  <c r="Q146" i="8"/>
  <c r="P146" i="8"/>
  <c r="O146" i="8"/>
  <c r="N146" i="8"/>
  <c r="M146" i="8"/>
  <c r="L146" i="8"/>
  <c r="K146" i="8"/>
  <c r="J146" i="8"/>
  <c r="I146" i="8"/>
  <c r="H146" i="8"/>
  <c r="G146" i="8"/>
  <c r="D146" i="8"/>
  <c r="B146" i="8"/>
  <c r="R145" i="8"/>
  <c r="Q145" i="8"/>
  <c r="P145" i="8"/>
  <c r="O145" i="8"/>
  <c r="N145" i="8"/>
  <c r="M145" i="8"/>
  <c r="L145" i="8"/>
  <c r="K145" i="8"/>
  <c r="J145" i="8"/>
  <c r="I145" i="8"/>
  <c r="H145" i="8"/>
  <c r="G145" i="8"/>
  <c r="D145" i="8"/>
  <c r="B145" i="8"/>
  <c r="R144" i="8"/>
  <c r="Q144" i="8"/>
  <c r="P144" i="8"/>
  <c r="O144" i="8"/>
  <c r="N144" i="8"/>
  <c r="M144" i="8"/>
  <c r="L144" i="8"/>
  <c r="K144" i="8"/>
  <c r="J144" i="8"/>
  <c r="I144" i="8"/>
  <c r="H144" i="8"/>
  <c r="G144" i="8"/>
  <c r="D144" i="8"/>
  <c r="B144" i="8"/>
  <c r="R143" i="8"/>
  <c r="Q143" i="8"/>
  <c r="P143" i="8"/>
  <c r="O143" i="8"/>
  <c r="N143" i="8"/>
  <c r="M143" i="8"/>
  <c r="L143" i="8"/>
  <c r="K143" i="8"/>
  <c r="J143" i="8"/>
  <c r="I143" i="8"/>
  <c r="H143" i="8"/>
  <c r="G143" i="8"/>
  <c r="D143" i="8"/>
  <c r="B143" i="8"/>
  <c r="R142" i="8"/>
  <c r="Q142" i="8"/>
  <c r="P142" i="8"/>
  <c r="O142" i="8"/>
  <c r="N142" i="8"/>
  <c r="M142" i="8"/>
  <c r="L142" i="8"/>
  <c r="K142" i="8"/>
  <c r="J142" i="8"/>
  <c r="I142" i="8"/>
  <c r="H142" i="8"/>
  <c r="G142" i="8"/>
  <c r="D142" i="8"/>
  <c r="B142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D141" i="8"/>
  <c r="B141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D140" i="8"/>
  <c r="B140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D139" i="8"/>
  <c r="B139" i="8"/>
  <c r="R138" i="8"/>
  <c r="Q138" i="8"/>
  <c r="P138" i="8"/>
  <c r="O138" i="8"/>
  <c r="N138" i="8"/>
  <c r="M138" i="8"/>
  <c r="L138" i="8"/>
  <c r="K138" i="8"/>
  <c r="J138" i="8"/>
  <c r="I138" i="8"/>
  <c r="H138" i="8"/>
  <c r="G138" i="8"/>
  <c r="D138" i="8"/>
  <c r="B138" i="8"/>
  <c r="R137" i="8"/>
  <c r="Q137" i="8"/>
  <c r="P137" i="8"/>
  <c r="O137" i="8"/>
  <c r="N137" i="8"/>
  <c r="M137" i="8"/>
  <c r="L137" i="8"/>
  <c r="K137" i="8"/>
  <c r="J137" i="8"/>
  <c r="I137" i="8"/>
  <c r="H137" i="8"/>
  <c r="G137" i="8"/>
  <c r="D137" i="8"/>
  <c r="B137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D136" i="8"/>
  <c r="B136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D135" i="8"/>
  <c r="B135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D134" i="8"/>
  <c r="B134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D133" i="8"/>
  <c r="B133" i="8"/>
  <c r="R132" i="8"/>
  <c r="Q132" i="8"/>
  <c r="P132" i="8"/>
  <c r="O132" i="8"/>
  <c r="N132" i="8"/>
  <c r="M132" i="8"/>
  <c r="L132" i="8"/>
  <c r="K132" i="8"/>
  <c r="J132" i="8"/>
  <c r="I132" i="8"/>
  <c r="H132" i="8"/>
  <c r="G132" i="8"/>
  <c r="D132" i="8"/>
  <c r="B132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D131" i="8"/>
  <c r="B131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D130" i="8"/>
  <c r="B130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D129" i="8"/>
  <c r="B129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D128" i="8"/>
  <c r="B128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D127" i="8"/>
  <c r="B127" i="8"/>
  <c r="R126" i="8"/>
  <c r="Q126" i="8"/>
  <c r="P126" i="8"/>
  <c r="O126" i="8"/>
  <c r="N126" i="8"/>
  <c r="M126" i="8"/>
  <c r="L126" i="8"/>
  <c r="K126" i="8"/>
  <c r="J126" i="8"/>
  <c r="I126" i="8"/>
  <c r="H126" i="8"/>
  <c r="G126" i="8"/>
  <c r="D126" i="8"/>
  <c r="B126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D125" i="8"/>
  <c r="B125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D124" i="8"/>
  <c r="B124" i="8"/>
  <c r="R123" i="8"/>
  <c r="Q123" i="8"/>
  <c r="P123" i="8"/>
  <c r="O123" i="8"/>
  <c r="N123" i="8"/>
  <c r="M123" i="8"/>
  <c r="L123" i="8"/>
  <c r="K123" i="8"/>
  <c r="J123" i="8"/>
  <c r="I123" i="8"/>
  <c r="H123" i="8"/>
  <c r="G123" i="8"/>
  <c r="D123" i="8"/>
  <c r="B123" i="8"/>
  <c r="R122" i="8"/>
  <c r="Q122" i="8"/>
  <c r="P122" i="8"/>
  <c r="O122" i="8"/>
  <c r="N122" i="8"/>
  <c r="M122" i="8"/>
  <c r="L122" i="8"/>
  <c r="K122" i="8"/>
  <c r="J122" i="8"/>
  <c r="I122" i="8"/>
  <c r="H122" i="8"/>
  <c r="G122" i="8"/>
  <c r="D122" i="8"/>
  <c r="B122" i="8"/>
  <c r="R121" i="8"/>
  <c r="Q121" i="8"/>
  <c r="P121" i="8"/>
  <c r="O121" i="8"/>
  <c r="N121" i="8"/>
  <c r="M121" i="8"/>
  <c r="L121" i="8"/>
  <c r="K121" i="8"/>
  <c r="J121" i="8"/>
  <c r="I121" i="8"/>
  <c r="H121" i="8"/>
  <c r="G121" i="8"/>
  <c r="D121" i="8"/>
  <c r="B121" i="8"/>
  <c r="R120" i="8"/>
  <c r="Q120" i="8"/>
  <c r="P120" i="8"/>
  <c r="O120" i="8"/>
  <c r="N120" i="8"/>
  <c r="M120" i="8"/>
  <c r="L120" i="8"/>
  <c r="K120" i="8"/>
  <c r="J120" i="8"/>
  <c r="I120" i="8"/>
  <c r="H120" i="8"/>
  <c r="G120" i="8"/>
  <c r="D120" i="8"/>
  <c r="B120" i="8"/>
  <c r="R119" i="8"/>
  <c r="Q119" i="8"/>
  <c r="P119" i="8"/>
  <c r="O119" i="8"/>
  <c r="N119" i="8"/>
  <c r="M119" i="8"/>
  <c r="L119" i="8"/>
  <c r="K119" i="8"/>
  <c r="J119" i="8"/>
  <c r="I119" i="8"/>
  <c r="H119" i="8"/>
  <c r="G119" i="8"/>
  <c r="D119" i="8"/>
  <c r="B119" i="8"/>
  <c r="R118" i="8"/>
  <c r="Q118" i="8"/>
  <c r="P118" i="8"/>
  <c r="O118" i="8"/>
  <c r="N118" i="8"/>
  <c r="M118" i="8"/>
  <c r="L118" i="8"/>
  <c r="K118" i="8"/>
  <c r="J118" i="8"/>
  <c r="I118" i="8"/>
  <c r="H118" i="8"/>
  <c r="G118" i="8"/>
  <c r="D118" i="8"/>
  <c r="B118" i="8"/>
  <c r="R117" i="8"/>
  <c r="Q117" i="8"/>
  <c r="P117" i="8"/>
  <c r="O117" i="8"/>
  <c r="N117" i="8"/>
  <c r="M117" i="8"/>
  <c r="L117" i="8"/>
  <c r="K117" i="8"/>
  <c r="J117" i="8"/>
  <c r="I117" i="8"/>
  <c r="H117" i="8"/>
  <c r="G117" i="8"/>
  <c r="D117" i="8"/>
  <c r="B117" i="8"/>
  <c r="R116" i="8"/>
  <c r="Q116" i="8"/>
  <c r="P116" i="8"/>
  <c r="O116" i="8"/>
  <c r="N116" i="8"/>
  <c r="M116" i="8"/>
  <c r="L116" i="8"/>
  <c r="K116" i="8"/>
  <c r="J116" i="8"/>
  <c r="I116" i="8"/>
  <c r="H116" i="8"/>
  <c r="G116" i="8"/>
  <c r="D116" i="8"/>
  <c r="B116" i="8"/>
  <c r="R115" i="8"/>
  <c r="Q115" i="8"/>
  <c r="P115" i="8"/>
  <c r="O115" i="8"/>
  <c r="N115" i="8"/>
  <c r="M115" i="8"/>
  <c r="L115" i="8"/>
  <c r="K115" i="8"/>
  <c r="J115" i="8"/>
  <c r="I115" i="8"/>
  <c r="H115" i="8"/>
  <c r="G115" i="8"/>
  <c r="D115" i="8"/>
  <c r="B115" i="8"/>
  <c r="R114" i="8"/>
  <c r="Q114" i="8"/>
  <c r="P114" i="8"/>
  <c r="O114" i="8"/>
  <c r="N114" i="8"/>
  <c r="M114" i="8"/>
  <c r="L114" i="8"/>
  <c r="K114" i="8"/>
  <c r="J114" i="8"/>
  <c r="I114" i="8"/>
  <c r="H114" i="8"/>
  <c r="G114" i="8"/>
  <c r="D114" i="8"/>
  <c r="B114" i="8"/>
  <c r="R113" i="8"/>
  <c r="Q113" i="8"/>
  <c r="P113" i="8"/>
  <c r="O113" i="8"/>
  <c r="N113" i="8"/>
  <c r="M113" i="8"/>
  <c r="L113" i="8"/>
  <c r="K113" i="8"/>
  <c r="J113" i="8"/>
  <c r="I113" i="8"/>
  <c r="H113" i="8"/>
  <c r="G113" i="8"/>
  <c r="D113" i="8"/>
  <c r="B113" i="8"/>
  <c r="R112" i="8"/>
  <c r="Q112" i="8"/>
  <c r="P112" i="8"/>
  <c r="O112" i="8"/>
  <c r="N112" i="8"/>
  <c r="M112" i="8"/>
  <c r="L112" i="8"/>
  <c r="K112" i="8"/>
  <c r="J112" i="8"/>
  <c r="I112" i="8"/>
  <c r="H112" i="8"/>
  <c r="G112" i="8"/>
  <c r="D112" i="8"/>
  <c r="B112" i="8"/>
  <c r="R111" i="8"/>
  <c r="Q111" i="8"/>
  <c r="P111" i="8"/>
  <c r="O111" i="8"/>
  <c r="N111" i="8"/>
  <c r="M111" i="8"/>
  <c r="L111" i="8"/>
  <c r="K111" i="8"/>
  <c r="J111" i="8"/>
  <c r="I111" i="8"/>
  <c r="H111" i="8"/>
  <c r="G111" i="8"/>
  <c r="D111" i="8"/>
  <c r="B111" i="8"/>
  <c r="R110" i="8"/>
  <c r="Q110" i="8"/>
  <c r="P110" i="8"/>
  <c r="O110" i="8"/>
  <c r="N110" i="8"/>
  <c r="M110" i="8"/>
  <c r="L110" i="8"/>
  <c r="K110" i="8"/>
  <c r="J110" i="8"/>
  <c r="I110" i="8"/>
  <c r="H110" i="8"/>
  <c r="G110" i="8"/>
  <c r="D110" i="8"/>
  <c r="B110" i="8"/>
  <c r="R109" i="8"/>
  <c r="Q109" i="8"/>
  <c r="P109" i="8"/>
  <c r="O109" i="8"/>
  <c r="N109" i="8"/>
  <c r="M109" i="8"/>
  <c r="L109" i="8"/>
  <c r="K109" i="8"/>
  <c r="J109" i="8"/>
  <c r="I109" i="8"/>
  <c r="H109" i="8"/>
  <c r="G109" i="8"/>
  <c r="D109" i="8"/>
  <c r="B109" i="8"/>
  <c r="R108" i="8"/>
  <c r="Q108" i="8"/>
  <c r="P108" i="8"/>
  <c r="O108" i="8"/>
  <c r="N108" i="8"/>
  <c r="M108" i="8"/>
  <c r="L108" i="8"/>
  <c r="K108" i="8"/>
  <c r="J108" i="8"/>
  <c r="I108" i="8"/>
  <c r="H108" i="8"/>
  <c r="G108" i="8"/>
  <c r="D108" i="8"/>
  <c r="B108" i="8"/>
  <c r="R107" i="8"/>
  <c r="Q107" i="8"/>
  <c r="P107" i="8"/>
  <c r="O107" i="8"/>
  <c r="N107" i="8"/>
  <c r="M107" i="8"/>
  <c r="L107" i="8"/>
  <c r="K107" i="8"/>
  <c r="J107" i="8"/>
  <c r="I107" i="8"/>
  <c r="H107" i="8"/>
  <c r="G107" i="8"/>
  <c r="D107" i="8"/>
  <c r="B107" i="8"/>
  <c r="R106" i="8"/>
  <c r="Q106" i="8"/>
  <c r="P106" i="8"/>
  <c r="O106" i="8"/>
  <c r="N106" i="8"/>
  <c r="M106" i="8"/>
  <c r="L106" i="8"/>
  <c r="K106" i="8"/>
  <c r="J106" i="8"/>
  <c r="I106" i="8"/>
  <c r="H106" i="8"/>
  <c r="G106" i="8"/>
  <c r="D106" i="8"/>
  <c r="B106" i="8"/>
  <c r="R105" i="8"/>
  <c r="Q105" i="8"/>
  <c r="P105" i="8"/>
  <c r="O105" i="8"/>
  <c r="N105" i="8"/>
  <c r="M105" i="8"/>
  <c r="L105" i="8"/>
  <c r="K105" i="8"/>
  <c r="J105" i="8"/>
  <c r="I105" i="8"/>
  <c r="H105" i="8"/>
  <c r="G105" i="8"/>
  <c r="D105" i="8"/>
  <c r="B105" i="8"/>
  <c r="R104" i="8"/>
  <c r="Q104" i="8"/>
  <c r="P104" i="8"/>
  <c r="O104" i="8"/>
  <c r="N104" i="8"/>
  <c r="M104" i="8"/>
  <c r="L104" i="8"/>
  <c r="K104" i="8"/>
  <c r="J104" i="8"/>
  <c r="I104" i="8"/>
  <c r="H104" i="8"/>
  <c r="G104" i="8"/>
  <c r="D104" i="8"/>
  <c r="B104" i="8"/>
  <c r="R103" i="8"/>
  <c r="Q103" i="8"/>
  <c r="P103" i="8"/>
  <c r="O103" i="8"/>
  <c r="N103" i="8"/>
  <c r="M103" i="8"/>
  <c r="L103" i="8"/>
  <c r="K103" i="8"/>
  <c r="J103" i="8"/>
  <c r="I103" i="8"/>
  <c r="H103" i="8"/>
  <c r="G103" i="8"/>
  <c r="D103" i="8"/>
  <c r="B103" i="8"/>
  <c r="R102" i="8"/>
  <c r="Q102" i="8"/>
  <c r="P102" i="8"/>
  <c r="O102" i="8"/>
  <c r="N102" i="8"/>
  <c r="M102" i="8"/>
  <c r="L102" i="8"/>
  <c r="K102" i="8"/>
  <c r="J102" i="8"/>
  <c r="I102" i="8"/>
  <c r="H102" i="8"/>
  <c r="G102" i="8"/>
  <c r="D102" i="8"/>
  <c r="B102" i="8"/>
  <c r="R101" i="8"/>
  <c r="Q101" i="8"/>
  <c r="P101" i="8"/>
  <c r="O101" i="8"/>
  <c r="N101" i="8"/>
  <c r="M101" i="8"/>
  <c r="L101" i="8"/>
  <c r="K101" i="8"/>
  <c r="J101" i="8"/>
  <c r="I101" i="8"/>
  <c r="H101" i="8"/>
  <c r="G101" i="8"/>
  <c r="D101" i="8"/>
  <c r="B101" i="8"/>
  <c r="R100" i="8"/>
  <c r="Q100" i="8"/>
  <c r="P100" i="8"/>
  <c r="O100" i="8"/>
  <c r="N100" i="8"/>
  <c r="M100" i="8"/>
  <c r="L100" i="8"/>
  <c r="K100" i="8"/>
  <c r="J100" i="8"/>
  <c r="I100" i="8"/>
  <c r="H100" i="8"/>
  <c r="G100" i="8"/>
  <c r="D100" i="8"/>
  <c r="B100" i="8"/>
  <c r="R99" i="8"/>
  <c r="Q99" i="8"/>
  <c r="P99" i="8"/>
  <c r="O99" i="8"/>
  <c r="N99" i="8"/>
  <c r="M99" i="8"/>
  <c r="L99" i="8"/>
  <c r="K99" i="8"/>
  <c r="J99" i="8"/>
  <c r="I99" i="8"/>
  <c r="H99" i="8"/>
  <c r="G99" i="8"/>
  <c r="D99" i="8"/>
  <c r="B99" i="8"/>
  <c r="R98" i="8"/>
  <c r="Q98" i="8"/>
  <c r="P98" i="8"/>
  <c r="O98" i="8"/>
  <c r="N98" i="8"/>
  <c r="M98" i="8"/>
  <c r="L98" i="8"/>
  <c r="K98" i="8"/>
  <c r="J98" i="8"/>
  <c r="I98" i="8"/>
  <c r="H98" i="8"/>
  <c r="G98" i="8"/>
  <c r="D98" i="8"/>
  <c r="B98" i="8"/>
  <c r="R97" i="8"/>
  <c r="Q97" i="8"/>
  <c r="P97" i="8"/>
  <c r="O97" i="8"/>
  <c r="N97" i="8"/>
  <c r="M97" i="8"/>
  <c r="L97" i="8"/>
  <c r="K97" i="8"/>
  <c r="J97" i="8"/>
  <c r="I97" i="8"/>
  <c r="H97" i="8"/>
  <c r="G97" i="8"/>
  <c r="D97" i="8"/>
  <c r="B97" i="8"/>
  <c r="R96" i="8"/>
  <c r="Q96" i="8"/>
  <c r="P96" i="8"/>
  <c r="O96" i="8"/>
  <c r="N96" i="8"/>
  <c r="M96" i="8"/>
  <c r="L96" i="8"/>
  <c r="K96" i="8"/>
  <c r="J96" i="8"/>
  <c r="I96" i="8"/>
  <c r="H96" i="8"/>
  <c r="G96" i="8"/>
  <c r="D96" i="8"/>
  <c r="B96" i="8"/>
  <c r="R95" i="8"/>
  <c r="Q95" i="8"/>
  <c r="P95" i="8"/>
  <c r="O95" i="8"/>
  <c r="N95" i="8"/>
  <c r="M95" i="8"/>
  <c r="L95" i="8"/>
  <c r="K95" i="8"/>
  <c r="J95" i="8"/>
  <c r="I95" i="8"/>
  <c r="H95" i="8"/>
  <c r="G95" i="8"/>
  <c r="D95" i="8"/>
  <c r="B95" i="8"/>
  <c r="R94" i="8"/>
  <c r="Q94" i="8"/>
  <c r="P94" i="8"/>
  <c r="O94" i="8"/>
  <c r="N94" i="8"/>
  <c r="M94" i="8"/>
  <c r="L94" i="8"/>
  <c r="K94" i="8"/>
  <c r="J94" i="8"/>
  <c r="I94" i="8"/>
  <c r="H94" i="8"/>
  <c r="G94" i="8"/>
  <c r="D94" i="8"/>
  <c r="B94" i="8"/>
  <c r="R93" i="8"/>
  <c r="Q93" i="8"/>
  <c r="P93" i="8"/>
  <c r="O93" i="8"/>
  <c r="N93" i="8"/>
  <c r="M93" i="8"/>
  <c r="L93" i="8"/>
  <c r="K93" i="8"/>
  <c r="J93" i="8"/>
  <c r="I93" i="8"/>
  <c r="H93" i="8"/>
  <c r="G93" i="8"/>
  <c r="D93" i="8"/>
  <c r="B93" i="8"/>
  <c r="R92" i="8"/>
  <c r="Q92" i="8"/>
  <c r="P92" i="8"/>
  <c r="O92" i="8"/>
  <c r="N92" i="8"/>
  <c r="M92" i="8"/>
  <c r="L92" i="8"/>
  <c r="K92" i="8"/>
  <c r="J92" i="8"/>
  <c r="I92" i="8"/>
  <c r="H92" i="8"/>
  <c r="G92" i="8"/>
  <c r="D92" i="8"/>
  <c r="B92" i="8"/>
  <c r="R91" i="8"/>
  <c r="Q91" i="8"/>
  <c r="P91" i="8"/>
  <c r="O91" i="8"/>
  <c r="N91" i="8"/>
  <c r="M91" i="8"/>
  <c r="L91" i="8"/>
  <c r="K91" i="8"/>
  <c r="J91" i="8"/>
  <c r="I91" i="8"/>
  <c r="H91" i="8"/>
  <c r="G91" i="8"/>
  <c r="D91" i="8"/>
  <c r="B91" i="8"/>
  <c r="R90" i="8"/>
  <c r="Q90" i="8"/>
  <c r="P90" i="8"/>
  <c r="O90" i="8"/>
  <c r="N90" i="8"/>
  <c r="M90" i="8"/>
  <c r="L90" i="8"/>
  <c r="K90" i="8"/>
  <c r="J90" i="8"/>
  <c r="I90" i="8"/>
  <c r="H90" i="8"/>
  <c r="G90" i="8"/>
  <c r="D90" i="8"/>
  <c r="B90" i="8"/>
  <c r="R89" i="8"/>
  <c r="Q89" i="8"/>
  <c r="P89" i="8"/>
  <c r="O89" i="8"/>
  <c r="N89" i="8"/>
  <c r="M89" i="8"/>
  <c r="L89" i="8"/>
  <c r="K89" i="8"/>
  <c r="J89" i="8"/>
  <c r="I89" i="8"/>
  <c r="H89" i="8"/>
  <c r="G89" i="8"/>
  <c r="D89" i="8"/>
  <c r="B89" i="8"/>
  <c r="R88" i="8"/>
  <c r="Q88" i="8"/>
  <c r="P88" i="8"/>
  <c r="O88" i="8"/>
  <c r="N88" i="8"/>
  <c r="M88" i="8"/>
  <c r="L88" i="8"/>
  <c r="K88" i="8"/>
  <c r="J88" i="8"/>
  <c r="I88" i="8"/>
  <c r="H88" i="8"/>
  <c r="G88" i="8"/>
  <c r="D88" i="8"/>
  <c r="B88" i="8"/>
  <c r="R87" i="8"/>
  <c r="Q87" i="8"/>
  <c r="P87" i="8"/>
  <c r="O87" i="8"/>
  <c r="N87" i="8"/>
  <c r="M87" i="8"/>
  <c r="L87" i="8"/>
  <c r="K87" i="8"/>
  <c r="J87" i="8"/>
  <c r="I87" i="8"/>
  <c r="H87" i="8"/>
  <c r="G87" i="8"/>
  <c r="D87" i="8"/>
  <c r="B87" i="8"/>
  <c r="R86" i="8"/>
  <c r="Q86" i="8"/>
  <c r="P86" i="8"/>
  <c r="O86" i="8"/>
  <c r="N86" i="8"/>
  <c r="M86" i="8"/>
  <c r="L86" i="8"/>
  <c r="K86" i="8"/>
  <c r="J86" i="8"/>
  <c r="I86" i="8"/>
  <c r="H86" i="8"/>
  <c r="G86" i="8"/>
  <c r="D86" i="8"/>
  <c r="B86" i="8"/>
  <c r="R85" i="8"/>
  <c r="Q85" i="8"/>
  <c r="P85" i="8"/>
  <c r="O85" i="8"/>
  <c r="N85" i="8"/>
  <c r="M85" i="8"/>
  <c r="L85" i="8"/>
  <c r="K85" i="8"/>
  <c r="J85" i="8"/>
  <c r="I85" i="8"/>
  <c r="H85" i="8"/>
  <c r="G85" i="8"/>
  <c r="D85" i="8"/>
  <c r="B85" i="8"/>
  <c r="R84" i="8"/>
  <c r="Q84" i="8"/>
  <c r="P84" i="8"/>
  <c r="O84" i="8"/>
  <c r="N84" i="8"/>
  <c r="M84" i="8"/>
  <c r="L84" i="8"/>
  <c r="K84" i="8"/>
  <c r="J84" i="8"/>
  <c r="I84" i="8"/>
  <c r="H84" i="8"/>
  <c r="G84" i="8"/>
  <c r="D84" i="8"/>
  <c r="B84" i="8"/>
  <c r="R83" i="8"/>
  <c r="Q83" i="8"/>
  <c r="P83" i="8"/>
  <c r="O83" i="8"/>
  <c r="N83" i="8"/>
  <c r="M83" i="8"/>
  <c r="L83" i="8"/>
  <c r="K83" i="8"/>
  <c r="J83" i="8"/>
  <c r="I83" i="8"/>
  <c r="H83" i="8"/>
  <c r="G83" i="8"/>
  <c r="D83" i="8"/>
  <c r="B83" i="8"/>
  <c r="R82" i="8"/>
  <c r="Q82" i="8"/>
  <c r="P82" i="8"/>
  <c r="O82" i="8"/>
  <c r="N82" i="8"/>
  <c r="M82" i="8"/>
  <c r="L82" i="8"/>
  <c r="K82" i="8"/>
  <c r="J82" i="8"/>
  <c r="I82" i="8"/>
  <c r="H82" i="8"/>
  <c r="G82" i="8"/>
  <c r="D82" i="8"/>
  <c r="B82" i="8"/>
  <c r="R81" i="8"/>
  <c r="Q81" i="8"/>
  <c r="P81" i="8"/>
  <c r="O81" i="8"/>
  <c r="N81" i="8"/>
  <c r="M81" i="8"/>
  <c r="L81" i="8"/>
  <c r="K81" i="8"/>
  <c r="J81" i="8"/>
  <c r="I81" i="8"/>
  <c r="H81" i="8"/>
  <c r="G81" i="8"/>
  <c r="D81" i="8"/>
  <c r="B81" i="8"/>
  <c r="R80" i="8"/>
  <c r="Q80" i="8"/>
  <c r="P80" i="8"/>
  <c r="O80" i="8"/>
  <c r="N80" i="8"/>
  <c r="M80" i="8"/>
  <c r="L80" i="8"/>
  <c r="K80" i="8"/>
  <c r="J80" i="8"/>
  <c r="I80" i="8"/>
  <c r="H80" i="8"/>
  <c r="G80" i="8"/>
  <c r="D80" i="8"/>
  <c r="B80" i="8"/>
  <c r="R79" i="8"/>
  <c r="Q79" i="8"/>
  <c r="P79" i="8"/>
  <c r="O79" i="8"/>
  <c r="N79" i="8"/>
  <c r="M79" i="8"/>
  <c r="L79" i="8"/>
  <c r="K79" i="8"/>
  <c r="J79" i="8"/>
  <c r="I79" i="8"/>
  <c r="H79" i="8"/>
  <c r="G79" i="8"/>
  <c r="D79" i="8"/>
  <c r="B79" i="8"/>
  <c r="R78" i="8"/>
  <c r="Q78" i="8"/>
  <c r="P78" i="8"/>
  <c r="O78" i="8"/>
  <c r="N78" i="8"/>
  <c r="M78" i="8"/>
  <c r="L78" i="8"/>
  <c r="K78" i="8"/>
  <c r="J78" i="8"/>
  <c r="I78" i="8"/>
  <c r="H78" i="8"/>
  <c r="G78" i="8"/>
  <c r="D78" i="8"/>
  <c r="B78" i="8"/>
  <c r="R77" i="8"/>
  <c r="Q77" i="8"/>
  <c r="P77" i="8"/>
  <c r="O77" i="8"/>
  <c r="N77" i="8"/>
  <c r="M77" i="8"/>
  <c r="L77" i="8"/>
  <c r="K77" i="8"/>
  <c r="J77" i="8"/>
  <c r="I77" i="8"/>
  <c r="H77" i="8"/>
  <c r="G77" i="8"/>
  <c r="D77" i="8"/>
  <c r="B77" i="8"/>
  <c r="R76" i="8"/>
  <c r="Q76" i="8"/>
  <c r="P76" i="8"/>
  <c r="O76" i="8"/>
  <c r="N76" i="8"/>
  <c r="M76" i="8"/>
  <c r="L76" i="8"/>
  <c r="K76" i="8"/>
  <c r="J76" i="8"/>
  <c r="I76" i="8"/>
  <c r="H76" i="8"/>
  <c r="G76" i="8"/>
  <c r="D76" i="8"/>
  <c r="B76" i="8"/>
  <c r="R75" i="8"/>
  <c r="Q75" i="8"/>
  <c r="P75" i="8"/>
  <c r="O75" i="8"/>
  <c r="N75" i="8"/>
  <c r="M75" i="8"/>
  <c r="L75" i="8"/>
  <c r="K75" i="8"/>
  <c r="J75" i="8"/>
  <c r="I75" i="8"/>
  <c r="H75" i="8"/>
  <c r="G75" i="8"/>
  <c r="D75" i="8"/>
  <c r="B75" i="8"/>
  <c r="R74" i="8"/>
  <c r="Q74" i="8"/>
  <c r="P74" i="8"/>
  <c r="O74" i="8"/>
  <c r="N74" i="8"/>
  <c r="M74" i="8"/>
  <c r="L74" i="8"/>
  <c r="K74" i="8"/>
  <c r="J74" i="8"/>
  <c r="I74" i="8"/>
  <c r="H74" i="8"/>
  <c r="G74" i="8"/>
  <c r="D74" i="8"/>
  <c r="B74" i="8"/>
  <c r="R73" i="8"/>
  <c r="Q73" i="8"/>
  <c r="P73" i="8"/>
  <c r="O73" i="8"/>
  <c r="N73" i="8"/>
  <c r="M73" i="8"/>
  <c r="L73" i="8"/>
  <c r="K73" i="8"/>
  <c r="J73" i="8"/>
  <c r="I73" i="8"/>
  <c r="H73" i="8"/>
  <c r="G73" i="8"/>
  <c r="D73" i="8"/>
  <c r="B73" i="8"/>
  <c r="R72" i="8"/>
  <c r="Q72" i="8"/>
  <c r="P72" i="8"/>
  <c r="O72" i="8"/>
  <c r="N72" i="8"/>
  <c r="M72" i="8"/>
  <c r="L72" i="8"/>
  <c r="K72" i="8"/>
  <c r="J72" i="8"/>
  <c r="I72" i="8"/>
  <c r="H72" i="8"/>
  <c r="G72" i="8"/>
  <c r="D72" i="8"/>
  <c r="B72" i="8"/>
  <c r="R71" i="8"/>
  <c r="Q71" i="8"/>
  <c r="P71" i="8"/>
  <c r="O71" i="8"/>
  <c r="N71" i="8"/>
  <c r="M71" i="8"/>
  <c r="L71" i="8"/>
  <c r="K71" i="8"/>
  <c r="J71" i="8"/>
  <c r="I71" i="8"/>
  <c r="H71" i="8"/>
  <c r="G71" i="8"/>
  <c r="D71" i="8"/>
  <c r="B71" i="8"/>
  <c r="R70" i="8"/>
  <c r="Q70" i="8"/>
  <c r="P70" i="8"/>
  <c r="O70" i="8"/>
  <c r="N70" i="8"/>
  <c r="M70" i="8"/>
  <c r="L70" i="8"/>
  <c r="K70" i="8"/>
  <c r="J70" i="8"/>
  <c r="I70" i="8"/>
  <c r="H70" i="8"/>
  <c r="G70" i="8"/>
  <c r="D70" i="8"/>
  <c r="B70" i="8"/>
  <c r="R69" i="8"/>
  <c r="Q69" i="8"/>
  <c r="P69" i="8"/>
  <c r="O69" i="8"/>
  <c r="N69" i="8"/>
  <c r="M69" i="8"/>
  <c r="L69" i="8"/>
  <c r="K69" i="8"/>
  <c r="J69" i="8"/>
  <c r="I69" i="8"/>
  <c r="H69" i="8"/>
  <c r="G69" i="8"/>
  <c r="D69" i="8"/>
  <c r="B69" i="8"/>
  <c r="R68" i="8"/>
  <c r="Q68" i="8"/>
  <c r="P68" i="8"/>
  <c r="O68" i="8"/>
  <c r="N68" i="8"/>
  <c r="M68" i="8"/>
  <c r="L68" i="8"/>
  <c r="K68" i="8"/>
  <c r="J68" i="8"/>
  <c r="I68" i="8"/>
  <c r="H68" i="8"/>
  <c r="G68" i="8"/>
  <c r="D68" i="8"/>
  <c r="B68" i="8"/>
  <c r="R67" i="8"/>
  <c r="Q67" i="8"/>
  <c r="P67" i="8"/>
  <c r="O67" i="8"/>
  <c r="N67" i="8"/>
  <c r="M67" i="8"/>
  <c r="L67" i="8"/>
  <c r="K67" i="8"/>
  <c r="J67" i="8"/>
  <c r="I67" i="8"/>
  <c r="H67" i="8"/>
  <c r="G67" i="8"/>
  <c r="D67" i="8"/>
  <c r="B67" i="8"/>
  <c r="R66" i="8"/>
  <c r="Q66" i="8"/>
  <c r="P66" i="8"/>
  <c r="O66" i="8"/>
  <c r="N66" i="8"/>
  <c r="M66" i="8"/>
  <c r="L66" i="8"/>
  <c r="K66" i="8"/>
  <c r="J66" i="8"/>
  <c r="I66" i="8"/>
  <c r="H66" i="8"/>
  <c r="G66" i="8"/>
  <c r="D66" i="8"/>
  <c r="B66" i="8"/>
  <c r="R65" i="8"/>
  <c r="Q65" i="8"/>
  <c r="P65" i="8"/>
  <c r="O65" i="8"/>
  <c r="N65" i="8"/>
  <c r="M65" i="8"/>
  <c r="L65" i="8"/>
  <c r="K65" i="8"/>
  <c r="J65" i="8"/>
  <c r="I65" i="8"/>
  <c r="H65" i="8"/>
  <c r="G65" i="8"/>
  <c r="D65" i="8"/>
  <c r="B65" i="8"/>
  <c r="R64" i="8"/>
  <c r="Q64" i="8"/>
  <c r="P64" i="8"/>
  <c r="O64" i="8"/>
  <c r="N64" i="8"/>
  <c r="M64" i="8"/>
  <c r="L64" i="8"/>
  <c r="K64" i="8"/>
  <c r="J64" i="8"/>
  <c r="I64" i="8"/>
  <c r="H64" i="8"/>
  <c r="G64" i="8"/>
  <c r="D64" i="8"/>
  <c r="B64" i="8"/>
  <c r="R63" i="8"/>
  <c r="Q63" i="8"/>
  <c r="P63" i="8"/>
  <c r="O63" i="8"/>
  <c r="N63" i="8"/>
  <c r="M63" i="8"/>
  <c r="L63" i="8"/>
  <c r="K63" i="8"/>
  <c r="J63" i="8"/>
  <c r="I63" i="8"/>
  <c r="H63" i="8"/>
  <c r="G63" i="8"/>
  <c r="D63" i="8"/>
  <c r="B63" i="8"/>
  <c r="R62" i="8"/>
  <c r="Q62" i="8"/>
  <c r="P62" i="8"/>
  <c r="O62" i="8"/>
  <c r="N62" i="8"/>
  <c r="M62" i="8"/>
  <c r="L62" i="8"/>
  <c r="K62" i="8"/>
  <c r="J62" i="8"/>
  <c r="I62" i="8"/>
  <c r="H62" i="8"/>
  <c r="G62" i="8"/>
  <c r="D62" i="8"/>
  <c r="B62" i="8"/>
  <c r="R61" i="8"/>
  <c r="Q61" i="8"/>
  <c r="P61" i="8"/>
  <c r="O61" i="8"/>
  <c r="N61" i="8"/>
  <c r="M61" i="8"/>
  <c r="L61" i="8"/>
  <c r="K61" i="8"/>
  <c r="J61" i="8"/>
  <c r="I61" i="8"/>
  <c r="H61" i="8"/>
  <c r="G61" i="8"/>
  <c r="D61" i="8"/>
  <c r="B61" i="8"/>
  <c r="R60" i="8"/>
  <c r="Q60" i="8"/>
  <c r="P60" i="8"/>
  <c r="O60" i="8"/>
  <c r="N60" i="8"/>
  <c r="M60" i="8"/>
  <c r="L60" i="8"/>
  <c r="K60" i="8"/>
  <c r="J60" i="8"/>
  <c r="I60" i="8"/>
  <c r="H60" i="8"/>
  <c r="G60" i="8"/>
  <c r="D60" i="8"/>
  <c r="B60" i="8"/>
  <c r="R59" i="8"/>
  <c r="Q59" i="8"/>
  <c r="P59" i="8"/>
  <c r="O59" i="8"/>
  <c r="N59" i="8"/>
  <c r="M59" i="8"/>
  <c r="L59" i="8"/>
  <c r="K59" i="8"/>
  <c r="J59" i="8"/>
  <c r="I59" i="8"/>
  <c r="H59" i="8"/>
  <c r="G59" i="8"/>
  <c r="D59" i="8"/>
  <c r="B59" i="8"/>
  <c r="R58" i="8"/>
  <c r="Q58" i="8"/>
  <c r="P58" i="8"/>
  <c r="O58" i="8"/>
  <c r="N58" i="8"/>
  <c r="M58" i="8"/>
  <c r="L58" i="8"/>
  <c r="K58" i="8"/>
  <c r="J58" i="8"/>
  <c r="I58" i="8"/>
  <c r="H58" i="8"/>
  <c r="G58" i="8"/>
  <c r="D58" i="8"/>
  <c r="B58" i="8"/>
  <c r="R57" i="8"/>
  <c r="Q57" i="8"/>
  <c r="P57" i="8"/>
  <c r="O57" i="8"/>
  <c r="N57" i="8"/>
  <c r="M57" i="8"/>
  <c r="L57" i="8"/>
  <c r="K57" i="8"/>
  <c r="J57" i="8"/>
  <c r="I57" i="8"/>
  <c r="H57" i="8"/>
  <c r="G57" i="8"/>
  <c r="D57" i="8"/>
  <c r="B57" i="8"/>
  <c r="R56" i="8"/>
  <c r="Q56" i="8"/>
  <c r="P56" i="8"/>
  <c r="O56" i="8"/>
  <c r="N56" i="8"/>
  <c r="M56" i="8"/>
  <c r="L56" i="8"/>
  <c r="K56" i="8"/>
  <c r="J56" i="8"/>
  <c r="I56" i="8"/>
  <c r="H56" i="8"/>
  <c r="G56" i="8"/>
  <c r="D56" i="8"/>
  <c r="B56" i="8"/>
  <c r="R55" i="8"/>
  <c r="Q55" i="8"/>
  <c r="P55" i="8"/>
  <c r="O55" i="8"/>
  <c r="N55" i="8"/>
  <c r="M55" i="8"/>
  <c r="L55" i="8"/>
  <c r="K55" i="8"/>
  <c r="J55" i="8"/>
  <c r="I55" i="8"/>
  <c r="H55" i="8"/>
  <c r="G55" i="8"/>
  <c r="D55" i="8"/>
  <c r="B55" i="8"/>
  <c r="R54" i="8"/>
  <c r="Q54" i="8"/>
  <c r="P54" i="8"/>
  <c r="O54" i="8"/>
  <c r="N54" i="8"/>
  <c r="M54" i="8"/>
  <c r="L54" i="8"/>
  <c r="K54" i="8"/>
  <c r="J54" i="8"/>
  <c r="I54" i="8"/>
  <c r="H54" i="8"/>
  <c r="G54" i="8"/>
  <c r="D54" i="8"/>
  <c r="B54" i="8"/>
  <c r="R53" i="8"/>
  <c r="Q53" i="8"/>
  <c r="P53" i="8"/>
  <c r="O53" i="8"/>
  <c r="N53" i="8"/>
  <c r="M53" i="8"/>
  <c r="L53" i="8"/>
  <c r="K53" i="8"/>
  <c r="J53" i="8"/>
  <c r="I53" i="8"/>
  <c r="H53" i="8"/>
  <c r="G53" i="8"/>
  <c r="D53" i="8"/>
  <c r="B53" i="8"/>
  <c r="R52" i="8"/>
  <c r="Q52" i="8"/>
  <c r="P52" i="8"/>
  <c r="O52" i="8"/>
  <c r="N52" i="8"/>
  <c r="M52" i="8"/>
  <c r="L52" i="8"/>
  <c r="K52" i="8"/>
  <c r="J52" i="8"/>
  <c r="I52" i="8"/>
  <c r="H52" i="8"/>
  <c r="G52" i="8"/>
  <c r="D52" i="8"/>
  <c r="B52" i="8"/>
  <c r="R51" i="8"/>
  <c r="Q51" i="8"/>
  <c r="P51" i="8"/>
  <c r="O51" i="8"/>
  <c r="N51" i="8"/>
  <c r="M51" i="8"/>
  <c r="L51" i="8"/>
  <c r="K51" i="8"/>
  <c r="J51" i="8"/>
  <c r="I51" i="8"/>
  <c r="H51" i="8"/>
  <c r="G51" i="8"/>
  <c r="D51" i="8"/>
  <c r="B51" i="8"/>
  <c r="R50" i="8"/>
  <c r="Q50" i="8"/>
  <c r="P50" i="8"/>
  <c r="O50" i="8"/>
  <c r="N50" i="8"/>
  <c r="M50" i="8"/>
  <c r="L50" i="8"/>
  <c r="K50" i="8"/>
  <c r="J50" i="8"/>
  <c r="I50" i="8"/>
  <c r="H50" i="8"/>
  <c r="G50" i="8"/>
  <c r="D50" i="8"/>
  <c r="B50" i="8"/>
  <c r="R49" i="8"/>
  <c r="Q49" i="8"/>
  <c r="P49" i="8"/>
  <c r="O49" i="8"/>
  <c r="N49" i="8"/>
  <c r="M49" i="8"/>
  <c r="L49" i="8"/>
  <c r="K49" i="8"/>
  <c r="J49" i="8"/>
  <c r="I49" i="8"/>
  <c r="H49" i="8"/>
  <c r="G49" i="8"/>
  <c r="D49" i="8"/>
  <c r="B49" i="8"/>
  <c r="R48" i="8"/>
  <c r="Q48" i="8"/>
  <c r="P48" i="8"/>
  <c r="O48" i="8"/>
  <c r="N48" i="8"/>
  <c r="M48" i="8"/>
  <c r="L48" i="8"/>
  <c r="K48" i="8"/>
  <c r="J48" i="8"/>
  <c r="I48" i="8"/>
  <c r="H48" i="8"/>
  <c r="G48" i="8"/>
  <c r="D48" i="8"/>
  <c r="B48" i="8"/>
  <c r="R47" i="8"/>
  <c r="Q47" i="8"/>
  <c r="P47" i="8"/>
  <c r="O47" i="8"/>
  <c r="N47" i="8"/>
  <c r="M47" i="8"/>
  <c r="L47" i="8"/>
  <c r="K47" i="8"/>
  <c r="J47" i="8"/>
  <c r="I47" i="8"/>
  <c r="H47" i="8"/>
  <c r="G47" i="8"/>
  <c r="D47" i="8"/>
  <c r="B47" i="8"/>
  <c r="R46" i="8"/>
  <c r="Q46" i="8"/>
  <c r="P46" i="8"/>
  <c r="O46" i="8"/>
  <c r="N46" i="8"/>
  <c r="M46" i="8"/>
  <c r="L46" i="8"/>
  <c r="K46" i="8"/>
  <c r="J46" i="8"/>
  <c r="I46" i="8"/>
  <c r="H46" i="8"/>
  <c r="G46" i="8"/>
  <c r="D46" i="8"/>
  <c r="B46" i="8"/>
  <c r="R45" i="8"/>
  <c r="Q45" i="8"/>
  <c r="P45" i="8"/>
  <c r="O45" i="8"/>
  <c r="N45" i="8"/>
  <c r="M45" i="8"/>
  <c r="L45" i="8"/>
  <c r="K45" i="8"/>
  <c r="J45" i="8"/>
  <c r="I45" i="8"/>
  <c r="H45" i="8"/>
  <c r="G45" i="8"/>
  <c r="D45" i="8"/>
  <c r="B45" i="8"/>
  <c r="R44" i="8"/>
  <c r="Q44" i="8"/>
  <c r="P44" i="8"/>
  <c r="O44" i="8"/>
  <c r="N44" i="8"/>
  <c r="M44" i="8"/>
  <c r="L44" i="8"/>
  <c r="K44" i="8"/>
  <c r="J44" i="8"/>
  <c r="I44" i="8"/>
  <c r="H44" i="8"/>
  <c r="G44" i="8"/>
  <c r="D44" i="8"/>
  <c r="B44" i="8"/>
  <c r="R43" i="8"/>
  <c r="Q43" i="8"/>
  <c r="P43" i="8"/>
  <c r="O43" i="8"/>
  <c r="N43" i="8"/>
  <c r="M43" i="8"/>
  <c r="L43" i="8"/>
  <c r="K43" i="8"/>
  <c r="J43" i="8"/>
  <c r="I43" i="8"/>
  <c r="H43" i="8"/>
  <c r="G43" i="8"/>
  <c r="D43" i="8"/>
  <c r="B43" i="8"/>
  <c r="R42" i="8"/>
  <c r="Q42" i="8"/>
  <c r="P42" i="8"/>
  <c r="O42" i="8"/>
  <c r="N42" i="8"/>
  <c r="M42" i="8"/>
  <c r="L42" i="8"/>
  <c r="K42" i="8"/>
  <c r="J42" i="8"/>
  <c r="I42" i="8"/>
  <c r="H42" i="8"/>
  <c r="G42" i="8"/>
  <c r="D42" i="8"/>
  <c r="B42" i="8"/>
  <c r="R41" i="8"/>
  <c r="Q41" i="8"/>
  <c r="P41" i="8"/>
  <c r="O41" i="8"/>
  <c r="N41" i="8"/>
  <c r="M41" i="8"/>
  <c r="L41" i="8"/>
  <c r="K41" i="8"/>
  <c r="J41" i="8"/>
  <c r="I41" i="8"/>
  <c r="H41" i="8"/>
  <c r="G41" i="8"/>
  <c r="D41" i="8"/>
  <c r="B41" i="8"/>
  <c r="R40" i="8"/>
  <c r="Q40" i="8"/>
  <c r="P40" i="8"/>
  <c r="O40" i="8"/>
  <c r="N40" i="8"/>
  <c r="M40" i="8"/>
  <c r="L40" i="8"/>
  <c r="K40" i="8"/>
  <c r="J40" i="8"/>
  <c r="I40" i="8"/>
  <c r="H40" i="8"/>
  <c r="G40" i="8"/>
  <c r="D40" i="8"/>
  <c r="B40" i="8"/>
  <c r="R39" i="8"/>
  <c r="Q39" i="8"/>
  <c r="P39" i="8"/>
  <c r="O39" i="8"/>
  <c r="N39" i="8"/>
  <c r="M39" i="8"/>
  <c r="L39" i="8"/>
  <c r="K39" i="8"/>
  <c r="J39" i="8"/>
  <c r="I39" i="8"/>
  <c r="H39" i="8"/>
  <c r="G39" i="8"/>
  <c r="D39" i="8"/>
  <c r="B39" i="8"/>
  <c r="R38" i="8"/>
  <c r="Q38" i="8"/>
  <c r="P38" i="8"/>
  <c r="O38" i="8"/>
  <c r="N38" i="8"/>
  <c r="M38" i="8"/>
  <c r="L38" i="8"/>
  <c r="K38" i="8"/>
  <c r="J38" i="8"/>
  <c r="I38" i="8"/>
  <c r="H38" i="8"/>
  <c r="G38" i="8"/>
  <c r="D38" i="8"/>
  <c r="B38" i="8"/>
  <c r="R37" i="8"/>
  <c r="Q37" i="8"/>
  <c r="P37" i="8"/>
  <c r="O37" i="8"/>
  <c r="N37" i="8"/>
  <c r="M37" i="8"/>
  <c r="L37" i="8"/>
  <c r="K37" i="8"/>
  <c r="J37" i="8"/>
  <c r="I37" i="8"/>
  <c r="H37" i="8"/>
  <c r="G37" i="8"/>
  <c r="D37" i="8"/>
  <c r="B37" i="8"/>
  <c r="R36" i="8"/>
  <c r="Q36" i="8"/>
  <c r="P36" i="8"/>
  <c r="O36" i="8"/>
  <c r="N36" i="8"/>
  <c r="M36" i="8"/>
  <c r="L36" i="8"/>
  <c r="K36" i="8"/>
  <c r="J36" i="8"/>
  <c r="I36" i="8"/>
  <c r="H36" i="8"/>
  <c r="G36" i="8"/>
  <c r="D36" i="8"/>
  <c r="B36" i="8"/>
  <c r="R35" i="8"/>
  <c r="Q35" i="8"/>
  <c r="P35" i="8"/>
  <c r="O35" i="8"/>
  <c r="N35" i="8"/>
  <c r="M35" i="8"/>
  <c r="L35" i="8"/>
  <c r="K35" i="8"/>
  <c r="J35" i="8"/>
  <c r="I35" i="8"/>
  <c r="H35" i="8"/>
  <c r="G35" i="8"/>
  <c r="D35" i="8"/>
  <c r="B35" i="8"/>
  <c r="R34" i="8"/>
  <c r="Q34" i="8"/>
  <c r="P34" i="8"/>
  <c r="O34" i="8"/>
  <c r="N34" i="8"/>
  <c r="M34" i="8"/>
  <c r="L34" i="8"/>
  <c r="K34" i="8"/>
  <c r="J34" i="8"/>
  <c r="I34" i="8"/>
  <c r="H34" i="8"/>
  <c r="G34" i="8"/>
  <c r="D34" i="8"/>
  <c r="B34" i="8"/>
  <c r="R33" i="8"/>
  <c r="Q33" i="8"/>
  <c r="P33" i="8"/>
  <c r="O33" i="8"/>
  <c r="N33" i="8"/>
  <c r="M33" i="8"/>
  <c r="L33" i="8"/>
  <c r="K33" i="8"/>
  <c r="J33" i="8"/>
  <c r="I33" i="8"/>
  <c r="H33" i="8"/>
  <c r="G33" i="8"/>
  <c r="D33" i="8"/>
  <c r="B33" i="8"/>
  <c r="R32" i="8"/>
  <c r="Q32" i="8"/>
  <c r="P32" i="8"/>
  <c r="O32" i="8"/>
  <c r="N32" i="8"/>
  <c r="M32" i="8"/>
  <c r="L32" i="8"/>
  <c r="K32" i="8"/>
  <c r="J32" i="8"/>
  <c r="I32" i="8"/>
  <c r="H32" i="8"/>
  <c r="G32" i="8"/>
  <c r="D32" i="8"/>
  <c r="B32" i="8"/>
  <c r="R31" i="8"/>
  <c r="Q31" i="8"/>
  <c r="P31" i="8"/>
  <c r="O31" i="8"/>
  <c r="N31" i="8"/>
  <c r="M31" i="8"/>
  <c r="L31" i="8"/>
  <c r="K31" i="8"/>
  <c r="J31" i="8"/>
  <c r="I31" i="8"/>
  <c r="H31" i="8"/>
  <c r="G31" i="8"/>
  <c r="D31" i="8"/>
  <c r="B31" i="8"/>
  <c r="R30" i="8"/>
  <c r="Q30" i="8"/>
  <c r="P30" i="8"/>
  <c r="O30" i="8"/>
  <c r="N30" i="8"/>
  <c r="M30" i="8"/>
  <c r="L30" i="8"/>
  <c r="K30" i="8"/>
  <c r="J30" i="8"/>
  <c r="I30" i="8"/>
  <c r="H30" i="8"/>
  <c r="G30" i="8"/>
  <c r="D30" i="8"/>
  <c r="B30" i="8"/>
  <c r="R29" i="8"/>
  <c r="Q29" i="8"/>
  <c r="P29" i="8"/>
  <c r="O29" i="8"/>
  <c r="N29" i="8"/>
  <c r="M29" i="8"/>
  <c r="L29" i="8"/>
  <c r="K29" i="8"/>
  <c r="J29" i="8"/>
  <c r="I29" i="8"/>
  <c r="H29" i="8"/>
  <c r="G29" i="8"/>
  <c r="D29" i="8"/>
  <c r="B29" i="8"/>
  <c r="R28" i="8"/>
  <c r="Q28" i="8"/>
  <c r="P28" i="8"/>
  <c r="O28" i="8"/>
  <c r="N28" i="8"/>
  <c r="M28" i="8"/>
  <c r="L28" i="8"/>
  <c r="K28" i="8"/>
  <c r="J28" i="8"/>
  <c r="I28" i="8"/>
  <c r="H28" i="8"/>
  <c r="G28" i="8"/>
  <c r="D28" i="8"/>
  <c r="B28" i="8"/>
  <c r="R27" i="8"/>
  <c r="Q27" i="8"/>
  <c r="P27" i="8"/>
  <c r="O27" i="8"/>
  <c r="N27" i="8"/>
  <c r="M27" i="8"/>
  <c r="L27" i="8"/>
  <c r="K27" i="8"/>
  <c r="J27" i="8"/>
  <c r="I27" i="8"/>
  <c r="H27" i="8"/>
  <c r="G27" i="8"/>
  <c r="D27" i="8"/>
  <c r="B27" i="8"/>
  <c r="R26" i="8"/>
  <c r="Q26" i="8"/>
  <c r="P26" i="8"/>
  <c r="O26" i="8"/>
  <c r="N26" i="8"/>
  <c r="M26" i="8"/>
  <c r="L26" i="8"/>
  <c r="K26" i="8"/>
  <c r="J26" i="8"/>
  <c r="I26" i="8"/>
  <c r="H26" i="8"/>
  <c r="G26" i="8"/>
  <c r="D26" i="8"/>
  <c r="B26" i="8"/>
  <c r="R25" i="8"/>
  <c r="Q25" i="8"/>
  <c r="P25" i="8"/>
  <c r="O25" i="8"/>
  <c r="N25" i="8"/>
  <c r="M25" i="8"/>
  <c r="L25" i="8"/>
  <c r="K25" i="8"/>
  <c r="J25" i="8"/>
  <c r="I25" i="8"/>
  <c r="H25" i="8"/>
  <c r="G25" i="8"/>
  <c r="D25" i="8"/>
  <c r="B25" i="8"/>
  <c r="R24" i="8"/>
  <c r="Q24" i="8"/>
  <c r="P24" i="8"/>
  <c r="O24" i="8"/>
  <c r="N24" i="8"/>
  <c r="M24" i="8"/>
  <c r="L24" i="8"/>
  <c r="K24" i="8"/>
  <c r="J24" i="8"/>
  <c r="I24" i="8"/>
  <c r="H24" i="8"/>
  <c r="G24" i="8"/>
  <c r="D24" i="8"/>
  <c r="B24" i="8"/>
  <c r="R23" i="8"/>
  <c r="Q23" i="8"/>
  <c r="P23" i="8"/>
  <c r="O23" i="8"/>
  <c r="N23" i="8"/>
  <c r="M23" i="8"/>
  <c r="L23" i="8"/>
  <c r="K23" i="8"/>
  <c r="J23" i="8"/>
  <c r="I23" i="8"/>
  <c r="H23" i="8"/>
  <c r="G23" i="8"/>
  <c r="D23" i="8"/>
  <c r="B23" i="8"/>
  <c r="R22" i="8"/>
  <c r="Q22" i="8"/>
  <c r="P22" i="8"/>
  <c r="O22" i="8"/>
  <c r="N22" i="8"/>
  <c r="M22" i="8"/>
  <c r="L22" i="8"/>
  <c r="K22" i="8"/>
  <c r="J22" i="8"/>
  <c r="I22" i="8"/>
  <c r="H22" i="8"/>
  <c r="G22" i="8"/>
  <c r="D22" i="8"/>
  <c r="B22" i="8"/>
  <c r="R21" i="8"/>
  <c r="Q21" i="8"/>
  <c r="P21" i="8"/>
  <c r="O21" i="8"/>
  <c r="N21" i="8"/>
  <c r="M21" i="8"/>
  <c r="L21" i="8"/>
  <c r="K21" i="8"/>
  <c r="J21" i="8"/>
  <c r="I21" i="8"/>
  <c r="H21" i="8"/>
  <c r="G21" i="8"/>
  <c r="D21" i="8"/>
  <c r="B21" i="8"/>
  <c r="R20" i="8"/>
  <c r="Q20" i="8"/>
  <c r="P20" i="8"/>
  <c r="O20" i="8"/>
  <c r="N20" i="8"/>
  <c r="M20" i="8"/>
  <c r="L20" i="8"/>
  <c r="K20" i="8"/>
  <c r="J20" i="8"/>
  <c r="I20" i="8"/>
  <c r="H20" i="8"/>
  <c r="G20" i="8"/>
  <c r="D20" i="8"/>
  <c r="B20" i="8"/>
  <c r="R19" i="8"/>
  <c r="Q19" i="8"/>
  <c r="P19" i="8"/>
  <c r="O19" i="8"/>
  <c r="N19" i="8"/>
  <c r="M19" i="8"/>
  <c r="L19" i="8"/>
  <c r="K19" i="8"/>
  <c r="J19" i="8"/>
  <c r="I19" i="8"/>
  <c r="H19" i="8"/>
  <c r="G19" i="8"/>
  <c r="D19" i="8"/>
  <c r="B19" i="8"/>
  <c r="R18" i="8"/>
  <c r="Q18" i="8"/>
  <c r="P18" i="8"/>
  <c r="O18" i="8"/>
  <c r="N18" i="8"/>
  <c r="M18" i="8"/>
  <c r="L18" i="8"/>
  <c r="K18" i="8"/>
  <c r="J18" i="8"/>
  <c r="I18" i="8"/>
  <c r="H18" i="8"/>
  <c r="G18" i="8"/>
  <c r="D18" i="8"/>
  <c r="B18" i="8"/>
  <c r="R17" i="8"/>
  <c r="Q17" i="8"/>
  <c r="P17" i="8"/>
  <c r="O17" i="8"/>
  <c r="N17" i="8"/>
  <c r="M17" i="8"/>
  <c r="L17" i="8"/>
  <c r="K17" i="8"/>
  <c r="J17" i="8"/>
  <c r="I17" i="8"/>
  <c r="H17" i="8"/>
  <c r="G17" i="8"/>
  <c r="D17" i="8"/>
  <c r="B17" i="8"/>
  <c r="R16" i="8"/>
  <c r="Q16" i="8"/>
  <c r="P16" i="8"/>
  <c r="O16" i="8"/>
  <c r="N16" i="8"/>
  <c r="M16" i="8"/>
  <c r="L16" i="8"/>
  <c r="K16" i="8"/>
  <c r="J16" i="8"/>
  <c r="I16" i="8"/>
  <c r="H16" i="8"/>
  <c r="G16" i="8"/>
  <c r="D16" i="8"/>
  <c r="B16" i="8"/>
  <c r="R15" i="8"/>
  <c r="Q15" i="8"/>
  <c r="P15" i="8"/>
  <c r="O15" i="8"/>
  <c r="N15" i="8"/>
  <c r="M15" i="8"/>
  <c r="L15" i="8"/>
  <c r="K15" i="8"/>
  <c r="J15" i="8"/>
  <c r="I15" i="8"/>
  <c r="H15" i="8"/>
  <c r="G15" i="8"/>
  <c r="D15" i="8"/>
  <c r="B15" i="8"/>
  <c r="R14" i="8"/>
  <c r="Q14" i="8"/>
  <c r="P14" i="8"/>
  <c r="O14" i="8"/>
  <c r="N14" i="8"/>
  <c r="M14" i="8"/>
  <c r="L14" i="8"/>
  <c r="K14" i="8"/>
  <c r="J14" i="8"/>
  <c r="I14" i="8"/>
  <c r="H14" i="8"/>
  <c r="G14" i="8"/>
  <c r="D14" i="8"/>
  <c r="B14" i="8"/>
  <c r="R13" i="8"/>
  <c r="Q13" i="8"/>
  <c r="P13" i="8"/>
  <c r="O13" i="8"/>
  <c r="N13" i="8"/>
  <c r="M13" i="8"/>
  <c r="L13" i="8"/>
  <c r="K13" i="8"/>
  <c r="J13" i="8"/>
  <c r="I13" i="8"/>
  <c r="H13" i="8"/>
  <c r="G13" i="8"/>
  <c r="D13" i="8"/>
  <c r="B13" i="8"/>
  <c r="R12" i="8"/>
  <c r="Q12" i="8"/>
  <c r="P12" i="8"/>
  <c r="O12" i="8"/>
  <c r="N12" i="8"/>
  <c r="M12" i="8"/>
  <c r="L12" i="8"/>
  <c r="K12" i="8"/>
  <c r="J12" i="8"/>
  <c r="I12" i="8"/>
  <c r="H12" i="8"/>
  <c r="G12" i="8"/>
  <c r="D12" i="8"/>
  <c r="B12" i="8"/>
  <c r="R11" i="8"/>
  <c r="Q11" i="8"/>
  <c r="P11" i="8"/>
  <c r="O11" i="8"/>
  <c r="N11" i="8"/>
  <c r="M11" i="8"/>
  <c r="L11" i="8"/>
  <c r="K11" i="8"/>
  <c r="J11" i="8"/>
  <c r="I11" i="8"/>
  <c r="H11" i="8"/>
  <c r="G11" i="8"/>
  <c r="D11" i="8"/>
  <c r="B11" i="8"/>
  <c r="R10" i="8"/>
  <c r="Q10" i="8"/>
  <c r="P10" i="8"/>
  <c r="O10" i="8"/>
  <c r="N10" i="8"/>
  <c r="M10" i="8"/>
  <c r="L10" i="8"/>
  <c r="K10" i="8"/>
  <c r="J10" i="8"/>
  <c r="I10" i="8"/>
  <c r="H10" i="8"/>
  <c r="G10" i="8"/>
  <c r="D10" i="8"/>
  <c r="B10" i="8"/>
  <c r="R9" i="8"/>
  <c r="Q9" i="8"/>
  <c r="P9" i="8"/>
  <c r="O9" i="8"/>
  <c r="N9" i="8"/>
  <c r="M9" i="8"/>
  <c r="L9" i="8"/>
  <c r="K9" i="8"/>
  <c r="J9" i="8"/>
  <c r="I9" i="8"/>
  <c r="H9" i="8"/>
  <c r="G9" i="8"/>
  <c r="D9" i="8"/>
  <c r="B9" i="8"/>
  <c r="R8" i="8"/>
  <c r="Q8" i="8"/>
  <c r="P8" i="8"/>
  <c r="O8" i="8"/>
  <c r="N8" i="8"/>
  <c r="M8" i="8"/>
  <c r="L8" i="8"/>
  <c r="K8" i="8"/>
  <c r="J8" i="8"/>
  <c r="I8" i="8"/>
  <c r="H8" i="8"/>
  <c r="G8" i="8"/>
  <c r="D8" i="8"/>
  <c r="B8" i="8"/>
  <c r="R7" i="8"/>
  <c r="Q7" i="8"/>
  <c r="P7" i="8"/>
  <c r="O7" i="8"/>
  <c r="N7" i="8"/>
  <c r="M7" i="8"/>
  <c r="L7" i="8"/>
  <c r="K7" i="8"/>
  <c r="J7" i="8"/>
  <c r="I7" i="8"/>
  <c r="H7" i="8"/>
  <c r="G7" i="8"/>
  <c r="D7" i="8"/>
  <c r="B7" i="8"/>
  <c r="R6" i="8"/>
  <c r="Q6" i="8"/>
  <c r="P6" i="8"/>
  <c r="O6" i="8"/>
  <c r="N6" i="8"/>
  <c r="M6" i="8"/>
  <c r="L6" i="8"/>
  <c r="K6" i="8"/>
  <c r="J6" i="8"/>
  <c r="I6" i="8"/>
  <c r="H6" i="8"/>
  <c r="G6" i="8"/>
  <c r="D6" i="8"/>
  <c r="B6" i="8"/>
  <c r="R5" i="8"/>
  <c r="Q5" i="8"/>
  <c r="P5" i="8"/>
  <c r="O5" i="8"/>
  <c r="N5" i="8"/>
  <c r="M5" i="8"/>
  <c r="L5" i="8"/>
  <c r="K5" i="8"/>
  <c r="J5" i="8"/>
  <c r="I5" i="8"/>
  <c r="H5" i="8"/>
  <c r="G5" i="8"/>
  <c r="D5" i="8"/>
  <c r="B5" i="8"/>
  <c r="R4" i="8"/>
  <c r="Q4" i="8"/>
  <c r="P4" i="8"/>
  <c r="O4" i="8"/>
  <c r="N4" i="8"/>
  <c r="M4" i="8"/>
  <c r="L4" i="8"/>
  <c r="K4" i="8"/>
  <c r="J4" i="8"/>
  <c r="I4" i="8"/>
  <c r="H4" i="8"/>
  <c r="G4" i="8"/>
  <c r="D4" i="8"/>
  <c r="B4" i="8"/>
  <c r="R3" i="8"/>
  <c r="Q3" i="8"/>
  <c r="P3" i="8"/>
  <c r="O3" i="8"/>
  <c r="N3" i="8"/>
  <c r="M3" i="8"/>
  <c r="L3" i="8"/>
  <c r="K3" i="8"/>
  <c r="J3" i="8"/>
  <c r="I3" i="8"/>
  <c r="H3" i="8"/>
  <c r="G3" i="8"/>
  <c r="D3" i="8"/>
  <c r="B3" i="8"/>
  <c r="S49" i="7"/>
  <c r="R49" i="7"/>
  <c r="Q49" i="7"/>
  <c r="P49" i="7"/>
  <c r="O49" i="7"/>
  <c r="N49" i="7"/>
  <c r="M49" i="7"/>
  <c r="L49" i="7"/>
  <c r="K49" i="7"/>
  <c r="J49" i="7"/>
  <c r="I49" i="7"/>
  <c r="H49" i="7"/>
  <c r="E49" i="7"/>
  <c r="B49" i="7"/>
  <c r="S48" i="7"/>
  <c r="R48" i="7"/>
  <c r="Q48" i="7"/>
  <c r="P48" i="7"/>
  <c r="O48" i="7"/>
  <c r="N48" i="7"/>
  <c r="M48" i="7"/>
  <c r="L48" i="7"/>
  <c r="K48" i="7"/>
  <c r="J48" i="7"/>
  <c r="I48" i="7"/>
  <c r="H48" i="7"/>
  <c r="E48" i="7"/>
  <c r="B48" i="7"/>
  <c r="S47" i="7"/>
  <c r="R47" i="7"/>
  <c r="Q47" i="7"/>
  <c r="P47" i="7"/>
  <c r="O47" i="7"/>
  <c r="N47" i="7"/>
  <c r="M47" i="7"/>
  <c r="L47" i="7"/>
  <c r="K47" i="7"/>
  <c r="J47" i="7"/>
  <c r="I47" i="7"/>
  <c r="H47" i="7"/>
  <c r="E47" i="7"/>
  <c r="B47" i="7"/>
  <c r="S46" i="7"/>
  <c r="R46" i="7"/>
  <c r="Q46" i="7"/>
  <c r="P46" i="7"/>
  <c r="O46" i="7"/>
  <c r="N46" i="7"/>
  <c r="M46" i="7"/>
  <c r="L46" i="7"/>
  <c r="K46" i="7"/>
  <c r="J46" i="7"/>
  <c r="I46" i="7"/>
  <c r="H46" i="7"/>
  <c r="E46" i="7"/>
  <c r="B46" i="7"/>
  <c r="S45" i="7"/>
  <c r="R45" i="7"/>
  <c r="Q45" i="7"/>
  <c r="P45" i="7"/>
  <c r="O45" i="7"/>
  <c r="N45" i="7"/>
  <c r="M45" i="7"/>
  <c r="L45" i="7"/>
  <c r="K45" i="7"/>
  <c r="J45" i="7"/>
  <c r="I45" i="7"/>
  <c r="H45" i="7"/>
  <c r="E45" i="7"/>
  <c r="B45" i="7"/>
  <c r="S44" i="7"/>
  <c r="R44" i="7"/>
  <c r="Q44" i="7"/>
  <c r="P44" i="7"/>
  <c r="O44" i="7"/>
  <c r="N44" i="7"/>
  <c r="M44" i="7"/>
  <c r="L44" i="7"/>
  <c r="K44" i="7"/>
  <c r="J44" i="7"/>
  <c r="I44" i="7"/>
  <c r="H44" i="7"/>
  <c r="E44" i="7"/>
  <c r="B44" i="7"/>
  <c r="S43" i="7"/>
  <c r="R43" i="7"/>
  <c r="Q43" i="7"/>
  <c r="P43" i="7"/>
  <c r="O43" i="7"/>
  <c r="N43" i="7"/>
  <c r="M43" i="7"/>
  <c r="L43" i="7"/>
  <c r="K43" i="7"/>
  <c r="J43" i="7"/>
  <c r="I43" i="7"/>
  <c r="H43" i="7"/>
  <c r="E43" i="7"/>
  <c r="B43" i="7"/>
  <c r="S42" i="7"/>
  <c r="R42" i="7"/>
  <c r="Q42" i="7"/>
  <c r="P42" i="7"/>
  <c r="O42" i="7"/>
  <c r="N42" i="7"/>
  <c r="M42" i="7"/>
  <c r="L42" i="7"/>
  <c r="K42" i="7"/>
  <c r="J42" i="7"/>
  <c r="I42" i="7"/>
  <c r="H42" i="7"/>
  <c r="E42" i="7"/>
  <c r="B42" i="7"/>
  <c r="S41" i="7"/>
  <c r="R41" i="7"/>
  <c r="Q41" i="7"/>
  <c r="P41" i="7"/>
  <c r="O41" i="7"/>
  <c r="N41" i="7"/>
  <c r="M41" i="7"/>
  <c r="L41" i="7"/>
  <c r="K41" i="7"/>
  <c r="J41" i="7"/>
  <c r="I41" i="7"/>
  <c r="H41" i="7"/>
  <c r="E41" i="7"/>
  <c r="B41" i="7"/>
  <c r="S40" i="7"/>
  <c r="R40" i="7"/>
  <c r="Q40" i="7"/>
  <c r="P40" i="7"/>
  <c r="O40" i="7"/>
  <c r="N40" i="7"/>
  <c r="M40" i="7"/>
  <c r="L40" i="7"/>
  <c r="K40" i="7"/>
  <c r="J40" i="7"/>
  <c r="I40" i="7"/>
  <c r="H40" i="7"/>
  <c r="E40" i="7"/>
  <c r="B40" i="7"/>
  <c r="S39" i="7"/>
  <c r="R39" i="7"/>
  <c r="Q39" i="7"/>
  <c r="P39" i="7"/>
  <c r="O39" i="7"/>
  <c r="N39" i="7"/>
  <c r="M39" i="7"/>
  <c r="L39" i="7"/>
  <c r="K39" i="7"/>
  <c r="J39" i="7"/>
  <c r="I39" i="7"/>
  <c r="H39" i="7"/>
  <c r="E39" i="7"/>
  <c r="B39" i="7"/>
  <c r="S38" i="7"/>
  <c r="R38" i="7"/>
  <c r="Q38" i="7"/>
  <c r="P38" i="7"/>
  <c r="O38" i="7"/>
  <c r="N38" i="7"/>
  <c r="M38" i="7"/>
  <c r="L38" i="7"/>
  <c r="K38" i="7"/>
  <c r="J38" i="7"/>
  <c r="I38" i="7"/>
  <c r="H38" i="7"/>
  <c r="E38" i="7"/>
  <c r="B38" i="7"/>
  <c r="S37" i="7"/>
  <c r="R37" i="7"/>
  <c r="Q37" i="7"/>
  <c r="P37" i="7"/>
  <c r="O37" i="7"/>
  <c r="N37" i="7"/>
  <c r="M37" i="7"/>
  <c r="L37" i="7"/>
  <c r="K37" i="7"/>
  <c r="J37" i="7"/>
  <c r="I37" i="7"/>
  <c r="H37" i="7"/>
  <c r="E37" i="7"/>
  <c r="B37" i="7"/>
  <c r="S36" i="7"/>
  <c r="R36" i="7"/>
  <c r="Q36" i="7"/>
  <c r="P36" i="7"/>
  <c r="O36" i="7"/>
  <c r="N36" i="7"/>
  <c r="M36" i="7"/>
  <c r="L36" i="7"/>
  <c r="K36" i="7"/>
  <c r="J36" i="7"/>
  <c r="I36" i="7"/>
  <c r="H36" i="7"/>
  <c r="E36" i="7"/>
  <c r="B36" i="7"/>
  <c r="S34" i="7"/>
  <c r="R34" i="7"/>
  <c r="Q34" i="7"/>
  <c r="P34" i="7"/>
  <c r="O34" i="7"/>
  <c r="N34" i="7"/>
  <c r="M34" i="7"/>
  <c r="L34" i="7"/>
  <c r="K34" i="7"/>
  <c r="J34" i="7"/>
  <c r="I34" i="7"/>
  <c r="H34" i="7"/>
  <c r="E34" i="7"/>
  <c r="B34" i="7"/>
  <c r="S33" i="7"/>
  <c r="R33" i="7"/>
  <c r="Q33" i="7"/>
  <c r="P33" i="7"/>
  <c r="O33" i="7"/>
  <c r="N33" i="7"/>
  <c r="M33" i="7"/>
  <c r="L33" i="7"/>
  <c r="K33" i="7"/>
  <c r="J33" i="7"/>
  <c r="I33" i="7"/>
  <c r="H33" i="7"/>
  <c r="E33" i="7"/>
  <c r="B33" i="7"/>
  <c r="S32" i="7"/>
  <c r="R32" i="7"/>
  <c r="Q32" i="7"/>
  <c r="P32" i="7"/>
  <c r="O32" i="7"/>
  <c r="N32" i="7"/>
  <c r="M32" i="7"/>
  <c r="L32" i="7"/>
  <c r="K32" i="7"/>
  <c r="J32" i="7"/>
  <c r="I32" i="7"/>
  <c r="H32" i="7"/>
  <c r="E32" i="7"/>
  <c r="B32" i="7"/>
  <c r="S31" i="7"/>
  <c r="R31" i="7"/>
  <c r="Q31" i="7"/>
  <c r="P31" i="7"/>
  <c r="O31" i="7"/>
  <c r="N31" i="7"/>
  <c r="M31" i="7"/>
  <c r="L31" i="7"/>
  <c r="K31" i="7"/>
  <c r="J31" i="7"/>
  <c r="I31" i="7"/>
  <c r="H31" i="7"/>
  <c r="E31" i="7"/>
  <c r="B31" i="7"/>
  <c r="S30" i="7"/>
  <c r="R30" i="7"/>
  <c r="Q30" i="7"/>
  <c r="P30" i="7"/>
  <c r="O30" i="7"/>
  <c r="N30" i="7"/>
  <c r="M30" i="7"/>
  <c r="L30" i="7"/>
  <c r="K30" i="7"/>
  <c r="J30" i="7"/>
  <c r="I30" i="7"/>
  <c r="H30" i="7"/>
  <c r="E30" i="7"/>
  <c r="B30" i="7"/>
  <c r="S29" i="7"/>
  <c r="R29" i="7"/>
  <c r="Q29" i="7"/>
  <c r="P29" i="7"/>
  <c r="O29" i="7"/>
  <c r="N29" i="7"/>
  <c r="M29" i="7"/>
  <c r="L29" i="7"/>
  <c r="K29" i="7"/>
  <c r="J29" i="7"/>
  <c r="I29" i="7"/>
  <c r="H29" i="7"/>
  <c r="E29" i="7"/>
  <c r="B29" i="7"/>
  <c r="S28" i="7"/>
  <c r="R28" i="7"/>
  <c r="Q28" i="7"/>
  <c r="P28" i="7"/>
  <c r="K28" i="7"/>
  <c r="J28" i="7"/>
  <c r="I28" i="7"/>
  <c r="H28" i="7"/>
  <c r="N28" i="7"/>
  <c r="M28" i="7"/>
  <c r="L28" i="7"/>
  <c r="E28" i="7"/>
  <c r="B28" i="7"/>
  <c r="S26" i="7"/>
  <c r="R26" i="7"/>
  <c r="Q26" i="7"/>
  <c r="P26" i="7"/>
  <c r="O26" i="7"/>
  <c r="N26" i="7"/>
  <c r="M26" i="7"/>
  <c r="L26" i="7"/>
  <c r="K26" i="7"/>
  <c r="J26" i="7"/>
  <c r="I26" i="7"/>
  <c r="H26" i="7"/>
  <c r="E26" i="7"/>
  <c r="B26" i="7"/>
  <c r="R25" i="7"/>
  <c r="Q25" i="7"/>
  <c r="P25" i="7"/>
  <c r="O25" i="7"/>
  <c r="N25" i="7"/>
  <c r="M25" i="7"/>
  <c r="L25" i="7"/>
  <c r="K25" i="7"/>
  <c r="J25" i="7"/>
  <c r="I25" i="7"/>
  <c r="H25" i="7"/>
  <c r="E25" i="7"/>
  <c r="B25" i="7"/>
  <c r="S24" i="7"/>
  <c r="R24" i="7"/>
  <c r="Q24" i="7"/>
  <c r="P24" i="7"/>
  <c r="O24" i="7"/>
  <c r="N24" i="7"/>
  <c r="M24" i="7"/>
  <c r="L24" i="7"/>
  <c r="K24" i="7"/>
  <c r="J24" i="7"/>
  <c r="I24" i="7"/>
  <c r="H24" i="7"/>
  <c r="E24" i="7"/>
  <c r="B24" i="7"/>
  <c r="S23" i="7"/>
  <c r="R23" i="7"/>
  <c r="Q23" i="7"/>
  <c r="P23" i="7"/>
  <c r="O23" i="7"/>
  <c r="N23" i="7"/>
  <c r="M23" i="7"/>
  <c r="L23" i="7"/>
  <c r="K23" i="7"/>
  <c r="J23" i="7"/>
  <c r="I23" i="7"/>
  <c r="H23" i="7"/>
  <c r="E23" i="7"/>
  <c r="B23" i="7"/>
  <c r="S22" i="7"/>
  <c r="R22" i="7"/>
  <c r="Q22" i="7"/>
  <c r="P22" i="7"/>
  <c r="O22" i="7"/>
  <c r="N22" i="7"/>
  <c r="M22" i="7"/>
  <c r="L22" i="7"/>
  <c r="K22" i="7"/>
  <c r="J22" i="7"/>
  <c r="I22" i="7"/>
  <c r="H22" i="7"/>
  <c r="E22" i="7"/>
  <c r="B22" i="7"/>
  <c r="S21" i="7"/>
  <c r="R21" i="7"/>
  <c r="Q21" i="7"/>
  <c r="P21" i="7"/>
  <c r="O21" i="7"/>
  <c r="N21" i="7"/>
  <c r="M21" i="7"/>
  <c r="L21" i="7"/>
  <c r="K21" i="7"/>
  <c r="J21" i="7"/>
  <c r="I21" i="7"/>
  <c r="H21" i="7"/>
  <c r="E21" i="7"/>
  <c r="B21" i="7"/>
  <c r="S20" i="7"/>
  <c r="R20" i="7"/>
  <c r="Q20" i="7"/>
  <c r="P20" i="7"/>
  <c r="O20" i="7"/>
  <c r="N20" i="7"/>
  <c r="M20" i="7"/>
  <c r="L20" i="7"/>
  <c r="K20" i="7"/>
  <c r="J20" i="7"/>
  <c r="I20" i="7"/>
  <c r="H20" i="7"/>
  <c r="E20" i="7"/>
  <c r="B20" i="7"/>
  <c r="S19" i="7"/>
  <c r="R19" i="7"/>
  <c r="Q19" i="7"/>
  <c r="P19" i="7"/>
  <c r="O19" i="7"/>
  <c r="N19" i="7"/>
  <c r="M19" i="7"/>
  <c r="L19" i="7"/>
  <c r="K19" i="7"/>
  <c r="J19" i="7"/>
  <c r="I19" i="7"/>
  <c r="H19" i="7"/>
  <c r="E19" i="7"/>
  <c r="B19" i="7"/>
  <c r="S18" i="7"/>
  <c r="R18" i="7"/>
  <c r="Q18" i="7"/>
  <c r="P18" i="7"/>
  <c r="O18" i="7"/>
  <c r="N18" i="7"/>
  <c r="M18" i="7"/>
  <c r="L18" i="7"/>
  <c r="K18" i="7"/>
  <c r="J18" i="7"/>
  <c r="I18" i="7"/>
  <c r="H18" i="7"/>
  <c r="E18" i="7"/>
  <c r="B18" i="7"/>
  <c r="S17" i="7"/>
  <c r="R17" i="7"/>
  <c r="Q17" i="7"/>
  <c r="P17" i="7"/>
  <c r="O17" i="7"/>
  <c r="N17" i="7"/>
  <c r="M17" i="7"/>
  <c r="L17" i="7"/>
  <c r="K17" i="7"/>
  <c r="J17" i="7"/>
  <c r="I17" i="7"/>
  <c r="H17" i="7"/>
  <c r="E17" i="7"/>
  <c r="B17" i="7"/>
  <c r="S16" i="7"/>
  <c r="R16" i="7"/>
  <c r="Q16" i="7"/>
  <c r="P16" i="7"/>
  <c r="O16" i="7"/>
  <c r="N16" i="7"/>
  <c r="M16" i="7"/>
  <c r="L16" i="7"/>
  <c r="K16" i="7"/>
  <c r="J16" i="7"/>
  <c r="I16" i="7"/>
  <c r="H16" i="7"/>
  <c r="E16" i="7"/>
  <c r="B16" i="7"/>
  <c r="S15" i="7"/>
  <c r="R15" i="7"/>
  <c r="Q15" i="7"/>
  <c r="P15" i="7"/>
  <c r="O15" i="7"/>
  <c r="N15" i="7"/>
  <c r="M15" i="7"/>
  <c r="L15" i="7"/>
  <c r="K15" i="7"/>
  <c r="J15" i="7"/>
  <c r="I15" i="7"/>
  <c r="H15" i="7"/>
  <c r="E15" i="7"/>
  <c r="B15" i="7"/>
  <c r="S14" i="7"/>
  <c r="R14" i="7"/>
  <c r="Q14" i="7"/>
  <c r="P14" i="7"/>
  <c r="O14" i="7"/>
  <c r="N14" i="7"/>
  <c r="M14" i="7"/>
  <c r="L14" i="7"/>
  <c r="K14" i="7"/>
  <c r="J14" i="7"/>
  <c r="I14" i="7"/>
  <c r="H14" i="7"/>
  <c r="E14" i="7"/>
  <c r="B14" i="7"/>
  <c r="S13" i="7"/>
  <c r="R13" i="7"/>
  <c r="Q13" i="7"/>
  <c r="P13" i="7"/>
  <c r="O13" i="7"/>
  <c r="N13" i="7"/>
  <c r="M13" i="7"/>
  <c r="L13" i="7"/>
  <c r="K13" i="7"/>
  <c r="J13" i="7"/>
  <c r="I13" i="7"/>
  <c r="H13" i="7"/>
  <c r="E13" i="7"/>
  <c r="B13" i="7"/>
  <c r="S12" i="7"/>
  <c r="R12" i="7"/>
  <c r="Q12" i="7"/>
  <c r="P12" i="7"/>
  <c r="O12" i="7"/>
  <c r="N12" i="7"/>
  <c r="M12" i="7"/>
  <c r="L12" i="7"/>
  <c r="K12" i="7"/>
  <c r="J12" i="7"/>
  <c r="I12" i="7"/>
  <c r="H12" i="7"/>
  <c r="E12" i="7"/>
  <c r="B12" i="7"/>
  <c r="S11" i="7"/>
  <c r="R11" i="7"/>
  <c r="Q11" i="7"/>
  <c r="P11" i="7"/>
  <c r="O11" i="7"/>
  <c r="N11" i="7"/>
  <c r="M11" i="7"/>
  <c r="L11" i="7"/>
  <c r="K11" i="7"/>
  <c r="J11" i="7"/>
  <c r="I11" i="7"/>
  <c r="H11" i="7"/>
  <c r="E11" i="7"/>
  <c r="B11" i="7"/>
  <c r="S10" i="7"/>
  <c r="R10" i="7"/>
  <c r="Q10" i="7"/>
  <c r="P10" i="7"/>
  <c r="O10" i="7"/>
  <c r="N10" i="7"/>
  <c r="M10" i="7"/>
  <c r="L10" i="7"/>
  <c r="K10" i="7"/>
  <c r="J10" i="7"/>
  <c r="I10" i="7"/>
  <c r="H10" i="7"/>
  <c r="E10" i="7"/>
  <c r="B10" i="7"/>
  <c r="S9" i="7"/>
  <c r="R9" i="7"/>
  <c r="Q9" i="7"/>
  <c r="P9" i="7"/>
  <c r="O9" i="7"/>
  <c r="N9" i="7"/>
  <c r="M9" i="7"/>
  <c r="L9" i="7"/>
  <c r="K9" i="7"/>
  <c r="J9" i="7"/>
  <c r="I9" i="7"/>
  <c r="H9" i="7"/>
  <c r="E9" i="7"/>
  <c r="B9" i="7"/>
  <c r="S8" i="7"/>
  <c r="R8" i="7"/>
  <c r="Q8" i="7"/>
  <c r="P8" i="7"/>
  <c r="O8" i="7"/>
  <c r="N8" i="7"/>
  <c r="M8" i="7"/>
  <c r="L8" i="7"/>
  <c r="K8" i="7"/>
  <c r="J8" i="7"/>
  <c r="I8" i="7"/>
  <c r="H8" i="7"/>
  <c r="E8" i="7"/>
  <c r="S7" i="7"/>
  <c r="R7" i="7"/>
  <c r="Q7" i="7"/>
  <c r="P7" i="7"/>
  <c r="O7" i="7"/>
  <c r="N7" i="7"/>
  <c r="M7" i="7"/>
  <c r="L7" i="7"/>
  <c r="K7" i="7"/>
  <c r="J7" i="7"/>
  <c r="I7" i="7"/>
  <c r="H7" i="7"/>
  <c r="E7" i="7"/>
  <c r="B7" i="7"/>
  <c r="S6" i="7"/>
  <c r="R6" i="7"/>
  <c r="Q6" i="7"/>
  <c r="P6" i="7"/>
  <c r="O6" i="7"/>
  <c r="N6" i="7"/>
  <c r="M6" i="7"/>
  <c r="L6" i="7"/>
  <c r="K6" i="7"/>
  <c r="J6" i="7"/>
  <c r="I6" i="7"/>
  <c r="H6" i="7"/>
  <c r="E6" i="7"/>
  <c r="B6" i="7"/>
  <c r="S5" i="7"/>
  <c r="R5" i="7"/>
  <c r="Q5" i="7"/>
  <c r="P5" i="7"/>
  <c r="O5" i="7"/>
  <c r="N5" i="7"/>
  <c r="M5" i="7"/>
  <c r="L5" i="7"/>
  <c r="K5" i="7"/>
  <c r="J5" i="7"/>
  <c r="I5" i="7"/>
  <c r="H5" i="7"/>
  <c r="E5" i="7"/>
  <c r="B5" i="7"/>
  <c r="S4" i="7"/>
  <c r="R4" i="7"/>
  <c r="Q4" i="7"/>
  <c r="P4" i="7"/>
  <c r="O4" i="7"/>
  <c r="N4" i="7"/>
  <c r="M4" i="7"/>
  <c r="L4" i="7"/>
  <c r="K4" i="7"/>
  <c r="E4" i="7"/>
  <c r="B4" i="7"/>
  <c r="S3" i="7"/>
  <c r="R3" i="7"/>
  <c r="Q3" i="7"/>
  <c r="P3" i="7"/>
  <c r="O3" i="7"/>
  <c r="N3" i="7"/>
  <c r="M3" i="7"/>
  <c r="L3" i="7"/>
  <c r="K3" i="7"/>
  <c r="J3" i="7"/>
  <c r="I3" i="7"/>
  <c r="E3" i="7"/>
  <c r="B3" i="7"/>
  <c r="R314" i="6"/>
  <c r="Q314" i="6"/>
  <c r="P314" i="6"/>
  <c r="O314" i="6"/>
  <c r="N314" i="6"/>
  <c r="M314" i="6"/>
  <c r="L314" i="6"/>
  <c r="K314" i="6"/>
  <c r="J314" i="6"/>
  <c r="I314" i="6"/>
  <c r="H314" i="6"/>
  <c r="G314" i="6"/>
  <c r="D314" i="6"/>
  <c r="B314" i="6"/>
  <c r="R313" i="6"/>
  <c r="Q313" i="6"/>
  <c r="P313" i="6"/>
  <c r="O313" i="6"/>
  <c r="N313" i="6"/>
  <c r="M313" i="6"/>
  <c r="L313" i="6"/>
  <c r="K313" i="6"/>
  <c r="J313" i="6"/>
  <c r="I313" i="6"/>
  <c r="H313" i="6"/>
  <c r="G313" i="6"/>
  <c r="D313" i="6"/>
  <c r="B313" i="6"/>
  <c r="R312" i="6"/>
  <c r="Q312" i="6"/>
  <c r="P312" i="6"/>
  <c r="O312" i="6"/>
  <c r="N312" i="6"/>
  <c r="M312" i="6"/>
  <c r="L312" i="6"/>
  <c r="K312" i="6"/>
  <c r="J312" i="6"/>
  <c r="I312" i="6"/>
  <c r="H312" i="6"/>
  <c r="G312" i="6"/>
  <c r="D312" i="6"/>
  <c r="B312" i="6"/>
  <c r="R311" i="6"/>
  <c r="Q311" i="6"/>
  <c r="P311" i="6"/>
  <c r="O311" i="6"/>
  <c r="N311" i="6"/>
  <c r="M311" i="6"/>
  <c r="L311" i="6"/>
  <c r="K311" i="6"/>
  <c r="J311" i="6"/>
  <c r="I311" i="6"/>
  <c r="H311" i="6"/>
  <c r="G311" i="6"/>
  <c r="D311" i="6"/>
  <c r="B311" i="6"/>
  <c r="R310" i="6"/>
  <c r="Q310" i="6"/>
  <c r="P310" i="6"/>
  <c r="O310" i="6"/>
  <c r="N310" i="6"/>
  <c r="M310" i="6"/>
  <c r="L310" i="6"/>
  <c r="K310" i="6"/>
  <c r="J310" i="6"/>
  <c r="I310" i="6"/>
  <c r="H310" i="6"/>
  <c r="G310" i="6"/>
  <c r="D310" i="6"/>
  <c r="B310" i="6"/>
  <c r="R309" i="6"/>
  <c r="Q309" i="6"/>
  <c r="P309" i="6"/>
  <c r="O309" i="6"/>
  <c r="N309" i="6"/>
  <c r="M309" i="6"/>
  <c r="L309" i="6"/>
  <c r="K309" i="6"/>
  <c r="J309" i="6"/>
  <c r="I309" i="6"/>
  <c r="H309" i="6"/>
  <c r="G309" i="6"/>
  <c r="D309" i="6"/>
  <c r="B309" i="6"/>
  <c r="R308" i="6"/>
  <c r="Q308" i="6"/>
  <c r="P308" i="6"/>
  <c r="O308" i="6"/>
  <c r="N308" i="6"/>
  <c r="M308" i="6"/>
  <c r="L308" i="6"/>
  <c r="K308" i="6"/>
  <c r="J308" i="6"/>
  <c r="I308" i="6"/>
  <c r="H308" i="6"/>
  <c r="G308" i="6"/>
  <c r="D308" i="6"/>
  <c r="B308" i="6"/>
  <c r="R307" i="6"/>
  <c r="Q307" i="6"/>
  <c r="P307" i="6"/>
  <c r="O307" i="6"/>
  <c r="N307" i="6"/>
  <c r="M307" i="6"/>
  <c r="L307" i="6"/>
  <c r="K307" i="6"/>
  <c r="J307" i="6"/>
  <c r="I307" i="6"/>
  <c r="H307" i="6"/>
  <c r="G307" i="6"/>
  <c r="D307" i="6"/>
  <c r="B307" i="6"/>
  <c r="R306" i="6"/>
  <c r="Q306" i="6"/>
  <c r="P306" i="6"/>
  <c r="O306" i="6"/>
  <c r="N306" i="6"/>
  <c r="M306" i="6"/>
  <c r="L306" i="6"/>
  <c r="K306" i="6"/>
  <c r="J306" i="6"/>
  <c r="I306" i="6"/>
  <c r="H306" i="6"/>
  <c r="G306" i="6"/>
  <c r="D306" i="6"/>
  <c r="B306" i="6"/>
  <c r="R305" i="6"/>
  <c r="Q305" i="6"/>
  <c r="P305" i="6"/>
  <c r="O305" i="6"/>
  <c r="N305" i="6"/>
  <c r="M305" i="6"/>
  <c r="L305" i="6"/>
  <c r="K305" i="6"/>
  <c r="J305" i="6"/>
  <c r="I305" i="6"/>
  <c r="H305" i="6"/>
  <c r="G305" i="6"/>
  <c r="D305" i="6"/>
  <c r="B305" i="6"/>
  <c r="R304" i="6"/>
  <c r="Q304" i="6"/>
  <c r="P304" i="6"/>
  <c r="O304" i="6"/>
  <c r="N304" i="6"/>
  <c r="M304" i="6"/>
  <c r="L304" i="6"/>
  <c r="K304" i="6"/>
  <c r="J304" i="6"/>
  <c r="I304" i="6"/>
  <c r="H304" i="6"/>
  <c r="G304" i="6"/>
  <c r="D304" i="6"/>
  <c r="B304" i="6"/>
  <c r="R303" i="6"/>
  <c r="Q303" i="6"/>
  <c r="P303" i="6"/>
  <c r="O303" i="6"/>
  <c r="N303" i="6"/>
  <c r="M303" i="6"/>
  <c r="L303" i="6"/>
  <c r="K303" i="6"/>
  <c r="J303" i="6"/>
  <c r="I303" i="6"/>
  <c r="H303" i="6"/>
  <c r="G303" i="6"/>
  <c r="D303" i="6"/>
  <c r="B303" i="6"/>
  <c r="R302" i="6"/>
  <c r="Q302" i="6"/>
  <c r="P302" i="6"/>
  <c r="O302" i="6"/>
  <c r="N302" i="6"/>
  <c r="M302" i="6"/>
  <c r="L302" i="6"/>
  <c r="K302" i="6"/>
  <c r="J302" i="6"/>
  <c r="I302" i="6"/>
  <c r="H302" i="6"/>
  <c r="G302" i="6"/>
  <c r="D302" i="6"/>
  <c r="B302" i="6"/>
  <c r="R301" i="6"/>
  <c r="Q301" i="6"/>
  <c r="P301" i="6"/>
  <c r="O301" i="6"/>
  <c r="N301" i="6"/>
  <c r="M301" i="6"/>
  <c r="L301" i="6"/>
  <c r="K301" i="6"/>
  <c r="J301" i="6"/>
  <c r="I301" i="6"/>
  <c r="H301" i="6"/>
  <c r="G301" i="6"/>
  <c r="D301" i="6"/>
  <c r="B301" i="6"/>
  <c r="R300" i="6"/>
  <c r="Q300" i="6"/>
  <c r="P300" i="6"/>
  <c r="O300" i="6"/>
  <c r="N300" i="6"/>
  <c r="M300" i="6"/>
  <c r="L300" i="6"/>
  <c r="K300" i="6"/>
  <c r="J300" i="6"/>
  <c r="I300" i="6"/>
  <c r="H300" i="6"/>
  <c r="G300" i="6"/>
  <c r="D300" i="6"/>
  <c r="B300" i="6"/>
  <c r="R299" i="6"/>
  <c r="Q299" i="6"/>
  <c r="P299" i="6"/>
  <c r="O299" i="6"/>
  <c r="N299" i="6"/>
  <c r="M299" i="6"/>
  <c r="L299" i="6"/>
  <c r="K299" i="6"/>
  <c r="J299" i="6"/>
  <c r="I299" i="6"/>
  <c r="H299" i="6"/>
  <c r="G299" i="6"/>
  <c r="D299" i="6"/>
  <c r="B299" i="6"/>
  <c r="R298" i="6"/>
  <c r="Q298" i="6"/>
  <c r="P298" i="6"/>
  <c r="O298" i="6"/>
  <c r="N298" i="6"/>
  <c r="M298" i="6"/>
  <c r="L298" i="6"/>
  <c r="K298" i="6"/>
  <c r="J298" i="6"/>
  <c r="I298" i="6"/>
  <c r="H298" i="6"/>
  <c r="G298" i="6"/>
  <c r="D298" i="6"/>
  <c r="B298" i="6"/>
  <c r="R297" i="6"/>
  <c r="Q297" i="6"/>
  <c r="P297" i="6"/>
  <c r="O297" i="6"/>
  <c r="N297" i="6"/>
  <c r="M297" i="6"/>
  <c r="L297" i="6"/>
  <c r="K297" i="6"/>
  <c r="J297" i="6"/>
  <c r="I297" i="6"/>
  <c r="H297" i="6"/>
  <c r="G297" i="6"/>
  <c r="D297" i="6"/>
  <c r="B297" i="6"/>
  <c r="R296" i="6"/>
  <c r="Q296" i="6"/>
  <c r="P296" i="6"/>
  <c r="O296" i="6"/>
  <c r="N296" i="6"/>
  <c r="M296" i="6"/>
  <c r="L296" i="6"/>
  <c r="K296" i="6"/>
  <c r="J296" i="6"/>
  <c r="I296" i="6"/>
  <c r="H296" i="6"/>
  <c r="G296" i="6"/>
  <c r="D296" i="6"/>
  <c r="B296" i="6"/>
  <c r="R295" i="6"/>
  <c r="Q295" i="6"/>
  <c r="P295" i="6"/>
  <c r="O295" i="6"/>
  <c r="N295" i="6"/>
  <c r="M295" i="6"/>
  <c r="L295" i="6"/>
  <c r="K295" i="6"/>
  <c r="J295" i="6"/>
  <c r="I295" i="6"/>
  <c r="H295" i="6"/>
  <c r="G295" i="6"/>
  <c r="D295" i="6"/>
  <c r="B295" i="6"/>
  <c r="R294" i="6"/>
  <c r="Q294" i="6"/>
  <c r="P294" i="6"/>
  <c r="O294" i="6"/>
  <c r="N294" i="6"/>
  <c r="M294" i="6"/>
  <c r="L294" i="6"/>
  <c r="K294" i="6"/>
  <c r="J294" i="6"/>
  <c r="I294" i="6"/>
  <c r="H294" i="6"/>
  <c r="G294" i="6"/>
  <c r="D294" i="6"/>
  <c r="B294" i="6"/>
  <c r="R293" i="6"/>
  <c r="Q293" i="6"/>
  <c r="P293" i="6"/>
  <c r="O293" i="6"/>
  <c r="N293" i="6"/>
  <c r="M293" i="6"/>
  <c r="L293" i="6"/>
  <c r="K293" i="6"/>
  <c r="J293" i="6"/>
  <c r="I293" i="6"/>
  <c r="H293" i="6"/>
  <c r="G293" i="6"/>
  <c r="D293" i="6"/>
  <c r="B293" i="6"/>
  <c r="R292" i="6"/>
  <c r="Q292" i="6"/>
  <c r="P292" i="6"/>
  <c r="O292" i="6"/>
  <c r="N292" i="6"/>
  <c r="M292" i="6"/>
  <c r="L292" i="6"/>
  <c r="K292" i="6"/>
  <c r="J292" i="6"/>
  <c r="I292" i="6"/>
  <c r="H292" i="6"/>
  <c r="G292" i="6"/>
  <c r="D292" i="6"/>
  <c r="B292" i="6"/>
  <c r="R291" i="6"/>
  <c r="Q291" i="6"/>
  <c r="P291" i="6"/>
  <c r="O291" i="6"/>
  <c r="N291" i="6"/>
  <c r="M291" i="6"/>
  <c r="L291" i="6"/>
  <c r="K291" i="6"/>
  <c r="J291" i="6"/>
  <c r="I291" i="6"/>
  <c r="H291" i="6"/>
  <c r="G291" i="6"/>
  <c r="D291" i="6"/>
  <c r="B291" i="6"/>
  <c r="R290" i="6"/>
  <c r="Q290" i="6"/>
  <c r="P290" i="6"/>
  <c r="O290" i="6"/>
  <c r="N290" i="6"/>
  <c r="M290" i="6"/>
  <c r="L290" i="6"/>
  <c r="K290" i="6"/>
  <c r="J290" i="6"/>
  <c r="I290" i="6"/>
  <c r="H290" i="6"/>
  <c r="G290" i="6"/>
  <c r="D290" i="6"/>
  <c r="B290" i="6"/>
  <c r="R289" i="6"/>
  <c r="Q289" i="6"/>
  <c r="P289" i="6"/>
  <c r="O289" i="6"/>
  <c r="N289" i="6"/>
  <c r="M289" i="6"/>
  <c r="L289" i="6"/>
  <c r="K289" i="6"/>
  <c r="J289" i="6"/>
  <c r="I289" i="6"/>
  <c r="H289" i="6"/>
  <c r="G289" i="6"/>
  <c r="D289" i="6"/>
  <c r="B289" i="6"/>
  <c r="R288" i="6"/>
  <c r="Q288" i="6"/>
  <c r="P288" i="6"/>
  <c r="O288" i="6"/>
  <c r="N288" i="6"/>
  <c r="M288" i="6"/>
  <c r="L288" i="6"/>
  <c r="K288" i="6"/>
  <c r="J288" i="6"/>
  <c r="I288" i="6"/>
  <c r="H288" i="6"/>
  <c r="G288" i="6"/>
  <c r="D288" i="6"/>
  <c r="B288" i="6"/>
  <c r="R287" i="6"/>
  <c r="Q287" i="6"/>
  <c r="P287" i="6"/>
  <c r="O287" i="6"/>
  <c r="N287" i="6"/>
  <c r="M287" i="6"/>
  <c r="L287" i="6"/>
  <c r="K287" i="6"/>
  <c r="J287" i="6"/>
  <c r="I287" i="6"/>
  <c r="H287" i="6"/>
  <c r="G287" i="6"/>
  <c r="D287" i="6"/>
  <c r="B287" i="6"/>
  <c r="R286" i="6"/>
  <c r="Q286" i="6"/>
  <c r="P286" i="6"/>
  <c r="O286" i="6"/>
  <c r="N286" i="6"/>
  <c r="M286" i="6"/>
  <c r="L286" i="6"/>
  <c r="K286" i="6"/>
  <c r="J286" i="6"/>
  <c r="I286" i="6"/>
  <c r="H286" i="6"/>
  <c r="G286" i="6"/>
  <c r="D286" i="6"/>
  <c r="B286" i="6"/>
  <c r="R285" i="6"/>
  <c r="Q285" i="6"/>
  <c r="P285" i="6"/>
  <c r="O285" i="6"/>
  <c r="N285" i="6"/>
  <c r="M285" i="6"/>
  <c r="L285" i="6"/>
  <c r="K285" i="6"/>
  <c r="J285" i="6"/>
  <c r="I285" i="6"/>
  <c r="H285" i="6"/>
  <c r="G285" i="6"/>
  <c r="D285" i="6"/>
  <c r="B285" i="6"/>
  <c r="R284" i="6"/>
  <c r="Q284" i="6"/>
  <c r="P284" i="6"/>
  <c r="O284" i="6"/>
  <c r="N284" i="6"/>
  <c r="M284" i="6"/>
  <c r="L284" i="6"/>
  <c r="K284" i="6"/>
  <c r="J284" i="6"/>
  <c r="I284" i="6"/>
  <c r="H284" i="6"/>
  <c r="G284" i="6"/>
  <c r="D284" i="6"/>
  <c r="B284" i="6"/>
  <c r="R283" i="6"/>
  <c r="Q283" i="6"/>
  <c r="P283" i="6"/>
  <c r="O283" i="6"/>
  <c r="N283" i="6"/>
  <c r="M283" i="6"/>
  <c r="L283" i="6"/>
  <c r="K283" i="6"/>
  <c r="J283" i="6"/>
  <c r="I283" i="6"/>
  <c r="H283" i="6"/>
  <c r="G283" i="6"/>
  <c r="D283" i="6"/>
  <c r="B283" i="6"/>
  <c r="R282" i="6"/>
  <c r="Q282" i="6"/>
  <c r="P282" i="6"/>
  <c r="O282" i="6"/>
  <c r="N282" i="6"/>
  <c r="M282" i="6"/>
  <c r="L282" i="6"/>
  <c r="K282" i="6"/>
  <c r="J282" i="6"/>
  <c r="I282" i="6"/>
  <c r="H282" i="6"/>
  <c r="G282" i="6"/>
  <c r="D282" i="6"/>
  <c r="B282" i="6"/>
  <c r="R281" i="6"/>
  <c r="Q281" i="6"/>
  <c r="P281" i="6"/>
  <c r="O281" i="6"/>
  <c r="N281" i="6"/>
  <c r="M281" i="6"/>
  <c r="L281" i="6"/>
  <c r="K281" i="6"/>
  <c r="J281" i="6"/>
  <c r="I281" i="6"/>
  <c r="H281" i="6"/>
  <c r="G281" i="6"/>
  <c r="D281" i="6"/>
  <c r="B281" i="6"/>
  <c r="R280" i="6"/>
  <c r="Q280" i="6"/>
  <c r="P280" i="6"/>
  <c r="O280" i="6"/>
  <c r="N280" i="6"/>
  <c r="M280" i="6"/>
  <c r="L280" i="6"/>
  <c r="K280" i="6"/>
  <c r="J280" i="6"/>
  <c r="I280" i="6"/>
  <c r="H280" i="6"/>
  <c r="G280" i="6"/>
  <c r="D280" i="6"/>
  <c r="B280" i="6"/>
  <c r="R279" i="6"/>
  <c r="Q279" i="6"/>
  <c r="P279" i="6"/>
  <c r="O279" i="6"/>
  <c r="N279" i="6"/>
  <c r="M279" i="6"/>
  <c r="L279" i="6"/>
  <c r="K279" i="6"/>
  <c r="J279" i="6"/>
  <c r="I279" i="6"/>
  <c r="H279" i="6"/>
  <c r="G279" i="6"/>
  <c r="D279" i="6"/>
  <c r="B279" i="6"/>
  <c r="R278" i="6"/>
  <c r="Q278" i="6"/>
  <c r="P278" i="6"/>
  <c r="O278" i="6"/>
  <c r="N278" i="6"/>
  <c r="M278" i="6"/>
  <c r="L278" i="6"/>
  <c r="K278" i="6"/>
  <c r="J278" i="6"/>
  <c r="I278" i="6"/>
  <c r="H278" i="6"/>
  <c r="G278" i="6"/>
  <c r="D278" i="6"/>
  <c r="B278" i="6"/>
  <c r="R277" i="6"/>
  <c r="Q277" i="6"/>
  <c r="P277" i="6"/>
  <c r="O277" i="6"/>
  <c r="N277" i="6"/>
  <c r="M277" i="6"/>
  <c r="L277" i="6"/>
  <c r="K277" i="6"/>
  <c r="J277" i="6"/>
  <c r="I277" i="6"/>
  <c r="H277" i="6"/>
  <c r="G277" i="6"/>
  <c r="D277" i="6"/>
  <c r="B277" i="6"/>
  <c r="R276" i="6"/>
  <c r="Q276" i="6"/>
  <c r="P276" i="6"/>
  <c r="O276" i="6"/>
  <c r="N276" i="6"/>
  <c r="M276" i="6"/>
  <c r="L276" i="6"/>
  <c r="K276" i="6"/>
  <c r="J276" i="6"/>
  <c r="I276" i="6"/>
  <c r="H276" i="6"/>
  <c r="G276" i="6"/>
  <c r="D276" i="6"/>
  <c r="B276" i="6"/>
  <c r="R275" i="6"/>
  <c r="Q275" i="6"/>
  <c r="P275" i="6"/>
  <c r="O275" i="6"/>
  <c r="N275" i="6"/>
  <c r="M275" i="6"/>
  <c r="L275" i="6"/>
  <c r="K275" i="6"/>
  <c r="J275" i="6"/>
  <c r="I275" i="6"/>
  <c r="H275" i="6"/>
  <c r="G275" i="6"/>
  <c r="D275" i="6"/>
  <c r="B275" i="6"/>
  <c r="R274" i="6"/>
  <c r="Q274" i="6"/>
  <c r="P274" i="6"/>
  <c r="O274" i="6"/>
  <c r="N274" i="6"/>
  <c r="M274" i="6"/>
  <c r="L274" i="6"/>
  <c r="K274" i="6"/>
  <c r="J274" i="6"/>
  <c r="I274" i="6"/>
  <c r="H274" i="6"/>
  <c r="G274" i="6"/>
  <c r="D274" i="6"/>
  <c r="B274" i="6"/>
  <c r="R273" i="6"/>
  <c r="Q273" i="6"/>
  <c r="P273" i="6"/>
  <c r="O273" i="6"/>
  <c r="N273" i="6"/>
  <c r="M273" i="6"/>
  <c r="L273" i="6"/>
  <c r="K273" i="6"/>
  <c r="J273" i="6"/>
  <c r="I273" i="6"/>
  <c r="H273" i="6"/>
  <c r="G273" i="6"/>
  <c r="D273" i="6"/>
  <c r="B273" i="6"/>
  <c r="R272" i="6"/>
  <c r="Q272" i="6"/>
  <c r="P272" i="6"/>
  <c r="O272" i="6"/>
  <c r="N272" i="6"/>
  <c r="M272" i="6"/>
  <c r="L272" i="6"/>
  <c r="K272" i="6"/>
  <c r="J272" i="6"/>
  <c r="I272" i="6"/>
  <c r="H272" i="6"/>
  <c r="G272" i="6"/>
  <c r="D272" i="6"/>
  <c r="B272" i="6"/>
  <c r="R271" i="6"/>
  <c r="Q271" i="6"/>
  <c r="P271" i="6"/>
  <c r="O271" i="6"/>
  <c r="N271" i="6"/>
  <c r="M271" i="6"/>
  <c r="L271" i="6"/>
  <c r="K271" i="6"/>
  <c r="J271" i="6"/>
  <c r="I271" i="6"/>
  <c r="H271" i="6"/>
  <c r="G271" i="6"/>
  <c r="D271" i="6"/>
  <c r="B271" i="6"/>
  <c r="R270" i="6"/>
  <c r="Q270" i="6"/>
  <c r="P270" i="6"/>
  <c r="O270" i="6"/>
  <c r="N270" i="6"/>
  <c r="M270" i="6"/>
  <c r="L270" i="6"/>
  <c r="K270" i="6"/>
  <c r="J270" i="6"/>
  <c r="I270" i="6"/>
  <c r="H270" i="6"/>
  <c r="G270" i="6"/>
  <c r="D270" i="6"/>
  <c r="B270" i="6"/>
  <c r="R269" i="6"/>
  <c r="Q269" i="6"/>
  <c r="P269" i="6"/>
  <c r="O269" i="6"/>
  <c r="N269" i="6"/>
  <c r="M269" i="6"/>
  <c r="L269" i="6"/>
  <c r="K269" i="6"/>
  <c r="J269" i="6"/>
  <c r="I269" i="6"/>
  <c r="H269" i="6"/>
  <c r="G269" i="6"/>
  <c r="D269" i="6"/>
  <c r="B269" i="6"/>
  <c r="R268" i="6"/>
  <c r="Q268" i="6"/>
  <c r="P268" i="6"/>
  <c r="O268" i="6"/>
  <c r="N268" i="6"/>
  <c r="M268" i="6"/>
  <c r="L268" i="6"/>
  <c r="K268" i="6"/>
  <c r="J268" i="6"/>
  <c r="I268" i="6"/>
  <c r="H268" i="6"/>
  <c r="G268" i="6"/>
  <c r="D268" i="6"/>
  <c r="B268" i="6"/>
  <c r="R267" i="6"/>
  <c r="Q267" i="6"/>
  <c r="P267" i="6"/>
  <c r="O267" i="6"/>
  <c r="N267" i="6"/>
  <c r="M267" i="6"/>
  <c r="L267" i="6"/>
  <c r="K267" i="6"/>
  <c r="J267" i="6"/>
  <c r="I267" i="6"/>
  <c r="H267" i="6"/>
  <c r="G267" i="6"/>
  <c r="D267" i="6"/>
  <c r="B267" i="6"/>
  <c r="R266" i="6"/>
  <c r="Q266" i="6"/>
  <c r="P266" i="6"/>
  <c r="O266" i="6"/>
  <c r="N266" i="6"/>
  <c r="M266" i="6"/>
  <c r="L266" i="6"/>
  <c r="K266" i="6"/>
  <c r="J266" i="6"/>
  <c r="I266" i="6"/>
  <c r="H266" i="6"/>
  <c r="G266" i="6"/>
  <c r="D266" i="6"/>
  <c r="B266" i="6"/>
  <c r="R265" i="6"/>
  <c r="Q265" i="6"/>
  <c r="P265" i="6"/>
  <c r="O265" i="6"/>
  <c r="N265" i="6"/>
  <c r="M265" i="6"/>
  <c r="L265" i="6"/>
  <c r="K265" i="6"/>
  <c r="J265" i="6"/>
  <c r="I265" i="6"/>
  <c r="H265" i="6"/>
  <c r="G265" i="6"/>
  <c r="D265" i="6"/>
  <c r="B265" i="6"/>
  <c r="R264" i="6"/>
  <c r="Q264" i="6"/>
  <c r="P264" i="6"/>
  <c r="O264" i="6"/>
  <c r="N264" i="6"/>
  <c r="M264" i="6"/>
  <c r="L264" i="6"/>
  <c r="K264" i="6"/>
  <c r="J264" i="6"/>
  <c r="I264" i="6"/>
  <c r="H264" i="6"/>
  <c r="G264" i="6"/>
  <c r="D264" i="6"/>
  <c r="B264" i="6"/>
  <c r="R263" i="6"/>
  <c r="Q263" i="6"/>
  <c r="P263" i="6"/>
  <c r="O263" i="6"/>
  <c r="N263" i="6"/>
  <c r="M263" i="6"/>
  <c r="L263" i="6"/>
  <c r="K263" i="6"/>
  <c r="J263" i="6"/>
  <c r="I263" i="6"/>
  <c r="H263" i="6"/>
  <c r="G263" i="6"/>
  <c r="D263" i="6"/>
  <c r="B263" i="6"/>
  <c r="R262" i="6"/>
  <c r="Q262" i="6"/>
  <c r="P262" i="6"/>
  <c r="O262" i="6"/>
  <c r="N262" i="6"/>
  <c r="M262" i="6"/>
  <c r="L262" i="6"/>
  <c r="K262" i="6"/>
  <c r="J262" i="6"/>
  <c r="I262" i="6"/>
  <c r="H262" i="6"/>
  <c r="G262" i="6"/>
  <c r="D262" i="6"/>
  <c r="B262" i="6"/>
  <c r="R261" i="6"/>
  <c r="Q261" i="6"/>
  <c r="P261" i="6"/>
  <c r="O261" i="6"/>
  <c r="N261" i="6"/>
  <c r="M261" i="6"/>
  <c r="L261" i="6"/>
  <c r="K261" i="6"/>
  <c r="J261" i="6"/>
  <c r="I261" i="6"/>
  <c r="H261" i="6"/>
  <c r="G261" i="6"/>
  <c r="D261" i="6"/>
  <c r="B261" i="6"/>
  <c r="R260" i="6"/>
  <c r="Q260" i="6"/>
  <c r="P260" i="6"/>
  <c r="O260" i="6"/>
  <c r="N260" i="6"/>
  <c r="M260" i="6"/>
  <c r="L260" i="6"/>
  <c r="K260" i="6"/>
  <c r="J260" i="6"/>
  <c r="I260" i="6"/>
  <c r="H260" i="6"/>
  <c r="G260" i="6"/>
  <c r="D260" i="6"/>
  <c r="B260" i="6"/>
  <c r="R259" i="6"/>
  <c r="Q259" i="6"/>
  <c r="P259" i="6"/>
  <c r="O259" i="6"/>
  <c r="N259" i="6"/>
  <c r="M259" i="6"/>
  <c r="L259" i="6"/>
  <c r="K259" i="6"/>
  <c r="J259" i="6"/>
  <c r="I259" i="6"/>
  <c r="H259" i="6"/>
  <c r="G259" i="6"/>
  <c r="D259" i="6"/>
  <c r="B259" i="6"/>
  <c r="R258" i="6"/>
  <c r="Q258" i="6"/>
  <c r="P258" i="6"/>
  <c r="O258" i="6"/>
  <c r="N258" i="6"/>
  <c r="M258" i="6"/>
  <c r="L258" i="6"/>
  <c r="K258" i="6"/>
  <c r="J258" i="6"/>
  <c r="I258" i="6"/>
  <c r="H258" i="6"/>
  <c r="G258" i="6"/>
  <c r="D258" i="6"/>
  <c r="B258" i="6"/>
  <c r="R257" i="6"/>
  <c r="Q257" i="6"/>
  <c r="P257" i="6"/>
  <c r="O257" i="6"/>
  <c r="N257" i="6"/>
  <c r="M257" i="6"/>
  <c r="L257" i="6"/>
  <c r="K257" i="6"/>
  <c r="J257" i="6"/>
  <c r="I257" i="6"/>
  <c r="H257" i="6"/>
  <c r="G257" i="6"/>
  <c r="D257" i="6"/>
  <c r="B257" i="6"/>
  <c r="R256" i="6"/>
  <c r="Q256" i="6"/>
  <c r="P256" i="6"/>
  <c r="O256" i="6"/>
  <c r="N256" i="6"/>
  <c r="M256" i="6"/>
  <c r="L256" i="6"/>
  <c r="K256" i="6"/>
  <c r="J256" i="6"/>
  <c r="I256" i="6"/>
  <c r="H256" i="6"/>
  <c r="G256" i="6"/>
  <c r="D256" i="6"/>
  <c r="B256" i="6"/>
  <c r="R255" i="6"/>
  <c r="Q255" i="6"/>
  <c r="P255" i="6"/>
  <c r="O255" i="6"/>
  <c r="N255" i="6"/>
  <c r="M255" i="6"/>
  <c r="L255" i="6"/>
  <c r="K255" i="6"/>
  <c r="J255" i="6"/>
  <c r="I255" i="6"/>
  <c r="H255" i="6"/>
  <c r="G255" i="6"/>
  <c r="D255" i="6"/>
  <c r="B255" i="6"/>
  <c r="R254" i="6"/>
  <c r="Q254" i="6"/>
  <c r="P254" i="6"/>
  <c r="O254" i="6"/>
  <c r="N254" i="6"/>
  <c r="M254" i="6"/>
  <c r="L254" i="6"/>
  <c r="K254" i="6"/>
  <c r="J254" i="6"/>
  <c r="I254" i="6"/>
  <c r="H254" i="6"/>
  <c r="G254" i="6"/>
  <c r="D254" i="6"/>
  <c r="B254" i="6"/>
  <c r="R253" i="6"/>
  <c r="Q253" i="6"/>
  <c r="P253" i="6"/>
  <c r="O253" i="6"/>
  <c r="N253" i="6"/>
  <c r="M253" i="6"/>
  <c r="L253" i="6"/>
  <c r="K253" i="6"/>
  <c r="J253" i="6"/>
  <c r="I253" i="6"/>
  <c r="H253" i="6"/>
  <c r="G253" i="6"/>
  <c r="D253" i="6"/>
  <c r="B253" i="6"/>
  <c r="R252" i="6"/>
  <c r="Q252" i="6"/>
  <c r="P252" i="6"/>
  <c r="O252" i="6"/>
  <c r="N252" i="6"/>
  <c r="M252" i="6"/>
  <c r="L252" i="6"/>
  <c r="K252" i="6"/>
  <c r="J252" i="6"/>
  <c r="I252" i="6"/>
  <c r="H252" i="6"/>
  <c r="G252" i="6"/>
  <c r="D252" i="6"/>
  <c r="B252" i="6"/>
  <c r="R251" i="6"/>
  <c r="Q251" i="6"/>
  <c r="P251" i="6"/>
  <c r="O251" i="6"/>
  <c r="N251" i="6"/>
  <c r="M251" i="6"/>
  <c r="L251" i="6"/>
  <c r="K251" i="6"/>
  <c r="J251" i="6"/>
  <c r="I251" i="6"/>
  <c r="H251" i="6"/>
  <c r="G251" i="6"/>
  <c r="D251" i="6"/>
  <c r="B251" i="6"/>
  <c r="R250" i="6"/>
  <c r="Q250" i="6"/>
  <c r="P250" i="6"/>
  <c r="O250" i="6"/>
  <c r="N250" i="6"/>
  <c r="M250" i="6"/>
  <c r="L250" i="6"/>
  <c r="K250" i="6"/>
  <c r="J250" i="6"/>
  <c r="I250" i="6"/>
  <c r="H250" i="6"/>
  <c r="G250" i="6"/>
  <c r="D250" i="6"/>
  <c r="B250" i="6"/>
  <c r="R249" i="6"/>
  <c r="Q249" i="6"/>
  <c r="P249" i="6"/>
  <c r="O249" i="6"/>
  <c r="N249" i="6"/>
  <c r="M249" i="6"/>
  <c r="L249" i="6"/>
  <c r="K249" i="6"/>
  <c r="J249" i="6"/>
  <c r="I249" i="6"/>
  <c r="H249" i="6"/>
  <c r="G249" i="6"/>
  <c r="D249" i="6"/>
  <c r="B249" i="6"/>
  <c r="R248" i="6"/>
  <c r="Q248" i="6"/>
  <c r="P248" i="6"/>
  <c r="O248" i="6"/>
  <c r="N248" i="6"/>
  <c r="M248" i="6"/>
  <c r="L248" i="6"/>
  <c r="K248" i="6"/>
  <c r="J248" i="6"/>
  <c r="I248" i="6"/>
  <c r="H248" i="6"/>
  <c r="G248" i="6"/>
  <c r="D248" i="6"/>
  <c r="B248" i="6"/>
  <c r="R247" i="6"/>
  <c r="Q247" i="6"/>
  <c r="P247" i="6"/>
  <c r="O247" i="6"/>
  <c r="N247" i="6"/>
  <c r="M247" i="6"/>
  <c r="L247" i="6"/>
  <c r="K247" i="6"/>
  <c r="J247" i="6"/>
  <c r="I247" i="6"/>
  <c r="H247" i="6"/>
  <c r="G247" i="6"/>
  <c r="D247" i="6"/>
  <c r="B247" i="6"/>
  <c r="R246" i="6"/>
  <c r="Q246" i="6"/>
  <c r="P246" i="6"/>
  <c r="O246" i="6"/>
  <c r="N246" i="6"/>
  <c r="M246" i="6"/>
  <c r="L246" i="6"/>
  <c r="K246" i="6"/>
  <c r="J246" i="6"/>
  <c r="I246" i="6"/>
  <c r="H246" i="6"/>
  <c r="G246" i="6"/>
  <c r="D246" i="6"/>
  <c r="B246" i="6"/>
  <c r="R245" i="6"/>
  <c r="Q245" i="6"/>
  <c r="P245" i="6"/>
  <c r="O245" i="6"/>
  <c r="N245" i="6"/>
  <c r="M245" i="6"/>
  <c r="L245" i="6"/>
  <c r="K245" i="6"/>
  <c r="J245" i="6"/>
  <c r="I245" i="6"/>
  <c r="H245" i="6"/>
  <c r="G245" i="6"/>
  <c r="D245" i="6"/>
  <c r="B245" i="6"/>
  <c r="R244" i="6"/>
  <c r="Q244" i="6"/>
  <c r="P244" i="6"/>
  <c r="O244" i="6"/>
  <c r="N244" i="6"/>
  <c r="M244" i="6"/>
  <c r="L244" i="6"/>
  <c r="K244" i="6"/>
  <c r="J244" i="6"/>
  <c r="I244" i="6"/>
  <c r="H244" i="6"/>
  <c r="G244" i="6"/>
  <c r="D244" i="6"/>
  <c r="B244" i="6"/>
  <c r="R243" i="6"/>
  <c r="Q243" i="6"/>
  <c r="P243" i="6"/>
  <c r="O243" i="6"/>
  <c r="N243" i="6"/>
  <c r="M243" i="6"/>
  <c r="L243" i="6"/>
  <c r="K243" i="6"/>
  <c r="J243" i="6"/>
  <c r="I243" i="6"/>
  <c r="H243" i="6"/>
  <c r="G243" i="6"/>
  <c r="D243" i="6"/>
  <c r="B243" i="6"/>
  <c r="R242" i="6"/>
  <c r="Q242" i="6"/>
  <c r="P242" i="6"/>
  <c r="O242" i="6"/>
  <c r="N242" i="6"/>
  <c r="M242" i="6"/>
  <c r="L242" i="6"/>
  <c r="K242" i="6"/>
  <c r="J242" i="6"/>
  <c r="I242" i="6"/>
  <c r="H242" i="6"/>
  <c r="G242" i="6"/>
  <c r="D242" i="6"/>
  <c r="B242" i="6"/>
  <c r="R241" i="6"/>
  <c r="Q241" i="6"/>
  <c r="P241" i="6"/>
  <c r="O241" i="6"/>
  <c r="N241" i="6"/>
  <c r="M241" i="6"/>
  <c r="L241" i="6"/>
  <c r="K241" i="6"/>
  <c r="J241" i="6"/>
  <c r="I241" i="6"/>
  <c r="H241" i="6"/>
  <c r="G241" i="6"/>
  <c r="D241" i="6"/>
  <c r="B241" i="6"/>
  <c r="R240" i="6"/>
  <c r="Q240" i="6"/>
  <c r="P240" i="6"/>
  <c r="O240" i="6"/>
  <c r="N240" i="6"/>
  <c r="M240" i="6"/>
  <c r="L240" i="6"/>
  <c r="K240" i="6"/>
  <c r="J240" i="6"/>
  <c r="I240" i="6"/>
  <c r="H240" i="6"/>
  <c r="G240" i="6"/>
  <c r="D240" i="6"/>
  <c r="B240" i="6"/>
  <c r="R239" i="6"/>
  <c r="Q239" i="6"/>
  <c r="P239" i="6"/>
  <c r="O239" i="6"/>
  <c r="N239" i="6"/>
  <c r="M239" i="6"/>
  <c r="L239" i="6"/>
  <c r="K239" i="6"/>
  <c r="J239" i="6"/>
  <c r="I239" i="6"/>
  <c r="H239" i="6"/>
  <c r="G239" i="6"/>
  <c r="D239" i="6"/>
  <c r="B239" i="6"/>
  <c r="R238" i="6"/>
  <c r="Q238" i="6"/>
  <c r="P238" i="6"/>
  <c r="O238" i="6"/>
  <c r="N238" i="6"/>
  <c r="M238" i="6"/>
  <c r="L238" i="6"/>
  <c r="K238" i="6"/>
  <c r="J238" i="6"/>
  <c r="I238" i="6"/>
  <c r="H238" i="6"/>
  <c r="G238" i="6"/>
  <c r="D238" i="6"/>
  <c r="B238" i="6"/>
  <c r="R237" i="6"/>
  <c r="Q237" i="6"/>
  <c r="P237" i="6"/>
  <c r="O237" i="6"/>
  <c r="N237" i="6"/>
  <c r="M237" i="6"/>
  <c r="L237" i="6"/>
  <c r="K237" i="6"/>
  <c r="J237" i="6"/>
  <c r="I237" i="6"/>
  <c r="H237" i="6"/>
  <c r="G237" i="6"/>
  <c r="D237" i="6"/>
  <c r="B237" i="6"/>
  <c r="R236" i="6"/>
  <c r="Q236" i="6"/>
  <c r="P236" i="6"/>
  <c r="O236" i="6"/>
  <c r="N236" i="6"/>
  <c r="M236" i="6"/>
  <c r="L236" i="6"/>
  <c r="K236" i="6"/>
  <c r="J236" i="6"/>
  <c r="I236" i="6"/>
  <c r="H236" i="6"/>
  <c r="G236" i="6"/>
  <c r="D236" i="6"/>
  <c r="B236" i="6"/>
  <c r="R235" i="6"/>
  <c r="Q235" i="6"/>
  <c r="P235" i="6"/>
  <c r="O235" i="6"/>
  <c r="N235" i="6"/>
  <c r="M235" i="6"/>
  <c r="L235" i="6"/>
  <c r="K235" i="6"/>
  <c r="J235" i="6"/>
  <c r="I235" i="6"/>
  <c r="H235" i="6"/>
  <c r="G235" i="6"/>
  <c r="D235" i="6"/>
  <c r="B235" i="6"/>
  <c r="R234" i="6"/>
  <c r="Q234" i="6"/>
  <c r="P234" i="6"/>
  <c r="O234" i="6"/>
  <c r="N234" i="6"/>
  <c r="M234" i="6"/>
  <c r="L234" i="6"/>
  <c r="K234" i="6"/>
  <c r="J234" i="6"/>
  <c r="I234" i="6"/>
  <c r="H234" i="6"/>
  <c r="G234" i="6"/>
  <c r="D234" i="6"/>
  <c r="B234" i="6"/>
  <c r="R233" i="6"/>
  <c r="Q233" i="6"/>
  <c r="P233" i="6"/>
  <c r="O233" i="6"/>
  <c r="N233" i="6"/>
  <c r="M233" i="6"/>
  <c r="L233" i="6"/>
  <c r="K233" i="6"/>
  <c r="J233" i="6"/>
  <c r="I233" i="6"/>
  <c r="H233" i="6"/>
  <c r="G233" i="6"/>
  <c r="D233" i="6"/>
  <c r="B233" i="6"/>
  <c r="R232" i="6"/>
  <c r="Q232" i="6"/>
  <c r="P232" i="6"/>
  <c r="O232" i="6"/>
  <c r="N232" i="6"/>
  <c r="M232" i="6"/>
  <c r="L232" i="6"/>
  <c r="K232" i="6"/>
  <c r="J232" i="6"/>
  <c r="I232" i="6"/>
  <c r="H232" i="6"/>
  <c r="G232" i="6"/>
  <c r="D232" i="6"/>
  <c r="B232" i="6"/>
  <c r="R231" i="6"/>
  <c r="Q231" i="6"/>
  <c r="P231" i="6"/>
  <c r="O231" i="6"/>
  <c r="N231" i="6"/>
  <c r="M231" i="6"/>
  <c r="L231" i="6"/>
  <c r="K231" i="6"/>
  <c r="J231" i="6"/>
  <c r="I231" i="6"/>
  <c r="H231" i="6"/>
  <c r="G231" i="6"/>
  <c r="D231" i="6"/>
  <c r="B231" i="6"/>
  <c r="R230" i="6"/>
  <c r="Q230" i="6"/>
  <c r="P230" i="6"/>
  <c r="O230" i="6"/>
  <c r="N230" i="6"/>
  <c r="M230" i="6"/>
  <c r="L230" i="6"/>
  <c r="K230" i="6"/>
  <c r="J230" i="6"/>
  <c r="I230" i="6"/>
  <c r="H230" i="6"/>
  <c r="G230" i="6"/>
  <c r="D230" i="6"/>
  <c r="B230" i="6"/>
  <c r="R229" i="6"/>
  <c r="Q229" i="6"/>
  <c r="P229" i="6"/>
  <c r="O229" i="6"/>
  <c r="N229" i="6"/>
  <c r="M229" i="6"/>
  <c r="L229" i="6"/>
  <c r="K229" i="6"/>
  <c r="J229" i="6"/>
  <c r="I229" i="6"/>
  <c r="H229" i="6"/>
  <c r="G229" i="6"/>
  <c r="D229" i="6"/>
  <c r="B229" i="6"/>
  <c r="R228" i="6"/>
  <c r="Q228" i="6"/>
  <c r="P228" i="6"/>
  <c r="O228" i="6"/>
  <c r="N228" i="6"/>
  <c r="M228" i="6"/>
  <c r="L228" i="6"/>
  <c r="K228" i="6"/>
  <c r="J228" i="6"/>
  <c r="I228" i="6"/>
  <c r="H228" i="6"/>
  <c r="G228" i="6"/>
  <c r="D228" i="6"/>
  <c r="B228" i="6"/>
  <c r="R227" i="6"/>
  <c r="Q227" i="6"/>
  <c r="P227" i="6"/>
  <c r="O227" i="6"/>
  <c r="N227" i="6"/>
  <c r="M227" i="6"/>
  <c r="L227" i="6"/>
  <c r="K227" i="6"/>
  <c r="J227" i="6"/>
  <c r="I227" i="6"/>
  <c r="H227" i="6"/>
  <c r="G227" i="6"/>
  <c r="D227" i="6"/>
  <c r="B227" i="6"/>
  <c r="R226" i="6"/>
  <c r="Q226" i="6"/>
  <c r="P226" i="6"/>
  <c r="O226" i="6"/>
  <c r="N226" i="6"/>
  <c r="M226" i="6"/>
  <c r="L226" i="6"/>
  <c r="K226" i="6"/>
  <c r="J226" i="6"/>
  <c r="I226" i="6"/>
  <c r="H226" i="6"/>
  <c r="G226" i="6"/>
  <c r="D226" i="6"/>
  <c r="B226" i="6"/>
  <c r="R225" i="6"/>
  <c r="Q225" i="6"/>
  <c r="P225" i="6"/>
  <c r="O225" i="6"/>
  <c r="N225" i="6"/>
  <c r="M225" i="6"/>
  <c r="L225" i="6"/>
  <c r="K225" i="6"/>
  <c r="J225" i="6"/>
  <c r="I225" i="6"/>
  <c r="H225" i="6"/>
  <c r="G225" i="6"/>
  <c r="D225" i="6"/>
  <c r="B225" i="6"/>
  <c r="R224" i="6"/>
  <c r="Q224" i="6"/>
  <c r="P224" i="6"/>
  <c r="O224" i="6"/>
  <c r="N224" i="6"/>
  <c r="M224" i="6"/>
  <c r="L224" i="6"/>
  <c r="K224" i="6"/>
  <c r="J224" i="6"/>
  <c r="I224" i="6"/>
  <c r="H224" i="6"/>
  <c r="G224" i="6"/>
  <c r="D224" i="6"/>
  <c r="B224" i="6"/>
  <c r="R223" i="6"/>
  <c r="Q223" i="6"/>
  <c r="P223" i="6"/>
  <c r="O223" i="6"/>
  <c r="N223" i="6"/>
  <c r="M223" i="6"/>
  <c r="L223" i="6"/>
  <c r="K223" i="6"/>
  <c r="J223" i="6"/>
  <c r="I223" i="6"/>
  <c r="H223" i="6"/>
  <c r="G223" i="6"/>
  <c r="D223" i="6"/>
  <c r="B223" i="6"/>
  <c r="R222" i="6"/>
  <c r="Q222" i="6"/>
  <c r="P222" i="6"/>
  <c r="O222" i="6"/>
  <c r="N222" i="6"/>
  <c r="M222" i="6"/>
  <c r="L222" i="6"/>
  <c r="K222" i="6"/>
  <c r="J222" i="6"/>
  <c r="I222" i="6"/>
  <c r="H222" i="6"/>
  <c r="G222" i="6"/>
  <c r="D222" i="6"/>
  <c r="B222" i="6"/>
  <c r="R221" i="6"/>
  <c r="Q221" i="6"/>
  <c r="P221" i="6"/>
  <c r="O221" i="6"/>
  <c r="N221" i="6"/>
  <c r="M221" i="6"/>
  <c r="L221" i="6"/>
  <c r="K221" i="6"/>
  <c r="J221" i="6"/>
  <c r="I221" i="6"/>
  <c r="H221" i="6"/>
  <c r="G221" i="6"/>
  <c r="D221" i="6"/>
  <c r="B221" i="6"/>
  <c r="R220" i="6"/>
  <c r="Q220" i="6"/>
  <c r="P220" i="6"/>
  <c r="O220" i="6"/>
  <c r="N220" i="6"/>
  <c r="M220" i="6"/>
  <c r="L220" i="6"/>
  <c r="K220" i="6"/>
  <c r="J220" i="6"/>
  <c r="I220" i="6"/>
  <c r="H220" i="6"/>
  <c r="G220" i="6"/>
  <c r="D220" i="6"/>
  <c r="B220" i="6"/>
  <c r="R219" i="6"/>
  <c r="Q219" i="6"/>
  <c r="P219" i="6"/>
  <c r="O219" i="6"/>
  <c r="N219" i="6"/>
  <c r="M219" i="6"/>
  <c r="L219" i="6"/>
  <c r="K219" i="6"/>
  <c r="J219" i="6"/>
  <c r="I219" i="6"/>
  <c r="H219" i="6"/>
  <c r="G219" i="6"/>
  <c r="D219" i="6"/>
  <c r="B219" i="6"/>
  <c r="R218" i="6"/>
  <c r="Q218" i="6"/>
  <c r="P218" i="6"/>
  <c r="O218" i="6"/>
  <c r="N218" i="6"/>
  <c r="M218" i="6"/>
  <c r="L218" i="6"/>
  <c r="K218" i="6"/>
  <c r="J218" i="6"/>
  <c r="I218" i="6"/>
  <c r="H218" i="6"/>
  <c r="G218" i="6"/>
  <c r="D218" i="6"/>
  <c r="B218" i="6"/>
  <c r="R217" i="6"/>
  <c r="Q217" i="6"/>
  <c r="P217" i="6"/>
  <c r="O217" i="6"/>
  <c r="N217" i="6"/>
  <c r="M217" i="6"/>
  <c r="L217" i="6"/>
  <c r="K217" i="6"/>
  <c r="J217" i="6"/>
  <c r="I217" i="6"/>
  <c r="H217" i="6"/>
  <c r="G217" i="6"/>
  <c r="D217" i="6"/>
  <c r="B217" i="6"/>
  <c r="R216" i="6"/>
  <c r="Q216" i="6"/>
  <c r="P216" i="6"/>
  <c r="O216" i="6"/>
  <c r="N216" i="6"/>
  <c r="M216" i="6"/>
  <c r="L216" i="6"/>
  <c r="K216" i="6"/>
  <c r="J216" i="6"/>
  <c r="I216" i="6"/>
  <c r="H216" i="6"/>
  <c r="G216" i="6"/>
  <c r="D216" i="6"/>
  <c r="B216" i="6"/>
  <c r="R215" i="6"/>
  <c r="Q215" i="6"/>
  <c r="P215" i="6"/>
  <c r="O215" i="6"/>
  <c r="N215" i="6"/>
  <c r="M215" i="6"/>
  <c r="L215" i="6"/>
  <c r="K215" i="6"/>
  <c r="J215" i="6"/>
  <c r="I215" i="6"/>
  <c r="H215" i="6"/>
  <c r="G215" i="6"/>
  <c r="D215" i="6"/>
  <c r="B215" i="6"/>
  <c r="R214" i="6"/>
  <c r="Q214" i="6"/>
  <c r="P214" i="6"/>
  <c r="O214" i="6"/>
  <c r="N214" i="6"/>
  <c r="M214" i="6"/>
  <c r="L214" i="6"/>
  <c r="K214" i="6"/>
  <c r="J214" i="6"/>
  <c r="I214" i="6"/>
  <c r="H214" i="6"/>
  <c r="G214" i="6"/>
  <c r="D214" i="6"/>
  <c r="B214" i="6"/>
  <c r="R213" i="6"/>
  <c r="Q213" i="6"/>
  <c r="P213" i="6"/>
  <c r="O213" i="6"/>
  <c r="N213" i="6"/>
  <c r="M213" i="6"/>
  <c r="L213" i="6"/>
  <c r="K213" i="6"/>
  <c r="J213" i="6"/>
  <c r="I213" i="6"/>
  <c r="H213" i="6"/>
  <c r="G213" i="6"/>
  <c r="D213" i="6"/>
  <c r="B213" i="6"/>
  <c r="R212" i="6"/>
  <c r="Q212" i="6"/>
  <c r="P212" i="6"/>
  <c r="O212" i="6"/>
  <c r="N212" i="6"/>
  <c r="M212" i="6"/>
  <c r="L212" i="6"/>
  <c r="K212" i="6"/>
  <c r="J212" i="6"/>
  <c r="I212" i="6"/>
  <c r="H212" i="6"/>
  <c r="G212" i="6"/>
  <c r="D212" i="6"/>
  <c r="B212" i="6"/>
  <c r="R211" i="6"/>
  <c r="Q211" i="6"/>
  <c r="P211" i="6"/>
  <c r="O211" i="6"/>
  <c r="N211" i="6"/>
  <c r="M211" i="6"/>
  <c r="L211" i="6"/>
  <c r="K211" i="6"/>
  <c r="J211" i="6"/>
  <c r="I211" i="6"/>
  <c r="H211" i="6"/>
  <c r="G211" i="6"/>
  <c r="D211" i="6"/>
  <c r="B211" i="6"/>
  <c r="R210" i="6"/>
  <c r="Q210" i="6"/>
  <c r="P210" i="6"/>
  <c r="O210" i="6"/>
  <c r="N210" i="6"/>
  <c r="M210" i="6"/>
  <c r="L210" i="6"/>
  <c r="K210" i="6"/>
  <c r="J210" i="6"/>
  <c r="I210" i="6"/>
  <c r="H210" i="6"/>
  <c r="G210" i="6"/>
  <c r="D210" i="6"/>
  <c r="B210" i="6"/>
  <c r="R209" i="6"/>
  <c r="Q209" i="6"/>
  <c r="P209" i="6"/>
  <c r="O209" i="6"/>
  <c r="N209" i="6"/>
  <c r="M209" i="6"/>
  <c r="L209" i="6"/>
  <c r="K209" i="6"/>
  <c r="J209" i="6"/>
  <c r="I209" i="6"/>
  <c r="H209" i="6"/>
  <c r="G209" i="6"/>
  <c r="D209" i="6"/>
  <c r="B209" i="6"/>
  <c r="R208" i="6"/>
  <c r="Q208" i="6"/>
  <c r="P208" i="6"/>
  <c r="O208" i="6"/>
  <c r="N208" i="6"/>
  <c r="M208" i="6"/>
  <c r="L208" i="6"/>
  <c r="K208" i="6"/>
  <c r="J208" i="6"/>
  <c r="I208" i="6"/>
  <c r="H208" i="6"/>
  <c r="G208" i="6"/>
  <c r="D208" i="6"/>
  <c r="B208" i="6"/>
  <c r="R207" i="6"/>
  <c r="Q207" i="6"/>
  <c r="P207" i="6"/>
  <c r="O207" i="6"/>
  <c r="N207" i="6"/>
  <c r="M207" i="6"/>
  <c r="L207" i="6"/>
  <c r="K207" i="6"/>
  <c r="J207" i="6"/>
  <c r="I207" i="6"/>
  <c r="H207" i="6"/>
  <c r="G207" i="6"/>
  <c r="D207" i="6"/>
  <c r="B207" i="6"/>
  <c r="R206" i="6"/>
  <c r="Q206" i="6"/>
  <c r="P206" i="6"/>
  <c r="O206" i="6"/>
  <c r="N206" i="6"/>
  <c r="M206" i="6"/>
  <c r="L206" i="6"/>
  <c r="K206" i="6"/>
  <c r="J206" i="6"/>
  <c r="I206" i="6"/>
  <c r="H206" i="6"/>
  <c r="G206" i="6"/>
  <c r="D206" i="6"/>
  <c r="B206" i="6"/>
  <c r="R205" i="6"/>
  <c r="Q205" i="6"/>
  <c r="P205" i="6"/>
  <c r="O205" i="6"/>
  <c r="N205" i="6"/>
  <c r="M205" i="6"/>
  <c r="L205" i="6"/>
  <c r="K205" i="6"/>
  <c r="J205" i="6"/>
  <c r="I205" i="6"/>
  <c r="H205" i="6"/>
  <c r="G205" i="6"/>
  <c r="D205" i="6"/>
  <c r="B205" i="6"/>
  <c r="R204" i="6"/>
  <c r="Q204" i="6"/>
  <c r="P204" i="6"/>
  <c r="O204" i="6"/>
  <c r="N204" i="6"/>
  <c r="M204" i="6"/>
  <c r="L204" i="6"/>
  <c r="K204" i="6"/>
  <c r="J204" i="6"/>
  <c r="I204" i="6"/>
  <c r="H204" i="6"/>
  <c r="G204" i="6"/>
  <c r="D204" i="6"/>
  <c r="B204" i="6"/>
  <c r="R203" i="6"/>
  <c r="Q203" i="6"/>
  <c r="P203" i="6"/>
  <c r="O203" i="6"/>
  <c r="N203" i="6"/>
  <c r="M203" i="6"/>
  <c r="L203" i="6"/>
  <c r="K203" i="6"/>
  <c r="J203" i="6"/>
  <c r="I203" i="6"/>
  <c r="H203" i="6"/>
  <c r="G203" i="6"/>
  <c r="D203" i="6"/>
  <c r="B203" i="6"/>
  <c r="R202" i="6"/>
  <c r="Q202" i="6"/>
  <c r="P202" i="6"/>
  <c r="O202" i="6"/>
  <c r="N202" i="6"/>
  <c r="M202" i="6"/>
  <c r="L202" i="6"/>
  <c r="K202" i="6"/>
  <c r="J202" i="6"/>
  <c r="I202" i="6"/>
  <c r="H202" i="6"/>
  <c r="G202" i="6"/>
  <c r="D202" i="6"/>
  <c r="B202" i="6"/>
  <c r="R201" i="6"/>
  <c r="Q201" i="6"/>
  <c r="P201" i="6"/>
  <c r="O201" i="6"/>
  <c r="N201" i="6"/>
  <c r="M201" i="6"/>
  <c r="L201" i="6"/>
  <c r="K201" i="6"/>
  <c r="J201" i="6"/>
  <c r="I201" i="6"/>
  <c r="H201" i="6"/>
  <c r="G201" i="6"/>
  <c r="D201" i="6"/>
  <c r="B201" i="6"/>
  <c r="R200" i="6"/>
  <c r="Q200" i="6"/>
  <c r="P200" i="6"/>
  <c r="O200" i="6"/>
  <c r="N200" i="6"/>
  <c r="M200" i="6"/>
  <c r="L200" i="6"/>
  <c r="K200" i="6"/>
  <c r="J200" i="6"/>
  <c r="I200" i="6"/>
  <c r="H200" i="6"/>
  <c r="G200" i="6"/>
  <c r="D200" i="6"/>
  <c r="B200" i="6"/>
  <c r="R199" i="6"/>
  <c r="Q199" i="6"/>
  <c r="P199" i="6"/>
  <c r="O199" i="6"/>
  <c r="N199" i="6"/>
  <c r="M199" i="6"/>
  <c r="L199" i="6"/>
  <c r="K199" i="6"/>
  <c r="J199" i="6"/>
  <c r="I199" i="6"/>
  <c r="H199" i="6"/>
  <c r="G199" i="6"/>
  <c r="D199" i="6"/>
  <c r="B199" i="6"/>
  <c r="R198" i="6"/>
  <c r="Q198" i="6"/>
  <c r="P198" i="6"/>
  <c r="O198" i="6"/>
  <c r="N198" i="6"/>
  <c r="M198" i="6"/>
  <c r="L198" i="6"/>
  <c r="K198" i="6"/>
  <c r="J198" i="6"/>
  <c r="I198" i="6"/>
  <c r="H198" i="6"/>
  <c r="G198" i="6"/>
  <c r="D198" i="6"/>
  <c r="B198" i="6"/>
  <c r="R197" i="6"/>
  <c r="Q197" i="6"/>
  <c r="P197" i="6"/>
  <c r="O197" i="6"/>
  <c r="N197" i="6"/>
  <c r="M197" i="6"/>
  <c r="L197" i="6"/>
  <c r="K197" i="6"/>
  <c r="J197" i="6"/>
  <c r="I197" i="6"/>
  <c r="H197" i="6"/>
  <c r="G197" i="6"/>
  <c r="D197" i="6"/>
  <c r="B197" i="6"/>
  <c r="R196" i="6"/>
  <c r="Q196" i="6"/>
  <c r="P196" i="6"/>
  <c r="O196" i="6"/>
  <c r="N196" i="6"/>
  <c r="M196" i="6"/>
  <c r="L196" i="6"/>
  <c r="K196" i="6"/>
  <c r="J196" i="6"/>
  <c r="I196" i="6"/>
  <c r="H196" i="6"/>
  <c r="G196" i="6"/>
  <c r="D196" i="6"/>
  <c r="B196" i="6"/>
  <c r="R195" i="6"/>
  <c r="Q195" i="6"/>
  <c r="P195" i="6"/>
  <c r="O195" i="6"/>
  <c r="N195" i="6"/>
  <c r="M195" i="6"/>
  <c r="L195" i="6"/>
  <c r="K195" i="6"/>
  <c r="J195" i="6"/>
  <c r="I195" i="6"/>
  <c r="H195" i="6"/>
  <c r="G195" i="6"/>
  <c r="D195" i="6"/>
  <c r="B195" i="6"/>
  <c r="R194" i="6"/>
  <c r="Q194" i="6"/>
  <c r="P194" i="6"/>
  <c r="O194" i="6"/>
  <c r="N194" i="6"/>
  <c r="M194" i="6"/>
  <c r="L194" i="6"/>
  <c r="K194" i="6"/>
  <c r="J194" i="6"/>
  <c r="I194" i="6"/>
  <c r="H194" i="6"/>
  <c r="G194" i="6"/>
  <c r="D194" i="6"/>
  <c r="B194" i="6"/>
  <c r="R193" i="6"/>
  <c r="Q193" i="6"/>
  <c r="P193" i="6"/>
  <c r="O193" i="6"/>
  <c r="N193" i="6"/>
  <c r="M193" i="6"/>
  <c r="L193" i="6"/>
  <c r="K193" i="6"/>
  <c r="J193" i="6"/>
  <c r="I193" i="6"/>
  <c r="H193" i="6"/>
  <c r="G193" i="6"/>
  <c r="D193" i="6"/>
  <c r="B193" i="6"/>
  <c r="R192" i="6"/>
  <c r="Q192" i="6"/>
  <c r="P192" i="6"/>
  <c r="O192" i="6"/>
  <c r="N192" i="6"/>
  <c r="M192" i="6"/>
  <c r="L192" i="6"/>
  <c r="K192" i="6"/>
  <c r="J192" i="6"/>
  <c r="I192" i="6"/>
  <c r="H192" i="6"/>
  <c r="G192" i="6"/>
  <c r="D192" i="6"/>
  <c r="B192" i="6"/>
  <c r="R191" i="6"/>
  <c r="Q191" i="6"/>
  <c r="P191" i="6"/>
  <c r="O191" i="6"/>
  <c r="N191" i="6"/>
  <c r="M191" i="6"/>
  <c r="L191" i="6"/>
  <c r="K191" i="6"/>
  <c r="J191" i="6"/>
  <c r="I191" i="6"/>
  <c r="H191" i="6"/>
  <c r="G191" i="6"/>
  <c r="D191" i="6"/>
  <c r="B191" i="6"/>
  <c r="R190" i="6"/>
  <c r="Q190" i="6"/>
  <c r="P190" i="6"/>
  <c r="O190" i="6"/>
  <c r="N190" i="6"/>
  <c r="M190" i="6"/>
  <c r="L190" i="6"/>
  <c r="K190" i="6"/>
  <c r="J190" i="6"/>
  <c r="I190" i="6"/>
  <c r="H190" i="6"/>
  <c r="G190" i="6"/>
  <c r="D190" i="6"/>
  <c r="B190" i="6"/>
  <c r="R189" i="6"/>
  <c r="Q189" i="6"/>
  <c r="P189" i="6"/>
  <c r="O189" i="6"/>
  <c r="N189" i="6"/>
  <c r="M189" i="6"/>
  <c r="L189" i="6"/>
  <c r="K189" i="6"/>
  <c r="J189" i="6"/>
  <c r="I189" i="6"/>
  <c r="H189" i="6"/>
  <c r="G189" i="6"/>
  <c r="D189" i="6"/>
  <c r="B189" i="6"/>
  <c r="R188" i="6"/>
  <c r="Q188" i="6"/>
  <c r="P188" i="6"/>
  <c r="O188" i="6"/>
  <c r="N188" i="6"/>
  <c r="M188" i="6"/>
  <c r="L188" i="6"/>
  <c r="K188" i="6"/>
  <c r="J188" i="6"/>
  <c r="I188" i="6"/>
  <c r="H188" i="6"/>
  <c r="G188" i="6"/>
  <c r="D188" i="6"/>
  <c r="B188" i="6"/>
  <c r="R187" i="6"/>
  <c r="Q187" i="6"/>
  <c r="P187" i="6"/>
  <c r="O187" i="6"/>
  <c r="N187" i="6"/>
  <c r="M187" i="6"/>
  <c r="L187" i="6"/>
  <c r="K187" i="6"/>
  <c r="J187" i="6"/>
  <c r="I187" i="6"/>
  <c r="H187" i="6"/>
  <c r="G187" i="6"/>
  <c r="D187" i="6"/>
  <c r="B187" i="6"/>
  <c r="R186" i="6"/>
  <c r="Q186" i="6"/>
  <c r="P186" i="6"/>
  <c r="O186" i="6"/>
  <c r="N186" i="6"/>
  <c r="M186" i="6"/>
  <c r="L186" i="6"/>
  <c r="K186" i="6"/>
  <c r="J186" i="6"/>
  <c r="I186" i="6"/>
  <c r="H186" i="6"/>
  <c r="G186" i="6"/>
  <c r="D186" i="6"/>
  <c r="B186" i="6"/>
  <c r="R185" i="6"/>
  <c r="Q185" i="6"/>
  <c r="P185" i="6"/>
  <c r="O185" i="6"/>
  <c r="N185" i="6"/>
  <c r="M185" i="6"/>
  <c r="L185" i="6"/>
  <c r="K185" i="6"/>
  <c r="J185" i="6"/>
  <c r="I185" i="6"/>
  <c r="H185" i="6"/>
  <c r="G185" i="6"/>
  <c r="D185" i="6"/>
  <c r="B185" i="6"/>
  <c r="R184" i="6"/>
  <c r="Q184" i="6"/>
  <c r="P184" i="6"/>
  <c r="O184" i="6"/>
  <c r="N184" i="6"/>
  <c r="M184" i="6"/>
  <c r="L184" i="6"/>
  <c r="K184" i="6"/>
  <c r="J184" i="6"/>
  <c r="I184" i="6"/>
  <c r="H184" i="6"/>
  <c r="G184" i="6"/>
  <c r="D184" i="6"/>
  <c r="B184" i="6"/>
  <c r="R183" i="6"/>
  <c r="Q183" i="6"/>
  <c r="P183" i="6"/>
  <c r="O183" i="6"/>
  <c r="N183" i="6"/>
  <c r="M183" i="6"/>
  <c r="L183" i="6"/>
  <c r="K183" i="6"/>
  <c r="J183" i="6"/>
  <c r="I183" i="6"/>
  <c r="H183" i="6"/>
  <c r="G183" i="6"/>
  <c r="D183" i="6"/>
  <c r="B183" i="6"/>
  <c r="R182" i="6"/>
  <c r="Q182" i="6"/>
  <c r="P182" i="6"/>
  <c r="O182" i="6"/>
  <c r="N182" i="6"/>
  <c r="M182" i="6"/>
  <c r="L182" i="6"/>
  <c r="K182" i="6"/>
  <c r="J182" i="6"/>
  <c r="I182" i="6"/>
  <c r="H182" i="6"/>
  <c r="G182" i="6"/>
  <c r="D182" i="6"/>
  <c r="B182" i="6"/>
  <c r="R181" i="6"/>
  <c r="Q181" i="6"/>
  <c r="P181" i="6"/>
  <c r="O181" i="6"/>
  <c r="N181" i="6"/>
  <c r="M181" i="6"/>
  <c r="L181" i="6"/>
  <c r="K181" i="6"/>
  <c r="J181" i="6"/>
  <c r="I181" i="6"/>
  <c r="H181" i="6"/>
  <c r="G181" i="6"/>
  <c r="D181" i="6"/>
  <c r="B181" i="6"/>
  <c r="R180" i="6"/>
  <c r="Q180" i="6"/>
  <c r="P180" i="6"/>
  <c r="O180" i="6"/>
  <c r="N180" i="6"/>
  <c r="M180" i="6"/>
  <c r="L180" i="6"/>
  <c r="K180" i="6"/>
  <c r="J180" i="6"/>
  <c r="I180" i="6"/>
  <c r="H180" i="6"/>
  <c r="G180" i="6"/>
  <c r="D180" i="6"/>
  <c r="B180" i="6"/>
  <c r="R179" i="6"/>
  <c r="Q179" i="6"/>
  <c r="P179" i="6"/>
  <c r="O179" i="6"/>
  <c r="N179" i="6"/>
  <c r="M179" i="6"/>
  <c r="L179" i="6"/>
  <c r="K179" i="6"/>
  <c r="J179" i="6"/>
  <c r="I179" i="6"/>
  <c r="H179" i="6"/>
  <c r="G179" i="6"/>
  <c r="D179" i="6"/>
  <c r="B179" i="6"/>
  <c r="R178" i="6"/>
  <c r="Q178" i="6"/>
  <c r="P178" i="6"/>
  <c r="O178" i="6"/>
  <c r="N178" i="6"/>
  <c r="M178" i="6"/>
  <c r="L178" i="6"/>
  <c r="K178" i="6"/>
  <c r="J178" i="6"/>
  <c r="I178" i="6"/>
  <c r="H178" i="6"/>
  <c r="G178" i="6"/>
  <c r="D178" i="6"/>
  <c r="B178" i="6"/>
  <c r="R177" i="6"/>
  <c r="Q177" i="6"/>
  <c r="P177" i="6"/>
  <c r="O177" i="6"/>
  <c r="N177" i="6"/>
  <c r="M177" i="6"/>
  <c r="L177" i="6"/>
  <c r="K177" i="6"/>
  <c r="J177" i="6"/>
  <c r="I177" i="6"/>
  <c r="H177" i="6"/>
  <c r="G177" i="6"/>
  <c r="D177" i="6"/>
  <c r="B177" i="6"/>
  <c r="R176" i="6"/>
  <c r="Q176" i="6"/>
  <c r="P176" i="6"/>
  <c r="O176" i="6"/>
  <c r="N176" i="6"/>
  <c r="M176" i="6"/>
  <c r="L176" i="6"/>
  <c r="K176" i="6"/>
  <c r="J176" i="6"/>
  <c r="I176" i="6"/>
  <c r="H176" i="6"/>
  <c r="G176" i="6"/>
  <c r="D176" i="6"/>
  <c r="B176" i="6"/>
  <c r="R175" i="6"/>
  <c r="Q175" i="6"/>
  <c r="P175" i="6"/>
  <c r="O175" i="6"/>
  <c r="N175" i="6"/>
  <c r="M175" i="6"/>
  <c r="L175" i="6"/>
  <c r="K175" i="6"/>
  <c r="J175" i="6"/>
  <c r="I175" i="6"/>
  <c r="H175" i="6"/>
  <c r="G175" i="6"/>
  <c r="D175" i="6"/>
  <c r="B175" i="6"/>
  <c r="R174" i="6"/>
  <c r="Q174" i="6"/>
  <c r="P174" i="6"/>
  <c r="O174" i="6"/>
  <c r="N174" i="6"/>
  <c r="M174" i="6"/>
  <c r="L174" i="6"/>
  <c r="K174" i="6"/>
  <c r="J174" i="6"/>
  <c r="I174" i="6"/>
  <c r="H174" i="6"/>
  <c r="G174" i="6"/>
  <c r="D174" i="6"/>
  <c r="B174" i="6"/>
  <c r="R173" i="6"/>
  <c r="Q173" i="6"/>
  <c r="P173" i="6"/>
  <c r="O173" i="6"/>
  <c r="N173" i="6"/>
  <c r="M173" i="6"/>
  <c r="L173" i="6"/>
  <c r="K173" i="6"/>
  <c r="J173" i="6"/>
  <c r="I173" i="6"/>
  <c r="H173" i="6"/>
  <c r="G173" i="6"/>
  <c r="D173" i="6"/>
  <c r="B173" i="6"/>
  <c r="R172" i="6"/>
  <c r="Q172" i="6"/>
  <c r="P172" i="6"/>
  <c r="O172" i="6"/>
  <c r="N172" i="6"/>
  <c r="M172" i="6"/>
  <c r="L172" i="6"/>
  <c r="K172" i="6"/>
  <c r="J172" i="6"/>
  <c r="I172" i="6"/>
  <c r="H172" i="6"/>
  <c r="G172" i="6"/>
  <c r="D172" i="6"/>
  <c r="B172" i="6"/>
  <c r="R171" i="6"/>
  <c r="Q171" i="6"/>
  <c r="P171" i="6"/>
  <c r="O171" i="6"/>
  <c r="N171" i="6"/>
  <c r="M171" i="6"/>
  <c r="L171" i="6"/>
  <c r="K171" i="6"/>
  <c r="J171" i="6"/>
  <c r="I171" i="6"/>
  <c r="H171" i="6"/>
  <c r="G171" i="6"/>
  <c r="D171" i="6"/>
  <c r="B171" i="6"/>
  <c r="R170" i="6"/>
  <c r="Q170" i="6"/>
  <c r="P170" i="6"/>
  <c r="O170" i="6"/>
  <c r="N170" i="6"/>
  <c r="M170" i="6"/>
  <c r="L170" i="6"/>
  <c r="K170" i="6"/>
  <c r="J170" i="6"/>
  <c r="I170" i="6"/>
  <c r="H170" i="6"/>
  <c r="G170" i="6"/>
  <c r="D170" i="6"/>
  <c r="B170" i="6"/>
  <c r="R169" i="6"/>
  <c r="Q169" i="6"/>
  <c r="P169" i="6"/>
  <c r="O169" i="6"/>
  <c r="N169" i="6"/>
  <c r="M169" i="6"/>
  <c r="L169" i="6"/>
  <c r="K169" i="6"/>
  <c r="J169" i="6"/>
  <c r="I169" i="6"/>
  <c r="H169" i="6"/>
  <c r="G169" i="6"/>
  <c r="D169" i="6"/>
  <c r="B169" i="6"/>
  <c r="R168" i="6"/>
  <c r="Q168" i="6"/>
  <c r="P168" i="6"/>
  <c r="O168" i="6"/>
  <c r="N168" i="6"/>
  <c r="M168" i="6"/>
  <c r="L168" i="6"/>
  <c r="K168" i="6"/>
  <c r="J168" i="6"/>
  <c r="I168" i="6"/>
  <c r="H168" i="6"/>
  <c r="G168" i="6"/>
  <c r="D168" i="6"/>
  <c r="B168" i="6"/>
  <c r="R167" i="6"/>
  <c r="Q167" i="6"/>
  <c r="P167" i="6"/>
  <c r="O167" i="6"/>
  <c r="N167" i="6"/>
  <c r="M167" i="6"/>
  <c r="L167" i="6"/>
  <c r="K167" i="6"/>
  <c r="J167" i="6"/>
  <c r="I167" i="6"/>
  <c r="H167" i="6"/>
  <c r="G167" i="6"/>
  <c r="D167" i="6"/>
  <c r="B167" i="6"/>
  <c r="R166" i="6"/>
  <c r="Q166" i="6"/>
  <c r="P166" i="6"/>
  <c r="O166" i="6"/>
  <c r="N166" i="6"/>
  <c r="M166" i="6"/>
  <c r="L166" i="6"/>
  <c r="K166" i="6"/>
  <c r="J166" i="6"/>
  <c r="I166" i="6"/>
  <c r="H166" i="6"/>
  <c r="G166" i="6"/>
  <c r="D166" i="6"/>
  <c r="B166" i="6"/>
  <c r="R165" i="6"/>
  <c r="Q165" i="6"/>
  <c r="P165" i="6"/>
  <c r="O165" i="6"/>
  <c r="N165" i="6"/>
  <c r="M165" i="6"/>
  <c r="L165" i="6"/>
  <c r="K165" i="6"/>
  <c r="J165" i="6"/>
  <c r="I165" i="6"/>
  <c r="H165" i="6"/>
  <c r="G165" i="6"/>
  <c r="D165" i="6"/>
  <c r="B165" i="6"/>
  <c r="R164" i="6"/>
  <c r="Q164" i="6"/>
  <c r="P164" i="6"/>
  <c r="O164" i="6"/>
  <c r="N164" i="6"/>
  <c r="M164" i="6"/>
  <c r="L164" i="6"/>
  <c r="K164" i="6"/>
  <c r="J164" i="6"/>
  <c r="I164" i="6"/>
  <c r="H164" i="6"/>
  <c r="G164" i="6"/>
  <c r="D164" i="6"/>
  <c r="B164" i="6"/>
  <c r="R163" i="6"/>
  <c r="Q163" i="6"/>
  <c r="P163" i="6"/>
  <c r="O163" i="6"/>
  <c r="N163" i="6"/>
  <c r="M163" i="6"/>
  <c r="L163" i="6"/>
  <c r="K163" i="6"/>
  <c r="J163" i="6"/>
  <c r="I163" i="6"/>
  <c r="H163" i="6"/>
  <c r="G163" i="6"/>
  <c r="D163" i="6"/>
  <c r="B163" i="6"/>
  <c r="R162" i="6"/>
  <c r="Q162" i="6"/>
  <c r="P162" i="6"/>
  <c r="O162" i="6"/>
  <c r="N162" i="6"/>
  <c r="M162" i="6"/>
  <c r="L162" i="6"/>
  <c r="K162" i="6"/>
  <c r="J162" i="6"/>
  <c r="I162" i="6"/>
  <c r="H162" i="6"/>
  <c r="G162" i="6"/>
  <c r="D162" i="6"/>
  <c r="B162" i="6"/>
  <c r="R161" i="6"/>
  <c r="Q161" i="6"/>
  <c r="P161" i="6"/>
  <c r="O161" i="6"/>
  <c r="N161" i="6"/>
  <c r="M161" i="6"/>
  <c r="L161" i="6"/>
  <c r="K161" i="6"/>
  <c r="J161" i="6"/>
  <c r="I161" i="6"/>
  <c r="H161" i="6"/>
  <c r="G161" i="6"/>
  <c r="D161" i="6"/>
  <c r="B161" i="6"/>
  <c r="R160" i="6"/>
  <c r="Q160" i="6"/>
  <c r="P160" i="6"/>
  <c r="O160" i="6"/>
  <c r="N160" i="6"/>
  <c r="M160" i="6"/>
  <c r="L160" i="6"/>
  <c r="K160" i="6"/>
  <c r="J160" i="6"/>
  <c r="I160" i="6"/>
  <c r="H160" i="6"/>
  <c r="G160" i="6"/>
  <c r="D160" i="6"/>
  <c r="B160" i="6"/>
  <c r="R159" i="6"/>
  <c r="Q159" i="6"/>
  <c r="P159" i="6"/>
  <c r="O159" i="6"/>
  <c r="N159" i="6"/>
  <c r="M159" i="6"/>
  <c r="L159" i="6"/>
  <c r="K159" i="6"/>
  <c r="J159" i="6"/>
  <c r="I159" i="6"/>
  <c r="H159" i="6"/>
  <c r="G159" i="6"/>
  <c r="D159" i="6"/>
  <c r="B159" i="6"/>
  <c r="R158" i="6"/>
  <c r="Q158" i="6"/>
  <c r="P158" i="6"/>
  <c r="O158" i="6"/>
  <c r="N158" i="6"/>
  <c r="M158" i="6"/>
  <c r="L158" i="6"/>
  <c r="K158" i="6"/>
  <c r="J158" i="6"/>
  <c r="I158" i="6"/>
  <c r="H158" i="6"/>
  <c r="G158" i="6"/>
  <c r="D158" i="6"/>
  <c r="B158" i="6"/>
  <c r="R157" i="6"/>
  <c r="Q157" i="6"/>
  <c r="P157" i="6"/>
  <c r="O157" i="6"/>
  <c r="N157" i="6"/>
  <c r="M157" i="6"/>
  <c r="L157" i="6"/>
  <c r="K157" i="6"/>
  <c r="J157" i="6"/>
  <c r="I157" i="6"/>
  <c r="H157" i="6"/>
  <c r="G157" i="6"/>
  <c r="D157" i="6"/>
  <c r="B157" i="6"/>
  <c r="R156" i="6"/>
  <c r="Q156" i="6"/>
  <c r="P156" i="6"/>
  <c r="O156" i="6"/>
  <c r="N156" i="6"/>
  <c r="M156" i="6"/>
  <c r="L156" i="6"/>
  <c r="K156" i="6"/>
  <c r="J156" i="6"/>
  <c r="I156" i="6"/>
  <c r="H156" i="6"/>
  <c r="G156" i="6"/>
  <c r="D156" i="6"/>
  <c r="B156" i="6"/>
  <c r="R155" i="6"/>
  <c r="Q155" i="6"/>
  <c r="P155" i="6"/>
  <c r="O155" i="6"/>
  <c r="N155" i="6"/>
  <c r="M155" i="6"/>
  <c r="L155" i="6"/>
  <c r="K155" i="6"/>
  <c r="J155" i="6"/>
  <c r="I155" i="6"/>
  <c r="H155" i="6"/>
  <c r="G155" i="6"/>
  <c r="D155" i="6"/>
  <c r="B155" i="6"/>
  <c r="R154" i="6"/>
  <c r="Q154" i="6"/>
  <c r="P154" i="6"/>
  <c r="O154" i="6"/>
  <c r="N154" i="6"/>
  <c r="M154" i="6"/>
  <c r="L154" i="6"/>
  <c r="K154" i="6"/>
  <c r="J154" i="6"/>
  <c r="I154" i="6"/>
  <c r="H154" i="6"/>
  <c r="G154" i="6"/>
  <c r="D154" i="6"/>
  <c r="B154" i="6"/>
  <c r="R153" i="6"/>
  <c r="Q153" i="6"/>
  <c r="P153" i="6"/>
  <c r="O153" i="6"/>
  <c r="N153" i="6"/>
  <c r="M153" i="6"/>
  <c r="L153" i="6"/>
  <c r="K153" i="6"/>
  <c r="J153" i="6"/>
  <c r="I153" i="6"/>
  <c r="H153" i="6"/>
  <c r="G153" i="6"/>
  <c r="D153" i="6"/>
  <c r="B153" i="6"/>
  <c r="R152" i="6"/>
  <c r="Q152" i="6"/>
  <c r="P152" i="6"/>
  <c r="O152" i="6"/>
  <c r="N152" i="6"/>
  <c r="M152" i="6"/>
  <c r="L152" i="6"/>
  <c r="K152" i="6"/>
  <c r="J152" i="6"/>
  <c r="I152" i="6"/>
  <c r="H152" i="6"/>
  <c r="G152" i="6"/>
  <c r="D152" i="6"/>
  <c r="B152" i="6"/>
  <c r="R151" i="6"/>
  <c r="Q151" i="6"/>
  <c r="P151" i="6"/>
  <c r="O151" i="6"/>
  <c r="N151" i="6"/>
  <c r="M151" i="6"/>
  <c r="L151" i="6"/>
  <c r="K151" i="6"/>
  <c r="J151" i="6"/>
  <c r="I151" i="6"/>
  <c r="H151" i="6"/>
  <c r="G151" i="6"/>
  <c r="D151" i="6"/>
  <c r="B151" i="6"/>
  <c r="R150" i="6"/>
  <c r="Q150" i="6"/>
  <c r="P150" i="6"/>
  <c r="O150" i="6"/>
  <c r="N150" i="6"/>
  <c r="M150" i="6"/>
  <c r="L150" i="6"/>
  <c r="K150" i="6"/>
  <c r="J150" i="6"/>
  <c r="I150" i="6"/>
  <c r="H150" i="6"/>
  <c r="G150" i="6"/>
  <c r="D150" i="6"/>
  <c r="B150" i="6"/>
  <c r="R149" i="6"/>
  <c r="Q149" i="6"/>
  <c r="P149" i="6"/>
  <c r="O149" i="6"/>
  <c r="N149" i="6"/>
  <c r="M149" i="6"/>
  <c r="L149" i="6"/>
  <c r="K149" i="6"/>
  <c r="J149" i="6"/>
  <c r="I149" i="6"/>
  <c r="H149" i="6"/>
  <c r="G149" i="6"/>
  <c r="D149" i="6"/>
  <c r="B149" i="6"/>
  <c r="R148" i="6"/>
  <c r="Q148" i="6"/>
  <c r="P148" i="6"/>
  <c r="O148" i="6"/>
  <c r="N148" i="6"/>
  <c r="M148" i="6"/>
  <c r="L148" i="6"/>
  <c r="K148" i="6"/>
  <c r="J148" i="6"/>
  <c r="I148" i="6"/>
  <c r="H148" i="6"/>
  <c r="G148" i="6"/>
  <c r="D148" i="6"/>
  <c r="B148" i="6"/>
  <c r="R147" i="6"/>
  <c r="Q147" i="6"/>
  <c r="P147" i="6"/>
  <c r="O147" i="6"/>
  <c r="N147" i="6"/>
  <c r="M147" i="6"/>
  <c r="L147" i="6"/>
  <c r="K147" i="6"/>
  <c r="J147" i="6"/>
  <c r="I147" i="6"/>
  <c r="H147" i="6"/>
  <c r="G147" i="6"/>
  <c r="D147" i="6"/>
  <c r="B147" i="6"/>
  <c r="R146" i="6"/>
  <c r="Q146" i="6"/>
  <c r="P146" i="6"/>
  <c r="O146" i="6"/>
  <c r="N146" i="6"/>
  <c r="M146" i="6"/>
  <c r="L146" i="6"/>
  <c r="K146" i="6"/>
  <c r="J146" i="6"/>
  <c r="I146" i="6"/>
  <c r="H146" i="6"/>
  <c r="G146" i="6"/>
  <c r="D146" i="6"/>
  <c r="B146" i="6"/>
  <c r="R145" i="6"/>
  <c r="Q145" i="6"/>
  <c r="P145" i="6"/>
  <c r="O145" i="6"/>
  <c r="N145" i="6"/>
  <c r="M145" i="6"/>
  <c r="L145" i="6"/>
  <c r="K145" i="6"/>
  <c r="J145" i="6"/>
  <c r="I145" i="6"/>
  <c r="H145" i="6"/>
  <c r="G145" i="6"/>
  <c r="D145" i="6"/>
  <c r="B145" i="6"/>
  <c r="R144" i="6"/>
  <c r="Q144" i="6"/>
  <c r="P144" i="6"/>
  <c r="O144" i="6"/>
  <c r="N144" i="6"/>
  <c r="M144" i="6"/>
  <c r="L144" i="6"/>
  <c r="K144" i="6"/>
  <c r="J144" i="6"/>
  <c r="I144" i="6"/>
  <c r="H144" i="6"/>
  <c r="G144" i="6"/>
  <c r="D144" i="6"/>
  <c r="B144" i="6"/>
  <c r="R143" i="6"/>
  <c r="Q143" i="6"/>
  <c r="P143" i="6"/>
  <c r="O143" i="6"/>
  <c r="N143" i="6"/>
  <c r="M143" i="6"/>
  <c r="L143" i="6"/>
  <c r="K143" i="6"/>
  <c r="J143" i="6"/>
  <c r="I143" i="6"/>
  <c r="H143" i="6"/>
  <c r="G143" i="6"/>
  <c r="D143" i="6"/>
  <c r="B143" i="6"/>
  <c r="R142" i="6"/>
  <c r="Q142" i="6"/>
  <c r="P142" i="6"/>
  <c r="O142" i="6"/>
  <c r="N142" i="6"/>
  <c r="M142" i="6"/>
  <c r="L142" i="6"/>
  <c r="K142" i="6"/>
  <c r="J142" i="6"/>
  <c r="I142" i="6"/>
  <c r="H142" i="6"/>
  <c r="G142" i="6"/>
  <c r="D142" i="6"/>
  <c r="B142" i="6"/>
  <c r="R141" i="6"/>
  <c r="Q141" i="6"/>
  <c r="P141" i="6"/>
  <c r="O141" i="6"/>
  <c r="N141" i="6"/>
  <c r="M141" i="6"/>
  <c r="L141" i="6"/>
  <c r="K141" i="6"/>
  <c r="J141" i="6"/>
  <c r="I141" i="6"/>
  <c r="H141" i="6"/>
  <c r="G141" i="6"/>
  <c r="D141" i="6"/>
  <c r="B141" i="6"/>
  <c r="R140" i="6"/>
  <c r="Q140" i="6"/>
  <c r="P140" i="6"/>
  <c r="O140" i="6"/>
  <c r="N140" i="6"/>
  <c r="M140" i="6"/>
  <c r="L140" i="6"/>
  <c r="K140" i="6"/>
  <c r="J140" i="6"/>
  <c r="I140" i="6"/>
  <c r="H140" i="6"/>
  <c r="G140" i="6"/>
  <c r="D140" i="6"/>
  <c r="B140" i="6"/>
  <c r="R139" i="6"/>
  <c r="Q139" i="6"/>
  <c r="P139" i="6"/>
  <c r="O139" i="6"/>
  <c r="N139" i="6"/>
  <c r="M139" i="6"/>
  <c r="L139" i="6"/>
  <c r="K139" i="6"/>
  <c r="J139" i="6"/>
  <c r="I139" i="6"/>
  <c r="H139" i="6"/>
  <c r="G139" i="6"/>
  <c r="D139" i="6"/>
  <c r="B139" i="6"/>
  <c r="R138" i="6"/>
  <c r="Q138" i="6"/>
  <c r="P138" i="6"/>
  <c r="O138" i="6"/>
  <c r="N138" i="6"/>
  <c r="M138" i="6"/>
  <c r="L138" i="6"/>
  <c r="K138" i="6"/>
  <c r="J138" i="6"/>
  <c r="I138" i="6"/>
  <c r="H138" i="6"/>
  <c r="G138" i="6"/>
  <c r="D138" i="6"/>
  <c r="B138" i="6"/>
  <c r="R137" i="6"/>
  <c r="Q137" i="6"/>
  <c r="P137" i="6"/>
  <c r="O137" i="6"/>
  <c r="N137" i="6"/>
  <c r="M137" i="6"/>
  <c r="L137" i="6"/>
  <c r="K137" i="6"/>
  <c r="J137" i="6"/>
  <c r="I137" i="6"/>
  <c r="H137" i="6"/>
  <c r="G137" i="6"/>
  <c r="D137" i="6"/>
  <c r="B137" i="6"/>
  <c r="R136" i="6"/>
  <c r="Q136" i="6"/>
  <c r="P136" i="6"/>
  <c r="O136" i="6"/>
  <c r="N136" i="6"/>
  <c r="M136" i="6"/>
  <c r="L136" i="6"/>
  <c r="K136" i="6"/>
  <c r="J136" i="6"/>
  <c r="I136" i="6"/>
  <c r="H136" i="6"/>
  <c r="G136" i="6"/>
  <c r="D136" i="6"/>
  <c r="B136" i="6"/>
  <c r="R135" i="6"/>
  <c r="Q135" i="6"/>
  <c r="P135" i="6"/>
  <c r="O135" i="6"/>
  <c r="N135" i="6"/>
  <c r="M135" i="6"/>
  <c r="L135" i="6"/>
  <c r="K135" i="6"/>
  <c r="J135" i="6"/>
  <c r="I135" i="6"/>
  <c r="H135" i="6"/>
  <c r="G135" i="6"/>
  <c r="D135" i="6"/>
  <c r="B135" i="6"/>
  <c r="R134" i="6"/>
  <c r="Q134" i="6"/>
  <c r="P134" i="6"/>
  <c r="O134" i="6"/>
  <c r="N134" i="6"/>
  <c r="M134" i="6"/>
  <c r="L134" i="6"/>
  <c r="K134" i="6"/>
  <c r="J134" i="6"/>
  <c r="I134" i="6"/>
  <c r="H134" i="6"/>
  <c r="G134" i="6"/>
  <c r="D134" i="6"/>
  <c r="B134" i="6"/>
  <c r="R133" i="6"/>
  <c r="Q133" i="6"/>
  <c r="P133" i="6"/>
  <c r="O133" i="6"/>
  <c r="N133" i="6"/>
  <c r="M133" i="6"/>
  <c r="L133" i="6"/>
  <c r="K133" i="6"/>
  <c r="J133" i="6"/>
  <c r="I133" i="6"/>
  <c r="H133" i="6"/>
  <c r="G133" i="6"/>
  <c r="D133" i="6"/>
  <c r="B133" i="6"/>
  <c r="R132" i="6"/>
  <c r="Q132" i="6"/>
  <c r="P132" i="6"/>
  <c r="O132" i="6"/>
  <c r="N132" i="6"/>
  <c r="M132" i="6"/>
  <c r="L132" i="6"/>
  <c r="K132" i="6"/>
  <c r="J132" i="6"/>
  <c r="I132" i="6"/>
  <c r="H132" i="6"/>
  <c r="G132" i="6"/>
  <c r="D132" i="6"/>
  <c r="B132" i="6"/>
  <c r="R131" i="6"/>
  <c r="Q131" i="6"/>
  <c r="P131" i="6"/>
  <c r="O131" i="6"/>
  <c r="N131" i="6"/>
  <c r="M131" i="6"/>
  <c r="L131" i="6"/>
  <c r="K131" i="6"/>
  <c r="J131" i="6"/>
  <c r="I131" i="6"/>
  <c r="H131" i="6"/>
  <c r="G131" i="6"/>
  <c r="D131" i="6"/>
  <c r="B131" i="6"/>
  <c r="R130" i="6"/>
  <c r="Q130" i="6"/>
  <c r="P130" i="6"/>
  <c r="O130" i="6"/>
  <c r="N130" i="6"/>
  <c r="M130" i="6"/>
  <c r="L130" i="6"/>
  <c r="K130" i="6"/>
  <c r="J130" i="6"/>
  <c r="I130" i="6"/>
  <c r="H130" i="6"/>
  <c r="G130" i="6"/>
  <c r="D130" i="6"/>
  <c r="B130" i="6"/>
  <c r="R129" i="6"/>
  <c r="Q129" i="6"/>
  <c r="P129" i="6"/>
  <c r="O129" i="6"/>
  <c r="N129" i="6"/>
  <c r="M129" i="6"/>
  <c r="L129" i="6"/>
  <c r="K129" i="6"/>
  <c r="J129" i="6"/>
  <c r="I129" i="6"/>
  <c r="H129" i="6"/>
  <c r="G129" i="6"/>
  <c r="D129" i="6"/>
  <c r="B129" i="6"/>
  <c r="R128" i="6"/>
  <c r="Q128" i="6"/>
  <c r="P128" i="6"/>
  <c r="O128" i="6"/>
  <c r="N128" i="6"/>
  <c r="M128" i="6"/>
  <c r="L128" i="6"/>
  <c r="K128" i="6"/>
  <c r="J128" i="6"/>
  <c r="I128" i="6"/>
  <c r="H128" i="6"/>
  <c r="G128" i="6"/>
  <c r="D128" i="6"/>
  <c r="B128" i="6"/>
  <c r="R127" i="6"/>
  <c r="Q127" i="6"/>
  <c r="P127" i="6"/>
  <c r="O127" i="6"/>
  <c r="N127" i="6"/>
  <c r="M127" i="6"/>
  <c r="L127" i="6"/>
  <c r="K127" i="6"/>
  <c r="J127" i="6"/>
  <c r="I127" i="6"/>
  <c r="H127" i="6"/>
  <c r="G127" i="6"/>
  <c r="D127" i="6"/>
  <c r="B127" i="6"/>
  <c r="R126" i="6"/>
  <c r="Q126" i="6"/>
  <c r="P126" i="6"/>
  <c r="O126" i="6"/>
  <c r="N126" i="6"/>
  <c r="M126" i="6"/>
  <c r="L126" i="6"/>
  <c r="K126" i="6"/>
  <c r="J126" i="6"/>
  <c r="I126" i="6"/>
  <c r="H126" i="6"/>
  <c r="G126" i="6"/>
  <c r="D126" i="6"/>
  <c r="B126" i="6"/>
  <c r="R125" i="6"/>
  <c r="Q125" i="6"/>
  <c r="P125" i="6"/>
  <c r="O125" i="6"/>
  <c r="N125" i="6"/>
  <c r="M125" i="6"/>
  <c r="L125" i="6"/>
  <c r="K125" i="6"/>
  <c r="J125" i="6"/>
  <c r="I125" i="6"/>
  <c r="H125" i="6"/>
  <c r="G125" i="6"/>
  <c r="D125" i="6"/>
  <c r="B125" i="6"/>
  <c r="R124" i="6"/>
  <c r="Q124" i="6"/>
  <c r="P124" i="6"/>
  <c r="O124" i="6"/>
  <c r="N124" i="6"/>
  <c r="M124" i="6"/>
  <c r="L124" i="6"/>
  <c r="K124" i="6"/>
  <c r="J124" i="6"/>
  <c r="I124" i="6"/>
  <c r="H124" i="6"/>
  <c r="G124" i="6"/>
  <c r="D124" i="6"/>
  <c r="B124" i="6"/>
  <c r="R123" i="6"/>
  <c r="Q123" i="6"/>
  <c r="P123" i="6"/>
  <c r="O123" i="6"/>
  <c r="N123" i="6"/>
  <c r="M123" i="6"/>
  <c r="L123" i="6"/>
  <c r="K123" i="6"/>
  <c r="J123" i="6"/>
  <c r="I123" i="6"/>
  <c r="H123" i="6"/>
  <c r="G123" i="6"/>
  <c r="D123" i="6"/>
  <c r="B123" i="6"/>
  <c r="R122" i="6"/>
  <c r="Q122" i="6"/>
  <c r="P122" i="6"/>
  <c r="O122" i="6"/>
  <c r="N122" i="6"/>
  <c r="M122" i="6"/>
  <c r="L122" i="6"/>
  <c r="K122" i="6"/>
  <c r="J122" i="6"/>
  <c r="I122" i="6"/>
  <c r="H122" i="6"/>
  <c r="G122" i="6"/>
  <c r="D122" i="6"/>
  <c r="B122" i="6"/>
  <c r="R121" i="6"/>
  <c r="Q121" i="6"/>
  <c r="P121" i="6"/>
  <c r="O121" i="6"/>
  <c r="N121" i="6"/>
  <c r="M121" i="6"/>
  <c r="L121" i="6"/>
  <c r="K121" i="6"/>
  <c r="J121" i="6"/>
  <c r="I121" i="6"/>
  <c r="H121" i="6"/>
  <c r="G121" i="6"/>
  <c r="D121" i="6"/>
  <c r="B121" i="6"/>
  <c r="R120" i="6"/>
  <c r="Q120" i="6"/>
  <c r="P120" i="6"/>
  <c r="O120" i="6"/>
  <c r="N120" i="6"/>
  <c r="M120" i="6"/>
  <c r="L120" i="6"/>
  <c r="K120" i="6"/>
  <c r="J120" i="6"/>
  <c r="I120" i="6"/>
  <c r="H120" i="6"/>
  <c r="G120" i="6"/>
  <c r="D120" i="6"/>
  <c r="B120" i="6"/>
  <c r="R119" i="6"/>
  <c r="Q119" i="6"/>
  <c r="P119" i="6"/>
  <c r="O119" i="6"/>
  <c r="N119" i="6"/>
  <c r="M119" i="6"/>
  <c r="L119" i="6"/>
  <c r="K119" i="6"/>
  <c r="J119" i="6"/>
  <c r="I119" i="6"/>
  <c r="H119" i="6"/>
  <c r="G119" i="6"/>
  <c r="D119" i="6"/>
  <c r="B119" i="6"/>
  <c r="R118" i="6"/>
  <c r="Q118" i="6"/>
  <c r="P118" i="6"/>
  <c r="O118" i="6"/>
  <c r="N118" i="6"/>
  <c r="M118" i="6"/>
  <c r="L118" i="6"/>
  <c r="K118" i="6"/>
  <c r="J118" i="6"/>
  <c r="I118" i="6"/>
  <c r="H118" i="6"/>
  <c r="G118" i="6"/>
  <c r="D118" i="6"/>
  <c r="B118" i="6"/>
  <c r="R117" i="6"/>
  <c r="Q117" i="6"/>
  <c r="P117" i="6"/>
  <c r="O117" i="6"/>
  <c r="N117" i="6"/>
  <c r="M117" i="6"/>
  <c r="L117" i="6"/>
  <c r="K117" i="6"/>
  <c r="J117" i="6"/>
  <c r="I117" i="6"/>
  <c r="H117" i="6"/>
  <c r="G117" i="6"/>
  <c r="D117" i="6"/>
  <c r="B117" i="6"/>
  <c r="R116" i="6"/>
  <c r="Q116" i="6"/>
  <c r="P116" i="6"/>
  <c r="O116" i="6"/>
  <c r="N116" i="6"/>
  <c r="M116" i="6"/>
  <c r="L116" i="6"/>
  <c r="K116" i="6"/>
  <c r="J116" i="6"/>
  <c r="I116" i="6"/>
  <c r="H116" i="6"/>
  <c r="G116" i="6"/>
  <c r="D116" i="6"/>
  <c r="B116" i="6"/>
  <c r="R115" i="6"/>
  <c r="Q115" i="6"/>
  <c r="P115" i="6"/>
  <c r="O115" i="6"/>
  <c r="N115" i="6"/>
  <c r="M115" i="6"/>
  <c r="L115" i="6"/>
  <c r="K115" i="6"/>
  <c r="J115" i="6"/>
  <c r="I115" i="6"/>
  <c r="H115" i="6"/>
  <c r="G115" i="6"/>
  <c r="D115" i="6"/>
  <c r="B115" i="6"/>
  <c r="R114" i="6"/>
  <c r="Q114" i="6"/>
  <c r="P114" i="6"/>
  <c r="O114" i="6"/>
  <c r="N114" i="6"/>
  <c r="M114" i="6"/>
  <c r="L114" i="6"/>
  <c r="K114" i="6"/>
  <c r="J114" i="6"/>
  <c r="I114" i="6"/>
  <c r="H114" i="6"/>
  <c r="G114" i="6"/>
  <c r="D114" i="6"/>
  <c r="B114" i="6"/>
  <c r="R113" i="6"/>
  <c r="Q113" i="6"/>
  <c r="P113" i="6"/>
  <c r="O113" i="6"/>
  <c r="N113" i="6"/>
  <c r="M113" i="6"/>
  <c r="L113" i="6"/>
  <c r="K113" i="6"/>
  <c r="J113" i="6"/>
  <c r="I113" i="6"/>
  <c r="H113" i="6"/>
  <c r="G113" i="6"/>
  <c r="D113" i="6"/>
  <c r="B113" i="6"/>
  <c r="R112" i="6"/>
  <c r="Q112" i="6"/>
  <c r="P112" i="6"/>
  <c r="O112" i="6"/>
  <c r="N112" i="6"/>
  <c r="M112" i="6"/>
  <c r="L112" i="6"/>
  <c r="K112" i="6"/>
  <c r="J112" i="6"/>
  <c r="I112" i="6"/>
  <c r="H112" i="6"/>
  <c r="G112" i="6"/>
  <c r="D112" i="6"/>
  <c r="B112" i="6"/>
  <c r="R111" i="6"/>
  <c r="Q111" i="6"/>
  <c r="P111" i="6"/>
  <c r="O111" i="6"/>
  <c r="N111" i="6"/>
  <c r="M111" i="6"/>
  <c r="L111" i="6"/>
  <c r="K111" i="6"/>
  <c r="J111" i="6"/>
  <c r="I111" i="6"/>
  <c r="H111" i="6"/>
  <c r="G111" i="6"/>
  <c r="D111" i="6"/>
  <c r="B111" i="6"/>
  <c r="R110" i="6"/>
  <c r="Q110" i="6"/>
  <c r="P110" i="6"/>
  <c r="O110" i="6"/>
  <c r="N110" i="6"/>
  <c r="M110" i="6"/>
  <c r="L110" i="6"/>
  <c r="K110" i="6"/>
  <c r="J110" i="6"/>
  <c r="I110" i="6"/>
  <c r="H110" i="6"/>
  <c r="G110" i="6"/>
  <c r="D110" i="6"/>
  <c r="B110" i="6"/>
  <c r="R109" i="6"/>
  <c r="Q109" i="6"/>
  <c r="P109" i="6"/>
  <c r="O109" i="6"/>
  <c r="N109" i="6"/>
  <c r="M109" i="6"/>
  <c r="L109" i="6"/>
  <c r="K109" i="6"/>
  <c r="J109" i="6"/>
  <c r="I109" i="6"/>
  <c r="H109" i="6"/>
  <c r="G109" i="6"/>
  <c r="D109" i="6"/>
  <c r="B109" i="6"/>
  <c r="R108" i="6"/>
  <c r="Q108" i="6"/>
  <c r="P108" i="6"/>
  <c r="O108" i="6"/>
  <c r="N108" i="6"/>
  <c r="M108" i="6"/>
  <c r="L108" i="6"/>
  <c r="K108" i="6"/>
  <c r="J108" i="6"/>
  <c r="I108" i="6"/>
  <c r="H108" i="6"/>
  <c r="G108" i="6"/>
  <c r="D108" i="6"/>
  <c r="B108" i="6"/>
  <c r="R107" i="6"/>
  <c r="Q107" i="6"/>
  <c r="P107" i="6"/>
  <c r="O107" i="6"/>
  <c r="N107" i="6"/>
  <c r="M107" i="6"/>
  <c r="L107" i="6"/>
  <c r="K107" i="6"/>
  <c r="J107" i="6"/>
  <c r="I107" i="6"/>
  <c r="H107" i="6"/>
  <c r="G107" i="6"/>
  <c r="D107" i="6"/>
  <c r="B107" i="6"/>
  <c r="R106" i="6"/>
  <c r="Q106" i="6"/>
  <c r="P106" i="6"/>
  <c r="O106" i="6"/>
  <c r="N106" i="6"/>
  <c r="M106" i="6"/>
  <c r="L106" i="6"/>
  <c r="K106" i="6"/>
  <c r="J106" i="6"/>
  <c r="I106" i="6"/>
  <c r="H106" i="6"/>
  <c r="G106" i="6"/>
  <c r="D106" i="6"/>
  <c r="B106" i="6"/>
  <c r="R105" i="6"/>
  <c r="Q105" i="6"/>
  <c r="P105" i="6"/>
  <c r="O105" i="6"/>
  <c r="N105" i="6"/>
  <c r="M105" i="6"/>
  <c r="L105" i="6"/>
  <c r="K105" i="6"/>
  <c r="J105" i="6"/>
  <c r="I105" i="6"/>
  <c r="H105" i="6"/>
  <c r="G105" i="6"/>
  <c r="D105" i="6"/>
  <c r="B105" i="6"/>
  <c r="R104" i="6"/>
  <c r="Q104" i="6"/>
  <c r="P104" i="6"/>
  <c r="O104" i="6"/>
  <c r="N104" i="6"/>
  <c r="M104" i="6"/>
  <c r="L104" i="6"/>
  <c r="K104" i="6"/>
  <c r="J104" i="6"/>
  <c r="I104" i="6"/>
  <c r="H104" i="6"/>
  <c r="G104" i="6"/>
  <c r="D104" i="6"/>
  <c r="B104" i="6"/>
  <c r="R103" i="6"/>
  <c r="Q103" i="6"/>
  <c r="P103" i="6"/>
  <c r="O103" i="6"/>
  <c r="N103" i="6"/>
  <c r="M103" i="6"/>
  <c r="L103" i="6"/>
  <c r="K103" i="6"/>
  <c r="J103" i="6"/>
  <c r="I103" i="6"/>
  <c r="H103" i="6"/>
  <c r="G103" i="6"/>
  <c r="D103" i="6"/>
  <c r="B103" i="6"/>
  <c r="R102" i="6"/>
  <c r="Q102" i="6"/>
  <c r="P102" i="6"/>
  <c r="O102" i="6"/>
  <c r="N102" i="6"/>
  <c r="M102" i="6"/>
  <c r="L102" i="6"/>
  <c r="K102" i="6"/>
  <c r="J102" i="6"/>
  <c r="I102" i="6"/>
  <c r="H102" i="6"/>
  <c r="G102" i="6"/>
  <c r="D102" i="6"/>
  <c r="B102" i="6"/>
  <c r="R101" i="6"/>
  <c r="Q101" i="6"/>
  <c r="P101" i="6"/>
  <c r="O101" i="6"/>
  <c r="N101" i="6"/>
  <c r="M101" i="6"/>
  <c r="L101" i="6"/>
  <c r="K101" i="6"/>
  <c r="J101" i="6"/>
  <c r="I101" i="6"/>
  <c r="H101" i="6"/>
  <c r="G101" i="6"/>
  <c r="D101" i="6"/>
  <c r="B101" i="6"/>
  <c r="R100" i="6"/>
  <c r="Q100" i="6"/>
  <c r="P100" i="6"/>
  <c r="O100" i="6"/>
  <c r="N100" i="6"/>
  <c r="M100" i="6"/>
  <c r="L100" i="6"/>
  <c r="K100" i="6"/>
  <c r="J100" i="6"/>
  <c r="I100" i="6"/>
  <c r="H100" i="6"/>
  <c r="G100" i="6"/>
  <c r="D100" i="6"/>
  <c r="B100" i="6"/>
  <c r="R99" i="6"/>
  <c r="Q99" i="6"/>
  <c r="P99" i="6"/>
  <c r="O99" i="6"/>
  <c r="N99" i="6"/>
  <c r="M99" i="6"/>
  <c r="L99" i="6"/>
  <c r="K99" i="6"/>
  <c r="J99" i="6"/>
  <c r="I99" i="6"/>
  <c r="H99" i="6"/>
  <c r="G99" i="6"/>
  <c r="D99" i="6"/>
  <c r="B99" i="6"/>
  <c r="R98" i="6"/>
  <c r="Q98" i="6"/>
  <c r="P98" i="6"/>
  <c r="O98" i="6"/>
  <c r="N98" i="6"/>
  <c r="M98" i="6"/>
  <c r="L98" i="6"/>
  <c r="K98" i="6"/>
  <c r="J98" i="6"/>
  <c r="I98" i="6"/>
  <c r="H98" i="6"/>
  <c r="G98" i="6"/>
  <c r="D98" i="6"/>
  <c r="B98" i="6"/>
  <c r="R97" i="6"/>
  <c r="Q97" i="6"/>
  <c r="P97" i="6"/>
  <c r="O97" i="6"/>
  <c r="N97" i="6"/>
  <c r="M97" i="6"/>
  <c r="L97" i="6"/>
  <c r="K97" i="6"/>
  <c r="J97" i="6"/>
  <c r="I97" i="6"/>
  <c r="H97" i="6"/>
  <c r="G97" i="6"/>
  <c r="D97" i="6"/>
  <c r="B97" i="6"/>
  <c r="R96" i="6"/>
  <c r="Q96" i="6"/>
  <c r="P96" i="6"/>
  <c r="O96" i="6"/>
  <c r="N96" i="6"/>
  <c r="M96" i="6"/>
  <c r="L96" i="6"/>
  <c r="K96" i="6"/>
  <c r="J96" i="6"/>
  <c r="I96" i="6"/>
  <c r="H96" i="6"/>
  <c r="G96" i="6"/>
  <c r="D96" i="6"/>
  <c r="B96" i="6"/>
  <c r="R95" i="6"/>
  <c r="Q95" i="6"/>
  <c r="P95" i="6"/>
  <c r="O95" i="6"/>
  <c r="N95" i="6"/>
  <c r="M95" i="6"/>
  <c r="L95" i="6"/>
  <c r="K95" i="6"/>
  <c r="J95" i="6"/>
  <c r="I95" i="6"/>
  <c r="H95" i="6"/>
  <c r="G95" i="6"/>
  <c r="D95" i="6"/>
  <c r="B95" i="6"/>
  <c r="R94" i="6"/>
  <c r="Q94" i="6"/>
  <c r="P94" i="6"/>
  <c r="O94" i="6"/>
  <c r="N94" i="6"/>
  <c r="M94" i="6"/>
  <c r="L94" i="6"/>
  <c r="K94" i="6"/>
  <c r="J94" i="6"/>
  <c r="I94" i="6"/>
  <c r="H94" i="6"/>
  <c r="G94" i="6"/>
  <c r="D94" i="6"/>
  <c r="B94" i="6"/>
  <c r="R93" i="6"/>
  <c r="Q93" i="6"/>
  <c r="P93" i="6"/>
  <c r="O93" i="6"/>
  <c r="N93" i="6"/>
  <c r="M93" i="6"/>
  <c r="L93" i="6"/>
  <c r="K93" i="6"/>
  <c r="J93" i="6"/>
  <c r="I93" i="6"/>
  <c r="H93" i="6"/>
  <c r="G93" i="6"/>
  <c r="D93" i="6"/>
  <c r="B93" i="6"/>
  <c r="R92" i="6"/>
  <c r="Q92" i="6"/>
  <c r="P92" i="6"/>
  <c r="O92" i="6"/>
  <c r="N92" i="6"/>
  <c r="M92" i="6"/>
  <c r="L92" i="6"/>
  <c r="K92" i="6"/>
  <c r="J92" i="6"/>
  <c r="I92" i="6"/>
  <c r="H92" i="6"/>
  <c r="G92" i="6"/>
  <c r="D92" i="6"/>
  <c r="B92" i="6"/>
  <c r="R91" i="6"/>
  <c r="Q91" i="6"/>
  <c r="P91" i="6"/>
  <c r="O91" i="6"/>
  <c r="N91" i="6"/>
  <c r="M91" i="6"/>
  <c r="L91" i="6"/>
  <c r="K91" i="6"/>
  <c r="J91" i="6"/>
  <c r="I91" i="6"/>
  <c r="H91" i="6"/>
  <c r="G91" i="6"/>
  <c r="D91" i="6"/>
  <c r="B91" i="6"/>
  <c r="R90" i="6"/>
  <c r="Q90" i="6"/>
  <c r="P90" i="6"/>
  <c r="O90" i="6"/>
  <c r="N90" i="6"/>
  <c r="M90" i="6"/>
  <c r="L90" i="6"/>
  <c r="K90" i="6"/>
  <c r="J90" i="6"/>
  <c r="I90" i="6"/>
  <c r="H90" i="6"/>
  <c r="G90" i="6"/>
  <c r="D90" i="6"/>
  <c r="B90" i="6"/>
  <c r="R89" i="6"/>
  <c r="Q89" i="6"/>
  <c r="P89" i="6"/>
  <c r="O89" i="6"/>
  <c r="N89" i="6"/>
  <c r="M89" i="6"/>
  <c r="L89" i="6"/>
  <c r="K89" i="6"/>
  <c r="J89" i="6"/>
  <c r="I89" i="6"/>
  <c r="H89" i="6"/>
  <c r="G89" i="6"/>
  <c r="D89" i="6"/>
  <c r="B89" i="6"/>
  <c r="R88" i="6"/>
  <c r="Q88" i="6"/>
  <c r="P88" i="6"/>
  <c r="O88" i="6"/>
  <c r="N88" i="6"/>
  <c r="M88" i="6"/>
  <c r="L88" i="6"/>
  <c r="K88" i="6"/>
  <c r="J88" i="6"/>
  <c r="I88" i="6"/>
  <c r="H88" i="6"/>
  <c r="G88" i="6"/>
  <c r="D88" i="6"/>
  <c r="B88" i="6"/>
  <c r="R87" i="6"/>
  <c r="Q87" i="6"/>
  <c r="P87" i="6"/>
  <c r="O87" i="6"/>
  <c r="N87" i="6"/>
  <c r="M87" i="6"/>
  <c r="L87" i="6"/>
  <c r="K87" i="6"/>
  <c r="J87" i="6"/>
  <c r="I87" i="6"/>
  <c r="H87" i="6"/>
  <c r="G87" i="6"/>
  <c r="D87" i="6"/>
  <c r="B87" i="6"/>
  <c r="R86" i="6"/>
  <c r="Q86" i="6"/>
  <c r="P86" i="6"/>
  <c r="O86" i="6"/>
  <c r="N86" i="6"/>
  <c r="M86" i="6"/>
  <c r="L86" i="6"/>
  <c r="K86" i="6"/>
  <c r="J86" i="6"/>
  <c r="I86" i="6"/>
  <c r="H86" i="6"/>
  <c r="G86" i="6"/>
  <c r="D86" i="6"/>
  <c r="B86" i="6"/>
  <c r="R85" i="6"/>
  <c r="Q85" i="6"/>
  <c r="P85" i="6"/>
  <c r="O85" i="6"/>
  <c r="N85" i="6"/>
  <c r="M85" i="6"/>
  <c r="L85" i="6"/>
  <c r="K85" i="6"/>
  <c r="J85" i="6"/>
  <c r="I85" i="6"/>
  <c r="H85" i="6"/>
  <c r="G85" i="6"/>
  <c r="D85" i="6"/>
  <c r="B85" i="6"/>
  <c r="R84" i="6"/>
  <c r="Q84" i="6"/>
  <c r="P84" i="6"/>
  <c r="O84" i="6"/>
  <c r="N84" i="6"/>
  <c r="M84" i="6"/>
  <c r="L84" i="6"/>
  <c r="K84" i="6"/>
  <c r="J84" i="6"/>
  <c r="I84" i="6"/>
  <c r="H84" i="6"/>
  <c r="G84" i="6"/>
  <c r="D84" i="6"/>
  <c r="B84" i="6"/>
  <c r="R83" i="6"/>
  <c r="Q83" i="6"/>
  <c r="P83" i="6"/>
  <c r="O83" i="6"/>
  <c r="N83" i="6"/>
  <c r="M83" i="6"/>
  <c r="L83" i="6"/>
  <c r="K83" i="6"/>
  <c r="J83" i="6"/>
  <c r="I83" i="6"/>
  <c r="H83" i="6"/>
  <c r="G83" i="6"/>
  <c r="D83" i="6"/>
  <c r="B83" i="6"/>
  <c r="R82" i="6"/>
  <c r="Q82" i="6"/>
  <c r="P82" i="6"/>
  <c r="O82" i="6"/>
  <c r="N82" i="6"/>
  <c r="M82" i="6"/>
  <c r="L82" i="6"/>
  <c r="K82" i="6"/>
  <c r="J82" i="6"/>
  <c r="I82" i="6"/>
  <c r="H82" i="6"/>
  <c r="G82" i="6"/>
  <c r="D82" i="6"/>
  <c r="B82" i="6"/>
  <c r="R81" i="6"/>
  <c r="Q81" i="6"/>
  <c r="P81" i="6"/>
  <c r="O81" i="6"/>
  <c r="N81" i="6"/>
  <c r="M81" i="6"/>
  <c r="L81" i="6"/>
  <c r="K81" i="6"/>
  <c r="J81" i="6"/>
  <c r="I81" i="6"/>
  <c r="H81" i="6"/>
  <c r="G81" i="6"/>
  <c r="D81" i="6"/>
  <c r="B81" i="6"/>
  <c r="R80" i="6"/>
  <c r="Q80" i="6"/>
  <c r="P80" i="6"/>
  <c r="O80" i="6"/>
  <c r="N80" i="6"/>
  <c r="M80" i="6"/>
  <c r="L80" i="6"/>
  <c r="K80" i="6"/>
  <c r="J80" i="6"/>
  <c r="I80" i="6"/>
  <c r="H80" i="6"/>
  <c r="G80" i="6"/>
  <c r="D80" i="6"/>
  <c r="B80" i="6"/>
  <c r="R79" i="6"/>
  <c r="Q79" i="6"/>
  <c r="P79" i="6"/>
  <c r="O79" i="6"/>
  <c r="N79" i="6"/>
  <c r="M79" i="6"/>
  <c r="L79" i="6"/>
  <c r="K79" i="6"/>
  <c r="J79" i="6"/>
  <c r="I79" i="6"/>
  <c r="H79" i="6"/>
  <c r="G79" i="6"/>
  <c r="D79" i="6"/>
  <c r="B79" i="6"/>
  <c r="R78" i="6"/>
  <c r="Q78" i="6"/>
  <c r="P78" i="6"/>
  <c r="O78" i="6"/>
  <c r="N78" i="6"/>
  <c r="M78" i="6"/>
  <c r="L78" i="6"/>
  <c r="K78" i="6"/>
  <c r="J78" i="6"/>
  <c r="I78" i="6"/>
  <c r="H78" i="6"/>
  <c r="G78" i="6"/>
  <c r="D78" i="6"/>
  <c r="B78" i="6"/>
  <c r="R77" i="6"/>
  <c r="Q77" i="6"/>
  <c r="P77" i="6"/>
  <c r="O77" i="6"/>
  <c r="N77" i="6"/>
  <c r="M77" i="6"/>
  <c r="L77" i="6"/>
  <c r="K77" i="6"/>
  <c r="J77" i="6"/>
  <c r="I77" i="6"/>
  <c r="H77" i="6"/>
  <c r="G77" i="6"/>
  <c r="D77" i="6"/>
  <c r="B77" i="6"/>
  <c r="R76" i="6"/>
  <c r="Q76" i="6"/>
  <c r="P76" i="6"/>
  <c r="O76" i="6"/>
  <c r="N76" i="6"/>
  <c r="M76" i="6"/>
  <c r="L76" i="6"/>
  <c r="K76" i="6"/>
  <c r="J76" i="6"/>
  <c r="I76" i="6"/>
  <c r="H76" i="6"/>
  <c r="G76" i="6"/>
  <c r="D76" i="6"/>
  <c r="B76" i="6"/>
  <c r="R75" i="6"/>
  <c r="Q75" i="6"/>
  <c r="P75" i="6"/>
  <c r="O75" i="6"/>
  <c r="N75" i="6"/>
  <c r="M75" i="6"/>
  <c r="L75" i="6"/>
  <c r="K75" i="6"/>
  <c r="J75" i="6"/>
  <c r="I75" i="6"/>
  <c r="H75" i="6"/>
  <c r="G75" i="6"/>
  <c r="D75" i="6"/>
  <c r="B75" i="6"/>
  <c r="R74" i="6"/>
  <c r="Q74" i="6"/>
  <c r="P74" i="6"/>
  <c r="O74" i="6"/>
  <c r="N74" i="6"/>
  <c r="M74" i="6"/>
  <c r="L74" i="6"/>
  <c r="K74" i="6"/>
  <c r="J74" i="6"/>
  <c r="I74" i="6"/>
  <c r="H74" i="6"/>
  <c r="G74" i="6"/>
  <c r="D74" i="6"/>
  <c r="B74" i="6"/>
  <c r="R73" i="6"/>
  <c r="Q73" i="6"/>
  <c r="P73" i="6"/>
  <c r="O73" i="6"/>
  <c r="N73" i="6"/>
  <c r="M73" i="6"/>
  <c r="L73" i="6"/>
  <c r="K73" i="6"/>
  <c r="J73" i="6"/>
  <c r="I73" i="6"/>
  <c r="H73" i="6"/>
  <c r="G73" i="6"/>
  <c r="D73" i="6"/>
  <c r="B73" i="6"/>
  <c r="R72" i="6"/>
  <c r="Q72" i="6"/>
  <c r="P72" i="6"/>
  <c r="O72" i="6"/>
  <c r="N72" i="6"/>
  <c r="M72" i="6"/>
  <c r="L72" i="6"/>
  <c r="K72" i="6"/>
  <c r="J72" i="6"/>
  <c r="I72" i="6"/>
  <c r="H72" i="6"/>
  <c r="G72" i="6"/>
  <c r="D72" i="6"/>
  <c r="B72" i="6"/>
  <c r="R71" i="6"/>
  <c r="Q71" i="6"/>
  <c r="P71" i="6"/>
  <c r="O71" i="6"/>
  <c r="N71" i="6"/>
  <c r="M71" i="6"/>
  <c r="L71" i="6"/>
  <c r="K71" i="6"/>
  <c r="J71" i="6"/>
  <c r="I71" i="6"/>
  <c r="H71" i="6"/>
  <c r="G71" i="6"/>
  <c r="D71" i="6"/>
  <c r="B71" i="6"/>
  <c r="R70" i="6"/>
  <c r="Q70" i="6"/>
  <c r="P70" i="6"/>
  <c r="O70" i="6"/>
  <c r="N70" i="6"/>
  <c r="M70" i="6"/>
  <c r="L70" i="6"/>
  <c r="K70" i="6"/>
  <c r="J70" i="6"/>
  <c r="I70" i="6"/>
  <c r="H70" i="6"/>
  <c r="G70" i="6"/>
  <c r="D70" i="6"/>
  <c r="B70" i="6"/>
  <c r="R69" i="6"/>
  <c r="Q69" i="6"/>
  <c r="P69" i="6"/>
  <c r="O69" i="6"/>
  <c r="N69" i="6"/>
  <c r="M69" i="6"/>
  <c r="L69" i="6"/>
  <c r="K69" i="6"/>
  <c r="J69" i="6"/>
  <c r="I69" i="6"/>
  <c r="H69" i="6"/>
  <c r="G69" i="6"/>
  <c r="D69" i="6"/>
  <c r="B69" i="6"/>
  <c r="R68" i="6"/>
  <c r="Q68" i="6"/>
  <c r="P68" i="6"/>
  <c r="O68" i="6"/>
  <c r="N68" i="6"/>
  <c r="M68" i="6"/>
  <c r="L68" i="6"/>
  <c r="K68" i="6"/>
  <c r="J68" i="6"/>
  <c r="I68" i="6"/>
  <c r="H68" i="6"/>
  <c r="G68" i="6"/>
  <c r="D68" i="6"/>
  <c r="B68" i="6"/>
  <c r="R67" i="6"/>
  <c r="Q67" i="6"/>
  <c r="P67" i="6"/>
  <c r="O67" i="6"/>
  <c r="N67" i="6"/>
  <c r="M67" i="6"/>
  <c r="L67" i="6"/>
  <c r="K67" i="6"/>
  <c r="J67" i="6"/>
  <c r="I67" i="6"/>
  <c r="H67" i="6"/>
  <c r="G67" i="6"/>
  <c r="D67" i="6"/>
  <c r="B67" i="6"/>
  <c r="R66" i="6"/>
  <c r="Q66" i="6"/>
  <c r="P66" i="6"/>
  <c r="O66" i="6"/>
  <c r="N66" i="6"/>
  <c r="M66" i="6"/>
  <c r="L66" i="6"/>
  <c r="K66" i="6"/>
  <c r="J66" i="6"/>
  <c r="I66" i="6"/>
  <c r="H66" i="6"/>
  <c r="G66" i="6"/>
  <c r="D66" i="6"/>
  <c r="B66" i="6"/>
  <c r="R65" i="6"/>
  <c r="Q65" i="6"/>
  <c r="P65" i="6"/>
  <c r="O65" i="6"/>
  <c r="N65" i="6"/>
  <c r="M65" i="6"/>
  <c r="L65" i="6"/>
  <c r="K65" i="6"/>
  <c r="J65" i="6"/>
  <c r="I65" i="6"/>
  <c r="H65" i="6"/>
  <c r="G65" i="6"/>
  <c r="D65" i="6"/>
  <c r="B65" i="6"/>
  <c r="R64" i="6"/>
  <c r="Q64" i="6"/>
  <c r="P64" i="6"/>
  <c r="O64" i="6"/>
  <c r="N64" i="6"/>
  <c r="M64" i="6"/>
  <c r="L64" i="6"/>
  <c r="K64" i="6"/>
  <c r="J64" i="6"/>
  <c r="I64" i="6"/>
  <c r="H64" i="6"/>
  <c r="G64" i="6"/>
  <c r="D64" i="6"/>
  <c r="B64" i="6"/>
  <c r="R63" i="6"/>
  <c r="Q63" i="6"/>
  <c r="P63" i="6"/>
  <c r="O63" i="6"/>
  <c r="N63" i="6"/>
  <c r="M63" i="6"/>
  <c r="L63" i="6"/>
  <c r="K63" i="6"/>
  <c r="J63" i="6"/>
  <c r="I63" i="6"/>
  <c r="H63" i="6"/>
  <c r="G63" i="6"/>
  <c r="D63" i="6"/>
  <c r="B63" i="6"/>
  <c r="R62" i="6"/>
  <c r="Q62" i="6"/>
  <c r="P62" i="6"/>
  <c r="O62" i="6"/>
  <c r="N62" i="6"/>
  <c r="M62" i="6"/>
  <c r="L62" i="6"/>
  <c r="K62" i="6"/>
  <c r="J62" i="6"/>
  <c r="I62" i="6"/>
  <c r="H62" i="6"/>
  <c r="G62" i="6"/>
  <c r="D62" i="6"/>
  <c r="B62" i="6"/>
  <c r="R61" i="6"/>
  <c r="Q61" i="6"/>
  <c r="P61" i="6"/>
  <c r="O61" i="6"/>
  <c r="N61" i="6"/>
  <c r="M61" i="6"/>
  <c r="L61" i="6"/>
  <c r="K61" i="6"/>
  <c r="J61" i="6"/>
  <c r="I61" i="6"/>
  <c r="H61" i="6"/>
  <c r="G61" i="6"/>
  <c r="D61" i="6"/>
  <c r="B61" i="6"/>
  <c r="R60" i="6"/>
  <c r="Q60" i="6"/>
  <c r="P60" i="6"/>
  <c r="O60" i="6"/>
  <c r="N60" i="6"/>
  <c r="M60" i="6"/>
  <c r="L60" i="6"/>
  <c r="K60" i="6"/>
  <c r="J60" i="6"/>
  <c r="I60" i="6"/>
  <c r="H60" i="6"/>
  <c r="G60" i="6"/>
  <c r="D60" i="6"/>
  <c r="B60" i="6"/>
  <c r="R59" i="6"/>
  <c r="Q59" i="6"/>
  <c r="P59" i="6"/>
  <c r="O59" i="6"/>
  <c r="N59" i="6"/>
  <c r="M59" i="6"/>
  <c r="L59" i="6"/>
  <c r="K59" i="6"/>
  <c r="J59" i="6"/>
  <c r="I59" i="6"/>
  <c r="H59" i="6"/>
  <c r="G59" i="6"/>
  <c r="D59" i="6"/>
  <c r="B59" i="6"/>
  <c r="R58" i="6"/>
  <c r="Q58" i="6"/>
  <c r="P58" i="6"/>
  <c r="O58" i="6"/>
  <c r="N58" i="6"/>
  <c r="M58" i="6"/>
  <c r="L58" i="6"/>
  <c r="K58" i="6"/>
  <c r="J58" i="6"/>
  <c r="I58" i="6"/>
  <c r="H58" i="6"/>
  <c r="G58" i="6"/>
  <c r="D58" i="6"/>
  <c r="B58" i="6"/>
  <c r="R57" i="6"/>
  <c r="Q57" i="6"/>
  <c r="P57" i="6"/>
  <c r="O57" i="6"/>
  <c r="N57" i="6"/>
  <c r="M57" i="6"/>
  <c r="L57" i="6"/>
  <c r="K57" i="6"/>
  <c r="J57" i="6"/>
  <c r="I57" i="6"/>
  <c r="H57" i="6"/>
  <c r="G57" i="6"/>
  <c r="D57" i="6"/>
  <c r="B57" i="6"/>
  <c r="R56" i="6"/>
  <c r="Q56" i="6"/>
  <c r="P56" i="6"/>
  <c r="O56" i="6"/>
  <c r="N56" i="6"/>
  <c r="M56" i="6"/>
  <c r="L56" i="6"/>
  <c r="K56" i="6"/>
  <c r="J56" i="6"/>
  <c r="I56" i="6"/>
  <c r="H56" i="6"/>
  <c r="G56" i="6"/>
  <c r="D56" i="6"/>
  <c r="B56" i="6"/>
  <c r="R55" i="6"/>
  <c r="Q55" i="6"/>
  <c r="P55" i="6"/>
  <c r="O55" i="6"/>
  <c r="N55" i="6"/>
  <c r="M55" i="6"/>
  <c r="L55" i="6"/>
  <c r="K55" i="6"/>
  <c r="J55" i="6"/>
  <c r="I55" i="6"/>
  <c r="H55" i="6"/>
  <c r="G55" i="6"/>
  <c r="D55" i="6"/>
  <c r="B55" i="6"/>
  <c r="R54" i="6"/>
  <c r="Q54" i="6"/>
  <c r="P54" i="6"/>
  <c r="O54" i="6"/>
  <c r="N54" i="6"/>
  <c r="M54" i="6"/>
  <c r="L54" i="6"/>
  <c r="K54" i="6"/>
  <c r="J54" i="6"/>
  <c r="I54" i="6"/>
  <c r="H54" i="6"/>
  <c r="G54" i="6"/>
  <c r="D54" i="6"/>
  <c r="B54" i="6"/>
  <c r="R53" i="6"/>
  <c r="Q53" i="6"/>
  <c r="P53" i="6"/>
  <c r="O53" i="6"/>
  <c r="N53" i="6"/>
  <c r="M53" i="6"/>
  <c r="L53" i="6"/>
  <c r="K53" i="6"/>
  <c r="J53" i="6"/>
  <c r="I53" i="6"/>
  <c r="H53" i="6"/>
  <c r="G53" i="6"/>
  <c r="D53" i="6"/>
  <c r="B53" i="6"/>
  <c r="R52" i="6"/>
  <c r="Q52" i="6"/>
  <c r="P52" i="6"/>
  <c r="O52" i="6"/>
  <c r="N52" i="6"/>
  <c r="M52" i="6"/>
  <c r="L52" i="6"/>
  <c r="K52" i="6"/>
  <c r="J52" i="6"/>
  <c r="I52" i="6"/>
  <c r="H52" i="6"/>
  <c r="G52" i="6"/>
  <c r="D52" i="6"/>
  <c r="B52" i="6"/>
  <c r="R51" i="6"/>
  <c r="Q51" i="6"/>
  <c r="P51" i="6"/>
  <c r="O51" i="6"/>
  <c r="N51" i="6"/>
  <c r="M51" i="6"/>
  <c r="L51" i="6"/>
  <c r="K51" i="6"/>
  <c r="J51" i="6"/>
  <c r="I51" i="6"/>
  <c r="H51" i="6"/>
  <c r="G51" i="6"/>
  <c r="D51" i="6"/>
  <c r="B51" i="6"/>
  <c r="R50" i="6"/>
  <c r="Q50" i="6"/>
  <c r="P50" i="6"/>
  <c r="O50" i="6"/>
  <c r="N50" i="6"/>
  <c r="M50" i="6"/>
  <c r="L50" i="6"/>
  <c r="K50" i="6"/>
  <c r="J50" i="6"/>
  <c r="I50" i="6"/>
  <c r="H50" i="6"/>
  <c r="G50" i="6"/>
  <c r="D50" i="6"/>
  <c r="B50" i="6"/>
  <c r="R49" i="6"/>
  <c r="Q49" i="6"/>
  <c r="P49" i="6"/>
  <c r="O49" i="6"/>
  <c r="N49" i="6"/>
  <c r="M49" i="6"/>
  <c r="L49" i="6"/>
  <c r="K49" i="6"/>
  <c r="J49" i="6"/>
  <c r="I49" i="6"/>
  <c r="H49" i="6"/>
  <c r="G49" i="6"/>
  <c r="D49" i="6"/>
  <c r="B49" i="6"/>
  <c r="R48" i="6"/>
  <c r="Q48" i="6"/>
  <c r="P48" i="6"/>
  <c r="O48" i="6"/>
  <c r="N48" i="6"/>
  <c r="M48" i="6"/>
  <c r="L48" i="6"/>
  <c r="K48" i="6"/>
  <c r="J48" i="6"/>
  <c r="I48" i="6"/>
  <c r="H48" i="6"/>
  <c r="G48" i="6"/>
  <c r="D48" i="6"/>
  <c r="B48" i="6"/>
  <c r="R47" i="6"/>
  <c r="Q47" i="6"/>
  <c r="P47" i="6"/>
  <c r="O47" i="6"/>
  <c r="N47" i="6"/>
  <c r="M47" i="6"/>
  <c r="L47" i="6"/>
  <c r="K47" i="6"/>
  <c r="J47" i="6"/>
  <c r="I47" i="6"/>
  <c r="H47" i="6"/>
  <c r="G47" i="6"/>
  <c r="D47" i="6"/>
  <c r="B47" i="6"/>
  <c r="R46" i="6"/>
  <c r="Q46" i="6"/>
  <c r="P46" i="6"/>
  <c r="O46" i="6"/>
  <c r="N46" i="6"/>
  <c r="M46" i="6"/>
  <c r="L46" i="6"/>
  <c r="K46" i="6"/>
  <c r="J46" i="6"/>
  <c r="I46" i="6"/>
  <c r="H46" i="6"/>
  <c r="G46" i="6"/>
  <c r="D46" i="6"/>
  <c r="B46" i="6"/>
  <c r="R45" i="6"/>
  <c r="Q45" i="6"/>
  <c r="P45" i="6"/>
  <c r="O45" i="6"/>
  <c r="N45" i="6"/>
  <c r="M45" i="6"/>
  <c r="L45" i="6"/>
  <c r="K45" i="6"/>
  <c r="J45" i="6"/>
  <c r="I45" i="6"/>
  <c r="H45" i="6"/>
  <c r="G45" i="6"/>
  <c r="D45" i="6"/>
  <c r="B45" i="6"/>
  <c r="R44" i="6"/>
  <c r="Q44" i="6"/>
  <c r="P44" i="6"/>
  <c r="O44" i="6"/>
  <c r="N44" i="6"/>
  <c r="M44" i="6"/>
  <c r="L44" i="6"/>
  <c r="K44" i="6"/>
  <c r="J44" i="6"/>
  <c r="I44" i="6"/>
  <c r="H44" i="6"/>
  <c r="G44" i="6"/>
  <c r="D44" i="6"/>
  <c r="B44" i="6"/>
  <c r="R43" i="6"/>
  <c r="Q43" i="6"/>
  <c r="P43" i="6"/>
  <c r="O43" i="6"/>
  <c r="N43" i="6"/>
  <c r="M43" i="6"/>
  <c r="L43" i="6"/>
  <c r="K43" i="6"/>
  <c r="J43" i="6"/>
  <c r="I43" i="6"/>
  <c r="H43" i="6"/>
  <c r="G43" i="6"/>
  <c r="D43" i="6"/>
  <c r="B43" i="6"/>
  <c r="R42" i="6"/>
  <c r="Q42" i="6"/>
  <c r="P42" i="6"/>
  <c r="O42" i="6"/>
  <c r="N42" i="6"/>
  <c r="M42" i="6"/>
  <c r="L42" i="6"/>
  <c r="K42" i="6"/>
  <c r="J42" i="6"/>
  <c r="I42" i="6"/>
  <c r="H42" i="6"/>
  <c r="G42" i="6"/>
  <c r="D42" i="6"/>
  <c r="B42" i="6"/>
  <c r="R41" i="6"/>
  <c r="Q41" i="6"/>
  <c r="P41" i="6"/>
  <c r="O41" i="6"/>
  <c r="N41" i="6"/>
  <c r="M41" i="6"/>
  <c r="L41" i="6"/>
  <c r="K41" i="6"/>
  <c r="J41" i="6"/>
  <c r="I41" i="6"/>
  <c r="H41" i="6"/>
  <c r="G41" i="6"/>
  <c r="D41" i="6"/>
  <c r="B41" i="6"/>
  <c r="R40" i="6"/>
  <c r="Q40" i="6"/>
  <c r="P40" i="6"/>
  <c r="O40" i="6"/>
  <c r="N40" i="6"/>
  <c r="M40" i="6"/>
  <c r="L40" i="6"/>
  <c r="K40" i="6"/>
  <c r="J40" i="6"/>
  <c r="I40" i="6"/>
  <c r="H40" i="6"/>
  <c r="G40" i="6"/>
  <c r="D40" i="6"/>
  <c r="B40" i="6"/>
  <c r="R39" i="6"/>
  <c r="Q39" i="6"/>
  <c r="P39" i="6"/>
  <c r="O39" i="6"/>
  <c r="N39" i="6"/>
  <c r="M39" i="6"/>
  <c r="L39" i="6"/>
  <c r="K39" i="6"/>
  <c r="J39" i="6"/>
  <c r="I39" i="6"/>
  <c r="H39" i="6"/>
  <c r="G39" i="6"/>
  <c r="D39" i="6"/>
  <c r="B39" i="6"/>
  <c r="R38" i="6"/>
  <c r="Q38" i="6"/>
  <c r="P38" i="6"/>
  <c r="O38" i="6"/>
  <c r="N38" i="6"/>
  <c r="M38" i="6"/>
  <c r="L38" i="6"/>
  <c r="K38" i="6"/>
  <c r="J38" i="6"/>
  <c r="I38" i="6"/>
  <c r="H38" i="6"/>
  <c r="G38" i="6"/>
  <c r="D38" i="6"/>
  <c r="B38" i="6"/>
  <c r="R37" i="6"/>
  <c r="Q37" i="6"/>
  <c r="P37" i="6"/>
  <c r="O37" i="6"/>
  <c r="N37" i="6"/>
  <c r="M37" i="6"/>
  <c r="L37" i="6"/>
  <c r="K37" i="6"/>
  <c r="J37" i="6"/>
  <c r="I37" i="6"/>
  <c r="H37" i="6"/>
  <c r="G37" i="6"/>
  <c r="D37" i="6"/>
  <c r="B37" i="6"/>
  <c r="R36" i="6"/>
  <c r="Q36" i="6"/>
  <c r="P36" i="6"/>
  <c r="O36" i="6"/>
  <c r="N36" i="6"/>
  <c r="M36" i="6"/>
  <c r="L36" i="6"/>
  <c r="K36" i="6"/>
  <c r="J36" i="6"/>
  <c r="I36" i="6"/>
  <c r="H36" i="6"/>
  <c r="G36" i="6"/>
  <c r="D36" i="6"/>
  <c r="B36" i="6"/>
  <c r="R35" i="6"/>
  <c r="Q35" i="6"/>
  <c r="P35" i="6"/>
  <c r="O35" i="6"/>
  <c r="N35" i="6"/>
  <c r="M35" i="6"/>
  <c r="L35" i="6"/>
  <c r="K35" i="6"/>
  <c r="J35" i="6"/>
  <c r="I35" i="6"/>
  <c r="H35" i="6"/>
  <c r="G35" i="6"/>
  <c r="D35" i="6"/>
  <c r="B35" i="6"/>
  <c r="R34" i="6"/>
  <c r="Q34" i="6"/>
  <c r="P34" i="6"/>
  <c r="O34" i="6"/>
  <c r="N34" i="6"/>
  <c r="M34" i="6"/>
  <c r="L34" i="6"/>
  <c r="K34" i="6"/>
  <c r="J34" i="6"/>
  <c r="I34" i="6"/>
  <c r="H34" i="6"/>
  <c r="G34" i="6"/>
  <c r="D34" i="6"/>
  <c r="B34" i="6"/>
  <c r="R33" i="6"/>
  <c r="Q33" i="6"/>
  <c r="P33" i="6"/>
  <c r="O33" i="6"/>
  <c r="N33" i="6"/>
  <c r="M33" i="6"/>
  <c r="L33" i="6"/>
  <c r="K33" i="6"/>
  <c r="J33" i="6"/>
  <c r="I33" i="6"/>
  <c r="H33" i="6"/>
  <c r="G33" i="6"/>
  <c r="D33" i="6"/>
  <c r="B33" i="6"/>
  <c r="R32" i="6"/>
  <c r="Q32" i="6"/>
  <c r="P32" i="6"/>
  <c r="O32" i="6"/>
  <c r="N32" i="6"/>
  <c r="M32" i="6"/>
  <c r="L32" i="6"/>
  <c r="K32" i="6"/>
  <c r="J32" i="6"/>
  <c r="I32" i="6"/>
  <c r="H32" i="6"/>
  <c r="G32" i="6"/>
  <c r="D32" i="6"/>
  <c r="B32" i="6"/>
  <c r="R31" i="6"/>
  <c r="Q31" i="6"/>
  <c r="P31" i="6"/>
  <c r="O31" i="6"/>
  <c r="N31" i="6"/>
  <c r="M31" i="6"/>
  <c r="L31" i="6"/>
  <c r="K31" i="6"/>
  <c r="J31" i="6"/>
  <c r="I31" i="6"/>
  <c r="H31" i="6"/>
  <c r="G31" i="6"/>
  <c r="D31" i="6"/>
  <c r="B31" i="6"/>
  <c r="R30" i="6"/>
  <c r="Q30" i="6"/>
  <c r="P30" i="6"/>
  <c r="O30" i="6"/>
  <c r="N30" i="6"/>
  <c r="M30" i="6"/>
  <c r="L30" i="6"/>
  <c r="K30" i="6"/>
  <c r="J30" i="6"/>
  <c r="I30" i="6"/>
  <c r="H30" i="6"/>
  <c r="G30" i="6"/>
  <c r="D30" i="6"/>
  <c r="B30" i="6"/>
  <c r="R28" i="6"/>
  <c r="Q28" i="6"/>
  <c r="P28" i="6"/>
  <c r="O28" i="6"/>
  <c r="N28" i="6"/>
  <c r="M28" i="6"/>
  <c r="L28" i="6"/>
  <c r="K28" i="6"/>
  <c r="J28" i="6"/>
  <c r="I28" i="6"/>
  <c r="H28" i="6"/>
  <c r="G28" i="6"/>
  <c r="D28" i="6"/>
  <c r="B28" i="6"/>
  <c r="R26" i="6"/>
  <c r="Q26" i="6"/>
  <c r="P26" i="6"/>
  <c r="O26" i="6"/>
  <c r="N26" i="6"/>
  <c r="M26" i="6"/>
  <c r="L26" i="6"/>
  <c r="K26" i="6"/>
  <c r="J26" i="6"/>
  <c r="I26" i="6"/>
  <c r="H26" i="6"/>
  <c r="G26" i="6"/>
  <c r="D26" i="6"/>
  <c r="B26" i="6"/>
  <c r="R25" i="6"/>
  <c r="Q25" i="6"/>
  <c r="P25" i="6"/>
  <c r="O25" i="6"/>
  <c r="N25" i="6"/>
  <c r="M25" i="6"/>
  <c r="L25" i="6"/>
  <c r="K25" i="6"/>
  <c r="J25" i="6"/>
  <c r="I25" i="6"/>
  <c r="H25" i="6"/>
  <c r="G25" i="6"/>
  <c r="D25" i="6"/>
  <c r="B25" i="6"/>
  <c r="R24" i="6"/>
  <c r="Q24" i="6"/>
  <c r="P24" i="6"/>
  <c r="O24" i="6"/>
  <c r="N24" i="6"/>
  <c r="M24" i="6"/>
  <c r="L24" i="6"/>
  <c r="K24" i="6"/>
  <c r="J24" i="6"/>
  <c r="I24" i="6"/>
  <c r="H24" i="6"/>
  <c r="G24" i="6"/>
  <c r="D24" i="6"/>
  <c r="B24" i="6"/>
  <c r="R23" i="6"/>
  <c r="Q23" i="6"/>
  <c r="P23" i="6"/>
  <c r="O23" i="6"/>
  <c r="N23" i="6"/>
  <c r="M23" i="6"/>
  <c r="L23" i="6"/>
  <c r="K23" i="6"/>
  <c r="J23" i="6"/>
  <c r="I23" i="6"/>
  <c r="H23" i="6"/>
  <c r="G23" i="6"/>
  <c r="D23" i="6"/>
  <c r="R22" i="6"/>
  <c r="Q22" i="6"/>
  <c r="P22" i="6"/>
  <c r="O22" i="6"/>
  <c r="N22" i="6"/>
  <c r="M22" i="6"/>
  <c r="L22" i="6"/>
  <c r="K22" i="6"/>
  <c r="J22" i="6"/>
  <c r="I22" i="6"/>
  <c r="H22" i="6"/>
  <c r="G22" i="6"/>
  <c r="D22" i="6"/>
  <c r="B22" i="6"/>
  <c r="R21" i="6"/>
  <c r="Q21" i="6"/>
  <c r="P21" i="6"/>
  <c r="O21" i="6"/>
  <c r="N21" i="6"/>
  <c r="M21" i="6"/>
  <c r="L21" i="6"/>
  <c r="K21" i="6"/>
  <c r="J21" i="6"/>
  <c r="I21" i="6"/>
  <c r="H21" i="6"/>
  <c r="G21" i="6"/>
  <c r="D21" i="6"/>
  <c r="B21" i="6"/>
  <c r="R20" i="6"/>
  <c r="Q20" i="6"/>
  <c r="P20" i="6"/>
  <c r="O20" i="6"/>
  <c r="N20" i="6"/>
  <c r="M20" i="6"/>
  <c r="L20" i="6"/>
  <c r="K20" i="6"/>
  <c r="J20" i="6"/>
  <c r="I20" i="6"/>
  <c r="H20" i="6"/>
  <c r="G20" i="6"/>
  <c r="D20" i="6"/>
  <c r="B20" i="6"/>
  <c r="R19" i="6"/>
  <c r="Q19" i="6"/>
  <c r="P19" i="6"/>
  <c r="O19" i="6"/>
  <c r="N19" i="6"/>
  <c r="M19" i="6"/>
  <c r="L19" i="6"/>
  <c r="K19" i="6"/>
  <c r="J19" i="6"/>
  <c r="I19" i="6"/>
  <c r="H19" i="6"/>
  <c r="G19" i="6"/>
  <c r="D19" i="6"/>
  <c r="B19" i="6"/>
  <c r="R18" i="6"/>
  <c r="Q18" i="6"/>
  <c r="P18" i="6"/>
  <c r="O18" i="6"/>
  <c r="N18" i="6"/>
  <c r="M18" i="6"/>
  <c r="L18" i="6"/>
  <c r="K18" i="6"/>
  <c r="J18" i="6"/>
  <c r="I18" i="6"/>
  <c r="H18" i="6"/>
  <c r="G18" i="6"/>
  <c r="D18" i="6"/>
  <c r="B18" i="6"/>
  <c r="R17" i="6"/>
  <c r="Q17" i="6"/>
  <c r="P17" i="6"/>
  <c r="O17" i="6"/>
  <c r="N17" i="6"/>
  <c r="M17" i="6"/>
  <c r="L17" i="6"/>
  <c r="K17" i="6"/>
  <c r="J17" i="6"/>
  <c r="I17" i="6"/>
  <c r="H17" i="6"/>
  <c r="G17" i="6"/>
  <c r="D17" i="6"/>
  <c r="B17" i="6"/>
  <c r="R16" i="6"/>
  <c r="Q16" i="6"/>
  <c r="P16" i="6"/>
  <c r="O16" i="6"/>
  <c r="N16" i="6"/>
  <c r="M16" i="6"/>
  <c r="L16" i="6"/>
  <c r="K16" i="6"/>
  <c r="J16" i="6"/>
  <c r="I16" i="6"/>
  <c r="H16" i="6"/>
  <c r="G16" i="6"/>
  <c r="D16" i="6"/>
  <c r="B16" i="6"/>
  <c r="R15" i="6"/>
  <c r="Q15" i="6"/>
  <c r="P15" i="6"/>
  <c r="O15" i="6"/>
  <c r="N15" i="6"/>
  <c r="M15" i="6"/>
  <c r="L15" i="6"/>
  <c r="K15" i="6"/>
  <c r="J15" i="6"/>
  <c r="I15" i="6"/>
  <c r="H15" i="6"/>
  <c r="G15" i="6"/>
  <c r="D15" i="6"/>
  <c r="B15" i="6"/>
  <c r="R14" i="6"/>
  <c r="Q14" i="6"/>
  <c r="P14" i="6"/>
  <c r="O14" i="6"/>
  <c r="N14" i="6"/>
  <c r="M14" i="6"/>
  <c r="L14" i="6"/>
  <c r="K14" i="6"/>
  <c r="J14" i="6"/>
  <c r="I14" i="6"/>
  <c r="H14" i="6"/>
  <c r="G14" i="6"/>
  <c r="D14" i="6"/>
  <c r="B14" i="6"/>
  <c r="R13" i="6"/>
  <c r="Q13" i="6"/>
  <c r="P13" i="6"/>
  <c r="O13" i="6"/>
  <c r="N13" i="6"/>
  <c r="M13" i="6"/>
  <c r="L13" i="6"/>
  <c r="K13" i="6"/>
  <c r="J13" i="6"/>
  <c r="I13" i="6"/>
  <c r="H13" i="6"/>
  <c r="G13" i="6"/>
  <c r="D13" i="6"/>
  <c r="B13" i="6"/>
  <c r="R12" i="6"/>
  <c r="Q12" i="6"/>
  <c r="P12" i="6"/>
  <c r="O12" i="6"/>
  <c r="N12" i="6"/>
  <c r="M12" i="6"/>
  <c r="L12" i="6"/>
  <c r="K12" i="6"/>
  <c r="J12" i="6"/>
  <c r="I12" i="6"/>
  <c r="H12" i="6"/>
  <c r="G12" i="6"/>
  <c r="D12" i="6"/>
  <c r="B12" i="6"/>
  <c r="R11" i="6"/>
  <c r="Q11" i="6"/>
  <c r="P11" i="6"/>
  <c r="O11" i="6"/>
  <c r="N11" i="6"/>
  <c r="M11" i="6"/>
  <c r="L11" i="6"/>
  <c r="K11" i="6"/>
  <c r="J11" i="6"/>
  <c r="I11" i="6"/>
  <c r="H11" i="6"/>
  <c r="G11" i="6"/>
  <c r="B11" i="6"/>
  <c r="R10" i="6"/>
  <c r="Q10" i="6"/>
  <c r="P10" i="6"/>
  <c r="O10" i="6"/>
  <c r="N10" i="6"/>
  <c r="M10" i="6"/>
  <c r="L10" i="6"/>
  <c r="K10" i="6"/>
  <c r="J10" i="6"/>
  <c r="I10" i="6"/>
  <c r="H10" i="6"/>
  <c r="G10" i="6"/>
  <c r="D10" i="6"/>
  <c r="B10" i="6"/>
  <c r="R9" i="6"/>
  <c r="Q9" i="6"/>
  <c r="P9" i="6"/>
  <c r="O9" i="6"/>
  <c r="N9" i="6"/>
  <c r="M9" i="6"/>
  <c r="L9" i="6"/>
  <c r="K9" i="6"/>
  <c r="J9" i="6"/>
  <c r="I9" i="6"/>
  <c r="H9" i="6"/>
  <c r="G9" i="6"/>
  <c r="D9" i="6"/>
  <c r="B9" i="6"/>
  <c r="R8" i="6"/>
  <c r="Q8" i="6"/>
  <c r="P8" i="6"/>
  <c r="O8" i="6"/>
  <c r="N8" i="6"/>
  <c r="M8" i="6"/>
  <c r="L8" i="6"/>
  <c r="K8" i="6"/>
  <c r="J8" i="6"/>
  <c r="I8" i="6"/>
  <c r="H8" i="6"/>
  <c r="G8" i="6"/>
  <c r="D8" i="6"/>
  <c r="B8" i="6"/>
  <c r="R7" i="6"/>
  <c r="Q7" i="6"/>
  <c r="P7" i="6"/>
  <c r="O7" i="6"/>
  <c r="N7" i="6"/>
  <c r="M7" i="6"/>
  <c r="L7" i="6"/>
  <c r="K7" i="6"/>
  <c r="J7" i="6"/>
  <c r="I7" i="6"/>
  <c r="H7" i="6"/>
  <c r="G7" i="6"/>
  <c r="D7" i="6"/>
  <c r="B7" i="6"/>
  <c r="R6" i="6"/>
  <c r="Q6" i="6"/>
  <c r="P6" i="6"/>
  <c r="O6" i="6"/>
  <c r="N6" i="6"/>
  <c r="M6" i="6"/>
  <c r="L6" i="6"/>
  <c r="K6" i="6"/>
  <c r="J6" i="6"/>
  <c r="I6" i="6"/>
  <c r="H6" i="6"/>
  <c r="G6" i="6"/>
  <c r="D6" i="6"/>
  <c r="B6" i="6"/>
  <c r="R5" i="6"/>
  <c r="Q5" i="6"/>
  <c r="P5" i="6"/>
  <c r="O5" i="6"/>
  <c r="N5" i="6"/>
  <c r="M5" i="6"/>
  <c r="L5" i="6"/>
  <c r="K5" i="6"/>
  <c r="J5" i="6"/>
  <c r="I5" i="6"/>
  <c r="H5" i="6"/>
  <c r="G5" i="6"/>
  <c r="D5" i="6"/>
  <c r="B5" i="6"/>
  <c r="R4" i="6"/>
  <c r="Q4" i="6"/>
  <c r="P4" i="6"/>
  <c r="O4" i="6"/>
  <c r="N4" i="6"/>
  <c r="M4" i="6"/>
  <c r="L4" i="6"/>
  <c r="K4" i="6"/>
  <c r="J4" i="6"/>
  <c r="I4" i="6"/>
  <c r="H4" i="6"/>
  <c r="G4" i="6"/>
  <c r="D4" i="6"/>
  <c r="B4" i="6"/>
  <c r="R3" i="6"/>
  <c r="Q3" i="6"/>
  <c r="P3" i="6"/>
  <c r="O3" i="6"/>
  <c r="N3" i="6"/>
  <c r="M3" i="6"/>
  <c r="L3" i="6"/>
  <c r="K3" i="6"/>
  <c r="J3" i="6"/>
  <c r="I3" i="6"/>
  <c r="H3" i="6"/>
  <c r="G3" i="6"/>
  <c r="D3" i="6"/>
  <c r="B3" i="6"/>
  <c r="S312" i="5"/>
  <c r="R312" i="5"/>
  <c r="Q312" i="5"/>
  <c r="P312" i="5"/>
  <c r="O312" i="5"/>
  <c r="N312" i="5"/>
  <c r="M312" i="5"/>
  <c r="L312" i="5"/>
  <c r="K312" i="5"/>
  <c r="J312" i="5"/>
  <c r="I312" i="5"/>
  <c r="H312" i="5"/>
  <c r="E312" i="5"/>
  <c r="B312" i="5"/>
  <c r="S311" i="5"/>
  <c r="R311" i="5"/>
  <c r="Q311" i="5"/>
  <c r="P311" i="5"/>
  <c r="O311" i="5"/>
  <c r="N311" i="5"/>
  <c r="M311" i="5"/>
  <c r="L311" i="5"/>
  <c r="K311" i="5"/>
  <c r="J311" i="5"/>
  <c r="I311" i="5"/>
  <c r="H311" i="5"/>
  <c r="E311" i="5"/>
  <c r="B311" i="5"/>
  <c r="S310" i="5"/>
  <c r="R310" i="5"/>
  <c r="Q310" i="5"/>
  <c r="P310" i="5"/>
  <c r="O310" i="5"/>
  <c r="N310" i="5"/>
  <c r="M310" i="5"/>
  <c r="L310" i="5"/>
  <c r="K310" i="5"/>
  <c r="J310" i="5"/>
  <c r="I310" i="5"/>
  <c r="H310" i="5"/>
  <c r="E310" i="5"/>
  <c r="B310" i="5"/>
  <c r="S309" i="5"/>
  <c r="R309" i="5"/>
  <c r="Q309" i="5"/>
  <c r="P309" i="5"/>
  <c r="O309" i="5"/>
  <c r="N309" i="5"/>
  <c r="M309" i="5"/>
  <c r="L309" i="5"/>
  <c r="K309" i="5"/>
  <c r="J309" i="5"/>
  <c r="I309" i="5"/>
  <c r="H309" i="5"/>
  <c r="E309" i="5"/>
  <c r="B309" i="5"/>
  <c r="S308" i="5"/>
  <c r="R308" i="5"/>
  <c r="Q308" i="5"/>
  <c r="P308" i="5"/>
  <c r="O308" i="5"/>
  <c r="N308" i="5"/>
  <c r="M308" i="5"/>
  <c r="L308" i="5"/>
  <c r="K308" i="5"/>
  <c r="J308" i="5"/>
  <c r="I308" i="5"/>
  <c r="H308" i="5"/>
  <c r="E308" i="5"/>
  <c r="B308" i="5"/>
  <c r="S307" i="5"/>
  <c r="R307" i="5"/>
  <c r="Q307" i="5"/>
  <c r="P307" i="5"/>
  <c r="O307" i="5"/>
  <c r="N307" i="5"/>
  <c r="M307" i="5"/>
  <c r="L307" i="5"/>
  <c r="K307" i="5"/>
  <c r="J307" i="5"/>
  <c r="I307" i="5"/>
  <c r="H307" i="5"/>
  <c r="E307" i="5"/>
  <c r="B307" i="5"/>
  <c r="S306" i="5"/>
  <c r="R306" i="5"/>
  <c r="Q306" i="5"/>
  <c r="P306" i="5"/>
  <c r="O306" i="5"/>
  <c r="N306" i="5"/>
  <c r="M306" i="5"/>
  <c r="L306" i="5"/>
  <c r="K306" i="5"/>
  <c r="J306" i="5"/>
  <c r="I306" i="5"/>
  <c r="H306" i="5"/>
  <c r="E306" i="5"/>
  <c r="B306" i="5"/>
  <c r="S305" i="5"/>
  <c r="R305" i="5"/>
  <c r="Q305" i="5"/>
  <c r="P305" i="5"/>
  <c r="O305" i="5"/>
  <c r="N305" i="5"/>
  <c r="M305" i="5"/>
  <c r="L305" i="5"/>
  <c r="K305" i="5"/>
  <c r="J305" i="5"/>
  <c r="I305" i="5"/>
  <c r="H305" i="5"/>
  <c r="E305" i="5"/>
  <c r="B305" i="5"/>
  <c r="S304" i="5"/>
  <c r="R304" i="5"/>
  <c r="Q304" i="5"/>
  <c r="P304" i="5"/>
  <c r="O304" i="5"/>
  <c r="N304" i="5"/>
  <c r="M304" i="5"/>
  <c r="L304" i="5"/>
  <c r="K304" i="5"/>
  <c r="J304" i="5"/>
  <c r="I304" i="5"/>
  <c r="H304" i="5"/>
  <c r="E304" i="5"/>
  <c r="B304" i="5"/>
  <c r="S303" i="5"/>
  <c r="R303" i="5"/>
  <c r="Q303" i="5"/>
  <c r="P303" i="5"/>
  <c r="O303" i="5"/>
  <c r="N303" i="5"/>
  <c r="M303" i="5"/>
  <c r="L303" i="5"/>
  <c r="K303" i="5"/>
  <c r="J303" i="5"/>
  <c r="I303" i="5"/>
  <c r="H303" i="5"/>
  <c r="E303" i="5"/>
  <c r="B303" i="5"/>
  <c r="S302" i="5"/>
  <c r="R302" i="5"/>
  <c r="Q302" i="5"/>
  <c r="P302" i="5"/>
  <c r="O302" i="5"/>
  <c r="N302" i="5"/>
  <c r="M302" i="5"/>
  <c r="L302" i="5"/>
  <c r="K302" i="5"/>
  <c r="J302" i="5"/>
  <c r="I302" i="5"/>
  <c r="H302" i="5"/>
  <c r="E302" i="5"/>
  <c r="B302" i="5"/>
  <c r="S301" i="5"/>
  <c r="R301" i="5"/>
  <c r="Q301" i="5"/>
  <c r="P301" i="5"/>
  <c r="O301" i="5"/>
  <c r="N301" i="5"/>
  <c r="M301" i="5"/>
  <c r="L301" i="5"/>
  <c r="K301" i="5"/>
  <c r="J301" i="5"/>
  <c r="I301" i="5"/>
  <c r="H301" i="5"/>
  <c r="E301" i="5"/>
  <c r="B301" i="5"/>
  <c r="S300" i="5"/>
  <c r="R300" i="5"/>
  <c r="Q300" i="5"/>
  <c r="P300" i="5"/>
  <c r="O300" i="5"/>
  <c r="N300" i="5"/>
  <c r="M300" i="5"/>
  <c r="L300" i="5"/>
  <c r="K300" i="5"/>
  <c r="J300" i="5"/>
  <c r="I300" i="5"/>
  <c r="H300" i="5"/>
  <c r="E300" i="5"/>
  <c r="B300" i="5"/>
  <c r="S299" i="5"/>
  <c r="R299" i="5"/>
  <c r="Q299" i="5"/>
  <c r="P299" i="5"/>
  <c r="O299" i="5"/>
  <c r="N299" i="5"/>
  <c r="M299" i="5"/>
  <c r="L299" i="5"/>
  <c r="K299" i="5"/>
  <c r="J299" i="5"/>
  <c r="I299" i="5"/>
  <c r="H299" i="5"/>
  <c r="E299" i="5"/>
  <c r="B299" i="5"/>
  <c r="S298" i="5"/>
  <c r="R298" i="5"/>
  <c r="Q298" i="5"/>
  <c r="P298" i="5"/>
  <c r="O298" i="5"/>
  <c r="N298" i="5"/>
  <c r="M298" i="5"/>
  <c r="L298" i="5"/>
  <c r="K298" i="5"/>
  <c r="J298" i="5"/>
  <c r="I298" i="5"/>
  <c r="H298" i="5"/>
  <c r="E298" i="5"/>
  <c r="B298" i="5"/>
  <c r="S297" i="5"/>
  <c r="R297" i="5"/>
  <c r="Q297" i="5"/>
  <c r="P297" i="5"/>
  <c r="O297" i="5"/>
  <c r="N297" i="5"/>
  <c r="M297" i="5"/>
  <c r="L297" i="5"/>
  <c r="K297" i="5"/>
  <c r="J297" i="5"/>
  <c r="I297" i="5"/>
  <c r="H297" i="5"/>
  <c r="E297" i="5"/>
  <c r="B297" i="5"/>
  <c r="S296" i="5"/>
  <c r="R296" i="5"/>
  <c r="Q296" i="5"/>
  <c r="P296" i="5"/>
  <c r="O296" i="5"/>
  <c r="N296" i="5"/>
  <c r="M296" i="5"/>
  <c r="L296" i="5"/>
  <c r="K296" i="5"/>
  <c r="J296" i="5"/>
  <c r="I296" i="5"/>
  <c r="H296" i="5"/>
  <c r="E296" i="5"/>
  <c r="B296" i="5"/>
  <c r="S295" i="5"/>
  <c r="R295" i="5"/>
  <c r="Q295" i="5"/>
  <c r="P295" i="5"/>
  <c r="O295" i="5"/>
  <c r="N295" i="5"/>
  <c r="M295" i="5"/>
  <c r="L295" i="5"/>
  <c r="K295" i="5"/>
  <c r="J295" i="5"/>
  <c r="I295" i="5"/>
  <c r="H295" i="5"/>
  <c r="E295" i="5"/>
  <c r="B295" i="5"/>
  <c r="S294" i="5"/>
  <c r="R294" i="5"/>
  <c r="Q294" i="5"/>
  <c r="P294" i="5"/>
  <c r="O294" i="5"/>
  <c r="N294" i="5"/>
  <c r="M294" i="5"/>
  <c r="L294" i="5"/>
  <c r="K294" i="5"/>
  <c r="J294" i="5"/>
  <c r="I294" i="5"/>
  <c r="H294" i="5"/>
  <c r="E294" i="5"/>
  <c r="B294" i="5"/>
  <c r="S293" i="5"/>
  <c r="R293" i="5"/>
  <c r="Q293" i="5"/>
  <c r="P293" i="5"/>
  <c r="O293" i="5"/>
  <c r="N293" i="5"/>
  <c r="M293" i="5"/>
  <c r="L293" i="5"/>
  <c r="K293" i="5"/>
  <c r="J293" i="5"/>
  <c r="I293" i="5"/>
  <c r="H293" i="5"/>
  <c r="E293" i="5"/>
  <c r="B293" i="5"/>
  <c r="S292" i="5"/>
  <c r="R292" i="5"/>
  <c r="Q292" i="5"/>
  <c r="P292" i="5"/>
  <c r="O292" i="5"/>
  <c r="N292" i="5"/>
  <c r="M292" i="5"/>
  <c r="L292" i="5"/>
  <c r="K292" i="5"/>
  <c r="J292" i="5"/>
  <c r="I292" i="5"/>
  <c r="H292" i="5"/>
  <c r="E292" i="5"/>
  <c r="B292" i="5"/>
  <c r="S291" i="5"/>
  <c r="R291" i="5"/>
  <c r="Q291" i="5"/>
  <c r="P291" i="5"/>
  <c r="O291" i="5"/>
  <c r="N291" i="5"/>
  <c r="M291" i="5"/>
  <c r="L291" i="5"/>
  <c r="K291" i="5"/>
  <c r="J291" i="5"/>
  <c r="I291" i="5"/>
  <c r="H291" i="5"/>
  <c r="E291" i="5"/>
  <c r="B291" i="5"/>
  <c r="S290" i="5"/>
  <c r="R290" i="5"/>
  <c r="Q290" i="5"/>
  <c r="P290" i="5"/>
  <c r="O290" i="5"/>
  <c r="N290" i="5"/>
  <c r="M290" i="5"/>
  <c r="L290" i="5"/>
  <c r="K290" i="5"/>
  <c r="J290" i="5"/>
  <c r="I290" i="5"/>
  <c r="H290" i="5"/>
  <c r="E290" i="5"/>
  <c r="B290" i="5"/>
  <c r="S289" i="5"/>
  <c r="R289" i="5"/>
  <c r="Q289" i="5"/>
  <c r="P289" i="5"/>
  <c r="O289" i="5"/>
  <c r="N289" i="5"/>
  <c r="M289" i="5"/>
  <c r="L289" i="5"/>
  <c r="K289" i="5"/>
  <c r="J289" i="5"/>
  <c r="I289" i="5"/>
  <c r="H289" i="5"/>
  <c r="E289" i="5"/>
  <c r="B289" i="5"/>
  <c r="S288" i="5"/>
  <c r="R288" i="5"/>
  <c r="Q288" i="5"/>
  <c r="P288" i="5"/>
  <c r="O288" i="5"/>
  <c r="N288" i="5"/>
  <c r="M288" i="5"/>
  <c r="L288" i="5"/>
  <c r="K288" i="5"/>
  <c r="J288" i="5"/>
  <c r="I288" i="5"/>
  <c r="H288" i="5"/>
  <c r="E288" i="5"/>
  <c r="B288" i="5"/>
  <c r="S287" i="5"/>
  <c r="R287" i="5"/>
  <c r="Q287" i="5"/>
  <c r="P287" i="5"/>
  <c r="O287" i="5"/>
  <c r="N287" i="5"/>
  <c r="M287" i="5"/>
  <c r="L287" i="5"/>
  <c r="K287" i="5"/>
  <c r="J287" i="5"/>
  <c r="I287" i="5"/>
  <c r="H287" i="5"/>
  <c r="E287" i="5"/>
  <c r="B287" i="5"/>
  <c r="S286" i="5"/>
  <c r="R286" i="5"/>
  <c r="Q286" i="5"/>
  <c r="P286" i="5"/>
  <c r="O286" i="5"/>
  <c r="N286" i="5"/>
  <c r="M286" i="5"/>
  <c r="L286" i="5"/>
  <c r="K286" i="5"/>
  <c r="J286" i="5"/>
  <c r="I286" i="5"/>
  <c r="H286" i="5"/>
  <c r="E286" i="5"/>
  <c r="B286" i="5"/>
  <c r="S285" i="5"/>
  <c r="R285" i="5"/>
  <c r="Q285" i="5"/>
  <c r="P285" i="5"/>
  <c r="O285" i="5"/>
  <c r="N285" i="5"/>
  <c r="M285" i="5"/>
  <c r="L285" i="5"/>
  <c r="K285" i="5"/>
  <c r="J285" i="5"/>
  <c r="I285" i="5"/>
  <c r="H285" i="5"/>
  <c r="E285" i="5"/>
  <c r="B285" i="5"/>
  <c r="S284" i="5"/>
  <c r="R284" i="5"/>
  <c r="Q284" i="5"/>
  <c r="P284" i="5"/>
  <c r="O284" i="5"/>
  <c r="N284" i="5"/>
  <c r="M284" i="5"/>
  <c r="L284" i="5"/>
  <c r="K284" i="5"/>
  <c r="J284" i="5"/>
  <c r="I284" i="5"/>
  <c r="H284" i="5"/>
  <c r="E284" i="5"/>
  <c r="B284" i="5"/>
  <c r="S283" i="5"/>
  <c r="R283" i="5"/>
  <c r="Q283" i="5"/>
  <c r="P283" i="5"/>
  <c r="O283" i="5"/>
  <c r="N283" i="5"/>
  <c r="M283" i="5"/>
  <c r="L283" i="5"/>
  <c r="K283" i="5"/>
  <c r="J283" i="5"/>
  <c r="I283" i="5"/>
  <c r="H283" i="5"/>
  <c r="E283" i="5"/>
  <c r="B283" i="5"/>
  <c r="S282" i="5"/>
  <c r="R282" i="5"/>
  <c r="Q282" i="5"/>
  <c r="P282" i="5"/>
  <c r="O282" i="5"/>
  <c r="N282" i="5"/>
  <c r="M282" i="5"/>
  <c r="L282" i="5"/>
  <c r="K282" i="5"/>
  <c r="J282" i="5"/>
  <c r="I282" i="5"/>
  <c r="H282" i="5"/>
  <c r="E282" i="5"/>
  <c r="B282" i="5"/>
  <c r="S281" i="5"/>
  <c r="R281" i="5"/>
  <c r="Q281" i="5"/>
  <c r="P281" i="5"/>
  <c r="O281" i="5"/>
  <c r="N281" i="5"/>
  <c r="M281" i="5"/>
  <c r="L281" i="5"/>
  <c r="K281" i="5"/>
  <c r="J281" i="5"/>
  <c r="I281" i="5"/>
  <c r="H281" i="5"/>
  <c r="E281" i="5"/>
  <c r="B281" i="5"/>
  <c r="S280" i="5"/>
  <c r="R280" i="5"/>
  <c r="Q280" i="5"/>
  <c r="P280" i="5"/>
  <c r="O280" i="5"/>
  <c r="N280" i="5"/>
  <c r="M280" i="5"/>
  <c r="L280" i="5"/>
  <c r="K280" i="5"/>
  <c r="J280" i="5"/>
  <c r="I280" i="5"/>
  <c r="H280" i="5"/>
  <c r="E280" i="5"/>
  <c r="B280" i="5"/>
  <c r="S279" i="5"/>
  <c r="R279" i="5"/>
  <c r="Q279" i="5"/>
  <c r="P279" i="5"/>
  <c r="O279" i="5"/>
  <c r="N279" i="5"/>
  <c r="M279" i="5"/>
  <c r="L279" i="5"/>
  <c r="K279" i="5"/>
  <c r="J279" i="5"/>
  <c r="I279" i="5"/>
  <c r="H279" i="5"/>
  <c r="E279" i="5"/>
  <c r="B279" i="5"/>
  <c r="S278" i="5"/>
  <c r="R278" i="5"/>
  <c r="Q278" i="5"/>
  <c r="P278" i="5"/>
  <c r="O278" i="5"/>
  <c r="N278" i="5"/>
  <c r="M278" i="5"/>
  <c r="L278" i="5"/>
  <c r="K278" i="5"/>
  <c r="J278" i="5"/>
  <c r="I278" i="5"/>
  <c r="H278" i="5"/>
  <c r="E278" i="5"/>
  <c r="B278" i="5"/>
  <c r="S277" i="5"/>
  <c r="R277" i="5"/>
  <c r="Q277" i="5"/>
  <c r="P277" i="5"/>
  <c r="O277" i="5"/>
  <c r="N277" i="5"/>
  <c r="M277" i="5"/>
  <c r="L277" i="5"/>
  <c r="K277" i="5"/>
  <c r="J277" i="5"/>
  <c r="I277" i="5"/>
  <c r="H277" i="5"/>
  <c r="E277" i="5"/>
  <c r="B277" i="5"/>
  <c r="S276" i="5"/>
  <c r="R276" i="5"/>
  <c r="Q276" i="5"/>
  <c r="P276" i="5"/>
  <c r="O276" i="5"/>
  <c r="N276" i="5"/>
  <c r="M276" i="5"/>
  <c r="L276" i="5"/>
  <c r="K276" i="5"/>
  <c r="J276" i="5"/>
  <c r="I276" i="5"/>
  <c r="H276" i="5"/>
  <c r="E276" i="5"/>
  <c r="B276" i="5"/>
  <c r="S275" i="5"/>
  <c r="R275" i="5"/>
  <c r="Q275" i="5"/>
  <c r="P275" i="5"/>
  <c r="O275" i="5"/>
  <c r="N275" i="5"/>
  <c r="M275" i="5"/>
  <c r="L275" i="5"/>
  <c r="K275" i="5"/>
  <c r="J275" i="5"/>
  <c r="I275" i="5"/>
  <c r="H275" i="5"/>
  <c r="E275" i="5"/>
  <c r="B275" i="5"/>
  <c r="S274" i="5"/>
  <c r="R274" i="5"/>
  <c r="Q274" i="5"/>
  <c r="P274" i="5"/>
  <c r="O274" i="5"/>
  <c r="N274" i="5"/>
  <c r="M274" i="5"/>
  <c r="L274" i="5"/>
  <c r="K274" i="5"/>
  <c r="J274" i="5"/>
  <c r="I274" i="5"/>
  <c r="H274" i="5"/>
  <c r="E274" i="5"/>
  <c r="B274" i="5"/>
  <c r="S273" i="5"/>
  <c r="R273" i="5"/>
  <c r="Q273" i="5"/>
  <c r="P273" i="5"/>
  <c r="O273" i="5"/>
  <c r="N273" i="5"/>
  <c r="M273" i="5"/>
  <c r="L273" i="5"/>
  <c r="K273" i="5"/>
  <c r="J273" i="5"/>
  <c r="I273" i="5"/>
  <c r="H273" i="5"/>
  <c r="E273" i="5"/>
  <c r="B273" i="5"/>
  <c r="S272" i="5"/>
  <c r="R272" i="5"/>
  <c r="Q272" i="5"/>
  <c r="P272" i="5"/>
  <c r="O272" i="5"/>
  <c r="N272" i="5"/>
  <c r="M272" i="5"/>
  <c r="L272" i="5"/>
  <c r="K272" i="5"/>
  <c r="J272" i="5"/>
  <c r="I272" i="5"/>
  <c r="H272" i="5"/>
  <c r="E272" i="5"/>
  <c r="B272" i="5"/>
  <c r="S271" i="5"/>
  <c r="R271" i="5"/>
  <c r="Q271" i="5"/>
  <c r="P271" i="5"/>
  <c r="O271" i="5"/>
  <c r="N271" i="5"/>
  <c r="M271" i="5"/>
  <c r="L271" i="5"/>
  <c r="K271" i="5"/>
  <c r="J271" i="5"/>
  <c r="I271" i="5"/>
  <c r="H271" i="5"/>
  <c r="E271" i="5"/>
  <c r="B271" i="5"/>
  <c r="S270" i="5"/>
  <c r="R270" i="5"/>
  <c r="Q270" i="5"/>
  <c r="P270" i="5"/>
  <c r="O270" i="5"/>
  <c r="N270" i="5"/>
  <c r="M270" i="5"/>
  <c r="L270" i="5"/>
  <c r="K270" i="5"/>
  <c r="J270" i="5"/>
  <c r="I270" i="5"/>
  <c r="H270" i="5"/>
  <c r="E270" i="5"/>
  <c r="B270" i="5"/>
  <c r="S269" i="5"/>
  <c r="R269" i="5"/>
  <c r="Q269" i="5"/>
  <c r="P269" i="5"/>
  <c r="O269" i="5"/>
  <c r="N269" i="5"/>
  <c r="M269" i="5"/>
  <c r="L269" i="5"/>
  <c r="K269" i="5"/>
  <c r="J269" i="5"/>
  <c r="I269" i="5"/>
  <c r="H269" i="5"/>
  <c r="E269" i="5"/>
  <c r="B269" i="5"/>
  <c r="S268" i="5"/>
  <c r="R268" i="5"/>
  <c r="Q268" i="5"/>
  <c r="P268" i="5"/>
  <c r="O268" i="5"/>
  <c r="N268" i="5"/>
  <c r="M268" i="5"/>
  <c r="L268" i="5"/>
  <c r="K268" i="5"/>
  <c r="J268" i="5"/>
  <c r="I268" i="5"/>
  <c r="H268" i="5"/>
  <c r="E268" i="5"/>
  <c r="B268" i="5"/>
  <c r="S267" i="5"/>
  <c r="R267" i="5"/>
  <c r="Q267" i="5"/>
  <c r="P267" i="5"/>
  <c r="O267" i="5"/>
  <c r="N267" i="5"/>
  <c r="M267" i="5"/>
  <c r="L267" i="5"/>
  <c r="K267" i="5"/>
  <c r="J267" i="5"/>
  <c r="I267" i="5"/>
  <c r="H267" i="5"/>
  <c r="E267" i="5"/>
  <c r="B267" i="5"/>
  <c r="S266" i="5"/>
  <c r="R266" i="5"/>
  <c r="Q266" i="5"/>
  <c r="P266" i="5"/>
  <c r="O266" i="5"/>
  <c r="N266" i="5"/>
  <c r="M266" i="5"/>
  <c r="L266" i="5"/>
  <c r="K266" i="5"/>
  <c r="J266" i="5"/>
  <c r="I266" i="5"/>
  <c r="H266" i="5"/>
  <c r="E266" i="5"/>
  <c r="B266" i="5"/>
  <c r="S265" i="5"/>
  <c r="R265" i="5"/>
  <c r="Q265" i="5"/>
  <c r="P265" i="5"/>
  <c r="O265" i="5"/>
  <c r="N265" i="5"/>
  <c r="M265" i="5"/>
  <c r="L265" i="5"/>
  <c r="K265" i="5"/>
  <c r="J265" i="5"/>
  <c r="I265" i="5"/>
  <c r="H265" i="5"/>
  <c r="E265" i="5"/>
  <c r="B265" i="5"/>
  <c r="S264" i="5"/>
  <c r="R264" i="5"/>
  <c r="Q264" i="5"/>
  <c r="P264" i="5"/>
  <c r="O264" i="5"/>
  <c r="N264" i="5"/>
  <c r="M264" i="5"/>
  <c r="L264" i="5"/>
  <c r="K264" i="5"/>
  <c r="J264" i="5"/>
  <c r="I264" i="5"/>
  <c r="H264" i="5"/>
  <c r="E264" i="5"/>
  <c r="B264" i="5"/>
  <c r="S263" i="5"/>
  <c r="R263" i="5"/>
  <c r="Q263" i="5"/>
  <c r="P263" i="5"/>
  <c r="O263" i="5"/>
  <c r="N263" i="5"/>
  <c r="M263" i="5"/>
  <c r="L263" i="5"/>
  <c r="K263" i="5"/>
  <c r="J263" i="5"/>
  <c r="I263" i="5"/>
  <c r="H263" i="5"/>
  <c r="E263" i="5"/>
  <c r="B263" i="5"/>
  <c r="S262" i="5"/>
  <c r="R262" i="5"/>
  <c r="Q262" i="5"/>
  <c r="P262" i="5"/>
  <c r="O262" i="5"/>
  <c r="N262" i="5"/>
  <c r="M262" i="5"/>
  <c r="L262" i="5"/>
  <c r="K262" i="5"/>
  <c r="J262" i="5"/>
  <c r="I262" i="5"/>
  <c r="H262" i="5"/>
  <c r="E262" i="5"/>
  <c r="B262" i="5"/>
  <c r="S261" i="5"/>
  <c r="R261" i="5"/>
  <c r="Q261" i="5"/>
  <c r="P261" i="5"/>
  <c r="O261" i="5"/>
  <c r="N261" i="5"/>
  <c r="M261" i="5"/>
  <c r="L261" i="5"/>
  <c r="K261" i="5"/>
  <c r="J261" i="5"/>
  <c r="I261" i="5"/>
  <c r="H261" i="5"/>
  <c r="E261" i="5"/>
  <c r="B261" i="5"/>
  <c r="S260" i="5"/>
  <c r="R260" i="5"/>
  <c r="Q260" i="5"/>
  <c r="P260" i="5"/>
  <c r="O260" i="5"/>
  <c r="N260" i="5"/>
  <c r="M260" i="5"/>
  <c r="L260" i="5"/>
  <c r="K260" i="5"/>
  <c r="J260" i="5"/>
  <c r="I260" i="5"/>
  <c r="H260" i="5"/>
  <c r="E260" i="5"/>
  <c r="B260" i="5"/>
  <c r="S259" i="5"/>
  <c r="R259" i="5"/>
  <c r="Q259" i="5"/>
  <c r="P259" i="5"/>
  <c r="O259" i="5"/>
  <c r="N259" i="5"/>
  <c r="M259" i="5"/>
  <c r="L259" i="5"/>
  <c r="K259" i="5"/>
  <c r="J259" i="5"/>
  <c r="I259" i="5"/>
  <c r="H259" i="5"/>
  <c r="E259" i="5"/>
  <c r="B259" i="5"/>
  <c r="S258" i="5"/>
  <c r="R258" i="5"/>
  <c r="Q258" i="5"/>
  <c r="P258" i="5"/>
  <c r="O258" i="5"/>
  <c r="N258" i="5"/>
  <c r="M258" i="5"/>
  <c r="L258" i="5"/>
  <c r="K258" i="5"/>
  <c r="J258" i="5"/>
  <c r="I258" i="5"/>
  <c r="H258" i="5"/>
  <c r="E258" i="5"/>
  <c r="B258" i="5"/>
  <c r="S257" i="5"/>
  <c r="R257" i="5"/>
  <c r="Q257" i="5"/>
  <c r="P257" i="5"/>
  <c r="O257" i="5"/>
  <c r="N257" i="5"/>
  <c r="M257" i="5"/>
  <c r="L257" i="5"/>
  <c r="K257" i="5"/>
  <c r="J257" i="5"/>
  <c r="I257" i="5"/>
  <c r="H257" i="5"/>
  <c r="E257" i="5"/>
  <c r="B257" i="5"/>
  <c r="S256" i="5"/>
  <c r="R256" i="5"/>
  <c r="Q256" i="5"/>
  <c r="P256" i="5"/>
  <c r="O256" i="5"/>
  <c r="N256" i="5"/>
  <c r="M256" i="5"/>
  <c r="L256" i="5"/>
  <c r="K256" i="5"/>
  <c r="J256" i="5"/>
  <c r="I256" i="5"/>
  <c r="H256" i="5"/>
  <c r="E256" i="5"/>
  <c r="B256" i="5"/>
  <c r="S255" i="5"/>
  <c r="R255" i="5"/>
  <c r="Q255" i="5"/>
  <c r="P255" i="5"/>
  <c r="O255" i="5"/>
  <c r="N255" i="5"/>
  <c r="M255" i="5"/>
  <c r="L255" i="5"/>
  <c r="K255" i="5"/>
  <c r="J255" i="5"/>
  <c r="I255" i="5"/>
  <c r="H255" i="5"/>
  <c r="E255" i="5"/>
  <c r="B255" i="5"/>
  <c r="S254" i="5"/>
  <c r="R254" i="5"/>
  <c r="Q254" i="5"/>
  <c r="P254" i="5"/>
  <c r="O254" i="5"/>
  <c r="N254" i="5"/>
  <c r="M254" i="5"/>
  <c r="L254" i="5"/>
  <c r="K254" i="5"/>
  <c r="J254" i="5"/>
  <c r="I254" i="5"/>
  <c r="H254" i="5"/>
  <c r="E254" i="5"/>
  <c r="B254" i="5"/>
  <c r="S253" i="5"/>
  <c r="R253" i="5"/>
  <c r="Q253" i="5"/>
  <c r="P253" i="5"/>
  <c r="O253" i="5"/>
  <c r="N253" i="5"/>
  <c r="M253" i="5"/>
  <c r="L253" i="5"/>
  <c r="K253" i="5"/>
  <c r="J253" i="5"/>
  <c r="I253" i="5"/>
  <c r="H253" i="5"/>
  <c r="E253" i="5"/>
  <c r="B253" i="5"/>
  <c r="S252" i="5"/>
  <c r="R252" i="5"/>
  <c r="Q252" i="5"/>
  <c r="P252" i="5"/>
  <c r="O252" i="5"/>
  <c r="N252" i="5"/>
  <c r="M252" i="5"/>
  <c r="L252" i="5"/>
  <c r="K252" i="5"/>
  <c r="J252" i="5"/>
  <c r="I252" i="5"/>
  <c r="H252" i="5"/>
  <c r="E252" i="5"/>
  <c r="B252" i="5"/>
  <c r="S251" i="5"/>
  <c r="R251" i="5"/>
  <c r="Q251" i="5"/>
  <c r="P251" i="5"/>
  <c r="O251" i="5"/>
  <c r="N251" i="5"/>
  <c r="M251" i="5"/>
  <c r="L251" i="5"/>
  <c r="K251" i="5"/>
  <c r="J251" i="5"/>
  <c r="I251" i="5"/>
  <c r="H251" i="5"/>
  <c r="E251" i="5"/>
  <c r="B251" i="5"/>
  <c r="S250" i="5"/>
  <c r="R250" i="5"/>
  <c r="Q250" i="5"/>
  <c r="P250" i="5"/>
  <c r="O250" i="5"/>
  <c r="N250" i="5"/>
  <c r="M250" i="5"/>
  <c r="L250" i="5"/>
  <c r="K250" i="5"/>
  <c r="J250" i="5"/>
  <c r="I250" i="5"/>
  <c r="H250" i="5"/>
  <c r="E250" i="5"/>
  <c r="B250" i="5"/>
  <c r="S249" i="5"/>
  <c r="R249" i="5"/>
  <c r="Q249" i="5"/>
  <c r="P249" i="5"/>
  <c r="O249" i="5"/>
  <c r="N249" i="5"/>
  <c r="M249" i="5"/>
  <c r="L249" i="5"/>
  <c r="K249" i="5"/>
  <c r="J249" i="5"/>
  <c r="I249" i="5"/>
  <c r="H249" i="5"/>
  <c r="E249" i="5"/>
  <c r="B249" i="5"/>
  <c r="S248" i="5"/>
  <c r="R248" i="5"/>
  <c r="Q248" i="5"/>
  <c r="P248" i="5"/>
  <c r="O248" i="5"/>
  <c r="N248" i="5"/>
  <c r="M248" i="5"/>
  <c r="L248" i="5"/>
  <c r="K248" i="5"/>
  <c r="J248" i="5"/>
  <c r="I248" i="5"/>
  <c r="H248" i="5"/>
  <c r="E248" i="5"/>
  <c r="B248" i="5"/>
  <c r="S247" i="5"/>
  <c r="R247" i="5"/>
  <c r="Q247" i="5"/>
  <c r="P247" i="5"/>
  <c r="O247" i="5"/>
  <c r="N247" i="5"/>
  <c r="M247" i="5"/>
  <c r="L247" i="5"/>
  <c r="K247" i="5"/>
  <c r="J247" i="5"/>
  <c r="I247" i="5"/>
  <c r="H247" i="5"/>
  <c r="E247" i="5"/>
  <c r="B247" i="5"/>
  <c r="S246" i="5"/>
  <c r="R246" i="5"/>
  <c r="Q246" i="5"/>
  <c r="P246" i="5"/>
  <c r="O246" i="5"/>
  <c r="N246" i="5"/>
  <c r="M246" i="5"/>
  <c r="L246" i="5"/>
  <c r="K246" i="5"/>
  <c r="J246" i="5"/>
  <c r="I246" i="5"/>
  <c r="H246" i="5"/>
  <c r="E246" i="5"/>
  <c r="B246" i="5"/>
  <c r="S245" i="5"/>
  <c r="R245" i="5"/>
  <c r="Q245" i="5"/>
  <c r="P245" i="5"/>
  <c r="O245" i="5"/>
  <c r="N245" i="5"/>
  <c r="M245" i="5"/>
  <c r="L245" i="5"/>
  <c r="K245" i="5"/>
  <c r="J245" i="5"/>
  <c r="I245" i="5"/>
  <c r="H245" i="5"/>
  <c r="E245" i="5"/>
  <c r="B245" i="5"/>
  <c r="S244" i="5"/>
  <c r="R244" i="5"/>
  <c r="Q244" i="5"/>
  <c r="P244" i="5"/>
  <c r="O244" i="5"/>
  <c r="N244" i="5"/>
  <c r="M244" i="5"/>
  <c r="L244" i="5"/>
  <c r="K244" i="5"/>
  <c r="J244" i="5"/>
  <c r="I244" i="5"/>
  <c r="H244" i="5"/>
  <c r="E244" i="5"/>
  <c r="B244" i="5"/>
  <c r="S243" i="5"/>
  <c r="R243" i="5"/>
  <c r="Q243" i="5"/>
  <c r="P243" i="5"/>
  <c r="O243" i="5"/>
  <c r="N243" i="5"/>
  <c r="M243" i="5"/>
  <c r="L243" i="5"/>
  <c r="K243" i="5"/>
  <c r="J243" i="5"/>
  <c r="I243" i="5"/>
  <c r="H243" i="5"/>
  <c r="E243" i="5"/>
  <c r="B243" i="5"/>
  <c r="S242" i="5"/>
  <c r="R242" i="5"/>
  <c r="Q242" i="5"/>
  <c r="P242" i="5"/>
  <c r="O242" i="5"/>
  <c r="N242" i="5"/>
  <c r="M242" i="5"/>
  <c r="L242" i="5"/>
  <c r="K242" i="5"/>
  <c r="J242" i="5"/>
  <c r="I242" i="5"/>
  <c r="H242" i="5"/>
  <c r="E242" i="5"/>
  <c r="B242" i="5"/>
  <c r="S241" i="5"/>
  <c r="R241" i="5"/>
  <c r="Q241" i="5"/>
  <c r="P241" i="5"/>
  <c r="O241" i="5"/>
  <c r="N241" i="5"/>
  <c r="M241" i="5"/>
  <c r="L241" i="5"/>
  <c r="K241" i="5"/>
  <c r="J241" i="5"/>
  <c r="I241" i="5"/>
  <c r="H241" i="5"/>
  <c r="E241" i="5"/>
  <c r="B241" i="5"/>
  <c r="S240" i="5"/>
  <c r="R240" i="5"/>
  <c r="Q240" i="5"/>
  <c r="P240" i="5"/>
  <c r="O240" i="5"/>
  <c r="N240" i="5"/>
  <c r="M240" i="5"/>
  <c r="L240" i="5"/>
  <c r="K240" i="5"/>
  <c r="J240" i="5"/>
  <c r="I240" i="5"/>
  <c r="H240" i="5"/>
  <c r="E240" i="5"/>
  <c r="B240" i="5"/>
  <c r="S239" i="5"/>
  <c r="R239" i="5"/>
  <c r="Q239" i="5"/>
  <c r="P239" i="5"/>
  <c r="O239" i="5"/>
  <c r="N239" i="5"/>
  <c r="M239" i="5"/>
  <c r="L239" i="5"/>
  <c r="K239" i="5"/>
  <c r="J239" i="5"/>
  <c r="I239" i="5"/>
  <c r="H239" i="5"/>
  <c r="E239" i="5"/>
  <c r="B239" i="5"/>
  <c r="S238" i="5"/>
  <c r="R238" i="5"/>
  <c r="Q238" i="5"/>
  <c r="P238" i="5"/>
  <c r="O238" i="5"/>
  <c r="N238" i="5"/>
  <c r="M238" i="5"/>
  <c r="L238" i="5"/>
  <c r="K238" i="5"/>
  <c r="J238" i="5"/>
  <c r="I238" i="5"/>
  <c r="H238" i="5"/>
  <c r="E238" i="5"/>
  <c r="B238" i="5"/>
  <c r="S237" i="5"/>
  <c r="R237" i="5"/>
  <c r="Q237" i="5"/>
  <c r="P237" i="5"/>
  <c r="O237" i="5"/>
  <c r="N237" i="5"/>
  <c r="M237" i="5"/>
  <c r="L237" i="5"/>
  <c r="K237" i="5"/>
  <c r="J237" i="5"/>
  <c r="I237" i="5"/>
  <c r="H237" i="5"/>
  <c r="E237" i="5"/>
  <c r="B237" i="5"/>
  <c r="S236" i="5"/>
  <c r="R236" i="5"/>
  <c r="Q236" i="5"/>
  <c r="P236" i="5"/>
  <c r="O236" i="5"/>
  <c r="N236" i="5"/>
  <c r="M236" i="5"/>
  <c r="L236" i="5"/>
  <c r="K236" i="5"/>
  <c r="J236" i="5"/>
  <c r="I236" i="5"/>
  <c r="H236" i="5"/>
  <c r="E236" i="5"/>
  <c r="B236" i="5"/>
  <c r="S235" i="5"/>
  <c r="R235" i="5"/>
  <c r="Q235" i="5"/>
  <c r="P235" i="5"/>
  <c r="O235" i="5"/>
  <c r="N235" i="5"/>
  <c r="M235" i="5"/>
  <c r="L235" i="5"/>
  <c r="K235" i="5"/>
  <c r="J235" i="5"/>
  <c r="I235" i="5"/>
  <c r="H235" i="5"/>
  <c r="E235" i="5"/>
  <c r="B235" i="5"/>
  <c r="S234" i="5"/>
  <c r="R234" i="5"/>
  <c r="Q234" i="5"/>
  <c r="P234" i="5"/>
  <c r="O234" i="5"/>
  <c r="N234" i="5"/>
  <c r="M234" i="5"/>
  <c r="L234" i="5"/>
  <c r="K234" i="5"/>
  <c r="J234" i="5"/>
  <c r="I234" i="5"/>
  <c r="H234" i="5"/>
  <c r="E234" i="5"/>
  <c r="B234" i="5"/>
  <c r="S233" i="5"/>
  <c r="R233" i="5"/>
  <c r="Q233" i="5"/>
  <c r="P233" i="5"/>
  <c r="O233" i="5"/>
  <c r="N233" i="5"/>
  <c r="M233" i="5"/>
  <c r="L233" i="5"/>
  <c r="K233" i="5"/>
  <c r="J233" i="5"/>
  <c r="I233" i="5"/>
  <c r="H233" i="5"/>
  <c r="E233" i="5"/>
  <c r="B233" i="5"/>
  <c r="S232" i="5"/>
  <c r="R232" i="5"/>
  <c r="Q232" i="5"/>
  <c r="P232" i="5"/>
  <c r="O232" i="5"/>
  <c r="N232" i="5"/>
  <c r="M232" i="5"/>
  <c r="L232" i="5"/>
  <c r="K232" i="5"/>
  <c r="J232" i="5"/>
  <c r="I232" i="5"/>
  <c r="H232" i="5"/>
  <c r="E232" i="5"/>
  <c r="B232" i="5"/>
  <c r="S231" i="5"/>
  <c r="R231" i="5"/>
  <c r="Q231" i="5"/>
  <c r="P231" i="5"/>
  <c r="O231" i="5"/>
  <c r="N231" i="5"/>
  <c r="M231" i="5"/>
  <c r="L231" i="5"/>
  <c r="K231" i="5"/>
  <c r="J231" i="5"/>
  <c r="I231" i="5"/>
  <c r="H231" i="5"/>
  <c r="E231" i="5"/>
  <c r="B231" i="5"/>
  <c r="S230" i="5"/>
  <c r="R230" i="5"/>
  <c r="Q230" i="5"/>
  <c r="P230" i="5"/>
  <c r="O230" i="5"/>
  <c r="N230" i="5"/>
  <c r="M230" i="5"/>
  <c r="L230" i="5"/>
  <c r="K230" i="5"/>
  <c r="J230" i="5"/>
  <c r="I230" i="5"/>
  <c r="H230" i="5"/>
  <c r="E230" i="5"/>
  <c r="B230" i="5"/>
  <c r="S229" i="5"/>
  <c r="R229" i="5"/>
  <c r="Q229" i="5"/>
  <c r="P229" i="5"/>
  <c r="O229" i="5"/>
  <c r="N229" i="5"/>
  <c r="M229" i="5"/>
  <c r="L229" i="5"/>
  <c r="K229" i="5"/>
  <c r="J229" i="5"/>
  <c r="I229" i="5"/>
  <c r="H229" i="5"/>
  <c r="E229" i="5"/>
  <c r="B229" i="5"/>
  <c r="S228" i="5"/>
  <c r="R228" i="5"/>
  <c r="Q228" i="5"/>
  <c r="P228" i="5"/>
  <c r="O228" i="5"/>
  <c r="N228" i="5"/>
  <c r="M228" i="5"/>
  <c r="L228" i="5"/>
  <c r="K228" i="5"/>
  <c r="J228" i="5"/>
  <c r="I228" i="5"/>
  <c r="H228" i="5"/>
  <c r="E228" i="5"/>
  <c r="B228" i="5"/>
  <c r="S227" i="5"/>
  <c r="R227" i="5"/>
  <c r="Q227" i="5"/>
  <c r="P227" i="5"/>
  <c r="O227" i="5"/>
  <c r="N227" i="5"/>
  <c r="M227" i="5"/>
  <c r="L227" i="5"/>
  <c r="K227" i="5"/>
  <c r="J227" i="5"/>
  <c r="I227" i="5"/>
  <c r="H227" i="5"/>
  <c r="E227" i="5"/>
  <c r="B227" i="5"/>
  <c r="S226" i="5"/>
  <c r="R226" i="5"/>
  <c r="Q226" i="5"/>
  <c r="P226" i="5"/>
  <c r="O226" i="5"/>
  <c r="N226" i="5"/>
  <c r="M226" i="5"/>
  <c r="L226" i="5"/>
  <c r="K226" i="5"/>
  <c r="J226" i="5"/>
  <c r="I226" i="5"/>
  <c r="H226" i="5"/>
  <c r="E226" i="5"/>
  <c r="B226" i="5"/>
  <c r="S225" i="5"/>
  <c r="R225" i="5"/>
  <c r="Q225" i="5"/>
  <c r="P225" i="5"/>
  <c r="O225" i="5"/>
  <c r="N225" i="5"/>
  <c r="M225" i="5"/>
  <c r="L225" i="5"/>
  <c r="K225" i="5"/>
  <c r="J225" i="5"/>
  <c r="I225" i="5"/>
  <c r="H225" i="5"/>
  <c r="E225" i="5"/>
  <c r="B225" i="5"/>
  <c r="S224" i="5"/>
  <c r="R224" i="5"/>
  <c r="Q224" i="5"/>
  <c r="P224" i="5"/>
  <c r="O224" i="5"/>
  <c r="N224" i="5"/>
  <c r="M224" i="5"/>
  <c r="L224" i="5"/>
  <c r="K224" i="5"/>
  <c r="J224" i="5"/>
  <c r="I224" i="5"/>
  <c r="H224" i="5"/>
  <c r="E224" i="5"/>
  <c r="B224" i="5"/>
  <c r="S223" i="5"/>
  <c r="R223" i="5"/>
  <c r="Q223" i="5"/>
  <c r="P223" i="5"/>
  <c r="O223" i="5"/>
  <c r="N223" i="5"/>
  <c r="M223" i="5"/>
  <c r="L223" i="5"/>
  <c r="K223" i="5"/>
  <c r="J223" i="5"/>
  <c r="I223" i="5"/>
  <c r="H223" i="5"/>
  <c r="E223" i="5"/>
  <c r="B223" i="5"/>
  <c r="S222" i="5"/>
  <c r="R222" i="5"/>
  <c r="Q222" i="5"/>
  <c r="P222" i="5"/>
  <c r="O222" i="5"/>
  <c r="N222" i="5"/>
  <c r="M222" i="5"/>
  <c r="L222" i="5"/>
  <c r="K222" i="5"/>
  <c r="J222" i="5"/>
  <c r="I222" i="5"/>
  <c r="H222" i="5"/>
  <c r="E222" i="5"/>
  <c r="B222" i="5"/>
  <c r="S221" i="5"/>
  <c r="R221" i="5"/>
  <c r="Q221" i="5"/>
  <c r="P221" i="5"/>
  <c r="O221" i="5"/>
  <c r="N221" i="5"/>
  <c r="M221" i="5"/>
  <c r="L221" i="5"/>
  <c r="K221" i="5"/>
  <c r="J221" i="5"/>
  <c r="I221" i="5"/>
  <c r="H221" i="5"/>
  <c r="E221" i="5"/>
  <c r="B221" i="5"/>
  <c r="S220" i="5"/>
  <c r="R220" i="5"/>
  <c r="Q220" i="5"/>
  <c r="P220" i="5"/>
  <c r="O220" i="5"/>
  <c r="N220" i="5"/>
  <c r="M220" i="5"/>
  <c r="L220" i="5"/>
  <c r="K220" i="5"/>
  <c r="J220" i="5"/>
  <c r="I220" i="5"/>
  <c r="H220" i="5"/>
  <c r="E220" i="5"/>
  <c r="B220" i="5"/>
  <c r="S219" i="5"/>
  <c r="R219" i="5"/>
  <c r="Q219" i="5"/>
  <c r="P219" i="5"/>
  <c r="O219" i="5"/>
  <c r="N219" i="5"/>
  <c r="M219" i="5"/>
  <c r="L219" i="5"/>
  <c r="K219" i="5"/>
  <c r="J219" i="5"/>
  <c r="I219" i="5"/>
  <c r="H219" i="5"/>
  <c r="E219" i="5"/>
  <c r="B219" i="5"/>
  <c r="S218" i="5"/>
  <c r="R218" i="5"/>
  <c r="Q218" i="5"/>
  <c r="P218" i="5"/>
  <c r="O218" i="5"/>
  <c r="N218" i="5"/>
  <c r="M218" i="5"/>
  <c r="L218" i="5"/>
  <c r="K218" i="5"/>
  <c r="J218" i="5"/>
  <c r="I218" i="5"/>
  <c r="H218" i="5"/>
  <c r="E218" i="5"/>
  <c r="B218" i="5"/>
  <c r="S217" i="5"/>
  <c r="R217" i="5"/>
  <c r="Q217" i="5"/>
  <c r="P217" i="5"/>
  <c r="O217" i="5"/>
  <c r="N217" i="5"/>
  <c r="M217" i="5"/>
  <c r="L217" i="5"/>
  <c r="K217" i="5"/>
  <c r="J217" i="5"/>
  <c r="I217" i="5"/>
  <c r="H217" i="5"/>
  <c r="E217" i="5"/>
  <c r="B217" i="5"/>
  <c r="S216" i="5"/>
  <c r="R216" i="5"/>
  <c r="Q216" i="5"/>
  <c r="P216" i="5"/>
  <c r="O216" i="5"/>
  <c r="N216" i="5"/>
  <c r="M216" i="5"/>
  <c r="L216" i="5"/>
  <c r="K216" i="5"/>
  <c r="J216" i="5"/>
  <c r="I216" i="5"/>
  <c r="H216" i="5"/>
  <c r="E216" i="5"/>
  <c r="B216" i="5"/>
  <c r="S215" i="5"/>
  <c r="R215" i="5"/>
  <c r="Q215" i="5"/>
  <c r="P215" i="5"/>
  <c r="O215" i="5"/>
  <c r="N215" i="5"/>
  <c r="M215" i="5"/>
  <c r="L215" i="5"/>
  <c r="K215" i="5"/>
  <c r="J215" i="5"/>
  <c r="I215" i="5"/>
  <c r="H215" i="5"/>
  <c r="E215" i="5"/>
  <c r="B215" i="5"/>
  <c r="S214" i="5"/>
  <c r="R214" i="5"/>
  <c r="Q214" i="5"/>
  <c r="P214" i="5"/>
  <c r="O214" i="5"/>
  <c r="N214" i="5"/>
  <c r="M214" i="5"/>
  <c r="L214" i="5"/>
  <c r="K214" i="5"/>
  <c r="J214" i="5"/>
  <c r="I214" i="5"/>
  <c r="H214" i="5"/>
  <c r="E214" i="5"/>
  <c r="B214" i="5"/>
  <c r="S213" i="5"/>
  <c r="R213" i="5"/>
  <c r="Q213" i="5"/>
  <c r="P213" i="5"/>
  <c r="O213" i="5"/>
  <c r="N213" i="5"/>
  <c r="M213" i="5"/>
  <c r="L213" i="5"/>
  <c r="K213" i="5"/>
  <c r="J213" i="5"/>
  <c r="I213" i="5"/>
  <c r="H213" i="5"/>
  <c r="E213" i="5"/>
  <c r="B213" i="5"/>
  <c r="S212" i="5"/>
  <c r="R212" i="5"/>
  <c r="Q212" i="5"/>
  <c r="P212" i="5"/>
  <c r="O212" i="5"/>
  <c r="N212" i="5"/>
  <c r="M212" i="5"/>
  <c r="L212" i="5"/>
  <c r="K212" i="5"/>
  <c r="J212" i="5"/>
  <c r="I212" i="5"/>
  <c r="H212" i="5"/>
  <c r="E212" i="5"/>
  <c r="B212" i="5"/>
  <c r="S211" i="5"/>
  <c r="R211" i="5"/>
  <c r="Q211" i="5"/>
  <c r="P211" i="5"/>
  <c r="O211" i="5"/>
  <c r="N211" i="5"/>
  <c r="M211" i="5"/>
  <c r="L211" i="5"/>
  <c r="K211" i="5"/>
  <c r="J211" i="5"/>
  <c r="I211" i="5"/>
  <c r="H211" i="5"/>
  <c r="E211" i="5"/>
  <c r="B211" i="5"/>
  <c r="S210" i="5"/>
  <c r="R210" i="5"/>
  <c r="Q210" i="5"/>
  <c r="P210" i="5"/>
  <c r="O210" i="5"/>
  <c r="N210" i="5"/>
  <c r="M210" i="5"/>
  <c r="L210" i="5"/>
  <c r="K210" i="5"/>
  <c r="J210" i="5"/>
  <c r="I210" i="5"/>
  <c r="H210" i="5"/>
  <c r="E210" i="5"/>
  <c r="B210" i="5"/>
  <c r="S209" i="5"/>
  <c r="R209" i="5"/>
  <c r="Q209" i="5"/>
  <c r="P209" i="5"/>
  <c r="O209" i="5"/>
  <c r="N209" i="5"/>
  <c r="M209" i="5"/>
  <c r="L209" i="5"/>
  <c r="K209" i="5"/>
  <c r="J209" i="5"/>
  <c r="I209" i="5"/>
  <c r="H209" i="5"/>
  <c r="E209" i="5"/>
  <c r="B209" i="5"/>
  <c r="S208" i="5"/>
  <c r="R208" i="5"/>
  <c r="Q208" i="5"/>
  <c r="P208" i="5"/>
  <c r="O208" i="5"/>
  <c r="N208" i="5"/>
  <c r="M208" i="5"/>
  <c r="L208" i="5"/>
  <c r="K208" i="5"/>
  <c r="J208" i="5"/>
  <c r="I208" i="5"/>
  <c r="H208" i="5"/>
  <c r="E208" i="5"/>
  <c r="B208" i="5"/>
  <c r="S207" i="5"/>
  <c r="R207" i="5"/>
  <c r="Q207" i="5"/>
  <c r="P207" i="5"/>
  <c r="O207" i="5"/>
  <c r="N207" i="5"/>
  <c r="M207" i="5"/>
  <c r="L207" i="5"/>
  <c r="K207" i="5"/>
  <c r="J207" i="5"/>
  <c r="I207" i="5"/>
  <c r="H207" i="5"/>
  <c r="E207" i="5"/>
  <c r="B207" i="5"/>
  <c r="S206" i="5"/>
  <c r="R206" i="5"/>
  <c r="Q206" i="5"/>
  <c r="P206" i="5"/>
  <c r="O206" i="5"/>
  <c r="N206" i="5"/>
  <c r="M206" i="5"/>
  <c r="L206" i="5"/>
  <c r="K206" i="5"/>
  <c r="J206" i="5"/>
  <c r="I206" i="5"/>
  <c r="H206" i="5"/>
  <c r="E206" i="5"/>
  <c r="B206" i="5"/>
  <c r="S205" i="5"/>
  <c r="R205" i="5"/>
  <c r="Q205" i="5"/>
  <c r="P205" i="5"/>
  <c r="O205" i="5"/>
  <c r="N205" i="5"/>
  <c r="M205" i="5"/>
  <c r="L205" i="5"/>
  <c r="K205" i="5"/>
  <c r="J205" i="5"/>
  <c r="I205" i="5"/>
  <c r="H205" i="5"/>
  <c r="E205" i="5"/>
  <c r="B205" i="5"/>
  <c r="S204" i="5"/>
  <c r="R204" i="5"/>
  <c r="Q204" i="5"/>
  <c r="P204" i="5"/>
  <c r="O204" i="5"/>
  <c r="N204" i="5"/>
  <c r="M204" i="5"/>
  <c r="L204" i="5"/>
  <c r="K204" i="5"/>
  <c r="J204" i="5"/>
  <c r="I204" i="5"/>
  <c r="H204" i="5"/>
  <c r="E204" i="5"/>
  <c r="B204" i="5"/>
  <c r="S203" i="5"/>
  <c r="R203" i="5"/>
  <c r="Q203" i="5"/>
  <c r="P203" i="5"/>
  <c r="O203" i="5"/>
  <c r="N203" i="5"/>
  <c r="M203" i="5"/>
  <c r="L203" i="5"/>
  <c r="K203" i="5"/>
  <c r="J203" i="5"/>
  <c r="I203" i="5"/>
  <c r="H203" i="5"/>
  <c r="E203" i="5"/>
  <c r="B203" i="5"/>
  <c r="S202" i="5"/>
  <c r="R202" i="5"/>
  <c r="Q202" i="5"/>
  <c r="P202" i="5"/>
  <c r="O202" i="5"/>
  <c r="N202" i="5"/>
  <c r="M202" i="5"/>
  <c r="L202" i="5"/>
  <c r="K202" i="5"/>
  <c r="J202" i="5"/>
  <c r="I202" i="5"/>
  <c r="H202" i="5"/>
  <c r="E202" i="5"/>
  <c r="B202" i="5"/>
  <c r="S201" i="5"/>
  <c r="R201" i="5"/>
  <c r="Q201" i="5"/>
  <c r="P201" i="5"/>
  <c r="O201" i="5"/>
  <c r="N201" i="5"/>
  <c r="M201" i="5"/>
  <c r="L201" i="5"/>
  <c r="K201" i="5"/>
  <c r="J201" i="5"/>
  <c r="I201" i="5"/>
  <c r="H201" i="5"/>
  <c r="E201" i="5"/>
  <c r="B201" i="5"/>
  <c r="S200" i="5"/>
  <c r="R200" i="5"/>
  <c r="Q200" i="5"/>
  <c r="P200" i="5"/>
  <c r="O200" i="5"/>
  <c r="N200" i="5"/>
  <c r="M200" i="5"/>
  <c r="L200" i="5"/>
  <c r="K200" i="5"/>
  <c r="J200" i="5"/>
  <c r="I200" i="5"/>
  <c r="H200" i="5"/>
  <c r="E200" i="5"/>
  <c r="B200" i="5"/>
  <c r="S199" i="5"/>
  <c r="R199" i="5"/>
  <c r="Q199" i="5"/>
  <c r="P199" i="5"/>
  <c r="O199" i="5"/>
  <c r="N199" i="5"/>
  <c r="M199" i="5"/>
  <c r="L199" i="5"/>
  <c r="K199" i="5"/>
  <c r="J199" i="5"/>
  <c r="I199" i="5"/>
  <c r="H199" i="5"/>
  <c r="E199" i="5"/>
  <c r="B199" i="5"/>
  <c r="S198" i="5"/>
  <c r="R198" i="5"/>
  <c r="Q198" i="5"/>
  <c r="P198" i="5"/>
  <c r="O198" i="5"/>
  <c r="N198" i="5"/>
  <c r="M198" i="5"/>
  <c r="L198" i="5"/>
  <c r="K198" i="5"/>
  <c r="J198" i="5"/>
  <c r="I198" i="5"/>
  <c r="H198" i="5"/>
  <c r="E198" i="5"/>
  <c r="B198" i="5"/>
  <c r="S197" i="5"/>
  <c r="R197" i="5"/>
  <c r="Q197" i="5"/>
  <c r="P197" i="5"/>
  <c r="O197" i="5"/>
  <c r="N197" i="5"/>
  <c r="M197" i="5"/>
  <c r="L197" i="5"/>
  <c r="K197" i="5"/>
  <c r="J197" i="5"/>
  <c r="I197" i="5"/>
  <c r="H197" i="5"/>
  <c r="E197" i="5"/>
  <c r="B197" i="5"/>
  <c r="S196" i="5"/>
  <c r="R196" i="5"/>
  <c r="Q196" i="5"/>
  <c r="P196" i="5"/>
  <c r="O196" i="5"/>
  <c r="N196" i="5"/>
  <c r="M196" i="5"/>
  <c r="L196" i="5"/>
  <c r="K196" i="5"/>
  <c r="J196" i="5"/>
  <c r="I196" i="5"/>
  <c r="H196" i="5"/>
  <c r="E196" i="5"/>
  <c r="B196" i="5"/>
  <c r="S195" i="5"/>
  <c r="R195" i="5"/>
  <c r="Q195" i="5"/>
  <c r="P195" i="5"/>
  <c r="O195" i="5"/>
  <c r="N195" i="5"/>
  <c r="M195" i="5"/>
  <c r="L195" i="5"/>
  <c r="K195" i="5"/>
  <c r="J195" i="5"/>
  <c r="I195" i="5"/>
  <c r="H195" i="5"/>
  <c r="E195" i="5"/>
  <c r="B195" i="5"/>
  <c r="S194" i="5"/>
  <c r="R194" i="5"/>
  <c r="Q194" i="5"/>
  <c r="P194" i="5"/>
  <c r="O194" i="5"/>
  <c r="N194" i="5"/>
  <c r="M194" i="5"/>
  <c r="L194" i="5"/>
  <c r="K194" i="5"/>
  <c r="J194" i="5"/>
  <c r="I194" i="5"/>
  <c r="H194" i="5"/>
  <c r="E194" i="5"/>
  <c r="B194" i="5"/>
  <c r="S193" i="5"/>
  <c r="R193" i="5"/>
  <c r="Q193" i="5"/>
  <c r="P193" i="5"/>
  <c r="O193" i="5"/>
  <c r="N193" i="5"/>
  <c r="M193" i="5"/>
  <c r="L193" i="5"/>
  <c r="K193" i="5"/>
  <c r="J193" i="5"/>
  <c r="I193" i="5"/>
  <c r="H193" i="5"/>
  <c r="E193" i="5"/>
  <c r="B193" i="5"/>
  <c r="S192" i="5"/>
  <c r="R192" i="5"/>
  <c r="Q192" i="5"/>
  <c r="P192" i="5"/>
  <c r="O192" i="5"/>
  <c r="N192" i="5"/>
  <c r="M192" i="5"/>
  <c r="L192" i="5"/>
  <c r="K192" i="5"/>
  <c r="J192" i="5"/>
  <c r="I192" i="5"/>
  <c r="H192" i="5"/>
  <c r="E192" i="5"/>
  <c r="B192" i="5"/>
  <c r="S191" i="5"/>
  <c r="R191" i="5"/>
  <c r="Q191" i="5"/>
  <c r="P191" i="5"/>
  <c r="O191" i="5"/>
  <c r="N191" i="5"/>
  <c r="M191" i="5"/>
  <c r="L191" i="5"/>
  <c r="K191" i="5"/>
  <c r="J191" i="5"/>
  <c r="I191" i="5"/>
  <c r="H191" i="5"/>
  <c r="E191" i="5"/>
  <c r="B191" i="5"/>
  <c r="S190" i="5"/>
  <c r="R190" i="5"/>
  <c r="Q190" i="5"/>
  <c r="P190" i="5"/>
  <c r="O190" i="5"/>
  <c r="N190" i="5"/>
  <c r="M190" i="5"/>
  <c r="L190" i="5"/>
  <c r="K190" i="5"/>
  <c r="J190" i="5"/>
  <c r="I190" i="5"/>
  <c r="H190" i="5"/>
  <c r="E190" i="5"/>
  <c r="B190" i="5"/>
  <c r="S189" i="5"/>
  <c r="R189" i="5"/>
  <c r="Q189" i="5"/>
  <c r="P189" i="5"/>
  <c r="O189" i="5"/>
  <c r="N189" i="5"/>
  <c r="M189" i="5"/>
  <c r="L189" i="5"/>
  <c r="K189" i="5"/>
  <c r="J189" i="5"/>
  <c r="I189" i="5"/>
  <c r="H189" i="5"/>
  <c r="E189" i="5"/>
  <c r="B189" i="5"/>
  <c r="S188" i="5"/>
  <c r="R188" i="5"/>
  <c r="Q188" i="5"/>
  <c r="P188" i="5"/>
  <c r="O188" i="5"/>
  <c r="N188" i="5"/>
  <c r="M188" i="5"/>
  <c r="L188" i="5"/>
  <c r="K188" i="5"/>
  <c r="J188" i="5"/>
  <c r="I188" i="5"/>
  <c r="H188" i="5"/>
  <c r="E188" i="5"/>
  <c r="B188" i="5"/>
  <c r="S187" i="5"/>
  <c r="R187" i="5"/>
  <c r="Q187" i="5"/>
  <c r="P187" i="5"/>
  <c r="O187" i="5"/>
  <c r="N187" i="5"/>
  <c r="M187" i="5"/>
  <c r="L187" i="5"/>
  <c r="K187" i="5"/>
  <c r="J187" i="5"/>
  <c r="I187" i="5"/>
  <c r="H187" i="5"/>
  <c r="E187" i="5"/>
  <c r="B187" i="5"/>
  <c r="S186" i="5"/>
  <c r="R186" i="5"/>
  <c r="Q186" i="5"/>
  <c r="P186" i="5"/>
  <c r="O186" i="5"/>
  <c r="N186" i="5"/>
  <c r="M186" i="5"/>
  <c r="L186" i="5"/>
  <c r="K186" i="5"/>
  <c r="J186" i="5"/>
  <c r="I186" i="5"/>
  <c r="H186" i="5"/>
  <c r="E186" i="5"/>
  <c r="B186" i="5"/>
  <c r="S185" i="5"/>
  <c r="R185" i="5"/>
  <c r="Q185" i="5"/>
  <c r="P185" i="5"/>
  <c r="O185" i="5"/>
  <c r="N185" i="5"/>
  <c r="M185" i="5"/>
  <c r="L185" i="5"/>
  <c r="K185" i="5"/>
  <c r="J185" i="5"/>
  <c r="I185" i="5"/>
  <c r="H185" i="5"/>
  <c r="E185" i="5"/>
  <c r="B185" i="5"/>
  <c r="S184" i="5"/>
  <c r="R184" i="5"/>
  <c r="Q184" i="5"/>
  <c r="P184" i="5"/>
  <c r="O184" i="5"/>
  <c r="N184" i="5"/>
  <c r="M184" i="5"/>
  <c r="L184" i="5"/>
  <c r="K184" i="5"/>
  <c r="J184" i="5"/>
  <c r="I184" i="5"/>
  <c r="H184" i="5"/>
  <c r="E184" i="5"/>
  <c r="B184" i="5"/>
  <c r="S183" i="5"/>
  <c r="R183" i="5"/>
  <c r="Q183" i="5"/>
  <c r="P183" i="5"/>
  <c r="O183" i="5"/>
  <c r="N183" i="5"/>
  <c r="M183" i="5"/>
  <c r="L183" i="5"/>
  <c r="K183" i="5"/>
  <c r="J183" i="5"/>
  <c r="I183" i="5"/>
  <c r="H183" i="5"/>
  <c r="E183" i="5"/>
  <c r="B183" i="5"/>
  <c r="S182" i="5"/>
  <c r="R182" i="5"/>
  <c r="Q182" i="5"/>
  <c r="P182" i="5"/>
  <c r="O182" i="5"/>
  <c r="N182" i="5"/>
  <c r="M182" i="5"/>
  <c r="L182" i="5"/>
  <c r="K182" i="5"/>
  <c r="J182" i="5"/>
  <c r="I182" i="5"/>
  <c r="H182" i="5"/>
  <c r="E182" i="5"/>
  <c r="B182" i="5"/>
  <c r="S181" i="5"/>
  <c r="R181" i="5"/>
  <c r="Q181" i="5"/>
  <c r="P181" i="5"/>
  <c r="O181" i="5"/>
  <c r="N181" i="5"/>
  <c r="M181" i="5"/>
  <c r="L181" i="5"/>
  <c r="K181" i="5"/>
  <c r="J181" i="5"/>
  <c r="I181" i="5"/>
  <c r="H181" i="5"/>
  <c r="E181" i="5"/>
  <c r="B181" i="5"/>
  <c r="S180" i="5"/>
  <c r="R180" i="5"/>
  <c r="Q180" i="5"/>
  <c r="P180" i="5"/>
  <c r="O180" i="5"/>
  <c r="N180" i="5"/>
  <c r="M180" i="5"/>
  <c r="L180" i="5"/>
  <c r="K180" i="5"/>
  <c r="J180" i="5"/>
  <c r="I180" i="5"/>
  <c r="H180" i="5"/>
  <c r="E180" i="5"/>
  <c r="B180" i="5"/>
  <c r="S179" i="5"/>
  <c r="R179" i="5"/>
  <c r="Q179" i="5"/>
  <c r="P179" i="5"/>
  <c r="O179" i="5"/>
  <c r="N179" i="5"/>
  <c r="M179" i="5"/>
  <c r="L179" i="5"/>
  <c r="K179" i="5"/>
  <c r="J179" i="5"/>
  <c r="I179" i="5"/>
  <c r="H179" i="5"/>
  <c r="E179" i="5"/>
  <c r="B179" i="5"/>
  <c r="S178" i="5"/>
  <c r="R178" i="5"/>
  <c r="Q178" i="5"/>
  <c r="P178" i="5"/>
  <c r="O178" i="5"/>
  <c r="N178" i="5"/>
  <c r="M178" i="5"/>
  <c r="L178" i="5"/>
  <c r="K178" i="5"/>
  <c r="J178" i="5"/>
  <c r="I178" i="5"/>
  <c r="H178" i="5"/>
  <c r="E178" i="5"/>
  <c r="B178" i="5"/>
  <c r="S177" i="5"/>
  <c r="R177" i="5"/>
  <c r="Q177" i="5"/>
  <c r="P177" i="5"/>
  <c r="O177" i="5"/>
  <c r="N177" i="5"/>
  <c r="M177" i="5"/>
  <c r="L177" i="5"/>
  <c r="K177" i="5"/>
  <c r="J177" i="5"/>
  <c r="I177" i="5"/>
  <c r="H177" i="5"/>
  <c r="E177" i="5"/>
  <c r="B177" i="5"/>
  <c r="S176" i="5"/>
  <c r="R176" i="5"/>
  <c r="Q176" i="5"/>
  <c r="P176" i="5"/>
  <c r="O176" i="5"/>
  <c r="N176" i="5"/>
  <c r="M176" i="5"/>
  <c r="L176" i="5"/>
  <c r="K176" i="5"/>
  <c r="J176" i="5"/>
  <c r="I176" i="5"/>
  <c r="H176" i="5"/>
  <c r="E176" i="5"/>
  <c r="B176" i="5"/>
  <c r="S175" i="5"/>
  <c r="R175" i="5"/>
  <c r="Q175" i="5"/>
  <c r="P175" i="5"/>
  <c r="O175" i="5"/>
  <c r="N175" i="5"/>
  <c r="M175" i="5"/>
  <c r="L175" i="5"/>
  <c r="K175" i="5"/>
  <c r="J175" i="5"/>
  <c r="I175" i="5"/>
  <c r="H175" i="5"/>
  <c r="E175" i="5"/>
  <c r="B175" i="5"/>
  <c r="S174" i="5"/>
  <c r="R174" i="5"/>
  <c r="Q174" i="5"/>
  <c r="P174" i="5"/>
  <c r="O174" i="5"/>
  <c r="N174" i="5"/>
  <c r="M174" i="5"/>
  <c r="L174" i="5"/>
  <c r="K174" i="5"/>
  <c r="J174" i="5"/>
  <c r="I174" i="5"/>
  <c r="H174" i="5"/>
  <c r="E174" i="5"/>
  <c r="B174" i="5"/>
  <c r="S173" i="5"/>
  <c r="R173" i="5"/>
  <c r="Q173" i="5"/>
  <c r="P173" i="5"/>
  <c r="O173" i="5"/>
  <c r="N173" i="5"/>
  <c r="M173" i="5"/>
  <c r="L173" i="5"/>
  <c r="K173" i="5"/>
  <c r="J173" i="5"/>
  <c r="I173" i="5"/>
  <c r="H173" i="5"/>
  <c r="E173" i="5"/>
  <c r="B173" i="5"/>
  <c r="S172" i="5"/>
  <c r="R172" i="5"/>
  <c r="Q172" i="5"/>
  <c r="P172" i="5"/>
  <c r="O172" i="5"/>
  <c r="N172" i="5"/>
  <c r="M172" i="5"/>
  <c r="L172" i="5"/>
  <c r="K172" i="5"/>
  <c r="J172" i="5"/>
  <c r="I172" i="5"/>
  <c r="H172" i="5"/>
  <c r="E172" i="5"/>
  <c r="B172" i="5"/>
  <c r="S171" i="5"/>
  <c r="R171" i="5"/>
  <c r="Q171" i="5"/>
  <c r="P171" i="5"/>
  <c r="O171" i="5"/>
  <c r="N171" i="5"/>
  <c r="M171" i="5"/>
  <c r="L171" i="5"/>
  <c r="K171" i="5"/>
  <c r="J171" i="5"/>
  <c r="I171" i="5"/>
  <c r="H171" i="5"/>
  <c r="E171" i="5"/>
  <c r="B171" i="5"/>
  <c r="S170" i="5"/>
  <c r="R170" i="5"/>
  <c r="Q170" i="5"/>
  <c r="P170" i="5"/>
  <c r="O170" i="5"/>
  <c r="N170" i="5"/>
  <c r="M170" i="5"/>
  <c r="L170" i="5"/>
  <c r="K170" i="5"/>
  <c r="J170" i="5"/>
  <c r="I170" i="5"/>
  <c r="H170" i="5"/>
  <c r="E170" i="5"/>
  <c r="B170" i="5"/>
  <c r="S169" i="5"/>
  <c r="R169" i="5"/>
  <c r="Q169" i="5"/>
  <c r="P169" i="5"/>
  <c r="O169" i="5"/>
  <c r="N169" i="5"/>
  <c r="M169" i="5"/>
  <c r="L169" i="5"/>
  <c r="K169" i="5"/>
  <c r="J169" i="5"/>
  <c r="I169" i="5"/>
  <c r="H169" i="5"/>
  <c r="E169" i="5"/>
  <c r="B169" i="5"/>
  <c r="S168" i="5"/>
  <c r="R168" i="5"/>
  <c r="Q168" i="5"/>
  <c r="P168" i="5"/>
  <c r="O168" i="5"/>
  <c r="N168" i="5"/>
  <c r="M168" i="5"/>
  <c r="L168" i="5"/>
  <c r="K168" i="5"/>
  <c r="J168" i="5"/>
  <c r="I168" i="5"/>
  <c r="H168" i="5"/>
  <c r="E168" i="5"/>
  <c r="B168" i="5"/>
  <c r="S167" i="5"/>
  <c r="R167" i="5"/>
  <c r="Q167" i="5"/>
  <c r="P167" i="5"/>
  <c r="O167" i="5"/>
  <c r="N167" i="5"/>
  <c r="M167" i="5"/>
  <c r="L167" i="5"/>
  <c r="K167" i="5"/>
  <c r="J167" i="5"/>
  <c r="I167" i="5"/>
  <c r="H167" i="5"/>
  <c r="E167" i="5"/>
  <c r="B167" i="5"/>
  <c r="S166" i="5"/>
  <c r="R166" i="5"/>
  <c r="Q166" i="5"/>
  <c r="P166" i="5"/>
  <c r="O166" i="5"/>
  <c r="N166" i="5"/>
  <c r="M166" i="5"/>
  <c r="L166" i="5"/>
  <c r="K166" i="5"/>
  <c r="J166" i="5"/>
  <c r="I166" i="5"/>
  <c r="H166" i="5"/>
  <c r="E166" i="5"/>
  <c r="B166" i="5"/>
  <c r="S165" i="5"/>
  <c r="R165" i="5"/>
  <c r="Q165" i="5"/>
  <c r="P165" i="5"/>
  <c r="O165" i="5"/>
  <c r="N165" i="5"/>
  <c r="M165" i="5"/>
  <c r="L165" i="5"/>
  <c r="K165" i="5"/>
  <c r="J165" i="5"/>
  <c r="I165" i="5"/>
  <c r="H165" i="5"/>
  <c r="E165" i="5"/>
  <c r="B165" i="5"/>
  <c r="S164" i="5"/>
  <c r="R164" i="5"/>
  <c r="Q164" i="5"/>
  <c r="P164" i="5"/>
  <c r="O164" i="5"/>
  <c r="N164" i="5"/>
  <c r="M164" i="5"/>
  <c r="L164" i="5"/>
  <c r="K164" i="5"/>
  <c r="J164" i="5"/>
  <c r="I164" i="5"/>
  <c r="H164" i="5"/>
  <c r="E164" i="5"/>
  <c r="B164" i="5"/>
  <c r="S163" i="5"/>
  <c r="R163" i="5"/>
  <c r="Q163" i="5"/>
  <c r="P163" i="5"/>
  <c r="O163" i="5"/>
  <c r="N163" i="5"/>
  <c r="M163" i="5"/>
  <c r="L163" i="5"/>
  <c r="K163" i="5"/>
  <c r="J163" i="5"/>
  <c r="I163" i="5"/>
  <c r="H163" i="5"/>
  <c r="E163" i="5"/>
  <c r="B163" i="5"/>
  <c r="S162" i="5"/>
  <c r="R162" i="5"/>
  <c r="Q162" i="5"/>
  <c r="P162" i="5"/>
  <c r="O162" i="5"/>
  <c r="N162" i="5"/>
  <c r="M162" i="5"/>
  <c r="L162" i="5"/>
  <c r="K162" i="5"/>
  <c r="J162" i="5"/>
  <c r="I162" i="5"/>
  <c r="H162" i="5"/>
  <c r="E162" i="5"/>
  <c r="B162" i="5"/>
  <c r="S161" i="5"/>
  <c r="R161" i="5"/>
  <c r="Q161" i="5"/>
  <c r="P161" i="5"/>
  <c r="O161" i="5"/>
  <c r="N161" i="5"/>
  <c r="M161" i="5"/>
  <c r="L161" i="5"/>
  <c r="K161" i="5"/>
  <c r="J161" i="5"/>
  <c r="I161" i="5"/>
  <c r="H161" i="5"/>
  <c r="E161" i="5"/>
  <c r="B161" i="5"/>
  <c r="S160" i="5"/>
  <c r="R160" i="5"/>
  <c r="Q160" i="5"/>
  <c r="P160" i="5"/>
  <c r="O160" i="5"/>
  <c r="N160" i="5"/>
  <c r="M160" i="5"/>
  <c r="L160" i="5"/>
  <c r="K160" i="5"/>
  <c r="J160" i="5"/>
  <c r="I160" i="5"/>
  <c r="H160" i="5"/>
  <c r="E160" i="5"/>
  <c r="B160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E159" i="5"/>
  <c r="B159" i="5"/>
  <c r="S158" i="5"/>
  <c r="R158" i="5"/>
  <c r="Q158" i="5"/>
  <c r="P158" i="5"/>
  <c r="O158" i="5"/>
  <c r="N158" i="5"/>
  <c r="M158" i="5"/>
  <c r="L158" i="5"/>
  <c r="K158" i="5"/>
  <c r="J158" i="5"/>
  <c r="I158" i="5"/>
  <c r="H158" i="5"/>
  <c r="E158" i="5"/>
  <c r="B158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E157" i="5"/>
  <c r="B157" i="5"/>
  <c r="S156" i="5"/>
  <c r="R156" i="5"/>
  <c r="Q156" i="5"/>
  <c r="P156" i="5"/>
  <c r="O156" i="5"/>
  <c r="N156" i="5"/>
  <c r="M156" i="5"/>
  <c r="L156" i="5"/>
  <c r="K156" i="5"/>
  <c r="J156" i="5"/>
  <c r="I156" i="5"/>
  <c r="H156" i="5"/>
  <c r="E156" i="5"/>
  <c r="B156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E155" i="5"/>
  <c r="B155" i="5"/>
  <c r="S154" i="5"/>
  <c r="R154" i="5"/>
  <c r="Q154" i="5"/>
  <c r="P154" i="5"/>
  <c r="O154" i="5"/>
  <c r="N154" i="5"/>
  <c r="M154" i="5"/>
  <c r="L154" i="5"/>
  <c r="K154" i="5"/>
  <c r="J154" i="5"/>
  <c r="I154" i="5"/>
  <c r="H154" i="5"/>
  <c r="E154" i="5"/>
  <c r="B154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E153" i="5"/>
  <c r="B153" i="5"/>
  <c r="S152" i="5"/>
  <c r="R152" i="5"/>
  <c r="Q152" i="5"/>
  <c r="P152" i="5"/>
  <c r="O152" i="5"/>
  <c r="N152" i="5"/>
  <c r="M152" i="5"/>
  <c r="L152" i="5"/>
  <c r="K152" i="5"/>
  <c r="J152" i="5"/>
  <c r="I152" i="5"/>
  <c r="H152" i="5"/>
  <c r="E152" i="5"/>
  <c r="B152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E151" i="5"/>
  <c r="B151" i="5"/>
  <c r="S150" i="5"/>
  <c r="R150" i="5"/>
  <c r="Q150" i="5"/>
  <c r="P150" i="5"/>
  <c r="O150" i="5"/>
  <c r="N150" i="5"/>
  <c r="M150" i="5"/>
  <c r="L150" i="5"/>
  <c r="K150" i="5"/>
  <c r="J150" i="5"/>
  <c r="I150" i="5"/>
  <c r="H150" i="5"/>
  <c r="E150" i="5"/>
  <c r="B150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E149" i="5"/>
  <c r="B149" i="5"/>
  <c r="S148" i="5"/>
  <c r="R148" i="5"/>
  <c r="Q148" i="5"/>
  <c r="P148" i="5"/>
  <c r="O148" i="5"/>
  <c r="N148" i="5"/>
  <c r="M148" i="5"/>
  <c r="L148" i="5"/>
  <c r="K148" i="5"/>
  <c r="J148" i="5"/>
  <c r="I148" i="5"/>
  <c r="H148" i="5"/>
  <c r="E148" i="5"/>
  <c r="B148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E147" i="5"/>
  <c r="B147" i="5"/>
  <c r="S146" i="5"/>
  <c r="R146" i="5"/>
  <c r="Q146" i="5"/>
  <c r="P146" i="5"/>
  <c r="O146" i="5"/>
  <c r="N146" i="5"/>
  <c r="M146" i="5"/>
  <c r="L146" i="5"/>
  <c r="K146" i="5"/>
  <c r="J146" i="5"/>
  <c r="I146" i="5"/>
  <c r="H146" i="5"/>
  <c r="E146" i="5"/>
  <c r="B146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E145" i="5"/>
  <c r="B145" i="5"/>
  <c r="S144" i="5"/>
  <c r="R144" i="5"/>
  <c r="Q144" i="5"/>
  <c r="P144" i="5"/>
  <c r="O144" i="5"/>
  <c r="N144" i="5"/>
  <c r="M144" i="5"/>
  <c r="L144" i="5"/>
  <c r="K144" i="5"/>
  <c r="J144" i="5"/>
  <c r="I144" i="5"/>
  <c r="H144" i="5"/>
  <c r="E144" i="5"/>
  <c r="B144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E143" i="5"/>
  <c r="B143" i="5"/>
  <c r="S142" i="5"/>
  <c r="R142" i="5"/>
  <c r="Q142" i="5"/>
  <c r="P142" i="5"/>
  <c r="O142" i="5"/>
  <c r="N142" i="5"/>
  <c r="M142" i="5"/>
  <c r="L142" i="5"/>
  <c r="K142" i="5"/>
  <c r="J142" i="5"/>
  <c r="I142" i="5"/>
  <c r="H142" i="5"/>
  <c r="E142" i="5"/>
  <c r="B142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E141" i="5"/>
  <c r="B141" i="5"/>
  <c r="S140" i="5"/>
  <c r="R140" i="5"/>
  <c r="Q140" i="5"/>
  <c r="P140" i="5"/>
  <c r="O140" i="5"/>
  <c r="N140" i="5"/>
  <c r="M140" i="5"/>
  <c r="L140" i="5"/>
  <c r="K140" i="5"/>
  <c r="J140" i="5"/>
  <c r="I140" i="5"/>
  <c r="H140" i="5"/>
  <c r="E140" i="5"/>
  <c r="B140" i="5"/>
  <c r="S139" i="5"/>
  <c r="R139" i="5"/>
  <c r="Q139" i="5"/>
  <c r="P139" i="5"/>
  <c r="O139" i="5"/>
  <c r="N139" i="5"/>
  <c r="M139" i="5"/>
  <c r="L139" i="5"/>
  <c r="K139" i="5"/>
  <c r="J139" i="5"/>
  <c r="I139" i="5"/>
  <c r="H139" i="5"/>
  <c r="E139" i="5"/>
  <c r="B139" i="5"/>
  <c r="S138" i="5"/>
  <c r="R138" i="5"/>
  <c r="Q138" i="5"/>
  <c r="P138" i="5"/>
  <c r="O138" i="5"/>
  <c r="N138" i="5"/>
  <c r="M138" i="5"/>
  <c r="L138" i="5"/>
  <c r="K138" i="5"/>
  <c r="J138" i="5"/>
  <c r="I138" i="5"/>
  <c r="H138" i="5"/>
  <c r="E138" i="5"/>
  <c r="B138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E137" i="5"/>
  <c r="B137" i="5"/>
  <c r="S136" i="5"/>
  <c r="R136" i="5"/>
  <c r="Q136" i="5"/>
  <c r="P136" i="5"/>
  <c r="O136" i="5"/>
  <c r="N136" i="5"/>
  <c r="M136" i="5"/>
  <c r="L136" i="5"/>
  <c r="K136" i="5"/>
  <c r="J136" i="5"/>
  <c r="I136" i="5"/>
  <c r="H136" i="5"/>
  <c r="E136" i="5"/>
  <c r="B136" i="5"/>
  <c r="S135" i="5"/>
  <c r="R135" i="5"/>
  <c r="Q135" i="5"/>
  <c r="P135" i="5"/>
  <c r="O135" i="5"/>
  <c r="N135" i="5"/>
  <c r="M135" i="5"/>
  <c r="L135" i="5"/>
  <c r="K135" i="5"/>
  <c r="J135" i="5"/>
  <c r="I135" i="5"/>
  <c r="H135" i="5"/>
  <c r="E135" i="5"/>
  <c r="B135" i="5"/>
  <c r="S134" i="5"/>
  <c r="R134" i="5"/>
  <c r="Q134" i="5"/>
  <c r="P134" i="5"/>
  <c r="O134" i="5"/>
  <c r="N134" i="5"/>
  <c r="M134" i="5"/>
  <c r="L134" i="5"/>
  <c r="K134" i="5"/>
  <c r="J134" i="5"/>
  <c r="I134" i="5"/>
  <c r="H134" i="5"/>
  <c r="E134" i="5"/>
  <c r="B134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E133" i="5"/>
  <c r="B133" i="5"/>
  <c r="S132" i="5"/>
  <c r="R132" i="5"/>
  <c r="Q132" i="5"/>
  <c r="P132" i="5"/>
  <c r="O132" i="5"/>
  <c r="N132" i="5"/>
  <c r="M132" i="5"/>
  <c r="L132" i="5"/>
  <c r="K132" i="5"/>
  <c r="J132" i="5"/>
  <c r="I132" i="5"/>
  <c r="H132" i="5"/>
  <c r="E132" i="5"/>
  <c r="B132" i="5"/>
  <c r="S131" i="5"/>
  <c r="R131" i="5"/>
  <c r="Q131" i="5"/>
  <c r="P131" i="5"/>
  <c r="O131" i="5"/>
  <c r="N131" i="5"/>
  <c r="M131" i="5"/>
  <c r="L131" i="5"/>
  <c r="K131" i="5"/>
  <c r="J131" i="5"/>
  <c r="I131" i="5"/>
  <c r="H131" i="5"/>
  <c r="E131" i="5"/>
  <c r="B131" i="5"/>
  <c r="S130" i="5"/>
  <c r="R130" i="5"/>
  <c r="Q130" i="5"/>
  <c r="P130" i="5"/>
  <c r="O130" i="5"/>
  <c r="N130" i="5"/>
  <c r="M130" i="5"/>
  <c r="L130" i="5"/>
  <c r="K130" i="5"/>
  <c r="J130" i="5"/>
  <c r="I130" i="5"/>
  <c r="H130" i="5"/>
  <c r="E130" i="5"/>
  <c r="B130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E129" i="5"/>
  <c r="B129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E128" i="5"/>
  <c r="B128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E127" i="5"/>
  <c r="B127" i="5"/>
  <c r="S126" i="5"/>
  <c r="R126" i="5"/>
  <c r="Q126" i="5"/>
  <c r="P126" i="5"/>
  <c r="O126" i="5"/>
  <c r="N126" i="5"/>
  <c r="M126" i="5"/>
  <c r="L126" i="5"/>
  <c r="K126" i="5"/>
  <c r="J126" i="5"/>
  <c r="I126" i="5"/>
  <c r="H126" i="5"/>
  <c r="E126" i="5"/>
  <c r="B126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E125" i="5"/>
  <c r="B125" i="5"/>
  <c r="S124" i="5"/>
  <c r="R124" i="5"/>
  <c r="Q124" i="5"/>
  <c r="P124" i="5"/>
  <c r="O124" i="5"/>
  <c r="N124" i="5"/>
  <c r="M124" i="5"/>
  <c r="L124" i="5"/>
  <c r="K124" i="5"/>
  <c r="J124" i="5"/>
  <c r="I124" i="5"/>
  <c r="H124" i="5"/>
  <c r="E124" i="5"/>
  <c r="B124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E123" i="5"/>
  <c r="B123" i="5"/>
  <c r="S122" i="5"/>
  <c r="R122" i="5"/>
  <c r="Q122" i="5"/>
  <c r="P122" i="5"/>
  <c r="O122" i="5"/>
  <c r="N122" i="5"/>
  <c r="M122" i="5"/>
  <c r="L122" i="5"/>
  <c r="K122" i="5"/>
  <c r="J122" i="5"/>
  <c r="I122" i="5"/>
  <c r="H122" i="5"/>
  <c r="E122" i="5"/>
  <c r="B122" i="5"/>
  <c r="S121" i="5"/>
  <c r="R121" i="5"/>
  <c r="Q121" i="5"/>
  <c r="P121" i="5"/>
  <c r="O121" i="5"/>
  <c r="N121" i="5"/>
  <c r="M121" i="5"/>
  <c r="L121" i="5"/>
  <c r="K121" i="5"/>
  <c r="J121" i="5"/>
  <c r="I121" i="5"/>
  <c r="H121" i="5"/>
  <c r="E121" i="5"/>
  <c r="B121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E120" i="5"/>
  <c r="B120" i="5"/>
  <c r="S119" i="5"/>
  <c r="R119" i="5"/>
  <c r="Q119" i="5"/>
  <c r="P119" i="5"/>
  <c r="O119" i="5"/>
  <c r="N119" i="5"/>
  <c r="M119" i="5"/>
  <c r="L119" i="5"/>
  <c r="K119" i="5"/>
  <c r="J119" i="5"/>
  <c r="I119" i="5"/>
  <c r="H119" i="5"/>
  <c r="E119" i="5"/>
  <c r="B119" i="5"/>
  <c r="S118" i="5"/>
  <c r="R118" i="5"/>
  <c r="Q118" i="5"/>
  <c r="P118" i="5"/>
  <c r="O118" i="5"/>
  <c r="N118" i="5"/>
  <c r="M118" i="5"/>
  <c r="L118" i="5"/>
  <c r="K118" i="5"/>
  <c r="J118" i="5"/>
  <c r="I118" i="5"/>
  <c r="H118" i="5"/>
  <c r="E118" i="5"/>
  <c r="B118" i="5"/>
  <c r="S117" i="5"/>
  <c r="R117" i="5"/>
  <c r="Q117" i="5"/>
  <c r="P117" i="5"/>
  <c r="O117" i="5"/>
  <c r="N117" i="5"/>
  <c r="M117" i="5"/>
  <c r="L117" i="5"/>
  <c r="K117" i="5"/>
  <c r="J117" i="5"/>
  <c r="I117" i="5"/>
  <c r="H117" i="5"/>
  <c r="E117" i="5"/>
  <c r="B117" i="5"/>
  <c r="S116" i="5"/>
  <c r="R116" i="5"/>
  <c r="Q116" i="5"/>
  <c r="P116" i="5"/>
  <c r="O116" i="5"/>
  <c r="N116" i="5"/>
  <c r="M116" i="5"/>
  <c r="L116" i="5"/>
  <c r="K116" i="5"/>
  <c r="J116" i="5"/>
  <c r="I116" i="5"/>
  <c r="H116" i="5"/>
  <c r="E116" i="5"/>
  <c r="B116" i="5"/>
  <c r="S115" i="5"/>
  <c r="R115" i="5"/>
  <c r="Q115" i="5"/>
  <c r="P115" i="5"/>
  <c r="O115" i="5"/>
  <c r="N115" i="5"/>
  <c r="M115" i="5"/>
  <c r="L115" i="5"/>
  <c r="K115" i="5"/>
  <c r="J115" i="5"/>
  <c r="I115" i="5"/>
  <c r="H115" i="5"/>
  <c r="E115" i="5"/>
  <c r="B115" i="5"/>
  <c r="S114" i="5"/>
  <c r="R114" i="5"/>
  <c r="Q114" i="5"/>
  <c r="P114" i="5"/>
  <c r="O114" i="5"/>
  <c r="N114" i="5"/>
  <c r="M114" i="5"/>
  <c r="L114" i="5"/>
  <c r="K114" i="5"/>
  <c r="J114" i="5"/>
  <c r="I114" i="5"/>
  <c r="H114" i="5"/>
  <c r="E114" i="5"/>
  <c r="B114" i="5"/>
  <c r="S113" i="5"/>
  <c r="R113" i="5"/>
  <c r="Q113" i="5"/>
  <c r="P113" i="5"/>
  <c r="O113" i="5"/>
  <c r="N113" i="5"/>
  <c r="M113" i="5"/>
  <c r="L113" i="5"/>
  <c r="K113" i="5"/>
  <c r="J113" i="5"/>
  <c r="I113" i="5"/>
  <c r="H113" i="5"/>
  <c r="E113" i="5"/>
  <c r="B113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E112" i="5"/>
  <c r="B112" i="5"/>
  <c r="S111" i="5"/>
  <c r="R111" i="5"/>
  <c r="Q111" i="5"/>
  <c r="P111" i="5"/>
  <c r="O111" i="5"/>
  <c r="N111" i="5"/>
  <c r="M111" i="5"/>
  <c r="L111" i="5"/>
  <c r="K111" i="5"/>
  <c r="J111" i="5"/>
  <c r="I111" i="5"/>
  <c r="H111" i="5"/>
  <c r="E111" i="5"/>
  <c r="B111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E110" i="5"/>
  <c r="B110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E109" i="5"/>
  <c r="B109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E108" i="5"/>
  <c r="B108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E107" i="5"/>
  <c r="B107" i="5"/>
  <c r="S106" i="5"/>
  <c r="R106" i="5"/>
  <c r="Q106" i="5"/>
  <c r="P106" i="5"/>
  <c r="O106" i="5"/>
  <c r="N106" i="5"/>
  <c r="M106" i="5"/>
  <c r="L106" i="5"/>
  <c r="K106" i="5"/>
  <c r="J106" i="5"/>
  <c r="I106" i="5"/>
  <c r="H106" i="5"/>
  <c r="E106" i="5"/>
  <c r="B106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E105" i="5"/>
  <c r="B105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E104" i="5"/>
  <c r="B104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E103" i="5"/>
  <c r="B103" i="5"/>
  <c r="S102" i="5"/>
  <c r="R102" i="5"/>
  <c r="Q102" i="5"/>
  <c r="P102" i="5"/>
  <c r="O102" i="5"/>
  <c r="N102" i="5"/>
  <c r="M102" i="5"/>
  <c r="L102" i="5"/>
  <c r="K102" i="5"/>
  <c r="J102" i="5"/>
  <c r="I102" i="5"/>
  <c r="H102" i="5"/>
  <c r="E102" i="5"/>
  <c r="B102" i="5"/>
  <c r="S101" i="5"/>
  <c r="R101" i="5"/>
  <c r="Q101" i="5"/>
  <c r="P101" i="5"/>
  <c r="O101" i="5"/>
  <c r="N101" i="5"/>
  <c r="M101" i="5"/>
  <c r="L101" i="5"/>
  <c r="K101" i="5"/>
  <c r="J101" i="5"/>
  <c r="I101" i="5"/>
  <c r="H101" i="5"/>
  <c r="E101" i="5"/>
  <c r="B101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E100" i="5"/>
  <c r="B100" i="5"/>
  <c r="S99" i="5"/>
  <c r="R99" i="5"/>
  <c r="Q99" i="5"/>
  <c r="P99" i="5"/>
  <c r="O99" i="5"/>
  <c r="N99" i="5"/>
  <c r="M99" i="5"/>
  <c r="L99" i="5"/>
  <c r="K99" i="5"/>
  <c r="J99" i="5"/>
  <c r="I99" i="5"/>
  <c r="H99" i="5"/>
  <c r="E99" i="5"/>
  <c r="B99" i="5"/>
  <c r="S98" i="5"/>
  <c r="R98" i="5"/>
  <c r="Q98" i="5"/>
  <c r="P98" i="5"/>
  <c r="O98" i="5"/>
  <c r="N98" i="5"/>
  <c r="M98" i="5"/>
  <c r="L98" i="5"/>
  <c r="K98" i="5"/>
  <c r="J98" i="5"/>
  <c r="I98" i="5"/>
  <c r="H98" i="5"/>
  <c r="E98" i="5"/>
  <c r="B98" i="5"/>
  <c r="S97" i="5"/>
  <c r="R97" i="5"/>
  <c r="Q97" i="5"/>
  <c r="P97" i="5"/>
  <c r="O97" i="5"/>
  <c r="N97" i="5"/>
  <c r="M97" i="5"/>
  <c r="L97" i="5"/>
  <c r="K97" i="5"/>
  <c r="J97" i="5"/>
  <c r="I97" i="5"/>
  <c r="H97" i="5"/>
  <c r="E97" i="5"/>
  <c r="B97" i="5"/>
  <c r="S96" i="5"/>
  <c r="R96" i="5"/>
  <c r="Q96" i="5"/>
  <c r="P96" i="5"/>
  <c r="O96" i="5"/>
  <c r="N96" i="5"/>
  <c r="M96" i="5"/>
  <c r="L96" i="5"/>
  <c r="K96" i="5"/>
  <c r="J96" i="5"/>
  <c r="I96" i="5"/>
  <c r="H96" i="5"/>
  <c r="E96" i="5"/>
  <c r="B96" i="5"/>
  <c r="S95" i="5"/>
  <c r="R95" i="5"/>
  <c r="Q95" i="5"/>
  <c r="P95" i="5"/>
  <c r="O95" i="5"/>
  <c r="N95" i="5"/>
  <c r="M95" i="5"/>
  <c r="L95" i="5"/>
  <c r="K95" i="5"/>
  <c r="J95" i="5"/>
  <c r="I95" i="5"/>
  <c r="H95" i="5"/>
  <c r="E95" i="5"/>
  <c r="B95" i="5"/>
  <c r="S94" i="5"/>
  <c r="R94" i="5"/>
  <c r="Q94" i="5"/>
  <c r="P94" i="5"/>
  <c r="O94" i="5"/>
  <c r="N94" i="5"/>
  <c r="M94" i="5"/>
  <c r="L94" i="5"/>
  <c r="K94" i="5"/>
  <c r="J94" i="5"/>
  <c r="I94" i="5"/>
  <c r="H94" i="5"/>
  <c r="E94" i="5"/>
  <c r="B94" i="5"/>
  <c r="S93" i="5"/>
  <c r="R93" i="5"/>
  <c r="Q93" i="5"/>
  <c r="P93" i="5"/>
  <c r="O93" i="5"/>
  <c r="N93" i="5"/>
  <c r="M93" i="5"/>
  <c r="L93" i="5"/>
  <c r="K93" i="5"/>
  <c r="J93" i="5"/>
  <c r="I93" i="5"/>
  <c r="H93" i="5"/>
  <c r="E93" i="5"/>
  <c r="B93" i="5"/>
  <c r="S92" i="5"/>
  <c r="R92" i="5"/>
  <c r="Q92" i="5"/>
  <c r="P92" i="5"/>
  <c r="O92" i="5"/>
  <c r="N92" i="5"/>
  <c r="M92" i="5"/>
  <c r="L92" i="5"/>
  <c r="K92" i="5"/>
  <c r="J92" i="5"/>
  <c r="I92" i="5"/>
  <c r="H92" i="5"/>
  <c r="E92" i="5"/>
  <c r="B92" i="5"/>
  <c r="S91" i="5"/>
  <c r="R91" i="5"/>
  <c r="Q91" i="5"/>
  <c r="P91" i="5"/>
  <c r="O91" i="5"/>
  <c r="N91" i="5"/>
  <c r="M91" i="5"/>
  <c r="L91" i="5"/>
  <c r="K91" i="5"/>
  <c r="J91" i="5"/>
  <c r="I91" i="5"/>
  <c r="H91" i="5"/>
  <c r="E91" i="5"/>
  <c r="B91" i="5"/>
  <c r="S90" i="5"/>
  <c r="R90" i="5"/>
  <c r="Q90" i="5"/>
  <c r="P90" i="5"/>
  <c r="O90" i="5"/>
  <c r="N90" i="5"/>
  <c r="M90" i="5"/>
  <c r="L90" i="5"/>
  <c r="K90" i="5"/>
  <c r="J90" i="5"/>
  <c r="I90" i="5"/>
  <c r="H90" i="5"/>
  <c r="E90" i="5"/>
  <c r="B90" i="5"/>
  <c r="S89" i="5"/>
  <c r="R89" i="5"/>
  <c r="Q89" i="5"/>
  <c r="P89" i="5"/>
  <c r="O89" i="5"/>
  <c r="N89" i="5"/>
  <c r="M89" i="5"/>
  <c r="L89" i="5"/>
  <c r="K89" i="5"/>
  <c r="J89" i="5"/>
  <c r="I89" i="5"/>
  <c r="H89" i="5"/>
  <c r="E89" i="5"/>
  <c r="B89" i="5"/>
  <c r="S88" i="5"/>
  <c r="R88" i="5"/>
  <c r="Q88" i="5"/>
  <c r="P88" i="5"/>
  <c r="O88" i="5"/>
  <c r="N88" i="5"/>
  <c r="M88" i="5"/>
  <c r="L88" i="5"/>
  <c r="K88" i="5"/>
  <c r="J88" i="5"/>
  <c r="I88" i="5"/>
  <c r="H88" i="5"/>
  <c r="E88" i="5"/>
  <c r="B88" i="5"/>
  <c r="S87" i="5"/>
  <c r="R87" i="5"/>
  <c r="Q87" i="5"/>
  <c r="P87" i="5"/>
  <c r="O87" i="5"/>
  <c r="N87" i="5"/>
  <c r="M87" i="5"/>
  <c r="L87" i="5"/>
  <c r="K87" i="5"/>
  <c r="J87" i="5"/>
  <c r="I87" i="5"/>
  <c r="H87" i="5"/>
  <c r="E87" i="5"/>
  <c r="B87" i="5"/>
  <c r="S86" i="5"/>
  <c r="R86" i="5"/>
  <c r="Q86" i="5"/>
  <c r="P86" i="5"/>
  <c r="O86" i="5"/>
  <c r="N86" i="5"/>
  <c r="M86" i="5"/>
  <c r="L86" i="5"/>
  <c r="K86" i="5"/>
  <c r="J86" i="5"/>
  <c r="I86" i="5"/>
  <c r="H86" i="5"/>
  <c r="E86" i="5"/>
  <c r="B86" i="5"/>
  <c r="S85" i="5"/>
  <c r="R85" i="5"/>
  <c r="Q85" i="5"/>
  <c r="P85" i="5"/>
  <c r="O85" i="5"/>
  <c r="N85" i="5"/>
  <c r="M85" i="5"/>
  <c r="L85" i="5"/>
  <c r="K85" i="5"/>
  <c r="J85" i="5"/>
  <c r="I85" i="5"/>
  <c r="H85" i="5"/>
  <c r="E85" i="5"/>
  <c r="B85" i="5"/>
  <c r="S84" i="5"/>
  <c r="R84" i="5"/>
  <c r="Q84" i="5"/>
  <c r="P84" i="5"/>
  <c r="O84" i="5"/>
  <c r="N84" i="5"/>
  <c r="M84" i="5"/>
  <c r="L84" i="5"/>
  <c r="K84" i="5"/>
  <c r="J84" i="5"/>
  <c r="I84" i="5"/>
  <c r="H84" i="5"/>
  <c r="E84" i="5"/>
  <c r="B84" i="5"/>
  <c r="S83" i="5"/>
  <c r="R83" i="5"/>
  <c r="Q83" i="5"/>
  <c r="P83" i="5"/>
  <c r="O83" i="5"/>
  <c r="N83" i="5"/>
  <c r="M83" i="5"/>
  <c r="L83" i="5"/>
  <c r="K83" i="5"/>
  <c r="J83" i="5"/>
  <c r="I83" i="5"/>
  <c r="H83" i="5"/>
  <c r="E83" i="5"/>
  <c r="B83" i="5"/>
  <c r="S82" i="5"/>
  <c r="R82" i="5"/>
  <c r="Q82" i="5"/>
  <c r="P82" i="5"/>
  <c r="O82" i="5"/>
  <c r="N82" i="5"/>
  <c r="M82" i="5"/>
  <c r="L82" i="5"/>
  <c r="K82" i="5"/>
  <c r="J82" i="5"/>
  <c r="I82" i="5"/>
  <c r="H82" i="5"/>
  <c r="E82" i="5"/>
  <c r="B82" i="5"/>
  <c r="S81" i="5"/>
  <c r="R81" i="5"/>
  <c r="Q81" i="5"/>
  <c r="P81" i="5"/>
  <c r="O81" i="5"/>
  <c r="N81" i="5"/>
  <c r="M81" i="5"/>
  <c r="L81" i="5"/>
  <c r="K81" i="5"/>
  <c r="J81" i="5"/>
  <c r="I81" i="5"/>
  <c r="H81" i="5"/>
  <c r="E81" i="5"/>
  <c r="B81" i="5"/>
  <c r="S80" i="5"/>
  <c r="R80" i="5"/>
  <c r="Q80" i="5"/>
  <c r="P80" i="5"/>
  <c r="O80" i="5"/>
  <c r="N80" i="5"/>
  <c r="M80" i="5"/>
  <c r="L80" i="5"/>
  <c r="K80" i="5"/>
  <c r="J80" i="5"/>
  <c r="I80" i="5"/>
  <c r="H80" i="5"/>
  <c r="E80" i="5"/>
  <c r="B80" i="5"/>
  <c r="S79" i="5"/>
  <c r="R79" i="5"/>
  <c r="Q79" i="5"/>
  <c r="P79" i="5"/>
  <c r="O79" i="5"/>
  <c r="N79" i="5"/>
  <c r="M79" i="5"/>
  <c r="L79" i="5"/>
  <c r="K79" i="5"/>
  <c r="J79" i="5"/>
  <c r="I79" i="5"/>
  <c r="H79" i="5"/>
  <c r="E79" i="5"/>
  <c r="B79" i="5"/>
  <c r="S78" i="5"/>
  <c r="R78" i="5"/>
  <c r="Q78" i="5"/>
  <c r="P78" i="5"/>
  <c r="O78" i="5"/>
  <c r="N78" i="5"/>
  <c r="M78" i="5"/>
  <c r="L78" i="5"/>
  <c r="K78" i="5"/>
  <c r="J78" i="5"/>
  <c r="I78" i="5"/>
  <c r="H78" i="5"/>
  <c r="E78" i="5"/>
  <c r="B78" i="5"/>
  <c r="S77" i="5"/>
  <c r="R77" i="5"/>
  <c r="Q77" i="5"/>
  <c r="P77" i="5"/>
  <c r="O77" i="5"/>
  <c r="N77" i="5"/>
  <c r="M77" i="5"/>
  <c r="L77" i="5"/>
  <c r="K77" i="5"/>
  <c r="J77" i="5"/>
  <c r="I77" i="5"/>
  <c r="H77" i="5"/>
  <c r="E77" i="5"/>
  <c r="B77" i="5"/>
  <c r="S76" i="5"/>
  <c r="R76" i="5"/>
  <c r="Q76" i="5"/>
  <c r="P76" i="5"/>
  <c r="O76" i="5"/>
  <c r="N76" i="5"/>
  <c r="M76" i="5"/>
  <c r="L76" i="5"/>
  <c r="K76" i="5"/>
  <c r="J76" i="5"/>
  <c r="I76" i="5"/>
  <c r="H76" i="5"/>
  <c r="E76" i="5"/>
  <c r="B76" i="5"/>
  <c r="S75" i="5"/>
  <c r="R75" i="5"/>
  <c r="Q75" i="5"/>
  <c r="P75" i="5"/>
  <c r="O75" i="5"/>
  <c r="N75" i="5"/>
  <c r="M75" i="5"/>
  <c r="L75" i="5"/>
  <c r="K75" i="5"/>
  <c r="J75" i="5"/>
  <c r="I75" i="5"/>
  <c r="H75" i="5"/>
  <c r="E75" i="5"/>
  <c r="B75" i="5"/>
  <c r="S74" i="5"/>
  <c r="R74" i="5"/>
  <c r="Q74" i="5"/>
  <c r="P74" i="5"/>
  <c r="O74" i="5"/>
  <c r="N74" i="5"/>
  <c r="M74" i="5"/>
  <c r="L74" i="5"/>
  <c r="K74" i="5"/>
  <c r="J74" i="5"/>
  <c r="I74" i="5"/>
  <c r="H74" i="5"/>
  <c r="E74" i="5"/>
  <c r="B74" i="5"/>
  <c r="S73" i="5"/>
  <c r="R73" i="5"/>
  <c r="Q73" i="5"/>
  <c r="P73" i="5"/>
  <c r="O73" i="5"/>
  <c r="N73" i="5"/>
  <c r="M73" i="5"/>
  <c r="L73" i="5"/>
  <c r="K73" i="5"/>
  <c r="J73" i="5"/>
  <c r="I73" i="5"/>
  <c r="H73" i="5"/>
  <c r="E73" i="5"/>
  <c r="B73" i="5"/>
  <c r="S72" i="5"/>
  <c r="R72" i="5"/>
  <c r="Q72" i="5"/>
  <c r="P72" i="5"/>
  <c r="O72" i="5"/>
  <c r="N72" i="5"/>
  <c r="M72" i="5"/>
  <c r="L72" i="5"/>
  <c r="K72" i="5"/>
  <c r="J72" i="5"/>
  <c r="I72" i="5"/>
  <c r="H72" i="5"/>
  <c r="E72" i="5"/>
  <c r="B72" i="5"/>
  <c r="S71" i="5"/>
  <c r="R71" i="5"/>
  <c r="Q71" i="5"/>
  <c r="P71" i="5"/>
  <c r="O71" i="5"/>
  <c r="N71" i="5"/>
  <c r="M71" i="5"/>
  <c r="L71" i="5"/>
  <c r="K71" i="5"/>
  <c r="J71" i="5"/>
  <c r="I71" i="5"/>
  <c r="H71" i="5"/>
  <c r="E71" i="5"/>
  <c r="B71" i="5"/>
  <c r="S70" i="5"/>
  <c r="R70" i="5"/>
  <c r="Q70" i="5"/>
  <c r="P70" i="5"/>
  <c r="O70" i="5"/>
  <c r="N70" i="5"/>
  <c r="M70" i="5"/>
  <c r="L70" i="5"/>
  <c r="K70" i="5"/>
  <c r="J70" i="5"/>
  <c r="I70" i="5"/>
  <c r="H70" i="5"/>
  <c r="E70" i="5"/>
  <c r="B70" i="5"/>
  <c r="S69" i="5"/>
  <c r="R69" i="5"/>
  <c r="Q69" i="5"/>
  <c r="P69" i="5"/>
  <c r="O69" i="5"/>
  <c r="N69" i="5"/>
  <c r="M69" i="5"/>
  <c r="L69" i="5"/>
  <c r="K69" i="5"/>
  <c r="J69" i="5"/>
  <c r="I69" i="5"/>
  <c r="H69" i="5"/>
  <c r="E69" i="5"/>
  <c r="B69" i="5"/>
  <c r="S68" i="5"/>
  <c r="R68" i="5"/>
  <c r="Q68" i="5"/>
  <c r="P68" i="5"/>
  <c r="O68" i="5"/>
  <c r="N68" i="5"/>
  <c r="M68" i="5"/>
  <c r="L68" i="5"/>
  <c r="K68" i="5"/>
  <c r="J68" i="5"/>
  <c r="I68" i="5"/>
  <c r="H68" i="5"/>
  <c r="E68" i="5"/>
  <c r="B68" i="5"/>
  <c r="S67" i="5"/>
  <c r="R67" i="5"/>
  <c r="Q67" i="5"/>
  <c r="P67" i="5"/>
  <c r="O67" i="5"/>
  <c r="N67" i="5"/>
  <c r="M67" i="5"/>
  <c r="L67" i="5"/>
  <c r="K67" i="5"/>
  <c r="J67" i="5"/>
  <c r="I67" i="5"/>
  <c r="H67" i="5"/>
  <c r="E67" i="5"/>
  <c r="B67" i="5"/>
  <c r="S66" i="5"/>
  <c r="R66" i="5"/>
  <c r="Q66" i="5"/>
  <c r="P66" i="5"/>
  <c r="O66" i="5"/>
  <c r="N66" i="5"/>
  <c r="M66" i="5"/>
  <c r="L66" i="5"/>
  <c r="K66" i="5"/>
  <c r="J66" i="5"/>
  <c r="I66" i="5"/>
  <c r="H66" i="5"/>
  <c r="E66" i="5"/>
  <c r="B66" i="5"/>
  <c r="S65" i="5"/>
  <c r="R65" i="5"/>
  <c r="Q65" i="5"/>
  <c r="P65" i="5"/>
  <c r="O65" i="5"/>
  <c r="N65" i="5"/>
  <c r="M65" i="5"/>
  <c r="L65" i="5"/>
  <c r="K65" i="5"/>
  <c r="J65" i="5"/>
  <c r="I65" i="5"/>
  <c r="H65" i="5"/>
  <c r="E65" i="5"/>
  <c r="B65" i="5"/>
  <c r="S64" i="5"/>
  <c r="R64" i="5"/>
  <c r="Q64" i="5"/>
  <c r="P64" i="5"/>
  <c r="O64" i="5"/>
  <c r="N64" i="5"/>
  <c r="M64" i="5"/>
  <c r="L64" i="5"/>
  <c r="K64" i="5"/>
  <c r="J64" i="5"/>
  <c r="I64" i="5"/>
  <c r="H64" i="5"/>
  <c r="E64" i="5"/>
  <c r="B64" i="5"/>
  <c r="S63" i="5"/>
  <c r="R63" i="5"/>
  <c r="Q63" i="5"/>
  <c r="P63" i="5"/>
  <c r="O63" i="5"/>
  <c r="N63" i="5"/>
  <c r="M63" i="5"/>
  <c r="L63" i="5"/>
  <c r="K63" i="5"/>
  <c r="J63" i="5"/>
  <c r="I63" i="5"/>
  <c r="H63" i="5"/>
  <c r="E63" i="5"/>
  <c r="B63" i="5"/>
  <c r="S62" i="5"/>
  <c r="R62" i="5"/>
  <c r="Q62" i="5"/>
  <c r="P62" i="5"/>
  <c r="O62" i="5"/>
  <c r="N62" i="5"/>
  <c r="M62" i="5"/>
  <c r="L62" i="5"/>
  <c r="K62" i="5"/>
  <c r="J62" i="5"/>
  <c r="E62" i="5"/>
  <c r="B62" i="5"/>
  <c r="S61" i="5"/>
  <c r="R61" i="5"/>
  <c r="Q61" i="5"/>
  <c r="P61" i="5"/>
  <c r="O61" i="5"/>
  <c r="N61" i="5"/>
  <c r="M61" i="5"/>
  <c r="L61" i="5"/>
  <c r="K61" i="5"/>
  <c r="J61" i="5"/>
  <c r="I61" i="5"/>
  <c r="H61" i="5"/>
  <c r="E61" i="5"/>
  <c r="B61" i="5"/>
  <c r="S60" i="5"/>
  <c r="R60" i="5"/>
  <c r="Q60" i="5"/>
  <c r="P60" i="5"/>
  <c r="O60" i="5"/>
  <c r="N60" i="5"/>
  <c r="M60" i="5"/>
  <c r="L60" i="5"/>
  <c r="K60" i="5"/>
  <c r="J60" i="5"/>
  <c r="I60" i="5"/>
  <c r="H60" i="5"/>
  <c r="E60" i="5"/>
  <c r="B60" i="5"/>
  <c r="S59" i="5"/>
  <c r="R59" i="5"/>
  <c r="Q59" i="5"/>
  <c r="P59" i="5"/>
  <c r="O59" i="5"/>
  <c r="N59" i="5"/>
  <c r="M59" i="5"/>
  <c r="L59" i="5"/>
  <c r="K59" i="5"/>
  <c r="J59" i="5"/>
  <c r="I59" i="5"/>
  <c r="H59" i="5"/>
  <c r="E59" i="5"/>
  <c r="B59" i="5"/>
  <c r="S58" i="5"/>
  <c r="R58" i="5"/>
  <c r="Q58" i="5"/>
  <c r="P58" i="5"/>
  <c r="O58" i="5"/>
  <c r="N58" i="5"/>
  <c r="M58" i="5"/>
  <c r="L58" i="5"/>
  <c r="K58" i="5"/>
  <c r="J58" i="5"/>
  <c r="I58" i="5"/>
  <c r="H58" i="5"/>
  <c r="E58" i="5"/>
  <c r="B58" i="5"/>
  <c r="S57" i="5"/>
  <c r="R57" i="5"/>
  <c r="Q57" i="5"/>
  <c r="P57" i="5"/>
  <c r="O57" i="5"/>
  <c r="N57" i="5"/>
  <c r="M57" i="5"/>
  <c r="L57" i="5"/>
  <c r="K57" i="5"/>
  <c r="J57" i="5"/>
  <c r="I57" i="5"/>
  <c r="H57" i="5"/>
  <c r="E57" i="5"/>
  <c r="B57" i="5"/>
  <c r="S56" i="5"/>
  <c r="R56" i="5"/>
  <c r="Q56" i="5"/>
  <c r="P56" i="5"/>
  <c r="O56" i="5"/>
  <c r="N56" i="5"/>
  <c r="M56" i="5"/>
  <c r="L56" i="5"/>
  <c r="K56" i="5"/>
  <c r="J56" i="5"/>
  <c r="I56" i="5"/>
  <c r="E56" i="5"/>
  <c r="B56" i="5"/>
  <c r="S54" i="5"/>
  <c r="R54" i="5"/>
  <c r="Q54" i="5"/>
  <c r="P54" i="5"/>
  <c r="O54" i="5"/>
  <c r="N54" i="5"/>
  <c r="M54" i="5"/>
  <c r="L54" i="5"/>
  <c r="K54" i="5"/>
  <c r="J54" i="5"/>
  <c r="I54" i="5"/>
  <c r="E54" i="5"/>
  <c r="B54" i="5"/>
  <c r="S49" i="5"/>
  <c r="R49" i="5"/>
  <c r="Q49" i="5"/>
  <c r="P49" i="5"/>
  <c r="O49" i="5"/>
  <c r="N49" i="5"/>
  <c r="M49" i="5"/>
  <c r="L49" i="5"/>
  <c r="K49" i="5"/>
  <c r="J49" i="5"/>
  <c r="I49" i="5"/>
  <c r="H49" i="5"/>
  <c r="E49" i="5"/>
  <c r="B49" i="5"/>
  <c r="S48" i="5"/>
  <c r="R48" i="5"/>
  <c r="Q48" i="5"/>
  <c r="P48" i="5"/>
  <c r="O48" i="5"/>
  <c r="N48" i="5"/>
  <c r="M48" i="5"/>
  <c r="L48" i="5"/>
  <c r="K48" i="5"/>
  <c r="J48" i="5"/>
  <c r="I48" i="5"/>
  <c r="H48" i="5"/>
  <c r="E48" i="5"/>
  <c r="B48" i="5"/>
  <c r="S47" i="5"/>
  <c r="R47" i="5"/>
  <c r="Q47" i="5"/>
  <c r="P47" i="5"/>
  <c r="O47" i="5"/>
  <c r="N47" i="5"/>
  <c r="M47" i="5"/>
  <c r="L47" i="5"/>
  <c r="K47" i="5"/>
  <c r="J47" i="5"/>
  <c r="I47" i="5"/>
  <c r="H47" i="5"/>
  <c r="E47" i="5"/>
  <c r="B47" i="5"/>
  <c r="S46" i="5"/>
  <c r="R46" i="5"/>
  <c r="Q46" i="5"/>
  <c r="P46" i="5"/>
  <c r="O46" i="5"/>
  <c r="N46" i="5"/>
  <c r="M46" i="5"/>
  <c r="L46" i="5"/>
  <c r="K46" i="5"/>
  <c r="J46" i="5"/>
  <c r="I46" i="5"/>
  <c r="H46" i="5"/>
  <c r="E46" i="5"/>
  <c r="B46" i="5"/>
  <c r="S45" i="5"/>
  <c r="R45" i="5"/>
  <c r="Q45" i="5"/>
  <c r="P45" i="5"/>
  <c r="O45" i="5"/>
  <c r="N45" i="5"/>
  <c r="M45" i="5"/>
  <c r="L45" i="5"/>
  <c r="K45" i="5"/>
  <c r="J45" i="5"/>
  <c r="I45" i="5"/>
  <c r="H45" i="5"/>
  <c r="E45" i="5"/>
  <c r="B45" i="5"/>
  <c r="S44" i="5"/>
  <c r="R44" i="5"/>
  <c r="Q44" i="5"/>
  <c r="P44" i="5"/>
  <c r="O44" i="5"/>
  <c r="N44" i="5"/>
  <c r="M44" i="5"/>
  <c r="L44" i="5"/>
  <c r="K44" i="5"/>
  <c r="J44" i="5"/>
  <c r="I44" i="5"/>
  <c r="H44" i="5"/>
  <c r="E44" i="5"/>
  <c r="B44" i="5"/>
  <c r="S43" i="5"/>
  <c r="R43" i="5"/>
  <c r="Q43" i="5"/>
  <c r="P43" i="5"/>
  <c r="O43" i="5"/>
  <c r="N43" i="5"/>
  <c r="M43" i="5"/>
  <c r="L43" i="5"/>
  <c r="K43" i="5"/>
  <c r="J43" i="5"/>
  <c r="I43" i="5"/>
  <c r="H43" i="5"/>
  <c r="E43" i="5"/>
  <c r="B43" i="5"/>
  <c r="S42" i="5"/>
  <c r="R42" i="5"/>
  <c r="Q42" i="5"/>
  <c r="P42" i="5"/>
  <c r="O42" i="5"/>
  <c r="N42" i="5"/>
  <c r="M42" i="5"/>
  <c r="L42" i="5"/>
  <c r="K42" i="5"/>
  <c r="J42" i="5"/>
  <c r="I42" i="5"/>
  <c r="H42" i="5"/>
  <c r="E42" i="5"/>
  <c r="B42" i="5"/>
  <c r="S41" i="5"/>
  <c r="R41" i="5"/>
  <c r="Q41" i="5"/>
  <c r="P41" i="5"/>
  <c r="O41" i="5"/>
  <c r="N41" i="5"/>
  <c r="M41" i="5"/>
  <c r="L41" i="5"/>
  <c r="K41" i="5"/>
  <c r="J41" i="5"/>
  <c r="I41" i="5"/>
  <c r="H41" i="5"/>
  <c r="E41" i="5"/>
  <c r="B41" i="5"/>
  <c r="S40" i="5"/>
  <c r="R40" i="5"/>
  <c r="Q40" i="5"/>
  <c r="P40" i="5"/>
  <c r="O40" i="5"/>
  <c r="N40" i="5"/>
  <c r="M40" i="5"/>
  <c r="L40" i="5"/>
  <c r="K40" i="5"/>
  <c r="J40" i="5"/>
  <c r="I40" i="5"/>
  <c r="H40" i="5"/>
  <c r="E40" i="5"/>
  <c r="B40" i="5"/>
  <c r="S39" i="5"/>
  <c r="R39" i="5"/>
  <c r="Q39" i="5"/>
  <c r="P39" i="5"/>
  <c r="O39" i="5"/>
  <c r="N39" i="5"/>
  <c r="M39" i="5"/>
  <c r="L39" i="5"/>
  <c r="K39" i="5"/>
  <c r="J39" i="5"/>
  <c r="I39" i="5"/>
  <c r="H39" i="5"/>
  <c r="E39" i="5"/>
  <c r="B39" i="5"/>
  <c r="R38" i="5"/>
  <c r="Q38" i="5"/>
  <c r="P38" i="5"/>
  <c r="O38" i="5"/>
  <c r="N38" i="5"/>
  <c r="M38" i="5"/>
  <c r="L38" i="5"/>
  <c r="K38" i="5"/>
  <c r="J38" i="5"/>
  <c r="I38" i="5"/>
  <c r="E38" i="5"/>
  <c r="B38" i="5"/>
  <c r="R37" i="5"/>
  <c r="Q37" i="5"/>
  <c r="P37" i="5"/>
  <c r="O37" i="5"/>
  <c r="N37" i="5"/>
  <c r="M37" i="5"/>
  <c r="L37" i="5"/>
  <c r="K37" i="5"/>
  <c r="J37" i="5"/>
  <c r="I37" i="5"/>
  <c r="H37" i="5"/>
  <c r="E37" i="5"/>
  <c r="B37" i="5"/>
  <c r="S36" i="5"/>
  <c r="R36" i="5"/>
  <c r="Q36" i="5"/>
  <c r="P36" i="5"/>
  <c r="O36" i="5"/>
  <c r="N36" i="5"/>
  <c r="M36" i="5"/>
  <c r="L36" i="5"/>
  <c r="K36" i="5"/>
  <c r="J36" i="5"/>
  <c r="I36" i="5"/>
  <c r="H36" i="5"/>
  <c r="E36" i="5"/>
  <c r="B36" i="5"/>
  <c r="S35" i="5"/>
  <c r="R35" i="5"/>
  <c r="Q35" i="5"/>
  <c r="P35" i="5"/>
  <c r="O35" i="5"/>
  <c r="N35" i="5"/>
  <c r="M35" i="5"/>
  <c r="L35" i="5"/>
  <c r="K35" i="5"/>
  <c r="J35" i="5"/>
  <c r="I35" i="5"/>
  <c r="H35" i="5"/>
  <c r="E35" i="5"/>
  <c r="B35" i="5"/>
  <c r="S34" i="5"/>
  <c r="R34" i="5"/>
  <c r="Q34" i="5"/>
  <c r="P34" i="5"/>
  <c r="O34" i="5"/>
  <c r="N34" i="5"/>
  <c r="L34" i="5"/>
  <c r="K34" i="5"/>
  <c r="J34" i="5"/>
  <c r="I34" i="5"/>
  <c r="H34" i="5"/>
  <c r="E34" i="5"/>
  <c r="B34" i="5"/>
  <c r="S33" i="5"/>
  <c r="R33" i="5"/>
  <c r="Q33" i="5"/>
  <c r="P33" i="5"/>
  <c r="O33" i="5"/>
  <c r="N33" i="5"/>
  <c r="M33" i="5"/>
  <c r="I33" i="5"/>
  <c r="H33" i="5"/>
  <c r="E33" i="5"/>
  <c r="B33" i="5"/>
  <c r="S32" i="5"/>
  <c r="R32" i="5"/>
  <c r="Q32" i="5"/>
  <c r="P32" i="5"/>
  <c r="O32" i="5"/>
  <c r="N32" i="5"/>
  <c r="M32" i="5"/>
  <c r="L32" i="5"/>
  <c r="K32" i="5"/>
  <c r="J32" i="5"/>
  <c r="I32" i="5"/>
  <c r="H32" i="5"/>
  <c r="E32" i="5"/>
  <c r="B32" i="5"/>
  <c r="S31" i="5"/>
  <c r="R31" i="5"/>
  <c r="Q31" i="5"/>
  <c r="P31" i="5"/>
  <c r="O31" i="5"/>
  <c r="N31" i="5"/>
  <c r="M31" i="5"/>
  <c r="L31" i="5"/>
  <c r="K31" i="5"/>
  <c r="J31" i="5"/>
  <c r="I31" i="5"/>
  <c r="H31" i="5"/>
  <c r="E31" i="5"/>
  <c r="B31" i="5"/>
  <c r="S30" i="5"/>
  <c r="R30" i="5"/>
  <c r="Q30" i="5"/>
  <c r="P30" i="5"/>
  <c r="O30" i="5"/>
  <c r="N30" i="5"/>
  <c r="M30" i="5"/>
  <c r="L30" i="5"/>
  <c r="K30" i="5"/>
  <c r="J30" i="5"/>
  <c r="H30" i="5"/>
  <c r="E30" i="5"/>
  <c r="B30" i="5"/>
  <c r="S29" i="5"/>
  <c r="R29" i="5"/>
  <c r="Q29" i="5"/>
  <c r="P29" i="5"/>
  <c r="O29" i="5"/>
  <c r="N29" i="5"/>
  <c r="M29" i="5"/>
  <c r="L29" i="5"/>
  <c r="K29" i="5"/>
  <c r="J29" i="5"/>
  <c r="H29" i="5"/>
  <c r="E29" i="5"/>
  <c r="B29" i="5"/>
  <c r="S28" i="5"/>
  <c r="R28" i="5"/>
  <c r="Q28" i="5"/>
  <c r="P28" i="5"/>
  <c r="O28" i="5"/>
  <c r="N28" i="5"/>
  <c r="M28" i="5"/>
  <c r="L28" i="5"/>
  <c r="K28" i="5"/>
  <c r="J28" i="5"/>
  <c r="H28" i="5"/>
  <c r="E28" i="5"/>
  <c r="B28" i="5"/>
  <c r="S27" i="5"/>
  <c r="R27" i="5"/>
  <c r="Q27" i="5"/>
  <c r="P27" i="5"/>
  <c r="O27" i="5"/>
  <c r="N27" i="5"/>
  <c r="M27" i="5"/>
  <c r="L27" i="5"/>
  <c r="K27" i="5"/>
  <c r="J27" i="5"/>
  <c r="H27" i="5"/>
  <c r="E27" i="5"/>
  <c r="B27" i="5"/>
  <c r="S26" i="5"/>
  <c r="R26" i="5"/>
  <c r="Q26" i="5"/>
  <c r="P26" i="5"/>
  <c r="O26" i="5"/>
  <c r="N26" i="5"/>
  <c r="M26" i="5"/>
  <c r="L26" i="5"/>
  <c r="K26" i="5"/>
  <c r="J26" i="5"/>
  <c r="H26" i="5"/>
  <c r="E26" i="5"/>
  <c r="B26" i="5"/>
  <c r="S11" i="5"/>
  <c r="R11" i="5"/>
  <c r="Q11" i="5"/>
  <c r="P11" i="5"/>
  <c r="O11" i="5"/>
  <c r="N11" i="5"/>
  <c r="M11" i="5"/>
  <c r="L11" i="5"/>
  <c r="K11" i="5"/>
  <c r="J11" i="5"/>
  <c r="I11" i="5"/>
  <c r="H11" i="5"/>
  <c r="E11" i="5"/>
  <c r="B11" i="5"/>
  <c r="S10" i="5"/>
  <c r="R10" i="5"/>
  <c r="Q10" i="5"/>
  <c r="P10" i="5"/>
  <c r="O10" i="5"/>
  <c r="N10" i="5"/>
  <c r="M10" i="5"/>
  <c r="L10" i="5"/>
  <c r="K10" i="5"/>
  <c r="J10" i="5"/>
  <c r="I10" i="5"/>
  <c r="H10" i="5"/>
  <c r="E10" i="5"/>
  <c r="B10" i="5"/>
  <c r="S9" i="5"/>
  <c r="R9" i="5"/>
  <c r="Q9" i="5"/>
  <c r="P9" i="5"/>
  <c r="O9" i="5"/>
  <c r="N9" i="5"/>
  <c r="M9" i="5"/>
  <c r="L9" i="5"/>
  <c r="K9" i="5"/>
  <c r="J9" i="5"/>
  <c r="I9" i="5"/>
  <c r="H9" i="5"/>
  <c r="E9" i="5"/>
  <c r="B9" i="5"/>
  <c r="S8" i="5"/>
  <c r="R8" i="5"/>
  <c r="Q8" i="5"/>
  <c r="P8" i="5"/>
  <c r="O8" i="5"/>
  <c r="N8" i="5"/>
  <c r="M8" i="5"/>
  <c r="L8" i="5"/>
  <c r="K8" i="5"/>
  <c r="J8" i="5"/>
  <c r="I8" i="5"/>
  <c r="H8" i="5"/>
  <c r="E8" i="5"/>
  <c r="B8" i="5"/>
  <c r="S7" i="5"/>
  <c r="R7" i="5"/>
  <c r="Q7" i="5"/>
  <c r="P7" i="5"/>
  <c r="O7" i="5"/>
  <c r="N7" i="5"/>
  <c r="M7" i="5"/>
  <c r="L7" i="5"/>
  <c r="K7" i="5"/>
  <c r="J7" i="5"/>
  <c r="I7" i="5"/>
  <c r="H7" i="5"/>
  <c r="E7" i="5"/>
  <c r="B7" i="5"/>
  <c r="S6" i="5"/>
  <c r="R6" i="5"/>
  <c r="Q6" i="5"/>
  <c r="P6" i="5"/>
  <c r="O6" i="5"/>
  <c r="N6" i="5"/>
  <c r="M6" i="5"/>
  <c r="L6" i="5"/>
  <c r="K6" i="5"/>
  <c r="J6" i="5"/>
  <c r="I6" i="5"/>
  <c r="H6" i="5"/>
  <c r="E6" i="5"/>
  <c r="B6" i="5"/>
  <c r="S5" i="5"/>
  <c r="R5" i="5"/>
  <c r="Q5" i="5"/>
  <c r="P5" i="5"/>
  <c r="O5" i="5"/>
  <c r="N5" i="5"/>
  <c r="M5" i="5"/>
  <c r="L5" i="5"/>
  <c r="K5" i="5"/>
  <c r="J5" i="5"/>
  <c r="I5" i="5"/>
  <c r="H5" i="5"/>
  <c r="E5" i="5"/>
  <c r="B5" i="5"/>
  <c r="S4" i="5"/>
  <c r="R4" i="5"/>
  <c r="Q4" i="5"/>
  <c r="P4" i="5"/>
  <c r="O4" i="5"/>
  <c r="N4" i="5"/>
  <c r="M4" i="5"/>
  <c r="L4" i="5"/>
  <c r="K4" i="5"/>
  <c r="J4" i="5"/>
  <c r="I4" i="5"/>
  <c r="H4" i="5"/>
  <c r="E4" i="5"/>
  <c r="B4" i="5"/>
  <c r="S3" i="5"/>
  <c r="R3" i="5"/>
  <c r="Q3" i="5"/>
  <c r="P3" i="5"/>
  <c r="O3" i="5"/>
  <c r="N3" i="5"/>
  <c r="M3" i="5"/>
  <c r="L3" i="5"/>
  <c r="K3" i="5"/>
  <c r="J3" i="5"/>
  <c r="I3" i="5"/>
  <c r="H3" i="5"/>
  <c r="E3" i="5"/>
  <c r="B3" i="5"/>
  <c r="R314" i="4"/>
  <c r="Q314" i="4"/>
  <c r="P314" i="4"/>
  <c r="O314" i="4"/>
  <c r="N314" i="4"/>
  <c r="M314" i="4"/>
  <c r="L314" i="4"/>
  <c r="K314" i="4"/>
  <c r="J314" i="4"/>
  <c r="I314" i="4"/>
  <c r="H314" i="4"/>
  <c r="G314" i="4"/>
  <c r="D314" i="4"/>
  <c r="B314" i="4"/>
  <c r="R313" i="4"/>
  <c r="Q313" i="4"/>
  <c r="P313" i="4"/>
  <c r="O313" i="4"/>
  <c r="N313" i="4"/>
  <c r="M313" i="4"/>
  <c r="L313" i="4"/>
  <c r="K313" i="4"/>
  <c r="J313" i="4"/>
  <c r="I313" i="4"/>
  <c r="H313" i="4"/>
  <c r="G313" i="4"/>
  <c r="D313" i="4"/>
  <c r="B313" i="4"/>
  <c r="R312" i="4"/>
  <c r="Q312" i="4"/>
  <c r="P312" i="4"/>
  <c r="O312" i="4"/>
  <c r="N312" i="4"/>
  <c r="M312" i="4"/>
  <c r="L312" i="4"/>
  <c r="K312" i="4"/>
  <c r="J312" i="4"/>
  <c r="I312" i="4"/>
  <c r="H312" i="4"/>
  <c r="G312" i="4"/>
  <c r="D312" i="4"/>
  <c r="B312" i="4"/>
  <c r="R311" i="4"/>
  <c r="Q311" i="4"/>
  <c r="P311" i="4"/>
  <c r="O311" i="4"/>
  <c r="N311" i="4"/>
  <c r="M311" i="4"/>
  <c r="L311" i="4"/>
  <c r="K311" i="4"/>
  <c r="J311" i="4"/>
  <c r="I311" i="4"/>
  <c r="H311" i="4"/>
  <c r="G311" i="4"/>
  <c r="D311" i="4"/>
  <c r="B311" i="4"/>
  <c r="R310" i="4"/>
  <c r="Q310" i="4"/>
  <c r="P310" i="4"/>
  <c r="O310" i="4"/>
  <c r="N310" i="4"/>
  <c r="M310" i="4"/>
  <c r="L310" i="4"/>
  <c r="K310" i="4"/>
  <c r="J310" i="4"/>
  <c r="I310" i="4"/>
  <c r="H310" i="4"/>
  <c r="G310" i="4"/>
  <c r="D310" i="4"/>
  <c r="B310" i="4"/>
  <c r="R309" i="4"/>
  <c r="Q309" i="4"/>
  <c r="P309" i="4"/>
  <c r="O309" i="4"/>
  <c r="N309" i="4"/>
  <c r="M309" i="4"/>
  <c r="L309" i="4"/>
  <c r="K309" i="4"/>
  <c r="J309" i="4"/>
  <c r="I309" i="4"/>
  <c r="H309" i="4"/>
  <c r="G309" i="4"/>
  <c r="D309" i="4"/>
  <c r="B309" i="4"/>
  <c r="R308" i="4"/>
  <c r="Q308" i="4"/>
  <c r="P308" i="4"/>
  <c r="O308" i="4"/>
  <c r="N308" i="4"/>
  <c r="M308" i="4"/>
  <c r="L308" i="4"/>
  <c r="K308" i="4"/>
  <c r="J308" i="4"/>
  <c r="I308" i="4"/>
  <c r="H308" i="4"/>
  <c r="G308" i="4"/>
  <c r="D308" i="4"/>
  <c r="B308" i="4"/>
  <c r="R307" i="4"/>
  <c r="Q307" i="4"/>
  <c r="P307" i="4"/>
  <c r="O307" i="4"/>
  <c r="N307" i="4"/>
  <c r="M307" i="4"/>
  <c r="L307" i="4"/>
  <c r="K307" i="4"/>
  <c r="J307" i="4"/>
  <c r="I307" i="4"/>
  <c r="H307" i="4"/>
  <c r="G307" i="4"/>
  <c r="D307" i="4"/>
  <c r="B307" i="4"/>
  <c r="R306" i="4"/>
  <c r="Q306" i="4"/>
  <c r="P306" i="4"/>
  <c r="O306" i="4"/>
  <c r="N306" i="4"/>
  <c r="M306" i="4"/>
  <c r="L306" i="4"/>
  <c r="K306" i="4"/>
  <c r="J306" i="4"/>
  <c r="I306" i="4"/>
  <c r="H306" i="4"/>
  <c r="G306" i="4"/>
  <c r="D306" i="4"/>
  <c r="B306" i="4"/>
  <c r="R305" i="4"/>
  <c r="Q305" i="4"/>
  <c r="P305" i="4"/>
  <c r="O305" i="4"/>
  <c r="N305" i="4"/>
  <c r="M305" i="4"/>
  <c r="L305" i="4"/>
  <c r="K305" i="4"/>
  <c r="J305" i="4"/>
  <c r="I305" i="4"/>
  <c r="H305" i="4"/>
  <c r="G305" i="4"/>
  <c r="D305" i="4"/>
  <c r="B305" i="4"/>
  <c r="R304" i="4"/>
  <c r="Q304" i="4"/>
  <c r="P304" i="4"/>
  <c r="O304" i="4"/>
  <c r="N304" i="4"/>
  <c r="M304" i="4"/>
  <c r="L304" i="4"/>
  <c r="K304" i="4"/>
  <c r="J304" i="4"/>
  <c r="I304" i="4"/>
  <c r="H304" i="4"/>
  <c r="G304" i="4"/>
  <c r="D304" i="4"/>
  <c r="B304" i="4"/>
  <c r="R303" i="4"/>
  <c r="Q303" i="4"/>
  <c r="P303" i="4"/>
  <c r="O303" i="4"/>
  <c r="N303" i="4"/>
  <c r="M303" i="4"/>
  <c r="L303" i="4"/>
  <c r="K303" i="4"/>
  <c r="J303" i="4"/>
  <c r="I303" i="4"/>
  <c r="H303" i="4"/>
  <c r="G303" i="4"/>
  <c r="D303" i="4"/>
  <c r="B303" i="4"/>
  <c r="R302" i="4"/>
  <c r="Q302" i="4"/>
  <c r="P302" i="4"/>
  <c r="O302" i="4"/>
  <c r="N302" i="4"/>
  <c r="M302" i="4"/>
  <c r="L302" i="4"/>
  <c r="K302" i="4"/>
  <c r="J302" i="4"/>
  <c r="I302" i="4"/>
  <c r="H302" i="4"/>
  <c r="G302" i="4"/>
  <c r="D302" i="4"/>
  <c r="B302" i="4"/>
  <c r="R301" i="4"/>
  <c r="Q301" i="4"/>
  <c r="P301" i="4"/>
  <c r="O301" i="4"/>
  <c r="N301" i="4"/>
  <c r="M301" i="4"/>
  <c r="L301" i="4"/>
  <c r="K301" i="4"/>
  <c r="J301" i="4"/>
  <c r="I301" i="4"/>
  <c r="H301" i="4"/>
  <c r="G301" i="4"/>
  <c r="D301" i="4"/>
  <c r="B301" i="4"/>
  <c r="R300" i="4"/>
  <c r="Q300" i="4"/>
  <c r="P300" i="4"/>
  <c r="O300" i="4"/>
  <c r="N300" i="4"/>
  <c r="M300" i="4"/>
  <c r="L300" i="4"/>
  <c r="K300" i="4"/>
  <c r="J300" i="4"/>
  <c r="I300" i="4"/>
  <c r="H300" i="4"/>
  <c r="G300" i="4"/>
  <c r="D300" i="4"/>
  <c r="B300" i="4"/>
  <c r="R299" i="4"/>
  <c r="Q299" i="4"/>
  <c r="P299" i="4"/>
  <c r="O299" i="4"/>
  <c r="N299" i="4"/>
  <c r="M299" i="4"/>
  <c r="L299" i="4"/>
  <c r="K299" i="4"/>
  <c r="J299" i="4"/>
  <c r="I299" i="4"/>
  <c r="H299" i="4"/>
  <c r="G299" i="4"/>
  <c r="D299" i="4"/>
  <c r="B299" i="4"/>
  <c r="R298" i="4"/>
  <c r="Q298" i="4"/>
  <c r="P298" i="4"/>
  <c r="O298" i="4"/>
  <c r="N298" i="4"/>
  <c r="M298" i="4"/>
  <c r="L298" i="4"/>
  <c r="K298" i="4"/>
  <c r="J298" i="4"/>
  <c r="I298" i="4"/>
  <c r="H298" i="4"/>
  <c r="G298" i="4"/>
  <c r="D298" i="4"/>
  <c r="B298" i="4"/>
  <c r="R297" i="4"/>
  <c r="Q297" i="4"/>
  <c r="P297" i="4"/>
  <c r="O297" i="4"/>
  <c r="N297" i="4"/>
  <c r="M297" i="4"/>
  <c r="L297" i="4"/>
  <c r="K297" i="4"/>
  <c r="J297" i="4"/>
  <c r="I297" i="4"/>
  <c r="H297" i="4"/>
  <c r="G297" i="4"/>
  <c r="D297" i="4"/>
  <c r="B297" i="4"/>
  <c r="R296" i="4"/>
  <c r="Q296" i="4"/>
  <c r="P296" i="4"/>
  <c r="O296" i="4"/>
  <c r="N296" i="4"/>
  <c r="M296" i="4"/>
  <c r="L296" i="4"/>
  <c r="K296" i="4"/>
  <c r="J296" i="4"/>
  <c r="I296" i="4"/>
  <c r="H296" i="4"/>
  <c r="G296" i="4"/>
  <c r="D296" i="4"/>
  <c r="B296" i="4"/>
  <c r="R295" i="4"/>
  <c r="Q295" i="4"/>
  <c r="P295" i="4"/>
  <c r="O295" i="4"/>
  <c r="N295" i="4"/>
  <c r="M295" i="4"/>
  <c r="L295" i="4"/>
  <c r="K295" i="4"/>
  <c r="J295" i="4"/>
  <c r="I295" i="4"/>
  <c r="H295" i="4"/>
  <c r="G295" i="4"/>
  <c r="D295" i="4"/>
  <c r="B295" i="4"/>
  <c r="R294" i="4"/>
  <c r="Q294" i="4"/>
  <c r="P294" i="4"/>
  <c r="O294" i="4"/>
  <c r="N294" i="4"/>
  <c r="M294" i="4"/>
  <c r="L294" i="4"/>
  <c r="K294" i="4"/>
  <c r="J294" i="4"/>
  <c r="I294" i="4"/>
  <c r="H294" i="4"/>
  <c r="G294" i="4"/>
  <c r="D294" i="4"/>
  <c r="B294" i="4"/>
  <c r="R293" i="4"/>
  <c r="Q293" i="4"/>
  <c r="P293" i="4"/>
  <c r="O293" i="4"/>
  <c r="N293" i="4"/>
  <c r="M293" i="4"/>
  <c r="L293" i="4"/>
  <c r="K293" i="4"/>
  <c r="J293" i="4"/>
  <c r="I293" i="4"/>
  <c r="H293" i="4"/>
  <c r="G293" i="4"/>
  <c r="D293" i="4"/>
  <c r="B293" i="4"/>
  <c r="R292" i="4"/>
  <c r="Q292" i="4"/>
  <c r="P292" i="4"/>
  <c r="O292" i="4"/>
  <c r="N292" i="4"/>
  <c r="M292" i="4"/>
  <c r="L292" i="4"/>
  <c r="K292" i="4"/>
  <c r="J292" i="4"/>
  <c r="I292" i="4"/>
  <c r="H292" i="4"/>
  <c r="G292" i="4"/>
  <c r="D292" i="4"/>
  <c r="B292" i="4"/>
  <c r="R291" i="4"/>
  <c r="Q291" i="4"/>
  <c r="P291" i="4"/>
  <c r="O291" i="4"/>
  <c r="N291" i="4"/>
  <c r="M291" i="4"/>
  <c r="L291" i="4"/>
  <c r="K291" i="4"/>
  <c r="J291" i="4"/>
  <c r="I291" i="4"/>
  <c r="H291" i="4"/>
  <c r="G291" i="4"/>
  <c r="D291" i="4"/>
  <c r="B291" i="4"/>
  <c r="R290" i="4"/>
  <c r="Q290" i="4"/>
  <c r="P290" i="4"/>
  <c r="O290" i="4"/>
  <c r="N290" i="4"/>
  <c r="M290" i="4"/>
  <c r="L290" i="4"/>
  <c r="K290" i="4"/>
  <c r="J290" i="4"/>
  <c r="I290" i="4"/>
  <c r="H290" i="4"/>
  <c r="G290" i="4"/>
  <c r="D290" i="4"/>
  <c r="B290" i="4"/>
  <c r="R289" i="4"/>
  <c r="Q289" i="4"/>
  <c r="P289" i="4"/>
  <c r="O289" i="4"/>
  <c r="N289" i="4"/>
  <c r="M289" i="4"/>
  <c r="L289" i="4"/>
  <c r="K289" i="4"/>
  <c r="J289" i="4"/>
  <c r="I289" i="4"/>
  <c r="H289" i="4"/>
  <c r="G289" i="4"/>
  <c r="D289" i="4"/>
  <c r="B289" i="4"/>
  <c r="R288" i="4"/>
  <c r="Q288" i="4"/>
  <c r="P288" i="4"/>
  <c r="O288" i="4"/>
  <c r="N288" i="4"/>
  <c r="M288" i="4"/>
  <c r="L288" i="4"/>
  <c r="K288" i="4"/>
  <c r="J288" i="4"/>
  <c r="I288" i="4"/>
  <c r="H288" i="4"/>
  <c r="G288" i="4"/>
  <c r="D288" i="4"/>
  <c r="B288" i="4"/>
  <c r="R287" i="4"/>
  <c r="Q287" i="4"/>
  <c r="P287" i="4"/>
  <c r="O287" i="4"/>
  <c r="N287" i="4"/>
  <c r="M287" i="4"/>
  <c r="L287" i="4"/>
  <c r="K287" i="4"/>
  <c r="J287" i="4"/>
  <c r="I287" i="4"/>
  <c r="H287" i="4"/>
  <c r="G287" i="4"/>
  <c r="D287" i="4"/>
  <c r="B287" i="4"/>
  <c r="R286" i="4"/>
  <c r="Q286" i="4"/>
  <c r="P286" i="4"/>
  <c r="O286" i="4"/>
  <c r="N286" i="4"/>
  <c r="M286" i="4"/>
  <c r="L286" i="4"/>
  <c r="K286" i="4"/>
  <c r="J286" i="4"/>
  <c r="I286" i="4"/>
  <c r="H286" i="4"/>
  <c r="G286" i="4"/>
  <c r="D286" i="4"/>
  <c r="B286" i="4"/>
  <c r="R285" i="4"/>
  <c r="Q285" i="4"/>
  <c r="P285" i="4"/>
  <c r="O285" i="4"/>
  <c r="N285" i="4"/>
  <c r="M285" i="4"/>
  <c r="L285" i="4"/>
  <c r="K285" i="4"/>
  <c r="J285" i="4"/>
  <c r="I285" i="4"/>
  <c r="H285" i="4"/>
  <c r="G285" i="4"/>
  <c r="D285" i="4"/>
  <c r="B285" i="4"/>
  <c r="R284" i="4"/>
  <c r="Q284" i="4"/>
  <c r="P284" i="4"/>
  <c r="O284" i="4"/>
  <c r="N284" i="4"/>
  <c r="M284" i="4"/>
  <c r="L284" i="4"/>
  <c r="K284" i="4"/>
  <c r="J284" i="4"/>
  <c r="I284" i="4"/>
  <c r="H284" i="4"/>
  <c r="G284" i="4"/>
  <c r="D284" i="4"/>
  <c r="B284" i="4"/>
  <c r="R283" i="4"/>
  <c r="Q283" i="4"/>
  <c r="P283" i="4"/>
  <c r="O283" i="4"/>
  <c r="N283" i="4"/>
  <c r="M283" i="4"/>
  <c r="L283" i="4"/>
  <c r="K283" i="4"/>
  <c r="J283" i="4"/>
  <c r="I283" i="4"/>
  <c r="H283" i="4"/>
  <c r="G283" i="4"/>
  <c r="D283" i="4"/>
  <c r="B283" i="4"/>
  <c r="R282" i="4"/>
  <c r="Q282" i="4"/>
  <c r="P282" i="4"/>
  <c r="O282" i="4"/>
  <c r="N282" i="4"/>
  <c r="M282" i="4"/>
  <c r="L282" i="4"/>
  <c r="K282" i="4"/>
  <c r="J282" i="4"/>
  <c r="I282" i="4"/>
  <c r="H282" i="4"/>
  <c r="G282" i="4"/>
  <c r="D282" i="4"/>
  <c r="B282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D281" i="4"/>
  <c r="B281" i="4"/>
  <c r="R280" i="4"/>
  <c r="Q280" i="4"/>
  <c r="P280" i="4"/>
  <c r="O280" i="4"/>
  <c r="N280" i="4"/>
  <c r="M280" i="4"/>
  <c r="L280" i="4"/>
  <c r="K280" i="4"/>
  <c r="J280" i="4"/>
  <c r="I280" i="4"/>
  <c r="H280" i="4"/>
  <c r="G280" i="4"/>
  <c r="D280" i="4"/>
  <c r="B280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D279" i="4"/>
  <c r="B279" i="4"/>
  <c r="R278" i="4"/>
  <c r="Q278" i="4"/>
  <c r="P278" i="4"/>
  <c r="O278" i="4"/>
  <c r="N278" i="4"/>
  <c r="M278" i="4"/>
  <c r="L278" i="4"/>
  <c r="K278" i="4"/>
  <c r="J278" i="4"/>
  <c r="I278" i="4"/>
  <c r="H278" i="4"/>
  <c r="G278" i="4"/>
  <c r="D278" i="4"/>
  <c r="B278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D277" i="4"/>
  <c r="B277" i="4"/>
  <c r="R276" i="4"/>
  <c r="Q276" i="4"/>
  <c r="P276" i="4"/>
  <c r="O276" i="4"/>
  <c r="N276" i="4"/>
  <c r="M276" i="4"/>
  <c r="L276" i="4"/>
  <c r="K276" i="4"/>
  <c r="J276" i="4"/>
  <c r="I276" i="4"/>
  <c r="H276" i="4"/>
  <c r="G276" i="4"/>
  <c r="D276" i="4"/>
  <c r="B276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D275" i="4"/>
  <c r="B275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D274" i="4"/>
  <c r="B274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D273" i="4"/>
  <c r="B273" i="4"/>
  <c r="R272" i="4"/>
  <c r="Q272" i="4"/>
  <c r="P272" i="4"/>
  <c r="O272" i="4"/>
  <c r="N272" i="4"/>
  <c r="M272" i="4"/>
  <c r="L272" i="4"/>
  <c r="K272" i="4"/>
  <c r="J272" i="4"/>
  <c r="I272" i="4"/>
  <c r="H272" i="4"/>
  <c r="G272" i="4"/>
  <c r="D272" i="4"/>
  <c r="B272" i="4"/>
  <c r="R271" i="4"/>
  <c r="Q271" i="4"/>
  <c r="P271" i="4"/>
  <c r="O271" i="4"/>
  <c r="N271" i="4"/>
  <c r="M271" i="4"/>
  <c r="L271" i="4"/>
  <c r="K271" i="4"/>
  <c r="J271" i="4"/>
  <c r="I271" i="4"/>
  <c r="H271" i="4"/>
  <c r="G271" i="4"/>
  <c r="D271" i="4"/>
  <c r="B271" i="4"/>
  <c r="R270" i="4"/>
  <c r="Q270" i="4"/>
  <c r="P270" i="4"/>
  <c r="O270" i="4"/>
  <c r="N270" i="4"/>
  <c r="M270" i="4"/>
  <c r="L270" i="4"/>
  <c r="K270" i="4"/>
  <c r="J270" i="4"/>
  <c r="I270" i="4"/>
  <c r="H270" i="4"/>
  <c r="G270" i="4"/>
  <c r="D270" i="4"/>
  <c r="B270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D269" i="4"/>
  <c r="B269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D268" i="4"/>
  <c r="B268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D267" i="4"/>
  <c r="B267" i="4"/>
  <c r="R266" i="4"/>
  <c r="Q266" i="4"/>
  <c r="P266" i="4"/>
  <c r="O266" i="4"/>
  <c r="N266" i="4"/>
  <c r="M266" i="4"/>
  <c r="L266" i="4"/>
  <c r="K266" i="4"/>
  <c r="J266" i="4"/>
  <c r="I266" i="4"/>
  <c r="H266" i="4"/>
  <c r="G266" i="4"/>
  <c r="D266" i="4"/>
  <c r="B266" i="4"/>
  <c r="R265" i="4"/>
  <c r="Q265" i="4"/>
  <c r="P265" i="4"/>
  <c r="O265" i="4"/>
  <c r="N265" i="4"/>
  <c r="M265" i="4"/>
  <c r="L265" i="4"/>
  <c r="K265" i="4"/>
  <c r="J265" i="4"/>
  <c r="I265" i="4"/>
  <c r="H265" i="4"/>
  <c r="G265" i="4"/>
  <c r="D265" i="4"/>
  <c r="B265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D264" i="4"/>
  <c r="B264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D263" i="4"/>
  <c r="B263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D262" i="4"/>
  <c r="B262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D261" i="4"/>
  <c r="B261" i="4"/>
  <c r="R260" i="4"/>
  <c r="Q260" i="4"/>
  <c r="P260" i="4"/>
  <c r="O260" i="4"/>
  <c r="N260" i="4"/>
  <c r="M260" i="4"/>
  <c r="L260" i="4"/>
  <c r="K260" i="4"/>
  <c r="J260" i="4"/>
  <c r="I260" i="4"/>
  <c r="H260" i="4"/>
  <c r="G260" i="4"/>
  <c r="D260" i="4"/>
  <c r="B260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D259" i="4"/>
  <c r="B259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D258" i="4"/>
  <c r="B258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D257" i="4"/>
  <c r="B257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D256" i="4"/>
  <c r="B256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D255" i="4"/>
  <c r="B255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D254" i="4"/>
  <c r="B254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D253" i="4"/>
  <c r="B253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D252" i="4"/>
  <c r="B252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D251" i="4"/>
  <c r="B251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D250" i="4"/>
  <c r="B250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D249" i="4"/>
  <c r="B249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D248" i="4"/>
  <c r="B248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D247" i="4"/>
  <c r="B247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D246" i="4"/>
  <c r="B246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D245" i="4"/>
  <c r="B245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D244" i="4"/>
  <c r="B244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D243" i="4"/>
  <c r="B243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D242" i="4"/>
  <c r="B242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D241" i="4"/>
  <c r="B241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D240" i="4"/>
  <c r="B240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D239" i="4"/>
  <c r="B239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D238" i="4"/>
  <c r="B238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D237" i="4"/>
  <c r="B237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D236" i="4"/>
  <c r="B236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D235" i="4"/>
  <c r="B235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D234" i="4"/>
  <c r="B234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D233" i="4"/>
  <c r="B233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D232" i="4"/>
  <c r="B232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D231" i="4"/>
  <c r="B231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D230" i="4"/>
  <c r="B230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D229" i="4"/>
  <c r="B229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D228" i="4"/>
  <c r="B228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D227" i="4"/>
  <c r="B227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D226" i="4"/>
  <c r="B226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D225" i="4"/>
  <c r="B225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D224" i="4"/>
  <c r="B224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D223" i="4"/>
  <c r="B223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D222" i="4"/>
  <c r="B222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D221" i="4"/>
  <c r="B221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D220" i="4"/>
  <c r="B220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D219" i="4"/>
  <c r="B219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D218" i="4"/>
  <c r="B218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D217" i="4"/>
  <c r="B217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D216" i="4"/>
  <c r="B216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D215" i="4"/>
  <c r="B215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D214" i="4"/>
  <c r="B214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D213" i="4"/>
  <c r="B213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D212" i="4"/>
  <c r="B212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D211" i="4"/>
  <c r="B211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D210" i="4"/>
  <c r="B210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D209" i="4"/>
  <c r="B209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D208" i="4"/>
  <c r="B208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D207" i="4"/>
  <c r="B207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D206" i="4"/>
  <c r="B206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D205" i="4"/>
  <c r="B205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D204" i="4"/>
  <c r="B204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D203" i="4"/>
  <c r="B203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D202" i="4"/>
  <c r="B202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D201" i="4"/>
  <c r="B201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D200" i="4"/>
  <c r="B200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D199" i="4"/>
  <c r="B199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D198" i="4"/>
  <c r="B198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D197" i="4"/>
  <c r="B197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D196" i="4"/>
  <c r="B196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D195" i="4"/>
  <c r="B195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D194" i="4"/>
  <c r="B194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D193" i="4"/>
  <c r="B193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D192" i="4"/>
  <c r="B192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D191" i="4"/>
  <c r="B191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D190" i="4"/>
  <c r="B190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D189" i="4"/>
  <c r="B189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D188" i="4"/>
  <c r="B188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D187" i="4"/>
  <c r="B187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D186" i="4"/>
  <c r="B186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D185" i="4"/>
  <c r="B185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D184" i="4"/>
  <c r="B184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D183" i="4"/>
  <c r="B183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D182" i="4"/>
  <c r="B182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D181" i="4"/>
  <c r="B181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D180" i="4"/>
  <c r="B180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D179" i="4"/>
  <c r="B179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D178" i="4"/>
  <c r="B178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D177" i="4"/>
  <c r="B177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D176" i="4"/>
  <c r="B176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D175" i="4"/>
  <c r="B175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D174" i="4"/>
  <c r="B174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D173" i="4"/>
  <c r="B173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D172" i="4"/>
  <c r="B172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D171" i="4"/>
  <c r="B171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D170" i="4"/>
  <c r="B170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D169" i="4"/>
  <c r="B169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D168" i="4"/>
  <c r="B168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D167" i="4"/>
  <c r="B167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D166" i="4"/>
  <c r="B166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D165" i="4"/>
  <c r="B165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D164" i="4"/>
  <c r="B164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D163" i="4"/>
  <c r="B163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D162" i="4"/>
  <c r="B162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D161" i="4"/>
  <c r="B161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D160" i="4"/>
  <c r="B160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D159" i="4"/>
  <c r="B159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D158" i="4"/>
  <c r="B158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D157" i="4"/>
  <c r="B157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D156" i="4"/>
  <c r="B156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D155" i="4"/>
  <c r="B155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D154" i="4"/>
  <c r="B154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D153" i="4"/>
  <c r="B153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D152" i="4"/>
  <c r="B152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D151" i="4"/>
  <c r="B151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D150" i="4"/>
  <c r="B150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D149" i="4"/>
  <c r="B149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D148" i="4"/>
  <c r="B148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D147" i="4"/>
  <c r="B147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D146" i="4"/>
  <c r="B146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D145" i="4"/>
  <c r="B145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D144" i="4"/>
  <c r="B144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D143" i="4"/>
  <c r="B143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D142" i="4"/>
  <c r="B142" i="4"/>
  <c r="R141" i="4"/>
  <c r="Q141" i="4"/>
  <c r="P141" i="4"/>
  <c r="O141" i="4"/>
  <c r="N141" i="4"/>
  <c r="M141" i="4"/>
  <c r="L141" i="4"/>
  <c r="K141" i="4"/>
  <c r="J141" i="4"/>
  <c r="I141" i="4"/>
  <c r="H141" i="4"/>
  <c r="G141" i="4"/>
  <c r="D141" i="4"/>
  <c r="B141" i="4"/>
  <c r="R140" i="4"/>
  <c r="Q140" i="4"/>
  <c r="P140" i="4"/>
  <c r="O140" i="4"/>
  <c r="N140" i="4"/>
  <c r="M140" i="4"/>
  <c r="L140" i="4"/>
  <c r="K140" i="4"/>
  <c r="J140" i="4"/>
  <c r="I140" i="4"/>
  <c r="H140" i="4"/>
  <c r="G140" i="4"/>
  <c r="D140" i="4"/>
  <c r="B140" i="4"/>
  <c r="R139" i="4"/>
  <c r="Q139" i="4"/>
  <c r="P139" i="4"/>
  <c r="O139" i="4"/>
  <c r="N139" i="4"/>
  <c r="M139" i="4"/>
  <c r="L139" i="4"/>
  <c r="K139" i="4"/>
  <c r="J139" i="4"/>
  <c r="I139" i="4"/>
  <c r="H139" i="4"/>
  <c r="G139" i="4"/>
  <c r="D139" i="4"/>
  <c r="B139" i="4"/>
  <c r="R138" i="4"/>
  <c r="Q138" i="4"/>
  <c r="P138" i="4"/>
  <c r="O138" i="4"/>
  <c r="N138" i="4"/>
  <c r="M138" i="4"/>
  <c r="L138" i="4"/>
  <c r="K138" i="4"/>
  <c r="J138" i="4"/>
  <c r="I138" i="4"/>
  <c r="H138" i="4"/>
  <c r="G138" i="4"/>
  <c r="D138" i="4"/>
  <c r="B138" i="4"/>
  <c r="R137" i="4"/>
  <c r="Q137" i="4"/>
  <c r="P137" i="4"/>
  <c r="O137" i="4"/>
  <c r="N137" i="4"/>
  <c r="M137" i="4"/>
  <c r="L137" i="4"/>
  <c r="K137" i="4"/>
  <c r="J137" i="4"/>
  <c r="I137" i="4"/>
  <c r="H137" i="4"/>
  <c r="G137" i="4"/>
  <c r="D137" i="4"/>
  <c r="B137" i="4"/>
  <c r="R136" i="4"/>
  <c r="Q136" i="4"/>
  <c r="P136" i="4"/>
  <c r="O136" i="4"/>
  <c r="N136" i="4"/>
  <c r="M136" i="4"/>
  <c r="L136" i="4"/>
  <c r="K136" i="4"/>
  <c r="J136" i="4"/>
  <c r="I136" i="4"/>
  <c r="H136" i="4"/>
  <c r="G136" i="4"/>
  <c r="D136" i="4"/>
  <c r="B136" i="4"/>
  <c r="R135" i="4"/>
  <c r="Q135" i="4"/>
  <c r="P135" i="4"/>
  <c r="O135" i="4"/>
  <c r="N135" i="4"/>
  <c r="M135" i="4"/>
  <c r="L135" i="4"/>
  <c r="K135" i="4"/>
  <c r="J135" i="4"/>
  <c r="I135" i="4"/>
  <c r="H135" i="4"/>
  <c r="G135" i="4"/>
  <c r="D135" i="4"/>
  <c r="B135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D134" i="4"/>
  <c r="B134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D133" i="4"/>
  <c r="B133" i="4"/>
  <c r="R132" i="4"/>
  <c r="Q132" i="4"/>
  <c r="P132" i="4"/>
  <c r="O132" i="4"/>
  <c r="N132" i="4"/>
  <c r="M132" i="4"/>
  <c r="L132" i="4"/>
  <c r="K132" i="4"/>
  <c r="J132" i="4"/>
  <c r="I132" i="4"/>
  <c r="H132" i="4"/>
  <c r="G132" i="4"/>
  <c r="D132" i="4"/>
  <c r="B132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D131" i="4"/>
  <c r="B131" i="4"/>
  <c r="R130" i="4"/>
  <c r="Q130" i="4"/>
  <c r="P130" i="4"/>
  <c r="O130" i="4"/>
  <c r="N130" i="4"/>
  <c r="M130" i="4"/>
  <c r="L130" i="4"/>
  <c r="K130" i="4"/>
  <c r="J130" i="4"/>
  <c r="I130" i="4"/>
  <c r="H130" i="4"/>
  <c r="G130" i="4"/>
  <c r="D130" i="4"/>
  <c r="B130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D129" i="4"/>
  <c r="B129" i="4"/>
  <c r="R128" i="4"/>
  <c r="Q128" i="4"/>
  <c r="P128" i="4"/>
  <c r="O128" i="4"/>
  <c r="N128" i="4"/>
  <c r="M128" i="4"/>
  <c r="L128" i="4"/>
  <c r="K128" i="4"/>
  <c r="J128" i="4"/>
  <c r="I128" i="4"/>
  <c r="H128" i="4"/>
  <c r="G128" i="4"/>
  <c r="D128" i="4"/>
  <c r="B128" i="4"/>
  <c r="R127" i="4"/>
  <c r="Q127" i="4"/>
  <c r="P127" i="4"/>
  <c r="O127" i="4"/>
  <c r="N127" i="4"/>
  <c r="M127" i="4"/>
  <c r="L127" i="4"/>
  <c r="K127" i="4"/>
  <c r="J127" i="4"/>
  <c r="I127" i="4"/>
  <c r="H127" i="4"/>
  <c r="G127" i="4"/>
  <c r="D127" i="4"/>
  <c r="B127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D126" i="4"/>
  <c r="B126" i="4"/>
  <c r="R125" i="4"/>
  <c r="Q125" i="4"/>
  <c r="P125" i="4"/>
  <c r="O125" i="4"/>
  <c r="N125" i="4"/>
  <c r="M125" i="4"/>
  <c r="L125" i="4"/>
  <c r="K125" i="4"/>
  <c r="J125" i="4"/>
  <c r="I125" i="4"/>
  <c r="H125" i="4"/>
  <c r="G125" i="4"/>
  <c r="D125" i="4"/>
  <c r="B125" i="4"/>
  <c r="R124" i="4"/>
  <c r="Q124" i="4"/>
  <c r="P124" i="4"/>
  <c r="O124" i="4"/>
  <c r="N124" i="4"/>
  <c r="M124" i="4"/>
  <c r="L124" i="4"/>
  <c r="K124" i="4"/>
  <c r="J124" i="4"/>
  <c r="I124" i="4"/>
  <c r="H124" i="4"/>
  <c r="G124" i="4"/>
  <c r="D124" i="4"/>
  <c r="B124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D123" i="4"/>
  <c r="B123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D122" i="4"/>
  <c r="B122" i="4"/>
  <c r="R121" i="4"/>
  <c r="Q121" i="4"/>
  <c r="P121" i="4"/>
  <c r="O121" i="4"/>
  <c r="N121" i="4"/>
  <c r="M121" i="4"/>
  <c r="L121" i="4"/>
  <c r="K121" i="4"/>
  <c r="J121" i="4"/>
  <c r="I121" i="4"/>
  <c r="H121" i="4"/>
  <c r="G121" i="4"/>
  <c r="D121" i="4"/>
  <c r="B121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D120" i="4"/>
  <c r="B120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D119" i="4"/>
  <c r="B119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D118" i="4"/>
  <c r="B118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D117" i="4"/>
  <c r="B117" i="4"/>
  <c r="R116" i="4"/>
  <c r="Q116" i="4"/>
  <c r="P116" i="4"/>
  <c r="O116" i="4"/>
  <c r="N116" i="4"/>
  <c r="M116" i="4"/>
  <c r="L116" i="4"/>
  <c r="K116" i="4"/>
  <c r="J116" i="4"/>
  <c r="I116" i="4"/>
  <c r="H116" i="4"/>
  <c r="G116" i="4"/>
  <c r="D116" i="4"/>
  <c r="B116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D115" i="4"/>
  <c r="B115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D114" i="4"/>
  <c r="B114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D113" i="4"/>
  <c r="B113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D112" i="4"/>
  <c r="B112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D111" i="4"/>
  <c r="B111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D110" i="4"/>
  <c r="B110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D109" i="4"/>
  <c r="B109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D108" i="4"/>
  <c r="B108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D107" i="4"/>
  <c r="B107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D106" i="4"/>
  <c r="B106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D105" i="4"/>
  <c r="B105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D104" i="4"/>
  <c r="B104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D103" i="4"/>
  <c r="B103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D102" i="4"/>
  <c r="B102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D101" i="4"/>
  <c r="B101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D100" i="4"/>
  <c r="B100" i="4"/>
  <c r="R99" i="4"/>
  <c r="Q99" i="4"/>
  <c r="P99" i="4"/>
  <c r="O99" i="4"/>
  <c r="N99" i="4"/>
  <c r="M99" i="4"/>
  <c r="L99" i="4"/>
  <c r="K99" i="4"/>
  <c r="J99" i="4"/>
  <c r="I99" i="4"/>
  <c r="H99" i="4"/>
  <c r="G99" i="4"/>
  <c r="D99" i="4"/>
  <c r="B99" i="4"/>
  <c r="R98" i="4"/>
  <c r="Q98" i="4"/>
  <c r="P98" i="4"/>
  <c r="O98" i="4"/>
  <c r="N98" i="4"/>
  <c r="M98" i="4"/>
  <c r="L98" i="4"/>
  <c r="K98" i="4"/>
  <c r="J98" i="4"/>
  <c r="I98" i="4"/>
  <c r="H98" i="4"/>
  <c r="G98" i="4"/>
  <c r="D98" i="4"/>
  <c r="B98" i="4"/>
  <c r="R97" i="4"/>
  <c r="Q97" i="4"/>
  <c r="P97" i="4"/>
  <c r="O97" i="4"/>
  <c r="N97" i="4"/>
  <c r="M97" i="4"/>
  <c r="L97" i="4"/>
  <c r="K97" i="4"/>
  <c r="J97" i="4"/>
  <c r="I97" i="4"/>
  <c r="H97" i="4"/>
  <c r="G97" i="4"/>
  <c r="D97" i="4"/>
  <c r="B97" i="4"/>
  <c r="R96" i="4"/>
  <c r="Q96" i="4"/>
  <c r="P96" i="4"/>
  <c r="O96" i="4"/>
  <c r="N96" i="4"/>
  <c r="M96" i="4"/>
  <c r="L96" i="4"/>
  <c r="K96" i="4"/>
  <c r="J96" i="4"/>
  <c r="I96" i="4"/>
  <c r="H96" i="4"/>
  <c r="G96" i="4"/>
  <c r="D96" i="4"/>
  <c r="B96" i="4"/>
  <c r="R95" i="4"/>
  <c r="Q95" i="4"/>
  <c r="P95" i="4"/>
  <c r="O95" i="4"/>
  <c r="N95" i="4"/>
  <c r="M95" i="4"/>
  <c r="L95" i="4"/>
  <c r="K95" i="4"/>
  <c r="J95" i="4"/>
  <c r="I95" i="4"/>
  <c r="H95" i="4"/>
  <c r="G95" i="4"/>
  <c r="D95" i="4"/>
  <c r="B95" i="4"/>
  <c r="R94" i="4"/>
  <c r="Q94" i="4"/>
  <c r="P94" i="4"/>
  <c r="O94" i="4"/>
  <c r="N94" i="4"/>
  <c r="M94" i="4"/>
  <c r="L94" i="4"/>
  <c r="K94" i="4"/>
  <c r="J94" i="4"/>
  <c r="I94" i="4"/>
  <c r="H94" i="4"/>
  <c r="G94" i="4"/>
  <c r="D94" i="4"/>
  <c r="B94" i="4"/>
  <c r="R93" i="4"/>
  <c r="Q93" i="4"/>
  <c r="P93" i="4"/>
  <c r="O93" i="4"/>
  <c r="N93" i="4"/>
  <c r="M93" i="4"/>
  <c r="L93" i="4"/>
  <c r="K93" i="4"/>
  <c r="J93" i="4"/>
  <c r="I93" i="4"/>
  <c r="H93" i="4"/>
  <c r="G93" i="4"/>
  <c r="D93" i="4"/>
  <c r="B93" i="4"/>
  <c r="R92" i="4"/>
  <c r="Q92" i="4"/>
  <c r="P92" i="4"/>
  <c r="O92" i="4"/>
  <c r="N92" i="4"/>
  <c r="M92" i="4"/>
  <c r="L92" i="4"/>
  <c r="K92" i="4"/>
  <c r="J92" i="4"/>
  <c r="I92" i="4"/>
  <c r="H92" i="4"/>
  <c r="G92" i="4"/>
  <c r="D92" i="4"/>
  <c r="B92" i="4"/>
  <c r="R91" i="4"/>
  <c r="Q91" i="4"/>
  <c r="P91" i="4"/>
  <c r="O91" i="4"/>
  <c r="N91" i="4"/>
  <c r="M91" i="4"/>
  <c r="L91" i="4"/>
  <c r="K91" i="4"/>
  <c r="J91" i="4"/>
  <c r="I91" i="4"/>
  <c r="H91" i="4"/>
  <c r="G91" i="4"/>
  <c r="D91" i="4"/>
  <c r="B91" i="4"/>
  <c r="R90" i="4"/>
  <c r="Q90" i="4"/>
  <c r="P90" i="4"/>
  <c r="O90" i="4"/>
  <c r="N90" i="4"/>
  <c r="M90" i="4"/>
  <c r="L90" i="4"/>
  <c r="K90" i="4"/>
  <c r="J90" i="4"/>
  <c r="I90" i="4"/>
  <c r="H90" i="4"/>
  <c r="G90" i="4"/>
  <c r="D90" i="4"/>
  <c r="B90" i="4"/>
  <c r="R89" i="4"/>
  <c r="Q89" i="4"/>
  <c r="P89" i="4"/>
  <c r="O89" i="4"/>
  <c r="N89" i="4"/>
  <c r="M89" i="4"/>
  <c r="L89" i="4"/>
  <c r="K89" i="4"/>
  <c r="J89" i="4"/>
  <c r="I89" i="4"/>
  <c r="H89" i="4"/>
  <c r="G89" i="4"/>
  <c r="D89" i="4"/>
  <c r="B89" i="4"/>
  <c r="R88" i="4"/>
  <c r="Q88" i="4"/>
  <c r="P88" i="4"/>
  <c r="O88" i="4"/>
  <c r="N88" i="4"/>
  <c r="M88" i="4"/>
  <c r="L88" i="4"/>
  <c r="K88" i="4"/>
  <c r="J88" i="4"/>
  <c r="I88" i="4"/>
  <c r="H88" i="4"/>
  <c r="G88" i="4"/>
  <c r="D88" i="4"/>
  <c r="B88" i="4"/>
  <c r="R87" i="4"/>
  <c r="Q87" i="4"/>
  <c r="P87" i="4"/>
  <c r="O87" i="4"/>
  <c r="N87" i="4"/>
  <c r="M87" i="4"/>
  <c r="L87" i="4"/>
  <c r="K87" i="4"/>
  <c r="J87" i="4"/>
  <c r="I87" i="4"/>
  <c r="H87" i="4"/>
  <c r="G87" i="4"/>
  <c r="D87" i="4"/>
  <c r="B87" i="4"/>
  <c r="R86" i="4"/>
  <c r="Q86" i="4"/>
  <c r="P86" i="4"/>
  <c r="O86" i="4"/>
  <c r="N86" i="4"/>
  <c r="M86" i="4"/>
  <c r="L86" i="4"/>
  <c r="K86" i="4"/>
  <c r="J86" i="4"/>
  <c r="I86" i="4"/>
  <c r="H86" i="4"/>
  <c r="G86" i="4"/>
  <c r="D86" i="4"/>
  <c r="B86" i="4"/>
  <c r="R85" i="4"/>
  <c r="Q85" i="4"/>
  <c r="P85" i="4"/>
  <c r="O85" i="4"/>
  <c r="N85" i="4"/>
  <c r="M85" i="4"/>
  <c r="L85" i="4"/>
  <c r="K85" i="4"/>
  <c r="J85" i="4"/>
  <c r="I85" i="4"/>
  <c r="H85" i="4"/>
  <c r="G85" i="4"/>
  <c r="D85" i="4"/>
  <c r="B85" i="4"/>
  <c r="R84" i="4"/>
  <c r="Q84" i="4"/>
  <c r="P84" i="4"/>
  <c r="O84" i="4"/>
  <c r="N84" i="4"/>
  <c r="M84" i="4"/>
  <c r="L84" i="4"/>
  <c r="K84" i="4"/>
  <c r="J84" i="4"/>
  <c r="I84" i="4"/>
  <c r="H84" i="4"/>
  <c r="G84" i="4"/>
  <c r="D84" i="4"/>
  <c r="B84" i="4"/>
  <c r="R83" i="4"/>
  <c r="Q83" i="4"/>
  <c r="P83" i="4"/>
  <c r="O83" i="4"/>
  <c r="N83" i="4"/>
  <c r="M83" i="4"/>
  <c r="L83" i="4"/>
  <c r="K83" i="4"/>
  <c r="J83" i="4"/>
  <c r="I83" i="4"/>
  <c r="H83" i="4"/>
  <c r="G83" i="4"/>
  <c r="D83" i="4"/>
  <c r="B83" i="4"/>
  <c r="R82" i="4"/>
  <c r="Q82" i="4"/>
  <c r="P82" i="4"/>
  <c r="O82" i="4"/>
  <c r="N82" i="4"/>
  <c r="M82" i="4"/>
  <c r="L82" i="4"/>
  <c r="K82" i="4"/>
  <c r="J82" i="4"/>
  <c r="I82" i="4"/>
  <c r="H82" i="4"/>
  <c r="G82" i="4"/>
  <c r="D82" i="4"/>
  <c r="B82" i="4"/>
  <c r="R81" i="4"/>
  <c r="Q81" i="4"/>
  <c r="P81" i="4"/>
  <c r="O81" i="4"/>
  <c r="N81" i="4"/>
  <c r="M81" i="4"/>
  <c r="L81" i="4"/>
  <c r="K81" i="4"/>
  <c r="J81" i="4"/>
  <c r="I81" i="4"/>
  <c r="H81" i="4"/>
  <c r="G81" i="4"/>
  <c r="D81" i="4"/>
  <c r="B81" i="4"/>
  <c r="R80" i="4"/>
  <c r="Q80" i="4"/>
  <c r="P80" i="4"/>
  <c r="O80" i="4"/>
  <c r="N80" i="4"/>
  <c r="M80" i="4"/>
  <c r="L80" i="4"/>
  <c r="K80" i="4"/>
  <c r="J80" i="4"/>
  <c r="I80" i="4"/>
  <c r="H80" i="4"/>
  <c r="G80" i="4"/>
  <c r="D80" i="4"/>
  <c r="B80" i="4"/>
  <c r="R79" i="4"/>
  <c r="Q79" i="4"/>
  <c r="P79" i="4"/>
  <c r="O79" i="4"/>
  <c r="N79" i="4"/>
  <c r="M79" i="4"/>
  <c r="L79" i="4"/>
  <c r="K79" i="4"/>
  <c r="J79" i="4"/>
  <c r="I79" i="4"/>
  <c r="H79" i="4"/>
  <c r="G79" i="4"/>
  <c r="D79" i="4"/>
  <c r="B79" i="4"/>
  <c r="R78" i="4"/>
  <c r="Q78" i="4"/>
  <c r="P78" i="4"/>
  <c r="O78" i="4"/>
  <c r="N78" i="4"/>
  <c r="M78" i="4"/>
  <c r="L78" i="4"/>
  <c r="K78" i="4"/>
  <c r="J78" i="4"/>
  <c r="I78" i="4"/>
  <c r="H78" i="4"/>
  <c r="G78" i="4"/>
  <c r="D78" i="4"/>
  <c r="B78" i="4"/>
  <c r="R77" i="4"/>
  <c r="Q77" i="4"/>
  <c r="P77" i="4"/>
  <c r="O77" i="4"/>
  <c r="N77" i="4"/>
  <c r="M77" i="4"/>
  <c r="L77" i="4"/>
  <c r="K77" i="4"/>
  <c r="J77" i="4"/>
  <c r="I77" i="4"/>
  <c r="H77" i="4"/>
  <c r="G77" i="4"/>
  <c r="D77" i="4"/>
  <c r="B77" i="4"/>
  <c r="R76" i="4"/>
  <c r="Q76" i="4"/>
  <c r="P76" i="4"/>
  <c r="O76" i="4"/>
  <c r="N76" i="4"/>
  <c r="M76" i="4"/>
  <c r="L76" i="4"/>
  <c r="K76" i="4"/>
  <c r="J76" i="4"/>
  <c r="I76" i="4"/>
  <c r="H76" i="4"/>
  <c r="G76" i="4"/>
  <c r="D76" i="4"/>
  <c r="B76" i="4"/>
  <c r="R75" i="4"/>
  <c r="Q75" i="4"/>
  <c r="P75" i="4"/>
  <c r="O75" i="4"/>
  <c r="N75" i="4"/>
  <c r="M75" i="4"/>
  <c r="L75" i="4"/>
  <c r="K75" i="4"/>
  <c r="J75" i="4"/>
  <c r="I75" i="4"/>
  <c r="H75" i="4"/>
  <c r="G75" i="4"/>
  <c r="D75" i="4"/>
  <c r="B75" i="4"/>
  <c r="R74" i="4"/>
  <c r="Q74" i="4"/>
  <c r="P74" i="4"/>
  <c r="O74" i="4"/>
  <c r="N74" i="4"/>
  <c r="M74" i="4"/>
  <c r="L74" i="4"/>
  <c r="K74" i="4"/>
  <c r="J74" i="4"/>
  <c r="I74" i="4"/>
  <c r="H74" i="4"/>
  <c r="G74" i="4"/>
  <c r="D74" i="4"/>
  <c r="B74" i="4"/>
  <c r="R73" i="4"/>
  <c r="Q73" i="4"/>
  <c r="P73" i="4"/>
  <c r="O73" i="4"/>
  <c r="N73" i="4"/>
  <c r="M73" i="4"/>
  <c r="L73" i="4"/>
  <c r="K73" i="4"/>
  <c r="J73" i="4"/>
  <c r="I73" i="4"/>
  <c r="H73" i="4"/>
  <c r="G73" i="4"/>
  <c r="D73" i="4"/>
  <c r="B73" i="4"/>
  <c r="R72" i="4"/>
  <c r="Q72" i="4"/>
  <c r="P72" i="4"/>
  <c r="O72" i="4"/>
  <c r="N72" i="4"/>
  <c r="M72" i="4"/>
  <c r="L72" i="4"/>
  <c r="K72" i="4"/>
  <c r="J72" i="4"/>
  <c r="I72" i="4"/>
  <c r="H72" i="4"/>
  <c r="G72" i="4"/>
  <c r="D72" i="4"/>
  <c r="B72" i="4"/>
  <c r="R71" i="4"/>
  <c r="Q71" i="4"/>
  <c r="P71" i="4"/>
  <c r="O71" i="4"/>
  <c r="N71" i="4"/>
  <c r="M71" i="4"/>
  <c r="L71" i="4"/>
  <c r="K71" i="4"/>
  <c r="J71" i="4"/>
  <c r="I71" i="4"/>
  <c r="H71" i="4"/>
  <c r="G71" i="4"/>
  <c r="D71" i="4"/>
  <c r="B71" i="4"/>
  <c r="R70" i="4"/>
  <c r="Q70" i="4"/>
  <c r="P70" i="4"/>
  <c r="O70" i="4"/>
  <c r="N70" i="4"/>
  <c r="M70" i="4"/>
  <c r="L70" i="4"/>
  <c r="K70" i="4"/>
  <c r="J70" i="4"/>
  <c r="I70" i="4"/>
  <c r="H70" i="4"/>
  <c r="G70" i="4"/>
  <c r="D70" i="4"/>
  <c r="B70" i="4"/>
  <c r="R69" i="4"/>
  <c r="Q69" i="4"/>
  <c r="P69" i="4"/>
  <c r="O69" i="4"/>
  <c r="N69" i="4"/>
  <c r="M69" i="4"/>
  <c r="L69" i="4"/>
  <c r="K69" i="4"/>
  <c r="J69" i="4"/>
  <c r="I69" i="4"/>
  <c r="H69" i="4"/>
  <c r="G69" i="4"/>
  <c r="D69" i="4"/>
  <c r="B69" i="4"/>
  <c r="R68" i="4"/>
  <c r="Q68" i="4"/>
  <c r="P68" i="4"/>
  <c r="O68" i="4"/>
  <c r="N68" i="4"/>
  <c r="M68" i="4"/>
  <c r="L68" i="4"/>
  <c r="K68" i="4"/>
  <c r="J68" i="4"/>
  <c r="I68" i="4"/>
  <c r="H68" i="4"/>
  <c r="G68" i="4"/>
  <c r="D68" i="4"/>
  <c r="B68" i="4"/>
  <c r="R67" i="4"/>
  <c r="Q67" i="4"/>
  <c r="P67" i="4"/>
  <c r="O67" i="4"/>
  <c r="N67" i="4"/>
  <c r="M67" i="4"/>
  <c r="L67" i="4"/>
  <c r="K67" i="4"/>
  <c r="J67" i="4"/>
  <c r="I67" i="4"/>
  <c r="H67" i="4"/>
  <c r="G67" i="4"/>
  <c r="D67" i="4"/>
  <c r="B67" i="4"/>
  <c r="R66" i="4"/>
  <c r="Q66" i="4"/>
  <c r="P66" i="4"/>
  <c r="O66" i="4"/>
  <c r="N66" i="4"/>
  <c r="M66" i="4"/>
  <c r="L66" i="4"/>
  <c r="K66" i="4"/>
  <c r="J66" i="4"/>
  <c r="I66" i="4"/>
  <c r="H66" i="4"/>
  <c r="G66" i="4"/>
  <c r="D66" i="4"/>
  <c r="B66" i="4"/>
  <c r="R65" i="4"/>
  <c r="Q65" i="4"/>
  <c r="P65" i="4"/>
  <c r="O65" i="4"/>
  <c r="N65" i="4"/>
  <c r="M65" i="4"/>
  <c r="L65" i="4"/>
  <c r="K65" i="4"/>
  <c r="J65" i="4"/>
  <c r="I65" i="4"/>
  <c r="H65" i="4"/>
  <c r="G65" i="4"/>
  <c r="D65" i="4"/>
  <c r="B65" i="4"/>
  <c r="R64" i="4"/>
  <c r="Q64" i="4"/>
  <c r="P64" i="4"/>
  <c r="O64" i="4"/>
  <c r="N64" i="4"/>
  <c r="M64" i="4"/>
  <c r="L64" i="4"/>
  <c r="K64" i="4"/>
  <c r="J64" i="4"/>
  <c r="I64" i="4"/>
  <c r="H64" i="4"/>
  <c r="G64" i="4"/>
  <c r="D64" i="4"/>
  <c r="B64" i="4"/>
  <c r="R63" i="4"/>
  <c r="Q63" i="4"/>
  <c r="P63" i="4"/>
  <c r="O63" i="4"/>
  <c r="N63" i="4"/>
  <c r="M63" i="4"/>
  <c r="L63" i="4"/>
  <c r="K63" i="4"/>
  <c r="J63" i="4"/>
  <c r="I63" i="4"/>
  <c r="H63" i="4"/>
  <c r="G63" i="4"/>
  <c r="D63" i="4"/>
  <c r="B63" i="4"/>
  <c r="R62" i="4"/>
  <c r="Q62" i="4"/>
  <c r="P62" i="4"/>
  <c r="O62" i="4"/>
  <c r="N62" i="4"/>
  <c r="M62" i="4"/>
  <c r="L62" i="4"/>
  <c r="K62" i="4"/>
  <c r="J62" i="4"/>
  <c r="I62" i="4"/>
  <c r="H62" i="4"/>
  <c r="G62" i="4"/>
  <c r="D62" i="4"/>
  <c r="B62" i="4"/>
  <c r="R61" i="4"/>
  <c r="Q61" i="4"/>
  <c r="P61" i="4"/>
  <c r="O61" i="4"/>
  <c r="N61" i="4"/>
  <c r="M61" i="4"/>
  <c r="L61" i="4"/>
  <c r="K61" i="4"/>
  <c r="J61" i="4"/>
  <c r="I61" i="4"/>
  <c r="H61" i="4"/>
  <c r="G61" i="4"/>
  <c r="D61" i="4"/>
  <c r="B61" i="4"/>
  <c r="R60" i="4"/>
  <c r="Q60" i="4"/>
  <c r="P60" i="4"/>
  <c r="O60" i="4"/>
  <c r="N60" i="4"/>
  <c r="M60" i="4"/>
  <c r="L60" i="4"/>
  <c r="K60" i="4"/>
  <c r="J60" i="4"/>
  <c r="I60" i="4"/>
  <c r="H60" i="4"/>
  <c r="G60" i="4"/>
  <c r="D60" i="4"/>
  <c r="B60" i="4"/>
  <c r="R59" i="4"/>
  <c r="Q59" i="4"/>
  <c r="P59" i="4"/>
  <c r="O59" i="4"/>
  <c r="N59" i="4"/>
  <c r="M59" i="4"/>
  <c r="L59" i="4"/>
  <c r="K59" i="4"/>
  <c r="J59" i="4"/>
  <c r="I59" i="4"/>
  <c r="H59" i="4"/>
  <c r="G59" i="4"/>
  <c r="D59" i="4"/>
  <c r="B59" i="4"/>
  <c r="R58" i="4"/>
  <c r="Q58" i="4"/>
  <c r="P58" i="4"/>
  <c r="O58" i="4"/>
  <c r="N58" i="4"/>
  <c r="M58" i="4"/>
  <c r="L58" i="4"/>
  <c r="K58" i="4"/>
  <c r="J58" i="4"/>
  <c r="I58" i="4"/>
  <c r="H58" i="4"/>
  <c r="G58" i="4"/>
  <c r="D58" i="4"/>
  <c r="B58" i="4"/>
  <c r="R57" i="4"/>
  <c r="Q57" i="4"/>
  <c r="P57" i="4"/>
  <c r="O57" i="4"/>
  <c r="N57" i="4"/>
  <c r="M57" i="4"/>
  <c r="L57" i="4"/>
  <c r="K57" i="4"/>
  <c r="J57" i="4"/>
  <c r="I57" i="4"/>
  <c r="H57" i="4"/>
  <c r="G57" i="4"/>
  <c r="D57" i="4"/>
  <c r="B57" i="4"/>
  <c r="R56" i="4"/>
  <c r="Q56" i="4"/>
  <c r="P56" i="4"/>
  <c r="O56" i="4"/>
  <c r="N56" i="4"/>
  <c r="M56" i="4"/>
  <c r="L56" i="4"/>
  <c r="K56" i="4"/>
  <c r="J56" i="4"/>
  <c r="I56" i="4"/>
  <c r="H56" i="4"/>
  <c r="G56" i="4"/>
  <c r="D56" i="4"/>
  <c r="B56" i="4"/>
  <c r="R55" i="4"/>
  <c r="Q55" i="4"/>
  <c r="P55" i="4"/>
  <c r="O55" i="4"/>
  <c r="N55" i="4"/>
  <c r="M55" i="4"/>
  <c r="L55" i="4"/>
  <c r="K55" i="4"/>
  <c r="J55" i="4"/>
  <c r="I55" i="4"/>
  <c r="H55" i="4"/>
  <c r="G55" i="4"/>
  <c r="D55" i="4"/>
  <c r="B55" i="4"/>
  <c r="R54" i="4"/>
  <c r="Q54" i="4"/>
  <c r="P54" i="4"/>
  <c r="O54" i="4"/>
  <c r="N54" i="4"/>
  <c r="M54" i="4"/>
  <c r="L54" i="4"/>
  <c r="K54" i="4"/>
  <c r="J54" i="4"/>
  <c r="I54" i="4"/>
  <c r="H54" i="4"/>
  <c r="G54" i="4"/>
  <c r="D54" i="4"/>
  <c r="B54" i="4"/>
  <c r="R53" i="4"/>
  <c r="Q53" i="4"/>
  <c r="P53" i="4"/>
  <c r="O53" i="4"/>
  <c r="N53" i="4"/>
  <c r="M53" i="4"/>
  <c r="L53" i="4"/>
  <c r="K53" i="4"/>
  <c r="J53" i="4"/>
  <c r="I53" i="4"/>
  <c r="H53" i="4"/>
  <c r="G53" i="4"/>
  <c r="D53" i="4"/>
  <c r="B53" i="4"/>
  <c r="R52" i="4"/>
  <c r="Q52" i="4"/>
  <c r="P52" i="4"/>
  <c r="O52" i="4"/>
  <c r="N52" i="4"/>
  <c r="M52" i="4"/>
  <c r="L52" i="4"/>
  <c r="K52" i="4"/>
  <c r="J52" i="4"/>
  <c r="I52" i="4"/>
  <c r="H52" i="4"/>
  <c r="G52" i="4"/>
  <c r="D52" i="4"/>
  <c r="B52" i="4"/>
  <c r="R51" i="4"/>
  <c r="Q51" i="4"/>
  <c r="P51" i="4"/>
  <c r="O51" i="4"/>
  <c r="N51" i="4"/>
  <c r="M51" i="4"/>
  <c r="L51" i="4"/>
  <c r="K51" i="4"/>
  <c r="J51" i="4"/>
  <c r="I51" i="4"/>
  <c r="H51" i="4"/>
  <c r="G51" i="4"/>
  <c r="D51" i="4"/>
  <c r="B51" i="4"/>
  <c r="R50" i="4"/>
  <c r="Q50" i="4"/>
  <c r="P50" i="4"/>
  <c r="O50" i="4"/>
  <c r="N50" i="4"/>
  <c r="M50" i="4"/>
  <c r="L50" i="4"/>
  <c r="K50" i="4"/>
  <c r="J50" i="4"/>
  <c r="I50" i="4"/>
  <c r="H50" i="4"/>
  <c r="G50" i="4"/>
  <c r="D50" i="4"/>
  <c r="B50" i="4"/>
  <c r="R49" i="4"/>
  <c r="Q49" i="4"/>
  <c r="P49" i="4"/>
  <c r="O49" i="4"/>
  <c r="N49" i="4"/>
  <c r="M49" i="4"/>
  <c r="L49" i="4"/>
  <c r="K49" i="4"/>
  <c r="J49" i="4"/>
  <c r="I49" i="4"/>
  <c r="H49" i="4"/>
  <c r="G49" i="4"/>
  <c r="D49" i="4"/>
  <c r="B49" i="4"/>
  <c r="R48" i="4"/>
  <c r="Q48" i="4"/>
  <c r="P48" i="4"/>
  <c r="O48" i="4"/>
  <c r="N48" i="4"/>
  <c r="M48" i="4"/>
  <c r="L48" i="4"/>
  <c r="K48" i="4"/>
  <c r="J48" i="4"/>
  <c r="I48" i="4"/>
  <c r="H48" i="4"/>
  <c r="G48" i="4"/>
  <c r="D48" i="4"/>
  <c r="B48" i="4"/>
  <c r="R47" i="4"/>
  <c r="Q47" i="4"/>
  <c r="P47" i="4"/>
  <c r="O47" i="4"/>
  <c r="N47" i="4"/>
  <c r="M47" i="4"/>
  <c r="L47" i="4"/>
  <c r="K47" i="4"/>
  <c r="J47" i="4"/>
  <c r="I47" i="4"/>
  <c r="H47" i="4"/>
  <c r="G47" i="4"/>
  <c r="D47" i="4"/>
  <c r="B47" i="4"/>
  <c r="R46" i="4"/>
  <c r="Q46" i="4"/>
  <c r="P46" i="4"/>
  <c r="O46" i="4"/>
  <c r="N46" i="4"/>
  <c r="M46" i="4"/>
  <c r="L46" i="4"/>
  <c r="K46" i="4"/>
  <c r="J46" i="4"/>
  <c r="I46" i="4"/>
  <c r="H46" i="4"/>
  <c r="G46" i="4"/>
  <c r="D46" i="4"/>
  <c r="B46" i="4"/>
  <c r="R45" i="4"/>
  <c r="Q45" i="4"/>
  <c r="P45" i="4"/>
  <c r="O45" i="4"/>
  <c r="N45" i="4"/>
  <c r="M45" i="4"/>
  <c r="L45" i="4"/>
  <c r="K45" i="4"/>
  <c r="J45" i="4"/>
  <c r="I45" i="4"/>
  <c r="H45" i="4"/>
  <c r="G45" i="4"/>
  <c r="D45" i="4"/>
  <c r="B45" i="4"/>
  <c r="R44" i="4"/>
  <c r="Q44" i="4"/>
  <c r="P44" i="4"/>
  <c r="O44" i="4"/>
  <c r="N44" i="4"/>
  <c r="M44" i="4"/>
  <c r="L44" i="4"/>
  <c r="K44" i="4"/>
  <c r="J44" i="4"/>
  <c r="I44" i="4"/>
  <c r="H44" i="4"/>
  <c r="G44" i="4"/>
  <c r="D44" i="4"/>
  <c r="B44" i="4"/>
  <c r="R43" i="4"/>
  <c r="Q43" i="4"/>
  <c r="P43" i="4"/>
  <c r="O43" i="4"/>
  <c r="N43" i="4"/>
  <c r="M43" i="4"/>
  <c r="L43" i="4"/>
  <c r="K43" i="4"/>
  <c r="J43" i="4"/>
  <c r="I43" i="4"/>
  <c r="H43" i="4"/>
  <c r="G43" i="4"/>
  <c r="D43" i="4"/>
  <c r="B43" i="4"/>
  <c r="R42" i="4"/>
  <c r="Q42" i="4"/>
  <c r="P42" i="4"/>
  <c r="O42" i="4"/>
  <c r="N42" i="4"/>
  <c r="M42" i="4"/>
  <c r="L42" i="4"/>
  <c r="K42" i="4"/>
  <c r="J42" i="4"/>
  <c r="I42" i="4"/>
  <c r="H42" i="4"/>
  <c r="G42" i="4"/>
  <c r="D42" i="4"/>
  <c r="B42" i="4"/>
  <c r="R41" i="4"/>
  <c r="Q41" i="4"/>
  <c r="P41" i="4"/>
  <c r="O41" i="4"/>
  <c r="N41" i="4"/>
  <c r="M41" i="4"/>
  <c r="L41" i="4"/>
  <c r="K41" i="4"/>
  <c r="J41" i="4"/>
  <c r="I41" i="4"/>
  <c r="H41" i="4"/>
  <c r="G41" i="4"/>
  <c r="D41" i="4"/>
  <c r="B41" i="4"/>
  <c r="R40" i="4"/>
  <c r="Q40" i="4"/>
  <c r="P40" i="4"/>
  <c r="O40" i="4"/>
  <c r="N40" i="4"/>
  <c r="M40" i="4"/>
  <c r="L40" i="4"/>
  <c r="K40" i="4"/>
  <c r="J40" i="4"/>
  <c r="I40" i="4"/>
  <c r="H40" i="4"/>
  <c r="G40" i="4"/>
  <c r="D40" i="4"/>
  <c r="B40" i="4"/>
  <c r="R39" i="4"/>
  <c r="Q39" i="4"/>
  <c r="P39" i="4"/>
  <c r="O39" i="4"/>
  <c r="N39" i="4"/>
  <c r="M39" i="4"/>
  <c r="L39" i="4"/>
  <c r="K39" i="4"/>
  <c r="J39" i="4"/>
  <c r="I39" i="4"/>
  <c r="H39" i="4"/>
  <c r="G39" i="4"/>
  <c r="D39" i="4"/>
  <c r="B39" i="4"/>
  <c r="R38" i="4"/>
  <c r="Q38" i="4"/>
  <c r="P38" i="4"/>
  <c r="O38" i="4"/>
  <c r="N38" i="4"/>
  <c r="M38" i="4"/>
  <c r="L38" i="4"/>
  <c r="K38" i="4"/>
  <c r="J38" i="4"/>
  <c r="I38" i="4"/>
  <c r="H38" i="4"/>
  <c r="G38" i="4"/>
  <c r="D38" i="4"/>
  <c r="B38" i="4"/>
  <c r="R37" i="4"/>
  <c r="Q37" i="4"/>
  <c r="P37" i="4"/>
  <c r="O37" i="4"/>
  <c r="N37" i="4"/>
  <c r="M37" i="4"/>
  <c r="L37" i="4"/>
  <c r="K37" i="4"/>
  <c r="J37" i="4"/>
  <c r="I37" i="4"/>
  <c r="H37" i="4"/>
  <c r="G37" i="4"/>
  <c r="D37" i="4"/>
  <c r="B37" i="4"/>
  <c r="R36" i="4"/>
  <c r="Q36" i="4"/>
  <c r="P36" i="4"/>
  <c r="O36" i="4"/>
  <c r="N36" i="4"/>
  <c r="M36" i="4"/>
  <c r="L36" i="4"/>
  <c r="K36" i="4"/>
  <c r="J36" i="4"/>
  <c r="I36" i="4"/>
  <c r="H36" i="4"/>
  <c r="G36" i="4"/>
  <c r="D36" i="4"/>
  <c r="B36" i="4"/>
  <c r="R35" i="4"/>
  <c r="Q35" i="4"/>
  <c r="P35" i="4"/>
  <c r="O35" i="4"/>
  <c r="N35" i="4"/>
  <c r="M35" i="4"/>
  <c r="L35" i="4"/>
  <c r="K35" i="4"/>
  <c r="J35" i="4"/>
  <c r="I35" i="4"/>
  <c r="H35" i="4"/>
  <c r="G35" i="4"/>
  <c r="D35" i="4"/>
  <c r="B35" i="4"/>
  <c r="R34" i="4"/>
  <c r="Q34" i="4"/>
  <c r="P34" i="4"/>
  <c r="O34" i="4"/>
  <c r="N34" i="4"/>
  <c r="M34" i="4"/>
  <c r="L34" i="4"/>
  <c r="K34" i="4"/>
  <c r="J34" i="4"/>
  <c r="I34" i="4"/>
  <c r="H34" i="4"/>
  <c r="G34" i="4"/>
  <c r="D34" i="4"/>
  <c r="B34" i="4"/>
  <c r="R33" i="4"/>
  <c r="Q33" i="4"/>
  <c r="P33" i="4"/>
  <c r="O33" i="4"/>
  <c r="N33" i="4"/>
  <c r="M33" i="4"/>
  <c r="L33" i="4"/>
  <c r="K33" i="4"/>
  <c r="J33" i="4"/>
  <c r="I33" i="4"/>
  <c r="H33" i="4"/>
  <c r="G33" i="4"/>
  <c r="D33" i="4"/>
  <c r="B33" i="4"/>
  <c r="R32" i="4"/>
  <c r="Q32" i="4"/>
  <c r="P32" i="4"/>
  <c r="O32" i="4"/>
  <c r="N32" i="4"/>
  <c r="M32" i="4"/>
  <c r="L32" i="4"/>
  <c r="K32" i="4"/>
  <c r="J32" i="4"/>
  <c r="I32" i="4"/>
  <c r="H32" i="4"/>
  <c r="G32" i="4"/>
  <c r="D32" i="4"/>
  <c r="B32" i="4"/>
  <c r="R31" i="4"/>
  <c r="Q31" i="4"/>
  <c r="P31" i="4"/>
  <c r="O31" i="4"/>
  <c r="N31" i="4"/>
  <c r="M31" i="4"/>
  <c r="L31" i="4"/>
  <c r="K31" i="4"/>
  <c r="J31" i="4"/>
  <c r="I31" i="4"/>
  <c r="H31" i="4"/>
  <c r="G31" i="4"/>
  <c r="D31" i="4"/>
  <c r="B31" i="4"/>
  <c r="R30" i="4"/>
  <c r="Q30" i="4"/>
  <c r="P30" i="4"/>
  <c r="O30" i="4"/>
  <c r="N30" i="4"/>
  <c r="M30" i="4"/>
  <c r="L30" i="4"/>
  <c r="K30" i="4"/>
  <c r="J30" i="4"/>
  <c r="I30" i="4"/>
  <c r="H30" i="4"/>
  <c r="G30" i="4"/>
  <c r="D30" i="4"/>
  <c r="B30" i="4"/>
  <c r="R29" i="4"/>
  <c r="Q29" i="4"/>
  <c r="P29" i="4"/>
  <c r="O29" i="4"/>
  <c r="N29" i="4"/>
  <c r="M29" i="4"/>
  <c r="L29" i="4"/>
  <c r="K29" i="4"/>
  <c r="J29" i="4"/>
  <c r="I29" i="4"/>
  <c r="H29" i="4"/>
  <c r="G29" i="4"/>
  <c r="D29" i="4"/>
  <c r="B29" i="4"/>
  <c r="R28" i="4"/>
  <c r="Q28" i="4"/>
  <c r="P28" i="4"/>
  <c r="O28" i="4"/>
  <c r="N28" i="4"/>
  <c r="M28" i="4"/>
  <c r="L28" i="4"/>
  <c r="K28" i="4"/>
  <c r="J28" i="4"/>
  <c r="I28" i="4"/>
  <c r="H28" i="4"/>
  <c r="G28" i="4"/>
  <c r="D28" i="4"/>
  <c r="B28" i="4"/>
  <c r="R27" i="4"/>
  <c r="Q27" i="4"/>
  <c r="P27" i="4"/>
  <c r="O27" i="4"/>
  <c r="N27" i="4"/>
  <c r="M27" i="4"/>
  <c r="L27" i="4"/>
  <c r="K27" i="4"/>
  <c r="J27" i="4"/>
  <c r="I27" i="4"/>
  <c r="H27" i="4"/>
  <c r="G27" i="4"/>
  <c r="D27" i="4"/>
  <c r="B27" i="4"/>
  <c r="R26" i="4"/>
  <c r="Q26" i="4"/>
  <c r="P26" i="4"/>
  <c r="O26" i="4"/>
  <c r="N26" i="4"/>
  <c r="M26" i="4"/>
  <c r="L26" i="4"/>
  <c r="K26" i="4"/>
  <c r="J26" i="4"/>
  <c r="I26" i="4"/>
  <c r="H26" i="4"/>
  <c r="G26" i="4"/>
  <c r="D26" i="4"/>
  <c r="B26" i="4"/>
  <c r="R25" i="4"/>
  <c r="Q25" i="4"/>
  <c r="P25" i="4"/>
  <c r="O25" i="4"/>
  <c r="N25" i="4"/>
  <c r="M25" i="4"/>
  <c r="L25" i="4"/>
  <c r="K25" i="4"/>
  <c r="J25" i="4"/>
  <c r="I25" i="4"/>
  <c r="H25" i="4"/>
  <c r="G25" i="4"/>
  <c r="D25" i="4"/>
  <c r="B25" i="4"/>
  <c r="R24" i="4"/>
  <c r="Q24" i="4"/>
  <c r="P24" i="4"/>
  <c r="O24" i="4"/>
  <c r="N24" i="4"/>
  <c r="M24" i="4"/>
  <c r="L24" i="4"/>
  <c r="K24" i="4"/>
  <c r="J24" i="4"/>
  <c r="I24" i="4"/>
  <c r="H24" i="4"/>
  <c r="G24" i="4"/>
  <c r="D24" i="4"/>
  <c r="B24" i="4"/>
  <c r="R23" i="4"/>
  <c r="Q23" i="4"/>
  <c r="P23" i="4"/>
  <c r="O23" i="4"/>
  <c r="N23" i="4"/>
  <c r="M23" i="4"/>
  <c r="L23" i="4"/>
  <c r="K23" i="4"/>
  <c r="J23" i="4"/>
  <c r="I23" i="4"/>
  <c r="H23" i="4"/>
  <c r="G23" i="4"/>
  <c r="D23" i="4"/>
  <c r="B23" i="4"/>
  <c r="R22" i="4"/>
  <c r="Q22" i="4"/>
  <c r="P22" i="4"/>
  <c r="O22" i="4"/>
  <c r="N22" i="4"/>
  <c r="M22" i="4"/>
  <c r="L22" i="4"/>
  <c r="K22" i="4"/>
  <c r="J22" i="4"/>
  <c r="I22" i="4"/>
  <c r="H22" i="4"/>
  <c r="G22" i="4"/>
  <c r="D22" i="4"/>
  <c r="B22" i="4"/>
  <c r="R21" i="4"/>
  <c r="Q21" i="4"/>
  <c r="P21" i="4"/>
  <c r="O21" i="4"/>
  <c r="N21" i="4"/>
  <c r="M21" i="4"/>
  <c r="L21" i="4"/>
  <c r="K21" i="4"/>
  <c r="J21" i="4"/>
  <c r="I21" i="4"/>
  <c r="H21" i="4"/>
  <c r="G21" i="4"/>
  <c r="D21" i="4"/>
  <c r="B21" i="4"/>
  <c r="R20" i="4"/>
  <c r="Q20" i="4"/>
  <c r="P20" i="4"/>
  <c r="O20" i="4"/>
  <c r="N20" i="4"/>
  <c r="M20" i="4"/>
  <c r="L20" i="4"/>
  <c r="K20" i="4"/>
  <c r="J20" i="4"/>
  <c r="I20" i="4"/>
  <c r="H20" i="4"/>
  <c r="G20" i="4"/>
  <c r="D20" i="4"/>
  <c r="B20" i="4"/>
  <c r="R19" i="4"/>
  <c r="Q19" i="4"/>
  <c r="P19" i="4"/>
  <c r="O19" i="4"/>
  <c r="N19" i="4"/>
  <c r="M19" i="4"/>
  <c r="L19" i="4"/>
  <c r="K19" i="4"/>
  <c r="J19" i="4"/>
  <c r="I19" i="4"/>
  <c r="H19" i="4"/>
  <c r="G19" i="4"/>
  <c r="D19" i="4"/>
  <c r="B19" i="4"/>
  <c r="R18" i="4"/>
  <c r="Q18" i="4"/>
  <c r="P18" i="4"/>
  <c r="O18" i="4"/>
  <c r="N18" i="4"/>
  <c r="M18" i="4"/>
  <c r="L18" i="4"/>
  <c r="K18" i="4"/>
  <c r="J18" i="4"/>
  <c r="I18" i="4"/>
  <c r="H18" i="4"/>
  <c r="G18" i="4"/>
  <c r="D18" i="4"/>
  <c r="B18" i="4"/>
  <c r="R17" i="4"/>
  <c r="Q17" i="4"/>
  <c r="P17" i="4"/>
  <c r="O17" i="4"/>
  <c r="N17" i="4"/>
  <c r="M17" i="4"/>
  <c r="L17" i="4"/>
  <c r="K17" i="4"/>
  <c r="J17" i="4"/>
  <c r="I17" i="4"/>
  <c r="H17" i="4"/>
  <c r="G17" i="4"/>
  <c r="D17" i="4"/>
  <c r="B17" i="4"/>
  <c r="R16" i="4"/>
  <c r="Q16" i="4"/>
  <c r="P16" i="4"/>
  <c r="O16" i="4"/>
  <c r="N16" i="4"/>
  <c r="M16" i="4"/>
  <c r="L16" i="4"/>
  <c r="K16" i="4"/>
  <c r="J16" i="4"/>
  <c r="I16" i="4"/>
  <c r="H16" i="4"/>
  <c r="G16" i="4"/>
  <c r="D16" i="4"/>
  <c r="B16" i="4"/>
  <c r="R15" i="4"/>
  <c r="Q15" i="4"/>
  <c r="P15" i="4"/>
  <c r="O15" i="4"/>
  <c r="N15" i="4"/>
  <c r="M15" i="4"/>
  <c r="L15" i="4"/>
  <c r="K15" i="4"/>
  <c r="J15" i="4"/>
  <c r="I15" i="4"/>
  <c r="H15" i="4"/>
  <c r="G15" i="4"/>
  <c r="D15" i="4"/>
  <c r="B15" i="4"/>
  <c r="R14" i="4"/>
  <c r="Q14" i="4"/>
  <c r="P14" i="4"/>
  <c r="O14" i="4"/>
  <c r="N14" i="4"/>
  <c r="M14" i="4"/>
  <c r="L14" i="4"/>
  <c r="K14" i="4"/>
  <c r="J14" i="4"/>
  <c r="I14" i="4"/>
  <c r="H14" i="4"/>
  <c r="G14" i="4"/>
  <c r="D14" i="4"/>
  <c r="B14" i="4"/>
  <c r="R13" i="4"/>
  <c r="Q13" i="4"/>
  <c r="P13" i="4"/>
  <c r="O13" i="4"/>
  <c r="N13" i="4"/>
  <c r="M13" i="4"/>
  <c r="L13" i="4"/>
  <c r="K13" i="4"/>
  <c r="J13" i="4"/>
  <c r="I13" i="4"/>
  <c r="H13" i="4"/>
  <c r="G13" i="4"/>
  <c r="D13" i="4"/>
  <c r="B13" i="4"/>
  <c r="R12" i="4"/>
  <c r="Q12" i="4"/>
  <c r="P12" i="4"/>
  <c r="O12" i="4"/>
  <c r="N12" i="4"/>
  <c r="M12" i="4"/>
  <c r="L12" i="4"/>
  <c r="K12" i="4"/>
  <c r="J12" i="4"/>
  <c r="I12" i="4"/>
  <c r="H12" i="4"/>
  <c r="G12" i="4"/>
  <c r="D12" i="4"/>
  <c r="B12" i="4"/>
  <c r="R11" i="4"/>
  <c r="Q11" i="4"/>
  <c r="P11" i="4"/>
  <c r="O11" i="4"/>
  <c r="N11" i="4"/>
  <c r="M11" i="4"/>
  <c r="L11" i="4"/>
  <c r="K11" i="4"/>
  <c r="J11" i="4"/>
  <c r="I11" i="4"/>
  <c r="H11" i="4"/>
  <c r="G11" i="4"/>
  <c r="D11" i="4"/>
  <c r="B11" i="4"/>
  <c r="R10" i="4"/>
  <c r="Q10" i="4"/>
  <c r="P10" i="4"/>
  <c r="O10" i="4"/>
  <c r="N10" i="4"/>
  <c r="M10" i="4"/>
  <c r="L10" i="4"/>
  <c r="K10" i="4"/>
  <c r="J10" i="4"/>
  <c r="I10" i="4"/>
  <c r="H10" i="4"/>
  <c r="G10" i="4"/>
  <c r="D10" i="4"/>
  <c r="B10" i="4"/>
  <c r="R9" i="4"/>
  <c r="Q9" i="4"/>
  <c r="P9" i="4"/>
  <c r="O9" i="4"/>
  <c r="N9" i="4"/>
  <c r="M9" i="4"/>
  <c r="L9" i="4"/>
  <c r="K9" i="4"/>
  <c r="J9" i="4"/>
  <c r="I9" i="4"/>
  <c r="H9" i="4"/>
  <c r="G9" i="4"/>
  <c r="D9" i="4"/>
  <c r="B9" i="4"/>
  <c r="R8" i="4"/>
  <c r="Q8" i="4"/>
  <c r="P8" i="4"/>
  <c r="O8" i="4"/>
  <c r="N8" i="4"/>
  <c r="M8" i="4"/>
  <c r="L8" i="4"/>
  <c r="K8" i="4"/>
  <c r="J8" i="4"/>
  <c r="I8" i="4"/>
  <c r="H8" i="4"/>
  <c r="G8" i="4"/>
  <c r="D8" i="4"/>
  <c r="B8" i="4"/>
  <c r="R7" i="4"/>
  <c r="Q7" i="4"/>
  <c r="P7" i="4"/>
  <c r="O7" i="4"/>
  <c r="N7" i="4"/>
  <c r="M7" i="4"/>
  <c r="L7" i="4"/>
  <c r="K7" i="4"/>
  <c r="J7" i="4"/>
  <c r="I7" i="4"/>
  <c r="H7" i="4"/>
  <c r="G7" i="4"/>
  <c r="D7" i="4"/>
  <c r="B7" i="4"/>
  <c r="R6" i="4"/>
  <c r="Q6" i="4"/>
  <c r="P6" i="4"/>
  <c r="O6" i="4"/>
  <c r="N6" i="4"/>
  <c r="M6" i="4"/>
  <c r="L6" i="4"/>
  <c r="K6" i="4"/>
  <c r="J6" i="4"/>
  <c r="I6" i="4"/>
  <c r="H6" i="4"/>
  <c r="G6" i="4"/>
  <c r="D6" i="4"/>
  <c r="B6" i="4"/>
  <c r="R5" i="4"/>
  <c r="Q5" i="4"/>
  <c r="P5" i="4"/>
  <c r="O5" i="4"/>
  <c r="N5" i="4"/>
  <c r="M5" i="4"/>
  <c r="L5" i="4"/>
  <c r="K5" i="4"/>
  <c r="J5" i="4"/>
  <c r="I5" i="4"/>
  <c r="H5" i="4"/>
  <c r="G5" i="4"/>
  <c r="D5" i="4"/>
  <c r="B5" i="4"/>
  <c r="R4" i="4"/>
  <c r="Q4" i="4"/>
  <c r="P4" i="4"/>
  <c r="O4" i="4"/>
  <c r="N4" i="4"/>
  <c r="M4" i="4"/>
  <c r="L4" i="4"/>
  <c r="K4" i="4"/>
  <c r="J4" i="4"/>
  <c r="I4" i="4"/>
  <c r="H4" i="4"/>
  <c r="G4" i="4"/>
  <c r="D4" i="4"/>
  <c r="B4" i="4"/>
  <c r="R3" i="4"/>
  <c r="Q3" i="4"/>
  <c r="P3" i="4"/>
  <c r="O3" i="4"/>
  <c r="N3" i="4"/>
  <c r="M3" i="4"/>
  <c r="L3" i="4"/>
  <c r="K3" i="4"/>
  <c r="J3" i="4"/>
  <c r="I3" i="4"/>
  <c r="H3" i="4"/>
  <c r="G3" i="4"/>
  <c r="D3" i="4"/>
  <c r="B3" i="4"/>
  <c r="J4" i="3"/>
  <c r="K4" i="3"/>
  <c r="L4" i="3"/>
  <c r="M4" i="3"/>
  <c r="N4" i="3"/>
  <c r="O4" i="3"/>
  <c r="P4" i="3"/>
  <c r="Q4" i="3"/>
  <c r="R4" i="3"/>
  <c r="S4" i="3"/>
  <c r="J5" i="3"/>
  <c r="K5" i="3"/>
  <c r="L5" i="3"/>
  <c r="M5" i="3"/>
  <c r="N5" i="3"/>
  <c r="O5" i="3"/>
  <c r="P5" i="3"/>
  <c r="Q5" i="3"/>
  <c r="R5" i="3"/>
  <c r="S5" i="3"/>
  <c r="J6" i="3"/>
  <c r="K6" i="3"/>
  <c r="L6" i="3"/>
  <c r="M6" i="3"/>
  <c r="N6" i="3"/>
  <c r="O6" i="3"/>
  <c r="P6" i="3"/>
  <c r="Q6" i="3"/>
  <c r="R6" i="3"/>
  <c r="S6" i="3"/>
  <c r="J7" i="3"/>
  <c r="K7" i="3"/>
  <c r="L7" i="3"/>
  <c r="M7" i="3"/>
  <c r="N7" i="3"/>
  <c r="O7" i="3"/>
  <c r="P7" i="3"/>
  <c r="Q7" i="3"/>
  <c r="R7" i="3"/>
  <c r="S7" i="3"/>
  <c r="S3" i="3"/>
  <c r="R3" i="3"/>
  <c r="Q3" i="3"/>
  <c r="P3" i="3"/>
  <c r="O3" i="3"/>
  <c r="N3" i="3"/>
  <c r="M3" i="3"/>
  <c r="L3" i="3"/>
  <c r="K3" i="3"/>
  <c r="J3" i="3"/>
  <c r="I4" i="3"/>
  <c r="I5" i="3"/>
  <c r="I6" i="3"/>
  <c r="I7" i="3"/>
  <c r="I3" i="3"/>
  <c r="H4" i="3"/>
  <c r="H5" i="3"/>
  <c r="H6" i="3"/>
  <c r="H7" i="3"/>
  <c r="H3" i="3"/>
  <c r="E4" i="3"/>
  <c r="E5" i="3"/>
  <c r="E6" i="3"/>
  <c r="E7" i="3"/>
  <c r="E8" i="3"/>
  <c r="E9" i="3"/>
  <c r="E10" i="3"/>
  <c r="E11" i="3"/>
  <c r="E14" i="3"/>
  <c r="E15" i="3"/>
  <c r="E16" i="3"/>
  <c r="E17" i="3"/>
  <c r="E18" i="3"/>
  <c r="E19" i="3"/>
  <c r="E20" i="3"/>
  <c r="E21" i="3"/>
  <c r="E22" i="3"/>
  <c r="E24" i="3"/>
  <c r="E26" i="3"/>
  <c r="E27" i="3"/>
  <c r="E28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" i="3"/>
  <c r="B3" i="3"/>
  <c r="B4" i="3"/>
  <c r="B5" i="3"/>
  <c r="B6" i="3"/>
  <c r="B7" i="3"/>
  <c r="B8" i="3"/>
  <c r="B9" i="3"/>
  <c r="B10" i="3"/>
  <c r="B11" i="3"/>
  <c r="B14" i="3"/>
  <c r="B15" i="3"/>
  <c r="B16" i="3"/>
  <c r="B17" i="3"/>
  <c r="B18" i="3"/>
  <c r="B19" i="3"/>
  <c r="B20" i="3"/>
  <c r="B21" i="3"/>
  <c r="B22" i="3"/>
  <c r="B24" i="3"/>
  <c r="B26" i="3"/>
  <c r="B27" i="3"/>
  <c r="B28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tc={651AB855-FA49-5343-86B2-5CE957BBD15A}</author>
    <author>tc={1FBED73A-01C6-0B41-97F7-A3A545DFE63B}</author>
    <author>tc={19234E16-D4A1-BA4D-B145-2ECE54286EDE}</author>
    <author>tc={AAB63D76-7D99-8B49-B970-AC309707562E}</author>
    <author>tc={5FEA5AE7-71A0-6240-8FCF-9D5A1F8F9F21}</author>
    <author>tc={5B5D6ACE-B841-6745-856C-16BE9B096434}</author>
  </authors>
  <commentList>
    <comment ref="I48" authorId="0" shapeId="0" xr:uid="{651AB855-FA49-5343-86B2-5CE957BBD15A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NeXus object definitions whose fields we may want to mimic in this section:
https://manual.nexusformat.org/classes/base_classes/NXbeam.html#nxbeam
https://manual.nexusformat.org/classes/base_classes/NXsource.html#nxsource
https://manual.nexusformat.org/classes/base_classes/NXinsertion_device.html#nxinsertion-device
https://manual.nexusformat.org/classes/base_classes/NXmonochromator.html#nxmonochromator
https://manual.nexusformat.org/classes/base_classes/NXxraylens.html#nxxraylens
https://manual.nexusformat.org/classes/base_classes/NXcollimator.html#nxcollimator</t>
      </text>
    </comment>
    <comment ref="L48" authorId="1" shapeId="0" xr:uid="{1FBED73A-01C6-0B41-97F7-A3A545DFE63B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NeXus object definitions whose fields we may want to mimic in this section:
https://manual.nexusformat.org/classes/base_classes/NXbeam.html#nxbeam
https://manual.nexusformat.org/classes/base_classes/NXsource.html#nxsource
https://manual.nexusformat.org/classes/base_classes/NXinsertion_device.html#nxinsertion-device
https://manual.nexusformat.org/classes/base_classes/NXmonochromator.html#nxmonochromator
https://manual.nexusformat.org/classes/base_classes/NXxraylens.html#nxxraylens
https://manual.nexusformat.org/classes/base_classes/NXcollimator.html#nxcollimator</t>
      </text>
    </comment>
    <comment ref="L49" authorId="2" shapeId="0" xr:uid="{19234E16-D4A1-BA4D-B145-2ECE54286EDE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NeXus object definitions whose fields we may want to mimic in this section:
https://manual.nexusformat.org/classes/base_classes/NXbeam.html#nxbeam
https://manual.nexusformat.org/classes/base_classes/NXsource.html#nxsource
https://manual.nexusformat.org/classes/base_classes/NXinsertion_device.html#nxinsertion-device
https://manual.nexusformat.org/classes/base_classes/NXmonochromator.html#nxmonochromator
https://manual.nexusformat.org/classes/base_classes/NXxraylens.html#nxxraylens
https://manual.nexusformat.org/classes/base_classes/NXcollimator.html#nxcollimator</t>
      </text>
    </comment>
    <comment ref="O53" authorId="3" shapeId="0" xr:uid="{AAB63D76-7D99-8B49-B970-AC309707562E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should be further broken down to the actual mono crystal used</t>
      </text>
    </comment>
    <comment ref="C54" authorId="4" shapeId="0" xr:uid="{5FEA5AE7-71A0-6240-8FCF-9D5A1F8F9F21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used at 3A now, but hopefully in the future</t>
      </text>
    </comment>
    <comment ref="M114" authorId="5" shapeId="0" xr:uid="{5B5D6ACE-B841-6745-856C-16BE9B096434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be describted that in a different way?</t>
      </text>
    </comment>
  </commentList>
</comments>
</file>

<file path=xl/sharedStrings.xml><?xml version="1.0" encoding="utf-8"?>
<sst xmlns="http://schemas.openxmlformats.org/spreadsheetml/2006/main" count="2050" uniqueCount="554">
  <si>
    <t>1A3</t>
  </si>
  <si>
    <t>2A</t>
  </si>
  <si>
    <t>3A</t>
  </si>
  <si>
    <t>3B</t>
  </si>
  <si>
    <t>4B</t>
  </si>
  <si>
    <t>7A</t>
  </si>
  <si>
    <t>7B2</t>
  </si>
  <si>
    <t>ALL</t>
  </si>
  <si>
    <t>Keys</t>
  </si>
  <si>
    <t>DataType</t>
  </si>
  <si>
    <t>Section</t>
  </si>
  <si>
    <t>DataReqFields</t>
  </si>
  <si>
    <t>Value 1</t>
  </si>
  <si>
    <t>Value 2</t>
  </si>
  <si>
    <t>Value 3</t>
  </si>
  <si>
    <t>Value 4</t>
  </si>
  <si>
    <t>Value 5</t>
  </si>
  <si>
    <t>Value 6</t>
  </si>
  <si>
    <t>Value 7</t>
  </si>
  <si>
    <t>Value 8</t>
  </si>
  <si>
    <t>Value 9</t>
  </si>
  <si>
    <t>Value 10</t>
  </si>
  <si>
    <t>Value 11</t>
  </si>
  <si>
    <t>Value 12</t>
  </si>
  <si>
    <t>Value 13</t>
  </si>
  <si>
    <t>x</t>
  </si>
  <si>
    <t>User</t>
  </si>
  <si>
    <t>NOT A KEY</t>
  </si>
  <si>
    <t>Facility</t>
  </si>
  <si>
    <t>string</t>
  </si>
  <si>
    <t>single input</t>
  </si>
  <si>
    <t>Cycle</t>
  </si>
  <si>
    <t>PI</t>
  </si>
  <si>
    <t>BTR</t>
  </si>
  <si>
    <t>Experimenters</t>
  </si>
  <si>
    <t>1D List</t>
  </si>
  <si>
    <t>Beamline</t>
  </si>
  <si>
    <t>list_str</t>
  </si>
  <si>
    <t>StaffScientist</t>
  </si>
  <si>
    <t>BeamlineFundingPartner</t>
  </si>
  <si>
    <t>CHEXS_NSF</t>
  </si>
  <si>
    <t>MSNC_AFRL</t>
  </si>
  <si>
    <t>MACCHESS_NSF_NIH</t>
  </si>
  <si>
    <t>CHESS_internal</t>
  </si>
  <si>
    <t>Alignment</t>
  </si>
  <si>
    <t>bool</t>
  </si>
  <si>
    <t>true</t>
  </si>
  <si>
    <t>false</t>
  </si>
  <si>
    <t>EnergyScan</t>
  </si>
  <si>
    <t>EnergyScanDocument</t>
  </si>
  <si>
    <t>UndulatorScan</t>
  </si>
  <si>
    <t>SpotSize</t>
  </si>
  <si>
    <t>float64</t>
  </si>
  <si>
    <t>1D array</t>
  </si>
  <si>
    <t>BeamSlitHorizontalSize</t>
  </si>
  <si>
    <t>BeamSlitVerticalSize</t>
  </si>
  <si>
    <t>BeamSlitHorizontalPosition</t>
  </si>
  <si>
    <t>BeamSlitVerticalPosition</t>
  </si>
  <si>
    <t>PreSlitHorizontalSize</t>
  </si>
  <si>
    <t>PreSlitVerticalSize</t>
  </si>
  <si>
    <t>PreSlitHorizontalPosition</t>
  </si>
  <si>
    <t>PreSlitVerticalPosition</t>
  </si>
  <si>
    <t>GuardSlitHorizontalSize</t>
  </si>
  <si>
    <t>GuardSlitVerticalSize</t>
  </si>
  <si>
    <t>GuardSlitHorizontalPosition</t>
  </si>
  <si>
    <t>GuardSlitVerticalPosition</t>
  </si>
  <si>
    <t>USDetectorSlitHorizontalSize</t>
  </si>
  <si>
    <t>USDetectorSlitVerticalSize</t>
  </si>
  <si>
    <t>USDetectorSlitHorizontalPosition</t>
  </si>
  <si>
    <t>USDetectorSlitVerticalPosition</t>
  </si>
  <si>
    <t>DSDetectorSlitHorizontalSize</t>
  </si>
  <si>
    <t>DSDetectorSlitVerticalSize</t>
  </si>
  <si>
    <t>DSDetectorSlitHorizontalPosition</t>
  </si>
  <si>
    <t>DSDetectorSlitVerticalPosition</t>
  </si>
  <si>
    <t>SlitDocument</t>
  </si>
  <si>
    <t>VerticalSpotSize</t>
  </si>
  <si>
    <t>HorizontalSpotSize</t>
  </si>
  <si>
    <t>CaveSlitVerticalSize</t>
  </si>
  <si>
    <t>CaveSlitHorizontalSize</t>
  </si>
  <si>
    <t>DataLocations</t>
  </si>
  <si>
    <t>DataLocationRaw</t>
  </si>
  <si>
    <t>DataLocationMeta</t>
  </si>
  <si>
    <t>DataLocationReduced</t>
  </si>
  <si>
    <t>DataLocationScratch</t>
  </si>
  <si>
    <t>DataLocationBeamtimeNotes</t>
  </si>
  <si>
    <t>DataLocationScientificData</t>
  </si>
  <si>
    <t>Beam</t>
  </si>
  <si>
    <t>CESRCondtions</t>
  </si>
  <si>
    <t>9BunchMode</t>
  </si>
  <si>
    <t>21BunchMode</t>
  </si>
  <si>
    <t>9x5BunchMode</t>
  </si>
  <si>
    <t>BeamMode</t>
  </si>
  <si>
    <t>White</t>
  </si>
  <si>
    <t>Mono</t>
  </si>
  <si>
    <t>BeamEnergy</t>
  </si>
  <si>
    <t>single - or range?</t>
  </si>
  <si>
    <t>InsertionDevice</t>
  </si>
  <si>
    <t>CCU</t>
  </si>
  <si>
    <t>Wiggler</t>
  </si>
  <si>
    <t>Monochromator</t>
  </si>
  <si>
    <t>MultiLayer</t>
  </si>
  <si>
    <t>DoubleCrystalMono</t>
  </si>
  <si>
    <t>SiLaueMono</t>
  </si>
  <si>
    <t>DiamondLaue</t>
  </si>
  <si>
    <t>DiamondBragg</t>
  </si>
  <si>
    <t>Focusing</t>
  </si>
  <si>
    <t>Collimator</t>
  </si>
  <si>
    <t>CRL</t>
  </si>
  <si>
    <t>KB</t>
  </si>
  <si>
    <t>Capillary</t>
  </si>
  <si>
    <t>Sagittal</t>
  </si>
  <si>
    <t>AttenMaterial</t>
  </si>
  <si>
    <t>1D list</t>
  </si>
  <si>
    <t>Steel</t>
  </si>
  <si>
    <t>Aluminum</t>
  </si>
  <si>
    <t xml:space="preserve"> </t>
  </si>
  <si>
    <t>AttenCoarse</t>
  </si>
  <si>
    <t>int32</t>
  </si>
  <si>
    <t>AttenFine</t>
  </si>
  <si>
    <t>AttenThickness</t>
  </si>
  <si>
    <t>EnergyFoil</t>
  </si>
  <si>
    <t>scrn</t>
  </si>
  <si>
    <t>blank1</t>
  </si>
  <si>
    <t>Au</t>
  </si>
  <si>
    <t>Pt</t>
  </si>
  <si>
    <t>Ir</t>
  </si>
  <si>
    <t>W</t>
  </si>
  <si>
    <t>Hf</t>
  </si>
  <si>
    <t>Yb</t>
  </si>
  <si>
    <t>Ho</t>
  </si>
  <si>
    <t>Tb</t>
  </si>
  <si>
    <t>Sm</t>
  </si>
  <si>
    <t>Pr</t>
  </si>
  <si>
    <t>Sn</t>
  </si>
  <si>
    <t>Bi</t>
  </si>
  <si>
    <t>blank2</t>
  </si>
  <si>
    <t>other</t>
  </si>
  <si>
    <t>AttenFoilInfo</t>
  </si>
  <si>
    <t>BeamlineSetupDocument</t>
  </si>
  <si>
    <t>Experiment</t>
  </si>
  <si>
    <t>Detectors</t>
  </si>
  <si>
    <t>Eiger500</t>
  </si>
  <si>
    <t>Vortex</t>
  </si>
  <si>
    <t>Pilatus6M</t>
  </si>
  <si>
    <t>DualDexelas</t>
  </si>
  <si>
    <t>GE2</t>
  </si>
  <si>
    <t>Manta</t>
  </si>
  <si>
    <t>Retiga</t>
  </si>
  <si>
    <t>Eiger216M</t>
  </si>
  <si>
    <t>Eiger1M</t>
  </si>
  <si>
    <t>Pilatus200K</t>
  </si>
  <si>
    <t>Pilatus300K</t>
  </si>
  <si>
    <t>CanberraSingleElement</t>
  </si>
  <si>
    <t>CanberraMultielement</t>
  </si>
  <si>
    <t>MMPAD</t>
  </si>
  <si>
    <t>Pilatus100K</t>
  </si>
  <si>
    <t>Others</t>
  </si>
  <si>
    <t>ExperimentType</t>
  </si>
  <si>
    <t>Scattering/Diffraction</t>
  </si>
  <si>
    <t>Imaging</t>
  </si>
  <si>
    <t>Spectroscopy</t>
  </si>
  <si>
    <t>Crystallography</t>
  </si>
  <si>
    <t>Technique</t>
  </si>
  <si>
    <t>SingleCrystalDiffraction</t>
  </si>
  <si>
    <t>HighEnergyDiffractionMicroscopyNearField</t>
  </si>
  <si>
    <t>HighEnergyDiffractionMicroscopyFarField</t>
  </si>
  <si>
    <t>HighEnergyDiffractionMicroscopyMidField</t>
  </si>
  <si>
    <t>PowderDiffraction</t>
  </si>
  <si>
    <t>ResonantElasticX-rayScattering</t>
  </si>
  <si>
    <t>3DPDF</t>
  </si>
  <si>
    <t>DiffuseScattering</t>
  </si>
  <si>
    <t>SAXS+WAXS</t>
  </si>
  <si>
    <t>SAXS</t>
  </si>
  <si>
    <t>XRayFluorescence</t>
  </si>
  <si>
    <t>Tomography</t>
  </si>
  <si>
    <t>EDD</t>
  </si>
  <si>
    <t>Other</t>
  </si>
  <si>
    <t>InSitu</t>
  </si>
  <si>
    <t>MechanicalTest</t>
  </si>
  <si>
    <t>MechanicalTestType</t>
  </si>
  <si>
    <t>Tension</t>
  </si>
  <si>
    <t>Compression</t>
  </si>
  <si>
    <t>Cyclic</t>
  </si>
  <si>
    <t>Torsion</t>
  </si>
  <si>
    <t>4PtBend</t>
  </si>
  <si>
    <t>3PtBend</t>
  </si>
  <si>
    <t>LinkamTensile</t>
  </si>
  <si>
    <t>NA</t>
  </si>
  <si>
    <t>MechanicalLoadFrame</t>
  </si>
  <si>
    <t>RAMSII</t>
  </si>
  <si>
    <t>RAMSIV</t>
  </si>
  <si>
    <t>Bose</t>
  </si>
  <si>
    <t>CCLF</t>
  </si>
  <si>
    <t>MechanicalGrips</t>
  </si>
  <si>
    <t>Wedge</t>
  </si>
  <si>
    <t>RAMS</t>
  </si>
  <si>
    <t>PinGrips</t>
  </si>
  <si>
    <t>SupplementaryTechnique</t>
  </si>
  <si>
    <t>DigitalImageCorrelation</t>
  </si>
  <si>
    <t>Raman</t>
  </si>
  <si>
    <t>OpticalImaging</t>
  </si>
  <si>
    <t>Temperature</t>
  </si>
  <si>
    <t>Furnace</t>
  </si>
  <si>
    <t>LinkamHFS600</t>
  </si>
  <si>
    <t>Processing</t>
  </si>
  <si>
    <t>NISTTestBed</t>
  </si>
  <si>
    <t>Stratasys3DPrinter</t>
  </si>
  <si>
    <t>N/A</t>
  </si>
  <si>
    <t>CryoCooler</t>
  </si>
  <si>
    <t>Cryostream11Kto500K</t>
  </si>
  <si>
    <t>range</t>
  </si>
  <si>
    <t>Cryostat3.5Kto300K</t>
  </si>
  <si>
    <t>ScanMultiplicity</t>
  </si>
  <si>
    <t>ImagesScan</t>
  </si>
  <si>
    <t>ScanEdgeK</t>
  </si>
  <si>
    <t>ScanEdgeL</t>
  </si>
  <si>
    <t>ScanEdgeM</t>
  </si>
  <si>
    <t>Sample</t>
  </si>
  <si>
    <t>Calibration</t>
  </si>
  <si>
    <t>SampleType</t>
  </si>
  <si>
    <t>sample</t>
  </si>
  <si>
    <t>sample+can</t>
  </si>
  <si>
    <t>can</t>
  </si>
  <si>
    <t>sample+butter</t>
  </si>
  <si>
    <t>buffer</t>
  </si>
  <si>
    <t>calibration sample</t>
  </si>
  <si>
    <t>normalisation sample</t>
  </si>
  <si>
    <t>simulated data</t>
  </si>
  <si>
    <t>none</t>
  </si>
  <si>
    <t>sample environment</t>
  </si>
  <si>
    <t>SampleName</t>
  </si>
  <si>
    <t>SampleCommonName</t>
  </si>
  <si>
    <t>SampleChemicalFormula</t>
  </si>
  <si>
    <t>SampleTemperature</t>
  </si>
  <si>
    <t>SampleElectricField</t>
  </si>
  <si>
    <t>SampleMagneticField</t>
  </si>
  <si>
    <t>SampleStressField</t>
  </si>
  <si>
    <t>SamplePressure</t>
  </si>
  <si>
    <t>SampleThermalGradient</t>
  </si>
  <si>
    <t>SampleChangerPosition</t>
  </si>
  <si>
    <t>SampleUnitCell</t>
  </si>
  <si>
    <t>float (6 dim)</t>
  </si>
  <si>
    <t>SampleDSpacing</t>
  </si>
  <si>
    <t>SampleMass</t>
  </si>
  <si>
    <t>SampleDesnsity</t>
  </si>
  <si>
    <t>SampleSituation</t>
  </si>
  <si>
    <t>UTF-8</t>
  </si>
  <si>
    <t>SampleDescription</t>
  </si>
  <si>
    <t>SamplePreparationDate</t>
  </si>
  <si>
    <t>ISO8601 date/time stamp</t>
  </si>
  <si>
    <t>SampleSpaceGroup</t>
  </si>
  <si>
    <t>SampleGeometry</t>
  </si>
  <si>
    <t>SampleMatPedHeatTreatment</t>
  </si>
  <si>
    <t>SampleMatPedProcessingRoute</t>
  </si>
  <si>
    <t>AutomounterPuck</t>
  </si>
  <si>
    <t>One char, A-I</t>
  </si>
  <si>
    <t>AutomounterPin</t>
  </si>
  <si>
    <t>1...16</t>
  </si>
  <si>
    <t>MaterialSafetyHazardousSamples</t>
  </si>
  <si>
    <t>SampleState</t>
  </si>
  <si>
    <t xml:space="preserve">Powder </t>
  </si>
  <si>
    <t>ThinFilm</t>
  </si>
  <si>
    <t>SingleCrystal</t>
  </si>
  <si>
    <t>Foil</t>
  </si>
  <si>
    <t>Solution</t>
  </si>
  <si>
    <t>SampleReference</t>
  </si>
  <si>
    <t>freetext</t>
  </si>
  <si>
    <t>User_AM_puck_label</t>
  </si>
  <si>
    <t>HolderLabel</t>
  </si>
  <si>
    <t>ReferenceCalibrantSampleName</t>
  </si>
  <si>
    <t>ReferenceCalibrantScanNumber</t>
  </si>
  <si>
    <t>ReferenceEnergyScanSampleName</t>
  </si>
  <si>
    <t>ReferenceEnergyScanNumber</t>
  </si>
  <si>
    <t xml:space="preserve">Key </t>
  </si>
  <si>
    <t xml:space="preserve">Datatype </t>
  </si>
  <si>
    <t>Optional</t>
  </si>
  <si>
    <t>Descriptor</t>
  </si>
  <si>
    <t>Placeholder</t>
  </si>
  <si>
    <t>Values</t>
  </si>
  <si>
    <r>
      <t>Select key from</t>
    </r>
    <r>
      <rPr>
        <i/>
        <sz val="8"/>
        <color theme="1"/>
        <rFont val="Century Gothic"/>
        <family val="1"/>
      </rPr>
      <t xml:space="preserve"> drop down</t>
    </r>
    <r>
      <rPr>
        <i/>
        <sz val="8"/>
        <color theme="0" tint="-0.499984740745262"/>
        <rFont val="Century Gothic"/>
        <family val="1"/>
      </rPr>
      <t xml:space="preserve"> in column </t>
    </r>
  </si>
  <si>
    <t>Autopopulates from Key</t>
  </si>
  <si>
    <r>
      <rPr>
        <i/>
        <sz val="8"/>
        <color theme="1"/>
        <rFont val="Century Gothic"/>
        <family val="1"/>
      </rPr>
      <t>Dropdown</t>
    </r>
    <r>
      <rPr>
        <i/>
        <sz val="8"/>
        <color theme="0" tint="-0.499984740745262"/>
        <rFont val="Century Gothic"/>
        <family val="1"/>
      </rPr>
      <t>: True if optional; False if required</t>
    </r>
  </si>
  <si>
    <t>Description of the Key to guide user for webform</t>
  </si>
  <si>
    <t>Example value for webform</t>
  </si>
  <si>
    <t>CHESS</t>
  </si>
  <si>
    <t>2022-3</t>
  </si>
  <si>
    <t>2022-2</t>
  </si>
  <si>
    <t>Principal Investigator</t>
  </si>
  <si>
    <t>wilson</t>
  </si>
  <si>
    <t>Beamtime Request ID</t>
  </si>
  <si>
    <t>wilson-161-a</t>
  </si>
  <si>
    <t>Please list the experimenters who performed this data collection</t>
  </si>
  <si>
    <t>lastname 1, lastname 2</t>
  </si>
  <si>
    <t>dropdown or checklist</t>
  </si>
  <si>
    <t>Please list the staff scientists supporting this beamline</t>
  </si>
  <si>
    <t>staffsci-lastname 1, staffsci-lastname 2</t>
  </si>
  <si>
    <t>Is this data collection part of an alignment series?</t>
  </si>
  <si>
    <t>checkmark for true/false</t>
  </si>
  <si>
    <t>/nfs/chess/raw/2022-3/id1a3/wilson-161-a</t>
  </si>
  <si>
    <t>TitaniumDioxide-samp2</t>
  </si>
  <si>
    <t>/nfs/chess/metadata/2022-3/id1a3/wilson-161-a</t>
  </si>
  <si>
    <t>/nfs/chess/reduced/2022-3/id1a3/wilson-161-a</t>
  </si>
  <si>
    <t>/nfs/chess/scratch/2022-3/id1a3/wilson-161-a</t>
  </si>
  <si>
    <t>/nfs/chess/metadata/2022-3/id1a3/wilson-161-a/samplename</t>
  </si>
  <si>
    <t>MetaKey</t>
  </si>
  <si>
    <t>Multiple</t>
  </si>
  <si>
    <t>Specify cycle (e.g. 2022-3)</t>
  </si>
  <si>
    <t>Last name of the PI</t>
  </si>
  <si>
    <t>batterman</t>
  </si>
  <si>
    <t>BTR ID</t>
  </si>
  <si>
    <t>batterman-1111-c</t>
  </si>
  <si>
    <t>List experimenters</t>
  </si>
  <si>
    <t>Lastname1Initials, Lastname2Initials</t>
  </si>
  <si>
    <t>Specify beamline</t>
  </si>
  <si>
    <t>List staff scientists</t>
  </si>
  <si>
    <t>KoJYP, NygrenKE</t>
  </si>
  <si>
    <t>Select a funding partner</t>
  </si>
  <si>
    <t>Are scans related to alignment?</t>
  </si>
  <si>
    <t>Are scans related to energy scans?</t>
  </si>
  <si>
    <t>Energy scan document location</t>
  </si>
  <si>
    <t>/</t>
  </si>
  <si>
    <t>Raw data location (do not input "current" in the path directory. Instead, specify the actual cycle, e.g. 2022-3)</t>
  </si>
  <si>
    <t>/nfs/chess/aux/cycles/2022-2/id1a3/batterman-1111-c/raw_data/test-1</t>
  </si>
  <si>
    <t>Metadata location (do not input "current" in the path directory. Instead, specify the actual cycle, e.g. 2022-3)</t>
  </si>
  <si>
    <t>/nfs/chess/aux/cycles/2022-2/id1a3/batterman-1111-c/metadata/test-1</t>
  </si>
  <si>
    <t>Reduced data location (do not input "current" in the path directory. Instead, specify the actual cycle, e.g. 2022-3)</t>
  </si>
  <si>
    <t>/nfs/chess/aux/cycles/2022-2/id1a3/batterman-1111-c/reduced_data/test-1</t>
  </si>
  <si>
    <t>Scartch data location (do not input "current" in the path directory. Instead, specify the actual cycle, e.g. 2022-3)</t>
  </si>
  <si>
    <t>/nfs/chess/aux/cycles/2022-2/id1a3/batterman-1111-c/scratch_data/test-1</t>
  </si>
  <si>
    <t>Beam time notes location (do not input "current" in the path directory. Instead, specify the actual cycle, e.g. 2022-3)</t>
  </si>
  <si>
    <t>/nfs/chess/aux/cycles/2022-2/id1a3/batterman-1111-c/metadata/batterman-1111-c_notebook.txt</t>
  </si>
  <si>
    <t>CESR bunch mode</t>
  </si>
  <si>
    <t>Insertion device</t>
  </si>
  <si>
    <t>Specify monochromator</t>
  </si>
  <si>
    <t>Beam mode</t>
  </si>
  <si>
    <t>Beam energy</t>
  </si>
  <si>
    <t>Beamline setup document location</t>
  </si>
  <si>
    <t>Indicate detector(s) being used</t>
  </si>
  <si>
    <t>GE2, Manta</t>
  </si>
  <si>
    <t>Specify experiment type</t>
  </si>
  <si>
    <t>Specify technique</t>
  </si>
  <si>
    <t>In situ experiments?</t>
  </si>
  <si>
    <t>Do scans contain mechanical tests?</t>
  </si>
  <si>
    <t>What kind of mechnical test?</t>
  </si>
  <si>
    <t>Specify load frame</t>
  </si>
  <si>
    <t>Specify grips</t>
  </si>
  <si>
    <t>Specify supplimentary techniques, if applicable</t>
  </si>
  <si>
    <t>Specify furnace</t>
  </si>
  <si>
    <t>Specify sample name</t>
  </si>
  <si>
    <t>alloy1</t>
  </si>
  <si>
    <t>Are scans related to calibration?</t>
  </si>
  <si>
    <t>Specify sample space group</t>
  </si>
  <si>
    <t>Specify sample geometry</t>
  </si>
  <si>
    <t>Specify sample material pedigree (heat treatment)</t>
  </si>
  <si>
    <t>Specify sample material pedigree (processing)</t>
  </si>
  <si>
    <t>Hazardous sample?</t>
  </si>
  <si>
    <t>Sample state</t>
  </si>
  <si>
    <t xml:space="preserve">MetaKey </t>
  </si>
  <si>
    <r>
      <t>Select key from</t>
    </r>
    <r>
      <rPr>
        <i/>
        <sz val="9"/>
        <color theme="1"/>
        <rFont val="Century Gothic"/>
        <family val="1"/>
      </rPr>
      <t xml:space="preserve"> drop down</t>
    </r>
    <r>
      <rPr>
        <i/>
        <sz val="9"/>
        <color theme="0" tint="-0.499984740745262"/>
        <rFont val="Century Gothic"/>
        <family val="1"/>
      </rPr>
      <t xml:space="preserve"> in column </t>
    </r>
  </si>
  <si>
    <r>
      <rPr>
        <i/>
        <sz val="9"/>
        <color theme="1"/>
        <rFont val="Century Gothic"/>
        <family val="1"/>
      </rPr>
      <t>Dropdown</t>
    </r>
    <r>
      <rPr>
        <i/>
        <sz val="9"/>
        <color theme="0" tint="-0.499984740745262"/>
        <rFont val="Century Gothic"/>
        <family val="1"/>
      </rPr>
      <t>: True if optional; False if required</t>
    </r>
  </si>
  <si>
    <r>
      <rPr>
        <i/>
        <sz val="8"/>
        <color rgb="FF000000"/>
        <rFont val="Century Gothic"/>
      </rPr>
      <t>Dropdown</t>
    </r>
    <r>
      <rPr>
        <i/>
        <sz val="8"/>
        <color rgb="FF808080"/>
        <rFont val="Century Gothic"/>
      </rPr>
      <t>: True if multiple values can be selected or entered</t>
    </r>
  </si>
  <si>
    <t>Facility where the experiment was performed, e.g. CHESS, APS, ESRF</t>
  </si>
  <si>
    <t>Specify the run cycle (e.g. 2022-3)</t>
  </si>
  <si>
    <t>Last name of principle investigator</t>
  </si>
  <si>
    <t>Beamtime request ID</t>
  </si>
  <si>
    <t>wilson-1234-a</t>
  </si>
  <si>
    <t>Please list the experimenter(s) who performed this data collection</t>
  </si>
  <si>
    <t>lastname1, lastname2</t>
  </si>
  <si>
    <t>Please list the staff scientist(s) supporting this experiment</t>
  </si>
  <si>
    <t>Please list the beamline funding partner</t>
  </si>
  <si>
    <t>Y/N</t>
  </si>
  <si>
    <t>Is this an energy scan?</t>
  </si>
  <si>
    <t>Is this an undulator scan?</t>
  </si>
  <si>
    <t>horizontal beam-defining slit size - skip if this metadata record is for multiple scans with different slit sizes</t>
  </si>
  <si>
    <t>vertical beam-defining slit size - skip if this metadata record is for multiple scans with different slit sizes</t>
  </si>
  <si>
    <t>horizontal beam-defining slit position - skip if this metadata record is for multiple scans with different slit sizes</t>
  </si>
  <si>
    <t>vertical beam-defining slit position - skip if this metadata record is for multiple scans with different slit sizes</t>
  </si>
  <si>
    <t>horizontal pre-slit size - skip if this metadata record is for multiple scans with different slit sizes</t>
  </si>
  <si>
    <t>vertical pre-slit size - skip if this metadata record is for multiple scans with different slit sizes</t>
  </si>
  <si>
    <t>horizontal pre-slit position - skip if this metadata record is for multiple scans with different slit sizes</t>
  </si>
  <si>
    <t>vertical pre-slit position - skip if this metadata record is for multiple scans with different slit sizes</t>
  </si>
  <si>
    <t>horizontal guard slit size - skip if this metadata record is for multiple scans with different slit sizes</t>
  </si>
  <si>
    <t>vertical guard slit size - skip if this metadata record is for multiple scans with different slit sizes</t>
  </si>
  <si>
    <t>horizontal guard slit position - skip if this metadata record is for multiple scans with different slit sizes</t>
  </si>
  <si>
    <t>verticall guard slit position - skip if this metadata record is for multiple scans with different slit sizes</t>
  </si>
  <si>
    <t xml:space="preserve">Location of the raw data </t>
  </si>
  <si>
    <t>/nfs/chess/raw/2022-3/id3a/wilson-1234-a</t>
  </si>
  <si>
    <t>Location of the metadata</t>
  </si>
  <si>
    <t>/nfs/chess/aux/cycles/2022-3/id3a/wilson-1234-a/metadata</t>
  </si>
  <si>
    <t>Location of the reduced data</t>
  </si>
  <si>
    <t>/nfs/chess/aux/cycles/2022-3/id3a/wilson-1234-a/reduced</t>
  </si>
  <si>
    <t>Location of the scratch data/analysis files</t>
  </si>
  <si>
    <t>/nfs/chess/aux/cycles/2022-3/id3a/wilson-1234-a/scratch</t>
  </si>
  <si>
    <t>/nfs/chess/aux/cycles/2022-3/id3a/wilson-1234-a/beamtime_log.txt</t>
  </si>
  <si>
    <t>CESR fill pattern</t>
  </si>
  <si>
    <t>Beam energy [keV]</t>
  </si>
  <si>
    <t>Monochromator type used</t>
  </si>
  <si>
    <t>DoubleCrystalMonochromator</t>
  </si>
  <si>
    <t>Focusing optic used, if any</t>
  </si>
  <si>
    <t>None</t>
  </si>
  <si>
    <t>List of attenuator materials used - skip this field if this metadata record is for multiple scans with different attenuators</t>
  </si>
  <si>
    <t>steel, aluminum</t>
  </si>
  <si>
    <t>Thickness [mm] of attenuator(s) - enter one value for each attenutor material -  skip this field if this metadata record is for multiple scans with different attenuators</t>
  </si>
  <si>
    <t>0.25, 3.0</t>
  </si>
  <si>
    <t>Energy foil used, if any -  skip this field if this metadata record is for multiple scans with different energy foils</t>
  </si>
  <si>
    <t>Detectors used</t>
  </si>
  <si>
    <t>DualDexelas, Retiga</t>
  </si>
  <si>
    <t>Experiment type(s) (e.g. scattering, imaging)</t>
  </si>
  <si>
    <t>Scattering/Diffraction, Imaging</t>
  </si>
  <si>
    <t>Experimental technique(s) (e.g. powder, HEDM)</t>
  </si>
  <si>
    <t>HighEnergyDiffractionMicroscopyFarField, Tomography</t>
  </si>
  <si>
    <t>Is this an in-situ experiment?</t>
  </si>
  <si>
    <t>Is this a mechanical test?</t>
  </si>
  <si>
    <t>Type of mechanical test</t>
  </si>
  <si>
    <t>Mechanical load frame used</t>
  </si>
  <si>
    <t>Grip type used</t>
  </si>
  <si>
    <t>Supplementary technique(s), if any</t>
  </si>
  <si>
    <t>Furnace used, if any</t>
  </si>
  <si>
    <t>In-situ processing environment used, if any</t>
  </si>
  <si>
    <t>Is this a calibration sample (e.g. CeO2, multiruby)?</t>
  </si>
  <si>
    <t>If this is not a calibration sample: enter the sample name (used in newsample) for the relevant calibration sample dataset. FOR MULTIRUBY CALIBRANTS: enter the sample name for the corresponding CeO2 scan</t>
  </si>
  <si>
    <t>ceo2-0101</t>
  </si>
  <si>
    <t>If this is not a calibration sample: enter the scan number for the relevant calibration sample dataset</t>
  </si>
  <si>
    <t>If this is not an energy scan: enter the sample name (used in newsample) for the relevant master energy scan</t>
  </si>
  <si>
    <t>lineup-1</t>
  </si>
  <si>
    <t>If this is not an energy scan: enter the scan number for the relevant master energy scan</t>
  </si>
  <si>
    <t>Sample name/ID that you used in newsample</t>
  </si>
  <si>
    <t>ti64-1</t>
  </si>
  <si>
    <t>Common name of sample material</t>
  </si>
  <si>
    <t>Ti64</t>
  </si>
  <si>
    <t>Chemical formula of sample</t>
  </si>
  <si>
    <t>Ti6Al4V</t>
  </si>
  <si>
    <t>Unit cell dimensions [Angstrom]</t>
  </si>
  <si>
    <t>2.511, 2.9511, 4.6843</t>
  </si>
  <si>
    <t>Sample space group</t>
  </si>
  <si>
    <t>Sample geometry</t>
  </si>
  <si>
    <t>RAMSII tensile sample, button, cylinder</t>
  </si>
  <si>
    <t>Sample heat treatment, if any - input "None" if none</t>
  </si>
  <si>
    <t>Sample processing route, if any - input "None" if none</t>
  </si>
  <si>
    <t>Is the sample hazardous?</t>
  </si>
  <si>
    <t>YYYY-#</t>
  </si>
  <si>
    <t>Beamtime Request</t>
  </si>
  <si>
    <t>wilson-180-A</t>
  </si>
  <si>
    <t>id3b</t>
  </si>
  <si>
    <t>Please indicate whether this beamtime is partner or director time</t>
  </si>
  <si>
    <t>MSNC</t>
  </si>
  <si>
    <t>/nfs/chess/raw/2022-3/id3b/</t>
  </si>
  <si>
    <t>/nfs/chess/auxiliary/reduced_data/cycles/2022-3/id3b/</t>
  </si>
  <si>
    <t>Is this data collection part of a calibration?</t>
  </si>
  <si>
    <t>Same as spec filename?</t>
  </si>
  <si>
    <t>9.7, 15.9, 18.6, 22.5, 29.1 keV</t>
  </si>
  <si>
    <t>What is the value of s0h?</t>
  </si>
  <si>
    <t>What is the value of s0v?</t>
  </si>
  <si>
    <t>Please enter the horizontal spot size in mm</t>
  </si>
  <si>
    <t>Please enter the vertical spot size in mm</t>
  </si>
  <si>
    <t>Is the experiment an in-situ test?</t>
  </si>
  <si>
    <t>Please enter the sample temperature in C</t>
  </si>
  <si>
    <t>Is the experiment a mechanical test?</t>
  </si>
  <si>
    <t>If using a sample holder, please enter the holder label</t>
  </si>
  <si>
    <t>Holder_1</t>
  </si>
  <si>
    <t xml:space="preserve">Select key from drop down in column </t>
  </si>
  <si>
    <t>Dropdown: True if optional; False if required</t>
  </si>
  <si>
    <t>Dropdown: True if multiple values can be selected or entered</t>
  </si>
  <si>
    <t>Facility where the experiment to be performed, e.g. CHESS</t>
  </si>
  <si>
    <t>YYYY-&lt;cycle_number&gt;</t>
  </si>
  <si>
    <t>Last name of the Principle Investigator</t>
  </si>
  <si>
    <t>sarker</t>
  </si>
  <si>
    <t>sarker-1800-A</t>
  </si>
  <si>
    <t>Include all the names who are collecting the data in the beamline</t>
  </si>
  <si>
    <t>lastname1, lastname2, .....</t>
  </si>
  <si>
    <t>List of staff scientists</t>
  </si>
  <si>
    <t>lastname1, lastname2,</t>
  </si>
  <si>
    <t>Do you have final alignment?</t>
  </si>
  <si>
    <t>Yes/No</t>
  </si>
  <si>
    <t>Do you have energy scan?</t>
  </si>
  <si>
    <t>Do you have the undulator scan?</t>
  </si>
  <si>
    <t>What is the spot size of the sample?</t>
  </si>
  <si>
    <t>200 micron X 500 micron</t>
  </si>
  <si>
    <t>Location of the raw data</t>
  </si>
  <si>
    <t>/nfs/chess/id4b/2021-3/ruff-2972-d/samplename</t>
  </si>
  <si>
    <t>/nfs/chess/id4baux/2021-3/ruff-2972-d/sample1</t>
  </si>
  <si>
    <t>Location of the beamline notes</t>
  </si>
  <si>
    <t>Link for the other scientific data related to your research (if you want to share related papers/ calculations etc), insert N/A if None</t>
  </si>
  <si>
    <t>Insert the link</t>
  </si>
  <si>
    <t>What is beam energy (e.g. 58 KeV )?</t>
  </si>
  <si>
    <t>58 KeV</t>
  </si>
  <si>
    <t xml:space="preserve">Include the insertion device </t>
  </si>
  <si>
    <t>Include the monochromator</t>
  </si>
  <si>
    <t>Are you using any energy foil?</t>
  </si>
  <si>
    <t>Pilatus 100K</t>
  </si>
  <si>
    <t>Experiment type(s) (e.g. scattering,diffraction)</t>
  </si>
  <si>
    <t>Diffraction</t>
  </si>
  <si>
    <t>Experimental technique(s) (e.g HDRM/ DS/ 3DPDF)</t>
  </si>
  <si>
    <t>Are you using cryocooler?</t>
  </si>
  <si>
    <t>Please provide the temperatures of the experiment (e.g. 298.15K)</t>
  </si>
  <si>
    <t>50K, 100K, 323K</t>
  </si>
  <si>
    <t>Please provide the temperatures of the experiment</t>
  </si>
  <si>
    <t>5K, 10K, 25K</t>
  </si>
  <si>
    <t>Specify the sample scan K edge, insert "N/A" if none</t>
  </si>
  <si>
    <t>Mn- K</t>
  </si>
  <si>
    <t>Specify the sample scan L edge, insert "N/A" if none</t>
  </si>
  <si>
    <t>Ir - L3</t>
  </si>
  <si>
    <t>Specify your calibration sample (e.g. CeO2, LaB6)?</t>
  </si>
  <si>
    <t>CeO2</t>
  </si>
  <si>
    <t>If this is not a calibration sample: enter the sample name (used in new sample) for the relevant calibration sample dataset</t>
  </si>
  <si>
    <t>Specify the type of sample</t>
  </si>
  <si>
    <t>Common name of sample material (e,g Kagome superconductor)</t>
  </si>
  <si>
    <t>Kagome superconductor</t>
  </si>
  <si>
    <t>Provide chemical formula of the sample (e.g AV3Sb5)</t>
  </si>
  <si>
    <t>AV3Sb5</t>
  </si>
  <si>
    <t>Are you using thermal gradient?</t>
  </si>
  <si>
    <t>Unit cell dimensions (Angstrom)</t>
  </si>
  <si>
    <t>5.43 Angstrom</t>
  </si>
  <si>
    <t>Provide the sample d spacing (nm)</t>
  </si>
  <si>
    <t>0.132 nm</t>
  </si>
  <si>
    <t xml:space="preserve">Provide the sample mass </t>
  </si>
  <si>
    <t>5 gm</t>
  </si>
  <si>
    <t>Provide the sample space group</t>
  </si>
  <si>
    <t>F-43m</t>
  </si>
  <si>
    <t>Sample heat-treated (if any)? insert "N/A" if none</t>
  </si>
  <si>
    <t xml:space="preserve">Write down shortly the sample processing route </t>
  </si>
  <si>
    <t>Specify the sample state (e.g. Single Crystal, Thin-film )</t>
  </si>
  <si>
    <t>Provide the sample preparation date</t>
  </si>
  <si>
    <t>DD-MM-YYYY</t>
  </si>
  <si>
    <t>Does the sample holder have a label? Iinsert "N/A" if none</t>
  </si>
  <si>
    <t>No</t>
  </si>
  <si>
    <t>Beam-defining slit horizontal size</t>
  </si>
  <si>
    <t>Beam-defining slit vertical size</t>
  </si>
  <si>
    <t>Beam-defining slit horizontal position</t>
  </si>
  <si>
    <t>Beam-defining slit vertical position</t>
  </si>
  <si>
    <t>Pre slit horizontal size</t>
  </si>
  <si>
    <t>Pre slit vertical size</t>
  </si>
  <si>
    <t>Pre slit horizontal position</t>
  </si>
  <si>
    <t>Pre slit vertical position</t>
  </si>
  <si>
    <t>Guard slit horizontal size</t>
  </si>
  <si>
    <t>Guard slit vertical size</t>
  </si>
  <si>
    <t>Guard slit horizontal position</t>
  </si>
  <si>
    <t>Guard slit vertical position</t>
  </si>
  <si>
    <t>EDD detector upstream slit horizontal size</t>
  </si>
  <si>
    <t>EDD detector upstream slit vertical size</t>
  </si>
  <si>
    <t>EDD detector upstream slit horizontal position</t>
  </si>
  <si>
    <t>EDD detector upstream slit vertical position</t>
  </si>
  <si>
    <t>EDD detector downstream slit horizontal size</t>
  </si>
  <si>
    <t>Attenuator material</t>
  </si>
  <si>
    <t>Attenuator and foil info text file location</t>
  </si>
  <si>
    <t>/nfs/chess/aux/cycles/2022-2/id1a3/batterman-1111-c/raw_data/test-1/attenfoil.par</t>
  </si>
  <si>
    <t>type</t>
  </si>
  <si>
    <t>optional</t>
  </si>
  <si>
    <t>multiple</t>
  </si>
  <si>
    <t>section</t>
  </si>
  <si>
    <t xml:space="preserve">description </t>
  </si>
  <si>
    <t>placeholder</t>
  </si>
  <si>
    <t>values</t>
  </si>
  <si>
    <t>metakey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</si>
</sst>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color theme="1"/>
      <name val="Calibri"/>
      <family val="2"/>
      <scheme val="minor"/>
    </font>
    <font>
      <b/>
      <sz val="12"/>
      <color theme="1"/>
      <name val="Cordia New"/>
    </font>
    <font>
      <sz val="12"/>
      <color theme="1"/>
      <name val="Cordia New"/>
    </font>
    <font>
      <sz val="12"/>
      <color rgb="FFFF0000"/>
      <name val="Cordia New"/>
    </font>
    <font>
      <sz val="12"/>
      <color theme="1"/>
      <name val="Cordia New"/>
      <family val="2"/>
    </font>
    <font>
      <b/>
      <sz val="12"/>
      <color theme="1"/>
      <name val="Cordia New"/>
      <family val="2"/>
    </font>
    <font>
      <sz val="12"/>
      <color rgb="FF000000"/>
      <name val="Cordia New"/>
      <family val="2"/>
    </font>
    <font>
      <b/>
      <sz val="14"/>
      <color theme="1"/>
      <name val="Cordia New"/>
      <family val="2"/>
    </font>
    <font>
      <i/>
      <sz val="8"/>
      <color theme="0" tint="-0.499984740745262"/>
      <name val="Century Gothic"/>
      <family val="1"/>
    </font>
    <font>
      <i/>
      <sz val="8"/>
      <color theme="1"/>
      <name val="Century Gothic"/>
      <family val="1"/>
    </font>
    <font>
      <sz val="8"/>
      <color theme="1"/>
      <name val="Cordia New"/>
      <family val="2"/>
    </font>
    <font>
      <i/>
      <sz val="12"/>
      <color rgb="FF000000"/>
      <name val="Cordia New"/>
    </font>
    <font>
      <i/>
      <sz val="9"/>
      <color theme="0" tint="-0.499984740745262"/>
      <name val="Century Gothic"/>
      <family val="1"/>
    </font>
    <font>
      <i/>
      <sz val="9"/>
      <color theme="1"/>
      <name val="Century Gothic"/>
      <family val="1"/>
    </font>
    <font>
      <sz val="9"/>
      <color theme="1"/>
      <name val="Cordia New"/>
      <family val="2"/>
    </font>
    <font>
      <b/>
      <sz val="12"/>
      <color rgb="FF000000"/>
      <name val="Cordia New"/>
      <family val="2"/>
    </font>
    <font>
      <i/>
      <sz val="12"/>
      <color theme="1"/>
      <name val="Cordia New"/>
      <family val="2"/>
    </font>
    <font>
      <i/>
      <sz val="12"/>
      <color theme="1"/>
      <name val="Cordia New"/>
    </font>
    <font>
      <sz val="12"/>
      <color rgb="FF000000"/>
      <name val="Cordia New"/>
    </font>
    <font>
      <i/>
      <sz val="8"/>
      <color rgb="FF000000"/>
      <name val="Century Gothic"/>
    </font>
    <font>
      <i/>
      <sz val="8"/>
      <color rgb="FF808080"/>
      <name val="Century Gothic"/>
    </font>
    <font>
      <i/>
      <sz val="8"/>
      <color theme="0" tint="-0.499984740745262"/>
      <name val="Century Gothic"/>
    </font>
    <font>
      <b/>
      <sz val="11"/>
      <color rgb="FF444444"/>
      <name val="Calibri"/>
      <family val="2"/>
      <charset val="1"/>
    </font>
    <font>
      <b/>
      <sz val="14"/>
      <color rgb="FF000000"/>
      <name val="Cordia New"/>
      <family val="2"/>
    </font>
    <font>
      <b/>
      <i/>
      <sz val="9"/>
      <color rgb="FF000000"/>
      <name val="Century Gothic"/>
      <family val="1"/>
    </font>
    <font>
      <b/>
      <i/>
      <sz val="8"/>
      <color rgb="FF000000"/>
      <name val="Century Gothic"/>
    </font>
    <font>
      <b/>
      <sz val="9"/>
      <color rgb="FF000000"/>
      <name val="Cordia New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3" fillId="0" borderId="0" xfId="0" applyFont="1"/>
    <xf numFmtId="0" fontId="1" fillId="0" borderId="0" xfId="0" applyFont="1"/>
    <xf numFmtId="0" fontId="1" fillId="2" borderId="0" xfId="0" applyFont="1" applyFill="1"/>
    <xf numFmtId="16" fontId="2" fillId="3" borderId="0" xfId="0" applyNumberFormat="1" applyFont="1" applyFill="1"/>
    <xf numFmtId="0" fontId="4" fillId="0" borderId="0" xfId="0" applyFont="1"/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4" fillId="3" borderId="0" xfId="0" applyFont="1" applyFill="1"/>
    <xf numFmtId="0" fontId="6" fillId="4" borderId="0" xfId="0" applyFont="1" applyFill="1"/>
    <xf numFmtId="0" fontId="6" fillId="0" borderId="0" xfId="0" applyFont="1"/>
    <xf numFmtId="0" fontId="2" fillId="5" borderId="0" xfId="0" applyFont="1" applyFill="1"/>
    <xf numFmtId="0" fontId="1" fillId="5" borderId="0" xfId="0" applyFont="1" applyFill="1"/>
    <xf numFmtId="0" fontId="4" fillId="2" borderId="0" xfId="0" applyFont="1" applyFill="1"/>
    <xf numFmtId="0" fontId="4" fillId="5" borderId="0" xfId="0" applyFont="1" applyFill="1"/>
    <xf numFmtId="0" fontId="5" fillId="5" borderId="0" xfId="0" applyFont="1" applyFill="1" applyAlignment="1">
      <alignment horizontal="center"/>
    </xf>
    <xf numFmtId="0" fontId="7" fillId="3" borderId="1" xfId="0" applyFont="1" applyFill="1" applyBorder="1"/>
    <xf numFmtId="0" fontId="7" fillId="0" borderId="1" xfId="0" applyFont="1" applyBorder="1"/>
    <xf numFmtId="0" fontId="5" fillId="3" borderId="1" xfId="0" applyFont="1" applyFill="1" applyBorder="1"/>
    <xf numFmtId="0" fontId="5" fillId="0" borderId="1" xfId="0" applyFont="1" applyBorder="1"/>
    <xf numFmtId="0" fontId="4" fillId="0" borderId="1" xfId="0" applyFont="1" applyBorder="1"/>
    <xf numFmtId="0" fontId="4" fillId="3" borderId="1" xfId="0" applyFont="1" applyFill="1" applyBorder="1"/>
    <xf numFmtId="0" fontId="7" fillId="6" borderId="1" xfId="0" applyFont="1" applyFill="1" applyBorder="1"/>
    <xf numFmtId="0" fontId="5" fillId="6" borderId="1" xfId="0" applyFont="1" applyFill="1" applyBorder="1"/>
    <xf numFmtId="0" fontId="4" fillId="6" borderId="1" xfId="0" applyFont="1" applyFill="1" applyBorder="1"/>
    <xf numFmtId="0" fontId="8" fillId="3" borderId="1" xfId="0" applyFont="1" applyFill="1" applyBorder="1" applyAlignment="1">
      <alignment wrapText="1"/>
    </xf>
    <xf numFmtId="0" fontId="8" fillId="0" borderId="1" xfId="0" applyFont="1" applyBorder="1" applyAlignment="1">
      <alignment wrapText="1"/>
    </xf>
    <xf numFmtId="0" fontId="8" fillId="6" borderId="1" xfId="0" applyFont="1" applyFill="1" applyBorder="1" applyAlignment="1">
      <alignment wrapText="1"/>
    </xf>
    <xf numFmtId="0" fontId="10" fillId="0" borderId="1" xfId="0" applyFont="1" applyBorder="1" applyAlignment="1">
      <alignment wrapText="1"/>
    </xf>
    <xf numFmtId="0" fontId="7" fillId="7" borderId="1" xfId="0" applyFont="1" applyFill="1" applyBorder="1"/>
    <xf numFmtId="0" fontId="8" fillId="7" borderId="1" xfId="0" applyFont="1" applyFill="1" applyBorder="1" applyAlignment="1">
      <alignment wrapText="1"/>
    </xf>
    <xf numFmtId="0" fontId="5" fillId="7" borderId="1" xfId="0" applyFont="1" applyFill="1" applyBorder="1"/>
    <xf numFmtId="0" fontId="4" fillId="7" borderId="1" xfId="0" applyFont="1" applyFill="1" applyBorder="1"/>
    <xf numFmtId="0" fontId="11" fillId="7" borderId="1" xfId="0" applyFont="1" applyFill="1" applyBorder="1"/>
    <xf numFmtId="0" fontId="12" fillId="3" borderId="1" xfId="0" applyFont="1" applyFill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6" borderId="1" xfId="0" applyFont="1" applyFill="1" applyBorder="1" applyAlignment="1">
      <alignment wrapText="1"/>
    </xf>
    <xf numFmtId="0" fontId="12" fillId="7" borderId="1" xfId="0" applyFont="1" applyFill="1" applyBorder="1" applyAlignment="1">
      <alignment wrapText="1"/>
    </xf>
    <xf numFmtId="0" fontId="14" fillId="0" borderId="1" xfId="0" applyFont="1" applyBorder="1" applyAlignment="1">
      <alignment wrapText="1"/>
    </xf>
    <xf numFmtId="0" fontId="1" fillId="0" borderId="1" xfId="0" applyFont="1" applyBorder="1"/>
    <xf numFmtId="0" fontId="15" fillId="4" borderId="0" xfId="0" applyFont="1" applyFill="1"/>
    <xf numFmtId="0" fontId="15" fillId="8" borderId="0" xfId="0" applyFont="1" applyFill="1"/>
    <xf numFmtId="0" fontId="6" fillId="4" borderId="0" xfId="0" applyFont="1" applyFill="1" applyAlignment="1">
      <alignment wrapText="1"/>
    </xf>
    <xf numFmtId="0" fontId="1" fillId="7" borderId="1" xfId="0" applyFont="1" applyFill="1" applyBorder="1"/>
    <xf numFmtId="0" fontId="16" fillId="7" borderId="1" xfId="0" applyFont="1" applyFill="1" applyBorder="1"/>
    <xf numFmtId="0" fontId="2" fillId="7" borderId="1" xfId="0" applyFont="1" applyFill="1" applyBorder="1"/>
    <xf numFmtId="0" fontId="17" fillId="7" borderId="1" xfId="0" applyFont="1" applyFill="1" applyBorder="1"/>
    <xf numFmtId="0" fontId="2" fillId="3" borderId="1" xfId="0" applyFont="1" applyFill="1" applyBorder="1"/>
    <xf numFmtId="0" fontId="1" fillId="6" borderId="1" xfId="0" applyFont="1" applyFill="1" applyBorder="1"/>
    <xf numFmtId="0" fontId="18" fillId="0" borderId="0" xfId="0" applyFont="1"/>
    <xf numFmtId="0" fontId="18" fillId="4" borderId="0" xfId="0" applyFont="1" applyFill="1"/>
    <xf numFmtId="0" fontId="21" fillId="6" borderId="1" xfId="0" applyFont="1" applyFill="1" applyBorder="1" applyAlignment="1">
      <alignment wrapText="1"/>
    </xf>
    <xf numFmtId="0" fontId="22" fillId="0" borderId="0" xfId="0" quotePrefix="1" applyFont="1"/>
    <xf numFmtId="0" fontId="23" fillId="3" borderId="1" xfId="0" applyFont="1" applyFill="1" applyBorder="1"/>
    <xf numFmtId="0" fontId="23" fillId="0" borderId="1" xfId="0" applyFont="1" applyBorder="1"/>
    <xf numFmtId="0" fontId="23" fillId="6" borderId="1" xfId="0" applyFont="1" applyFill="1" applyBorder="1"/>
    <xf numFmtId="0" fontId="23" fillId="7" borderId="1" xfId="0" applyFont="1" applyFill="1" applyBorder="1"/>
    <xf numFmtId="0" fontId="15" fillId="0" borderId="1" xfId="0" applyFont="1" applyBorder="1"/>
    <xf numFmtId="0" fontId="15" fillId="6" borderId="1" xfId="0" applyFont="1" applyFill="1" applyBorder="1"/>
    <xf numFmtId="0" fontId="15" fillId="7" borderId="1" xfId="0" applyFont="1" applyFill="1" applyBorder="1"/>
    <xf numFmtId="0" fontId="15" fillId="3" borderId="1" xfId="0" applyFont="1" applyFill="1" applyBorder="1"/>
    <xf numFmtId="0" fontId="24" fillId="3" borderId="1" xfId="0" applyFont="1" applyFill="1" applyBorder="1" applyAlignment="1">
      <alignment wrapText="1"/>
    </xf>
    <xf numFmtId="0" fontId="24" fillId="0" borderId="1" xfId="0" applyFont="1" applyBorder="1" applyAlignment="1">
      <alignment wrapText="1"/>
    </xf>
    <xf numFmtId="0" fontId="24" fillId="6" borderId="1" xfId="0" applyFont="1" applyFill="1" applyBorder="1" applyAlignment="1">
      <alignment wrapText="1"/>
    </xf>
    <xf numFmtId="0" fontId="25" fillId="6" borderId="1" xfId="0" applyFont="1" applyFill="1" applyBorder="1" applyAlignment="1">
      <alignment wrapText="1"/>
    </xf>
    <xf numFmtId="0" fontId="24" fillId="7" borderId="1" xfId="0" applyFont="1" applyFill="1" applyBorder="1" applyAlignment="1">
      <alignment wrapText="1"/>
    </xf>
    <xf numFmtId="0" fontId="26" fillId="0" borderId="1" xfId="0" applyFont="1" applyBorder="1" applyAlignment="1">
      <alignment wrapText="1"/>
    </xf>
    <xf numFmtId="0" fontId="15" fillId="9" borderId="2" xfId="0" applyFont="1" applyFill="1" applyBorder="1"/>
    <xf numFmtId="0" fontId="2" fillId="5" borderId="0" xfId="0" quotePrefix="1" applyFont="1" applyFill="1"/>
    <xf numFmtId="0" fontId="2" fillId="0" borderId="0" xfId="0" quotePrefix="1" applyFont="1"/>
    <xf numFmtId="0" fontId="4" fillId="7" borderId="1" xfId="0" quotePrefix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n Young Peter Ko" id="{5A96200D-CFAB-48E9-98B9-E9A69133D857}" userId="S::jpk96@cornell.edu::058f320c-3d55-454b-9039-46f9e1fe60f6" providerId="AD"/>
  <person displayName="Katherine Sato Shanks" id="{74AAEF65-55FB-4735-B5E3-EFB7104DF140}" userId="S::ksg52@cornell.edu::34d4c56d-8e97-448d-9ee7-4f592fbb5167" providerId="AD"/>
  <person displayName="Keara Louise Soloway" id="{D33FBAD2-070B-49EC-AE82-1601BB07D63F}" userId="S::kls286@cornell.edu::6bf82a8b-4f87-4c25-9598-c3935eb14f3b" providerId="AD"/>
  <person displayName="Suchismita Sarker" id="{904C60D4-8A0F-4FAA-B055-75E8C193519D}" userId="S::ss3428@cornell.edu::4c20875a-6347-44f6-a590-193e12fd782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48" dT="2022-09-26T14:12:58.66" personId="{D33FBAD2-070B-49EC-AE82-1601BB07D63F}" id="{651AB855-FA49-5343-86B2-5CE957BBD15A}">
    <text>Some NeXus object definitions whose fields we may want to mimic in this section:
https://manual.nexusformat.org/classes/base_classes/NXbeam.html#nxbeam
https://manual.nexusformat.org/classes/base_classes/NXsource.html#nxsource
https://manual.nexusformat.org/classes/base_classes/NXinsertion_device.html#nxinsertion-device
https://manual.nexusformat.org/classes/base_classes/NXmonochromator.html#nxmonochromator
https://manual.nexusformat.org/classes/base_classes/NXxraylens.html#nxxraylens
https://manual.nexusformat.org/classes/base_classes/NXcollimator.html#nxcollimator</text>
  </threadedComment>
  <threadedComment ref="L48" dT="2022-09-26T14:12:58.66" personId="{D33FBAD2-070B-49EC-AE82-1601BB07D63F}" id="{1FBED73A-01C6-0B41-97F7-A3A545DFE63B}">
    <text>Some NeXus object definitions whose fields we may want to mimic in this section:
https://manual.nexusformat.org/classes/base_classes/NXbeam.html#nxbeam
https://manual.nexusformat.org/classes/base_classes/NXsource.html#nxsource
https://manual.nexusformat.org/classes/base_classes/NXinsertion_device.html#nxinsertion-device
https://manual.nexusformat.org/classes/base_classes/NXmonochromator.html#nxmonochromator
https://manual.nexusformat.org/classes/base_classes/NXxraylens.html#nxxraylens
https://manual.nexusformat.org/classes/base_classes/NXcollimator.html#nxcollimator</text>
  </threadedComment>
  <threadedComment ref="L49" dT="2022-09-26T14:12:58.66" personId="{D33FBAD2-070B-49EC-AE82-1601BB07D63F}" id="{19234E16-D4A1-BA4D-B145-2ECE54286EDE}">
    <text>Some NeXus object definitions whose fields we may want to mimic in this section:
https://manual.nexusformat.org/classes/base_classes/NXbeam.html#nxbeam
https://manual.nexusformat.org/classes/base_classes/NXsource.html#nxsource
https://manual.nexusformat.org/classes/base_classes/NXinsertion_device.html#nxinsertion-device
https://manual.nexusformat.org/classes/base_classes/NXmonochromator.html#nxmonochromator
https://manual.nexusformat.org/classes/base_classes/NXxraylens.html#nxxraylens
https://manual.nexusformat.org/classes/base_classes/NXcollimator.html#nxcollimator</text>
  </threadedComment>
  <threadedComment ref="O53" dT="2022-09-27T20:16:51.63" personId="{5A96200D-CFAB-48E9-98B9-E9A69133D857}" id="{AAB63D76-7D99-8B49-B970-AC309707562E}">
    <text>This should be further broken down to the actual mono crystal used</text>
  </threadedComment>
  <threadedComment ref="C54" dT="2022-09-27T19:01:42.46" personId="{74AAEF65-55FB-4735-B5E3-EFB7104DF140}" id="{5FEA5AE7-71A0-6240-8FCF-9D5A1F8F9F21}">
    <text>not used at 3A now, but hopefully in the future</text>
  </threadedComment>
  <threadedComment ref="M114" dT="2022-09-28T18:48:30.15" personId="{904C60D4-8A0F-4FAA-B055-75E8C193519D}" id="{5B5D6ACE-B841-6745-856C-16BE9B096434}">
    <text>May be describted that in a different way?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59855-3C68-1449-9851-1129D7651936}">
  <dimension ref="A1:AH185"/>
  <sheetViews>
    <sheetView workbookViewId="0">
      <pane ySplit="1" topLeftCell="A46" activePane="bottomLeft" state="frozen"/>
      <selection pane="bottomLeft" activeCell="J92" sqref="J92"/>
    </sheetView>
  </sheetViews>
  <sheetFormatPr baseColWidth="10" defaultColWidth="11" defaultRowHeight="16" x14ac:dyDescent="0.2"/>
  <cols>
    <col min="1" max="1" width="4" style="4" customWidth="1"/>
    <col min="2" max="2" width="3.5" style="4" customWidth="1"/>
    <col min="3" max="4" width="3.6640625" style="4" customWidth="1"/>
    <col min="5" max="6" width="3.33203125" style="4" customWidth="1"/>
    <col min="7" max="7" width="4" style="4" customWidth="1"/>
    <col min="8" max="8" width="4.5" style="5" customWidth="1"/>
    <col min="10" max="10" width="27" style="4" customWidth="1"/>
    <col min="11" max="11" width="13.6640625" style="4" customWidth="1"/>
    <col min="12" max="12" width="8.1640625" style="4" customWidth="1"/>
    <col min="13" max="13" width="14.5" style="4" customWidth="1"/>
    <col min="14" max="14" width="11" style="4"/>
    <col min="15" max="15" width="14.6640625" style="4" customWidth="1"/>
    <col min="16" max="16" width="15.1640625" style="4" bestFit="1" customWidth="1"/>
    <col min="17" max="20" width="11" style="4"/>
    <col min="21" max="21" width="13.6640625" style="4" customWidth="1"/>
    <col min="22" max="22" width="12.1640625" style="4" customWidth="1"/>
    <col min="23" max="23" width="15.5" style="4" customWidth="1"/>
    <col min="24" max="24" width="11" style="4"/>
    <col min="25" max="25" width="13.83203125" style="4" bestFit="1" customWidth="1"/>
    <col min="26" max="16384" width="11" style="4"/>
  </cols>
  <sheetData>
    <row r="1" spans="1:2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J1" s="1" t="s">
        <v>8</v>
      </c>
      <c r="K1" s="49" t="s">
        <v>9</v>
      </c>
      <c r="L1" s="24" t="s">
        <v>10</v>
      </c>
      <c r="M1" s="3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22</v>
      </c>
      <c r="Y1" s="16" t="s">
        <v>23</v>
      </c>
      <c r="Z1" s="16" t="s">
        <v>24</v>
      </c>
    </row>
    <row r="2" spans="1:26" s="20" customFormat="1" ht="15" customHeight="1" x14ac:dyDescent="0.2">
      <c r="A2" s="20" t="s">
        <v>25</v>
      </c>
      <c r="B2" s="20" t="s">
        <v>25</v>
      </c>
      <c r="C2" s="20" t="s">
        <v>25</v>
      </c>
      <c r="D2" s="20" t="s">
        <v>25</v>
      </c>
      <c r="E2" s="20" t="s">
        <v>25</v>
      </c>
      <c r="F2" s="20" t="s">
        <v>25</v>
      </c>
      <c r="G2" s="20" t="s">
        <v>25</v>
      </c>
      <c r="H2" s="20" t="s">
        <v>25</v>
      </c>
      <c r="I2" s="21" t="s">
        <v>26</v>
      </c>
      <c r="J2" s="21"/>
      <c r="K2" s="50" t="s">
        <v>27</v>
      </c>
      <c r="L2" s="21" t="s">
        <v>26</v>
      </c>
    </row>
    <row r="3" spans="1:26" x14ac:dyDescent="0.2">
      <c r="A3" s="4" t="s">
        <v>25</v>
      </c>
      <c r="B3" s="4" t="s">
        <v>25</v>
      </c>
      <c r="C3" s="4" t="s">
        <v>25</v>
      </c>
      <c r="D3" s="4" t="s">
        <v>25</v>
      </c>
      <c r="E3" s="4" t="s">
        <v>25</v>
      </c>
      <c r="F3" s="4" t="s">
        <v>25</v>
      </c>
      <c r="G3" s="4" t="s">
        <v>25</v>
      </c>
      <c r="H3" s="5" t="s">
        <v>25</v>
      </c>
      <c r="J3" s="4" t="s">
        <v>28</v>
      </c>
      <c r="K3" s="18" t="s">
        <v>29</v>
      </c>
      <c r="L3" s="21" t="s">
        <v>26</v>
      </c>
      <c r="M3" s="6" t="s">
        <v>30</v>
      </c>
      <c r="S3" s="19"/>
      <c r="T3" s="19"/>
    </row>
    <row r="4" spans="1:26" x14ac:dyDescent="0.2">
      <c r="A4" s="4" t="s">
        <v>25</v>
      </c>
      <c r="B4" s="4" t="s">
        <v>25</v>
      </c>
      <c r="C4" s="4" t="s">
        <v>25</v>
      </c>
      <c r="D4" s="4" t="s">
        <v>25</v>
      </c>
      <c r="E4" s="4" t="s">
        <v>25</v>
      </c>
      <c r="F4" s="4" t="s">
        <v>25</v>
      </c>
      <c r="G4" s="4" t="s">
        <v>25</v>
      </c>
      <c r="H4" s="5" t="s">
        <v>25</v>
      </c>
      <c r="J4" s="4" t="s">
        <v>31</v>
      </c>
      <c r="K4" s="18" t="s">
        <v>29</v>
      </c>
      <c r="L4" s="21" t="s">
        <v>26</v>
      </c>
      <c r="M4" s="6" t="s">
        <v>30</v>
      </c>
      <c r="S4" s="19"/>
      <c r="T4" s="19"/>
    </row>
    <row r="5" spans="1:26" x14ac:dyDescent="0.2">
      <c r="A5" s="4" t="s">
        <v>25</v>
      </c>
      <c r="B5" s="4" t="s">
        <v>25</v>
      </c>
      <c r="C5" s="4" t="s">
        <v>25</v>
      </c>
      <c r="D5" s="4" t="s">
        <v>25</v>
      </c>
      <c r="E5" s="4" t="s">
        <v>25</v>
      </c>
      <c r="F5" s="4" t="s">
        <v>25</v>
      </c>
      <c r="G5" s="4" t="s">
        <v>25</v>
      </c>
      <c r="H5" s="5" t="s">
        <v>25</v>
      </c>
      <c r="J5" s="4" t="s">
        <v>32</v>
      </c>
      <c r="K5" s="18" t="s">
        <v>29</v>
      </c>
      <c r="L5" s="21" t="s">
        <v>26</v>
      </c>
      <c r="M5" s="6" t="s">
        <v>30</v>
      </c>
      <c r="S5" s="19"/>
      <c r="T5" s="19"/>
    </row>
    <row r="6" spans="1:26" x14ac:dyDescent="0.2">
      <c r="A6" s="4" t="s">
        <v>25</v>
      </c>
      <c r="B6" s="4" t="s">
        <v>25</v>
      </c>
      <c r="C6" s="4" t="s">
        <v>25</v>
      </c>
      <c r="D6" s="4" t="s">
        <v>25</v>
      </c>
      <c r="E6" s="4" t="s">
        <v>25</v>
      </c>
      <c r="F6" s="4" t="s">
        <v>25</v>
      </c>
      <c r="G6" s="4" t="s">
        <v>25</v>
      </c>
      <c r="H6" s="5" t="s">
        <v>25</v>
      </c>
      <c r="J6" s="4" t="s">
        <v>33</v>
      </c>
      <c r="K6" s="18" t="s">
        <v>29</v>
      </c>
      <c r="L6" s="21" t="s">
        <v>26</v>
      </c>
      <c r="M6" s="6" t="s">
        <v>30</v>
      </c>
      <c r="T6" s="19"/>
    </row>
    <row r="7" spans="1:26" x14ac:dyDescent="0.2">
      <c r="A7" s="4" t="s">
        <v>25</v>
      </c>
      <c r="B7" s="4" t="s">
        <v>25</v>
      </c>
      <c r="C7" s="4" t="s">
        <v>25</v>
      </c>
      <c r="D7" s="4" t="s">
        <v>25</v>
      </c>
      <c r="E7" s="4" t="s">
        <v>25</v>
      </c>
      <c r="F7" s="4" t="s">
        <v>25</v>
      </c>
      <c r="G7" s="4" t="s">
        <v>25</v>
      </c>
      <c r="H7" s="5" t="s">
        <v>25</v>
      </c>
      <c r="J7" s="4" t="s">
        <v>34</v>
      </c>
      <c r="K7" s="18" t="s">
        <v>29</v>
      </c>
      <c r="L7" s="21" t="s">
        <v>26</v>
      </c>
      <c r="M7" s="6" t="s">
        <v>35</v>
      </c>
      <c r="S7" s="19"/>
      <c r="T7" s="19"/>
    </row>
    <row r="8" spans="1:26" x14ac:dyDescent="0.2">
      <c r="A8" s="4" t="s">
        <v>25</v>
      </c>
      <c r="B8" s="4" t="s">
        <v>25</v>
      </c>
      <c r="C8" s="4" t="s">
        <v>25</v>
      </c>
      <c r="D8" s="4" t="s">
        <v>25</v>
      </c>
      <c r="E8" s="4" t="s">
        <v>25</v>
      </c>
      <c r="F8" s="4" t="s">
        <v>25</v>
      </c>
      <c r="G8" s="4" t="s">
        <v>25</v>
      </c>
      <c r="H8" s="5" t="s">
        <v>25</v>
      </c>
      <c r="J8" s="4" t="s">
        <v>36</v>
      </c>
      <c r="K8" s="18" t="s">
        <v>37</v>
      </c>
      <c r="L8" s="21" t="s">
        <v>26</v>
      </c>
      <c r="M8" s="6" t="s">
        <v>30</v>
      </c>
      <c r="N8" s="4" t="s">
        <v>0</v>
      </c>
      <c r="O8" s="4" t="s">
        <v>1</v>
      </c>
      <c r="P8" s="4" t="s">
        <v>2</v>
      </c>
      <c r="Q8" s="4" t="s">
        <v>3</v>
      </c>
      <c r="R8" s="4" t="s">
        <v>4</v>
      </c>
      <c r="S8" s="4" t="s">
        <v>5</v>
      </c>
      <c r="T8" s="4" t="s">
        <v>6</v>
      </c>
    </row>
    <row r="9" spans="1:26" x14ac:dyDescent="0.2">
      <c r="A9" s="4" t="s">
        <v>25</v>
      </c>
      <c r="B9" s="4" t="s">
        <v>25</v>
      </c>
      <c r="C9" s="4" t="s">
        <v>25</v>
      </c>
      <c r="D9" s="4" t="s">
        <v>25</v>
      </c>
      <c r="E9" s="4" t="s">
        <v>25</v>
      </c>
      <c r="F9" s="4" t="s">
        <v>25</v>
      </c>
      <c r="G9" s="4" t="s">
        <v>25</v>
      </c>
      <c r="H9" s="5" t="s">
        <v>25</v>
      </c>
      <c r="J9" s="4" t="s">
        <v>38</v>
      </c>
      <c r="K9" s="18" t="s">
        <v>29</v>
      </c>
      <c r="L9" s="21" t="s">
        <v>26</v>
      </c>
      <c r="M9" s="6" t="s">
        <v>35</v>
      </c>
    </row>
    <row r="10" spans="1:26" x14ac:dyDescent="0.2">
      <c r="A10" s="4" t="s">
        <v>25</v>
      </c>
      <c r="B10" s="4" t="s">
        <v>25</v>
      </c>
      <c r="C10" s="4" t="s">
        <v>25</v>
      </c>
      <c r="D10" s="4" t="s">
        <v>25</v>
      </c>
      <c r="E10" s="4" t="s">
        <v>25</v>
      </c>
      <c r="F10" s="4" t="s">
        <v>25</v>
      </c>
      <c r="G10" s="4" t="s">
        <v>25</v>
      </c>
      <c r="H10" s="5" t="s">
        <v>25</v>
      </c>
      <c r="J10" s="4" t="s">
        <v>39</v>
      </c>
      <c r="K10" s="18" t="s">
        <v>37</v>
      </c>
      <c r="L10" s="21" t="s">
        <v>26</v>
      </c>
      <c r="M10" s="6" t="s">
        <v>35</v>
      </c>
      <c r="N10" s="4" t="s">
        <v>40</v>
      </c>
      <c r="O10" s="4" t="s">
        <v>41</v>
      </c>
      <c r="P10" s="4" t="s">
        <v>42</v>
      </c>
      <c r="Q10" s="4" t="s">
        <v>43</v>
      </c>
      <c r="R10" s="4" t="s">
        <v>40</v>
      </c>
    </row>
    <row r="11" spans="1:26" s="20" customFormat="1" x14ac:dyDescent="0.2">
      <c r="A11" s="20" t="s">
        <v>25</v>
      </c>
      <c r="B11" s="20" t="s">
        <v>25</v>
      </c>
      <c r="C11" s="20" t="s">
        <v>25</v>
      </c>
      <c r="D11" s="20" t="s">
        <v>25</v>
      </c>
      <c r="E11" s="20" t="s">
        <v>25</v>
      </c>
      <c r="F11" s="20" t="s">
        <v>25</v>
      </c>
      <c r="G11" s="20" t="s">
        <v>25</v>
      </c>
      <c r="H11" s="20" t="s">
        <v>25</v>
      </c>
      <c r="I11" s="21" t="s">
        <v>44</v>
      </c>
      <c r="J11" s="21" t="s">
        <v>44</v>
      </c>
      <c r="K11" s="50" t="s">
        <v>45</v>
      </c>
      <c r="L11" s="21" t="s">
        <v>44</v>
      </c>
      <c r="M11" s="20" t="s">
        <v>30</v>
      </c>
      <c r="N11" s="77" t="s">
        <v>46</v>
      </c>
      <c r="O11" s="77" t="s">
        <v>47</v>
      </c>
    </row>
    <row r="12" spans="1:26" x14ac:dyDescent="0.2">
      <c r="A12" s="4" t="s">
        <v>25</v>
      </c>
      <c r="C12" s="4" t="s">
        <v>25</v>
      </c>
      <c r="E12" s="4" t="s">
        <v>25</v>
      </c>
      <c r="J12" s="4" t="s">
        <v>48</v>
      </c>
      <c r="K12" s="18" t="s">
        <v>45</v>
      </c>
      <c r="L12" s="21" t="s">
        <v>44</v>
      </c>
      <c r="M12" s="6" t="s">
        <v>30</v>
      </c>
      <c r="N12" s="78" t="s">
        <v>46</v>
      </c>
      <c r="O12" s="78" t="s">
        <v>47</v>
      </c>
    </row>
    <row r="13" spans="1:26" x14ac:dyDescent="0.2">
      <c r="A13" s="4" t="s">
        <v>25</v>
      </c>
      <c r="J13" s="4" t="s">
        <v>49</v>
      </c>
      <c r="K13" s="18" t="s">
        <v>29</v>
      </c>
      <c r="L13" s="21" t="s">
        <v>44</v>
      </c>
      <c r="M13" s="6" t="s">
        <v>30</v>
      </c>
    </row>
    <row r="14" spans="1:26" x14ac:dyDescent="0.2">
      <c r="C14" s="4" t="s">
        <v>25</v>
      </c>
      <c r="D14" s="4" t="s">
        <v>25</v>
      </c>
      <c r="E14" s="4" t="s">
        <v>25</v>
      </c>
      <c r="J14" s="4" t="s">
        <v>50</v>
      </c>
      <c r="K14" s="18" t="s">
        <v>45</v>
      </c>
      <c r="L14" s="21" t="s">
        <v>44</v>
      </c>
      <c r="M14" s="6" t="s">
        <v>30</v>
      </c>
      <c r="N14" s="78" t="s">
        <v>46</v>
      </c>
      <c r="O14" s="78" t="s">
        <v>47</v>
      </c>
    </row>
    <row r="15" spans="1:26" x14ac:dyDescent="0.2">
      <c r="A15" s="4" t="s">
        <v>25</v>
      </c>
      <c r="D15" s="4" t="s">
        <v>25</v>
      </c>
      <c r="E15" s="4" t="s">
        <v>25</v>
      </c>
      <c r="J15" s="4" t="s">
        <v>51</v>
      </c>
      <c r="K15" s="18" t="s">
        <v>52</v>
      </c>
      <c r="L15" s="21" t="s">
        <v>44</v>
      </c>
      <c r="M15" s="6" t="s">
        <v>53</v>
      </c>
    </row>
    <row r="16" spans="1:26" x14ac:dyDescent="0.2">
      <c r="A16" s="4" t="s">
        <v>25</v>
      </c>
      <c r="C16" s="4" t="s">
        <v>25</v>
      </c>
      <c r="E16" s="4" t="s">
        <v>25</v>
      </c>
      <c r="J16" s="4" t="s">
        <v>54</v>
      </c>
      <c r="K16" s="18" t="s">
        <v>52</v>
      </c>
      <c r="L16" s="21" t="s">
        <v>44</v>
      </c>
      <c r="M16" s="6" t="s">
        <v>53</v>
      </c>
    </row>
    <row r="17" spans="1:13" x14ac:dyDescent="0.2">
      <c r="A17" s="4" t="s">
        <v>25</v>
      </c>
      <c r="C17" s="4" t="s">
        <v>25</v>
      </c>
      <c r="E17" s="4" t="s">
        <v>25</v>
      </c>
      <c r="J17" s="4" t="s">
        <v>55</v>
      </c>
      <c r="K17" s="18" t="s">
        <v>52</v>
      </c>
      <c r="L17" s="21" t="s">
        <v>44</v>
      </c>
      <c r="M17" s="6" t="s">
        <v>53</v>
      </c>
    </row>
    <row r="18" spans="1:13" x14ac:dyDescent="0.2">
      <c r="A18" s="4" t="s">
        <v>25</v>
      </c>
      <c r="C18" s="4" t="s">
        <v>25</v>
      </c>
      <c r="E18" s="4" t="s">
        <v>25</v>
      </c>
      <c r="J18" s="4" t="s">
        <v>56</v>
      </c>
      <c r="K18" s="18" t="s">
        <v>52</v>
      </c>
      <c r="L18" s="21" t="s">
        <v>44</v>
      </c>
      <c r="M18" s="6" t="s">
        <v>53</v>
      </c>
    </row>
    <row r="19" spans="1:13" x14ac:dyDescent="0.2">
      <c r="A19" s="4" t="s">
        <v>25</v>
      </c>
      <c r="C19" s="4" t="s">
        <v>25</v>
      </c>
      <c r="E19" s="4" t="s">
        <v>25</v>
      </c>
      <c r="J19" s="4" t="s">
        <v>57</v>
      </c>
      <c r="K19" s="18" t="s">
        <v>52</v>
      </c>
      <c r="L19" s="21" t="s">
        <v>44</v>
      </c>
      <c r="M19" s="6" t="s">
        <v>53</v>
      </c>
    </row>
    <row r="20" spans="1:13" x14ac:dyDescent="0.2">
      <c r="A20" s="4" t="s">
        <v>25</v>
      </c>
      <c r="C20" s="4" t="s">
        <v>25</v>
      </c>
      <c r="J20" s="4" t="s">
        <v>58</v>
      </c>
      <c r="K20" s="59" t="s">
        <v>52</v>
      </c>
      <c r="L20" s="21" t="s">
        <v>44</v>
      </c>
      <c r="M20" s="6" t="s">
        <v>53</v>
      </c>
    </row>
    <row r="21" spans="1:13" x14ac:dyDescent="0.2">
      <c r="A21" s="4" t="s">
        <v>25</v>
      </c>
      <c r="C21" s="4" t="s">
        <v>25</v>
      </c>
      <c r="J21" s="4" t="s">
        <v>59</v>
      </c>
      <c r="K21" s="59" t="s">
        <v>52</v>
      </c>
      <c r="L21" s="21" t="s">
        <v>44</v>
      </c>
      <c r="M21" s="6" t="s">
        <v>53</v>
      </c>
    </row>
    <row r="22" spans="1:13" x14ac:dyDescent="0.2">
      <c r="A22" s="4" t="s">
        <v>25</v>
      </c>
      <c r="C22" s="4" t="s">
        <v>25</v>
      </c>
      <c r="J22" s="4" t="s">
        <v>60</v>
      </c>
      <c r="K22" s="18" t="s">
        <v>52</v>
      </c>
      <c r="L22" s="21" t="s">
        <v>44</v>
      </c>
      <c r="M22" s="6" t="s">
        <v>53</v>
      </c>
    </row>
    <row r="23" spans="1:13" x14ac:dyDescent="0.2">
      <c r="A23" s="4" t="s">
        <v>25</v>
      </c>
      <c r="C23" s="4" t="s">
        <v>25</v>
      </c>
      <c r="J23" s="4" t="s">
        <v>61</v>
      </c>
      <c r="K23" s="18" t="s">
        <v>52</v>
      </c>
      <c r="L23" s="21" t="s">
        <v>44</v>
      </c>
      <c r="M23" s="6" t="s">
        <v>53</v>
      </c>
    </row>
    <row r="24" spans="1:13" x14ac:dyDescent="0.2">
      <c r="A24" s="4" t="s">
        <v>25</v>
      </c>
      <c r="C24" s="4" t="s">
        <v>25</v>
      </c>
      <c r="D24" s="4" t="s">
        <v>25</v>
      </c>
      <c r="J24" s="4" t="s">
        <v>62</v>
      </c>
      <c r="K24" s="18" t="s">
        <v>52</v>
      </c>
      <c r="L24" s="21" t="s">
        <v>44</v>
      </c>
      <c r="M24" s="6" t="s">
        <v>53</v>
      </c>
    </row>
    <row r="25" spans="1:13" x14ac:dyDescent="0.2">
      <c r="A25" s="4" t="s">
        <v>25</v>
      </c>
      <c r="C25" s="4" t="s">
        <v>25</v>
      </c>
      <c r="D25" s="4" t="s">
        <v>25</v>
      </c>
      <c r="J25" s="4" t="s">
        <v>63</v>
      </c>
      <c r="K25" s="18" t="s">
        <v>52</v>
      </c>
      <c r="L25" s="21" t="s">
        <v>44</v>
      </c>
      <c r="M25" s="6" t="s">
        <v>53</v>
      </c>
    </row>
    <row r="26" spans="1:13" x14ac:dyDescent="0.2">
      <c r="A26" s="4" t="s">
        <v>25</v>
      </c>
      <c r="C26" s="4" t="s">
        <v>25</v>
      </c>
      <c r="J26" s="4" t="s">
        <v>64</v>
      </c>
      <c r="K26" s="18" t="s">
        <v>52</v>
      </c>
      <c r="L26" s="21" t="s">
        <v>44</v>
      </c>
      <c r="M26" s="6" t="s">
        <v>53</v>
      </c>
    </row>
    <row r="27" spans="1:13" x14ac:dyDescent="0.2">
      <c r="A27" s="4" t="s">
        <v>25</v>
      </c>
      <c r="C27" s="4" t="s">
        <v>25</v>
      </c>
      <c r="J27" s="4" t="s">
        <v>65</v>
      </c>
      <c r="K27" s="18" t="s">
        <v>52</v>
      </c>
      <c r="L27" s="21" t="s">
        <v>44</v>
      </c>
      <c r="M27" s="6" t="s">
        <v>53</v>
      </c>
    </row>
    <row r="28" spans="1:13" x14ac:dyDescent="0.2">
      <c r="A28" s="4" t="s">
        <v>25</v>
      </c>
      <c r="J28" s="4" t="s">
        <v>66</v>
      </c>
      <c r="K28" s="18" t="s">
        <v>52</v>
      </c>
      <c r="L28" s="21" t="s">
        <v>44</v>
      </c>
      <c r="M28" s="6" t="s">
        <v>53</v>
      </c>
    </row>
    <row r="29" spans="1:13" x14ac:dyDescent="0.2">
      <c r="A29" s="4" t="s">
        <v>25</v>
      </c>
      <c r="J29" s="4" t="s">
        <v>67</v>
      </c>
      <c r="K29" s="18" t="s">
        <v>52</v>
      </c>
      <c r="L29" s="21" t="s">
        <v>44</v>
      </c>
      <c r="M29" s="6" t="s">
        <v>53</v>
      </c>
    </row>
    <row r="30" spans="1:13" x14ac:dyDescent="0.2">
      <c r="A30" s="4" t="s">
        <v>25</v>
      </c>
      <c r="J30" s="4" t="s">
        <v>68</v>
      </c>
      <c r="K30" s="18" t="s">
        <v>52</v>
      </c>
      <c r="L30" s="21" t="s">
        <v>44</v>
      </c>
      <c r="M30" s="6" t="s">
        <v>53</v>
      </c>
    </row>
    <row r="31" spans="1:13" x14ac:dyDescent="0.2">
      <c r="A31" s="4" t="s">
        <v>25</v>
      </c>
      <c r="J31" s="4" t="s">
        <v>69</v>
      </c>
      <c r="K31" s="18" t="s">
        <v>52</v>
      </c>
      <c r="L31" s="21" t="s">
        <v>44</v>
      </c>
      <c r="M31" s="6" t="s">
        <v>53</v>
      </c>
    </row>
    <row r="32" spans="1:13" x14ac:dyDescent="0.2">
      <c r="A32" s="4" t="s">
        <v>25</v>
      </c>
      <c r="J32" s="4" t="s">
        <v>70</v>
      </c>
      <c r="K32" s="18" t="s">
        <v>52</v>
      </c>
      <c r="L32" s="21" t="s">
        <v>44</v>
      </c>
      <c r="M32" s="6" t="s">
        <v>53</v>
      </c>
    </row>
    <row r="33" spans="1:13" x14ac:dyDescent="0.2">
      <c r="A33" s="4" t="s">
        <v>25</v>
      </c>
      <c r="J33" s="4" t="s">
        <v>71</v>
      </c>
      <c r="K33" s="18" t="s">
        <v>52</v>
      </c>
      <c r="L33" s="21" t="s">
        <v>44</v>
      </c>
      <c r="M33" s="6" t="s">
        <v>53</v>
      </c>
    </row>
    <row r="34" spans="1:13" x14ac:dyDescent="0.2">
      <c r="A34" s="4" t="s">
        <v>25</v>
      </c>
      <c r="J34" s="4" t="s">
        <v>72</v>
      </c>
      <c r="K34" s="18" t="s">
        <v>52</v>
      </c>
      <c r="L34" s="21" t="s">
        <v>44</v>
      </c>
      <c r="M34" s="6" t="s">
        <v>53</v>
      </c>
    </row>
    <row r="35" spans="1:13" x14ac:dyDescent="0.2">
      <c r="A35" s="4" t="s">
        <v>25</v>
      </c>
      <c r="J35" s="4" t="s">
        <v>73</v>
      </c>
      <c r="K35" s="18" t="s">
        <v>52</v>
      </c>
      <c r="L35" s="21" t="s">
        <v>44</v>
      </c>
      <c r="M35" s="6" t="s">
        <v>53</v>
      </c>
    </row>
    <row r="36" spans="1:13" x14ac:dyDescent="0.2">
      <c r="A36" s="4" t="s">
        <v>25</v>
      </c>
      <c r="J36" s="4" t="s">
        <v>74</v>
      </c>
      <c r="K36" s="18" t="s">
        <v>29</v>
      </c>
      <c r="L36" s="21" t="s">
        <v>44</v>
      </c>
      <c r="M36" s="6" t="s">
        <v>30</v>
      </c>
    </row>
    <row r="37" spans="1:13" x14ac:dyDescent="0.2">
      <c r="D37" s="4" t="s">
        <v>25</v>
      </c>
      <c r="J37" s="4" t="s">
        <v>75</v>
      </c>
      <c r="K37" s="18" t="s">
        <v>52</v>
      </c>
      <c r="L37" s="21" t="s">
        <v>44</v>
      </c>
      <c r="M37" s="6" t="s">
        <v>53</v>
      </c>
    </row>
    <row r="38" spans="1:13" x14ac:dyDescent="0.2">
      <c r="D38" s="4" t="s">
        <v>25</v>
      </c>
      <c r="J38" s="4" t="s">
        <v>76</v>
      </c>
      <c r="K38" s="18" t="s">
        <v>52</v>
      </c>
      <c r="L38" s="21" t="s">
        <v>44</v>
      </c>
      <c r="M38" s="6" t="s">
        <v>53</v>
      </c>
    </row>
    <row r="39" spans="1:13" x14ac:dyDescent="0.2">
      <c r="D39" s="4" t="s">
        <v>25</v>
      </c>
      <c r="J39" s="4" t="s">
        <v>77</v>
      </c>
      <c r="K39" s="18" t="s">
        <v>52</v>
      </c>
      <c r="L39" s="21" t="s">
        <v>44</v>
      </c>
      <c r="M39" s="6" t="s">
        <v>53</v>
      </c>
    </row>
    <row r="40" spans="1:13" x14ac:dyDescent="0.2">
      <c r="D40" s="4" t="s">
        <v>25</v>
      </c>
      <c r="J40" s="4" t="s">
        <v>78</v>
      </c>
      <c r="K40" s="18" t="s">
        <v>52</v>
      </c>
      <c r="L40" s="21" t="s">
        <v>44</v>
      </c>
      <c r="M40" s="6" t="s">
        <v>53</v>
      </c>
    </row>
    <row r="41" spans="1:13" s="20" customFormat="1" x14ac:dyDescent="0.2">
      <c r="A41" s="20" t="s">
        <v>25</v>
      </c>
      <c r="B41" s="20" t="s">
        <v>25</v>
      </c>
      <c r="C41" s="20" t="s">
        <v>25</v>
      </c>
      <c r="D41" s="20" t="s">
        <v>25</v>
      </c>
      <c r="E41" s="20" t="s">
        <v>25</v>
      </c>
      <c r="F41" s="20" t="s">
        <v>25</v>
      </c>
      <c r="G41" s="20" t="s">
        <v>25</v>
      </c>
      <c r="H41" s="20" t="s">
        <v>25</v>
      </c>
      <c r="I41" s="21" t="s">
        <v>79</v>
      </c>
      <c r="K41" s="50" t="s">
        <v>27</v>
      </c>
      <c r="L41" s="21"/>
    </row>
    <row r="42" spans="1:13" x14ac:dyDescent="0.2">
      <c r="A42" s="4" t="s">
        <v>25</v>
      </c>
      <c r="C42" s="4" t="s">
        <v>25</v>
      </c>
      <c r="D42" s="4" t="s">
        <v>25</v>
      </c>
      <c r="E42" s="4" t="s">
        <v>25</v>
      </c>
      <c r="G42" s="4" t="s">
        <v>25</v>
      </c>
      <c r="J42" s="11" t="s">
        <v>80</v>
      </c>
      <c r="K42" s="18" t="s">
        <v>29</v>
      </c>
      <c r="L42" s="21" t="s">
        <v>79</v>
      </c>
      <c r="M42" s="6" t="s">
        <v>30</v>
      </c>
    </row>
    <row r="43" spans="1:13" x14ac:dyDescent="0.2">
      <c r="A43" s="4" t="s">
        <v>25</v>
      </c>
      <c r="C43" s="4" t="s">
        <v>25</v>
      </c>
      <c r="E43" s="4" t="s">
        <v>25</v>
      </c>
      <c r="J43" s="11" t="s">
        <v>81</v>
      </c>
      <c r="K43" s="18" t="s">
        <v>29</v>
      </c>
      <c r="L43" s="21" t="s">
        <v>79</v>
      </c>
      <c r="M43" s="6" t="s">
        <v>30</v>
      </c>
    </row>
    <row r="44" spans="1:13" x14ac:dyDescent="0.2">
      <c r="A44" s="4" t="s">
        <v>25</v>
      </c>
      <c r="C44" s="4" t="s">
        <v>25</v>
      </c>
      <c r="D44" s="4" t="s">
        <v>25</v>
      </c>
      <c r="E44" s="4" t="s">
        <v>25</v>
      </c>
      <c r="J44" s="11" t="s">
        <v>82</v>
      </c>
      <c r="K44" s="18" t="s">
        <v>29</v>
      </c>
      <c r="L44" s="21" t="s">
        <v>79</v>
      </c>
      <c r="M44" s="6" t="s">
        <v>30</v>
      </c>
    </row>
    <row r="45" spans="1:13" x14ac:dyDescent="0.2">
      <c r="A45" s="4" t="s">
        <v>25</v>
      </c>
      <c r="C45" s="4" t="s">
        <v>25</v>
      </c>
      <c r="E45" s="4" t="s">
        <v>25</v>
      </c>
      <c r="J45" s="11" t="s">
        <v>83</v>
      </c>
      <c r="K45" s="18" t="s">
        <v>29</v>
      </c>
      <c r="L45" s="21" t="s">
        <v>79</v>
      </c>
      <c r="M45" s="6" t="s">
        <v>30</v>
      </c>
    </row>
    <row r="46" spans="1:13" x14ac:dyDescent="0.2">
      <c r="A46" s="4" t="s">
        <v>25</v>
      </c>
      <c r="C46" s="4" t="s">
        <v>25</v>
      </c>
      <c r="E46" s="4" t="s">
        <v>25</v>
      </c>
      <c r="J46" s="11" t="s">
        <v>84</v>
      </c>
      <c r="K46" s="18" t="s">
        <v>29</v>
      </c>
      <c r="L46" s="21" t="s">
        <v>79</v>
      </c>
      <c r="M46" s="6" t="s">
        <v>30</v>
      </c>
    </row>
    <row r="47" spans="1:13" x14ac:dyDescent="0.2">
      <c r="E47" s="4" t="s">
        <v>25</v>
      </c>
      <c r="J47" s="11" t="s">
        <v>85</v>
      </c>
      <c r="K47" s="18" t="s">
        <v>29</v>
      </c>
      <c r="L47" s="21" t="s">
        <v>79</v>
      </c>
      <c r="M47" s="6" t="s">
        <v>30</v>
      </c>
    </row>
    <row r="48" spans="1:13" s="20" customFormat="1" x14ac:dyDescent="0.2">
      <c r="A48" s="20" t="s">
        <v>25</v>
      </c>
      <c r="B48" s="20" t="s">
        <v>25</v>
      </c>
      <c r="C48" s="20" t="s">
        <v>25</v>
      </c>
      <c r="D48" s="20" t="s">
        <v>25</v>
      </c>
      <c r="E48" s="20" t="s">
        <v>25</v>
      </c>
      <c r="F48" s="20" t="s">
        <v>25</v>
      </c>
      <c r="G48" s="20" t="s">
        <v>25</v>
      </c>
      <c r="H48" s="20" t="s">
        <v>25</v>
      </c>
      <c r="I48" s="21" t="s">
        <v>86</v>
      </c>
      <c r="K48" s="50" t="s">
        <v>27</v>
      </c>
      <c r="L48" s="21"/>
    </row>
    <row r="49" spans="1:30" x14ac:dyDescent="0.2">
      <c r="A49" s="4" t="s">
        <v>25</v>
      </c>
      <c r="C49" s="4" t="s">
        <v>25</v>
      </c>
      <c r="D49" s="4" t="s">
        <v>25</v>
      </c>
      <c r="E49" s="4" t="s">
        <v>25</v>
      </c>
      <c r="J49" s="11" t="s">
        <v>87</v>
      </c>
      <c r="K49" s="18" t="s">
        <v>37</v>
      </c>
      <c r="L49" s="21" t="s">
        <v>86</v>
      </c>
      <c r="M49" s="6" t="s">
        <v>30</v>
      </c>
      <c r="N49" s="4" t="s">
        <v>88</v>
      </c>
      <c r="O49" s="4" t="s">
        <v>89</v>
      </c>
      <c r="P49" s="4" t="s">
        <v>90</v>
      </c>
    </row>
    <row r="50" spans="1:30" x14ac:dyDescent="0.2">
      <c r="A50" s="4" t="s">
        <v>25</v>
      </c>
      <c r="J50" s="4" t="s">
        <v>91</v>
      </c>
      <c r="K50" s="18" t="s">
        <v>37</v>
      </c>
      <c r="L50" s="21" t="s">
        <v>86</v>
      </c>
      <c r="M50" s="6" t="s">
        <v>30</v>
      </c>
      <c r="N50" s="4" t="s">
        <v>92</v>
      </c>
      <c r="O50" s="4" t="s">
        <v>93</v>
      </c>
    </row>
    <row r="51" spans="1:30" x14ac:dyDescent="0.2">
      <c r="A51" s="4" t="s">
        <v>25</v>
      </c>
      <c r="C51" s="4" t="s">
        <v>25</v>
      </c>
      <c r="D51" s="4" t="s">
        <v>25</v>
      </c>
      <c r="E51" s="4" t="s">
        <v>25</v>
      </c>
      <c r="G51" s="4" t="s">
        <v>25</v>
      </c>
      <c r="J51" s="4" t="s">
        <v>94</v>
      </c>
      <c r="K51" s="18" t="s">
        <v>52</v>
      </c>
      <c r="L51" s="21" t="s">
        <v>86</v>
      </c>
      <c r="M51" s="6" t="s">
        <v>95</v>
      </c>
    </row>
    <row r="52" spans="1:30" x14ac:dyDescent="0.2">
      <c r="A52" s="4" t="s">
        <v>25</v>
      </c>
      <c r="C52" s="4" t="s">
        <v>25</v>
      </c>
      <c r="D52" s="4" t="s">
        <v>25</v>
      </c>
      <c r="E52" s="4" t="s">
        <v>25</v>
      </c>
      <c r="G52" s="4" t="s">
        <v>25</v>
      </c>
      <c r="J52" s="11" t="s">
        <v>96</v>
      </c>
      <c r="K52" s="18" t="s">
        <v>37</v>
      </c>
      <c r="L52" s="21" t="s">
        <v>86</v>
      </c>
      <c r="M52" s="6" t="s">
        <v>30</v>
      </c>
      <c r="N52" s="4" t="s">
        <v>97</v>
      </c>
      <c r="O52" s="4" t="s">
        <v>98</v>
      </c>
      <c r="R52" s="4" t="s">
        <v>97</v>
      </c>
    </row>
    <row r="53" spans="1:30" x14ac:dyDescent="0.2">
      <c r="A53" s="4" t="s">
        <v>25</v>
      </c>
      <c r="C53" s="4" t="s">
        <v>25</v>
      </c>
      <c r="D53" s="4" t="s">
        <v>25</v>
      </c>
      <c r="E53" s="4" t="s">
        <v>25</v>
      </c>
      <c r="G53" s="4" t="s">
        <v>25</v>
      </c>
      <c r="J53" s="11" t="s">
        <v>99</v>
      </c>
      <c r="K53" s="18" t="s">
        <v>37</v>
      </c>
      <c r="L53" s="21" t="s">
        <v>86</v>
      </c>
      <c r="M53" s="6" t="s">
        <v>30</v>
      </c>
      <c r="N53" s="4" t="s">
        <v>100</v>
      </c>
      <c r="O53" s="11" t="s">
        <v>101</v>
      </c>
      <c r="P53" s="4" t="s">
        <v>102</v>
      </c>
      <c r="Q53" s="4" t="s">
        <v>103</v>
      </c>
      <c r="R53" s="4" t="s">
        <v>104</v>
      </c>
    </row>
    <row r="54" spans="1:30" x14ac:dyDescent="0.2">
      <c r="C54" s="4" t="s">
        <v>25</v>
      </c>
      <c r="D54" s="4" t="s">
        <v>25</v>
      </c>
      <c r="E54" s="4" t="s">
        <v>25</v>
      </c>
      <c r="G54" s="4" t="s">
        <v>25</v>
      </c>
      <c r="J54" s="4" t="s">
        <v>105</v>
      </c>
      <c r="K54" s="18" t="s">
        <v>37</v>
      </c>
      <c r="L54" s="21" t="s">
        <v>86</v>
      </c>
      <c r="M54" s="6" t="s">
        <v>30</v>
      </c>
      <c r="N54" s="4" t="s">
        <v>106</v>
      </c>
      <c r="O54" s="4" t="s">
        <v>107</v>
      </c>
      <c r="P54" s="4" t="s">
        <v>108</v>
      </c>
      <c r="Q54" s="11" t="s">
        <v>109</v>
      </c>
      <c r="R54" s="4" t="s">
        <v>110</v>
      </c>
    </row>
    <row r="55" spans="1:30" x14ac:dyDescent="0.2">
      <c r="A55" s="4" t="s">
        <v>25</v>
      </c>
      <c r="C55" s="4" t="s">
        <v>25</v>
      </c>
      <c r="J55" s="4" t="s">
        <v>111</v>
      </c>
      <c r="K55" s="18" t="s">
        <v>37</v>
      </c>
      <c r="L55" s="21" t="s">
        <v>86</v>
      </c>
      <c r="M55" s="6" t="s">
        <v>112</v>
      </c>
      <c r="N55" s="4" t="s">
        <v>113</v>
      </c>
      <c r="O55" s="4" t="s">
        <v>114</v>
      </c>
    </row>
    <row r="56" spans="1:30" x14ac:dyDescent="0.2">
      <c r="A56" s="4" t="s">
        <v>25</v>
      </c>
      <c r="G56" s="4" t="s">
        <v>115</v>
      </c>
      <c r="J56" s="4" t="s">
        <v>116</v>
      </c>
      <c r="K56" s="18" t="s">
        <v>117</v>
      </c>
      <c r="L56" s="21" t="s">
        <v>86</v>
      </c>
      <c r="M56" s="6" t="s">
        <v>30</v>
      </c>
    </row>
    <row r="57" spans="1:30" x14ac:dyDescent="0.2">
      <c r="A57" s="4" t="s">
        <v>25</v>
      </c>
      <c r="G57" s="4" t="s">
        <v>115</v>
      </c>
      <c r="J57" s="4" t="s">
        <v>118</v>
      </c>
      <c r="K57" s="18" t="s">
        <v>117</v>
      </c>
      <c r="L57" s="21" t="s">
        <v>86</v>
      </c>
      <c r="M57" s="6" t="s">
        <v>30</v>
      </c>
    </row>
    <row r="58" spans="1:30" x14ac:dyDescent="0.2">
      <c r="A58" s="4" t="s">
        <v>25</v>
      </c>
      <c r="C58" s="4" t="s">
        <v>25</v>
      </c>
      <c r="G58" s="4" t="s">
        <v>25</v>
      </c>
      <c r="J58" s="4" t="s">
        <v>119</v>
      </c>
      <c r="K58" s="18" t="s">
        <v>52</v>
      </c>
      <c r="L58" s="21" t="s">
        <v>86</v>
      </c>
      <c r="M58" s="6" t="s">
        <v>112</v>
      </c>
    </row>
    <row r="59" spans="1:30" x14ac:dyDescent="0.2">
      <c r="A59" s="4" t="s">
        <v>25</v>
      </c>
      <c r="C59" s="4" t="s">
        <v>25</v>
      </c>
      <c r="E59" s="4" t="s">
        <v>25</v>
      </c>
      <c r="J59" s="4" t="s">
        <v>120</v>
      </c>
      <c r="K59" s="18" t="s">
        <v>37</v>
      </c>
      <c r="L59" s="21" t="s">
        <v>86</v>
      </c>
      <c r="M59" s="6" t="s">
        <v>30</v>
      </c>
      <c r="N59" s="4" t="s">
        <v>121</v>
      </c>
      <c r="O59" s="4" t="s">
        <v>122</v>
      </c>
      <c r="P59" s="4" t="s">
        <v>123</v>
      </c>
      <c r="Q59" s="4" t="s">
        <v>124</v>
      </c>
      <c r="R59" s="4" t="s">
        <v>125</v>
      </c>
      <c r="S59" s="4" t="s">
        <v>126</v>
      </c>
      <c r="T59" s="4" t="s">
        <v>127</v>
      </c>
      <c r="U59" s="4" t="s">
        <v>128</v>
      </c>
      <c r="V59" s="4" t="s">
        <v>129</v>
      </c>
      <c r="W59" s="4" t="s">
        <v>130</v>
      </c>
      <c r="X59" s="4" t="s">
        <v>131</v>
      </c>
      <c r="Y59" s="4" t="s">
        <v>132</v>
      </c>
      <c r="Z59" s="4" t="s">
        <v>133</v>
      </c>
      <c r="AA59" s="4" t="s">
        <v>134</v>
      </c>
      <c r="AB59" s="4" t="s">
        <v>135</v>
      </c>
      <c r="AC59" s="4" t="s">
        <v>128</v>
      </c>
      <c r="AD59" s="4" t="s">
        <v>136</v>
      </c>
    </row>
    <row r="60" spans="1:30" x14ac:dyDescent="0.2">
      <c r="A60" s="4" t="s">
        <v>25</v>
      </c>
      <c r="J60" s="4" t="s">
        <v>137</v>
      </c>
      <c r="K60" s="18" t="s">
        <v>29</v>
      </c>
      <c r="L60" s="21" t="s">
        <v>86</v>
      </c>
      <c r="M60" s="6" t="s">
        <v>30</v>
      </c>
    </row>
    <row r="61" spans="1:30" x14ac:dyDescent="0.2">
      <c r="A61" s="4" t="s">
        <v>25</v>
      </c>
      <c r="J61" s="4" t="s">
        <v>138</v>
      </c>
      <c r="K61" s="18" t="s">
        <v>29</v>
      </c>
      <c r="L61" s="21" t="s">
        <v>86</v>
      </c>
      <c r="M61" s="6" t="s">
        <v>30</v>
      </c>
    </row>
    <row r="62" spans="1:30" s="20" customFormat="1" x14ac:dyDescent="0.2">
      <c r="A62" s="20" t="s">
        <v>25</v>
      </c>
      <c r="B62" s="20" t="s">
        <v>25</v>
      </c>
      <c r="C62" s="20" t="s">
        <v>25</v>
      </c>
      <c r="D62" s="20" t="s">
        <v>25</v>
      </c>
      <c r="E62" s="20" t="s">
        <v>25</v>
      </c>
      <c r="F62" s="20" t="s">
        <v>25</v>
      </c>
      <c r="G62" s="20" t="s">
        <v>25</v>
      </c>
      <c r="H62" s="20" t="s">
        <v>25</v>
      </c>
      <c r="I62" s="21" t="s">
        <v>139</v>
      </c>
      <c r="K62" s="50" t="s">
        <v>27</v>
      </c>
      <c r="L62" s="21"/>
    </row>
    <row r="63" spans="1:30" x14ac:dyDescent="0.2">
      <c r="A63" s="4" t="s">
        <v>25</v>
      </c>
      <c r="B63" s="4" t="s">
        <v>25</v>
      </c>
      <c r="C63" s="4" t="s">
        <v>25</v>
      </c>
      <c r="D63" s="4" t="s">
        <v>25</v>
      </c>
      <c r="E63" s="4" t="s">
        <v>25</v>
      </c>
      <c r="F63" s="4" t="s">
        <v>25</v>
      </c>
      <c r="G63" s="4" t="s">
        <v>25</v>
      </c>
      <c r="H63" s="5" t="s">
        <v>25</v>
      </c>
      <c r="J63" s="4" t="s">
        <v>140</v>
      </c>
      <c r="K63" s="18" t="s">
        <v>37</v>
      </c>
      <c r="L63" s="21" t="s">
        <v>139</v>
      </c>
      <c r="M63" s="6" t="s">
        <v>35</v>
      </c>
      <c r="N63" s="4" t="s">
        <v>141</v>
      </c>
      <c r="O63" s="4" t="s">
        <v>142</v>
      </c>
      <c r="P63" s="4" t="s">
        <v>143</v>
      </c>
      <c r="Q63" s="4" t="s">
        <v>144</v>
      </c>
      <c r="R63" s="4" t="s">
        <v>145</v>
      </c>
      <c r="S63" s="4" t="s">
        <v>146</v>
      </c>
      <c r="T63" s="4" t="s">
        <v>147</v>
      </c>
      <c r="U63" s="4" t="s">
        <v>148</v>
      </c>
      <c r="V63" s="4" t="s">
        <v>149</v>
      </c>
      <c r="W63" s="4" t="s">
        <v>150</v>
      </c>
      <c r="X63" s="4" t="s">
        <v>151</v>
      </c>
      <c r="Y63" s="4" t="s">
        <v>152</v>
      </c>
      <c r="Z63" s="4" t="s">
        <v>153</v>
      </c>
      <c r="AA63" s="4" t="s">
        <v>154</v>
      </c>
      <c r="AB63" s="4" t="s">
        <v>155</v>
      </c>
      <c r="AC63" s="4" t="s">
        <v>156</v>
      </c>
    </row>
    <row r="64" spans="1:30" x14ac:dyDescent="0.2">
      <c r="A64" s="4" t="s">
        <v>25</v>
      </c>
      <c r="B64" s="11" t="s">
        <v>25</v>
      </c>
      <c r="C64" s="4" t="s">
        <v>25</v>
      </c>
      <c r="D64" s="4" t="s">
        <v>25</v>
      </c>
      <c r="E64" s="4" t="s">
        <v>25</v>
      </c>
      <c r="F64" s="11" t="s">
        <v>25</v>
      </c>
      <c r="G64" s="11" t="s">
        <v>25</v>
      </c>
      <c r="H64" s="22" t="s">
        <v>25</v>
      </c>
      <c r="J64" s="4" t="s">
        <v>157</v>
      </c>
      <c r="K64" s="18" t="s">
        <v>29</v>
      </c>
      <c r="L64" s="21" t="s">
        <v>139</v>
      </c>
      <c r="M64" s="6" t="s">
        <v>35</v>
      </c>
      <c r="N64" s="4" t="s">
        <v>158</v>
      </c>
      <c r="O64" s="4" t="s">
        <v>159</v>
      </c>
      <c r="P64" s="4" t="s">
        <v>160</v>
      </c>
      <c r="Q64" s="4" t="s">
        <v>161</v>
      </c>
      <c r="R64" s="4" t="s">
        <v>158</v>
      </c>
    </row>
    <row r="65" spans="1:34" ht="51" x14ac:dyDescent="0.2">
      <c r="A65" s="4" t="s">
        <v>25</v>
      </c>
      <c r="B65" s="11" t="s">
        <v>25</v>
      </c>
      <c r="C65" s="4" t="s">
        <v>25</v>
      </c>
      <c r="D65" s="11" t="s">
        <v>25</v>
      </c>
      <c r="E65" s="4" t="s">
        <v>25</v>
      </c>
      <c r="F65" s="11" t="s">
        <v>25</v>
      </c>
      <c r="G65" s="11" t="s">
        <v>25</v>
      </c>
      <c r="H65" s="22" t="s">
        <v>25</v>
      </c>
      <c r="J65" s="4" t="s">
        <v>162</v>
      </c>
      <c r="K65" s="18" t="s">
        <v>29</v>
      </c>
      <c r="L65" s="21" t="s">
        <v>139</v>
      </c>
      <c r="M65" s="6" t="s">
        <v>35</v>
      </c>
      <c r="N65" s="12" t="s">
        <v>163</v>
      </c>
      <c r="O65" s="12" t="s">
        <v>164</v>
      </c>
      <c r="P65" s="12" t="s">
        <v>165</v>
      </c>
      <c r="Q65" s="12" t="s">
        <v>166</v>
      </c>
      <c r="R65" s="12" t="s">
        <v>167</v>
      </c>
      <c r="S65" s="12" t="s">
        <v>168</v>
      </c>
      <c r="T65" s="12" t="s">
        <v>169</v>
      </c>
      <c r="U65" s="4" t="s">
        <v>170</v>
      </c>
      <c r="V65" s="4" t="s">
        <v>171</v>
      </c>
      <c r="W65" s="4" t="s">
        <v>172</v>
      </c>
      <c r="X65" s="4" t="s">
        <v>173</v>
      </c>
      <c r="Y65" s="4" t="s">
        <v>174</v>
      </c>
      <c r="Z65" s="14" t="s">
        <v>175</v>
      </c>
      <c r="AA65" s="12" t="s">
        <v>176</v>
      </c>
      <c r="AG65" s="14"/>
    </row>
    <row r="66" spans="1:34" s="12" customFormat="1" ht="17" x14ac:dyDescent="0.2">
      <c r="A66" s="12" t="s">
        <v>25</v>
      </c>
      <c r="C66" s="14" t="s">
        <v>25</v>
      </c>
      <c r="D66" s="14" t="s">
        <v>25</v>
      </c>
      <c r="G66" s="12" t="s">
        <v>25</v>
      </c>
      <c r="H66" s="13"/>
      <c r="J66" s="14" t="s">
        <v>177</v>
      </c>
      <c r="K66" s="51" t="s">
        <v>45</v>
      </c>
      <c r="L66" s="21" t="s">
        <v>139</v>
      </c>
      <c r="M66" s="6" t="s">
        <v>30</v>
      </c>
      <c r="N66" s="78" t="s">
        <v>46</v>
      </c>
      <c r="O66" s="78" t="s">
        <v>47</v>
      </c>
      <c r="V66" s="14"/>
      <c r="AC66" s="4"/>
      <c r="AD66" s="11"/>
      <c r="AE66" s="4"/>
      <c r="AF66" s="4"/>
      <c r="AG66" s="4"/>
      <c r="AH66" s="14"/>
    </row>
    <row r="67" spans="1:34" x14ac:dyDescent="0.2">
      <c r="A67" s="4" t="s">
        <v>25</v>
      </c>
      <c r="C67" s="4" t="s">
        <v>25</v>
      </c>
      <c r="D67" s="11" t="s">
        <v>25</v>
      </c>
      <c r="J67" s="4" t="s">
        <v>178</v>
      </c>
      <c r="K67" s="18" t="s">
        <v>45</v>
      </c>
      <c r="L67" s="21" t="s">
        <v>139</v>
      </c>
      <c r="M67" s="6" t="s">
        <v>30</v>
      </c>
      <c r="N67" s="78" t="s">
        <v>46</v>
      </c>
      <c r="O67" s="78" t="s">
        <v>47</v>
      </c>
      <c r="P67" s="12"/>
      <c r="Q67" s="12"/>
      <c r="R67" s="12"/>
      <c r="S67" s="12"/>
      <c r="T67" s="12"/>
      <c r="U67" s="12"/>
      <c r="V67" s="14"/>
      <c r="W67" s="12"/>
      <c r="X67" s="12"/>
    </row>
    <row r="68" spans="1:34" x14ac:dyDescent="0.2">
      <c r="A68" s="4" t="s">
        <v>25</v>
      </c>
      <c r="C68" s="11" t="s">
        <v>25</v>
      </c>
      <c r="D68" s="11" t="s">
        <v>25</v>
      </c>
      <c r="J68" s="11" t="s">
        <v>179</v>
      </c>
      <c r="K68" s="18" t="s">
        <v>37</v>
      </c>
      <c r="L68" s="21" t="s">
        <v>139</v>
      </c>
      <c r="M68" s="6" t="s">
        <v>35</v>
      </c>
      <c r="N68" s="4" t="s">
        <v>180</v>
      </c>
      <c r="O68" s="4" t="s">
        <v>181</v>
      </c>
      <c r="P68" s="4" t="s">
        <v>182</v>
      </c>
      <c r="Q68" s="4" t="s">
        <v>183</v>
      </c>
      <c r="R68" s="4" t="s">
        <v>184</v>
      </c>
      <c r="S68" s="4" t="s">
        <v>185</v>
      </c>
      <c r="T68" s="4" t="s">
        <v>186</v>
      </c>
      <c r="U68" s="4" t="s">
        <v>187</v>
      </c>
    </row>
    <row r="69" spans="1:34" ht="17" x14ac:dyDescent="0.2">
      <c r="A69" s="4" t="s">
        <v>25</v>
      </c>
      <c r="C69" s="11" t="s">
        <v>25</v>
      </c>
      <c r="D69" s="11" t="s">
        <v>25</v>
      </c>
      <c r="J69" s="11" t="s">
        <v>188</v>
      </c>
      <c r="K69" s="18" t="s">
        <v>37</v>
      </c>
      <c r="L69" s="21" t="s">
        <v>139</v>
      </c>
      <c r="M69" s="6" t="s">
        <v>35</v>
      </c>
      <c r="N69" s="4" t="s">
        <v>189</v>
      </c>
      <c r="O69" s="4" t="s">
        <v>190</v>
      </c>
      <c r="P69" s="4" t="s">
        <v>191</v>
      </c>
      <c r="Q69" s="4" t="s">
        <v>192</v>
      </c>
      <c r="R69" s="4" t="s">
        <v>176</v>
      </c>
      <c r="S69" s="12" t="s">
        <v>187</v>
      </c>
      <c r="T69" s="12"/>
      <c r="U69" s="12"/>
    </row>
    <row r="70" spans="1:34" ht="17" x14ac:dyDescent="0.2">
      <c r="A70" s="4" t="s">
        <v>25</v>
      </c>
      <c r="C70" s="11" t="s">
        <v>25</v>
      </c>
      <c r="D70" s="11" t="s">
        <v>25</v>
      </c>
      <c r="J70" s="11" t="s">
        <v>193</v>
      </c>
      <c r="K70" s="18" t="s">
        <v>37</v>
      </c>
      <c r="L70" s="21" t="s">
        <v>139</v>
      </c>
      <c r="M70" s="6" t="s">
        <v>35</v>
      </c>
      <c r="N70" s="4" t="s">
        <v>194</v>
      </c>
      <c r="O70" s="4" t="s">
        <v>195</v>
      </c>
      <c r="P70" s="4" t="s">
        <v>196</v>
      </c>
      <c r="Q70" s="4" t="s">
        <v>176</v>
      </c>
      <c r="R70" s="12" t="s">
        <v>187</v>
      </c>
      <c r="S70" s="12"/>
      <c r="T70" s="12"/>
    </row>
    <row r="71" spans="1:34" x14ac:dyDescent="0.2">
      <c r="A71" s="4" t="s">
        <v>25</v>
      </c>
      <c r="C71" s="4" t="s">
        <v>25</v>
      </c>
      <c r="D71" s="4" t="s">
        <v>25</v>
      </c>
      <c r="J71" s="11" t="s">
        <v>197</v>
      </c>
      <c r="K71" s="18" t="s">
        <v>37</v>
      </c>
      <c r="L71" s="21" t="s">
        <v>139</v>
      </c>
      <c r="M71" s="6" t="s">
        <v>35</v>
      </c>
      <c r="N71" s="11" t="s">
        <v>198</v>
      </c>
      <c r="O71" s="11" t="s">
        <v>199</v>
      </c>
      <c r="P71" s="11" t="s">
        <v>200</v>
      </c>
      <c r="Q71" s="12"/>
      <c r="R71" s="12"/>
      <c r="W71" s="12"/>
      <c r="X71" s="12"/>
    </row>
    <row r="72" spans="1:34" x14ac:dyDescent="0.2">
      <c r="D72" s="11" t="s">
        <v>25</v>
      </c>
      <c r="G72" s="11" t="s">
        <v>25</v>
      </c>
      <c r="J72" s="11" t="s">
        <v>201</v>
      </c>
      <c r="K72" s="18" t="s">
        <v>52</v>
      </c>
      <c r="L72" s="21" t="s">
        <v>139</v>
      </c>
      <c r="M72" s="6" t="s">
        <v>30</v>
      </c>
      <c r="N72" s="12"/>
      <c r="O72" s="12"/>
      <c r="P72" s="12"/>
    </row>
    <row r="73" spans="1:34" x14ac:dyDescent="0.2">
      <c r="A73" s="11" t="s">
        <v>25</v>
      </c>
      <c r="C73" s="11" t="s">
        <v>25</v>
      </c>
      <c r="D73" s="11" t="s">
        <v>25</v>
      </c>
      <c r="E73" s="4" t="s">
        <v>25</v>
      </c>
      <c r="J73" s="11" t="s">
        <v>202</v>
      </c>
      <c r="K73" s="18" t="s">
        <v>37</v>
      </c>
      <c r="L73" s="21" t="s">
        <v>139</v>
      </c>
      <c r="M73" s="6" t="s">
        <v>35</v>
      </c>
      <c r="N73" s="4" t="s">
        <v>189</v>
      </c>
      <c r="O73" s="4" t="s">
        <v>203</v>
      </c>
      <c r="P73" s="4" t="s">
        <v>176</v>
      </c>
      <c r="Q73" s="4" t="s">
        <v>187</v>
      </c>
    </row>
    <row r="74" spans="1:34" x14ac:dyDescent="0.2">
      <c r="A74" s="11" t="s">
        <v>25</v>
      </c>
      <c r="C74" s="11" t="s">
        <v>25</v>
      </c>
      <c r="D74" s="11" t="s">
        <v>25</v>
      </c>
      <c r="E74" s="4" t="s">
        <v>25</v>
      </c>
      <c r="J74" s="11" t="s">
        <v>204</v>
      </c>
      <c r="K74" s="18" t="s">
        <v>29</v>
      </c>
      <c r="L74" s="21" t="s">
        <v>139</v>
      </c>
      <c r="M74" s="18" t="s">
        <v>35</v>
      </c>
      <c r="N74" s="58" t="s">
        <v>205</v>
      </c>
      <c r="O74" s="58" t="s">
        <v>206</v>
      </c>
      <c r="P74" s="58" t="s">
        <v>176</v>
      </c>
      <c r="Q74" s="58" t="s">
        <v>207</v>
      </c>
    </row>
    <row r="75" spans="1:34" x14ac:dyDescent="0.2">
      <c r="E75" s="11" t="s">
        <v>25</v>
      </c>
      <c r="J75" s="11" t="s">
        <v>208</v>
      </c>
      <c r="K75" s="18" t="s">
        <v>45</v>
      </c>
      <c r="L75" s="21" t="s">
        <v>139</v>
      </c>
      <c r="M75" s="6" t="s">
        <v>30</v>
      </c>
      <c r="N75" s="12"/>
      <c r="O75" s="12"/>
      <c r="P75" s="12"/>
    </row>
    <row r="76" spans="1:34" x14ac:dyDescent="0.2">
      <c r="E76" s="11" t="s">
        <v>25</v>
      </c>
      <c r="J76" s="4" t="s">
        <v>209</v>
      </c>
      <c r="K76" s="18" t="s">
        <v>29</v>
      </c>
      <c r="L76" s="21" t="s">
        <v>139</v>
      </c>
      <c r="M76" s="6" t="s">
        <v>210</v>
      </c>
      <c r="N76" s="12"/>
      <c r="O76" s="12"/>
      <c r="P76" s="12"/>
    </row>
    <row r="77" spans="1:34" x14ac:dyDescent="0.2">
      <c r="E77" s="11" t="s">
        <v>25</v>
      </c>
      <c r="J77" s="4" t="s">
        <v>211</v>
      </c>
      <c r="K77" s="18" t="s">
        <v>29</v>
      </c>
      <c r="L77" s="21" t="s">
        <v>139</v>
      </c>
      <c r="M77" s="6" t="s">
        <v>210</v>
      </c>
      <c r="N77" s="12"/>
      <c r="O77" s="12"/>
      <c r="P77" s="12"/>
    </row>
    <row r="78" spans="1:34" x14ac:dyDescent="0.2">
      <c r="D78" s="4" t="s">
        <v>25</v>
      </c>
      <c r="G78" s="11" t="s">
        <v>25</v>
      </c>
      <c r="J78" s="11" t="s">
        <v>212</v>
      </c>
      <c r="K78" s="18" t="s">
        <v>117</v>
      </c>
      <c r="L78" s="21" t="s">
        <v>139</v>
      </c>
      <c r="M78" s="6" t="s">
        <v>30</v>
      </c>
      <c r="N78" s="12"/>
      <c r="O78" s="12"/>
      <c r="P78" s="12"/>
    </row>
    <row r="79" spans="1:34" x14ac:dyDescent="0.2">
      <c r="A79" s="11"/>
      <c r="D79" s="11" t="s">
        <v>25</v>
      </c>
      <c r="G79" s="11" t="s">
        <v>25</v>
      </c>
      <c r="J79" s="11" t="s">
        <v>213</v>
      </c>
      <c r="K79" s="18" t="s">
        <v>117</v>
      </c>
      <c r="L79" s="21" t="s">
        <v>139</v>
      </c>
      <c r="M79" s="6" t="s">
        <v>30</v>
      </c>
      <c r="N79" s="12"/>
      <c r="O79" s="12"/>
      <c r="P79" s="12"/>
    </row>
    <row r="80" spans="1:34" s="8" customFormat="1" x14ac:dyDescent="0.2">
      <c r="E80" s="15" t="s">
        <v>25</v>
      </c>
      <c r="H80" s="9"/>
      <c r="J80" s="15" t="s">
        <v>214</v>
      </c>
      <c r="K80" s="18" t="s">
        <v>52</v>
      </c>
      <c r="L80" s="21" t="s">
        <v>139</v>
      </c>
      <c r="M80" s="6" t="s">
        <v>30</v>
      </c>
      <c r="N80" s="12"/>
      <c r="O80" s="12"/>
      <c r="P80" s="12"/>
      <c r="Q80" s="4"/>
      <c r="R80" s="4"/>
      <c r="S80" s="4"/>
      <c r="T80" s="4"/>
      <c r="U80" s="4"/>
      <c r="V80" s="4"/>
      <c r="W80" s="4"/>
      <c r="X80" s="4"/>
    </row>
    <row r="81" spans="1:24" x14ac:dyDescent="0.2">
      <c r="E81" s="11" t="s">
        <v>25</v>
      </c>
      <c r="J81" s="11" t="s">
        <v>215</v>
      </c>
      <c r="K81" s="18" t="s">
        <v>52</v>
      </c>
      <c r="L81" s="21" t="s">
        <v>139</v>
      </c>
      <c r="M81" s="6" t="s">
        <v>30</v>
      </c>
      <c r="N81" s="12"/>
      <c r="O81" s="12"/>
      <c r="P81" s="12"/>
    </row>
    <row r="82" spans="1:24" x14ac:dyDescent="0.2">
      <c r="E82" s="11" t="s">
        <v>25</v>
      </c>
      <c r="J82" s="11" t="s">
        <v>216</v>
      </c>
      <c r="K82" s="18" t="s">
        <v>52</v>
      </c>
      <c r="L82" s="21" t="s">
        <v>139</v>
      </c>
      <c r="M82" s="6" t="s">
        <v>30</v>
      </c>
      <c r="N82" s="12"/>
      <c r="O82" s="12"/>
      <c r="P82" s="12"/>
    </row>
    <row r="83" spans="1:24" s="20" customFormat="1" x14ac:dyDescent="0.2">
      <c r="A83" s="23" t="s">
        <v>25</v>
      </c>
      <c r="B83" s="20" t="s">
        <v>25</v>
      </c>
      <c r="C83" s="20" t="s">
        <v>25</v>
      </c>
      <c r="D83" s="20" t="s">
        <v>25</v>
      </c>
      <c r="E83" s="20" t="s">
        <v>25</v>
      </c>
      <c r="F83" s="20" t="s">
        <v>25</v>
      </c>
      <c r="G83" s="20" t="s">
        <v>25</v>
      </c>
      <c r="H83" s="20" t="s">
        <v>25</v>
      </c>
      <c r="I83" s="21" t="s">
        <v>217</v>
      </c>
      <c r="K83" s="50" t="s">
        <v>27</v>
      </c>
      <c r="L83" s="21"/>
    </row>
    <row r="84" spans="1:24" x14ac:dyDescent="0.2">
      <c r="A84" s="4" t="s">
        <v>25</v>
      </c>
      <c r="B84" s="11" t="s">
        <v>25</v>
      </c>
      <c r="C84" s="4" t="s">
        <v>25</v>
      </c>
      <c r="D84" s="4" t="s">
        <v>25</v>
      </c>
      <c r="E84" s="4" t="s">
        <v>25</v>
      </c>
      <c r="F84" s="11" t="s">
        <v>25</v>
      </c>
      <c r="G84" s="11" t="s">
        <v>25</v>
      </c>
      <c r="H84" s="5" t="s">
        <v>25</v>
      </c>
      <c r="I84" s="4"/>
      <c r="J84" s="11" t="s">
        <v>218</v>
      </c>
      <c r="K84" s="18" t="s">
        <v>45</v>
      </c>
      <c r="L84" s="21" t="s">
        <v>217</v>
      </c>
      <c r="M84" s="6" t="s">
        <v>30</v>
      </c>
      <c r="N84" s="78" t="s">
        <v>46</v>
      </c>
      <c r="O84" s="78" t="s">
        <v>47</v>
      </c>
    </row>
    <row r="85" spans="1:24" s="8" customFormat="1" x14ac:dyDescent="0.2">
      <c r="A85" s="8" t="s">
        <v>25</v>
      </c>
      <c r="B85" s="15" t="s">
        <v>25</v>
      </c>
      <c r="C85" s="15" t="s">
        <v>25</v>
      </c>
      <c r="D85" s="15" t="s">
        <v>25</v>
      </c>
      <c r="E85" s="15" t="s">
        <v>25</v>
      </c>
      <c r="F85" s="15" t="s">
        <v>25</v>
      </c>
      <c r="G85" s="15" t="s">
        <v>25</v>
      </c>
      <c r="H85" s="9" t="s">
        <v>25</v>
      </c>
      <c r="J85" s="15" t="s">
        <v>219</v>
      </c>
      <c r="K85" s="18" t="s">
        <v>37</v>
      </c>
      <c r="L85" s="21" t="s">
        <v>217</v>
      </c>
      <c r="M85" s="17" t="s">
        <v>112</v>
      </c>
      <c r="N85" s="8" t="s">
        <v>220</v>
      </c>
      <c r="O85" s="8" t="s">
        <v>221</v>
      </c>
      <c r="P85" s="8" t="s">
        <v>222</v>
      </c>
      <c r="Q85" s="8" t="s">
        <v>223</v>
      </c>
      <c r="R85" s="8" t="s">
        <v>224</v>
      </c>
      <c r="S85" s="8" t="s">
        <v>225</v>
      </c>
      <c r="T85" s="8" t="s">
        <v>226</v>
      </c>
      <c r="U85" s="8" t="s">
        <v>227</v>
      </c>
      <c r="V85" s="8" t="s">
        <v>228</v>
      </c>
      <c r="W85" s="8" t="s">
        <v>229</v>
      </c>
    </row>
    <row r="86" spans="1:24" x14ac:dyDescent="0.2">
      <c r="A86" s="11" t="s">
        <v>25</v>
      </c>
      <c r="C86" s="11" t="s">
        <v>25</v>
      </c>
      <c r="E86" s="4" t="s">
        <v>25</v>
      </c>
      <c r="G86" s="4" t="s">
        <v>25</v>
      </c>
      <c r="I86" s="4"/>
      <c r="J86" s="4" t="s">
        <v>230</v>
      </c>
      <c r="K86" s="18" t="s">
        <v>29</v>
      </c>
      <c r="L86" s="21" t="s">
        <v>217</v>
      </c>
      <c r="M86" s="17" t="s">
        <v>30</v>
      </c>
      <c r="N86" s="7"/>
    </row>
    <row r="87" spans="1:24" x14ac:dyDescent="0.2">
      <c r="A87" s="11"/>
      <c r="C87" s="11" t="s">
        <v>25</v>
      </c>
      <c r="I87" s="4"/>
      <c r="J87" s="4" t="s">
        <v>231</v>
      </c>
      <c r="K87" s="18" t="s">
        <v>29</v>
      </c>
      <c r="L87" s="21" t="s">
        <v>217</v>
      </c>
      <c r="M87" s="17" t="s">
        <v>112</v>
      </c>
      <c r="N87" s="7"/>
    </row>
    <row r="88" spans="1:24" x14ac:dyDescent="0.2">
      <c r="B88" s="11" t="s">
        <v>25</v>
      </c>
      <c r="C88" s="11" t="s">
        <v>25</v>
      </c>
      <c r="D88" s="11" t="s">
        <v>25</v>
      </c>
      <c r="E88" s="4" t="s">
        <v>25</v>
      </c>
      <c r="H88" s="5" t="s">
        <v>25</v>
      </c>
      <c r="I88" s="4"/>
      <c r="J88" s="11" t="s">
        <v>232</v>
      </c>
      <c r="K88" s="18" t="s">
        <v>52</v>
      </c>
      <c r="L88" s="21" t="s">
        <v>217</v>
      </c>
      <c r="M88" s="17" t="s">
        <v>112</v>
      </c>
      <c r="N88" s="12"/>
      <c r="O88" s="12"/>
      <c r="P88" s="12"/>
    </row>
    <row r="89" spans="1:24" x14ac:dyDescent="0.2">
      <c r="E89" s="4" t="s">
        <v>25</v>
      </c>
      <c r="G89" s="4" t="s">
        <v>25</v>
      </c>
      <c r="I89" s="4"/>
      <c r="J89" s="11" t="s">
        <v>233</v>
      </c>
      <c r="K89" s="18" t="s">
        <v>52</v>
      </c>
      <c r="L89" s="21" t="s">
        <v>217</v>
      </c>
      <c r="M89" s="17" t="s">
        <v>112</v>
      </c>
      <c r="N89" s="12"/>
      <c r="O89" s="12"/>
    </row>
    <row r="90" spans="1:24" x14ac:dyDescent="0.2">
      <c r="E90" s="4" t="s">
        <v>25</v>
      </c>
      <c r="I90" s="4"/>
      <c r="J90" s="11" t="s">
        <v>234</v>
      </c>
      <c r="K90" s="18" t="s">
        <v>52</v>
      </c>
      <c r="L90" s="21" t="s">
        <v>217</v>
      </c>
      <c r="M90" s="17" t="s">
        <v>112</v>
      </c>
      <c r="N90" s="12"/>
      <c r="O90" s="12"/>
    </row>
    <row r="91" spans="1:24" x14ac:dyDescent="0.2">
      <c r="E91" s="4" t="s">
        <v>25</v>
      </c>
      <c r="I91" s="4"/>
      <c r="J91" s="11" t="s">
        <v>235</v>
      </c>
      <c r="K91" s="18" t="s">
        <v>52</v>
      </c>
      <c r="L91" s="21" t="s">
        <v>217</v>
      </c>
      <c r="M91" s="17" t="s">
        <v>112</v>
      </c>
      <c r="N91" s="12"/>
      <c r="O91" s="12"/>
    </row>
    <row r="92" spans="1:24" x14ac:dyDescent="0.2">
      <c r="E92" s="4" t="s">
        <v>25</v>
      </c>
      <c r="I92" s="4"/>
      <c r="J92" s="11" t="s">
        <v>236</v>
      </c>
      <c r="K92" s="18" t="s">
        <v>52</v>
      </c>
      <c r="L92" s="21" t="s">
        <v>217</v>
      </c>
      <c r="M92" s="17" t="s">
        <v>112</v>
      </c>
      <c r="N92" s="12"/>
      <c r="O92" s="12"/>
    </row>
    <row r="93" spans="1:24" x14ac:dyDescent="0.2">
      <c r="E93" s="4" t="s">
        <v>25</v>
      </c>
      <c r="I93" s="4"/>
      <c r="J93" s="11" t="s">
        <v>237</v>
      </c>
      <c r="K93" s="18" t="s">
        <v>52</v>
      </c>
      <c r="L93" s="21" t="s">
        <v>217</v>
      </c>
      <c r="M93" s="17" t="s">
        <v>112</v>
      </c>
      <c r="N93" s="12"/>
      <c r="O93" s="12"/>
      <c r="X93" s="8"/>
    </row>
    <row r="94" spans="1:24" x14ac:dyDescent="0.2">
      <c r="E94" s="4" t="s">
        <v>25</v>
      </c>
      <c r="I94" s="4"/>
      <c r="J94" s="11" t="s">
        <v>238</v>
      </c>
      <c r="K94" s="18" t="s">
        <v>45</v>
      </c>
      <c r="L94" s="21" t="s">
        <v>217</v>
      </c>
      <c r="M94" s="17" t="s">
        <v>112</v>
      </c>
      <c r="N94" s="12"/>
      <c r="O94" s="12"/>
    </row>
    <row r="95" spans="1:24" x14ac:dyDescent="0.2">
      <c r="E95" s="4" t="s">
        <v>25</v>
      </c>
      <c r="I95" s="4"/>
      <c r="J95" s="11" t="s">
        <v>239</v>
      </c>
      <c r="K95" s="18" t="s">
        <v>117</v>
      </c>
      <c r="L95" s="21" t="s">
        <v>217</v>
      </c>
      <c r="M95" s="17" t="s">
        <v>112</v>
      </c>
      <c r="N95" s="12"/>
      <c r="O95" s="12"/>
    </row>
    <row r="96" spans="1:24" x14ac:dyDescent="0.2">
      <c r="A96" s="4" t="s">
        <v>25</v>
      </c>
      <c r="C96" s="4" t="s">
        <v>25</v>
      </c>
      <c r="E96" s="4" t="s">
        <v>25</v>
      </c>
      <c r="I96" s="4"/>
      <c r="J96" s="11" t="s">
        <v>240</v>
      </c>
      <c r="K96" s="18" t="s">
        <v>241</v>
      </c>
      <c r="L96" s="21" t="s">
        <v>217</v>
      </c>
      <c r="M96" s="17" t="s">
        <v>112</v>
      </c>
      <c r="N96" s="12"/>
      <c r="O96" s="12"/>
    </row>
    <row r="97" spans="1:24" x14ac:dyDescent="0.2">
      <c r="E97" s="4" t="s">
        <v>25</v>
      </c>
      <c r="I97" s="4"/>
      <c r="J97" s="11" t="s">
        <v>242</v>
      </c>
      <c r="K97" s="18" t="s">
        <v>52</v>
      </c>
      <c r="L97" s="21" t="s">
        <v>217</v>
      </c>
      <c r="M97" s="17" t="s">
        <v>112</v>
      </c>
      <c r="N97" s="12"/>
      <c r="O97" s="12"/>
    </row>
    <row r="98" spans="1:24" x14ac:dyDescent="0.2">
      <c r="E98" s="4" t="s">
        <v>25</v>
      </c>
      <c r="I98" s="4"/>
      <c r="J98" s="11" t="s">
        <v>243</v>
      </c>
      <c r="K98" s="18" t="s">
        <v>52</v>
      </c>
      <c r="L98" s="21" t="s">
        <v>217</v>
      </c>
      <c r="M98" s="17" t="s">
        <v>112</v>
      </c>
      <c r="N98" s="12"/>
      <c r="O98" s="12"/>
    </row>
    <row r="99" spans="1:24" x14ac:dyDescent="0.2">
      <c r="I99" s="4"/>
      <c r="J99" s="11" t="s">
        <v>244</v>
      </c>
      <c r="K99" s="18" t="s">
        <v>52</v>
      </c>
      <c r="L99" s="21" t="s">
        <v>217</v>
      </c>
      <c r="M99" s="17" t="s">
        <v>112</v>
      </c>
      <c r="N99" s="12"/>
      <c r="O99" s="12"/>
      <c r="X99" s="8"/>
    </row>
    <row r="100" spans="1:24" x14ac:dyDescent="0.2">
      <c r="E100" s="4" t="s">
        <v>25</v>
      </c>
      <c r="F100" s="4" t="s">
        <v>25</v>
      </c>
      <c r="I100" s="4"/>
      <c r="J100" s="11" t="s">
        <v>245</v>
      </c>
      <c r="K100" s="18" t="s">
        <v>246</v>
      </c>
      <c r="L100" s="21" t="s">
        <v>217</v>
      </c>
      <c r="M100" s="17" t="s">
        <v>112</v>
      </c>
      <c r="N100" s="12"/>
      <c r="O100" s="12"/>
      <c r="U100" s="12"/>
      <c r="V100" s="12"/>
    </row>
    <row r="101" spans="1:24" x14ac:dyDescent="0.2">
      <c r="I101" s="4"/>
      <c r="J101" s="11" t="s">
        <v>247</v>
      </c>
      <c r="K101" s="18" t="s">
        <v>29</v>
      </c>
      <c r="L101" s="21" t="s">
        <v>217</v>
      </c>
      <c r="M101" s="17" t="s">
        <v>112</v>
      </c>
      <c r="N101" s="12"/>
      <c r="O101" s="12"/>
      <c r="U101" s="12"/>
      <c r="V101" s="12"/>
    </row>
    <row r="102" spans="1:24" x14ac:dyDescent="0.2">
      <c r="E102" s="4" t="s">
        <v>25</v>
      </c>
      <c r="I102" s="4"/>
      <c r="J102" s="11" t="s">
        <v>248</v>
      </c>
      <c r="K102" s="18" t="s">
        <v>249</v>
      </c>
      <c r="L102" s="21" t="s">
        <v>217</v>
      </c>
      <c r="M102" s="17" t="s">
        <v>112</v>
      </c>
      <c r="N102" s="12"/>
      <c r="O102" s="12"/>
      <c r="U102" s="12"/>
      <c r="V102" s="12"/>
    </row>
    <row r="103" spans="1:24" x14ac:dyDescent="0.2">
      <c r="A103" s="4" t="s">
        <v>25</v>
      </c>
      <c r="C103" s="4" t="s">
        <v>25</v>
      </c>
      <c r="E103" s="4" t="s">
        <v>25</v>
      </c>
      <c r="F103" s="4" t="s">
        <v>25</v>
      </c>
      <c r="I103" s="4"/>
      <c r="J103" s="11" t="s">
        <v>250</v>
      </c>
      <c r="K103" s="18" t="s">
        <v>246</v>
      </c>
      <c r="L103" s="21" t="s">
        <v>217</v>
      </c>
      <c r="M103" s="17" t="s">
        <v>112</v>
      </c>
      <c r="N103" s="12"/>
      <c r="O103" s="12"/>
    </row>
    <row r="104" spans="1:24" x14ac:dyDescent="0.2">
      <c r="A104" s="11" t="s">
        <v>25</v>
      </c>
      <c r="C104" s="11" t="s">
        <v>25</v>
      </c>
      <c r="E104" s="11" t="s">
        <v>25</v>
      </c>
      <c r="F104" s="11" t="s">
        <v>25</v>
      </c>
      <c r="I104" s="4"/>
      <c r="J104" s="11" t="s">
        <v>251</v>
      </c>
      <c r="K104" s="18" t="s">
        <v>29</v>
      </c>
      <c r="L104" s="21" t="s">
        <v>217</v>
      </c>
      <c r="M104" s="17" t="s">
        <v>112</v>
      </c>
      <c r="V104" s="8"/>
    </row>
    <row r="105" spans="1:24" x14ac:dyDescent="0.2">
      <c r="A105" s="4" t="s">
        <v>25</v>
      </c>
      <c r="C105" s="4" t="s">
        <v>25</v>
      </c>
      <c r="E105" s="4" t="s">
        <v>25</v>
      </c>
      <c r="F105" s="4" t="s">
        <v>25</v>
      </c>
      <c r="I105" s="4"/>
      <c r="J105" s="11" t="s">
        <v>252</v>
      </c>
      <c r="K105" s="18" t="s">
        <v>29</v>
      </c>
      <c r="L105" s="21" t="s">
        <v>217</v>
      </c>
      <c r="M105" s="17" t="s">
        <v>112</v>
      </c>
      <c r="N105" s="12"/>
      <c r="O105" s="12"/>
    </row>
    <row r="106" spans="1:24" x14ac:dyDescent="0.2">
      <c r="A106" s="4" t="s">
        <v>25</v>
      </c>
      <c r="C106" s="4" t="s">
        <v>25</v>
      </c>
      <c r="E106" s="4" t="s">
        <v>25</v>
      </c>
      <c r="F106" s="4" t="s">
        <v>25</v>
      </c>
      <c r="I106" s="4"/>
      <c r="J106" s="11" t="s">
        <v>253</v>
      </c>
      <c r="K106" s="18" t="s">
        <v>29</v>
      </c>
      <c r="L106" s="21" t="s">
        <v>217</v>
      </c>
      <c r="M106" s="17" t="s">
        <v>112</v>
      </c>
      <c r="N106" s="12"/>
      <c r="O106" s="12"/>
      <c r="U106" s="12"/>
      <c r="V106" s="12"/>
    </row>
    <row r="107" spans="1:24" x14ac:dyDescent="0.2">
      <c r="E107" s="4" t="s">
        <v>25</v>
      </c>
      <c r="G107" s="11" t="s">
        <v>25</v>
      </c>
      <c r="I107" s="4"/>
      <c r="J107" s="11" t="s">
        <v>254</v>
      </c>
      <c r="K107" s="18" t="s">
        <v>29</v>
      </c>
      <c r="L107" s="21" t="s">
        <v>217</v>
      </c>
      <c r="M107" s="6" t="s">
        <v>255</v>
      </c>
      <c r="N107" s="12"/>
      <c r="O107" s="12"/>
      <c r="U107" s="12"/>
      <c r="V107" s="12"/>
    </row>
    <row r="108" spans="1:24" x14ac:dyDescent="0.2">
      <c r="E108" s="4" t="s">
        <v>25</v>
      </c>
      <c r="G108" s="11" t="s">
        <v>25</v>
      </c>
      <c r="I108" s="4"/>
      <c r="J108" s="11" t="s">
        <v>256</v>
      </c>
      <c r="K108" s="18" t="s">
        <v>117</v>
      </c>
      <c r="L108" s="21" t="s">
        <v>217</v>
      </c>
      <c r="M108" s="10" t="s">
        <v>257</v>
      </c>
      <c r="N108" s="12"/>
      <c r="O108" s="12"/>
      <c r="U108" s="12"/>
      <c r="V108" s="12"/>
    </row>
    <row r="109" spans="1:24" x14ac:dyDescent="0.2">
      <c r="A109" s="11" t="s">
        <v>25</v>
      </c>
      <c r="C109" s="11" t="s">
        <v>25</v>
      </c>
      <c r="E109" s="4" t="s">
        <v>25</v>
      </c>
      <c r="I109" s="4"/>
      <c r="J109" s="11" t="s">
        <v>258</v>
      </c>
      <c r="K109" s="18" t="s">
        <v>45</v>
      </c>
      <c r="L109" s="21" t="s">
        <v>217</v>
      </c>
      <c r="M109" s="6" t="s">
        <v>30</v>
      </c>
      <c r="N109" s="78" t="s">
        <v>46</v>
      </c>
      <c r="O109" s="78" t="s">
        <v>47</v>
      </c>
      <c r="Q109" s="12"/>
    </row>
    <row r="110" spans="1:24" x14ac:dyDescent="0.2">
      <c r="A110" s="11" t="s">
        <v>25</v>
      </c>
      <c r="C110" s="11" t="s">
        <v>25</v>
      </c>
      <c r="E110" s="4" t="s">
        <v>25</v>
      </c>
      <c r="I110" s="4"/>
      <c r="J110" s="11" t="s">
        <v>259</v>
      </c>
      <c r="K110" s="18" t="s">
        <v>37</v>
      </c>
      <c r="L110" s="21" t="s">
        <v>217</v>
      </c>
      <c r="M110" s="17" t="s">
        <v>112</v>
      </c>
      <c r="N110" s="11" t="s">
        <v>260</v>
      </c>
      <c r="O110" s="11" t="s">
        <v>261</v>
      </c>
      <c r="P110" s="11" t="s">
        <v>262</v>
      </c>
      <c r="Q110" s="11" t="s">
        <v>263</v>
      </c>
      <c r="R110" s="11" t="s">
        <v>264</v>
      </c>
    </row>
    <row r="111" spans="1:24" x14ac:dyDescent="0.2">
      <c r="E111" s="4" t="s">
        <v>25</v>
      </c>
      <c r="I111" s="4"/>
      <c r="J111" s="11" t="s">
        <v>265</v>
      </c>
      <c r="K111" s="18" t="s">
        <v>29</v>
      </c>
      <c r="L111" s="21" t="s">
        <v>217</v>
      </c>
      <c r="M111" s="17" t="s">
        <v>112</v>
      </c>
      <c r="N111" s="7" t="s">
        <v>266</v>
      </c>
      <c r="Q111" s="12"/>
    </row>
    <row r="112" spans="1:24" x14ac:dyDescent="0.2">
      <c r="E112" s="4" t="s">
        <v>25</v>
      </c>
      <c r="G112" s="11" t="s">
        <v>25</v>
      </c>
      <c r="I112" s="4"/>
      <c r="J112" s="4" t="s">
        <v>267</v>
      </c>
      <c r="K112" s="18" t="s">
        <v>29</v>
      </c>
      <c r="L112" s="21" t="s">
        <v>217</v>
      </c>
      <c r="M112" s="17" t="s">
        <v>112</v>
      </c>
      <c r="N112" s="7" t="s">
        <v>266</v>
      </c>
      <c r="P112" s="12"/>
      <c r="Q112" s="12"/>
    </row>
    <row r="113" spans="1:25" x14ac:dyDescent="0.2">
      <c r="D113" s="11" t="s">
        <v>25</v>
      </c>
      <c r="I113" s="4"/>
      <c r="J113" s="4" t="s">
        <v>268</v>
      </c>
      <c r="K113" s="18" t="s">
        <v>29</v>
      </c>
      <c r="L113" s="21" t="s">
        <v>217</v>
      </c>
      <c r="M113" s="17" t="s">
        <v>112</v>
      </c>
      <c r="P113" s="12"/>
      <c r="Q113" s="12"/>
    </row>
    <row r="114" spans="1:25" x14ac:dyDescent="0.2">
      <c r="C114" s="4" t="s">
        <v>25</v>
      </c>
      <c r="I114" s="4"/>
      <c r="J114" s="11" t="s">
        <v>269</v>
      </c>
      <c r="K114" s="19" t="s">
        <v>29</v>
      </c>
      <c r="L114" s="8" t="s">
        <v>217</v>
      </c>
      <c r="M114" s="4" t="s">
        <v>30</v>
      </c>
      <c r="N114" s="4" t="s">
        <v>266</v>
      </c>
      <c r="U114" s="11"/>
      <c r="V114" s="11"/>
      <c r="W114" s="11"/>
      <c r="X114" s="11"/>
      <c r="Y114" s="11"/>
    </row>
    <row r="115" spans="1:25" x14ac:dyDescent="0.2">
      <c r="C115" s="4" t="s">
        <v>25</v>
      </c>
      <c r="I115" s="4"/>
      <c r="J115" s="11" t="s">
        <v>270</v>
      </c>
      <c r="K115" s="19" t="s">
        <v>117</v>
      </c>
      <c r="L115" s="8" t="s">
        <v>217</v>
      </c>
      <c r="M115" s="4" t="s">
        <v>30</v>
      </c>
    </row>
    <row r="116" spans="1:25" x14ac:dyDescent="0.2">
      <c r="C116" s="4" t="s">
        <v>25</v>
      </c>
      <c r="I116" s="4"/>
      <c r="J116" s="4" t="s">
        <v>271</v>
      </c>
      <c r="K116" s="19" t="s">
        <v>29</v>
      </c>
      <c r="L116" s="8" t="s">
        <v>217</v>
      </c>
      <c r="M116" s="4" t="s">
        <v>30</v>
      </c>
    </row>
    <row r="117" spans="1:25" x14ac:dyDescent="0.2">
      <c r="C117" s="4" t="s">
        <v>25</v>
      </c>
      <c r="I117" s="4"/>
      <c r="J117" s="4" t="s">
        <v>272</v>
      </c>
      <c r="K117" s="19" t="s">
        <v>117</v>
      </c>
      <c r="L117" s="8" t="s">
        <v>217</v>
      </c>
      <c r="M117" s="4" t="s">
        <v>30</v>
      </c>
    </row>
    <row r="118" spans="1:25" x14ac:dyDescent="0.2">
      <c r="I118" s="4"/>
      <c r="K118" s="19"/>
    </row>
    <row r="119" spans="1:25" x14ac:dyDescent="0.2">
      <c r="I119" s="4"/>
      <c r="K119" s="19"/>
    </row>
    <row r="120" spans="1:25" x14ac:dyDescent="0.2">
      <c r="I120" s="4"/>
      <c r="K120" s="19"/>
      <c r="T120" s="7"/>
    </row>
    <row r="121" spans="1:25" x14ac:dyDescent="0.2">
      <c r="A121" s="4" t="b">
        <v>1</v>
      </c>
      <c r="I121" s="4"/>
      <c r="K121" s="19"/>
    </row>
    <row r="122" spans="1:25" x14ac:dyDescent="0.2">
      <c r="A122" s="4" t="b">
        <v>0</v>
      </c>
      <c r="I122" s="4"/>
      <c r="K122" s="19"/>
    </row>
    <row r="123" spans="1:25" x14ac:dyDescent="0.2">
      <c r="I123" s="4"/>
      <c r="K123" s="19"/>
    </row>
    <row r="124" spans="1:25" x14ac:dyDescent="0.2">
      <c r="I124" s="4"/>
      <c r="K124" s="19"/>
    </row>
    <row r="125" spans="1:25" x14ac:dyDescent="0.2">
      <c r="I125" s="4"/>
      <c r="K125" s="19"/>
    </row>
    <row r="126" spans="1:25" x14ac:dyDescent="0.2">
      <c r="I126" s="4"/>
      <c r="K126" s="19"/>
    </row>
    <row r="127" spans="1:25" x14ac:dyDescent="0.2">
      <c r="I127" s="4"/>
      <c r="K127" s="19"/>
    </row>
    <row r="128" spans="1:25" x14ac:dyDescent="0.2">
      <c r="I128" s="4"/>
      <c r="K128" s="19"/>
    </row>
    <row r="129" spans="9:11" x14ac:dyDescent="0.2">
      <c r="I129" s="4"/>
      <c r="K129" s="19"/>
    </row>
    <row r="130" spans="9:11" x14ac:dyDescent="0.2">
      <c r="I130" s="4"/>
      <c r="K130" s="19"/>
    </row>
    <row r="131" spans="9:11" x14ac:dyDescent="0.2">
      <c r="I131" s="4"/>
      <c r="K131" s="19"/>
    </row>
    <row r="132" spans="9:11" x14ac:dyDescent="0.2">
      <c r="I132" s="4"/>
      <c r="K132" s="19"/>
    </row>
    <row r="133" spans="9:11" x14ac:dyDescent="0.2">
      <c r="I133" s="4"/>
      <c r="K133" s="19"/>
    </row>
    <row r="134" spans="9:11" x14ac:dyDescent="0.2">
      <c r="I134" s="4"/>
      <c r="K134" s="19"/>
    </row>
    <row r="135" spans="9:11" x14ac:dyDescent="0.2">
      <c r="I135" s="4"/>
      <c r="K135" s="19"/>
    </row>
    <row r="136" spans="9:11" x14ac:dyDescent="0.2">
      <c r="I136" s="4"/>
      <c r="K136" s="19"/>
    </row>
    <row r="137" spans="9:11" x14ac:dyDescent="0.2">
      <c r="I137" s="4"/>
      <c r="K137" s="19"/>
    </row>
    <row r="138" spans="9:11" x14ac:dyDescent="0.2">
      <c r="I138" s="4"/>
      <c r="K138" s="19"/>
    </row>
    <row r="139" spans="9:11" x14ac:dyDescent="0.2">
      <c r="I139" s="4"/>
      <c r="K139" s="19"/>
    </row>
    <row r="140" spans="9:11" x14ac:dyDescent="0.2">
      <c r="I140" s="4"/>
      <c r="K140" s="19"/>
    </row>
    <row r="141" spans="9:11" x14ac:dyDescent="0.2">
      <c r="I141" s="4"/>
      <c r="K141" s="19"/>
    </row>
    <row r="142" spans="9:11" x14ac:dyDescent="0.2">
      <c r="I142" s="4"/>
      <c r="K142" s="19"/>
    </row>
    <row r="143" spans="9:11" x14ac:dyDescent="0.2">
      <c r="I143" s="4"/>
      <c r="K143" s="19"/>
    </row>
    <row r="144" spans="9:11" x14ac:dyDescent="0.2">
      <c r="I144" s="4"/>
      <c r="K144" s="19"/>
    </row>
    <row r="145" spans="9:11" x14ac:dyDescent="0.2">
      <c r="I145" s="4"/>
      <c r="K145" s="19"/>
    </row>
    <row r="146" spans="9:11" x14ac:dyDescent="0.2">
      <c r="I146" s="4"/>
      <c r="K146" s="19"/>
    </row>
    <row r="147" spans="9:11" x14ac:dyDescent="0.2">
      <c r="I147" s="4"/>
      <c r="K147" s="19"/>
    </row>
    <row r="148" spans="9:11" x14ac:dyDescent="0.2">
      <c r="I148" s="4"/>
      <c r="K148" s="19"/>
    </row>
    <row r="149" spans="9:11" x14ac:dyDescent="0.2">
      <c r="I149" s="4"/>
      <c r="K149" s="19"/>
    </row>
    <row r="150" spans="9:11" x14ac:dyDescent="0.2">
      <c r="I150" s="4"/>
      <c r="K150" s="19"/>
    </row>
    <row r="151" spans="9:11" x14ac:dyDescent="0.2">
      <c r="I151" s="4"/>
      <c r="K151" s="19"/>
    </row>
    <row r="152" spans="9:11" x14ac:dyDescent="0.2">
      <c r="I152" s="4"/>
      <c r="K152" s="19"/>
    </row>
    <row r="153" spans="9:11" x14ac:dyDescent="0.2">
      <c r="I153" s="4"/>
      <c r="K153" s="19"/>
    </row>
    <row r="154" spans="9:11" x14ac:dyDescent="0.2">
      <c r="I154" s="4"/>
      <c r="K154" s="19"/>
    </row>
    <row r="155" spans="9:11" x14ac:dyDescent="0.2">
      <c r="I155" s="4"/>
      <c r="K155" s="19"/>
    </row>
    <row r="156" spans="9:11" x14ac:dyDescent="0.2">
      <c r="I156" s="4"/>
      <c r="K156" s="19"/>
    </row>
    <row r="157" spans="9:11" x14ac:dyDescent="0.2">
      <c r="I157" s="4"/>
      <c r="K157" s="19"/>
    </row>
    <row r="158" spans="9:11" x14ac:dyDescent="0.2">
      <c r="I158" s="4"/>
      <c r="K158" s="19"/>
    </row>
    <row r="159" spans="9:11" x14ac:dyDescent="0.2">
      <c r="I159" s="4"/>
      <c r="K159" s="19"/>
    </row>
    <row r="160" spans="9:11" x14ac:dyDescent="0.2">
      <c r="I160" s="4"/>
      <c r="K160" s="19"/>
    </row>
    <row r="161" spans="9:11" x14ac:dyDescent="0.2">
      <c r="I161" s="4"/>
      <c r="K161" s="19"/>
    </row>
    <row r="162" spans="9:11" x14ac:dyDescent="0.2">
      <c r="I162" s="4"/>
      <c r="K162" s="19"/>
    </row>
    <row r="163" spans="9:11" x14ac:dyDescent="0.2">
      <c r="I163" s="4"/>
      <c r="K163" s="19"/>
    </row>
    <row r="164" spans="9:11" x14ac:dyDescent="0.2">
      <c r="I164" s="4"/>
      <c r="K164" s="19"/>
    </row>
    <row r="165" spans="9:11" x14ac:dyDescent="0.2">
      <c r="I165" s="4"/>
      <c r="K165" s="19"/>
    </row>
    <row r="166" spans="9:11" x14ac:dyDescent="0.2">
      <c r="I166" s="4"/>
      <c r="K166" s="19"/>
    </row>
    <row r="167" spans="9:11" x14ac:dyDescent="0.2">
      <c r="I167" s="4"/>
      <c r="K167" s="19"/>
    </row>
    <row r="168" spans="9:11" x14ac:dyDescent="0.2">
      <c r="I168" s="4"/>
      <c r="K168" s="19"/>
    </row>
    <row r="169" spans="9:11" x14ac:dyDescent="0.2">
      <c r="I169" s="4"/>
      <c r="K169" s="19"/>
    </row>
    <row r="170" spans="9:11" x14ac:dyDescent="0.2">
      <c r="I170" s="4"/>
      <c r="K170" s="19"/>
    </row>
    <row r="171" spans="9:11" x14ac:dyDescent="0.2">
      <c r="I171" s="4"/>
      <c r="K171" s="19"/>
    </row>
    <row r="172" spans="9:11" x14ac:dyDescent="0.2">
      <c r="I172" s="4"/>
      <c r="K172" s="19"/>
    </row>
    <row r="173" spans="9:11" x14ac:dyDescent="0.2">
      <c r="I173" s="4"/>
      <c r="K173" s="19"/>
    </row>
    <row r="174" spans="9:11" x14ac:dyDescent="0.2">
      <c r="I174" s="4"/>
      <c r="K174" s="19"/>
    </row>
    <row r="175" spans="9:11" x14ac:dyDescent="0.2">
      <c r="I175" s="4"/>
      <c r="K175" s="19"/>
    </row>
    <row r="176" spans="9:11" x14ac:dyDescent="0.2">
      <c r="I176" s="4"/>
      <c r="K176" s="19"/>
    </row>
    <row r="177" spans="9:11" x14ac:dyDescent="0.2">
      <c r="I177" s="4"/>
      <c r="K177" s="19"/>
    </row>
    <row r="178" spans="9:11" x14ac:dyDescent="0.2">
      <c r="I178" s="4"/>
      <c r="K178" s="19"/>
    </row>
    <row r="179" spans="9:11" x14ac:dyDescent="0.2">
      <c r="I179" s="4"/>
      <c r="K179" s="19"/>
    </row>
    <row r="180" spans="9:11" x14ac:dyDescent="0.2">
      <c r="I180" s="4"/>
      <c r="K180" s="19"/>
    </row>
    <row r="181" spans="9:11" x14ac:dyDescent="0.2">
      <c r="I181" s="4"/>
      <c r="K181" s="19"/>
    </row>
    <row r="182" spans="9:11" x14ac:dyDescent="0.2">
      <c r="I182" s="4"/>
      <c r="K182" s="19"/>
    </row>
    <row r="183" spans="9:11" x14ac:dyDescent="0.2">
      <c r="I183" s="4"/>
      <c r="K183" s="19"/>
    </row>
    <row r="184" spans="9:11" x14ac:dyDescent="0.2">
      <c r="I184" s="4"/>
      <c r="K184" s="19"/>
    </row>
    <row r="185" spans="9:11" x14ac:dyDescent="0.2">
      <c r="I185" s="4"/>
      <c r="K185" s="19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DBD4C-3AAE-284E-9C8B-A1DC8A277AC5}">
  <dimension ref="A1:R314"/>
  <sheetViews>
    <sheetView workbookViewId="0">
      <selection activeCell="L5" sqref="L5"/>
    </sheetView>
  </sheetViews>
  <sheetFormatPr baseColWidth="10" defaultColWidth="10.83203125" defaultRowHeight="16" x14ac:dyDescent="0.2"/>
  <cols>
    <col min="1" max="1" width="17.83203125" style="30" customWidth="1"/>
    <col min="2" max="2" width="16.33203125" style="29" customWidth="1"/>
    <col min="3" max="3" width="14.33203125" style="33" customWidth="1"/>
    <col min="4" max="4" width="14" style="29" customWidth="1"/>
    <col min="5" max="5" width="14" style="41" customWidth="1"/>
    <col min="6" max="6" width="15.83203125" style="41" customWidth="1"/>
    <col min="7" max="16384" width="10.83203125" style="29"/>
  </cols>
  <sheetData>
    <row r="1" spans="1:18" s="26" customFormat="1" ht="19" x14ac:dyDescent="0.25">
      <c r="A1" s="25" t="s">
        <v>304</v>
      </c>
      <c r="B1" s="26" t="s">
        <v>274</v>
      </c>
      <c r="C1" s="31" t="s">
        <v>275</v>
      </c>
      <c r="D1" s="26" t="s">
        <v>10</v>
      </c>
      <c r="E1" s="38" t="s">
        <v>276</v>
      </c>
      <c r="F1" s="38" t="s">
        <v>277</v>
      </c>
      <c r="G1" s="26" t="s">
        <v>278</v>
      </c>
      <c r="H1" s="26" t="s">
        <v>278</v>
      </c>
      <c r="I1" s="26" t="s">
        <v>278</v>
      </c>
      <c r="J1" s="26" t="s">
        <v>278</v>
      </c>
      <c r="K1" s="26" t="s">
        <v>278</v>
      </c>
      <c r="L1" s="26" t="s">
        <v>278</v>
      </c>
      <c r="M1" s="26" t="s">
        <v>278</v>
      </c>
      <c r="N1" s="26" t="s">
        <v>278</v>
      </c>
      <c r="O1" s="26" t="s">
        <v>278</v>
      </c>
      <c r="P1" s="26" t="s">
        <v>278</v>
      </c>
      <c r="Q1" s="26" t="s">
        <v>278</v>
      </c>
      <c r="R1" s="26" t="s">
        <v>278</v>
      </c>
    </row>
    <row r="2" spans="1:18" s="47" customFormat="1" ht="37" customHeight="1" x14ac:dyDescent="0.15">
      <c r="A2" s="43" t="s">
        <v>358</v>
      </c>
      <c r="B2" s="44" t="s">
        <v>280</v>
      </c>
      <c r="C2" s="45" t="s">
        <v>359</v>
      </c>
      <c r="D2" s="44" t="s">
        <v>280</v>
      </c>
      <c r="E2" s="46" t="s">
        <v>282</v>
      </c>
      <c r="F2" s="46" t="s">
        <v>283</v>
      </c>
      <c r="G2" s="44" t="s">
        <v>280</v>
      </c>
      <c r="H2" s="44" t="s">
        <v>280</v>
      </c>
      <c r="I2" s="44" t="s">
        <v>280</v>
      </c>
      <c r="J2" s="44" t="s">
        <v>280</v>
      </c>
      <c r="K2" s="44" t="s">
        <v>280</v>
      </c>
      <c r="L2" s="44" t="s">
        <v>280</v>
      </c>
      <c r="M2" s="44" t="s">
        <v>280</v>
      </c>
      <c r="N2" s="44" t="s">
        <v>280</v>
      </c>
      <c r="O2" s="44" t="s">
        <v>280</v>
      </c>
      <c r="P2" s="44" t="s">
        <v>280</v>
      </c>
      <c r="Q2" s="44" t="s">
        <v>280</v>
      </c>
      <c r="R2" s="44" t="s">
        <v>280</v>
      </c>
    </row>
    <row r="3" spans="1:18" x14ac:dyDescent="0.2">
      <c r="A3" s="27" t="s">
        <v>28</v>
      </c>
      <c r="B3" s="28" t="str">
        <f>VLOOKUP(A3,Keys_CHESS_ALL!J3:L187,2,FALSE)</f>
        <v>string</v>
      </c>
      <c r="C3" s="32" t="b">
        <v>0</v>
      </c>
      <c r="D3" s="28" t="str">
        <f>VLOOKUP(A3,Keys_CHESS_ALL!J3:L187,3,FALSE)</f>
        <v>User</v>
      </c>
      <c r="E3" s="40"/>
      <c r="F3" s="40"/>
      <c r="G3" s="28" t="str">
        <f>IF(VLOOKUP(A3,Keys_CHESS_ALL!J3:AC187,5,FALSE)="","",VLOOKUP(A3,Keys_CHESS_ALL!J3:AC187,5,FALSE))</f>
        <v/>
      </c>
      <c r="H3" s="28" t="str">
        <f>IF(VLOOKUP(A3,Keys_CHESS_ALL!J3:AC187,6,FALSE)="","",VLOOKUP(A3,Keys_CHESS_ALL!J3:AC187,6,FALSE))</f>
        <v/>
      </c>
      <c r="I3" s="28" t="str">
        <f>IF(VLOOKUP(A3,Keys_CHESS_ALL!J3:AC187,7,FALSE)="","",VLOOKUP(A3,Keys_CHESS_ALL!J3:AC187,7,FALSE))</f>
        <v/>
      </c>
      <c r="J3" s="28" t="str">
        <f>IF(VLOOKUP(A3,Keys_CHESS_ALL!J3:AC187,8,FALSE)="","",VLOOKUP(A3,Keys_CHESS_ALL!J3:AC187,8,FALSE))</f>
        <v/>
      </c>
      <c r="K3" s="28" t="str">
        <f>IF(VLOOKUP(A3,Keys_CHESS_ALL!J3:AD187,9,FALSE)="","",VLOOKUP(A3,Keys_CHESS_ALL!J3:AD187,9,FALSE))</f>
        <v/>
      </c>
      <c r="L3" s="28" t="str">
        <f>IF(VLOOKUP(A3,Keys_CHESS_ALL!J3:AE187,10,FALSE)="","",VLOOKUP(A3,Keys_CHESS_ALL!J3:AE187,10,FALSE))</f>
        <v/>
      </c>
      <c r="M3" s="28" t="str">
        <f>IF(VLOOKUP(A3,Keys_CHESS_ALL!J3:AF187,11,FALSE)="","",VLOOKUP(A3,Keys_CHESS_ALL!J3:AF187,11,FALSE))</f>
        <v/>
      </c>
      <c r="N3" s="28" t="str">
        <f>IF(VLOOKUP(A3,Keys_CHESS_ALL!J3:AG187,12,FALSE)="","",VLOOKUP(A3,Keys_CHESS_ALL!J3:AG187,12,FALSE))</f>
        <v/>
      </c>
      <c r="O3" s="28" t="str">
        <f>IF(VLOOKUP(A3,Keys_CHESS_ALL!J3:AH187,13,FALSE)="","",VLOOKUP(A3,Keys_CHESS_ALL!J3:AH187,13,FALSE))</f>
        <v/>
      </c>
      <c r="P3" s="28" t="str">
        <f>IF(VLOOKUP(A3,Keys_CHESS_ALL!J3:AI187,14,FALSE)="","",VLOOKUP(A3,Keys_CHESS_ALL!J3:AI187,14,FALSE))</f>
        <v/>
      </c>
      <c r="Q3" s="28" t="str">
        <f>IF(VLOOKUP(A3,Keys_CHESS_ALL!J3:AJ187,15,FALSE)="","",VLOOKUP(A3,Keys_CHESS_ALL!J3:AJ187,15,FALSE))</f>
        <v/>
      </c>
      <c r="R3" s="28" t="str">
        <f>IF(VLOOKUP(A3,Keys_CHESS_ALL!J3:AK187,16,FALSE)="","",VLOOKUP(A3,Keys_CHESS_ALL!J3:AK187,16,FALSE))</f>
        <v/>
      </c>
    </row>
    <row r="4" spans="1:18" x14ac:dyDescent="0.2">
      <c r="A4" s="30" t="s">
        <v>31</v>
      </c>
      <c r="B4" s="28" t="str">
        <f>VLOOKUP(A4,Keys_CHESS_ALL!J4:L188,2,FALSE)</f>
        <v>string</v>
      </c>
      <c r="C4" s="32" t="b">
        <v>0</v>
      </c>
      <c r="D4" s="28" t="str">
        <f>VLOOKUP(A4,Keys_CHESS_ALL!J4:L188,3,FALSE)</f>
        <v>User</v>
      </c>
      <c r="E4" s="40"/>
      <c r="G4" s="28" t="str">
        <f>IF(VLOOKUP(A4,Keys_CHESS_ALL!J4:AC188,5,FALSE)="","",VLOOKUP(A4,Keys_CHESS_ALL!J4:AC188,5,FALSE))</f>
        <v/>
      </c>
      <c r="H4" s="28" t="str">
        <f>IF(VLOOKUP(A4,Keys_CHESS_ALL!J4:AC188,6,FALSE)="","",VLOOKUP(A4,Keys_CHESS_ALL!J4:AC188,6,FALSE))</f>
        <v/>
      </c>
      <c r="I4" s="28" t="str">
        <f>IF(VLOOKUP(A4,Keys_CHESS_ALL!J4:AC188,7,FALSE)="","",VLOOKUP(A4,Keys_CHESS_ALL!J4:AC188,7,FALSE))</f>
        <v/>
      </c>
      <c r="J4" s="28" t="str">
        <f>IF(VLOOKUP(A4,Keys_CHESS_ALL!J4:AC188,8,FALSE)="","",VLOOKUP(A4,Keys_CHESS_ALL!J4:AC188,8,FALSE))</f>
        <v/>
      </c>
      <c r="K4" s="28" t="str">
        <f>IF(VLOOKUP(A4,Keys_CHESS_ALL!J4:AD188,9,FALSE)="","",VLOOKUP(A4,Keys_CHESS_ALL!J4:AD188,9,FALSE))</f>
        <v/>
      </c>
      <c r="L4" s="28" t="str">
        <f>IF(VLOOKUP(A4,Keys_CHESS_ALL!J4:AE188,10,FALSE)="","",VLOOKUP(A4,Keys_CHESS_ALL!J4:AE188,10,FALSE))</f>
        <v/>
      </c>
      <c r="M4" s="28" t="str">
        <f>IF(VLOOKUP(A4,Keys_CHESS_ALL!J4:AF188,11,FALSE)="","",VLOOKUP(A4,Keys_CHESS_ALL!J4:AF188,11,FALSE))</f>
        <v/>
      </c>
      <c r="N4" s="28" t="str">
        <f>IF(VLOOKUP(A4,Keys_CHESS_ALL!J4:AG188,12,FALSE)="","",VLOOKUP(A4,Keys_CHESS_ALL!J4:AG188,12,FALSE))</f>
        <v/>
      </c>
      <c r="O4" s="28" t="str">
        <f>IF(VLOOKUP(A4,Keys_CHESS_ALL!J4:AH188,13,FALSE)="","",VLOOKUP(A4,Keys_CHESS_ALL!J4:AH188,13,FALSE))</f>
        <v/>
      </c>
      <c r="P4" s="28" t="str">
        <f>IF(VLOOKUP(A4,Keys_CHESS_ALL!J4:AI188,14,FALSE)="","",VLOOKUP(A4,Keys_CHESS_ALL!J4:AI188,14,FALSE))</f>
        <v/>
      </c>
      <c r="Q4" s="28" t="str">
        <f>IF(VLOOKUP(A4,Keys_CHESS_ALL!J4:AJ188,15,FALSE)="","",VLOOKUP(A4,Keys_CHESS_ALL!J4:AJ188,15,FALSE))</f>
        <v/>
      </c>
      <c r="R4" s="28" t="str">
        <f>IF(VLOOKUP(A4,Keys_CHESS_ALL!J4:AK188,16,FALSE)="","",VLOOKUP(A4,Keys_CHESS_ALL!J4:AK188,16,FALSE))</f>
        <v/>
      </c>
    </row>
    <row r="5" spans="1:18" x14ac:dyDescent="0.2">
      <c r="A5" s="30" t="s">
        <v>32</v>
      </c>
      <c r="B5" s="28" t="str">
        <f>VLOOKUP(A5,Keys_CHESS_ALL!J5:L189,2,FALSE)</f>
        <v>string</v>
      </c>
      <c r="C5" s="32" t="b">
        <v>0</v>
      </c>
      <c r="D5" s="28" t="str">
        <f>VLOOKUP(A5,Keys_CHESS_ALL!J5:L189,3,FALSE)</f>
        <v>User</v>
      </c>
      <c r="E5" s="40"/>
      <c r="G5" s="28" t="str">
        <f>IF(VLOOKUP(A5,Keys_CHESS_ALL!J5:AC189,5,FALSE)="","",VLOOKUP(A5,Keys_CHESS_ALL!J5:AC189,5,FALSE))</f>
        <v/>
      </c>
      <c r="H5" s="28" t="str">
        <f>IF(VLOOKUP(A5,Keys_CHESS_ALL!J5:AC189,6,FALSE)="","",VLOOKUP(A5,Keys_CHESS_ALL!J5:AC189,6,FALSE))</f>
        <v/>
      </c>
      <c r="I5" s="28" t="str">
        <f>IF(VLOOKUP(A5,Keys_CHESS_ALL!J5:AC189,7,FALSE)="","",VLOOKUP(A5,Keys_CHESS_ALL!J5:AC189,7,FALSE))</f>
        <v/>
      </c>
      <c r="J5" s="28" t="str">
        <f>IF(VLOOKUP(A5,Keys_CHESS_ALL!J5:AC189,8,FALSE)="","",VLOOKUP(A5,Keys_CHESS_ALL!J5:AC189,8,FALSE))</f>
        <v/>
      </c>
      <c r="K5" s="28" t="str">
        <f>IF(VLOOKUP(A5,Keys_CHESS_ALL!J5:AD189,9,FALSE)="","",VLOOKUP(A5,Keys_CHESS_ALL!J5:AD189,9,FALSE))</f>
        <v/>
      </c>
      <c r="L5" s="28" t="str">
        <f>IF(VLOOKUP(A5,Keys_CHESS_ALL!J5:AE189,10,FALSE)="","",VLOOKUP(A5,Keys_CHESS_ALL!J5:AE189,10,FALSE))</f>
        <v/>
      </c>
      <c r="M5" s="28" t="str">
        <f>IF(VLOOKUP(A5,Keys_CHESS_ALL!J5:AF189,11,FALSE)="","",VLOOKUP(A5,Keys_CHESS_ALL!J5:AF189,11,FALSE))</f>
        <v/>
      </c>
      <c r="N5" s="28" t="str">
        <f>IF(VLOOKUP(A5,Keys_CHESS_ALL!J5:AG189,12,FALSE)="","",VLOOKUP(A5,Keys_CHESS_ALL!J5:AG189,12,FALSE))</f>
        <v/>
      </c>
      <c r="O5" s="28" t="str">
        <f>IF(VLOOKUP(A5,Keys_CHESS_ALL!J5:AH189,13,FALSE)="","",VLOOKUP(A5,Keys_CHESS_ALL!J5:AH189,13,FALSE))</f>
        <v/>
      </c>
      <c r="P5" s="28" t="str">
        <f>IF(VLOOKUP(A5,Keys_CHESS_ALL!J5:AI189,14,FALSE)="","",VLOOKUP(A5,Keys_CHESS_ALL!J5:AI189,14,FALSE))</f>
        <v/>
      </c>
      <c r="Q5" s="28" t="str">
        <f>IF(VLOOKUP(A5,Keys_CHESS_ALL!J5:AJ189,15,FALSE)="","",VLOOKUP(A5,Keys_CHESS_ALL!J5:AJ189,15,FALSE))</f>
        <v/>
      </c>
      <c r="R5" s="28" t="str">
        <f>IF(VLOOKUP(A5,Keys_CHESS_ALL!J5:AK189,16,FALSE)="","",VLOOKUP(A5,Keys_CHESS_ALL!J5:AK189,16,FALSE))</f>
        <v/>
      </c>
    </row>
    <row r="6" spans="1:18" x14ac:dyDescent="0.2">
      <c r="A6" s="30" t="s">
        <v>33</v>
      </c>
      <c r="B6" s="28" t="str">
        <f>VLOOKUP(A6,Keys_CHESS_ALL!J6:L190,2,FALSE)</f>
        <v>string</v>
      </c>
      <c r="C6" s="32" t="b">
        <v>0</v>
      </c>
      <c r="D6" s="28" t="str">
        <f>VLOOKUP(A6,Keys_CHESS_ALL!J6:L190,3,FALSE)</f>
        <v>User</v>
      </c>
      <c r="E6" s="40"/>
      <c r="G6" s="28" t="str">
        <f>IF(VLOOKUP(A6,Keys_CHESS_ALL!J6:AC190,5,FALSE)="","",VLOOKUP(A6,Keys_CHESS_ALL!J6:AC190,5,FALSE))</f>
        <v/>
      </c>
      <c r="H6" s="28" t="str">
        <f>IF(VLOOKUP(A6,Keys_CHESS_ALL!J6:AC190,6,FALSE)="","",VLOOKUP(A6,Keys_CHESS_ALL!J6:AC190,6,FALSE))</f>
        <v/>
      </c>
      <c r="I6" s="28" t="str">
        <f>IF(VLOOKUP(A6,Keys_CHESS_ALL!J6:AC190,7,FALSE)="","",VLOOKUP(A6,Keys_CHESS_ALL!J6:AC190,7,FALSE))</f>
        <v/>
      </c>
      <c r="J6" s="28" t="str">
        <f>IF(VLOOKUP(A6,Keys_CHESS_ALL!J6:AC190,8,FALSE)="","",VLOOKUP(A6,Keys_CHESS_ALL!J6:AC190,8,FALSE))</f>
        <v/>
      </c>
      <c r="K6" s="28" t="str">
        <f>IF(VLOOKUP(A6,Keys_CHESS_ALL!J6:AD190,9,FALSE)="","",VLOOKUP(A6,Keys_CHESS_ALL!J6:AD190,9,FALSE))</f>
        <v/>
      </c>
      <c r="L6" s="28" t="str">
        <f>IF(VLOOKUP(A6,Keys_CHESS_ALL!J6:AE190,10,FALSE)="","",VLOOKUP(A6,Keys_CHESS_ALL!J6:AE190,10,FALSE))</f>
        <v/>
      </c>
      <c r="M6" s="28" t="str">
        <f>IF(VLOOKUP(A6,Keys_CHESS_ALL!J6:AF190,11,FALSE)="","",VLOOKUP(A6,Keys_CHESS_ALL!J6:AF190,11,FALSE))</f>
        <v/>
      </c>
      <c r="N6" s="28" t="str">
        <f>IF(VLOOKUP(A6,Keys_CHESS_ALL!J6:AG190,12,FALSE)="","",VLOOKUP(A6,Keys_CHESS_ALL!J6:AG190,12,FALSE))</f>
        <v/>
      </c>
      <c r="O6" s="28" t="str">
        <f>IF(VLOOKUP(A6,Keys_CHESS_ALL!J6:AH190,13,FALSE)="","",VLOOKUP(A6,Keys_CHESS_ALL!J6:AH190,13,FALSE))</f>
        <v/>
      </c>
      <c r="P6" s="28" t="str">
        <f>IF(VLOOKUP(A6,Keys_CHESS_ALL!J6:AI190,14,FALSE)="","",VLOOKUP(A6,Keys_CHESS_ALL!J6:AI190,14,FALSE))</f>
        <v/>
      </c>
      <c r="Q6" s="28" t="str">
        <f>IF(VLOOKUP(A6,Keys_CHESS_ALL!J6:AJ190,15,FALSE)="","",VLOOKUP(A6,Keys_CHESS_ALL!J6:AJ190,15,FALSE))</f>
        <v/>
      </c>
      <c r="R6" s="28" t="str">
        <f>IF(VLOOKUP(A6,Keys_CHESS_ALL!J6:AK190,16,FALSE)="","",VLOOKUP(A6,Keys_CHESS_ALL!J6:AK190,16,FALSE))</f>
        <v/>
      </c>
    </row>
    <row r="7" spans="1:18" x14ac:dyDescent="0.2">
      <c r="A7" s="30" t="s">
        <v>34</v>
      </c>
      <c r="B7" s="28" t="str">
        <f>VLOOKUP(A7,Keys_CHESS_ALL!J7:L191,2,FALSE)</f>
        <v>string</v>
      </c>
      <c r="C7" s="32" t="b">
        <v>1</v>
      </c>
      <c r="D7" s="28" t="str">
        <f>VLOOKUP(A7,Keys_CHESS_ALL!J7:L191,3,FALSE)</f>
        <v>User</v>
      </c>
      <c r="E7" s="40"/>
      <c r="G7" s="28" t="str">
        <f>IF(VLOOKUP(A7,Keys_CHESS_ALL!J7:AC191,5,FALSE)="","",VLOOKUP(A7,Keys_CHESS_ALL!J7:AC191,5,FALSE))</f>
        <v/>
      </c>
      <c r="H7" s="28" t="str">
        <f>IF(VLOOKUP(A7,Keys_CHESS_ALL!J7:AC191,6,FALSE)="","",VLOOKUP(A7,Keys_CHESS_ALL!J7:AC191,6,FALSE))</f>
        <v/>
      </c>
      <c r="I7" s="28" t="str">
        <f>IF(VLOOKUP(A7,Keys_CHESS_ALL!J7:AC191,7,FALSE)="","",VLOOKUP(A7,Keys_CHESS_ALL!J7:AC191,7,FALSE))</f>
        <v/>
      </c>
      <c r="J7" s="28" t="str">
        <f>IF(VLOOKUP(A7,Keys_CHESS_ALL!J7:AC191,8,FALSE)="","",VLOOKUP(A7,Keys_CHESS_ALL!J7:AC191,8,FALSE))</f>
        <v/>
      </c>
      <c r="K7" s="28" t="str">
        <f>IF(VLOOKUP(A7,Keys_CHESS_ALL!J7:AD191,9,FALSE)="","",VLOOKUP(A7,Keys_CHESS_ALL!J7:AD191,9,FALSE))</f>
        <v/>
      </c>
      <c r="L7" s="28" t="str">
        <f>IF(VLOOKUP(A7,Keys_CHESS_ALL!J7:AE191,10,FALSE)="","",VLOOKUP(A7,Keys_CHESS_ALL!J7:AE191,10,FALSE))</f>
        <v/>
      </c>
      <c r="M7" s="28" t="str">
        <f>IF(VLOOKUP(A7,Keys_CHESS_ALL!J7:AF191,11,FALSE)="","",VLOOKUP(A7,Keys_CHESS_ALL!J7:AF191,11,FALSE))</f>
        <v/>
      </c>
      <c r="N7" s="28" t="str">
        <f>IF(VLOOKUP(A7,Keys_CHESS_ALL!J7:AG191,12,FALSE)="","",VLOOKUP(A7,Keys_CHESS_ALL!J7:AG191,12,FALSE))</f>
        <v/>
      </c>
      <c r="O7" s="28" t="str">
        <f>IF(VLOOKUP(A7,Keys_CHESS_ALL!J7:AH191,13,FALSE)="","",VLOOKUP(A7,Keys_CHESS_ALL!J7:AH191,13,FALSE))</f>
        <v/>
      </c>
      <c r="P7" s="28" t="str">
        <f>IF(VLOOKUP(A7,Keys_CHESS_ALL!J7:AI191,14,FALSE)="","",VLOOKUP(A7,Keys_CHESS_ALL!J7:AI191,14,FALSE))</f>
        <v/>
      </c>
      <c r="Q7" s="28" t="str">
        <f>IF(VLOOKUP(A7,Keys_CHESS_ALL!J7:AJ191,15,FALSE)="","",VLOOKUP(A7,Keys_CHESS_ALL!J7:AJ191,15,FALSE))</f>
        <v/>
      </c>
      <c r="R7" s="28" t="str">
        <f>IF(VLOOKUP(A7,Keys_CHESS_ALL!J7:AK191,16,FALSE)="","",VLOOKUP(A7,Keys_CHESS_ALL!J7:AK191,16,FALSE))</f>
        <v/>
      </c>
    </row>
    <row r="8" spans="1:18" x14ac:dyDescent="0.2">
      <c r="A8" s="30" t="s">
        <v>36</v>
      </c>
      <c r="B8" s="28" t="str">
        <f>VLOOKUP(A8,Keys_CHESS_ALL!J8:L192,2,FALSE)</f>
        <v>list_str</v>
      </c>
      <c r="C8" s="32" t="b">
        <v>0</v>
      </c>
      <c r="D8" s="28" t="str">
        <f>VLOOKUP(A8,Keys_CHESS_ALL!J8:L192,3,FALSE)</f>
        <v>User</v>
      </c>
      <c r="E8" s="40"/>
      <c r="G8" s="28" t="str">
        <f>IF(VLOOKUP(A8,Keys_CHESS_ALL!J8:AC192,5,FALSE)="","",VLOOKUP(A8,Keys_CHESS_ALL!J8:AC192,5,FALSE))</f>
        <v>1A3</v>
      </c>
      <c r="H8" s="28" t="str">
        <f>IF(VLOOKUP(A8,Keys_CHESS_ALL!J8:AC192,6,FALSE)="","",VLOOKUP(A8,Keys_CHESS_ALL!J8:AC192,6,FALSE))</f>
        <v>2A</v>
      </c>
      <c r="I8" s="28" t="str">
        <f>IF(VLOOKUP(A8,Keys_CHESS_ALL!J8:AC192,7,FALSE)="","",VLOOKUP(A8,Keys_CHESS_ALL!J8:AC192,7,FALSE))</f>
        <v>3A</v>
      </c>
      <c r="J8" s="28" t="str">
        <f>IF(VLOOKUP(A8,Keys_CHESS_ALL!J8:AC192,8,FALSE)="","",VLOOKUP(A8,Keys_CHESS_ALL!J8:AC192,8,FALSE))</f>
        <v>3B</v>
      </c>
      <c r="K8" s="28" t="str">
        <f>IF(VLOOKUP(A8,Keys_CHESS_ALL!J8:AD192,9,FALSE)="","",VLOOKUP(A8,Keys_CHESS_ALL!J8:AD192,9,FALSE))</f>
        <v>4B</v>
      </c>
      <c r="L8" s="28" t="str">
        <f>IF(VLOOKUP(A8,Keys_CHESS_ALL!J8:AE192,10,FALSE)="","",VLOOKUP(A8,Keys_CHESS_ALL!J8:AE192,10,FALSE))</f>
        <v>7A</v>
      </c>
      <c r="M8" s="28" t="str">
        <f>IF(VLOOKUP(A8,Keys_CHESS_ALL!J8:AF192,11,FALSE)="","",VLOOKUP(A8,Keys_CHESS_ALL!J8:AF192,11,FALSE))</f>
        <v>7B2</v>
      </c>
      <c r="N8" s="28" t="str">
        <f>IF(VLOOKUP(A8,Keys_CHESS_ALL!J8:AG192,12,FALSE)="","",VLOOKUP(A8,Keys_CHESS_ALL!J8:AG192,12,FALSE))</f>
        <v/>
      </c>
      <c r="O8" s="28" t="str">
        <f>IF(VLOOKUP(A8,Keys_CHESS_ALL!J8:AH192,13,FALSE)="","",VLOOKUP(A8,Keys_CHESS_ALL!J8:AH192,13,FALSE))</f>
        <v/>
      </c>
      <c r="P8" s="28" t="str">
        <f>IF(VLOOKUP(A8,Keys_CHESS_ALL!J8:AI192,14,FALSE)="","",VLOOKUP(A8,Keys_CHESS_ALL!J8:AI192,14,FALSE))</f>
        <v/>
      </c>
      <c r="Q8" s="28" t="str">
        <f>IF(VLOOKUP(A8,Keys_CHESS_ALL!J8:AJ192,15,FALSE)="","",VLOOKUP(A8,Keys_CHESS_ALL!J8:AJ192,15,FALSE))</f>
        <v/>
      </c>
      <c r="R8" s="28" t="str">
        <f>IF(VLOOKUP(A8,Keys_CHESS_ALL!J8:AK192,16,FALSE)="","",VLOOKUP(A8,Keys_CHESS_ALL!J8:AK192,16,FALSE))</f>
        <v/>
      </c>
    </row>
    <row r="9" spans="1:18" x14ac:dyDescent="0.2">
      <c r="A9" s="30" t="s">
        <v>38</v>
      </c>
      <c r="B9" s="28" t="str">
        <f>VLOOKUP(A9,Keys_CHESS_ALL!J9:L193,2,FALSE)</f>
        <v>string</v>
      </c>
      <c r="C9" s="32" t="b">
        <v>0</v>
      </c>
      <c r="D9" s="28" t="str">
        <f>VLOOKUP(A9,Keys_CHESS_ALL!J9:L193,3,FALSE)</f>
        <v>User</v>
      </c>
      <c r="E9" s="40"/>
      <c r="G9" s="28" t="str">
        <f>IF(VLOOKUP(A9,Keys_CHESS_ALL!J9:AC193,5,FALSE)="","",VLOOKUP(A9,Keys_CHESS_ALL!J9:AC193,5,FALSE))</f>
        <v/>
      </c>
      <c r="H9" s="28" t="str">
        <f>IF(VLOOKUP(A9,Keys_CHESS_ALL!J9:AC193,6,FALSE)="","",VLOOKUP(A9,Keys_CHESS_ALL!J9:AC193,6,FALSE))</f>
        <v/>
      </c>
      <c r="I9" s="28" t="str">
        <f>IF(VLOOKUP(A9,Keys_CHESS_ALL!J9:AC193,7,FALSE)="","",VLOOKUP(A9,Keys_CHESS_ALL!J9:AC193,7,FALSE))</f>
        <v/>
      </c>
      <c r="J9" s="28" t="str">
        <f>IF(VLOOKUP(A9,Keys_CHESS_ALL!J9:AC193,8,FALSE)="","",VLOOKUP(A9,Keys_CHESS_ALL!J9:AC193,8,FALSE))</f>
        <v/>
      </c>
      <c r="K9" s="28" t="str">
        <f>IF(VLOOKUP(A9,Keys_CHESS_ALL!J9:AD193,9,FALSE)="","",VLOOKUP(A9,Keys_CHESS_ALL!J9:AD193,9,FALSE))</f>
        <v/>
      </c>
      <c r="L9" s="28" t="str">
        <f>IF(VLOOKUP(A9,Keys_CHESS_ALL!J9:AE193,10,FALSE)="","",VLOOKUP(A9,Keys_CHESS_ALL!J9:AE193,10,FALSE))</f>
        <v/>
      </c>
      <c r="M9" s="28" t="str">
        <f>IF(VLOOKUP(A9,Keys_CHESS_ALL!J9:AF193,11,FALSE)="","",VLOOKUP(A9,Keys_CHESS_ALL!J9:AF193,11,FALSE))</f>
        <v/>
      </c>
      <c r="N9" s="28" t="str">
        <f>IF(VLOOKUP(A9,Keys_CHESS_ALL!J9:AG193,12,FALSE)="","",VLOOKUP(A9,Keys_CHESS_ALL!J9:AG193,12,FALSE))</f>
        <v/>
      </c>
      <c r="O9" s="28" t="str">
        <f>IF(VLOOKUP(A9,Keys_CHESS_ALL!J9:AH193,13,FALSE)="","",VLOOKUP(A9,Keys_CHESS_ALL!J9:AH193,13,FALSE))</f>
        <v/>
      </c>
      <c r="P9" s="28" t="str">
        <f>IF(VLOOKUP(A9,Keys_CHESS_ALL!J9:AI193,14,FALSE)="","",VLOOKUP(A9,Keys_CHESS_ALL!J9:AI193,14,FALSE))</f>
        <v/>
      </c>
      <c r="Q9" s="28" t="str">
        <f>IF(VLOOKUP(A9,Keys_CHESS_ALL!J9:AJ193,15,FALSE)="","",VLOOKUP(A9,Keys_CHESS_ALL!J9:AJ193,15,FALSE))</f>
        <v/>
      </c>
      <c r="R9" s="28" t="str">
        <f>IF(VLOOKUP(A9,Keys_CHESS_ALL!J9:AK193,16,FALSE)="","",VLOOKUP(A9,Keys_CHESS_ALL!J9:AK193,16,FALSE))</f>
        <v/>
      </c>
    </row>
    <row r="10" spans="1:18" x14ac:dyDescent="0.2">
      <c r="A10" s="30" t="s">
        <v>39</v>
      </c>
      <c r="B10" s="28" t="str">
        <f>VLOOKUP(A10,Keys_CHESS_ALL!J10:L194,2,FALSE)</f>
        <v>list_str</v>
      </c>
      <c r="C10" s="32" t="b">
        <v>0</v>
      </c>
      <c r="D10" s="28" t="str">
        <f>VLOOKUP(A10,Keys_CHESS_ALL!J10:L194,3,FALSE)</f>
        <v>User</v>
      </c>
      <c r="E10" s="40"/>
      <c r="G10" s="28" t="str">
        <f>IF(VLOOKUP(A10,Keys_CHESS_ALL!J10:AC194,5,FALSE)="","",VLOOKUP(A10,Keys_CHESS_ALL!J10:AC194,5,FALSE))</f>
        <v>CHEXS_NSF</v>
      </c>
      <c r="H10" s="28" t="str">
        <f>IF(VLOOKUP(A10,Keys_CHESS_ALL!J10:AC194,6,FALSE)="","",VLOOKUP(A10,Keys_CHESS_ALL!J10:AC194,6,FALSE))</f>
        <v>MSNC_AFRL</v>
      </c>
      <c r="I10" s="28" t="str">
        <f>IF(VLOOKUP(A10,Keys_CHESS_ALL!J10:AC194,7,FALSE)="","",VLOOKUP(A10,Keys_CHESS_ALL!J10:AC194,7,FALSE))</f>
        <v>MACCHESS_NSF_NIH</v>
      </c>
      <c r="J10" s="28" t="str">
        <f>IF(VLOOKUP(A10,Keys_CHESS_ALL!J10:AC194,8,FALSE)="","",VLOOKUP(A10,Keys_CHESS_ALL!J10:AC194,8,FALSE))</f>
        <v>CHESS_internal</v>
      </c>
      <c r="K10" s="28" t="str">
        <f>IF(VLOOKUP(A10,Keys_CHESS_ALL!J10:AD194,9,FALSE)="","",VLOOKUP(A10,Keys_CHESS_ALL!J10:AD194,9,FALSE))</f>
        <v>CHEXS_NSF</v>
      </c>
      <c r="L10" s="28" t="str">
        <f>IF(VLOOKUP(A10,Keys_CHESS_ALL!J10:AE194,10,FALSE)="","",VLOOKUP(A10,Keys_CHESS_ALL!J10:AE194,10,FALSE))</f>
        <v/>
      </c>
      <c r="M10" s="28" t="str">
        <f>IF(VLOOKUP(A10,Keys_CHESS_ALL!J10:AF194,11,FALSE)="","",VLOOKUP(A10,Keys_CHESS_ALL!J10:AF194,11,FALSE))</f>
        <v/>
      </c>
      <c r="N10" s="28" t="str">
        <f>IF(VLOOKUP(A10,Keys_CHESS_ALL!J10:AG194,12,FALSE)="","",VLOOKUP(A10,Keys_CHESS_ALL!J10:AG194,12,FALSE))</f>
        <v/>
      </c>
      <c r="O10" s="28" t="str">
        <f>IF(VLOOKUP(A10,Keys_CHESS_ALL!J10:AH194,13,FALSE)="","",VLOOKUP(A10,Keys_CHESS_ALL!J10:AH194,13,FALSE))</f>
        <v/>
      </c>
      <c r="P10" s="28" t="str">
        <f>IF(VLOOKUP(A10,Keys_CHESS_ALL!J10:AI194,14,FALSE)="","",VLOOKUP(A10,Keys_CHESS_ALL!J10:AI194,14,FALSE))</f>
        <v/>
      </c>
      <c r="Q10" s="28" t="str">
        <f>IF(VLOOKUP(A10,Keys_CHESS_ALL!J10:AJ194,15,FALSE)="","",VLOOKUP(A10,Keys_CHESS_ALL!J10:AJ194,15,FALSE))</f>
        <v/>
      </c>
      <c r="R10" s="28" t="str">
        <f>IF(VLOOKUP(A10,Keys_CHESS_ALL!J10:AK194,16,FALSE)="","",VLOOKUP(A10,Keys_CHESS_ALL!J10:AK194,16,FALSE))</f>
        <v/>
      </c>
    </row>
    <row r="11" spans="1:18" x14ac:dyDescent="0.2">
      <c r="A11" s="30" t="s">
        <v>44</v>
      </c>
      <c r="B11" s="28" t="str">
        <f>VLOOKUP(A11,Keys_CHESS_ALL!J11:L195,2,FALSE)</f>
        <v>bool</v>
      </c>
      <c r="C11" s="32" t="b">
        <v>0</v>
      </c>
      <c r="D11" s="28" t="str">
        <f>VLOOKUP(A11,Keys_CHESS_ALL!J11:L195,3,FALSE)</f>
        <v>Alignment</v>
      </c>
      <c r="E11" s="40"/>
      <c r="G11" s="28" t="str">
        <f>IF(VLOOKUP(A11,Keys_CHESS_ALL!J11:AC195,5,FALSE)="","",VLOOKUP(A11,Keys_CHESS_ALL!J11:AC195,5,FALSE))</f>
        <v>true</v>
      </c>
      <c r="H11" s="28" t="str">
        <f>IF(VLOOKUP(A11,Keys_CHESS_ALL!J11:AC195,6,FALSE)="","",VLOOKUP(A11,Keys_CHESS_ALL!J11:AC195,6,FALSE))</f>
        <v>false</v>
      </c>
      <c r="I11" s="28" t="str">
        <f>IF(VLOOKUP(A11,Keys_CHESS_ALL!J11:AC195,7,FALSE)="","",VLOOKUP(A11,Keys_CHESS_ALL!J11:AC195,7,FALSE))</f>
        <v/>
      </c>
      <c r="J11" s="28" t="str">
        <f>IF(VLOOKUP(A11,Keys_CHESS_ALL!J11:AC195,8,FALSE)="","",VLOOKUP(A11,Keys_CHESS_ALL!J11:AC195,8,FALSE))</f>
        <v/>
      </c>
      <c r="K11" s="28" t="str">
        <f>IF(VLOOKUP(A11,Keys_CHESS_ALL!J11:AD195,9,FALSE)="","",VLOOKUP(A11,Keys_CHESS_ALL!J11:AD195,9,FALSE))</f>
        <v/>
      </c>
      <c r="L11" s="28" t="str">
        <f>IF(VLOOKUP(A11,Keys_CHESS_ALL!J11:AE195,10,FALSE)="","",VLOOKUP(A11,Keys_CHESS_ALL!J11:AE195,10,FALSE))</f>
        <v/>
      </c>
      <c r="M11" s="28" t="str">
        <f>IF(VLOOKUP(A11,Keys_CHESS_ALL!J11:AF195,11,FALSE)="","",VLOOKUP(A11,Keys_CHESS_ALL!J11:AF195,11,FALSE))</f>
        <v/>
      </c>
      <c r="N11" s="28" t="str">
        <f>IF(VLOOKUP(A11,Keys_CHESS_ALL!J11:AG195,12,FALSE)="","",VLOOKUP(A11,Keys_CHESS_ALL!J11:AG195,12,FALSE))</f>
        <v/>
      </c>
      <c r="O11" s="28" t="str">
        <f>IF(VLOOKUP(A11,Keys_CHESS_ALL!J11:AH195,13,FALSE)="","",VLOOKUP(A11,Keys_CHESS_ALL!J11:AH195,13,FALSE))</f>
        <v/>
      </c>
      <c r="P11" s="28" t="str">
        <f>IF(VLOOKUP(A11,Keys_CHESS_ALL!J11:AI195,14,FALSE)="","",VLOOKUP(A11,Keys_CHESS_ALL!J11:AI195,14,FALSE))</f>
        <v/>
      </c>
      <c r="Q11" s="28" t="str">
        <f>IF(VLOOKUP(A11,Keys_CHESS_ALL!J11:AJ195,15,FALSE)="","",VLOOKUP(A11,Keys_CHESS_ALL!J11:AJ195,15,FALSE))</f>
        <v/>
      </c>
      <c r="R11" s="28" t="str">
        <f>IF(VLOOKUP(A11,Keys_CHESS_ALL!J11:AK195,16,FALSE)="","",VLOOKUP(A11,Keys_CHESS_ALL!J11:AK195,16,FALSE))</f>
        <v/>
      </c>
    </row>
    <row r="12" spans="1:18" x14ac:dyDescent="0.2">
      <c r="B12" s="28" t="e">
        <f>VLOOKUP(A12,Keys_CHESS_ALL!J12:L196,2,FALSE)</f>
        <v>#N/A</v>
      </c>
      <c r="C12" s="32"/>
      <c r="D12" s="28" t="e">
        <f>VLOOKUP(A12,Keys_CHESS_ALL!J12:L196,3,FALSE)</f>
        <v>#N/A</v>
      </c>
      <c r="E12" s="40"/>
      <c r="G12" s="28" t="e">
        <f>IF(VLOOKUP(A12,Keys_CHESS_ALL!J12:AC196,5,FALSE)="","",VLOOKUP(A12,Keys_CHESS_ALL!J12:AC196,5,FALSE))</f>
        <v>#N/A</v>
      </c>
      <c r="H12" s="28" t="e">
        <f>IF(VLOOKUP(A12,Keys_CHESS_ALL!J12:AC196,6,FALSE)="","",VLOOKUP(A12,Keys_CHESS_ALL!J12:AC196,6,FALSE))</f>
        <v>#N/A</v>
      </c>
      <c r="I12" s="28" t="e">
        <f>IF(VLOOKUP(A12,Keys_CHESS_ALL!J12:AC196,7,FALSE)="","",VLOOKUP(A12,Keys_CHESS_ALL!J12:AC196,7,FALSE))</f>
        <v>#N/A</v>
      </c>
      <c r="J12" s="28" t="e">
        <f>IF(VLOOKUP(A12,Keys_CHESS_ALL!J12:AC196,8,FALSE)="","",VLOOKUP(A12,Keys_CHESS_ALL!J12:AC196,8,FALSE))</f>
        <v>#N/A</v>
      </c>
      <c r="K12" s="28" t="e">
        <f>IF(VLOOKUP(A12,Keys_CHESS_ALL!J12:AD196,9,FALSE)="","",VLOOKUP(A12,Keys_CHESS_ALL!J12:AD196,9,FALSE))</f>
        <v>#N/A</v>
      </c>
      <c r="L12" s="28" t="e">
        <f>IF(VLOOKUP(A12,Keys_CHESS_ALL!J12:AE196,10,FALSE)="","",VLOOKUP(A12,Keys_CHESS_ALL!J12:AE196,10,FALSE))</f>
        <v>#N/A</v>
      </c>
      <c r="M12" s="28" t="e">
        <f>IF(VLOOKUP(A12,Keys_CHESS_ALL!J12:AF196,11,FALSE)="","",VLOOKUP(A12,Keys_CHESS_ALL!J12:AF196,11,FALSE))</f>
        <v>#N/A</v>
      </c>
      <c r="N12" s="28" t="e">
        <f>IF(VLOOKUP(A12,Keys_CHESS_ALL!J12:AG196,12,FALSE)="","",VLOOKUP(A12,Keys_CHESS_ALL!J12:AG196,12,FALSE))</f>
        <v>#N/A</v>
      </c>
      <c r="O12" s="28" t="e">
        <f>IF(VLOOKUP(A12,Keys_CHESS_ALL!J12:AH196,13,FALSE)="","",VLOOKUP(A12,Keys_CHESS_ALL!J12:AH196,13,FALSE))</f>
        <v>#N/A</v>
      </c>
      <c r="P12" s="28" t="e">
        <f>IF(VLOOKUP(A12,Keys_CHESS_ALL!J12:AI196,14,FALSE)="","",VLOOKUP(A12,Keys_CHESS_ALL!J12:AI196,14,FALSE))</f>
        <v>#N/A</v>
      </c>
      <c r="Q12" s="28" t="e">
        <f>IF(VLOOKUP(A12,Keys_CHESS_ALL!J12:AJ196,15,FALSE)="","",VLOOKUP(A12,Keys_CHESS_ALL!J12:AJ196,15,FALSE))</f>
        <v>#N/A</v>
      </c>
      <c r="R12" s="28" t="e">
        <f>IF(VLOOKUP(A12,Keys_CHESS_ALL!J12:AK196,16,FALSE)="","",VLOOKUP(A12,Keys_CHESS_ALL!J12:AK196,16,FALSE))</f>
        <v>#N/A</v>
      </c>
    </row>
    <row r="13" spans="1:18" x14ac:dyDescent="0.2">
      <c r="B13" s="28" t="e">
        <f>VLOOKUP(A13,Keys_CHESS_ALL!J14:L197,2,FALSE)</f>
        <v>#N/A</v>
      </c>
      <c r="C13" s="32"/>
      <c r="D13" s="28" t="e">
        <f>VLOOKUP(A13,Keys_CHESS_ALL!J14:L197,3,FALSE)</f>
        <v>#N/A</v>
      </c>
      <c r="E13" s="40"/>
      <c r="G13" s="28" t="e">
        <f>IF(VLOOKUP(A13,Keys_CHESS_ALL!J14:AC197,5,FALSE)="","",VLOOKUP(A13,Keys_CHESS_ALL!J14:AC197,5,FALSE))</f>
        <v>#N/A</v>
      </c>
      <c r="H13" s="28" t="e">
        <f>IF(VLOOKUP(A13,Keys_CHESS_ALL!J14:AC197,6,FALSE)="","",VLOOKUP(A13,Keys_CHESS_ALL!J14:AC197,6,FALSE))</f>
        <v>#N/A</v>
      </c>
      <c r="I13" s="28" t="e">
        <f>IF(VLOOKUP(A13,Keys_CHESS_ALL!J14:AC197,7,FALSE)="","",VLOOKUP(A13,Keys_CHESS_ALL!J14:AC197,7,FALSE))</f>
        <v>#N/A</v>
      </c>
      <c r="J13" s="28" t="e">
        <f>IF(VLOOKUP(A13,Keys_CHESS_ALL!J14:AC197,8,FALSE)="","",VLOOKUP(A13,Keys_CHESS_ALL!J14:AC197,8,FALSE))</f>
        <v>#N/A</v>
      </c>
      <c r="K13" s="28" t="e">
        <f>IF(VLOOKUP(A13,Keys_CHESS_ALL!J14:AD197,9,FALSE)="","",VLOOKUP(A13,Keys_CHESS_ALL!J14:AD197,9,FALSE))</f>
        <v>#N/A</v>
      </c>
      <c r="L13" s="28" t="e">
        <f>IF(VLOOKUP(A13,Keys_CHESS_ALL!J14:AE197,10,FALSE)="","",VLOOKUP(A13,Keys_CHESS_ALL!J14:AE197,10,FALSE))</f>
        <v>#N/A</v>
      </c>
      <c r="M13" s="28" t="e">
        <f>IF(VLOOKUP(A13,Keys_CHESS_ALL!J14:AF197,11,FALSE)="","",VLOOKUP(A13,Keys_CHESS_ALL!J14:AF197,11,FALSE))</f>
        <v>#N/A</v>
      </c>
      <c r="N13" s="28" t="e">
        <f>IF(VLOOKUP(A13,Keys_CHESS_ALL!J14:AG197,12,FALSE)="","",VLOOKUP(A13,Keys_CHESS_ALL!J14:AG197,12,FALSE))</f>
        <v>#N/A</v>
      </c>
      <c r="O13" s="28" t="e">
        <f>IF(VLOOKUP(A13,Keys_CHESS_ALL!J14:AH197,13,FALSE)="","",VLOOKUP(A13,Keys_CHESS_ALL!J14:AH197,13,FALSE))</f>
        <v>#N/A</v>
      </c>
      <c r="P13" s="28" t="e">
        <f>IF(VLOOKUP(A13,Keys_CHESS_ALL!J14:AI197,14,FALSE)="","",VLOOKUP(A13,Keys_CHESS_ALL!J14:AI197,14,FALSE))</f>
        <v>#N/A</v>
      </c>
      <c r="Q13" s="28" t="e">
        <f>IF(VLOOKUP(A13,Keys_CHESS_ALL!J14:AJ197,15,FALSE)="","",VLOOKUP(A13,Keys_CHESS_ALL!J14:AJ197,15,FALSE))</f>
        <v>#N/A</v>
      </c>
      <c r="R13" s="28" t="e">
        <f>IF(VLOOKUP(A13,Keys_CHESS_ALL!J14:AK197,16,FALSE)="","",VLOOKUP(A13,Keys_CHESS_ALL!J14:AK197,16,FALSE))</f>
        <v>#N/A</v>
      </c>
    </row>
    <row r="14" spans="1:18" x14ac:dyDescent="0.2">
      <c r="B14" s="28" t="e">
        <f>VLOOKUP(A14,Keys_CHESS_ALL!J15:L198,2,FALSE)</f>
        <v>#N/A</v>
      </c>
      <c r="C14" s="32"/>
      <c r="D14" s="28" t="e">
        <f>VLOOKUP(A14,Keys_CHESS_ALL!J15:L198,3,FALSE)</f>
        <v>#N/A</v>
      </c>
      <c r="E14" s="40"/>
      <c r="G14" s="28" t="e">
        <f>IF(VLOOKUP(A14,Keys_CHESS_ALL!J15:AC198,5,FALSE)="","",VLOOKUP(A14,Keys_CHESS_ALL!J15:AC198,5,FALSE))</f>
        <v>#N/A</v>
      </c>
      <c r="H14" s="28" t="e">
        <f>IF(VLOOKUP(A14,Keys_CHESS_ALL!J15:AC198,6,FALSE)="","",VLOOKUP(A14,Keys_CHESS_ALL!J15:AC198,6,FALSE))</f>
        <v>#N/A</v>
      </c>
      <c r="I14" s="28" t="e">
        <f>IF(VLOOKUP(A14,Keys_CHESS_ALL!J15:AC198,7,FALSE)="","",VLOOKUP(A14,Keys_CHESS_ALL!J15:AC198,7,FALSE))</f>
        <v>#N/A</v>
      </c>
      <c r="J14" s="28" t="e">
        <f>IF(VLOOKUP(A14,Keys_CHESS_ALL!J15:AC198,8,FALSE)="","",VLOOKUP(A14,Keys_CHESS_ALL!J15:AC198,8,FALSE))</f>
        <v>#N/A</v>
      </c>
      <c r="K14" s="28" t="e">
        <f>IF(VLOOKUP(A14,Keys_CHESS_ALL!J15:AD198,9,FALSE)="","",VLOOKUP(A14,Keys_CHESS_ALL!J15:AD198,9,FALSE))</f>
        <v>#N/A</v>
      </c>
      <c r="L14" s="28" t="e">
        <f>IF(VLOOKUP(A14,Keys_CHESS_ALL!J15:AE198,10,FALSE)="","",VLOOKUP(A14,Keys_CHESS_ALL!J15:AE198,10,FALSE))</f>
        <v>#N/A</v>
      </c>
      <c r="M14" s="28" t="e">
        <f>IF(VLOOKUP(A14,Keys_CHESS_ALL!J15:AF198,11,FALSE)="","",VLOOKUP(A14,Keys_CHESS_ALL!J15:AF198,11,FALSE))</f>
        <v>#N/A</v>
      </c>
      <c r="N14" s="28" t="e">
        <f>IF(VLOOKUP(A14,Keys_CHESS_ALL!J15:AG198,12,FALSE)="","",VLOOKUP(A14,Keys_CHESS_ALL!J15:AG198,12,FALSE))</f>
        <v>#N/A</v>
      </c>
      <c r="O14" s="28" t="e">
        <f>IF(VLOOKUP(A14,Keys_CHESS_ALL!J15:AH198,13,FALSE)="","",VLOOKUP(A14,Keys_CHESS_ALL!J15:AH198,13,FALSE))</f>
        <v>#N/A</v>
      </c>
      <c r="P14" s="28" t="e">
        <f>IF(VLOOKUP(A14,Keys_CHESS_ALL!J15:AI198,14,FALSE)="","",VLOOKUP(A14,Keys_CHESS_ALL!J15:AI198,14,FALSE))</f>
        <v>#N/A</v>
      </c>
      <c r="Q14" s="28" t="e">
        <f>IF(VLOOKUP(A14,Keys_CHESS_ALL!J15:AJ198,15,FALSE)="","",VLOOKUP(A14,Keys_CHESS_ALL!J15:AJ198,15,FALSE))</f>
        <v>#N/A</v>
      </c>
      <c r="R14" s="28" t="e">
        <f>IF(VLOOKUP(A14,Keys_CHESS_ALL!J15:AK198,16,FALSE)="","",VLOOKUP(A14,Keys_CHESS_ALL!J15:AK198,16,FALSE))</f>
        <v>#N/A</v>
      </c>
    </row>
    <row r="15" spans="1:18" x14ac:dyDescent="0.2">
      <c r="B15" s="28" t="e">
        <f>VLOOKUP(A15,Keys_CHESS_ALL!J16:L199,2,FALSE)</f>
        <v>#N/A</v>
      </c>
      <c r="C15" s="32"/>
      <c r="D15" s="28" t="e">
        <f>VLOOKUP(A15,Keys_CHESS_ALL!J16:L199,3,FALSE)</f>
        <v>#N/A</v>
      </c>
      <c r="E15" s="40"/>
      <c r="G15" s="28" t="e">
        <f>IF(VLOOKUP(A15,Keys_CHESS_ALL!J16:AC199,5,FALSE)="","",VLOOKUP(A15,Keys_CHESS_ALL!J16:AC199,5,FALSE))</f>
        <v>#N/A</v>
      </c>
      <c r="H15" s="28" t="e">
        <f>IF(VLOOKUP(A15,Keys_CHESS_ALL!J16:AC199,6,FALSE)="","",VLOOKUP(A15,Keys_CHESS_ALL!J16:AC199,6,FALSE))</f>
        <v>#N/A</v>
      </c>
      <c r="I15" s="28" t="e">
        <f>IF(VLOOKUP(A15,Keys_CHESS_ALL!J16:AC199,7,FALSE)="","",VLOOKUP(A15,Keys_CHESS_ALL!J16:AC199,7,FALSE))</f>
        <v>#N/A</v>
      </c>
      <c r="J15" s="28" t="e">
        <f>IF(VLOOKUP(A15,Keys_CHESS_ALL!J16:AC199,8,FALSE)="","",VLOOKUP(A15,Keys_CHESS_ALL!J16:AC199,8,FALSE))</f>
        <v>#N/A</v>
      </c>
      <c r="K15" s="28" t="e">
        <f>IF(VLOOKUP(A15,Keys_CHESS_ALL!J16:AD199,9,FALSE)="","",VLOOKUP(A15,Keys_CHESS_ALL!J16:AD199,9,FALSE))</f>
        <v>#N/A</v>
      </c>
      <c r="L15" s="28" t="e">
        <f>IF(VLOOKUP(A15,Keys_CHESS_ALL!J16:AE199,10,FALSE)="","",VLOOKUP(A15,Keys_CHESS_ALL!J16:AE199,10,FALSE))</f>
        <v>#N/A</v>
      </c>
      <c r="M15" s="28" t="e">
        <f>IF(VLOOKUP(A15,Keys_CHESS_ALL!J16:AF199,11,FALSE)="","",VLOOKUP(A15,Keys_CHESS_ALL!J16:AF199,11,FALSE))</f>
        <v>#N/A</v>
      </c>
      <c r="N15" s="28" t="e">
        <f>IF(VLOOKUP(A15,Keys_CHESS_ALL!J16:AG199,12,FALSE)="","",VLOOKUP(A15,Keys_CHESS_ALL!J16:AG199,12,FALSE))</f>
        <v>#N/A</v>
      </c>
      <c r="O15" s="28" t="e">
        <f>IF(VLOOKUP(A15,Keys_CHESS_ALL!J16:AH199,13,FALSE)="","",VLOOKUP(A15,Keys_CHESS_ALL!J16:AH199,13,FALSE))</f>
        <v>#N/A</v>
      </c>
      <c r="P15" s="28" t="e">
        <f>IF(VLOOKUP(A15,Keys_CHESS_ALL!J16:AI199,14,FALSE)="","",VLOOKUP(A15,Keys_CHESS_ALL!J16:AI199,14,FALSE))</f>
        <v>#N/A</v>
      </c>
      <c r="Q15" s="28" t="e">
        <f>IF(VLOOKUP(A15,Keys_CHESS_ALL!J16:AJ199,15,FALSE)="","",VLOOKUP(A15,Keys_CHESS_ALL!J16:AJ199,15,FALSE))</f>
        <v>#N/A</v>
      </c>
      <c r="R15" s="28" t="e">
        <f>IF(VLOOKUP(A15,Keys_CHESS_ALL!J16:AK199,16,FALSE)="","",VLOOKUP(A15,Keys_CHESS_ALL!J16:AK199,16,FALSE))</f>
        <v>#N/A</v>
      </c>
    </row>
    <row r="16" spans="1:18" x14ac:dyDescent="0.2">
      <c r="B16" s="28" t="e">
        <f>VLOOKUP(A16,Keys_CHESS_ALL!J17:L200,2,FALSE)</f>
        <v>#N/A</v>
      </c>
      <c r="C16" s="32"/>
      <c r="D16" s="28" t="e">
        <f>VLOOKUP(A16,Keys_CHESS_ALL!J17:L200,3,FALSE)</f>
        <v>#N/A</v>
      </c>
      <c r="E16" s="40"/>
      <c r="G16" s="28" t="e">
        <f>IF(VLOOKUP(A16,Keys_CHESS_ALL!J17:AC200,5,FALSE)="","",VLOOKUP(A16,Keys_CHESS_ALL!J17:AC200,5,FALSE))</f>
        <v>#N/A</v>
      </c>
      <c r="H16" s="28" t="e">
        <f>IF(VLOOKUP(A16,Keys_CHESS_ALL!J17:AC200,6,FALSE)="","",VLOOKUP(A16,Keys_CHESS_ALL!J17:AC200,6,FALSE))</f>
        <v>#N/A</v>
      </c>
      <c r="I16" s="28" t="e">
        <f>IF(VLOOKUP(A16,Keys_CHESS_ALL!J17:AC200,7,FALSE)="","",VLOOKUP(A16,Keys_CHESS_ALL!J17:AC200,7,FALSE))</f>
        <v>#N/A</v>
      </c>
      <c r="J16" s="28" t="e">
        <f>IF(VLOOKUP(A16,Keys_CHESS_ALL!J17:AC200,8,FALSE)="","",VLOOKUP(A16,Keys_CHESS_ALL!J17:AC200,8,FALSE))</f>
        <v>#N/A</v>
      </c>
      <c r="K16" s="28" t="e">
        <f>IF(VLOOKUP(A16,Keys_CHESS_ALL!J17:AD200,9,FALSE)="","",VLOOKUP(A16,Keys_CHESS_ALL!J17:AD200,9,FALSE))</f>
        <v>#N/A</v>
      </c>
      <c r="L16" s="28" t="e">
        <f>IF(VLOOKUP(A16,Keys_CHESS_ALL!J17:AE200,10,FALSE)="","",VLOOKUP(A16,Keys_CHESS_ALL!J17:AE200,10,FALSE))</f>
        <v>#N/A</v>
      </c>
      <c r="M16" s="28" t="e">
        <f>IF(VLOOKUP(A16,Keys_CHESS_ALL!J17:AF200,11,FALSE)="","",VLOOKUP(A16,Keys_CHESS_ALL!J17:AF200,11,FALSE))</f>
        <v>#N/A</v>
      </c>
      <c r="N16" s="28" t="e">
        <f>IF(VLOOKUP(A16,Keys_CHESS_ALL!J17:AG200,12,FALSE)="","",VLOOKUP(A16,Keys_CHESS_ALL!J17:AG200,12,FALSE))</f>
        <v>#N/A</v>
      </c>
      <c r="O16" s="28" t="e">
        <f>IF(VLOOKUP(A16,Keys_CHESS_ALL!J17:AH200,13,FALSE)="","",VLOOKUP(A16,Keys_CHESS_ALL!J17:AH200,13,FALSE))</f>
        <v>#N/A</v>
      </c>
      <c r="P16" s="28" t="e">
        <f>IF(VLOOKUP(A16,Keys_CHESS_ALL!J17:AI200,14,FALSE)="","",VLOOKUP(A16,Keys_CHESS_ALL!J17:AI200,14,FALSE))</f>
        <v>#N/A</v>
      </c>
      <c r="Q16" s="28" t="e">
        <f>IF(VLOOKUP(A16,Keys_CHESS_ALL!J17:AJ200,15,FALSE)="","",VLOOKUP(A16,Keys_CHESS_ALL!J17:AJ200,15,FALSE))</f>
        <v>#N/A</v>
      </c>
      <c r="R16" s="28" t="e">
        <f>IF(VLOOKUP(A16,Keys_CHESS_ALL!J17:AK200,16,FALSE)="","",VLOOKUP(A16,Keys_CHESS_ALL!J17:AK200,16,FALSE))</f>
        <v>#N/A</v>
      </c>
    </row>
    <row r="17" spans="2:18" x14ac:dyDescent="0.2">
      <c r="B17" s="28" t="e">
        <f>VLOOKUP(A17,Keys_CHESS_ALL!J18:L201,2,FALSE)</f>
        <v>#N/A</v>
      </c>
      <c r="C17" s="32"/>
      <c r="D17" s="28" t="e">
        <f>VLOOKUP(A17,Keys_CHESS_ALL!J18:L201,3,FALSE)</f>
        <v>#N/A</v>
      </c>
      <c r="E17" s="40"/>
      <c r="G17" s="28" t="e">
        <f>IF(VLOOKUP(A17,Keys_CHESS_ALL!J18:AC201,5,FALSE)="","",VLOOKUP(A17,Keys_CHESS_ALL!J18:AC201,5,FALSE))</f>
        <v>#N/A</v>
      </c>
      <c r="H17" s="28" t="e">
        <f>IF(VLOOKUP(A17,Keys_CHESS_ALL!J18:AC201,6,FALSE)="","",VLOOKUP(A17,Keys_CHESS_ALL!J18:AC201,6,FALSE))</f>
        <v>#N/A</v>
      </c>
      <c r="I17" s="28" t="e">
        <f>IF(VLOOKUP(A17,Keys_CHESS_ALL!J18:AC201,7,FALSE)="","",VLOOKUP(A17,Keys_CHESS_ALL!J18:AC201,7,FALSE))</f>
        <v>#N/A</v>
      </c>
      <c r="J17" s="28" t="e">
        <f>IF(VLOOKUP(A17,Keys_CHESS_ALL!J18:AC201,8,FALSE)="","",VLOOKUP(A17,Keys_CHESS_ALL!J18:AC201,8,FALSE))</f>
        <v>#N/A</v>
      </c>
      <c r="K17" s="28" t="e">
        <f>IF(VLOOKUP(A17,Keys_CHESS_ALL!J18:AD201,9,FALSE)="","",VLOOKUP(A17,Keys_CHESS_ALL!J18:AD201,9,FALSE))</f>
        <v>#N/A</v>
      </c>
      <c r="L17" s="28" t="e">
        <f>IF(VLOOKUP(A17,Keys_CHESS_ALL!J18:AE201,10,FALSE)="","",VLOOKUP(A17,Keys_CHESS_ALL!J18:AE201,10,FALSE))</f>
        <v>#N/A</v>
      </c>
      <c r="M17" s="28" t="e">
        <f>IF(VLOOKUP(A17,Keys_CHESS_ALL!J18:AF201,11,FALSE)="","",VLOOKUP(A17,Keys_CHESS_ALL!J18:AF201,11,FALSE))</f>
        <v>#N/A</v>
      </c>
      <c r="N17" s="28" t="e">
        <f>IF(VLOOKUP(A17,Keys_CHESS_ALL!J18:AG201,12,FALSE)="","",VLOOKUP(A17,Keys_CHESS_ALL!J18:AG201,12,FALSE))</f>
        <v>#N/A</v>
      </c>
      <c r="O17" s="28" t="e">
        <f>IF(VLOOKUP(A17,Keys_CHESS_ALL!J18:AH201,13,FALSE)="","",VLOOKUP(A17,Keys_CHESS_ALL!J18:AH201,13,FALSE))</f>
        <v>#N/A</v>
      </c>
      <c r="P17" s="28" t="e">
        <f>IF(VLOOKUP(A17,Keys_CHESS_ALL!J18:AI201,14,FALSE)="","",VLOOKUP(A17,Keys_CHESS_ALL!J18:AI201,14,FALSE))</f>
        <v>#N/A</v>
      </c>
      <c r="Q17" s="28" t="e">
        <f>IF(VLOOKUP(A17,Keys_CHESS_ALL!J18:AJ201,15,FALSE)="","",VLOOKUP(A17,Keys_CHESS_ALL!J18:AJ201,15,FALSE))</f>
        <v>#N/A</v>
      </c>
      <c r="R17" s="28" t="e">
        <f>IF(VLOOKUP(A17,Keys_CHESS_ALL!J18:AK201,16,FALSE)="","",VLOOKUP(A17,Keys_CHESS_ALL!J18:AK201,16,FALSE))</f>
        <v>#N/A</v>
      </c>
    </row>
    <row r="18" spans="2:18" x14ac:dyDescent="0.2">
      <c r="B18" s="28" t="e">
        <f>VLOOKUP(A18,Keys_CHESS_ALL!J19:L202,2,FALSE)</f>
        <v>#N/A</v>
      </c>
      <c r="C18" s="32"/>
      <c r="D18" s="28" t="e">
        <f>VLOOKUP(A18,Keys_CHESS_ALL!J19:L202,3,FALSE)</f>
        <v>#N/A</v>
      </c>
      <c r="E18" s="40"/>
      <c r="G18" s="28" t="e">
        <f>IF(VLOOKUP(A18,Keys_CHESS_ALL!J19:AC202,5,FALSE)="","",VLOOKUP(A18,Keys_CHESS_ALL!J19:AC202,5,FALSE))</f>
        <v>#N/A</v>
      </c>
      <c r="H18" s="28" t="e">
        <f>IF(VLOOKUP(A18,Keys_CHESS_ALL!J19:AC202,6,FALSE)="","",VLOOKUP(A18,Keys_CHESS_ALL!J19:AC202,6,FALSE))</f>
        <v>#N/A</v>
      </c>
      <c r="I18" s="28" t="e">
        <f>IF(VLOOKUP(A18,Keys_CHESS_ALL!J19:AC202,7,FALSE)="","",VLOOKUP(A18,Keys_CHESS_ALL!J19:AC202,7,FALSE))</f>
        <v>#N/A</v>
      </c>
      <c r="J18" s="28" t="e">
        <f>IF(VLOOKUP(A18,Keys_CHESS_ALL!J19:AC202,8,FALSE)="","",VLOOKUP(A18,Keys_CHESS_ALL!J19:AC202,8,FALSE))</f>
        <v>#N/A</v>
      </c>
      <c r="K18" s="28" t="e">
        <f>IF(VLOOKUP(A18,Keys_CHESS_ALL!J19:AD202,9,FALSE)="","",VLOOKUP(A18,Keys_CHESS_ALL!J19:AD202,9,FALSE))</f>
        <v>#N/A</v>
      </c>
      <c r="L18" s="28" t="e">
        <f>IF(VLOOKUP(A18,Keys_CHESS_ALL!J19:AE202,10,FALSE)="","",VLOOKUP(A18,Keys_CHESS_ALL!J19:AE202,10,FALSE))</f>
        <v>#N/A</v>
      </c>
      <c r="M18" s="28" t="e">
        <f>IF(VLOOKUP(A18,Keys_CHESS_ALL!J19:AF202,11,FALSE)="","",VLOOKUP(A18,Keys_CHESS_ALL!J19:AF202,11,FALSE))</f>
        <v>#N/A</v>
      </c>
      <c r="N18" s="28" t="e">
        <f>IF(VLOOKUP(A18,Keys_CHESS_ALL!J19:AG202,12,FALSE)="","",VLOOKUP(A18,Keys_CHESS_ALL!J19:AG202,12,FALSE))</f>
        <v>#N/A</v>
      </c>
      <c r="O18" s="28" t="e">
        <f>IF(VLOOKUP(A18,Keys_CHESS_ALL!J19:AH202,13,FALSE)="","",VLOOKUP(A18,Keys_CHESS_ALL!J19:AH202,13,FALSE))</f>
        <v>#N/A</v>
      </c>
      <c r="P18" s="28" t="e">
        <f>IF(VLOOKUP(A18,Keys_CHESS_ALL!J19:AI202,14,FALSE)="","",VLOOKUP(A18,Keys_CHESS_ALL!J19:AI202,14,FALSE))</f>
        <v>#N/A</v>
      </c>
      <c r="Q18" s="28" t="e">
        <f>IF(VLOOKUP(A18,Keys_CHESS_ALL!J19:AJ202,15,FALSE)="","",VLOOKUP(A18,Keys_CHESS_ALL!J19:AJ202,15,FALSE))</f>
        <v>#N/A</v>
      </c>
      <c r="R18" s="28" t="e">
        <f>IF(VLOOKUP(A18,Keys_CHESS_ALL!J19:AK202,16,FALSE)="","",VLOOKUP(A18,Keys_CHESS_ALL!J19:AK202,16,FALSE))</f>
        <v>#N/A</v>
      </c>
    </row>
    <row r="19" spans="2:18" x14ac:dyDescent="0.2">
      <c r="B19" s="28" t="e">
        <f>VLOOKUP(A19,Keys_CHESS_ALL!J20:L203,2,FALSE)</f>
        <v>#N/A</v>
      </c>
      <c r="C19" s="32"/>
      <c r="D19" s="28" t="e">
        <f>VLOOKUP(A19,Keys_CHESS_ALL!J20:L203,3,FALSE)</f>
        <v>#N/A</v>
      </c>
      <c r="E19" s="40"/>
      <c r="G19" s="28" t="e">
        <f>IF(VLOOKUP(A19,Keys_CHESS_ALL!J20:AC203,5,FALSE)="","",VLOOKUP(A19,Keys_CHESS_ALL!J20:AC203,5,FALSE))</f>
        <v>#N/A</v>
      </c>
      <c r="H19" s="28" t="e">
        <f>IF(VLOOKUP(A19,Keys_CHESS_ALL!J20:AC203,6,FALSE)="","",VLOOKUP(A19,Keys_CHESS_ALL!J20:AC203,6,FALSE))</f>
        <v>#N/A</v>
      </c>
      <c r="I19" s="28" t="e">
        <f>IF(VLOOKUP(A19,Keys_CHESS_ALL!J20:AC203,7,FALSE)="","",VLOOKUP(A19,Keys_CHESS_ALL!J20:AC203,7,FALSE))</f>
        <v>#N/A</v>
      </c>
      <c r="J19" s="28" t="e">
        <f>IF(VLOOKUP(A19,Keys_CHESS_ALL!J20:AC203,8,FALSE)="","",VLOOKUP(A19,Keys_CHESS_ALL!J20:AC203,8,FALSE))</f>
        <v>#N/A</v>
      </c>
      <c r="K19" s="28" t="e">
        <f>IF(VLOOKUP(A19,Keys_CHESS_ALL!J20:AD203,9,FALSE)="","",VLOOKUP(A19,Keys_CHESS_ALL!J20:AD203,9,FALSE))</f>
        <v>#N/A</v>
      </c>
      <c r="L19" s="28" t="e">
        <f>IF(VLOOKUP(A19,Keys_CHESS_ALL!J20:AE203,10,FALSE)="","",VLOOKUP(A19,Keys_CHESS_ALL!J20:AE203,10,FALSE))</f>
        <v>#N/A</v>
      </c>
      <c r="M19" s="28" t="e">
        <f>IF(VLOOKUP(A19,Keys_CHESS_ALL!J20:AF203,11,FALSE)="","",VLOOKUP(A19,Keys_CHESS_ALL!J20:AF203,11,FALSE))</f>
        <v>#N/A</v>
      </c>
      <c r="N19" s="28" t="e">
        <f>IF(VLOOKUP(A19,Keys_CHESS_ALL!J20:AG203,12,FALSE)="","",VLOOKUP(A19,Keys_CHESS_ALL!J20:AG203,12,FALSE))</f>
        <v>#N/A</v>
      </c>
      <c r="O19" s="28" t="e">
        <f>IF(VLOOKUP(A19,Keys_CHESS_ALL!J20:AH203,13,FALSE)="","",VLOOKUP(A19,Keys_CHESS_ALL!J20:AH203,13,FALSE))</f>
        <v>#N/A</v>
      </c>
      <c r="P19" s="28" t="e">
        <f>IF(VLOOKUP(A19,Keys_CHESS_ALL!J20:AI203,14,FALSE)="","",VLOOKUP(A19,Keys_CHESS_ALL!J20:AI203,14,FALSE))</f>
        <v>#N/A</v>
      </c>
      <c r="Q19" s="28" t="e">
        <f>IF(VLOOKUP(A19,Keys_CHESS_ALL!J20:AJ203,15,FALSE)="","",VLOOKUP(A19,Keys_CHESS_ALL!J20:AJ203,15,FALSE))</f>
        <v>#N/A</v>
      </c>
      <c r="R19" s="28" t="e">
        <f>IF(VLOOKUP(A19,Keys_CHESS_ALL!J20:AK203,16,FALSE)="","",VLOOKUP(A19,Keys_CHESS_ALL!J20:AK203,16,FALSE))</f>
        <v>#N/A</v>
      </c>
    </row>
    <row r="20" spans="2:18" x14ac:dyDescent="0.2">
      <c r="B20" s="28" t="e">
        <f>VLOOKUP(A20,Keys_CHESS_ALL!J21:L204,2,FALSE)</f>
        <v>#N/A</v>
      </c>
      <c r="C20" s="32"/>
      <c r="D20" s="28" t="e">
        <f>VLOOKUP(A20,Keys_CHESS_ALL!J21:L204,3,FALSE)</f>
        <v>#N/A</v>
      </c>
      <c r="E20" s="40"/>
      <c r="G20" s="28" t="e">
        <f>IF(VLOOKUP(A20,Keys_CHESS_ALL!J21:AC204,5,FALSE)="","",VLOOKUP(A20,Keys_CHESS_ALL!J21:AC204,5,FALSE))</f>
        <v>#N/A</v>
      </c>
      <c r="H20" s="28" t="e">
        <f>IF(VLOOKUP(A20,Keys_CHESS_ALL!J21:AC204,6,FALSE)="","",VLOOKUP(A20,Keys_CHESS_ALL!J21:AC204,6,FALSE))</f>
        <v>#N/A</v>
      </c>
      <c r="I20" s="28" t="e">
        <f>IF(VLOOKUP(A20,Keys_CHESS_ALL!J21:AC204,7,FALSE)="","",VLOOKUP(A20,Keys_CHESS_ALL!J21:AC204,7,FALSE))</f>
        <v>#N/A</v>
      </c>
      <c r="J20" s="28" t="e">
        <f>IF(VLOOKUP(A20,Keys_CHESS_ALL!J21:AC204,8,FALSE)="","",VLOOKUP(A20,Keys_CHESS_ALL!J21:AC204,8,FALSE))</f>
        <v>#N/A</v>
      </c>
      <c r="K20" s="28" t="e">
        <f>IF(VLOOKUP(A20,Keys_CHESS_ALL!J21:AD204,9,FALSE)="","",VLOOKUP(A20,Keys_CHESS_ALL!J21:AD204,9,FALSE))</f>
        <v>#N/A</v>
      </c>
      <c r="L20" s="28" t="e">
        <f>IF(VLOOKUP(A20,Keys_CHESS_ALL!J21:AE204,10,FALSE)="","",VLOOKUP(A20,Keys_CHESS_ALL!J21:AE204,10,FALSE))</f>
        <v>#N/A</v>
      </c>
      <c r="M20" s="28" t="e">
        <f>IF(VLOOKUP(A20,Keys_CHESS_ALL!J21:AF204,11,FALSE)="","",VLOOKUP(A20,Keys_CHESS_ALL!J21:AF204,11,FALSE))</f>
        <v>#N/A</v>
      </c>
      <c r="N20" s="28" t="e">
        <f>IF(VLOOKUP(A20,Keys_CHESS_ALL!J21:AG204,12,FALSE)="","",VLOOKUP(A20,Keys_CHESS_ALL!J21:AG204,12,FALSE))</f>
        <v>#N/A</v>
      </c>
      <c r="O20" s="28" t="e">
        <f>IF(VLOOKUP(A20,Keys_CHESS_ALL!J21:AH204,13,FALSE)="","",VLOOKUP(A20,Keys_CHESS_ALL!J21:AH204,13,FALSE))</f>
        <v>#N/A</v>
      </c>
      <c r="P20" s="28" t="e">
        <f>IF(VLOOKUP(A20,Keys_CHESS_ALL!J21:AI204,14,FALSE)="","",VLOOKUP(A20,Keys_CHESS_ALL!J21:AI204,14,FALSE))</f>
        <v>#N/A</v>
      </c>
      <c r="Q20" s="28" t="e">
        <f>IF(VLOOKUP(A20,Keys_CHESS_ALL!J21:AJ204,15,FALSE)="","",VLOOKUP(A20,Keys_CHESS_ALL!J21:AJ204,15,FALSE))</f>
        <v>#N/A</v>
      </c>
      <c r="R20" s="28" t="e">
        <f>IF(VLOOKUP(A20,Keys_CHESS_ALL!J21:AK204,16,FALSE)="","",VLOOKUP(A20,Keys_CHESS_ALL!J21:AK204,16,FALSE))</f>
        <v>#N/A</v>
      </c>
    </row>
    <row r="21" spans="2:18" x14ac:dyDescent="0.2">
      <c r="B21" s="28" t="e">
        <f>VLOOKUP(A21,Keys_CHESS_ALL!J22:L205,2,FALSE)</f>
        <v>#N/A</v>
      </c>
      <c r="C21" s="32"/>
      <c r="D21" s="28" t="e">
        <f>VLOOKUP(A21,Keys_CHESS_ALL!J22:L205,3,FALSE)</f>
        <v>#N/A</v>
      </c>
      <c r="E21" s="40"/>
      <c r="G21" s="28" t="e">
        <f>IF(VLOOKUP(A21,Keys_CHESS_ALL!J22:AC205,5,FALSE)="","",VLOOKUP(A21,Keys_CHESS_ALL!J22:AC205,5,FALSE))</f>
        <v>#N/A</v>
      </c>
      <c r="H21" s="28" t="e">
        <f>IF(VLOOKUP(A21,Keys_CHESS_ALL!J22:AC205,6,FALSE)="","",VLOOKUP(A21,Keys_CHESS_ALL!J22:AC205,6,FALSE))</f>
        <v>#N/A</v>
      </c>
      <c r="I21" s="28" t="e">
        <f>IF(VLOOKUP(A21,Keys_CHESS_ALL!J22:AC205,7,FALSE)="","",VLOOKUP(A21,Keys_CHESS_ALL!J22:AC205,7,FALSE))</f>
        <v>#N/A</v>
      </c>
      <c r="J21" s="28" t="e">
        <f>IF(VLOOKUP(A21,Keys_CHESS_ALL!J22:AC205,8,FALSE)="","",VLOOKUP(A21,Keys_CHESS_ALL!J22:AC205,8,FALSE))</f>
        <v>#N/A</v>
      </c>
      <c r="K21" s="28" t="e">
        <f>IF(VLOOKUP(A21,Keys_CHESS_ALL!J22:AD205,9,FALSE)="","",VLOOKUP(A21,Keys_CHESS_ALL!J22:AD205,9,FALSE))</f>
        <v>#N/A</v>
      </c>
      <c r="L21" s="28" t="e">
        <f>IF(VLOOKUP(A21,Keys_CHESS_ALL!J22:AE205,10,FALSE)="","",VLOOKUP(A21,Keys_CHESS_ALL!J22:AE205,10,FALSE))</f>
        <v>#N/A</v>
      </c>
      <c r="M21" s="28" t="e">
        <f>IF(VLOOKUP(A21,Keys_CHESS_ALL!J22:AF205,11,FALSE)="","",VLOOKUP(A21,Keys_CHESS_ALL!J22:AF205,11,FALSE))</f>
        <v>#N/A</v>
      </c>
      <c r="N21" s="28" t="e">
        <f>IF(VLOOKUP(A21,Keys_CHESS_ALL!J22:AG205,12,FALSE)="","",VLOOKUP(A21,Keys_CHESS_ALL!J22:AG205,12,FALSE))</f>
        <v>#N/A</v>
      </c>
      <c r="O21" s="28" t="e">
        <f>IF(VLOOKUP(A21,Keys_CHESS_ALL!J22:AH205,13,FALSE)="","",VLOOKUP(A21,Keys_CHESS_ALL!J22:AH205,13,FALSE))</f>
        <v>#N/A</v>
      </c>
      <c r="P21" s="28" t="e">
        <f>IF(VLOOKUP(A21,Keys_CHESS_ALL!J22:AI205,14,FALSE)="","",VLOOKUP(A21,Keys_CHESS_ALL!J22:AI205,14,FALSE))</f>
        <v>#N/A</v>
      </c>
      <c r="Q21" s="28" t="e">
        <f>IF(VLOOKUP(A21,Keys_CHESS_ALL!J22:AJ205,15,FALSE)="","",VLOOKUP(A21,Keys_CHESS_ALL!J22:AJ205,15,FALSE))</f>
        <v>#N/A</v>
      </c>
      <c r="R21" s="28" t="e">
        <f>IF(VLOOKUP(A21,Keys_CHESS_ALL!J22:AK205,16,FALSE)="","",VLOOKUP(A21,Keys_CHESS_ALL!J22:AK205,16,FALSE))</f>
        <v>#N/A</v>
      </c>
    </row>
    <row r="22" spans="2:18" x14ac:dyDescent="0.2">
      <c r="B22" s="28" t="e">
        <f>VLOOKUP(A22,Keys_CHESS_ALL!J23:L206,2,FALSE)</f>
        <v>#N/A</v>
      </c>
      <c r="C22" s="32"/>
      <c r="D22" s="28" t="e">
        <f>VLOOKUP(A22,Keys_CHESS_ALL!J23:L206,3,FALSE)</f>
        <v>#N/A</v>
      </c>
      <c r="E22" s="40"/>
      <c r="G22" s="28" t="e">
        <f>IF(VLOOKUP(A22,Keys_CHESS_ALL!J23:AC206,5,FALSE)="","",VLOOKUP(A22,Keys_CHESS_ALL!J23:AC206,5,FALSE))</f>
        <v>#N/A</v>
      </c>
      <c r="H22" s="28" t="e">
        <f>IF(VLOOKUP(A22,Keys_CHESS_ALL!J23:AC206,6,FALSE)="","",VLOOKUP(A22,Keys_CHESS_ALL!J23:AC206,6,FALSE))</f>
        <v>#N/A</v>
      </c>
      <c r="I22" s="28" t="e">
        <f>IF(VLOOKUP(A22,Keys_CHESS_ALL!J23:AC206,7,FALSE)="","",VLOOKUP(A22,Keys_CHESS_ALL!J23:AC206,7,FALSE))</f>
        <v>#N/A</v>
      </c>
      <c r="J22" s="28" t="e">
        <f>IF(VLOOKUP(A22,Keys_CHESS_ALL!J23:AC206,8,FALSE)="","",VLOOKUP(A22,Keys_CHESS_ALL!J23:AC206,8,FALSE))</f>
        <v>#N/A</v>
      </c>
      <c r="K22" s="28" t="e">
        <f>IF(VLOOKUP(A22,Keys_CHESS_ALL!J23:AD206,9,FALSE)="","",VLOOKUP(A22,Keys_CHESS_ALL!J23:AD206,9,FALSE))</f>
        <v>#N/A</v>
      </c>
      <c r="L22" s="28" t="e">
        <f>IF(VLOOKUP(A22,Keys_CHESS_ALL!J23:AE206,10,FALSE)="","",VLOOKUP(A22,Keys_CHESS_ALL!J23:AE206,10,FALSE))</f>
        <v>#N/A</v>
      </c>
      <c r="M22" s="28" t="e">
        <f>IF(VLOOKUP(A22,Keys_CHESS_ALL!J23:AF206,11,FALSE)="","",VLOOKUP(A22,Keys_CHESS_ALL!J23:AF206,11,FALSE))</f>
        <v>#N/A</v>
      </c>
      <c r="N22" s="28" t="e">
        <f>IF(VLOOKUP(A22,Keys_CHESS_ALL!J23:AG206,12,FALSE)="","",VLOOKUP(A22,Keys_CHESS_ALL!J23:AG206,12,FALSE))</f>
        <v>#N/A</v>
      </c>
      <c r="O22" s="28" t="e">
        <f>IF(VLOOKUP(A22,Keys_CHESS_ALL!J23:AH206,13,FALSE)="","",VLOOKUP(A22,Keys_CHESS_ALL!J23:AH206,13,FALSE))</f>
        <v>#N/A</v>
      </c>
      <c r="P22" s="28" t="e">
        <f>IF(VLOOKUP(A22,Keys_CHESS_ALL!J23:AI206,14,FALSE)="","",VLOOKUP(A22,Keys_CHESS_ALL!J23:AI206,14,FALSE))</f>
        <v>#N/A</v>
      </c>
      <c r="Q22" s="28" t="e">
        <f>IF(VLOOKUP(A22,Keys_CHESS_ALL!J23:AJ206,15,FALSE)="","",VLOOKUP(A22,Keys_CHESS_ALL!J23:AJ206,15,FALSE))</f>
        <v>#N/A</v>
      </c>
      <c r="R22" s="28" t="e">
        <f>IF(VLOOKUP(A22,Keys_CHESS_ALL!J23:AK206,16,FALSE)="","",VLOOKUP(A22,Keys_CHESS_ALL!J23:AK206,16,FALSE))</f>
        <v>#N/A</v>
      </c>
    </row>
    <row r="23" spans="2:18" x14ac:dyDescent="0.2">
      <c r="B23" s="28" t="e">
        <f>VLOOKUP(A23,Keys_CHESS_ALL!J24:L207,2,FALSE)</f>
        <v>#N/A</v>
      </c>
      <c r="C23" s="32"/>
      <c r="D23" s="28" t="e">
        <f>VLOOKUP(A23,Keys_CHESS_ALL!J24:L207,3,FALSE)</f>
        <v>#N/A</v>
      </c>
      <c r="E23" s="40"/>
      <c r="G23" s="28" t="e">
        <f>IF(VLOOKUP(A23,Keys_CHESS_ALL!J24:AC207,5,FALSE)="","",VLOOKUP(A23,Keys_CHESS_ALL!J24:AC207,5,FALSE))</f>
        <v>#N/A</v>
      </c>
      <c r="H23" s="28" t="e">
        <f>IF(VLOOKUP(A23,Keys_CHESS_ALL!J24:AC207,6,FALSE)="","",VLOOKUP(A23,Keys_CHESS_ALL!J24:AC207,6,FALSE))</f>
        <v>#N/A</v>
      </c>
      <c r="I23" s="28" t="e">
        <f>IF(VLOOKUP(A23,Keys_CHESS_ALL!J24:AC207,7,FALSE)="","",VLOOKUP(A23,Keys_CHESS_ALL!J24:AC207,7,FALSE))</f>
        <v>#N/A</v>
      </c>
      <c r="J23" s="28" t="e">
        <f>IF(VLOOKUP(A23,Keys_CHESS_ALL!J24:AC207,8,FALSE)="","",VLOOKUP(A23,Keys_CHESS_ALL!J24:AC207,8,FALSE))</f>
        <v>#N/A</v>
      </c>
      <c r="K23" s="28" t="e">
        <f>IF(VLOOKUP(A23,Keys_CHESS_ALL!J24:AD207,9,FALSE)="","",VLOOKUP(A23,Keys_CHESS_ALL!J24:AD207,9,FALSE))</f>
        <v>#N/A</v>
      </c>
      <c r="L23" s="28" t="e">
        <f>IF(VLOOKUP(A23,Keys_CHESS_ALL!J24:AE207,10,FALSE)="","",VLOOKUP(A23,Keys_CHESS_ALL!J24:AE207,10,FALSE))</f>
        <v>#N/A</v>
      </c>
      <c r="M23" s="28" t="e">
        <f>IF(VLOOKUP(A23,Keys_CHESS_ALL!J24:AF207,11,FALSE)="","",VLOOKUP(A23,Keys_CHESS_ALL!J24:AF207,11,FALSE))</f>
        <v>#N/A</v>
      </c>
      <c r="N23" s="28" t="e">
        <f>IF(VLOOKUP(A23,Keys_CHESS_ALL!J24:AG207,12,FALSE)="","",VLOOKUP(A23,Keys_CHESS_ALL!J24:AG207,12,FALSE))</f>
        <v>#N/A</v>
      </c>
      <c r="O23" s="28" t="e">
        <f>IF(VLOOKUP(A23,Keys_CHESS_ALL!J24:AH207,13,FALSE)="","",VLOOKUP(A23,Keys_CHESS_ALL!J24:AH207,13,FALSE))</f>
        <v>#N/A</v>
      </c>
      <c r="P23" s="28" t="e">
        <f>IF(VLOOKUP(A23,Keys_CHESS_ALL!J24:AI207,14,FALSE)="","",VLOOKUP(A23,Keys_CHESS_ALL!J24:AI207,14,FALSE))</f>
        <v>#N/A</v>
      </c>
      <c r="Q23" s="28" t="e">
        <f>IF(VLOOKUP(A23,Keys_CHESS_ALL!J24:AJ207,15,FALSE)="","",VLOOKUP(A23,Keys_CHESS_ALL!J24:AJ207,15,FALSE))</f>
        <v>#N/A</v>
      </c>
      <c r="R23" s="28" t="e">
        <f>IF(VLOOKUP(A23,Keys_CHESS_ALL!J24:AK207,16,FALSE)="","",VLOOKUP(A23,Keys_CHESS_ALL!J24:AK207,16,FALSE))</f>
        <v>#N/A</v>
      </c>
    </row>
    <row r="24" spans="2:18" x14ac:dyDescent="0.2">
      <c r="B24" s="28" t="e">
        <f>VLOOKUP(A24,Keys_CHESS_ALL!J25:L208,2,FALSE)</f>
        <v>#N/A</v>
      </c>
      <c r="C24" s="32"/>
      <c r="D24" s="28" t="e">
        <f>VLOOKUP(A24,Keys_CHESS_ALL!J25:L208,3,FALSE)</f>
        <v>#N/A</v>
      </c>
      <c r="E24" s="40"/>
      <c r="G24" s="28" t="e">
        <f>IF(VLOOKUP(A24,Keys_CHESS_ALL!J25:AC208,5,FALSE)="","",VLOOKUP(A24,Keys_CHESS_ALL!J25:AC208,5,FALSE))</f>
        <v>#N/A</v>
      </c>
      <c r="H24" s="28" t="e">
        <f>IF(VLOOKUP(A24,Keys_CHESS_ALL!J25:AC208,6,FALSE)="","",VLOOKUP(A24,Keys_CHESS_ALL!J25:AC208,6,FALSE))</f>
        <v>#N/A</v>
      </c>
      <c r="I24" s="28" t="e">
        <f>IF(VLOOKUP(A24,Keys_CHESS_ALL!J25:AC208,7,FALSE)="","",VLOOKUP(A24,Keys_CHESS_ALL!J25:AC208,7,FALSE))</f>
        <v>#N/A</v>
      </c>
      <c r="J24" s="28" t="e">
        <f>IF(VLOOKUP(A24,Keys_CHESS_ALL!J25:AC208,8,FALSE)="","",VLOOKUP(A24,Keys_CHESS_ALL!J25:AC208,8,FALSE))</f>
        <v>#N/A</v>
      </c>
      <c r="K24" s="28" t="e">
        <f>IF(VLOOKUP(A24,Keys_CHESS_ALL!J25:AD208,9,FALSE)="","",VLOOKUP(A24,Keys_CHESS_ALL!J25:AD208,9,FALSE))</f>
        <v>#N/A</v>
      </c>
      <c r="L24" s="28" t="e">
        <f>IF(VLOOKUP(A24,Keys_CHESS_ALL!J25:AE208,10,FALSE)="","",VLOOKUP(A24,Keys_CHESS_ALL!J25:AE208,10,FALSE))</f>
        <v>#N/A</v>
      </c>
      <c r="M24" s="28" t="e">
        <f>IF(VLOOKUP(A24,Keys_CHESS_ALL!J25:AF208,11,FALSE)="","",VLOOKUP(A24,Keys_CHESS_ALL!J25:AF208,11,FALSE))</f>
        <v>#N/A</v>
      </c>
      <c r="N24" s="28" t="e">
        <f>IF(VLOOKUP(A24,Keys_CHESS_ALL!J25:AG208,12,FALSE)="","",VLOOKUP(A24,Keys_CHESS_ALL!J25:AG208,12,FALSE))</f>
        <v>#N/A</v>
      </c>
      <c r="O24" s="28" t="e">
        <f>IF(VLOOKUP(A24,Keys_CHESS_ALL!J25:AH208,13,FALSE)="","",VLOOKUP(A24,Keys_CHESS_ALL!J25:AH208,13,FALSE))</f>
        <v>#N/A</v>
      </c>
      <c r="P24" s="28" t="e">
        <f>IF(VLOOKUP(A24,Keys_CHESS_ALL!J25:AI208,14,FALSE)="","",VLOOKUP(A24,Keys_CHESS_ALL!J25:AI208,14,FALSE))</f>
        <v>#N/A</v>
      </c>
      <c r="Q24" s="28" t="e">
        <f>IF(VLOOKUP(A24,Keys_CHESS_ALL!J25:AJ208,15,FALSE)="","",VLOOKUP(A24,Keys_CHESS_ALL!J25:AJ208,15,FALSE))</f>
        <v>#N/A</v>
      </c>
      <c r="R24" s="28" t="e">
        <f>IF(VLOOKUP(A24,Keys_CHESS_ALL!J25:AK208,16,FALSE)="","",VLOOKUP(A24,Keys_CHESS_ALL!J25:AK208,16,FALSE))</f>
        <v>#N/A</v>
      </c>
    </row>
    <row r="25" spans="2:18" x14ac:dyDescent="0.2">
      <c r="B25" s="28" t="e">
        <f>VLOOKUP(A25,Keys_CHESS_ALL!J26:L209,2,FALSE)</f>
        <v>#N/A</v>
      </c>
      <c r="C25" s="32"/>
      <c r="D25" s="28" t="e">
        <f>VLOOKUP(A25,Keys_CHESS_ALL!J26:L209,3,FALSE)</f>
        <v>#N/A</v>
      </c>
      <c r="E25" s="40"/>
      <c r="G25" s="28" t="e">
        <f>IF(VLOOKUP(A25,Keys_CHESS_ALL!J26:AC209,5,FALSE)="","",VLOOKUP(A25,Keys_CHESS_ALL!J26:AC209,5,FALSE))</f>
        <v>#N/A</v>
      </c>
      <c r="H25" s="28" t="e">
        <f>IF(VLOOKUP(A25,Keys_CHESS_ALL!J26:AC209,6,FALSE)="","",VLOOKUP(A25,Keys_CHESS_ALL!J26:AC209,6,FALSE))</f>
        <v>#N/A</v>
      </c>
      <c r="I25" s="28" t="e">
        <f>IF(VLOOKUP(A25,Keys_CHESS_ALL!J26:AC209,7,FALSE)="","",VLOOKUP(A25,Keys_CHESS_ALL!J26:AC209,7,FALSE))</f>
        <v>#N/A</v>
      </c>
      <c r="J25" s="28" t="e">
        <f>IF(VLOOKUP(A25,Keys_CHESS_ALL!J26:AC209,8,FALSE)="","",VLOOKUP(A25,Keys_CHESS_ALL!J26:AC209,8,FALSE))</f>
        <v>#N/A</v>
      </c>
      <c r="K25" s="28" t="e">
        <f>IF(VLOOKUP(A25,Keys_CHESS_ALL!J26:AD209,9,FALSE)="","",VLOOKUP(A25,Keys_CHESS_ALL!J26:AD209,9,FALSE))</f>
        <v>#N/A</v>
      </c>
      <c r="L25" s="28" t="e">
        <f>IF(VLOOKUP(A25,Keys_CHESS_ALL!J26:AE209,10,FALSE)="","",VLOOKUP(A25,Keys_CHESS_ALL!J26:AE209,10,FALSE))</f>
        <v>#N/A</v>
      </c>
      <c r="M25" s="28" t="e">
        <f>IF(VLOOKUP(A25,Keys_CHESS_ALL!J26:AF209,11,FALSE)="","",VLOOKUP(A25,Keys_CHESS_ALL!J26:AF209,11,FALSE))</f>
        <v>#N/A</v>
      </c>
      <c r="N25" s="28" t="e">
        <f>IF(VLOOKUP(A25,Keys_CHESS_ALL!J26:AG209,12,FALSE)="","",VLOOKUP(A25,Keys_CHESS_ALL!J26:AG209,12,FALSE))</f>
        <v>#N/A</v>
      </c>
      <c r="O25" s="28" t="e">
        <f>IF(VLOOKUP(A25,Keys_CHESS_ALL!J26:AH209,13,FALSE)="","",VLOOKUP(A25,Keys_CHESS_ALL!J26:AH209,13,FALSE))</f>
        <v>#N/A</v>
      </c>
      <c r="P25" s="28" t="e">
        <f>IF(VLOOKUP(A25,Keys_CHESS_ALL!J26:AI209,14,FALSE)="","",VLOOKUP(A25,Keys_CHESS_ALL!J26:AI209,14,FALSE))</f>
        <v>#N/A</v>
      </c>
      <c r="Q25" s="28" t="e">
        <f>IF(VLOOKUP(A25,Keys_CHESS_ALL!J26:AJ209,15,FALSE)="","",VLOOKUP(A25,Keys_CHESS_ALL!J26:AJ209,15,FALSE))</f>
        <v>#N/A</v>
      </c>
      <c r="R25" s="28" t="e">
        <f>IF(VLOOKUP(A25,Keys_CHESS_ALL!J26:AK209,16,FALSE)="","",VLOOKUP(A25,Keys_CHESS_ALL!J26:AK209,16,FALSE))</f>
        <v>#N/A</v>
      </c>
    </row>
    <row r="26" spans="2:18" x14ac:dyDescent="0.2">
      <c r="B26" s="28" t="e">
        <f>VLOOKUP(A26,Keys_CHESS_ALL!J27:L210,2,FALSE)</f>
        <v>#N/A</v>
      </c>
      <c r="C26" s="32"/>
      <c r="D26" s="28" t="e">
        <f>VLOOKUP(A26,Keys_CHESS_ALL!J27:L210,3,FALSE)</f>
        <v>#N/A</v>
      </c>
      <c r="E26" s="40"/>
      <c r="G26" s="28" t="e">
        <f>IF(VLOOKUP(A26,Keys_CHESS_ALL!J27:AC210,5,FALSE)="","",VLOOKUP(A26,Keys_CHESS_ALL!J27:AC210,5,FALSE))</f>
        <v>#N/A</v>
      </c>
      <c r="H26" s="28" t="e">
        <f>IF(VLOOKUP(A26,Keys_CHESS_ALL!J27:AC210,6,FALSE)="","",VLOOKUP(A26,Keys_CHESS_ALL!J27:AC210,6,FALSE))</f>
        <v>#N/A</v>
      </c>
      <c r="I26" s="28" t="e">
        <f>IF(VLOOKUP(A26,Keys_CHESS_ALL!J27:AC210,7,FALSE)="","",VLOOKUP(A26,Keys_CHESS_ALL!J27:AC210,7,FALSE))</f>
        <v>#N/A</v>
      </c>
      <c r="J26" s="28" t="e">
        <f>IF(VLOOKUP(A26,Keys_CHESS_ALL!J27:AC210,8,FALSE)="","",VLOOKUP(A26,Keys_CHESS_ALL!J27:AC210,8,FALSE))</f>
        <v>#N/A</v>
      </c>
      <c r="K26" s="28" t="e">
        <f>IF(VLOOKUP(A26,Keys_CHESS_ALL!J27:AD210,9,FALSE)="","",VLOOKUP(A26,Keys_CHESS_ALL!J27:AD210,9,FALSE))</f>
        <v>#N/A</v>
      </c>
      <c r="L26" s="28" t="e">
        <f>IF(VLOOKUP(A26,Keys_CHESS_ALL!J27:AE210,10,FALSE)="","",VLOOKUP(A26,Keys_CHESS_ALL!J27:AE210,10,FALSE))</f>
        <v>#N/A</v>
      </c>
      <c r="M26" s="28" t="e">
        <f>IF(VLOOKUP(A26,Keys_CHESS_ALL!J27:AF210,11,FALSE)="","",VLOOKUP(A26,Keys_CHESS_ALL!J27:AF210,11,FALSE))</f>
        <v>#N/A</v>
      </c>
      <c r="N26" s="28" t="e">
        <f>IF(VLOOKUP(A26,Keys_CHESS_ALL!J27:AG210,12,FALSE)="","",VLOOKUP(A26,Keys_CHESS_ALL!J27:AG210,12,FALSE))</f>
        <v>#N/A</v>
      </c>
      <c r="O26" s="28" t="e">
        <f>IF(VLOOKUP(A26,Keys_CHESS_ALL!J27:AH210,13,FALSE)="","",VLOOKUP(A26,Keys_CHESS_ALL!J27:AH210,13,FALSE))</f>
        <v>#N/A</v>
      </c>
      <c r="P26" s="28" t="e">
        <f>IF(VLOOKUP(A26,Keys_CHESS_ALL!J27:AI210,14,FALSE)="","",VLOOKUP(A26,Keys_CHESS_ALL!J27:AI210,14,FALSE))</f>
        <v>#N/A</v>
      </c>
      <c r="Q26" s="28" t="e">
        <f>IF(VLOOKUP(A26,Keys_CHESS_ALL!J27:AJ210,15,FALSE)="","",VLOOKUP(A26,Keys_CHESS_ALL!J27:AJ210,15,FALSE))</f>
        <v>#N/A</v>
      </c>
      <c r="R26" s="28" t="e">
        <f>IF(VLOOKUP(A26,Keys_CHESS_ALL!J27:AK210,16,FALSE)="","",VLOOKUP(A26,Keys_CHESS_ALL!J27:AK210,16,FALSE))</f>
        <v>#N/A</v>
      </c>
    </row>
    <row r="27" spans="2:18" x14ac:dyDescent="0.2">
      <c r="B27" s="28" t="e">
        <f>VLOOKUP(A27,Keys_CHESS_ALL!J28:L211,2,FALSE)</f>
        <v>#N/A</v>
      </c>
      <c r="C27" s="32"/>
      <c r="D27" s="28" t="e">
        <f>VLOOKUP(A27,Keys_CHESS_ALL!J28:L211,3,FALSE)</f>
        <v>#N/A</v>
      </c>
      <c r="E27" s="40"/>
      <c r="G27" s="28" t="e">
        <f>IF(VLOOKUP(A27,Keys_CHESS_ALL!J28:AC211,5,FALSE)="","",VLOOKUP(A27,Keys_CHESS_ALL!J28:AC211,5,FALSE))</f>
        <v>#N/A</v>
      </c>
      <c r="H27" s="28" t="e">
        <f>IF(VLOOKUP(A27,Keys_CHESS_ALL!J28:AC211,6,FALSE)="","",VLOOKUP(A27,Keys_CHESS_ALL!J28:AC211,6,FALSE))</f>
        <v>#N/A</v>
      </c>
      <c r="I27" s="28" t="e">
        <f>IF(VLOOKUP(A27,Keys_CHESS_ALL!J28:AC211,7,FALSE)="","",VLOOKUP(A27,Keys_CHESS_ALL!J28:AC211,7,FALSE))</f>
        <v>#N/A</v>
      </c>
      <c r="J27" s="28" t="e">
        <f>IF(VLOOKUP(A27,Keys_CHESS_ALL!J28:AC211,8,FALSE)="","",VLOOKUP(A27,Keys_CHESS_ALL!J28:AC211,8,FALSE))</f>
        <v>#N/A</v>
      </c>
      <c r="K27" s="28" t="e">
        <f>IF(VLOOKUP(A27,Keys_CHESS_ALL!J28:AD211,9,FALSE)="","",VLOOKUP(A27,Keys_CHESS_ALL!J28:AD211,9,FALSE))</f>
        <v>#N/A</v>
      </c>
      <c r="L27" s="28" t="e">
        <f>IF(VLOOKUP(A27,Keys_CHESS_ALL!J28:AE211,10,FALSE)="","",VLOOKUP(A27,Keys_CHESS_ALL!J28:AE211,10,FALSE))</f>
        <v>#N/A</v>
      </c>
      <c r="M27" s="28" t="e">
        <f>IF(VLOOKUP(A27,Keys_CHESS_ALL!J28:AF211,11,FALSE)="","",VLOOKUP(A27,Keys_CHESS_ALL!J28:AF211,11,FALSE))</f>
        <v>#N/A</v>
      </c>
      <c r="N27" s="28" t="e">
        <f>IF(VLOOKUP(A27,Keys_CHESS_ALL!J28:AG211,12,FALSE)="","",VLOOKUP(A27,Keys_CHESS_ALL!J28:AG211,12,FALSE))</f>
        <v>#N/A</v>
      </c>
      <c r="O27" s="28" t="e">
        <f>IF(VLOOKUP(A27,Keys_CHESS_ALL!J28:AH211,13,FALSE)="","",VLOOKUP(A27,Keys_CHESS_ALL!J28:AH211,13,FALSE))</f>
        <v>#N/A</v>
      </c>
      <c r="P27" s="28" t="e">
        <f>IF(VLOOKUP(A27,Keys_CHESS_ALL!J28:AI211,14,FALSE)="","",VLOOKUP(A27,Keys_CHESS_ALL!J28:AI211,14,FALSE))</f>
        <v>#N/A</v>
      </c>
      <c r="Q27" s="28" t="e">
        <f>IF(VLOOKUP(A27,Keys_CHESS_ALL!J28:AJ211,15,FALSE)="","",VLOOKUP(A27,Keys_CHESS_ALL!J28:AJ211,15,FALSE))</f>
        <v>#N/A</v>
      </c>
      <c r="R27" s="28" t="e">
        <f>IF(VLOOKUP(A27,Keys_CHESS_ALL!J28:AK211,16,FALSE)="","",VLOOKUP(A27,Keys_CHESS_ALL!J28:AK211,16,FALSE))</f>
        <v>#N/A</v>
      </c>
    </row>
    <row r="28" spans="2:18" x14ac:dyDescent="0.2">
      <c r="B28" s="28" t="e">
        <f>VLOOKUP(A28,Keys_CHESS_ALL!J29:L212,2,FALSE)</f>
        <v>#N/A</v>
      </c>
      <c r="C28" s="32"/>
      <c r="D28" s="28" t="e">
        <f>VLOOKUP(A28,Keys_CHESS_ALL!J29:L212,3,FALSE)</f>
        <v>#N/A</v>
      </c>
      <c r="E28" s="40"/>
      <c r="G28" s="28" t="e">
        <f>IF(VLOOKUP(A28,Keys_CHESS_ALL!J29:AC212,5,FALSE)="","",VLOOKUP(A28,Keys_CHESS_ALL!J29:AC212,5,FALSE))</f>
        <v>#N/A</v>
      </c>
      <c r="H28" s="28" t="e">
        <f>IF(VLOOKUP(A28,Keys_CHESS_ALL!J29:AC212,6,FALSE)="","",VLOOKUP(A28,Keys_CHESS_ALL!J29:AC212,6,FALSE))</f>
        <v>#N/A</v>
      </c>
      <c r="I28" s="28" t="e">
        <f>IF(VLOOKUP(A28,Keys_CHESS_ALL!J29:AC212,7,FALSE)="","",VLOOKUP(A28,Keys_CHESS_ALL!J29:AC212,7,FALSE))</f>
        <v>#N/A</v>
      </c>
      <c r="J28" s="28" t="e">
        <f>IF(VLOOKUP(A28,Keys_CHESS_ALL!J29:AC212,8,FALSE)="","",VLOOKUP(A28,Keys_CHESS_ALL!J29:AC212,8,FALSE))</f>
        <v>#N/A</v>
      </c>
      <c r="K28" s="28" t="e">
        <f>IF(VLOOKUP(A28,Keys_CHESS_ALL!J29:AD212,9,FALSE)="","",VLOOKUP(A28,Keys_CHESS_ALL!J29:AD212,9,FALSE))</f>
        <v>#N/A</v>
      </c>
      <c r="L28" s="28" t="e">
        <f>IF(VLOOKUP(A28,Keys_CHESS_ALL!J29:AE212,10,FALSE)="","",VLOOKUP(A28,Keys_CHESS_ALL!J29:AE212,10,FALSE))</f>
        <v>#N/A</v>
      </c>
      <c r="M28" s="28" t="e">
        <f>IF(VLOOKUP(A28,Keys_CHESS_ALL!J29:AF212,11,FALSE)="","",VLOOKUP(A28,Keys_CHESS_ALL!J29:AF212,11,FALSE))</f>
        <v>#N/A</v>
      </c>
      <c r="N28" s="28" t="e">
        <f>IF(VLOOKUP(A28,Keys_CHESS_ALL!J29:AG212,12,FALSE)="","",VLOOKUP(A28,Keys_CHESS_ALL!J29:AG212,12,FALSE))</f>
        <v>#N/A</v>
      </c>
      <c r="O28" s="28" t="e">
        <f>IF(VLOOKUP(A28,Keys_CHESS_ALL!J29:AH212,13,FALSE)="","",VLOOKUP(A28,Keys_CHESS_ALL!J29:AH212,13,FALSE))</f>
        <v>#N/A</v>
      </c>
      <c r="P28" s="28" t="e">
        <f>IF(VLOOKUP(A28,Keys_CHESS_ALL!J29:AI212,14,FALSE)="","",VLOOKUP(A28,Keys_CHESS_ALL!J29:AI212,14,FALSE))</f>
        <v>#N/A</v>
      </c>
      <c r="Q28" s="28" t="e">
        <f>IF(VLOOKUP(A28,Keys_CHESS_ALL!J29:AJ212,15,FALSE)="","",VLOOKUP(A28,Keys_CHESS_ALL!J29:AJ212,15,FALSE))</f>
        <v>#N/A</v>
      </c>
      <c r="R28" s="28" t="e">
        <f>IF(VLOOKUP(A28,Keys_CHESS_ALL!J29:AK212,16,FALSE)="","",VLOOKUP(A28,Keys_CHESS_ALL!J29:AK212,16,FALSE))</f>
        <v>#N/A</v>
      </c>
    </row>
    <row r="29" spans="2:18" x14ac:dyDescent="0.2">
      <c r="B29" s="28" t="e">
        <f>VLOOKUP(A29,Keys_CHESS_ALL!J30:L213,2,FALSE)</f>
        <v>#N/A</v>
      </c>
      <c r="C29" s="32"/>
      <c r="D29" s="28" t="e">
        <f>VLOOKUP(A29,Keys_CHESS_ALL!J30:L213,3,FALSE)</f>
        <v>#N/A</v>
      </c>
      <c r="E29" s="40"/>
      <c r="G29" s="28" t="e">
        <f>IF(VLOOKUP(A29,Keys_CHESS_ALL!J30:AC213,5,FALSE)="","",VLOOKUP(A29,Keys_CHESS_ALL!J30:AC213,5,FALSE))</f>
        <v>#N/A</v>
      </c>
      <c r="H29" s="28" t="e">
        <f>IF(VLOOKUP(A29,Keys_CHESS_ALL!J30:AC213,6,FALSE)="","",VLOOKUP(A29,Keys_CHESS_ALL!J30:AC213,6,FALSE))</f>
        <v>#N/A</v>
      </c>
      <c r="I29" s="28" t="e">
        <f>IF(VLOOKUP(A29,Keys_CHESS_ALL!J30:AC213,7,FALSE)="","",VLOOKUP(A29,Keys_CHESS_ALL!J30:AC213,7,FALSE))</f>
        <v>#N/A</v>
      </c>
      <c r="J29" s="28" t="e">
        <f>IF(VLOOKUP(A29,Keys_CHESS_ALL!J30:AC213,8,FALSE)="","",VLOOKUP(A29,Keys_CHESS_ALL!J30:AC213,8,FALSE))</f>
        <v>#N/A</v>
      </c>
      <c r="K29" s="28" t="e">
        <f>IF(VLOOKUP(A29,Keys_CHESS_ALL!J30:AD213,9,FALSE)="","",VLOOKUP(A29,Keys_CHESS_ALL!J30:AD213,9,FALSE))</f>
        <v>#N/A</v>
      </c>
      <c r="L29" s="28" t="e">
        <f>IF(VLOOKUP(A29,Keys_CHESS_ALL!J30:AE213,10,FALSE)="","",VLOOKUP(A29,Keys_CHESS_ALL!J30:AE213,10,FALSE))</f>
        <v>#N/A</v>
      </c>
      <c r="M29" s="28" t="e">
        <f>IF(VLOOKUP(A29,Keys_CHESS_ALL!J30:AF213,11,FALSE)="","",VLOOKUP(A29,Keys_CHESS_ALL!J30:AF213,11,FALSE))</f>
        <v>#N/A</v>
      </c>
      <c r="N29" s="28" t="e">
        <f>IF(VLOOKUP(A29,Keys_CHESS_ALL!J30:AG213,12,FALSE)="","",VLOOKUP(A29,Keys_CHESS_ALL!J30:AG213,12,FALSE))</f>
        <v>#N/A</v>
      </c>
      <c r="O29" s="28" t="e">
        <f>IF(VLOOKUP(A29,Keys_CHESS_ALL!J30:AH213,13,FALSE)="","",VLOOKUP(A29,Keys_CHESS_ALL!J30:AH213,13,FALSE))</f>
        <v>#N/A</v>
      </c>
      <c r="P29" s="28" t="e">
        <f>IF(VLOOKUP(A29,Keys_CHESS_ALL!J30:AI213,14,FALSE)="","",VLOOKUP(A29,Keys_CHESS_ALL!J30:AI213,14,FALSE))</f>
        <v>#N/A</v>
      </c>
      <c r="Q29" s="28" t="e">
        <f>IF(VLOOKUP(A29,Keys_CHESS_ALL!J30:AJ213,15,FALSE)="","",VLOOKUP(A29,Keys_CHESS_ALL!J30:AJ213,15,FALSE))</f>
        <v>#N/A</v>
      </c>
      <c r="R29" s="28" t="e">
        <f>IF(VLOOKUP(A29,Keys_CHESS_ALL!J30:AK213,16,FALSE)="","",VLOOKUP(A29,Keys_CHESS_ALL!J30:AK213,16,FALSE))</f>
        <v>#N/A</v>
      </c>
    </row>
    <row r="30" spans="2:18" x14ac:dyDescent="0.2">
      <c r="B30" s="28" t="e">
        <f>VLOOKUP(A30,Keys_CHESS_ALL!J31:L214,2,FALSE)</f>
        <v>#N/A</v>
      </c>
      <c r="C30" s="32"/>
      <c r="D30" s="28" t="e">
        <f>VLOOKUP(A30,Keys_CHESS_ALL!J31:L214,3,FALSE)</f>
        <v>#N/A</v>
      </c>
      <c r="E30" s="40"/>
      <c r="G30" s="28" t="e">
        <f>IF(VLOOKUP(A30,Keys_CHESS_ALL!J31:AC214,5,FALSE)="","",VLOOKUP(A30,Keys_CHESS_ALL!J31:AC214,5,FALSE))</f>
        <v>#N/A</v>
      </c>
      <c r="H30" s="28" t="e">
        <f>IF(VLOOKUP(A30,Keys_CHESS_ALL!J31:AC214,6,FALSE)="","",VLOOKUP(A30,Keys_CHESS_ALL!J31:AC214,6,FALSE))</f>
        <v>#N/A</v>
      </c>
      <c r="I30" s="28" t="e">
        <f>IF(VLOOKUP(A30,Keys_CHESS_ALL!J31:AC214,7,FALSE)="","",VLOOKUP(A30,Keys_CHESS_ALL!J31:AC214,7,FALSE))</f>
        <v>#N/A</v>
      </c>
      <c r="J30" s="28" t="e">
        <f>IF(VLOOKUP(A30,Keys_CHESS_ALL!J31:AC214,8,FALSE)="","",VLOOKUP(A30,Keys_CHESS_ALL!J31:AC214,8,FALSE))</f>
        <v>#N/A</v>
      </c>
      <c r="K30" s="28" t="e">
        <f>IF(VLOOKUP(A30,Keys_CHESS_ALL!J31:AD214,9,FALSE)="","",VLOOKUP(A30,Keys_CHESS_ALL!J31:AD214,9,FALSE))</f>
        <v>#N/A</v>
      </c>
      <c r="L30" s="28" t="e">
        <f>IF(VLOOKUP(A30,Keys_CHESS_ALL!J31:AE214,10,FALSE)="","",VLOOKUP(A30,Keys_CHESS_ALL!J31:AE214,10,FALSE))</f>
        <v>#N/A</v>
      </c>
      <c r="M30" s="28" t="e">
        <f>IF(VLOOKUP(A30,Keys_CHESS_ALL!J31:AF214,11,FALSE)="","",VLOOKUP(A30,Keys_CHESS_ALL!J31:AF214,11,FALSE))</f>
        <v>#N/A</v>
      </c>
      <c r="N30" s="28" t="e">
        <f>IF(VLOOKUP(A30,Keys_CHESS_ALL!J31:AG214,12,FALSE)="","",VLOOKUP(A30,Keys_CHESS_ALL!J31:AG214,12,FALSE))</f>
        <v>#N/A</v>
      </c>
      <c r="O30" s="28" t="e">
        <f>IF(VLOOKUP(A30,Keys_CHESS_ALL!J31:AH214,13,FALSE)="","",VLOOKUP(A30,Keys_CHESS_ALL!J31:AH214,13,FALSE))</f>
        <v>#N/A</v>
      </c>
      <c r="P30" s="28" t="e">
        <f>IF(VLOOKUP(A30,Keys_CHESS_ALL!J31:AI214,14,FALSE)="","",VLOOKUP(A30,Keys_CHESS_ALL!J31:AI214,14,FALSE))</f>
        <v>#N/A</v>
      </c>
      <c r="Q30" s="28" t="e">
        <f>IF(VLOOKUP(A30,Keys_CHESS_ALL!J31:AJ214,15,FALSE)="","",VLOOKUP(A30,Keys_CHESS_ALL!J31:AJ214,15,FALSE))</f>
        <v>#N/A</v>
      </c>
      <c r="R30" s="28" t="e">
        <f>IF(VLOOKUP(A30,Keys_CHESS_ALL!J31:AK214,16,FALSE)="","",VLOOKUP(A30,Keys_CHESS_ALL!J31:AK214,16,FALSE))</f>
        <v>#N/A</v>
      </c>
    </row>
    <row r="31" spans="2:18" x14ac:dyDescent="0.2">
      <c r="B31" s="28" t="e">
        <f>VLOOKUP(A31,Keys_CHESS_ALL!J32:L215,2,FALSE)</f>
        <v>#N/A</v>
      </c>
      <c r="C31" s="32"/>
      <c r="D31" s="28" t="e">
        <f>VLOOKUP(A31,Keys_CHESS_ALL!J32:L215,3,FALSE)</f>
        <v>#N/A</v>
      </c>
      <c r="E31" s="40"/>
      <c r="G31" s="28" t="e">
        <f>IF(VLOOKUP(A31,Keys_CHESS_ALL!J32:AC215,5,FALSE)="","",VLOOKUP(A31,Keys_CHESS_ALL!J32:AC215,5,FALSE))</f>
        <v>#N/A</v>
      </c>
      <c r="H31" s="28" t="e">
        <f>IF(VLOOKUP(A31,Keys_CHESS_ALL!J32:AC215,6,FALSE)="","",VLOOKUP(A31,Keys_CHESS_ALL!J32:AC215,6,FALSE))</f>
        <v>#N/A</v>
      </c>
      <c r="I31" s="28" t="e">
        <f>IF(VLOOKUP(A31,Keys_CHESS_ALL!J32:AC215,7,FALSE)="","",VLOOKUP(A31,Keys_CHESS_ALL!J32:AC215,7,FALSE))</f>
        <v>#N/A</v>
      </c>
      <c r="J31" s="28" t="e">
        <f>IF(VLOOKUP(A31,Keys_CHESS_ALL!J32:AC215,8,FALSE)="","",VLOOKUP(A31,Keys_CHESS_ALL!J32:AC215,8,FALSE))</f>
        <v>#N/A</v>
      </c>
      <c r="K31" s="28" t="e">
        <f>IF(VLOOKUP(A31,Keys_CHESS_ALL!J32:AD215,9,FALSE)="","",VLOOKUP(A31,Keys_CHESS_ALL!J32:AD215,9,FALSE))</f>
        <v>#N/A</v>
      </c>
      <c r="L31" s="28" t="e">
        <f>IF(VLOOKUP(A31,Keys_CHESS_ALL!J32:AE215,10,FALSE)="","",VLOOKUP(A31,Keys_CHESS_ALL!J32:AE215,10,FALSE))</f>
        <v>#N/A</v>
      </c>
      <c r="M31" s="28" t="e">
        <f>IF(VLOOKUP(A31,Keys_CHESS_ALL!J32:AF215,11,FALSE)="","",VLOOKUP(A31,Keys_CHESS_ALL!J32:AF215,11,FALSE))</f>
        <v>#N/A</v>
      </c>
      <c r="N31" s="28" t="e">
        <f>IF(VLOOKUP(A31,Keys_CHESS_ALL!J32:AG215,12,FALSE)="","",VLOOKUP(A31,Keys_CHESS_ALL!J32:AG215,12,FALSE))</f>
        <v>#N/A</v>
      </c>
      <c r="O31" s="28" t="e">
        <f>IF(VLOOKUP(A31,Keys_CHESS_ALL!J32:AH215,13,FALSE)="","",VLOOKUP(A31,Keys_CHESS_ALL!J32:AH215,13,FALSE))</f>
        <v>#N/A</v>
      </c>
      <c r="P31" s="28" t="e">
        <f>IF(VLOOKUP(A31,Keys_CHESS_ALL!J32:AI215,14,FALSE)="","",VLOOKUP(A31,Keys_CHESS_ALL!J32:AI215,14,FALSE))</f>
        <v>#N/A</v>
      </c>
      <c r="Q31" s="28" t="e">
        <f>IF(VLOOKUP(A31,Keys_CHESS_ALL!J32:AJ215,15,FALSE)="","",VLOOKUP(A31,Keys_CHESS_ALL!J32:AJ215,15,FALSE))</f>
        <v>#N/A</v>
      </c>
      <c r="R31" s="28" t="e">
        <f>IF(VLOOKUP(A31,Keys_CHESS_ALL!J32:AK215,16,FALSE)="","",VLOOKUP(A31,Keys_CHESS_ALL!J32:AK215,16,FALSE))</f>
        <v>#N/A</v>
      </c>
    </row>
    <row r="32" spans="2:18" x14ac:dyDescent="0.2">
      <c r="B32" s="28" t="e">
        <f>VLOOKUP(A32,Keys_CHESS_ALL!J33:L216,2,FALSE)</f>
        <v>#N/A</v>
      </c>
      <c r="C32" s="32"/>
      <c r="D32" s="28" t="e">
        <f>VLOOKUP(A32,Keys_CHESS_ALL!J33:L216,3,FALSE)</f>
        <v>#N/A</v>
      </c>
      <c r="E32" s="40"/>
      <c r="G32" s="28" t="e">
        <f>IF(VLOOKUP(A32,Keys_CHESS_ALL!J33:AC216,5,FALSE)="","",VLOOKUP(A32,Keys_CHESS_ALL!J33:AC216,5,FALSE))</f>
        <v>#N/A</v>
      </c>
      <c r="H32" s="28" t="e">
        <f>IF(VLOOKUP(A32,Keys_CHESS_ALL!J33:AC216,6,FALSE)="","",VLOOKUP(A32,Keys_CHESS_ALL!J33:AC216,6,FALSE))</f>
        <v>#N/A</v>
      </c>
      <c r="I32" s="28" t="e">
        <f>IF(VLOOKUP(A32,Keys_CHESS_ALL!J33:AC216,7,FALSE)="","",VLOOKUP(A32,Keys_CHESS_ALL!J33:AC216,7,FALSE))</f>
        <v>#N/A</v>
      </c>
      <c r="J32" s="28" t="e">
        <f>IF(VLOOKUP(A32,Keys_CHESS_ALL!J33:AC216,8,FALSE)="","",VLOOKUP(A32,Keys_CHESS_ALL!J33:AC216,8,FALSE))</f>
        <v>#N/A</v>
      </c>
      <c r="K32" s="28" t="e">
        <f>IF(VLOOKUP(A32,Keys_CHESS_ALL!J33:AD216,9,FALSE)="","",VLOOKUP(A32,Keys_CHESS_ALL!J33:AD216,9,FALSE))</f>
        <v>#N/A</v>
      </c>
      <c r="L32" s="28" t="e">
        <f>IF(VLOOKUP(A32,Keys_CHESS_ALL!J33:AE216,10,FALSE)="","",VLOOKUP(A32,Keys_CHESS_ALL!J33:AE216,10,FALSE))</f>
        <v>#N/A</v>
      </c>
      <c r="M32" s="28" t="e">
        <f>IF(VLOOKUP(A32,Keys_CHESS_ALL!J33:AF216,11,FALSE)="","",VLOOKUP(A32,Keys_CHESS_ALL!J33:AF216,11,FALSE))</f>
        <v>#N/A</v>
      </c>
      <c r="N32" s="28" t="e">
        <f>IF(VLOOKUP(A32,Keys_CHESS_ALL!J33:AG216,12,FALSE)="","",VLOOKUP(A32,Keys_CHESS_ALL!J33:AG216,12,FALSE))</f>
        <v>#N/A</v>
      </c>
      <c r="O32" s="28" t="e">
        <f>IF(VLOOKUP(A32,Keys_CHESS_ALL!J33:AH216,13,FALSE)="","",VLOOKUP(A32,Keys_CHESS_ALL!J33:AH216,13,FALSE))</f>
        <v>#N/A</v>
      </c>
      <c r="P32" s="28" t="e">
        <f>IF(VLOOKUP(A32,Keys_CHESS_ALL!J33:AI216,14,FALSE)="","",VLOOKUP(A32,Keys_CHESS_ALL!J33:AI216,14,FALSE))</f>
        <v>#N/A</v>
      </c>
      <c r="Q32" s="28" t="e">
        <f>IF(VLOOKUP(A32,Keys_CHESS_ALL!J33:AJ216,15,FALSE)="","",VLOOKUP(A32,Keys_CHESS_ALL!J33:AJ216,15,FALSE))</f>
        <v>#N/A</v>
      </c>
      <c r="R32" s="28" t="e">
        <f>IF(VLOOKUP(A32,Keys_CHESS_ALL!J33:AK216,16,FALSE)="","",VLOOKUP(A32,Keys_CHESS_ALL!J33:AK216,16,FALSE))</f>
        <v>#N/A</v>
      </c>
    </row>
    <row r="33" spans="2:18" x14ac:dyDescent="0.2">
      <c r="B33" s="28" t="e">
        <f>VLOOKUP(A33,Keys_CHESS_ALL!J34:L217,2,FALSE)</f>
        <v>#N/A</v>
      </c>
      <c r="C33" s="32"/>
      <c r="D33" s="28" t="e">
        <f>VLOOKUP(A33,Keys_CHESS_ALL!J34:L217,3,FALSE)</f>
        <v>#N/A</v>
      </c>
      <c r="E33" s="40"/>
      <c r="G33" s="28" t="e">
        <f>IF(VLOOKUP(A33,Keys_CHESS_ALL!J34:AC217,5,FALSE)="","",VLOOKUP(A33,Keys_CHESS_ALL!J34:AC217,5,FALSE))</f>
        <v>#N/A</v>
      </c>
      <c r="H33" s="28" t="e">
        <f>IF(VLOOKUP(A33,Keys_CHESS_ALL!J34:AC217,6,FALSE)="","",VLOOKUP(A33,Keys_CHESS_ALL!J34:AC217,6,FALSE))</f>
        <v>#N/A</v>
      </c>
      <c r="I33" s="28" t="e">
        <f>IF(VLOOKUP(A33,Keys_CHESS_ALL!J34:AC217,7,FALSE)="","",VLOOKUP(A33,Keys_CHESS_ALL!J34:AC217,7,FALSE))</f>
        <v>#N/A</v>
      </c>
      <c r="J33" s="28" t="e">
        <f>IF(VLOOKUP(A33,Keys_CHESS_ALL!J34:AC217,8,FALSE)="","",VLOOKUP(A33,Keys_CHESS_ALL!J34:AC217,8,FALSE))</f>
        <v>#N/A</v>
      </c>
      <c r="K33" s="28" t="e">
        <f>IF(VLOOKUP(A33,Keys_CHESS_ALL!J34:AD217,9,FALSE)="","",VLOOKUP(A33,Keys_CHESS_ALL!J34:AD217,9,FALSE))</f>
        <v>#N/A</v>
      </c>
      <c r="L33" s="28" t="e">
        <f>IF(VLOOKUP(A33,Keys_CHESS_ALL!J34:AE217,10,FALSE)="","",VLOOKUP(A33,Keys_CHESS_ALL!J34:AE217,10,FALSE))</f>
        <v>#N/A</v>
      </c>
      <c r="M33" s="28" t="e">
        <f>IF(VLOOKUP(A33,Keys_CHESS_ALL!J34:AF217,11,FALSE)="","",VLOOKUP(A33,Keys_CHESS_ALL!J34:AF217,11,FALSE))</f>
        <v>#N/A</v>
      </c>
      <c r="N33" s="28" t="e">
        <f>IF(VLOOKUP(A33,Keys_CHESS_ALL!J34:AG217,12,FALSE)="","",VLOOKUP(A33,Keys_CHESS_ALL!J34:AG217,12,FALSE))</f>
        <v>#N/A</v>
      </c>
      <c r="O33" s="28" t="e">
        <f>IF(VLOOKUP(A33,Keys_CHESS_ALL!J34:AH217,13,FALSE)="","",VLOOKUP(A33,Keys_CHESS_ALL!J34:AH217,13,FALSE))</f>
        <v>#N/A</v>
      </c>
      <c r="P33" s="28" t="e">
        <f>IF(VLOOKUP(A33,Keys_CHESS_ALL!J34:AI217,14,FALSE)="","",VLOOKUP(A33,Keys_CHESS_ALL!J34:AI217,14,FALSE))</f>
        <v>#N/A</v>
      </c>
      <c r="Q33" s="28" t="e">
        <f>IF(VLOOKUP(A33,Keys_CHESS_ALL!J34:AJ217,15,FALSE)="","",VLOOKUP(A33,Keys_CHESS_ALL!J34:AJ217,15,FALSE))</f>
        <v>#N/A</v>
      </c>
      <c r="R33" s="28" t="e">
        <f>IF(VLOOKUP(A33,Keys_CHESS_ALL!J34:AK217,16,FALSE)="","",VLOOKUP(A33,Keys_CHESS_ALL!J34:AK217,16,FALSE))</f>
        <v>#N/A</v>
      </c>
    </row>
    <row r="34" spans="2:18" x14ac:dyDescent="0.2">
      <c r="B34" s="28" t="e">
        <f>VLOOKUP(A34,Keys_CHESS_ALL!J35:L218,2,FALSE)</f>
        <v>#N/A</v>
      </c>
      <c r="C34" s="32"/>
      <c r="D34" s="28" t="e">
        <f>VLOOKUP(A34,Keys_CHESS_ALL!J35:L218,3,FALSE)</f>
        <v>#N/A</v>
      </c>
      <c r="E34" s="40"/>
      <c r="G34" s="28" t="e">
        <f>IF(VLOOKUP(A34,Keys_CHESS_ALL!J35:AC218,5,FALSE)="","",VLOOKUP(A34,Keys_CHESS_ALL!J35:AC218,5,FALSE))</f>
        <v>#N/A</v>
      </c>
      <c r="H34" s="28" t="e">
        <f>IF(VLOOKUP(A34,Keys_CHESS_ALL!J35:AC218,6,FALSE)="","",VLOOKUP(A34,Keys_CHESS_ALL!J35:AC218,6,FALSE))</f>
        <v>#N/A</v>
      </c>
      <c r="I34" s="28" t="e">
        <f>IF(VLOOKUP(A34,Keys_CHESS_ALL!J35:AC218,7,FALSE)="","",VLOOKUP(A34,Keys_CHESS_ALL!J35:AC218,7,FALSE))</f>
        <v>#N/A</v>
      </c>
      <c r="J34" s="28" t="e">
        <f>IF(VLOOKUP(A34,Keys_CHESS_ALL!J35:AC218,8,FALSE)="","",VLOOKUP(A34,Keys_CHESS_ALL!J35:AC218,8,FALSE))</f>
        <v>#N/A</v>
      </c>
      <c r="K34" s="28" t="e">
        <f>IF(VLOOKUP(A34,Keys_CHESS_ALL!J35:AD218,9,FALSE)="","",VLOOKUP(A34,Keys_CHESS_ALL!J35:AD218,9,FALSE))</f>
        <v>#N/A</v>
      </c>
      <c r="L34" s="28" t="e">
        <f>IF(VLOOKUP(A34,Keys_CHESS_ALL!J35:AE218,10,FALSE)="","",VLOOKUP(A34,Keys_CHESS_ALL!J35:AE218,10,FALSE))</f>
        <v>#N/A</v>
      </c>
      <c r="M34" s="28" t="e">
        <f>IF(VLOOKUP(A34,Keys_CHESS_ALL!J35:AF218,11,FALSE)="","",VLOOKUP(A34,Keys_CHESS_ALL!J35:AF218,11,FALSE))</f>
        <v>#N/A</v>
      </c>
      <c r="N34" s="28" t="e">
        <f>IF(VLOOKUP(A34,Keys_CHESS_ALL!J35:AG218,12,FALSE)="","",VLOOKUP(A34,Keys_CHESS_ALL!J35:AG218,12,FALSE))</f>
        <v>#N/A</v>
      </c>
      <c r="O34" s="28" t="e">
        <f>IF(VLOOKUP(A34,Keys_CHESS_ALL!J35:AH218,13,FALSE)="","",VLOOKUP(A34,Keys_CHESS_ALL!J35:AH218,13,FALSE))</f>
        <v>#N/A</v>
      </c>
      <c r="P34" s="28" t="e">
        <f>IF(VLOOKUP(A34,Keys_CHESS_ALL!J35:AI218,14,FALSE)="","",VLOOKUP(A34,Keys_CHESS_ALL!J35:AI218,14,FALSE))</f>
        <v>#N/A</v>
      </c>
      <c r="Q34" s="28" t="e">
        <f>IF(VLOOKUP(A34,Keys_CHESS_ALL!J35:AJ218,15,FALSE)="","",VLOOKUP(A34,Keys_CHESS_ALL!J35:AJ218,15,FALSE))</f>
        <v>#N/A</v>
      </c>
      <c r="R34" s="28" t="e">
        <f>IF(VLOOKUP(A34,Keys_CHESS_ALL!J35:AK218,16,FALSE)="","",VLOOKUP(A34,Keys_CHESS_ALL!J35:AK218,16,FALSE))</f>
        <v>#N/A</v>
      </c>
    </row>
    <row r="35" spans="2:18" x14ac:dyDescent="0.2">
      <c r="B35" s="28" t="e">
        <f>VLOOKUP(A35,Keys_CHESS_ALL!J37:L219,2,FALSE)</f>
        <v>#N/A</v>
      </c>
      <c r="C35" s="32"/>
      <c r="D35" s="28" t="e">
        <f>VLOOKUP(A35,Keys_CHESS_ALL!J37:L219,3,FALSE)</f>
        <v>#N/A</v>
      </c>
      <c r="E35" s="40"/>
      <c r="G35" s="28" t="e">
        <f>IF(VLOOKUP(A35,Keys_CHESS_ALL!J37:AC219,5,FALSE)="","",VLOOKUP(A35,Keys_CHESS_ALL!J37:AC219,5,FALSE))</f>
        <v>#N/A</v>
      </c>
      <c r="H35" s="28" t="e">
        <f>IF(VLOOKUP(A35,Keys_CHESS_ALL!J37:AC219,6,FALSE)="","",VLOOKUP(A35,Keys_CHESS_ALL!J37:AC219,6,FALSE))</f>
        <v>#N/A</v>
      </c>
      <c r="I35" s="28" t="e">
        <f>IF(VLOOKUP(A35,Keys_CHESS_ALL!J37:AC219,7,FALSE)="","",VLOOKUP(A35,Keys_CHESS_ALL!J37:AC219,7,FALSE))</f>
        <v>#N/A</v>
      </c>
      <c r="J35" s="28" t="e">
        <f>IF(VLOOKUP(A35,Keys_CHESS_ALL!J37:AC219,8,FALSE)="","",VLOOKUP(A35,Keys_CHESS_ALL!J37:AC219,8,FALSE))</f>
        <v>#N/A</v>
      </c>
      <c r="K35" s="28" t="e">
        <f>IF(VLOOKUP(A35,Keys_CHESS_ALL!J37:AD219,9,FALSE)="","",VLOOKUP(A35,Keys_CHESS_ALL!J37:AD219,9,FALSE))</f>
        <v>#N/A</v>
      </c>
      <c r="L35" s="28" t="e">
        <f>IF(VLOOKUP(A35,Keys_CHESS_ALL!J37:AE219,10,FALSE)="","",VLOOKUP(A35,Keys_CHESS_ALL!J37:AE219,10,FALSE))</f>
        <v>#N/A</v>
      </c>
      <c r="M35" s="28" t="e">
        <f>IF(VLOOKUP(A35,Keys_CHESS_ALL!J37:AF219,11,FALSE)="","",VLOOKUP(A35,Keys_CHESS_ALL!J37:AF219,11,FALSE))</f>
        <v>#N/A</v>
      </c>
      <c r="N35" s="28" t="e">
        <f>IF(VLOOKUP(A35,Keys_CHESS_ALL!J37:AG219,12,FALSE)="","",VLOOKUP(A35,Keys_CHESS_ALL!J37:AG219,12,FALSE))</f>
        <v>#N/A</v>
      </c>
      <c r="O35" s="28" t="e">
        <f>IF(VLOOKUP(A35,Keys_CHESS_ALL!J37:AH219,13,FALSE)="","",VLOOKUP(A35,Keys_CHESS_ALL!J37:AH219,13,FALSE))</f>
        <v>#N/A</v>
      </c>
      <c r="P35" s="28" t="e">
        <f>IF(VLOOKUP(A35,Keys_CHESS_ALL!J37:AI219,14,FALSE)="","",VLOOKUP(A35,Keys_CHESS_ALL!J37:AI219,14,FALSE))</f>
        <v>#N/A</v>
      </c>
      <c r="Q35" s="28" t="e">
        <f>IF(VLOOKUP(A35,Keys_CHESS_ALL!J37:AJ219,15,FALSE)="","",VLOOKUP(A35,Keys_CHESS_ALL!J37:AJ219,15,FALSE))</f>
        <v>#N/A</v>
      </c>
      <c r="R35" s="28" t="e">
        <f>IF(VLOOKUP(A35,Keys_CHESS_ALL!J37:AK219,16,FALSE)="","",VLOOKUP(A35,Keys_CHESS_ALL!J37:AK219,16,FALSE))</f>
        <v>#N/A</v>
      </c>
    </row>
    <row r="36" spans="2:18" x14ac:dyDescent="0.2">
      <c r="B36" s="28" t="e">
        <f>VLOOKUP(A36,Keys_CHESS_ALL!J38:L220,2,FALSE)</f>
        <v>#N/A</v>
      </c>
      <c r="C36" s="32"/>
      <c r="D36" s="28" t="e">
        <f>VLOOKUP(A36,Keys_CHESS_ALL!J38:L220,3,FALSE)</f>
        <v>#N/A</v>
      </c>
      <c r="E36" s="40"/>
      <c r="G36" s="28" t="e">
        <f>IF(VLOOKUP(A36,Keys_CHESS_ALL!J38:AC220,5,FALSE)="","",VLOOKUP(A36,Keys_CHESS_ALL!J38:AC220,5,FALSE))</f>
        <v>#N/A</v>
      </c>
      <c r="H36" s="28" t="e">
        <f>IF(VLOOKUP(A36,Keys_CHESS_ALL!J38:AC220,6,FALSE)="","",VLOOKUP(A36,Keys_CHESS_ALL!J38:AC220,6,FALSE))</f>
        <v>#N/A</v>
      </c>
      <c r="I36" s="28" t="e">
        <f>IF(VLOOKUP(A36,Keys_CHESS_ALL!J38:AC220,7,FALSE)="","",VLOOKUP(A36,Keys_CHESS_ALL!J38:AC220,7,FALSE))</f>
        <v>#N/A</v>
      </c>
      <c r="J36" s="28" t="e">
        <f>IF(VLOOKUP(A36,Keys_CHESS_ALL!J38:AC220,8,FALSE)="","",VLOOKUP(A36,Keys_CHESS_ALL!J38:AC220,8,FALSE))</f>
        <v>#N/A</v>
      </c>
      <c r="K36" s="28" t="e">
        <f>IF(VLOOKUP(A36,Keys_CHESS_ALL!J38:AD220,9,FALSE)="","",VLOOKUP(A36,Keys_CHESS_ALL!J38:AD220,9,FALSE))</f>
        <v>#N/A</v>
      </c>
      <c r="L36" s="28" t="e">
        <f>IF(VLOOKUP(A36,Keys_CHESS_ALL!J38:AE220,10,FALSE)="","",VLOOKUP(A36,Keys_CHESS_ALL!J38:AE220,10,FALSE))</f>
        <v>#N/A</v>
      </c>
      <c r="M36" s="28" t="e">
        <f>IF(VLOOKUP(A36,Keys_CHESS_ALL!J38:AF220,11,FALSE)="","",VLOOKUP(A36,Keys_CHESS_ALL!J38:AF220,11,FALSE))</f>
        <v>#N/A</v>
      </c>
      <c r="N36" s="28" t="e">
        <f>IF(VLOOKUP(A36,Keys_CHESS_ALL!J38:AG220,12,FALSE)="","",VLOOKUP(A36,Keys_CHESS_ALL!J38:AG220,12,FALSE))</f>
        <v>#N/A</v>
      </c>
      <c r="O36" s="28" t="e">
        <f>IF(VLOOKUP(A36,Keys_CHESS_ALL!J38:AH220,13,FALSE)="","",VLOOKUP(A36,Keys_CHESS_ALL!J38:AH220,13,FALSE))</f>
        <v>#N/A</v>
      </c>
      <c r="P36" s="28" t="e">
        <f>IF(VLOOKUP(A36,Keys_CHESS_ALL!J38:AI220,14,FALSE)="","",VLOOKUP(A36,Keys_CHESS_ALL!J38:AI220,14,FALSE))</f>
        <v>#N/A</v>
      </c>
      <c r="Q36" s="28" t="e">
        <f>IF(VLOOKUP(A36,Keys_CHESS_ALL!J38:AJ220,15,FALSE)="","",VLOOKUP(A36,Keys_CHESS_ALL!J38:AJ220,15,FALSE))</f>
        <v>#N/A</v>
      </c>
      <c r="R36" s="28" t="e">
        <f>IF(VLOOKUP(A36,Keys_CHESS_ALL!J38:AK220,16,FALSE)="","",VLOOKUP(A36,Keys_CHESS_ALL!J38:AK220,16,FALSE))</f>
        <v>#N/A</v>
      </c>
    </row>
    <row r="37" spans="2:18" x14ac:dyDescent="0.2">
      <c r="B37" s="28" t="e">
        <f>VLOOKUP(A37,Keys_CHESS_ALL!J39:L221,2,FALSE)</f>
        <v>#N/A</v>
      </c>
      <c r="C37" s="32"/>
      <c r="D37" s="28" t="e">
        <f>VLOOKUP(A37,Keys_CHESS_ALL!J39:L221,3,FALSE)</f>
        <v>#N/A</v>
      </c>
      <c r="E37" s="40"/>
      <c r="G37" s="28" t="e">
        <f>IF(VLOOKUP(A37,Keys_CHESS_ALL!J39:AC221,5,FALSE)="","",VLOOKUP(A37,Keys_CHESS_ALL!J39:AC221,5,FALSE))</f>
        <v>#N/A</v>
      </c>
      <c r="H37" s="28" t="e">
        <f>IF(VLOOKUP(A37,Keys_CHESS_ALL!J39:AC221,6,FALSE)="","",VLOOKUP(A37,Keys_CHESS_ALL!J39:AC221,6,FALSE))</f>
        <v>#N/A</v>
      </c>
      <c r="I37" s="28" t="e">
        <f>IF(VLOOKUP(A37,Keys_CHESS_ALL!J39:AC221,7,FALSE)="","",VLOOKUP(A37,Keys_CHESS_ALL!J39:AC221,7,FALSE))</f>
        <v>#N/A</v>
      </c>
      <c r="J37" s="28" t="e">
        <f>IF(VLOOKUP(A37,Keys_CHESS_ALL!J39:AC221,8,FALSE)="","",VLOOKUP(A37,Keys_CHESS_ALL!J39:AC221,8,FALSE))</f>
        <v>#N/A</v>
      </c>
      <c r="K37" s="28" t="e">
        <f>IF(VLOOKUP(A37,Keys_CHESS_ALL!J39:AD221,9,FALSE)="","",VLOOKUP(A37,Keys_CHESS_ALL!J39:AD221,9,FALSE))</f>
        <v>#N/A</v>
      </c>
      <c r="L37" s="28" t="e">
        <f>IF(VLOOKUP(A37,Keys_CHESS_ALL!J39:AE221,10,FALSE)="","",VLOOKUP(A37,Keys_CHESS_ALL!J39:AE221,10,FALSE))</f>
        <v>#N/A</v>
      </c>
      <c r="M37" s="28" t="e">
        <f>IF(VLOOKUP(A37,Keys_CHESS_ALL!J39:AF221,11,FALSE)="","",VLOOKUP(A37,Keys_CHESS_ALL!J39:AF221,11,FALSE))</f>
        <v>#N/A</v>
      </c>
      <c r="N37" s="28" t="e">
        <f>IF(VLOOKUP(A37,Keys_CHESS_ALL!J39:AG221,12,FALSE)="","",VLOOKUP(A37,Keys_CHESS_ALL!J39:AG221,12,FALSE))</f>
        <v>#N/A</v>
      </c>
      <c r="O37" s="28" t="e">
        <f>IF(VLOOKUP(A37,Keys_CHESS_ALL!J39:AH221,13,FALSE)="","",VLOOKUP(A37,Keys_CHESS_ALL!J39:AH221,13,FALSE))</f>
        <v>#N/A</v>
      </c>
      <c r="P37" s="28" t="e">
        <f>IF(VLOOKUP(A37,Keys_CHESS_ALL!J39:AI221,14,FALSE)="","",VLOOKUP(A37,Keys_CHESS_ALL!J39:AI221,14,FALSE))</f>
        <v>#N/A</v>
      </c>
      <c r="Q37" s="28" t="e">
        <f>IF(VLOOKUP(A37,Keys_CHESS_ALL!J39:AJ221,15,FALSE)="","",VLOOKUP(A37,Keys_CHESS_ALL!J39:AJ221,15,FALSE))</f>
        <v>#N/A</v>
      </c>
      <c r="R37" s="28" t="e">
        <f>IF(VLOOKUP(A37,Keys_CHESS_ALL!J39:AK221,16,FALSE)="","",VLOOKUP(A37,Keys_CHESS_ALL!J39:AK221,16,FALSE))</f>
        <v>#N/A</v>
      </c>
    </row>
    <row r="38" spans="2:18" x14ac:dyDescent="0.2">
      <c r="B38" s="28" t="e">
        <f>VLOOKUP(A38,Keys_CHESS_ALL!J40:L222,2,FALSE)</f>
        <v>#N/A</v>
      </c>
      <c r="C38" s="32"/>
      <c r="D38" s="28" t="e">
        <f>VLOOKUP(A38,Keys_CHESS_ALL!J40:L222,3,FALSE)</f>
        <v>#N/A</v>
      </c>
      <c r="E38" s="40"/>
      <c r="G38" s="28" t="e">
        <f>IF(VLOOKUP(A38,Keys_CHESS_ALL!J40:AC222,5,FALSE)="","",VLOOKUP(A38,Keys_CHESS_ALL!J40:AC222,5,FALSE))</f>
        <v>#N/A</v>
      </c>
      <c r="H38" s="28" t="e">
        <f>IF(VLOOKUP(A38,Keys_CHESS_ALL!J40:AC222,6,FALSE)="","",VLOOKUP(A38,Keys_CHESS_ALL!J40:AC222,6,FALSE))</f>
        <v>#N/A</v>
      </c>
      <c r="I38" s="28" t="e">
        <f>IF(VLOOKUP(A38,Keys_CHESS_ALL!J40:AC222,7,FALSE)="","",VLOOKUP(A38,Keys_CHESS_ALL!J40:AC222,7,FALSE))</f>
        <v>#N/A</v>
      </c>
      <c r="J38" s="28" t="e">
        <f>IF(VLOOKUP(A38,Keys_CHESS_ALL!J40:AC222,8,FALSE)="","",VLOOKUP(A38,Keys_CHESS_ALL!J40:AC222,8,FALSE))</f>
        <v>#N/A</v>
      </c>
      <c r="K38" s="28" t="e">
        <f>IF(VLOOKUP(A38,Keys_CHESS_ALL!J40:AD222,9,FALSE)="","",VLOOKUP(A38,Keys_CHESS_ALL!J40:AD222,9,FALSE))</f>
        <v>#N/A</v>
      </c>
      <c r="L38" s="28" t="e">
        <f>IF(VLOOKUP(A38,Keys_CHESS_ALL!J40:AE222,10,FALSE)="","",VLOOKUP(A38,Keys_CHESS_ALL!J40:AE222,10,FALSE))</f>
        <v>#N/A</v>
      </c>
      <c r="M38" s="28" t="e">
        <f>IF(VLOOKUP(A38,Keys_CHESS_ALL!J40:AF222,11,FALSE)="","",VLOOKUP(A38,Keys_CHESS_ALL!J40:AF222,11,FALSE))</f>
        <v>#N/A</v>
      </c>
      <c r="N38" s="28" t="e">
        <f>IF(VLOOKUP(A38,Keys_CHESS_ALL!J40:AG222,12,FALSE)="","",VLOOKUP(A38,Keys_CHESS_ALL!J40:AG222,12,FALSE))</f>
        <v>#N/A</v>
      </c>
      <c r="O38" s="28" t="e">
        <f>IF(VLOOKUP(A38,Keys_CHESS_ALL!J40:AH222,13,FALSE)="","",VLOOKUP(A38,Keys_CHESS_ALL!J40:AH222,13,FALSE))</f>
        <v>#N/A</v>
      </c>
      <c r="P38" s="28" t="e">
        <f>IF(VLOOKUP(A38,Keys_CHESS_ALL!J40:AI222,14,FALSE)="","",VLOOKUP(A38,Keys_CHESS_ALL!J40:AI222,14,FALSE))</f>
        <v>#N/A</v>
      </c>
      <c r="Q38" s="28" t="e">
        <f>IF(VLOOKUP(A38,Keys_CHESS_ALL!J40:AJ222,15,FALSE)="","",VLOOKUP(A38,Keys_CHESS_ALL!J40:AJ222,15,FALSE))</f>
        <v>#N/A</v>
      </c>
      <c r="R38" s="28" t="e">
        <f>IF(VLOOKUP(A38,Keys_CHESS_ALL!J40:AK222,16,FALSE)="","",VLOOKUP(A38,Keys_CHESS_ALL!J40:AK222,16,FALSE))</f>
        <v>#N/A</v>
      </c>
    </row>
    <row r="39" spans="2:18" x14ac:dyDescent="0.2">
      <c r="B39" s="28" t="e">
        <f>VLOOKUP(A39,Keys_CHESS_ALL!J41:L223,2,FALSE)</f>
        <v>#N/A</v>
      </c>
      <c r="C39" s="32"/>
      <c r="D39" s="28" t="e">
        <f>VLOOKUP(A39,Keys_CHESS_ALL!J41:L223,3,FALSE)</f>
        <v>#N/A</v>
      </c>
      <c r="E39" s="40"/>
      <c r="G39" s="28" t="e">
        <f>IF(VLOOKUP(A39,Keys_CHESS_ALL!J41:AC223,5,FALSE)="","",VLOOKUP(A39,Keys_CHESS_ALL!J41:AC223,5,FALSE))</f>
        <v>#N/A</v>
      </c>
      <c r="H39" s="28" t="e">
        <f>IF(VLOOKUP(A39,Keys_CHESS_ALL!J41:AC223,6,FALSE)="","",VLOOKUP(A39,Keys_CHESS_ALL!J41:AC223,6,FALSE))</f>
        <v>#N/A</v>
      </c>
      <c r="I39" s="28" t="e">
        <f>IF(VLOOKUP(A39,Keys_CHESS_ALL!J41:AC223,7,FALSE)="","",VLOOKUP(A39,Keys_CHESS_ALL!J41:AC223,7,FALSE))</f>
        <v>#N/A</v>
      </c>
      <c r="J39" s="28" t="e">
        <f>IF(VLOOKUP(A39,Keys_CHESS_ALL!J41:AC223,8,FALSE)="","",VLOOKUP(A39,Keys_CHESS_ALL!J41:AC223,8,FALSE))</f>
        <v>#N/A</v>
      </c>
      <c r="K39" s="28" t="e">
        <f>IF(VLOOKUP(A39,Keys_CHESS_ALL!J41:AD223,9,FALSE)="","",VLOOKUP(A39,Keys_CHESS_ALL!J41:AD223,9,FALSE))</f>
        <v>#N/A</v>
      </c>
      <c r="L39" s="28" t="e">
        <f>IF(VLOOKUP(A39,Keys_CHESS_ALL!J41:AE223,10,FALSE)="","",VLOOKUP(A39,Keys_CHESS_ALL!J41:AE223,10,FALSE))</f>
        <v>#N/A</v>
      </c>
      <c r="M39" s="28" t="e">
        <f>IF(VLOOKUP(A39,Keys_CHESS_ALL!J41:AF223,11,FALSE)="","",VLOOKUP(A39,Keys_CHESS_ALL!J41:AF223,11,FALSE))</f>
        <v>#N/A</v>
      </c>
      <c r="N39" s="28" t="e">
        <f>IF(VLOOKUP(A39,Keys_CHESS_ALL!J41:AG223,12,FALSE)="","",VLOOKUP(A39,Keys_CHESS_ALL!J41:AG223,12,FALSE))</f>
        <v>#N/A</v>
      </c>
      <c r="O39" s="28" t="e">
        <f>IF(VLOOKUP(A39,Keys_CHESS_ALL!J41:AH223,13,FALSE)="","",VLOOKUP(A39,Keys_CHESS_ALL!J41:AH223,13,FALSE))</f>
        <v>#N/A</v>
      </c>
      <c r="P39" s="28" t="e">
        <f>IF(VLOOKUP(A39,Keys_CHESS_ALL!J41:AI223,14,FALSE)="","",VLOOKUP(A39,Keys_CHESS_ALL!J41:AI223,14,FALSE))</f>
        <v>#N/A</v>
      </c>
      <c r="Q39" s="28" t="e">
        <f>IF(VLOOKUP(A39,Keys_CHESS_ALL!J41:AJ223,15,FALSE)="","",VLOOKUP(A39,Keys_CHESS_ALL!J41:AJ223,15,FALSE))</f>
        <v>#N/A</v>
      </c>
      <c r="R39" s="28" t="e">
        <f>IF(VLOOKUP(A39,Keys_CHESS_ALL!J41:AK223,16,FALSE)="","",VLOOKUP(A39,Keys_CHESS_ALL!J41:AK223,16,FALSE))</f>
        <v>#N/A</v>
      </c>
    </row>
    <row r="40" spans="2:18" x14ac:dyDescent="0.2">
      <c r="B40" s="28" t="e">
        <f>VLOOKUP(A40,Keys_CHESS_ALL!J42:L224,2,FALSE)</f>
        <v>#N/A</v>
      </c>
      <c r="C40" s="32"/>
      <c r="D40" s="28" t="e">
        <f>VLOOKUP(A40,Keys_CHESS_ALL!J42:L224,3,FALSE)</f>
        <v>#N/A</v>
      </c>
      <c r="E40" s="40"/>
      <c r="G40" s="28" t="e">
        <f>IF(VLOOKUP(A40,Keys_CHESS_ALL!J42:AC224,5,FALSE)="","",VLOOKUP(A40,Keys_CHESS_ALL!J42:AC224,5,FALSE))</f>
        <v>#N/A</v>
      </c>
      <c r="H40" s="28" t="e">
        <f>IF(VLOOKUP(A40,Keys_CHESS_ALL!J42:AC224,6,FALSE)="","",VLOOKUP(A40,Keys_CHESS_ALL!J42:AC224,6,FALSE))</f>
        <v>#N/A</v>
      </c>
      <c r="I40" s="28" t="e">
        <f>IF(VLOOKUP(A40,Keys_CHESS_ALL!J42:AC224,7,FALSE)="","",VLOOKUP(A40,Keys_CHESS_ALL!J42:AC224,7,FALSE))</f>
        <v>#N/A</v>
      </c>
      <c r="J40" s="28" t="e">
        <f>IF(VLOOKUP(A40,Keys_CHESS_ALL!J42:AC224,8,FALSE)="","",VLOOKUP(A40,Keys_CHESS_ALL!J42:AC224,8,FALSE))</f>
        <v>#N/A</v>
      </c>
      <c r="K40" s="28" t="e">
        <f>IF(VLOOKUP(A40,Keys_CHESS_ALL!J42:AD224,9,FALSE)="","",VLOOKUP(A40,Keys_CHESS_ALL!J42:AD224,9,FALSE))</f>
        <v>#N/A</v>
      </c>
      <c r="L40" s="28" t="e">
        <f>IF(VLOOKUP(A40,Keys_CHESS_ALL!J42:AE224,10,FALSE)="","",VLOOKUP(A40,Keys_CHESS_ALL!J42:AE224,10,FALSE))</f>
        <v>#N/A</v>
      </c>
      <c r="M40" s="28" t="e">
        <f>IF(VLOOKUP(A40,Keys_CHESS_ALL!J42:AF224,11,FALSE)="","",VLOOKUP(A40,Keys_CHESS_ALL!J42:AF224,11,FALSE))</f>
        <v>#N/A</v>
      </c>
      <c r="N40" s="28" t="e">
        <f>IF(VLOOKUP(A40,Keys_CHESS_ALL!J42:AG224,12,FALSE)="","",VLOOKUP(A40,Keys_CHESS_ALL!J42:AG224,12,FALSE))</f>
        <v>#N/A</v>
      </c>
      <c r="O40" s="28" t="e">
        <f>IF(VLOOKUP(A40,Keys_CHESS_ALL!J42:AH224,13,FALSE)="","",VLOOKUP(A40,Keys_CHESS_ALL!J42:AH224,13,FALSE))</f>
        <v>#N/A</v>
      </c>
      <c r="P40" s="28" t="e">
        <f>IF(VLOOKUP(A40,Keys_CHESS_ALL!J42:AI224,14,FALSE)="","",VLOOKUP(A40,Keys_CHESS_ALL!J42:AI224,14,FALSE))</f>
        <v>#N/A</v>
      </c>
      <c r="Q40" s="28" t="e">
        <f>IF(VLOOKUP(A40,Keys_CHESS_ALL!J42:AJ224,15,FALSE)="","",VLOOKUP(A40,Keys_CHESS_ALL!J42:AJ224,15,FALSE))</f>
        <v>#N/A</v>
      </c>
      <c r="R40" s="28" t="e">
        <f>IF(VLOOKUP(A40,Keys_CHESS_ALL!J42:AK224,16,FALSE)="","",VLOOKUP(A40,Keys_CHESS_ALL!J42:AK224,16,FALSE))</f>
        <v>#N/A</v>
      </c>
    </row>
    <row r="41" spans="2:18" x14ac:dyDescent="0.2">
      <c r="B41" s="28" t="e">
        <f>VLOOKUP(A41,Keys_CHESS_ALL!J43:L225,2,FALSE)</f>
        <v>#N/A</v>
      </c>
      <c r="C41" s="32"/>
      <c r="D41" s="28" t="e">
        <f>VLOOKUP(A41,Keys_CHESS_ALL!J43:L225,3,FALSE)</f>
        <v>#N/A</v>
      </c>
      <c r="E41" s="40"/>
      <c r="G41" s="28" t="e">
        <f>IF(VLOOKUP(A41,Keys_CHESS_ALL!J43:AC225,5,FALSE)="","",VLOOKUP(A41,Keys_CHESS_ALL!J43:AC225,5,FALSE))</f>
        <v>#N/A</v>
      </c>
      <c r="H41" s="28" t="e">
        <f>IF(VLOOKUP(A41,Keys_CHESS_ALL!J43:AC225,6,FALSE)="","",VLOOKUP(A41,Keys_CHESS_ALL!J43:AC225,6,FALSE))</f>
        <v>#N/A</v>
      </c>
      <c r="I41" s="28" t="e">
        <f>IF(VLOOKUP(A41,Keys_CHESS_ALL!J43:AC225,7,FALSE)="","",VLOOKUP(A41,Keys_CHESS_ALL!J43:AC225,7,FALSE))</f>
        <v>#N/A</v>
      </c>
      <c r="J41" s="28" t="e">
        <f>IF(VLOOKUP(A41,Keys_CHESS_ALL!J43:AC225,8,FALSE)="","",VLOOKUP(A41,Keys_CHESS_ALL!J43:AC225,8,FALSE))</f>
        <v>#N/A</v>
      </c>
      <c r="K41" s="28" t="e">
        <f>IF(VLOOKUP(A41,Keys_CHESS_ALL!J43:AD225,9,FALSE)="","",VLOOKUP(A41,Keys_CHESS_ALL!J43:AD225,9,FALSE))</f>
        <v>#N/A</v>
      </c>
      <c r="L41" s="28" t="e">
        <f>IF(VLOOKUP(A41,Keys_CHESS_ALL!J43:AE225,10,FALSE)="","",VLOOKUP(A41,Keys_CHESS_ALL!J43:AE225,10,FALSE))</f>
        <v>#N/A</v>
      </c>
      <c r="M41" s="28" t="e">
        <f>IF(VLOOKUP(A41,Keys_CHESS_ALL!J43:AF225,11,FALSE)="","",VLOOKUP(A41,Keys_CHESS_ALL!J43:AF225,11,FALSE))</f>
        <v>#N/A</v>
      </c>
      <c r="N41" s="28" t="e">
        <f>IF(VLOOKUP(A41,Keys_CHESS_ALL!J43:AG225,12,FALSE)="","",VLOOKUP(A41,Keys_CHESS_ALL!J43:AG225,12,FALSE))</f>
        <v>#N/A</v>
      </c>
      <c r="O41" s="28" t="e">
        <f>IF(VLOOKUP(A41,Keys_CHESS_ALL!J43:AH225,13,FALSE)="","",VLOOKUP(A41,Keys_CHESS_ALL!J43:AH225,13,FALSE))</f>
        <v>#N/A</v>
      </c>
      <c r="P41" s="28" t="e">
        <f>IF(VLOOKUP(A41,Keys_CHESS_ALL!J43:AI225,14,FALSE)="","",VLOOKUP(A41,Keys_CHESS_ALL!J43:AI225,14,FALSE))</f>
        <v>#N/A</v>
      </c>
      <c r="Q41" s="28" t="e">
        <f>IF(VLOOKUP(A41,Keys_CHESS_ALL!J43:AJ225,15,FALSE)="","",VLOOKUP(A41,Keys_CHESS_ALL!J43:AJ225,15,FALSE))</f>
        <v>#N/A</v>
      </c>
      <c r="R41" s="28" t="e">
        <f>IF(VLOOKUP(A41,Keys_CHESS_ALL!J43:AK225,16,FALSE)="","",VLOOKUP(A41,Keys_CHESS_ALL!J43:AK225,16,FALSE))</f>
        <v>#N/A</v>
      </c>
    </row>
    <row r="42" spans="2:18" x14ac:dyDescent="0.2">
      <c r="B42" s="28" t="e">
        <f>VLOOKUP(A42,Keys_CHESS_ALL!J44:L226,2,FALSE)</f>
        <v>#N/A</v>
      </c>
      <c r="C42" s="32"/>
      <c r="D42" s="28" t="e">
        <f>VLOOKUP(A42,Keys_CHESS_ALL!J44:L226,3,FALSE)</f>
        <v>#N/A</v>
      </c>
      <c r="E42" s="40"/>
      <c r="G42" s="28" t="e">
        <f>IF(VLOOKUP(A42,Keys_CHESS_ALL!J44:AC226,5,FALSE)="","",VLOOKUP(A42,Keys_CHESS_ALL!J44:AC226,5,FALSE))</f>
        <v>#N/A</v>
      </c>
      <c r="H42" s="28" t="e">
        <f>IF(VLOOKUP(A42,Keys_CHESS_ALL!J44:AC226,6,FALSE)="","",VLOOKUP(A42,Keys_CHESS_ALL!J44:AC226,6,FALSE))</f>
        <v>#N/A</v>
      </c>
      <c r="I42" s="28" t="e">
        <f>IF(VLOOKUP(A42,Keys_CHESS_ALL!J44:AC226,7,FALSE)="","",VLOOKUP(A42,Keys_CHESS_ALL!J44:AC226,7,FALSE))</f>
        <v>#N/A</v>
      </c>
      <c r="J42" s="28" t="e">
        <f>IF(VLOOKUP(A42,Keys_CHESS_ALL!J44:AC226,8,FALSE)="","",VLOOKUP(A42,Keys_CHESS_ALL!J44:AC226,8,FALSE))</f>
        <v>#N/A</v>
      </c>
      <c r="K42" s="28" t="e">
        <f>IF(VLOOKUP(A42,Keys_CHESS_ALL!J44:AD226,9,FALSE)="","",VLOOKUP(A42,Keys_CHESS_ALL!J44:AD226,9,FALSE))</f>
        <v>#N/A</v>
      </c>
      <c r="L42" s="28" t="e">
        <f>IF(VLOOKUP(A42,Keys_CHESS_ALL!J44:AE226,10,FALSE)="","",VLOOKUP(A42,Keys_CHESS_ALL!J44:AE226,10,FALSE))</f>
        <v>#N/A</v>
      </c>
      <c r="M42" s="28" t="e">
        <f>IF(VLOOKUP(A42,Keys_CHESS_ALL!J44:AF226,11,FALSE)="","",VLOOKUP(A42,Keys_CHESS_ALL!J44:AF226,11,FALSE))</f>
        <v>#N/A</v>
      </c>
      <c r="N42" s="28" t="e">
        <f>IF(VLOOKUP(A42,Keys_CHESS_ALL!J44:AG226,12,FALSE)="","",VLOOKUP(A42,Keys_CHESS_ALL!J44:AG226,12,FALSE))</f>
        <v>#N/A</v>
      </c>
      <c r="O42" s="28" t="e">
        <f>IF(VLOOKUP(A42,Keys_CHESS_ALL!J44:AH226,13,FALSE)="","",VLOOKUP(A42,Keys_CHESS_ALL!J44:AH226,13,FALSE))</f>
        <v>#N/A</v>
      </c>
      <c r="P42" s="28" t="e">
        <f>IF(VLOOKUP(A42,Keys_CHESS_ALL!J44:AI226,14,FALSE)="","",VLOOKUP(A42,Keys_CHESS_ALL!J44:AI226,14,FALSE))</f>
        <v>#N/A</v>
      </c>
      <c r="Q42" s="28" t="e">
        <f>IF(VLOOKUP(A42,Keys_CHESS_ALL!J44:AJ226,15,FALSE)="","",VLOOKUP(A42,Keys_CHESS_ALL!J44:AJ226,15,FALSE))</f>
        <v>#N/A</v>
      </c>
      <c r="R42" s="28" t="e">
        <f>IF(VLOOKUP(A42,Keys_CHESS_ALL!J44:AK226,16,FALSE)="","",VLOOKUP(A42,Keys_CHESS_ALL!J44:AK226,16,FALSE))</f>
        <v>#N/A</v>
      </c>
    </row>
    <row r="43" spans="2:18" x14ac:dyDescent="0.2">
      <c r="B43" s="28" t="e">
        <f>VLOOKUP(A43,Keys_CHESS_ALL!J45:L227,2,FALSE)</f>
        <v>#N/A</v>
      </c>
      <c r="C43" s="32"/>
      <c r="D43" s="28" t="e">
        <f>VLOOKUP(A43,Keys_CHESS_ALL!J45:L227,3,FALSE)</f>
        <v>#N/A</v>
      </c>
      <c r="E43" s="40"/>
      <c r="G43" s="28" t="e">
        <f>IF(VLOOKUP(A43,Keys_CHESS_ALL!J45:AC227,5,FALSE)="","",VLOOKUP(A43,Keys_CHESS_ALL!J45:AC227,5,FALSE))</f>
        <v>#N/A</v>
      </c>
      <c r="H43" s="28" t="e">
        <f>IF(VLOOKUP(A43,Keys_CHESS_ALL!J45:AC227,6,FALSE)="","",VLOOKUP(A43,Keys_CHESS_ALL!J45:AC227,6,FALSE))</f>
        <v>#N/A</v>
      </c>
      <c r="I43" s="28" t="e">
        <f>IF(VLOOKUP(A43,Keys_CHESS_ALL!J45:AC227,7,FALSE)="","",VLOOKUP(A43,Keys_CHESS_ALL!J45:AC227,7,FALSE))</f>
        <v>#N/A</v>
      </c>
      <c r="J43" s="28" t="e">
        <f>IF(VLOOKUP(A43,Keys_CHESS_ALL!J45:AC227,8,FALSE)="","",VLOOKUP(A43,Keys_CHESS_ALL!J45:AC227,8,FALSE))</f>
        <v>#N/A</v>
      </c>
      <c r="K43" s="28" t="e">
        <f>IF(VLOOKUP(A43,Keys_CHESS_ALL!J45:AD227,9,FALSE)="","",VLOOKUP(A43,Keys_CHESS_ALL!J45:AD227,9,FALSE))</f>
        <v>#N/A</v>
      </c>
      <c r="L43" s="28" t="e">
        <f>IF(VLOOKUP(A43,Keys_CHESS_ALL!J45:AE227,10,FALSE)="","",VLOOKUP(A43,Keys_CHESS_ALL!J45:AE227,10,FALSE))</f>
        <v>#N/A</v>
      </c>
      <c r="M43" s="28" t="e">
        <f>IF(VLOOKUP(A43,Keys_CHESS_ALL!J45:AF227,11,FALSE)="","",VLOOKUP(A43,Keys_CHESS_ALL!J45:AF227,11,FALSE))</f>
        <v>#N/A</v>
      </c>
      <c r="N43" s="28" t="e">
        <f>IF(VLOOKUP(A43,Keys_CHESS_ALL!J45:AG227,12,FALSE)="","",VLOOKUP(A43,Keys_CHESS_ALL!J45:AG227,12,FALSE))</f>
        <v>#N/A</v>
      </c>
      <c r="O43" s="28" t="e">
        <f>IF(VLOOKUP(A43,Keys_CHESS_ALL!J45:AH227,13,FALSE)="","",VLOOKUP(A43,Keys_CHESS_ALL!J45:AH227,13,FALSE))</f>
        <v>#N/A</v>
      </c>
      <c r="P43" s="28" t="e">
        <f>IF(VLOOKUP(A43,Keys_CHESS_ALL!J45:AI227,14,FALSE)="","",VLOOKUP(A43,Keys_CHESS_ALL!J45:AI227,14,FALSE))</f>
        <v>#N/A</v>
      </c>
      <c r="Q43" s="28" t="e">
        <f>IF(VLOOKUP(A43,Keys_CHESS_ALL!J45:AJ227,15,FALSE)="","",VLOOKUP(A43,Keys_CHESS_ALL!J45:AJ227,15,FALSE))</f>
        <v>#N/A</v>
      </c>
      <c r="R43" s="28" t="e">
        <f>IF(VLOOKUP(A43,Keys_CHESS_ALL!J45:AK227,16,FALSE)="","",VLOOKUP(A43,Keys_CHESS_ALL!J45:AK227,16,FALSE))</f>
        <v>#N/A</v>
      </c>
    </row>
    <row r="44" spans="2:18" x14ac:dyDescent="0.2">
      <c r="B44" s="28" t="e">
        <f>VLOOKUP(A44,Keys_CHESS_ALL!J46:L228,2,FALSE)</f>
        <v>#N/A</v>
      </c>
      <c r="C44" s="32"/>
      <c r="D44" s="28" t="e">
        <f>VLOOKUP(A44,Keys_CHESS_ALL!J46:L228,3,FALSE)</f>
        <v>#N/A</v>
      </c>
      <c r="E44" s="40"/>
      <c r="G44" s="28" t="e">
        <f>IF(VLOOKUP(A44,Keys_CHESS_ALL!J46:AC228,5,FALSE)="","",VLOOKUP(A44,Keys_CHESS_ALL!J46:AC228,5,FALSE))</f>
        <v>#N/A</v>
      </c>
      <c r="H44" s="28" t="e">
        <f>IF(VLOOKUP(A44,Keys_CHESS_ALL!J46:AC228,6,FALSE)="","",VLOOKUP(A44,Keys_CHESS_ALL!J46:AC228,6,FALSE))</f>
        <v>#N/A</v>
      </c>
      <c r="I44" s="28" t="e">
        <f>IF(VLOOKUP(A44,Keys_CHESS_ALL!J46:AC228,7,FALSE)="","",VLOOKUP(A44,Keys_CHESS_ALL!J46:AC228,7,FALSE))</f>
        <v>#N/A</v>
      </c>
      <c r="J44" s="28" t="e">
        <f>IF(VLOOKUP(A44,Keys_CHESS_ALL!J46:AC228,8,FALSE)="","",VLOOKUP(A44,Keys_CHESS_ALL!J46:AC228,8,FALSE))</f>
        <v>#N/A</v>
      </c>
      <c r="K44" s="28" t="e">
        <f>IF(VLOOKUP(A44,Keys_CHESS_ALL!J46:AD228,9,FALSE)="","",VLOOKUP(A44,Keys_CHESS_ALL!J46:AD228,9,FALSE))</f>
        <v>#N/A</v>
      </c>
      <c r="L44" s="28" t="e">
        <f>IF(VLOOKUP(A44,Keys_CHESS_ALL!J46:AE228,10,FALSE)="","",VLOOKUP(A44,Keys_CHESS_ALL!J46:AE228,10,FALSE))</f>
        <v>#N/A</v>
      </c>
      <c r="M44" s="28" t="e">
        <f>IF(VLOOKUP(A44,Keys_CHESS_ALL!J46:AF228,11,FALSE)="","",VLOOKUP(A44,Keys_CHESS_ALL!J46:AF228,11,FALSE))</f>
        <v>#N/A</v>
      </c>
      <c r="N44" s="28" t="e">
        <f>IF(VLOOKUP(A44,Keys_CHESS_ALL!J46:AG228,12,FALSE)="","",VLOOKUP(A44,Keys_CHESS_ALL!J46:AG228,12,FALSE))</f>
        <v>#N/A</v>
      </c>
      <c r="O44" s="28" t="e">
        <f>IF(VLOOKUP(A44,Keys_CHESS_ALL!J46:AH228,13,FALSE)="","",VLOOKUP(A44,Keys_CHESS_ALL!J46:AH228,13,FALSE))</f>
        <v>#N/A</v>
      </c>
      <c r="P44" s="28" t="e">
        <f>IF(VLOOKUP(A44,Keys_CHESS_ALL!J46:AI228,14,FALSE)="","",VLOOKUP(A44,Keys_CHESS_ALL!J46:AI228,14,FALSE))</f>
        <v>#N/A</v>
      </c>
      <c r="Q44" s="28" t="e">
        <f>IF(VLOOKUP(A44,Keys_CHESS_ALL!J46:AJ228,15,FALSE)="","",VLOOKUP(A44,Keys_CHESS_ALL!J46:AJ228,15,FALSE))</f>
        <v>#N/A</v>
      </c>
      <c r="R44" s="28" t="e">
        <f>IF(VLOOKUP(A44,Keys_CHESS_ALL!J46:AK228,16,FALSE)="","",VLOOKUP(A44,Keys_CHESS_ALL!J46:AK228,16,FALSE))</f>
        <v>#N/A</v>
      </c>
    </row>
    <row r="45" spans="2:18" x14ac:dyDescent="0.2">
      <c r="B45" s="28" t="e">
        <f>VLOOKUP(A45,Keys_CHESS_ALL!J47:L229,2,FALSE)</f>
        <v>#N/A</v>
      </c>
      <c r="C45" s="32"/>
      <c r="D45" s="28" t="e">
        <f>VLOOKUP(A45,Keys_CHESS_ALL!J47:L229,3,FALSE)</f>
        <v>#N/A</v>
      </c>
      <c r="E45" s="40"/>
      <c r="G45" s="28" t="e">
        <f>IF(VLOOKUP(A45,Keys_CHESS_ALL!J47:AC229,5,FALSE)="","",VLOOKUP(A45,Keys_CHESS_ALL!J47:AC229,5,FALSE))</f>
        <v>#N/A</v>
      </c>
      <c r="H45" s="28" t="e">
        <f>IF(VLOOKUP(A45,Keys_CHESS_ALL!J47:AC229,6,FALSE)="","",VLOOKUP(A45,Keys_CHESS_ALL!J47:AC229,6,FALSE))</f>
        <v>#N/A</v>
      </c>
      <c r="I45" s="28" t="e">
        <f>IF(VLOOKUP(A45,Keys_CHESS_ALL!J47:AC229,7,FALSE)="","",VLOOKUP(A45,Keys_CHESS_ALL!J47:AC229,7,FALSE))</f>
        <v>#N/A</v>
      </c>
      <c r="J45" s="28" t="e">
        <f>IF(VLOOKUP(A45,Keys_CHESS_ALL!J47:AC229,8,FALSE)="","",VLOOKUP(A45,Keys_CHESS_ALL!J47:AC229,8,FALSE))</f>
        <v>#N/A</v>
      </c>
      <c r="K45" s="28" t="e">
        <f>IF(VLOOKUP(A45,Keys_CHESS_ALL!J47:AD229,9,FALSE)="","",VLOOKUP(A45,Keys_CHESS_ALL!J47:AD229,9,FALSE))</f>
        <v>#N/A</v>
      </c>
      <c r="L45" s="28" t="e">
        <f>IF(VLOOKUP(A45,Keys_CHESS_ALL!J47:AE229,10,FALSE)="","",VLOOKUP(A45,Keys_CHESS_ALL!J47:AE229,10,FALSE))</f>
        <v>#N/A</v>
      </c>
      <c r="M45" s="28" t="e">
        <f>IF(VLOOKUP(A45,Keys_CHESS_ALL!J47:AF229,11,FALSE)="","",VLOOKUP(A45,Keys_CHESS_ALL!J47:AF229,11,FALSE))</f>
        <v>#N/A</v>
      </c>
      <c r="N45" s="28" t="e">
        <f>IF(VLOOKUP(A45,Keys_CHESS_ALL!J47:AG229,12,FALSE)="","",VLOOKUP(A45,Keys_CHESS_ALL!J47:AG229,12,FALSE))</f>
        <v>#N/A</v>
      </c>
      <c r="O45" s="28" t="e">
        <f>IF(VLOOKUP(A45,Keys_CHESS_ALL!J47:AH229,13,FALSE)="","",VLOOKUP(A45,Keys_CHESS_ALL!J47:AH229,13,FALSE))</f>
        <v>#N/A</v>
      </c>
      <c r="P45" s="28" t="e">
        <f>IF(VLOOKUP(A45,Keys_CHESS_ALL!J47:AI229,14,FALSE)="","",VLOOKUP(A45,Keys_CHESS_ALL!J47:AI229,14,FALSE))</f>
        <v>#N/A</v>
      </c>
      <c r="Q45" s="28" t="e">
        <f>IF(VLOOKUP(A45,Keys_CHESS_ALL!J47:AJ229,15,FALSE)="","",VLOOKUP(A45,Keys_CHESS_ALL!J47:AJ229,15,FALSE))</f>
        <v>#N/A</v>
      </c>
      <c r="R45" s="28" t="e">
        <f>IF(VLOOKUP(A45,Keys_CHESS_ALL!J47:AK229,16,FALSE)="","",VLOOKUP(A45,Keys_CHESS_ALL!J47:AK229,16,FALSE))</f>
        <v>#N/A</v>
      </c>
    </row>
    <row r="46" spans="2:18" x14ac:dyDescent="0.2">
      <c r="B46" s="28" t="e">
        <f>VLOOKUP(A46,Keys_CHESS_ALL!J48:L230,2,FALSE)</f>
        <v>#N/A</v>
      </c>
      <c r="C46" s="32"/>
      <c r="D46" s="28" t="e">
        <f>VLOOKUP(A46,Keys_CHESS_ALL!J48:L230,3,FALSE)</f>
        <v>#N/A</v>
      </c>
      <c r="E46" s="40"/>
      <c r="G46" s="28" t="e">
        <f>IF(VLOOKUP(A46,Keys_CHESS_ALL!J48:AC230,5,FALSE)="","",VLOOKUP(A46,Keys_CHESS_ALL!J48:AC230,5,FALSE))</f>
        <v>#N/A</v>
      </c>
      <c r="H46" s="28" t="e">
        <f>IF(VLOOKUP(A46,Keys_CHESS_ALL!J48:AC230,6,FALSE)="","",VLOOKUP(A46,Keys_CHESS_ALL!J48:AC230,6,FALSE))</f>
        <v>#N/A</v>
      </c>
      <c r="I46" s="28" t="e">
        <f>IF(VLOOKUP(A46,Keys_CHESS_ALL!J48:AC230,7,FALSE)="","",VLOOKUP(A46,Keys_CHESS_ALL!J48:AC230,7,FALSE))</f>
        <v>#N/A</v>
      </c>
      <c r="J46" s="28" t="e">
        <f>IF(VLOOKUP(A46,Keys_CHESS_ALL!J48:AC230,8,FALSE)="","",VLOOKUP(A46,Keys_CHESS_ALL!J48:AC230,8,FALSE))</f>
        <v>#N/A</v>
      </c>
      <c r="K46" s="28" t="e">
        <f>IF(VLOOKUP(A46,Keys_CHESS_ALL!J48:AD230,9,FALSE)="","",VLOOKUP(A46,Keys_CHESS_ALL!J48:AD230,9,FALSE))</f>
        <v>#N/A</v>
      </c>
      <c r="L46" s="28" t="e">
        <f>IF(VLOOKUP(A46,Keys_CHESS_ALL!J48:AE230,10,FALSE)="","",VLOOKUP(A46,Keys_CHESS_ALL!J48:AE230,10,FALSE))</f>
        <v>#N/A</v>
      </c>
      <c r="M46" s="28" t="e">
        <f>IF(VLOOKUP(A46,Keys_CHESS_ALL!J48:AF230,11,FALSE)="","",VLOOKUP(A46,Keys_CHESS_ALL!J48:AF230,11,FALSE))</f>
        <v>#N/A</v>
      </c>
      <c r="N46" s="28" t="e">
        <f>IF(VLOOKUP(A46,Keys_CHESS_ALL!J48:AG230,12,FALSE)="","",VLOOKUP(A46,Keys_CHESS_ALL!J48:AG230,12,FALSE))</f>
        <v>#N/A</v>
      </c>
      <c r="O46" s="28" t="e">
        <f>IF(VLOOKUP(A46,Keys_CHESS_ALL!J48:AH230,13,FALSE)="","",VLOOKUP(A46,Keys_CHESS_ALL!J48:AH230,13,FALSE))</f>
        <v>#N/A</v>
      </c>
      <c r="P46" s="28" t="e">
        <f>IF(VLOOKUP(A46,Keys_CHESS_ALL!J48:AI230,14,FALSE)="","",VLOOKUP(A46,Keys_CHESS_ALL!J48:AI230,14,FALSE))</f>
        <v>#N/A</v>
      </c>
      <c r="Q46" s="28" t="e">
        <f>IF(VLOOKUP(A46,Keys_CHESS_ALL!J48:AJ230,15,FALSE)="","",VLOOKUP(A46,Keys_CHESS_ALL!J48:AJ230,15,FALSE))</f>
        <v>#N/A</v>
      </c>
      <c r="R46" s="28" t="e">
        <f>IF(VLOOKUP(A46,Keys_CHESS_ALL!J48:AK230,16,FALSE)="","",VLOOKUP(A46,Keys_CHESS_ALL!J48:AK230,16,FALSE))</f>
        <v>#N/A</v>
      </c>
    </row>
    <row r="47" spans="2:18" x14ac:dyDescent="0.2">
      <c r="B47" s="28" t="e">
        <f>VLOOKUP(A47,Keys_CHESS_ALL!J49:L231,2,FALSE)</f>
        <v>#N/A</v>
      </c>
      <c r="C47" s="32"/>
      <c r="D47" s="28" t="e">
        <f>VLOOKUP(A47,Keys_CHESS_ALL!J49:L231,3,FALSE)</f>
        <v>#N/A</v>
      </c>
      <c r="E47" s="40"/>
      <c r="G47" s="28" t="e">
        <f>IF(VLOOKUP(A47,Keys_CHESS_ALL!J49:AC231,5,FALSE)="","",VLOOKUP(A47,Keys_CHESS_ALL!J49:AC231,5,FALSE))</f>
        <v>#N/A</v>
      </c>
      <c r="H47" s="28" t="e">
        <f>IF(VLOOKUP(A47,Keys_CHESS_ALL!J49:AC231,6,FALSE)="","",VLOOKUP(A47,Keys_CHESS_ALL!J49:AC231,6,FALSE))</f>
        <v>#N/A</v>
      </c>
      <c r="I47" s="28" t="e">
        <f>IF(VLOOKUP(A47,Keys_CHESS_ALL!J49:AC231,7,FALSE)="","",VLOOKUP(A47,Keys_CHESS_ALL!J49:AC231,7,FALSE))</f>
        <v>#N/A</v>
      </c>
      <c r="J47" s="28" t="e">
        <f>IF(VLOOKUP(A47,Keys_CHESS_ALL!J49:AC231,8,FALSE)="","",VLOOKUP(A47,Keys_CHESS_ALL!J49:AC231,8,FALSE))</f>
        <v>#N/A</v>
      </c>
      <c r="K47" s="28" t="e">
        <f>IF(VLOOKUP(A47,Keys_CHESS_ALL!J49:AD231,9,FALSE)="","",VLOOKUP(A47,Keys_CHESS_ALL!J49:AD231,9,FALSE))</f>
        <v>#N/A</v>
      </c>
      <c r="L47" s="28" t="e">
        <f>IF(VLOOKUP(A47,Keys_CHESS_ALL!J49:AE231,10,FALSE)="","",VLOOKUP(A47,Keys_CHESS_ALL!J49:AE231,10,FALSE))</f>
        <v>#N/A</v>
      </c>
      <c r="M47" s="28" t="e">
        <f>IF(VLOOKUP(A47,Keys_CHESS_ALL!J49:AF231,11,FALSE)="","",VLOOKUP(A47,Keys_CHESS_ALL!J49:AF231,11,FALSE))</f>
        <v>#N/A</v>
      </c>
      <c r="N47" s="28" t="e">
        <f>IF(VLOOKUP(A47,Keys_CHESS_ALL!J49:AG231,12,FALSE)="","",VLOOKUP(A47,Keys_CHESS_ALL!J49:AG231,12,FALSE))</f>
        <v>#N/A</v>
      </c>
      <c r="O47" s="28" t="e">
        <f>IF(VLOOKUP(A47,Keys_CHESS_ALL!J49:AH231,13,FALSE)="","",VLOOKUP(A47,Keys_CHESS_ALL!J49:AH231,13,FALSE))</f>
        <v>#N/A</v>
      </c>
      <c r="P47" s="28" t="e">
        <f>IF(VLOOKUP(A47,Keys_CHESS_ALL!J49:AI231,14,FALSE)="","",VLOOKUP(A47,Keys_CHESS_ALL!J49:AI231,14,FALSE))</f>
        <v>#N/A</v>
      </c>
      <c r="Q47" s="28" t="e">
        <f>IF(VLOOKUP(A47,Keys_CHESS_ALL!J49:AJ231,15,FALSE)="","",VLOOKUP(A47,Keys_CHESS_ALL!J49:AJ231,15,FALSE))</f>
        <v>#N/A</v>
      </c>
      <c r="R47" s="28" t="e">
        <f>IF(VLOOKUP(A47,Keys_CHESS_ALL!J49:AK231,16,FALSE)="","",VLOOKUP(A47,Keys_CHESS_ALL!J49:AK231,16,FALSE))</f>
        <v>#N/A</v>
      </c>
    </row>
    <row r="48" spans="2:18" x14ac:dyDescent="0.2">
      <c r="B48" s="28" t="e">
        <f>VLOOKUP(A48,Keys_CHESS_ALL!J50:L232,2,FALSE)</f>
        <v>#N/A</v>
      </c>
      <c r="C48" s="32"/>
      <c r="D48" s="28" t="e">
        <f>VLOOKUP(A48,Keys_CHESS_ALL!J50:L232,3,FALSE)</f>
        <v>#N/A</v>
      </c>
      <c r="E48" s="40"/>
      <c r="G48" s="28" t="e">
        <f>IF(VLOOKUP(A48,Keys_CHESS_ALL!J50:AC232,5,FALSE)="","",VLOOKUP(A48,Keys_CHESS_ALL!J50:AC232,5,FALSE))</f>
        <v>#N/A</v>
      </c>
      <c r="H48" s="28" t="e">
        <f>IF(VLOOKUP(A48,Keys_CHESS_ALL!J50:AC232,6,FALSE)="","",VLOOKUP(A48,Keys_CHESS_ALL!J50:AC232,6,FALSE))</f>
        <v>#N/A</v>
      </c>
      <c r="I48" s="28" t="e">
        <f>IF(VLOOKUP(A48,Keys_CHESS_ALL!J50:AC232,7,FALSE)="","",VLOOKUP(A48,Keys_CHESS_ALL!J50:AC232,7,FALSE))</f>
        <v>#N/A</v>
      </c>
      <c r="J48" s="28" t="e">
        <f>IF(VLOOKUP(A48,Keys_CHESS_ALL!J50:AC232,8,FALSE)="","",VLOOKUP(A48,Keys_CHESS_ALL!J50:AC232,8,FALSE))</f>
        <v>#N/A</v>
      </c>
      <c r="K48" s="28" t="e">
        <f>IF(VLOOKUP(A48,Keys_CHESS_ALL!J50:AD232,9,FALSE)="","",VLOOKUP(A48,Keys_CHESS_ALL!J50:AD232,9,FALSE))</f>
        <v>#N/A</v>
      </c>
      <c r="L48" s="28" t="e">
        <f>IF(VLOOKUP(A48,Keys_CHESS_ALL!J50:AE232,10,FALSE)="","",VLOOKUP(A48,Keys_CHESS_ALL!J50:AE232,10,FALSE))</f>
        <v>#N/A</v>
      </c>
      <c r="M48" s="28" t="e">
        <f>IF(VLOOKUP(A48,Keys_CHESS_ALL!J50:AF232,11,FALSE)="","",VLOOKUP(A48,Keys_CHESS_ALL!J50:AF232,11,FALSE))</f>
        <v>#N/A</v>
      </c>
      <c r="N48" s="28" t="e">
        <f>IF(VLOOKUP(A48,Keys_CHESS_ALL!J50:AG232,12,FALSE)="","",VLOOKUP(A48,Keys_CHESS_ALL!J50:AG232,12,FALSE))</f>
        <v>#N/A</v>
      </c>
      <c r="O48" s="28" t="e">
        <f>IF(VLOOKUP(A48,Keys_CHESS_ALL!J50:AH232,13,FALSE)="","",VLOOKUP(A48,Keys_CHESS_ALL!J50:AH232,13,FALSE))</f>
        <v>#N/A</v>
      </c>
      <c r="P48" s="28" t="e">
        <f>IF(VLOOKUP(A48,Keys_CHESS_ALL!J50:AI232,14,FALSE)="","",VLOOKUP(A48,Keys_CHESS_ALL!J50:AI232,14,FALSE))</f>
        <v>#N/A</v>
      </c>
      <c r="Q48" s="28" t="e">
        <f>IF(VLOOKUP(A48,Keys_CHESS_ALL!J50:AJ232,15,FALSE)="","",VLOOKUP(A48,Keys_CHESS_ALL!J50:AJ232,15,FALSE))</f>
        <v>#N/A</v>
      </c>
      <c r="R48" s="28" t="e">
        <f>IF(VLOOKUP(A48,Keys_CHESS_ALL!J50:AK232,16,FALSE)="","",VLOOKUP(A48,Keys_CHESS_ALL!J50:AK232,16,FALSE))</f>
        <v>#N/A</v>
      </c>
    </row>
    <row r="49" spans="2:18" x14ac:dyDescent="0.2">
      <c r="B49" s="28" t="e">
        <f>VLOOKUP(A49,Keys_CHESS_ALL!J51:L233,2,FALSE)</f>
        <v>#N/A</v>
      </c>
      <c r="C49" s="32"/>
      <c r="D49" s="28" t="e">
        <f>VLOOKUP(A49,Keys_CHESS_ALL!J51:L233,3,FALSE)</f>
        <v>#N/A</v>
      </c>
      <c r="E49" s="40"/>
      <c r="G49" s="28" t="e">
        <f>IF(VLOOKUP(A49,Keys_CHESS_ALL!J51:AC233,5,FALSE)="","",VLOOKUP(A49,Keys_CHESS_ALL!J51:AC233,5,FALSE))</f>
        <v>#N/A</v>
      </c>
      <c r="H49" s="28" t="e">
        <f>IF(VLOOKUP(A49,Keys_CHESS_ALL!J51:AC233,6,FALSE)="","",VLOOKUP(A49,Keys_CHESS_ALL!J51:AC233,6,FALSE))</f>
        <v>#N/A</v>
      </c>
      <c r="I49" s="28" t="e">
        <f>IF(VLOOKUP(A49,Keys_CHESS_ALL!J51:AC233,7,FALSE)="","",VLOOKUP(A49,Keys_CHESS_ALL!J51:AC233,7,FALSE))</f>
        <v>#N/A</v>
      </c>
      <c r="J49" s="28" t="e">
        <f>IF(VLOOKUP(A49,Keys_CHESS_ALL!J51:AC233,8,FALSE)="","",VLOOKUP(A49,Keys_CHESS_ALL!J51:AC233,8,FALSE))</f>
        <v>#N/A</v>
      </c>
      <c r="K49" s="28" t="e">
        <f>IF(VLOOKUP(A49,Keys_CHESS_ALL!J51:AD233,9,FALSE)="","",VLOOKUP(A49,Keys_CHESS_ALL!J51:AD233,9,FALSE))</f>
        <v>#N/A</v>
      </c>
      <c r="L49" s="28" t="e">
        <f>IF(VLOOKUP(A49,Keys_CHESS_ALL!J51:AE233,10,FALSE)="","",VLOOKUP(A49,Keys_CHESS_ALL!J51:AE233,10,FALSE))</f>
        <v>#N/A</v>
      </c>
      <c r="M49" s="28" t="e">
        <f>IF(VLOOKUP(A49,Keys_CHESS_ALL!J51:AF233,11,FALSE)="","",VLOOKUP(A49,Keys_CHESS_ALL!J51:AF233,11,FALSE))</f>
        <v>#N/A</v>
      </c>
      <c r="N49" s="28" t="e">
        <f>IF(VLOOKUP(A49,Keys_CHESS_ALL!J51:AG233,12,FALSE)="","",VLOOKUP(A49,Keys_CHESS_ALL!J51:AG233,12,FALSE))</f>
        <v>#N/A</v>
      </c>
      <c r="O49" s="28" t="e">
        <f>IF(VLOOKUP(A49,Keys_CHESS_ALL!J51:AH233,13,FALSE)="","",VLOOKUP(A49,Keys_CHESS_ALL!J51:AH233,13,FALSE))</f>
        <v>#N/A</v>
      </c>
      <c r="P49" s="28" t="e">
        <f>IF(VLOOKUP(A49,Keys_CHESS_ALL!J51:AI233,14,FALSE)="","",VLOOKUP(A49,Keys_CHESS_ALL!J51:AI233,14,FALSE))</f>
        <v>#N/A</v>
      </c>
      <c r="Q49" s="28" t="e">
        <f>IF(VLOOKUP(A49,Keys_CHESS_ALL!J51:AJ233,15,FALSE)="","",VLOOKUP(A49,Keys_CHESS_ALL!J51:AJ233,15,FALSE))</f>
        <v>#N/A</v>
      </c>
      <c r="R49" s="28" t="e">
        <f>IF(VLOOKUP(A49,Keys_CHESS_ALL!J51:AK233,16,FALSE)="","",VLOOKUP(A49,Keys_CHESS_ALL!J51:AK233,16,FALSE))</f>
        <v>#N/A</v>
      </c>
    </row>
    <row r="50" spans="2:18" x14ac:dyDescent="0.2">
      <c r="B50" s="28" t="e">
        <f>VLOOKUP(A50,Keys_CHESS_ALL!J52:L234,2,FALSE)</f>
        <v>#N/A</v>
      </c>
      <c r="C50" s="32"/>
      <c r="D50" s="28" t="e">
        <f>VLOOKUP(A50,Keys_CHESS_ALL!J52:L234,3,FALSE)</f>
        <v>#N/A</v>
      </c>
      <c r="E50" s="40"/>
      <c r="G50" s="28" t="e">
        <f>IF(VLOOKUP(A50,Keys_CHESS_ALL!J52:AC234,5,FALSE)="","",VLOOKUP(A50,Keys_CHESS_ALL!J52:AC234,5,FALSE))</f>
        <v>#N/A</v>
      </c>
      <c r="H50" s="28" t="e">
        <f>IF(VLOOKUP(A50,Keys_CHESS_ALL!J52:AC234,6,FALSE)="","",VLOOKUP(A50,Keys_CHESS_ALL!J52:AC234,6,FALSE))</f>
        <v>#N/A</v>
      </c>
      <c r="I50" s="28" t="e">
        <f>IF(VLOOKUP(A50,Keys_CHESS_ALL!J52:AC234,7,FALSE)="","",VLOOKUP(A50,Keys_CHESS_ALL!J52:AC234,7,FALSE))</f>
        <v>#N/A</v>
      </c>
      <c r="J50" s="28" t="e">
        <f>IF(VLOOKUP(A50,Keys_CHESS_ALL!J52:AC234,8,FALSE)="","",VLOOKUP(A50,Keys_CHESS_ALL!J52:AC234,8,FALSE))</f>
        <v>#N/A</v>
      </c>
      <c r="K50" s="28" t="e">
        <f>IF(VLOOKUP(A50,Keys_CHESS_ALL!J52:AD234,9,FALSE)="","",VLOOKUP(A50,Keys_CHESS_ALL!J52:AD234,9,FALSE))</f>
        <v>#N/A</v>
      </c>
      <c r="L50" s="28" t="e">
        <f>IF(VLOOKUP(A50,Keys_CHESS_ALL!J52:AE234,10,FALSE)="","",VLOOKUP(A50,Keys_CHESS_ALL!J52:AE234,10,FALSE))</f>
        <v>#N/A</v>
      </c>
      <c r="M50" s="28" t="e">
        <f>IF(VLOOKUP(A50,Keys_CHESS_ALL!J52:AF234,11,FALSE)="","",VLOOKUP(A50,Keys_CHESS_ALL!J52:AF234,11,FALSE))</f>
        <v>#N/A</v>
      </c>
      <c r="N50" s="28" t="e">
        <f>IF(VLOOKUP(A50,Keys_CHESS_ALL!J52:AG234,12,FALSE)="","",VLOOKUP(A50,Keys_CHESS_ALL!J52:AG234,12,FALSE))</f>
        <v>#N/A</v>
      </c>
      <c r="O50" s="28" t="e">
        <f>IF(VLOOKUP(A50,Keys_CHESS_ALL!J52:AH234,13,FALSE)="","",VLOOKUP(A50,Keys_CHESS_ALL!J52:AH234,13,FALSE))</f>
        <v>#N/A</v>
      </c>
      <c r="P50" s="28" t="e">
        <f>IF(VLOOKUP(A50,Keys_CHESS_ALL!J52:AI234,14,FALSE)="","",VLOOKUP(A50,Keys_CHESS_ALL!J52:AI234,14,FALSE))</f>
        <v>#N/A</v>
      </c>
      <c r="Q50" s="28" t="e">
        <f>IF(VLOOKUP(A50,Keys_CHESS_ALL!J52:AJ234,15,FALSE)="","",VLOOKUP(A50,Keys_CHESS_ALL!J52:AJ234,15,FALSE))</f>
        <v>#N/A</v>
      </c>
      <c r="R50" s="28" t="e">
        <f>IF(VLOOKUP(A50,Keys_CHESS_ALL!J52:AK234,16,FALSE)="","",VLOOKUP(A50,Keys_CHESS_ALL!J52:AK234,16,FALSE))</f>
        <v>#N/A</v>
      </c>
    </row>
    <row r="51" spans="2:18" x14ac:dyDescent="0.2">
      <c r="B51" s="28" t="e">
        <f>VLOOKUP(A51,Keys_CHESS_ALL!J53:L235,2,FALSE)</f>
        <v>#N/A</v>
      </c>
      <c r="C51" s="32"/>
      <c r="D51" s="28" t="e">
        <f>VLOOKUP(A51,Keys_CHESS_ALL!J53:L235,3,FALSE)</f>
        <v>#N/A</v>
      </c>
      <c r="E51" s="40"/>
      <c r="G51" s="28" t="e">
        <f>IF(VLOOKUP(A51,Keys_CHESS_ALL!J53:AC235,5,FALSE)="","",VLOOKUP(A51,Keys_CHESS_ALL!J53:AC235,5,FALSE))</f>
        <v>#N/A</v>
      </c>
      <c r="H51" s="28" t="e">
        <f>IF(VLOOKUP(A51,Keys_CHESS_ALL!J53:AC235,6,FALSE)="","",VLOOKUP(A51,Keys_CHESS_ALL!J53:AC235,6,FALSE))</f>
        <v>#N/A</v>
      </c>
      <c r="I51" s="28" t="e">
        <f>IF(VLOOKUP(A51,Keys_CHESS_ALL!J53:AC235,7,FALSE)="","",VLOOKUP(A51,Keys_CHESS_ALL!J53:AC235,7,FALSE))</f>
        <v>#N/A</v>
      </c>
      <c r="J51" s="28" t="e">
        <f>IF(VLOOKUP(A51,Keys_CHESS_ALL!J53:AC235,8,FALSE)="","",VLOOKUP(A51,Keys_CHESS_ALL!J53:AC235,8,FALSE))</f>
        <v>#N/A</v>
      </c>
      <c r="K51" s="28" t="e">
        <f>IF(VLOOKUP(A51,Keys_CHESS_ALL!J53:AD235,9,FALSE)="","",VLOOKUP(A51,Keys_CHESS_ALL!J53:AD235,9,FALSE))</f>
        <v>#N/A</v>
      </c>
      <c r="L51" s="28" t="e">
        <f>IF(VLOOKUP(A51,Keys_CHESS_ALL!J53:AE235,10,FALSE)="","",VLOOKUP(A51,Keys_CHESS_ALL!J53:AE235,10,FALSE))</f>
        <v>#N/A</v>
      </c>
      <c r="M51" s="28" t="e">
        <f>IF(VLOOKUP(A51,Keys_CHESS_ALL!J53:AF235,11,FALSE)="","",VLOOKUP(A51,Keys_CHESS_ALL!J53:AF235,11,FALSE))</f>
        <v>#N/A</v>
      </c>
      <c r="N51" s="28" t="e">
        <f>IF(VLOOKUP(A51,Keys_CHESS_ALL!J53:AG235,12,FALSE)="","",VLOOKUP(A51,Keys_CHESS_ALL!J53:AG235,12,FALSE))</f>
        <v>#N/A</v>
      </c>
      <c r="O51" s="28" t="e">
        <f>IF(VLOOKUP(A51,Keys_CHESS_ALL!J53:AH235,13,FALSE)="","",VLOOKUP(A51,Keys_CHESS_ALL!J53:AH235,13,FALSE))</f>
        <v>#N/A</v>
      </c>
      <c r="P51" s="28" t="e">
        <f>IF(VLOOKUP(A51,Keys_CHESS_ALL!J53:AI235,14,FALSE)="","",VLOOKUP(A51,Keys_CHESS_ALL!J53:AI235,14,FALSE))</f>
        <v>#N/A</v>
      </c>
      <c r="Q51" s="28" t="e">
        <f>IF(VLOOKUP(A51,Keys_CHESS_ALL!J53:AJ235,15,FALSE)="","",VLOOKUP(A51,Keys_CHESS_ALL!J53:AJ235,15,FALSE))</f>
        <v>#N/A</v>
      </c>
      <c r="R51" s="28" t="e">
        <f>IF(VLOOKUP(A51,Keys_CHESS_ALL!J53:AK235,16,FALSE)="","",VLOOKUP(A51,Keys_CHESS_ALL!J53:AK235,16,FALSE))</f>
        <v>#N/A</v>
      </c>
    </row>
    <row r="52" spans="2:18" x14ac:dyDescent="0.2">
      <c r="B52" s="28" t="e">
        <f>VLOOKUP(A52,Keys_CHESS_ALL!J54:L236,2,FALSE)</f>
        <v>#N/A</v>
      </c>
      <c r="C52" s="32"/>
      <c r="D52" s="28" t="e">
        <f>VLOOKUP(A52,Keys_CHESS_ALL!J54:L236,3,FALSE)</f>
        <v>#N/A</v>
      </c>
      <c r="E52" s="40"/>
      <c r="G52" s="28" t="e">
        <f>IF(VLOOKUP(A52,Keys_CHESS_ALL!J54:AC236,5,FALSE)="","",VLOOKUP(A52,Keys_CHESS_ALL!J54:AC236,5,FALSE))</f>
        <v>#N/A</v>
      </c>
      <c r="H52" s="28" t="e">
        <f>IF(VLOOKUP(A52,Keys_CHESS_ALL!J54:AC236,6,FALSE)="","",VLOOKUP(A52,Keys_CHESS_ALL!J54:AC236,6,FALSE))</f>
        <v>#N/A</v>
      </c>
      <c r="I52" s="28" t="e">
        <f>IF(VLOOKUP(A52,Keys_CHESS_ALL!J54:AC236,7,FALSE)="","",VLOOKUP(A52,Keys_CHESS_ALL!J54:AC236,7,FALSE))</f>
        <v>#N/A</v>
      </c>
      <c r="J52" s="28" t="e">
        <f>IF(VLOOKUP(A52,Keys_CHESS_ALL!J54:AC236,8,FALSE)="","",VLOOKUP(A52,Keys_CHESS_ALL!J54:AC236,8,FALSE))</f>
        <v>#N/A</v>
      </c>
      <c r="K52" s="28" t="e">
        <f>IF(VLOOKUP(A52,Keys_CHESS_ALL!J54:AD236,9,FALSE)="","",VLOOKUP(A52,Keys_CHESS_ALL!J54:AD236,9,FALSE))</f>
        <v>#N/A</v>
      </c>
      <c r="L52" s="28" t="e">
        <f>IF(VLOOKUP(A52,Keys_CHESS_ALL!J54:AE236,10,FALSE)="","",VLOOKUP(A52,Keys_CHESS_ALL!J54:AE236,10,FALSE))</f>
        <v>#N/A</v>
      </c>
      <c r="M52" s="28" t="e">
        <f>IF(VLOOKUP(A52,Keys_CHESS_ALL!J54:AF236,11,FALSE)="","",VLOOKUP(A52,Keys_CHESS_ALL!J54:AF236,11,FALSE))</f>
        <v>#N/A</v>
      </c>
      <c r="N52" s="28" t="e">
        <f>IF(VLOOKUP(A52,Keys_CHESS_ALL!J54:AG236,12,FALSE)="","",VLOOKUP(A52,Keys_CHESS_ALL!J54:AG236,12,FALSE))</f>
        <v>#N/A</v>
      </c>
      <c r="O52" s="28" t="e">
        <f>IF(VLOOKUP(A52,Keys_CHESS_ALL!J54:AH236,13,FALSE)="","",VLOOKUP(A52,Keys_CHESS_ALL!J54:AH236,13,FALSE))</f>
        <v>#N/A</v>
      </c>
      <c r="P52" s="28" t="e">
        <f>IF(VLOOKUP(A52,Keys_CHESS_ALL!J54:AI236,14,FALSE)="","",VLOOKUP(A52,Keys_CHESS_ALL!J54:AI236,14,FALSE))</f>
        <v>#N/A</v>
      </c>
      <c r="Q52" s="28" t="e">
        <f>IF(VLOOKUP(A52,Keys_CHESS_ALL!J54:AJ236,15,FALSE)="","",VLOOKUP(A52,Keys_CHESS_ALL!J54:AJ236,15,FALSE))</f>
        <v>#N/A</v>
      </c>
      <c r="R52" s="28" t="e">
        <f>IF(VLOOKUP(A52,Keys_CHESS_ALL!J54:AK236,16,FALSE)="","",VLOOKUP(A52,Keys_CHESS_ALL!J54:AK236,16,FALSE))</f>
        <v>#N/A</v>
      </c>
    </row>
    <row r="53" spans="2:18" x14ac:dyDescent="0.2">
      <c r="B53" s="28" t="e">
        <f>VLOOKUP(A53,Keys_CHESS_ALL!J55:L237,2,FALSE)</f>
        <v>#N/A</v>
      </c>
      <c r="C53" s="32"/>
      <c r="D53" s="28" t="e">
        <f>VLOOKUP(A53,Keys_CHESS_ALL!J55:L237,3,FALSE)</f>
        <v>#N/A</v>
      </c>
      <c r="E53" s="40"/>
      <c r="G53" s="28" t="e">
        <f>IF(VLOOKUP(A53,Keys_CHESS_ALL!J55:AC237,5,FALSE)="","",VLOOKUP(A53,Keys_CHESS_ALL!J55:AC237,5,FALSE))</f>
        <v>#N/A</v>
      </c>
      <c r="H53" s="28" t="e">
        <f>IF(VLOOKUP(A53,Keys_CHESS_ALL!J55:AC237,6,FALSE)="","",VLOOKUP(A53,Keys_CHESS_ALL!J55:AC237,6,FALSE))</f>
        <v>#N/A</v>
      </c>
      <c r="I53" s="28" t="e">
        <f>IF(VLOOKUP(A53,Keys_CHESS_ALL!J55:AC237,7,FALSE)="","",VLOOKUP(A53,Keys_CHESS_ALL!J55:AC237,7,FALSE))</f>
        <v>#N/A</v>
      </c>
      <c r="J53" s="28" t="e">
        <f>IF(VLOOKUP(A53,Keys_CHESS_ALL!J55:AC237,8,FALSE)="","",VLOOKUP(A53,Keys_CHESS_ALL!J55:AC237,8,FALSE))</f>
        <v>#N/A</v>
      </c>
      <c r="K53" s="28" t="e">
        <f>IF(VLOOKUP(A53,Keys_CHESS_ALL!J55:AD237,9,FALSE)="","",VLOOKUP(A53,Keys_CHESS_ALL!J55:AD237,9,FALSE))</f>
        <v>#N/A</v>
      </c>
      <c r="L53" s="28" t="e">
        <f>IF(VLOOKUP(A53,Keys_CHESS_ALL!J55:AE237,10,FALSE)="","",VLOOKUP(A53,Keys_CHESS_ALL!J55:AE237,10,FALSE))</f>
        <v>#N/A</v>
      </c>
      <c r="M53" s="28" t="e">
        <f>IF(VLOOKUP(A53,Keys_CHESS_ALL!J55:AF237,11,FALSE)="","",VLOOKUP(A53,Keys_CHESS_ALL!J55:AF237,11,FALSE))</f>
        <v>#N/A</v>
      </c>
      <c r="N53" s="28" t="e">
        <f>IF(VLOOKUP(A53,Keys_CHESS_ALL!J55:AG237,12,FALSE)="","",VLOOKUP(A53,Keys_CHESS_ALL!J55:AG237,12,FALSE))</f>
        <v>#N/A</v>
      </c>
      <c r="O53" s="28" t="e">
        <f>IF(VLOOKUP(A53,Keys_CHESS_ALL!J55:AH237,13,FALSE)="","",VLOOKUP(A53,Keys_CHESS_ALL!J55:AH237,13,FALSE))</f>
        <v>#N/A</v>
      </c>
      <c r="P53" s="28" t="e">
        <f>IF(VLOOKUP(A53,Keys_CHESS_ALL!J55:AI237,14,FALSE)="","",VLOOKUP(A53,Keys_CHESS_ALL!J55:AI237,14,FALSE))</f>
        <v>#N/A</v>
      </c>
      <c r="Q53" s="28" t="e">
        <f>IF(VLOOKUP(A53,Keys_CHESS_ALL!J55:AJ237,15,FALSE)="","",VLOOKUP(A53,Keys_CHESS_ALL!J55:AJ237,15,FALSE))</f>
        <v>#N/A</v>
      </c>
      <c r="R53" s="28" t="e">
        <f>IF(VLOOKUP(A53,Keys_CHESS_ALL!J55:AK237,16,FALSE)="","",VLOOKUP(A53,Keys_CHESS_ALL!J55:AK237,16,FALSE))</f>
        <v>#N/A</v>
      </c>
    </row>
    <row r="54" spans="2:18" x14ac:dyDescent="0.2">
      <c r="B54" s="28" t="e">
        <f>VLOOKUP(A54,Keys_CHESS_ALL!J56:L238,2,FALSE)</f>
        <v>#N/A</v>
      </c>
      <c r="C54" s="32"/>
      <c r="D54" s="28" t="e">
        <f>VLOOKUP(A54,Keys_CHESS_ALL!J56:L238,3,FALSE)</f>
        <v>#N/A</v>
      </c>
      <c r="E54" s="40"/>
      <c r="G54" s="28" t="e">
        <f>IF(VLOOKUP(A54,Keys_CHESS_ALL!J56:AC238,5,FALSE)="","",VLOOKUP(A54,Keys_CHESS_ALL!J56:AC238,5,FALSE))</f>
        <v>#N/A</v>
      </c>
      <c r="H54" s="28" t="e">
        <f>IF(VLOOKUP(A54,Keys_CHESS_ALL!J56:AC238,6,FALSE)="","",VLOOKUP(A54,Keys_CHESS_ALL!J56:AC238,6,FALSE))</f>
        <v>#N/A</v>
      </c>
      <c r="I54" s="28" t="e">
        <f>IF(VLOOKUP(A54,Keys_CHESS_ALL!J56:AC238,7,FALSE)="","",VLOOKUP(A54,Keys_CHESS_ALL!J56:AC238,7,FALSE))</f>
        <v>#N/A</v>
      </c>
      <c r="J54" s="28" t="e">
        <f>IF(VLOOKUP(A54,Keys_CHESS_ALL!J56:AC238,8,FALSE)="","",VLOOKUP(A54,Keys_CHESS_ALL!J56:AC238,8,FALSE))</f>
        <v>#N/A</v>
      </c>
      <c r="K54" s="28" t="e">
        <f>IF(VLOOKUP(A54,Keys_CHESS_ALL!J56:AD238,9,FALSE)="","",VLOOKUP(A54,Keys_CHESS_ALL!J56:AD238,9,FALSE))</f>
        <v>#N/A</v>
      </c>
      <c r="L54" s="28" t="e">
        <f>IF(VLOOKUP(A54,Keys_CHESS_ALL!J56:AE238,10,FALSE)="","",VLOOKUP(A54,Keys_CHESS_ALL!J56:AE238,10,FALSE))</f>
        <v>#N/A</v>
      </c>
      <c r="M54" s="28" t="e">
        <f>IF(VLOOKUP(A54,Keys_CHESS_ALL!J56:AF238,11,FALSE)="","",VLOOKUP(A54,Keys_CHESS_ALL!J56:AF238,11,FALSE))</f>
        <v>#N/A</v>
      </c>
      <c r="N54" s="28" t="e">
        <f>IF(VLOOKUP(A54,Keys_CHESS_ALL!J56:AG238,12,FALSE)="","",VLOOKUP(A54,Keys_CHESS_ALL!J56:AG238,12,FALSE))</f>
        <v>#N/A</v>
      </c>
      <c r="O54" s="28" t="e">
        <f>IF(VLOOKUP(A54,Keys_CHESS_ALL!J56:AH238,13,FALSE)="","",VLOOKUP(A54,Keys_CHESS_ALL!J56:AH238,13,FALSE))</f>
        <v>#N/A</v>
      </c>
      <c r="P54" s="28" t="e">
        <f>IF(VLOOKUP(A54,Keys_CHESS_ALL!J56:AI238,14,FALSE)="","",VLOOKUP(A54,Keys_CHESS_ALL!J56:AI238,14,FALSE))</f>
        <v>#N/A</v>
      </c>
      <c r="Q54" s="28" t="e">
        <f>IF(VLOOKUP(A54,Keys_CHESS_ALL!J56:AJ238,15,FALSE)="","",VLOOKUP(A54,Keys_CHESS_ALL!J56:AJ238,15,FALSE))</f>
        <v>#N/A</v>
      </c>
      <c r="R54" s="28" t="e">
        <f>IF(VLOOKUP(A54,Keys_CHESS_ALL!J56:AK238,16,FALSE)="","",VLOOKUP(A54,Keys_CHESS_ALL!J56:AK238,16,FALSE))</f>
        <v>#N/A</v>
      </c>
    </row>
    <row r="55" spans="2:18" x14ac:dyDescent="0.2">
      <c r="B55" s="28" t="e">
        <f>VLOOKUP(A55,Keys_CHESS_ALL!J57:L239,2,FALSE)</f>
        <v>#N/A</v>
      </c>
      <c r="C55" s="32"/>
      <c r="D55" s="28" t="e">
        <f>VLOOKUP(A55,Keys_CHESS_ALL!J57:L239,3,FALSE)</f>
        <v>#N/A</v>
      </c>
      <c r="E55" s="40"/>
      <c r="G55" s="28" t="e">
        <f>IF(VLOOKUP(A55,Keys_CHESS_ALL!J57:AC239,5,FALSE)="","",VLOOKUP(A55,Keys_CHESS_ALL!J57:AC239,5,FALSE))</f>
        <v>#N/A</v>
      </c>
      <c r="H55" s="28" t="e">
        <f>IF(VLOOKUP(A55,Keys_CHESS_ALL!J57:AC239,6,FALSE)="","",VLOOKUP(A55,Keys_CHESS_ALL!J57:AC239,6,FALSE))</f>
        <v>#N/A</v>
      </c>
      <c r="I55" s="28" t="e">
        <f>IF(VLOOKUP(A55,Keys_CHESS_ALL!J57:AC239,7,FALSE)="","",VLOOKUP(A55,Keys_CHESS_ALL!J57:AC239,7,FALSE))</f>
        <v>#N/A</v>
      </c>
      <c r="J55" s="28" t="e">
        <f>IF(VLOOKUP(A55,Keys_CHESS_ALL!J57:AC239,8,FALSE)="","",VLOOKUP(A55,Keys_CHESS_ALL!J57:AC239,8,FALSE))</f>
        <v>#N/A</v>
      </c>
      <c r="K55" s="28" t="e">
        <f>IF(VLOOKUP(A55,Keys_CHESS_ALL!J57:AD239,9,FALSE)="","",VLOOKUP(A55,Keys_CHESS_ALL!J57:AD239,9,FALSE))</f>
        <v>#N/A</v>
      </c>
      <c r="L55" s="28" t="e">
        <f>IF(VLOOKUP(A55,Keys_CHESS_ALL!J57:AE239,10,FALSE)="","",VLOOKUP(A55,Keys_CHESS_ALL!J57:AE239,10,FALSE))</f>
        <v>#N/A</v>
      </c>
      <c r="M55" s="28" t="e">
        <f>IF(VLOOKUP(A55,Keys_CHESS_ALL!J57:AF239,11,FALSE)="","",VLOOKUP(A55,Keys_CHESS_ALL!J57:AF239,11,FALSE))</f>
        <v>#N/A</v>
      </c>
      <c r="N55" s="28" t="e">
        <f>IF(VLOOKUP(A55,Keys_CHESS_ALL!J57:AG239,12,FALSE)="","",VLOOKUP(A55,Keys_CHESS_ALL!J57:AG239,12,FALSE))</f>
        <v>#N/A</v>
      </c>
      <c r="O55" s="28" t="e">
        <f>IF(VLOOKUP(A55,Keys_CHESS_ALL!J57:AH239,13,FALSE)="","",VLOOKUP(A55,Keys_CHESS_ALL!J57:AH239,13,FALSE))</f>
        <v>#N/A</v>
      </c>
      <c r="P55" s="28" t="e">
        <f>IF(VLOOKUP(A55,Keys_CHESS_ALL!J57:AI239,14,FALSE)="","",VLOOKUP(A55,Keys_CHESS_ALL!J57:AI239,14,FALSE))</f>
        <v>#N/A</v>
      </c>
      <c r="Q55" s="28" t="e">
        <f>IF(VLOOKUP(A55,Keys_CHESS_ALL!J57:AJ239,15,FALSE)="","",VLOOKUP(A55,Keys_CHESS_ALL!J57:AJ239,15,FALSE))</f>
        <v>#N/A</v>
      </c>
      <c r="R55" s="28" t="e">
        <f>IF(VLOOKUP(A55,Keys_CHESS_ALL!J57:AK239,16,FALSE)="","",VLOOKUP(A55,Keys_CHESS_ALL!J57:AK239,16,FALSE))</f>
        <v>#N/A</v>
      </c>
    </row>
    <row r="56" spans="2:18" x14ac:dyDescent="0.2">
      <c r="B56" s="28" t="e">
        <f>VLOOKUP(A56,Keys_CHESS_ALL!J58:L240,2,FALSE)</f>
        <v>#N/A</v>
      </c>
      <c r="C56" s="32"/>
      <c r="D56" s="28" t="e">
        <f>VLOOKUP(A56,Keys_CHESS_ALL!J58:L240,3,FALSE)</f>
        <v>#N/A</v>
      </c>
      <c r="E56" s="40"/>
      <c r="G56" s="28" t="e">
        <f>IF(VLOOKUP(A56,Keys_CHESS_ALL!J58:AC240,5,FALSE)="","",VLOOKUP(A56,Keys_CHESS_ALL!J58:AC240,5,FALSE))</f>
        <v>#N/A</v>
      </c>
      <c r="H56" s="28" t="e">
        <f>IF(VLOOKUP(A56,Keys_CHESS_ALL!J58:AC240,6,FALSE)="","",VLOOKUP(A56,Keys_CHESS_ALL!J58:AC240,6,FALSE))</f>
        <v>#N/A</v>
      </c>
      <c r="I56" s="28" t="e">
        <f>IF(VLOOKUP(A56,Keys_CHESS_ALL!J58:AC240,7,FALSE)="","",VLOOKUP(A56,Keys_CHESS_ALL!J58:AC240,7,FALSE))</f>
        <v>#N/A</v>
      </c>
      <c r="J56" s="28" t="e">
        <f>IF(VLOOKUP(A56,Keys_CHESS_ALL!J58:AC240,8,FALSE)="","",VLOOKUP(A56,Keys_CHESS_ALL!J58:AC240,8,FALSE))</f>
        <v>#N/A</v>
      </c>
      <c r="K56" s="28" t="e">
        <f>IF(VLOOKUP(A56,Keys_CHESS_ALL!J58:AD240,9,FALSE)="","",VLOOKUP(A56,Keys_CHESS_ALL!J58:AD240,9,FALSE))</f>
        <v>#N/A</v>
      </c>
      <c r="L56" s="28" t="e">
        <f>IF(VLOOKUP(A56,Keys_CHESS_ALL!J58:AE240,10,FALSE)="","",VLOOKUP(A56,Keys_CHESS_ALL!J58:AE240,10,FALSE))</f>
        <v>#N/A</v>
      </c>
      <c r="M56" s="28" t="e">
        <f>IF(VLOOKUP(A56,Keys_CHESS_ALL!J58:AF240,11,FALSE)="","",VLOOKUP(A56,Keys_CHESS_ALL!J58:AF240,11,FALSE))</f>
        <v>#N/A</v>
      </c>
      <c r="N56" s="28" t="e">
        <f>IF(VLOOKUP(A56,Keys_CHESS_ALL!J58:AG240,12,FALSE)="","",VLOOKUP(A56,Keys_CHESS_ALL!J58:AG240,12,FALSE))</f>
        <v>#N/A</v>
      </c>
      <c r="O56" s="28" t="e">
        <f>IF(VLOOKUP(A56,Keys_CHESS_ALL!J58:AH240,13,FALSE)="","",VLOOKUP(A56,Keys_CHESS_ALL!J58:AH240,13,FALSE))</f>
        <v>#N/A</v>
      </c>
      <c r="P56" s="28" t="e">
        <f>IF(VLOOKUP(A56,Keys_CHESS_ALL!J58:AI240,14,FALSE)="","",VLOOKUP(A56,Keys_CHESS_ALL!J58:AI240,14,FALSE))</f>
        <v>#N/A</v>
      </c>
      <c r="Q56" s="28" t="e">
        <f>IF(VLOOKUP(A56,Keys_CHESS_ALL!J58:AJ240,15,FALSE)="","",VLOOKUP(A56,Keys_CHESS_ALL!J58:AJ240,15,FALSE))</f>
        <v>#N/A</v>
      </c>
      <c r="R56" s="28" t="e">
        <f>IF(VLOOKUP(A56,Keys_CHESS_ALL!J58:AK240,16,FALSE)="","",VLOOKUP(A56,Keys_CHESS_ALL!J58:AK240,16,FALSE))</f>
        <v>#N/A</v>
      </c>
    </row>
    <row r="57" spans="2:18" x14ac:dyDescent="0.2">
      <c r="B57" s="28" t="e">
        <f>VLOOKUP(A57,Keys_CHESS_ALL!J59:L241,2,FALSE)</f>
        <v>#N/A</v>
      </c>
      <c r="C57" s="32"/>
      <c r="D57" s="28" t="e">
        <f>VLOOKUP(A57,Keys_CHESS_ALL!J59:L241,3,FALSE)</f>
        <v>#N/A</v>
      </c>
      <c r="E57" s="40"/>
      <c r="G57" s="28" t="e">
        <f>IF(VLOOKUP(A57,Keys_CHESS_ALL!J59:AC241,5,FALSE)="","",VLOOKUP(A57,Keys_CHESS_ALL!J59:AC241,5,FALSE))</f>
        <v>#N/A</v>
      </c>
      <c r="H57" s="28" t="e">
        <f>IF(VLOOKUP(A57,Keys_CHESS_ALL!J59:AC241,6,FALSE)="","",VLOOKUP(A57,Keys_CHESS_ALL!J59:AC241,6,FALSE))</f>
        <v>#N/A</v>
      </c>
      <c r="I57" s="28" t="e">
        <f>IF(VLOOKUP(A57,Keys_CHESS_ALL!J59:AC241,7,FALSE)="","",VLOOKUP(A57,Keys_CHESS_ALL!J59:AC241,7,FALSE))</f>
        <v>#N/A</v>
      </c>
      <c r="J57" s="28" t="e">
        <f>IF(VLOOKUP(A57,Keys_CHESS_ALL!J59:AC241,8,FALSE)="","",VLOOKUP(A57,Keys_CHESS_ALL!J59:AC241,8,FALSE))</f>
        <v>#N/A</v>
      </c>
      <c r="K57" s="28" t="e">
        <f>IF(VLOOKUP(A57,Keys_CHESS_ALL!J59:AD241,9,FALSE)="","",VLOOKUP(A57,Keys_CHESS_ALL!J59:AD241,9,FALSE))</f>
        <v>#N/A</v>
      </c>
      <c r="L57" s="28" t="e">
        <f>IF(VLOOKUP(A57,Keys_CHESS_ALL!J59:AE241,10,FALSE)="","",VLOOKUP(A57,Keys_CHESS_ALL!J59:AE241,10,FALSE))</f>
        <v>#N/A</v>
      </c>
      <c r="M57" s="28" t="e">
        <f>IF(VLOOKUP(A57,Keys_CHESS_ALL!J59:AF241,11,FALSE)="","",VLOOKUP(A57,Keys_CHESS_ALL!J59:AF241,11,FALSE))</f>
        <v>#N/A</v>
      </c>
      <c r="N57" s="28" t="e">
        <f>IF(VLOOKUP(A57,Keys_CHESS_ALL!J59:AG241,12,FALSE)="","",VLOOKUP(A57,Keys_CHESS_ALL!J59:AG241,12,FALSE))</f>
        <v>#N/A</v>
      </c>
      <c r="O57" s="28" t="e">
        <f>IF(VLOOKUP(A57,Keys_CHESS_ALL!J59:AH241,13,FALSE)="","",VLOOKUP(A57,Keys_CHESS_ALL!J59:AH241,13,FALSE))</f>
        <v>#N/A</v>
      </c>
      <c r="P57" s="28" t="e">
        <f>IF(VLOOKUP(A57,Keys_CHESS_ALL!J59:AI241,14,FALSE)="","",VLOOKUP(A57,Keys_CHESS_ALL!J59:AI241,14,FALSE))</f>
        <v>#N/A</v>
      </c>
      <c r="Q57" s="28" t="e">
        <f>IF(VLOOKUP(A57,Keys_CHESS_ALL!J59:AJ241,15,FALSE)="","",VLOOKUP(A57,Keys_CHESS_ALL!J59:AJ241,15,FALSE))</f>
        <v>#N/A</v>
      </c>
      <c r="R57" s="28" t="e">
        <f>IF(VLOOKUP(A57,Keys_CHESS_ALL!J59:AK241,16,FALSE)="","",VLOOKUP(A57,Keys_CHESS_ALL!J59:AK241,16,FALSE))</f>
        <v>#N/A</v>
      </c>
    </row>
    <row r="58" spans="2:18" x14ac:dyDescent="0.2">
      <c r="B58" s="28" t="e">
        <f>VLOOKUP(A58,Keys_CHESS_ALL!J62:L242,2,FALSE)</f>
        <v>#N/A</v>
      </c>
      <c r="C58" s="32"/>
      <c r="D58" s="28" t="e">
        <f>VLOOKUP(A58,Keys_CHESS_ALL!J62:L242,3,FALSE)</f>
        <v>#N/A</v>
      </c>
      <c r="E58" s="40"/>
      <c r="G58" s="28" t="e">
        <f>IF(VLOOKUP(A58,Keys_CHESS_ALL!J62:AC242,5,FALSE)="","",VLOOKUP(A58,Keys_CHESS_ALL!J62:AC242,5,FALSE))</f>
        <v>#N/A</v>
      </c>
      <c r="H58" s="28" t="e">
        <f>IF(VLOOKUP(A58,Keys_CHESS_ALL!J62:AC242,6,FALSE)="","",VLOOKUP(A58,Keys_CHESS_ALL!J62:AC242,6,FALSE))</f>
        <v>#N/A</v>
      </c>
      <c r="I58" s="28" t="e">
        <f>IF(VLOOKUP(A58,Keys_CHESS_ALL!J62:AC242,7,FALSE)="","",VLOOKUP(A58,Keys_CHESS_ALL!J62:AC242,7,FALSE))</f>
        <v>#N/A</v>
      </c>
      <c r="J58" s="28" t="e">
        <f>IF(VLOOKUP(A58,Keys_CHESS_ALL!J62:AC242,8,FALSE)="","",VLOOKUP(A58,Keys_CHESS_ALL!J62:AC242,8,FALSE))</f>
        <v>#N/A</v>
      </c>
      <c r="K58" s="28" t="e">
        <f>IF(VLOOKUP(A58,Keys_CHESS_ALL!J62:AD242,9,FALSE)="","",VLOOKUP(A58,Keys_CHESS_ALL!J62:AD242,9,FALSE))</f>
        <v>#N/A</v>
      </c>
      <c r="L58" s="28" t="e">
        <f>IF(VLOOKUP(A58,Keys_CHESS_ALL!J62:AE242,10,FALSE)="","",VLOOKUP(A58,Keys_CHESS_ALL!J62:AE242,10,FALSE))</f>
        <v>#N/A</v>
      </c>
      <c r="M58" s="28" t="e">
        <f>IF(VLOOKUP(A58,Keys_CHESS_ALL!J62:AF242,11,FALSE)="","",VLOOKUP(A58,Keys_CHESS_ALL!J62:AF242,11,FALSE))</f>
        <v>#N/A</v>
      </c>
      <c r="N58" s="28" t="e">
        <f>IF(VLOOKUP(A58,Keys_CHESS_ALL!J62:AG242,12,FALSE)="","",VLOOKUP(A58,Keys_CHESS_ALL!J62:AG242,12,FALSE))</f>
        <v>#N/A</v>
      </c>
      <c r="O58" s="28" t="e">
        <f>IF(VLOOKUP(A58,Keys_CHESS_ALL!J62:AH242,13,FALSE)="","",VLOOKUP(A58,Keys_CHESS_ALL!J62:AH242,13,FALSE))</f>
        <v>#N/A</v>
      </c>
      <c r="P58" s="28" t="e">
        <f>IF(VLOOKUP(A58,Keys_CHESS_ALL!J62:AI242,14,FALSE)="","",VLOOKUP(A58,Keys_CHESS_ALL!J62:AI242,14,FALSE))</f>
        <v>#N/A</v>
      </c>
      <c r="Q58" s="28" t="e">
        <f>IF(VLOOKUP(A58,Keys_CHESS_ALL!J62:AJ242,15,FALSE)="","",VLOOKUP(A58,Keys_CHESS_ALL!J62:AJ242,15,FALSE))</f>
        <v>#N/A</v>
      </c>
      <c r="R58" s="28" t="e">
        <f>IF(VLOOKUP(A58,Keys_CHESS_ALL!J62:AK242,16,FALSE)="","",VLOOKUP(A58,Keys_CHESS_ALL!J62:AK242,16,FALSE))</f>
        <v>#N/A</v>
      </c>
    </row>
    <row r="59" spans="2:18" x14ac:dyDescent="0.2">
      <c r="B59" s="28" t="e">
        <f>VLOOKUP(A59,Keys_CHESS_ALL!J63:L243,2,FALSE)</f>
        <v>#N/A</v>
      </c>
      <c r="C59" s="32"/>
      <c r="D59" s="28" t="e">
        <f>VLOOKUP(A59,Keys_CHESS_ALL!J63:L243,3,FALSE)</f>
        <v>#N/A</v>
      </c>
      <c r="E59" s="40"/>
      <c r="G59" s="28" t="e">
        <f>IF(VLOOKUP(A59,Keys_CHESS_ALL!J63:AC243,5,FALSE)="","",VLOOKUP(A59,Keys_CHESS_ALL!J63:AC243,5,FALSE))</f>
        <v>#N/A</v>
      </c>
      <c r="H59" s="28" t="e">
        <f>IF(VLOOKUP(A59,Keys_CHESS_ALL!J63:AC243,6,FALSE)="","",VLOOKUP(A59,Keys_CHESS_ALL!J63:AC243,6,FALSE))</f>
        <v>#N/A</v>
      </c>
      <c r="I59" s="28" t="e">
        <f>IF(VLOOKUP(A59,Keys_CHESS_ALL!J63:AC243,7,FALSE)="","",VLOOKUP(A59,Keys_CHESS_ALL!J63:AC243,7,FALSE))</f>
        <v>#N/A</v>
      </c>
      <c r="J59" s="28" t="e">
        <f>IF(VLOOKUP(A59,Keys_CHESS_ALL!J63:AC243,8,FALSE)="","",VLOOKUP(A59,Keys_CHESS_ALL!J63:AC243,8,FALSE))</f>
        <v>#N/A</v>
      </c>
      <c r="K59" s="28" t="e">
        <f>IF(VLOOKUP(A59,Keys_CHESS_ALL!J63:AD243,9,FALSE)="","",VLOOKUP(A59,Keys_CHESS_ALL!J63:AD243,9,FALSE))</f>
        <v>#N/A</v>
      </c>
      <c r="L59" s="28" t="e">
        <f>IF(VLOOKUP(A59,Keys_CHESS_ALL!J63:AE243,10,FALSE)="","",VLOOKUP(A59,Keys_CHESS_ALL!J63:AE243,10,FALSE))</f>
        <v>#N/A</v>
      </c>
      <c r="M59" s="28" t="e">
        <f>IF(VLOOKUP(A59,Keys_CHESS_ALL!J63:AF243,11,FALSE)="","",VLOOKUP(A59,Keys_CHESS_ALL!J63:AF243,11,FALSE))</f>
        <v>#N/A</v>
      </c>
      <c r="N59" s="28" t="e">
        <f>IF(VLOOKUP(A59,Keys_CHESS_ALL!J63:AG243,12,FALSE)="","",VLOOKUP(A59,Keys_CHESS_ALL!J63:AG243,12,FALSE))</f>
        <v>#N/A</v>
      </c>
      <c r="O59" s="28" t="e">
        <f>IF(VLOOKUP(A59,Keys_CHESS_ALL!J63:AH243,13,FALSE)="","",VLOOKUP(A59,Keys_CHESS_ALL!J63:AH243,13,FALSE))</f>
        <v>#N/A</v>
      </c>
      <c r="P59" s="28" t="e">
        <f>IF(VLOOKUP(A59,Keys_CHESS_ALL!J63:AI243,14,FALSE)="","",VLOOKUP(A59,Keys_CHESS_ALL!J63:AI243,14,FALSE))</f>
        <v>#N/A</v>
      </c>
      <c r="Q59" s="28" t="e">
        <f>IF(VLOOKUP(A59,Keys_CHESS_ALL!J63:AJ243,15,FALSE)="","",VLOOKUP(A59,Keys_CHESS_ALL!J63:AJ243,15,FALSE))</f>
        <v>#N/A</v>
      </c>
      <c r="R59" s="28" t="e">
        <f>IF(VLOOKUP(A59,Keys_CHESS_ALL!J63:AK243,16,FALSE)="","",VLOOKUP(A59,Keys_CHESS_ALL!J63:AK243,16,FALSE))</f>
        <v>#N/A</v>
      </c>
    </row>
    <row r="60" spans="2:18" x14ac:dyDescent="0.2">
      <c r="B60" s="28" t="e">
        <f>VLOOKUP(A60,Keys_CHESS_ALL!J64:L244,2,FALSE)</f>
        <v>#N/A</v>
      </c>
      <c r="C60" s="32"/>
      <c r="D60" s="28" t="e">
        <f>VLOOKUP(A60,Keys_CHESS_ALL!J64:L244,3,FALSE)</f>
        <v>#N/A</v>
      </c>
      <c r="E60" s="40"/>
      <c r="G60" s="28" t="e">
        <f>IF(VLOOKUP(A60,Keys_CHESS_ALL!J64:AC244,5,FALSE)="","",VLOOKUP(A60,Keys_CHESS_ALL!J64:AC244,5,FALSE))</f>
        <v>#N/A</v>
      </c>
      <c r="H60" s="28" t="e">
        <f>IF(VLOOKUP(A60,Keys_CHESS_ALL!J64:AC244,6,FALSE)="","",VLOOKUP(A60,Keys_CHESS_ALL!J64:AC244,6,FALSE))</f>
        <v>#N/A</v>
      </c>
      <c r="I60" s="28" t="e">
        <f>IF(VLOOKUP(A60,Keys_CHESS_ALL!J64:AC244,7,FALSE)="","",VLOOKUP(A60,Keys_CHESS_ALL!J64:AC244,7,FALSE))</f>
        <v>#N/A</v>
      </c>
      <c r="J60" s="28" t="e">
        <f>IF(VLOOKUP(A60,Keys_CHESS_ALL!J64:AC244,8,FALSE)="","",VLOOKUP(A60,Keys_CHESS_ALL!J64:AC244,8,FALSE))</f>
        <v>#N/A</v>
      </c>
      <c r="K60" s="28" t="e">
        <f>IF(VLOOKUP(A60,Keys_CHESS_ALL!J64:AD244,9,FALSE)="","",VLOOKUP(A60,Keys_CHESS_ALL!J64:AD244,9,FALSE))</f>
        <v>#N/A</v>
      </c>
      <c r="L60" s="28" t="e">
        <f>IF(VLOOKUP(A60,Keys_CHESS_ALL!J64:AE244,10,FALSE)="","",VLOOKUP(A60,Keys_CHESS_ALL!J64:AE244,10,FALSE))</f>
        <v>#N/A</v>
      </c>
      <c r="M60" s="28" t="e">
        <f>IF(VLOOKUP(A60,Keys_CHESS_ALL!J64:AF244,11,FALSE)="","",VLOOKUP(A60,Keys_CHESS_ALL!J64:AF244,11,FALSE))</f>
        <v>#N/A</v>
      </c>
      <c r="N60" s="28" t="e">
        <f>IF(VLOOKUP(A60,Keys_CHESS_ALL!J64:AG244,12,FALSE)="","",VLOOKUP(A60,Keys_CHESS_ALL!J64:AG244,12,FALSE))</f>
        <v>#N/A</v>
      </c>
      <c r="O60" s="28" t="e">
        <f>IF(VLOOKUP(A60,Keys_CHESS_ALL!J64:AH244,13,FALSE)="","",VLOOKUP(A60,Keys_CHESS_ALL!J64:AH244,13,FALSE))</f>
        <v>#N/A</v>
      </c>
      <c r="P60" s="28" t="e">
        <f>IF(VLOOKUP(A60,Keys_CHESS_ALL!J64:AI244,14,FALSE)="","",VLOOKUP(A60,Keys_CHESS_ALL!J64:AI244,14,FALSE))</f>
        <v>#N/A</v>
      </c>
      <c r="Q60" s="28" t="e">
        <f>IF(VLOOKUP(A60,Keys_CHESS_ALL!J64:AJ244,15,FALSE)="","",VLOOKUP(A60,Keys_CHESS_ALL!J64:AJ244,15,FALSE))</f>
        <v>#N/A</v>
      </c>
      <c r="R60" s="28" t="e">
        <f>IF(VLOOKUP(A60,Keys_CHESS_ALL!J64:AK244,16,FALSE)="","",VLOOKUP(A60,Keys_CHESS_ALL!J64:AK244,16,FALSE))</f>
        <v>#N/A</v>
      </c>
    </row>
    <row r="61" spans="2:18" x14ac:dyDescent="0.2">
      <c r="B61" s="28" t="e">
        <f>VLOOKUP(A61,Keys_CHESS_ALL!J65:L245,2,FALSE)</f>
        <v>#N/A</v>
      </c>
      <c r="C61" s="32"/>
      <c r="D61" s="28" t="e">
        <f>VLOOKUP(A61,Keys_CHESS_ALL!J65:L245,3,FALSE)</f>
        <v>#N/A</v>
      </c>
      <c r="E61" s="40"/>
      <c r="G61" s="28" t="e">
        <f>IF(VLOOKUP(A61,Keys_CHESS_ALL!J65:AC245,5,FALSE)="","",VLOOKUP(A61,Keys_CHESS_ALL!J65:AC245,5,FALSE))</f>
        <v>#N/A</v>
      </c>
      <c r="H61" s="28" t="e">
        <f>IF(VLOOKUP(A61,Keys_CHESS_ALL!J65:AC245,6,FALSE)="","",VLOOKUP(A61,Keys_CHESS_ALL!J65:AC245,6,FALSE))</f>
        <v>#N/A</v>
      </c>
      <c r="I61" s="28" t="e">
        <f>IF(VLOOKUP(A61,Keys_CHESS_ALL!J65:AC245,7,FALSE)="","",VLOOKUP(A61,Keys_CHESS_ALL!J65:AC245,7,FALSE))</f>
        <v>#N/A</v>
      </c>
      <c r="J61" s="28" t="e">
        <f>IF(VLOOKUP(A61,Keys_CHESS_ALL!J65:AC245,8,FALSE)="","",VLOOKUP(A61,Keys_CHESS_ALL!J65:AC245,8,FALSE))</f>
        <v>#N/A</v>
      </c>
      <c r="K61" s="28" t="e">
        <f>IF(VLOOKUP(A61,Keys_CHESS_ALL!J65:AD245,9,FALSE)="","",VLOOKUP(A61,Keys_CHESS_ALL!J65:AD245,9,FALSE))</f>
        <v>#N/A</v>
      </c>
      <c r="L61" s="28" t="e">
        <f>IF(VLOOKUP(A61,Keys_CHESS_ALL!J65:AE245,10,FALSE)="","",VLOOKUP(A61,Keys_CHESS_ALL!J65:AE245,10,FALSE))</f>
        <v>#N/A</v>
      </c>
      <c r="M61" s="28" t="e">
        <f>IF(VLOOKUP(A61,Keys_CHESS_ALL!J65:AF245,11,FALSE)="","",VLOOKUP(A61,Keys_CHESS_ALL!J65:AF245,11,FALSE))</f>
        <v>#N/A</v>
      </c>
      <c r="N61" s="28" t="e">
        <f>IF(VLOOKUP(A61,Keys_CHESS_ALL!J65:AG245,12,FALSE)="","",VLOOKUP(A61,Keys_CHESS_ALL!J65:AG245,12,FALSE))</f>
        <v>#N/A</v>
      </c>
      <c r="O61" s="28" t="e">
        <f>IF(VLOOKUP(A61,Keys_CHESS_ALL!J65:AH245,13,FALSE)="","",VLOOKUP(A61,Keys_CHESS_ALL!J65:AH245,13,FALSE))</f>
        <v>#N/A</v>
      </c>
      <c r="P61" s="28" t="e">
        <f>IF(VLOOKUP(A61,Keys_CHESS_ALL!J65:AI245,14,FALSE)="","",VLOOKUP(A61,Keys_CHESS_ALL!J65:AI245,14,FALSE))</f>
        <v>#N/A</v>
      </c>
      <c r="Q61" s="28" t="e">
        <f>IF(VLOOKUP(A61,Keys_CHESS_ALL!J65:AJ245,15,FALSE)="","",VLOOKUP(A61,Keys_CHESS_ALL!J65:AJ245,15,FALSE))</f>
        <v>#N/A</v>
      </c>
      <c r="R61" s="28" t="e">
        <f>IF(VLOOKUP(A61,Keys_CHESS_ALL!J65:AK245,16,FALSE)="","",VLOOKUP(A61,Keys_CHESS_ALL!J65:AK245,16,FALSE))</f>
        <v>#N/A</v>
      </c>
    </row>
    <row r="62" spans="2:18" x14ac:dyDescent="0.2">
      <c r="B62" s="28" t="e">
        <f>VLOOKUP(A62,Keys_CHESS_ALL!J66:L246,2,FALSE)</f>
        <v>#N/A</v>
      </c>
      <c r="C62" s="32"/>
      <c r="D62" s="28" t="e">
        <f>VLOOKUP(A62,Keys_CHESS_ALL!J66:L246,3,FALSE)</f>
        <v>#N/A</v>
      </c>
      <c r="E62" s="40"/>
      <c r="G62" s="28" t="e">
        <f>IF(VLOOKUP(A62,Keys_CHESS_ALL!J66:AC246,5,FALSE)="","",VLOOKUP(A62,Keys_CHESS_ALL!J66:AC246,5,FALSE))</f>
        <v>#N/A</v>
      </c>
      <c r="H62" s="28" t="e">
        <f>IF(VLOOKUP(A62,Keys_CHESS_ALL!J66:AC246,6,FALSE)="","",VLOOKUP(A62,Keys_CHESS_ALL!J66:AC246,6,FALSE))</f>
        <v>#N/A</v>
      </c>
      <c r="I62" s="28" t="e">
        <f>IF(VLOOKUP(A62,Keys_CHESS_ALL!J66:AC246,7,FALSE)="","",VLOOKUP(A62,Keys_CHESS_ALL!J66:AC246,7,FALSE))</f>
        <v>#N/A</v>
      </c>
      <c r="J62" s="28" t="e">
        <f>IF(VLOOKUP(A62,Keys_CHESS_ALL!J66:AC246,8,FALSE)="","",VLOOKUP(A62,Keys_CHESS_ALL!J66:AC246,8,FALSE))</f>
        <v>#N/A</v>
      </c>
      <c r="K62" s="28" t="e">
        <f>IF(VLOOKUP(A62,Keys_CHESS_ALL!J66:AD246,9,FALSE)="","",VLOOKUP(A62,Keys_CHESS_ALL!J66:AD246,9,FALSE))</f>
        <v>#N/A</v>
      </c>
      <c r="L62" s="28" t="e">
        <f>IF(VLOOKUP(A62,Keys_CHESS_ALL!J66:AE246,10,FALSE)="","",VLOOKUP(A62,Keys_CHESS_ALL!J66:AE246,10,FALSE))</f>
        <v>#N/A</v>
      </c>
      <c r="M62" s="28" t="e">
        <f>IF(VLOOKUP(A62,Keys_CHESS_ALL!J66:AF246,11,FALSE)="","",VLOOKUP(A62,Keys_CHESS_ALL!J66:AF246,11,FALSE))</f>
        <v>#N/A</v>
      </c>
      <c r="N62" s="28" t="e">
        <f>IF(VLOOKUP(A62,Keys_CHESS_ALL!J66:AG246,12,FALSE)="","",VLOOKUP(A62,Keys_CHESS_ALL!J66:AG246,12,FALSE))</f>
        <v>#N/A</v>
      </c>
      <c r="O62" s="28" t="e">
        <f>IF(VLOOKUP(A62,Keys_CHESS_ALL!J66:AH246,13,FALSE)="","",VLOOKUP(A62,Keys_CHESS_ALL!J66:AH246,13,FALSE))</f>
        <v>#N/A</v>
      </c>
      <c r="P62" s="28" t="e">
        <f>IF(VLOOKUP(A62,Keys_CHESS_ALL!J66:AI246,14,FALSE)="","",VLOOKUP(A62,Keys_CHESS_ALL!J66:AI246,14,FALSE))</f>
        <v>#N/A</v>
      </c>
      <c r="Q62" s="28" t="e">
        <f>IF(VLOOKUP(A62,Keys_CHESS_ALL!J66:AJ246,15,FALSE)="","",VLOOKUP(A62,Keys_CHESS_ALL!J66:AJ246,15,FALSE))</f>
        <v>#N/A</v>
      </c>
      <c r="R62" s="28" t="e">
        <f>IF(VLOOKUP(A62,Keys_CHESS_ALL!J66:AK246,16,FALSE)="","",VLOOKUP(A62,Keys_CHESS_ALL!J66:AK246,16,FALSE))</f>
        <v>#N/A</v>
      </c>
    </row>
    <row r="63" spans="2:18" x14ac:dyDescent="0.2">
      <c r="B63" s="28" t="e">
        <f>VLOOKUP(A63,Keys_CHESS_ALL!J67:L247,2,FALSE)</f>
        <v>#N/A</v>
      </c>
      <c r="C63" s="32"/>
      <c r="D63" s="28" t="e">
        <f>VLOOKUP(A63,Keys_CHESS_ALL!J67:L247,3,FALSE)</f>
        <v>#N/A</v>
      </c>
      <c r="E63" s="40"/>
      <c r="G63" s="28" t="e">
        <f>IF(VLOOKUP(A63,Keys_CHESS_ALL!J67:AC247,5,FALSE)="","",VLOOKUP(A63,Keys_CHESS_ALL!J67:AC247,5,FALSE))</f>
        <v>#N/A</v>
      </c>
      <c r="H63" s="28" t="e">
        <f>IF(VLOOKUP(A63,Keys_CHESS_ALL!J67:AC247,6,FALSE)="","",VLOOKUP(A63,Keys_CHESS_ALL!J67:AC247,6,FALSE))</f>
        <v>#N/A</v>
      </c>
      <c r="I63" s="28" t="e">
        <f>IF(VLOOKUP(A63,Keys_CHESS_ALL!J67:AC247,7,FALSE)="","",VLOOKUP(A63,Keys_CHESS_ALL!J67:AC247,7,FALSE))</f>
        <v>#N/A</v>
      </c>
      <c r="J63" s="28" t="e">
        <f>IF(VLOOKUP(A63,Keys_CHESS_ALL!J67:AC247,8,FALSE)="","",VLOOKUP(A63,Keys_CHESS_ALL!J67:AC247,8,FALSE))</f>
        <v>#N/A</v>
      </c>
      <c r="K63" s="28" t="e">
        <f>IF(VLOOKUP(A63,Keys_CHESS_ALL!J67:AD247,9,FALSE)="","",VLOOKUP(A63,Keys_CHESS_ALL!J67:AD247,9,FALSE))</f>
        <v>#N/A</v>
      </c>
      <c r="L63" s="28" t="e">
        <f>IF(VLOOKUP(A63,Keys_CHESS_ALL!J67:AE247,10,FALSE)="","",VLOOKUP(A63,Keys_CHESS_ALL!J67:AE247,10,FALSE))</f>
        <v>#N/A</v>
      </c>
      <c r="M63" s="28" t="e">
        <f>IF(VLOOKUP(A63,Keys_CHESS_ALL!J67:AF247,11,FALSE)="","",VLOOKUP(A63,Keys_CHESS_ALL!J67:AF247,11,FALSE))</f>
        <v>#N/A</v>
      </c>
      <c r="N63" s="28" t="e">
        <f>IF(VLOOKUP(A63,Keys_CHESS_ALL!J67:AG247,12,FALSE)="","",VLOOKUP(A63,Keys_CHESS_ALL!J67:AG247,12,FALSE))</f>
        <v>#N/A</v>
      </c>
      <c r="O63" s="28" t="e">
        <f>IF(VLOOKUP(A63,Keys_CHESS_ALL!J67:AH247,13,FALSE)="","",VLOOKUP(A63,Keys_CHESS_ALL!J67:AH247,13,FALSE))</f>
        <v>#N/A</v>
      </c>
      <c r="P63" s="28" t="e">
        <f>IF(VLOOKUP(A63,Keys_CHESS_ALL!J67:AI247,14,FALSE)="","",VLOOKUP(A63,Keys_CHESS_ALL!J67:AI247,14,FALSE))</f>
        <v>#N/A</v>
      </c>
      <c r="Q63" s="28" t="e">
        <f>IF(VLOOKUP(A63,Keys_CHESS_ALL!J67:AJ247,15,FALSE)="","",VLOOKUP(A63,Keys_CHESS_ALL!J67:AJ247,15,FALSE))</f>
        <v>#N/A</v>
      </c>
      <c r="R63" s="28" t="e">
        <f>IF(VLOOKUP(A63,Keys_CHESS_ALL!J67:AK247,16,FALSE)="","",VLOOKUP(A63,Keys_CHESS_ALL!J67:AK247,16,FALSE))</f>
        <v>#N/A</v>
      </c>
    </row>
    <row r="64" spans="2:18" x14ac:dyDescent="0.2">
      <c r="B64" s="28" t="e">
        <f>VLOOKUP(A64,Keys_CHESS_ALL!J68:L248,2,FALSE)</f>
        <v>#N/A</v>
      </c>
      <c r="C64" s="32"/>
      <c r="D64" s="28" t="e">
        <f>VLOOKUP(A64,Keys_CHESS_ALL!J68:L248,3,FALSE)</f>
        <v>#N/A</v>
      </c>
      <c r="E64" s="40"/>
      <c r="G64" s="28" t="e">
        <f>IF(VLOOKUP(A64,Keys_CHESS_ALL!J68:AC248,5,FALSE)="","",VLOOKUP(A64,Keys_CHESS_ALL!J68:AC248,5,FALSE))</f>
        <v>#N/A</v>
      </c>
      <c r="H64" s="28" t="e">
        <f>IF(VLOOKUP(A64,Keys_CHESS_ALL!J68:AC248,6,FALSE)="","",VLOOKUP(A64,Keys_CHESS_ALL!J68:AC248,6,FALSE))</f>
        <v>#N/A</v>
      </c>
      <c r="I64" s="28" t="e">
        <f>IF(VLOOKUP(A64,Keys_CHESS_ALL!J68:AC248,7,FALSE)="","",VLOOKUP(A64,Keys_CHESS_ALL!J68:AC248,7,FALSE))</f>
        <v>#N/A</v>
      </c>
      <c r="J64" s="28" t="e">
        <f>IF(VLOOKUP(A64,Keys_CHESS_ALL!J68:AC248,8,FALSE)="","",VLOOKUP(A64,Keys_CHESS_ALL!J68:AC248,8,FALSE))</f>
        <v>#N/A</v>
      </c>
      <c r="K64" s="28" t="e">
        <f>IF(VLOOKUP(A64,Keys_CHESS_ALL!J68:AD248,9,FALSE)="","",VLOOKUP(A64,Keys_CHESS_ALL!J68:AD248,9,FALSE))</f>
        <v>#N/A</v>
      </c>
      <c r="L64" s="28" t="e">
        <f>IF(VLOOKUP(A64,Keys_CHESS_ALL!J68:AE248,10,FALSE)="","",VLOOKUP(A64,Keys_CHESS_ALL!J68:AE248,10,FALSE))</f>
        <v>#N/A</v>
      </c>
      <c r="M64" s="28" t="e">
        <f>IF(VLOOKUP(A64,Keys_CHESS_ALL!J68:AF248,11,FALSE)="","",VLOOKUP(A64,Keys_CHESS_ALL!J68:AF248,11,FALSE))</f>
        <v>#N/A</v>
      </c>
      <c r="N64" s="28" t="e">
        <f>IF(VLOOKUP(A64,Keys_CHESS_ALL!J68:AG248,12,FALSE)="","",VLOOKUP(A64,Keys_CHESS_ALL!J68:AG248,12,FALSE))</f>
        <v>#N/A</v>
      </c>
      <c r="O64" s="28" t="e">
        <f>IF(VLOOKUP(A64,Keys_CHESS_ALL!J68:AH248,13,FALSE)="","",VLOOKUP(A64,Keys_CHESS_ALL!J68:AH248,13,FALSE))</f>
        <v>#N/A</v>
      </c>
      <c r="P64" s="28" t="e">
        <f>IF(VLOOKUP(A64,Keys_CHESS_ALL!J68:AI248,14,FALSE)="","",VLOOKUP(A64,Keys_CHESS_ALL!J68:AI248,14,FALSE))</f>
        <v>#N/A</v>
      </c>
      <c r="Q64" s="28" t="e">
        <f>IF(VLOOKUP(A64,Keys_CHESS_ALL!J68:AJ248,15,FALSE)="","",VLOOKUP(A64,Keys_CHESS_ALL!J68:AJ248,15,FALSE))</f>
        <v>#N/A</v>
      </c>
      <c r="R64" s="28" t="e">
        <f>IF(VLOOKUP(A64,Keys_CHESS_ALL!J68:AK248,16,FALSE)="","",VLOOKUP(A64,Keys_CHESS_ALL!J68:AK248,16,FALSE))</f>
        <v>#N/A</v>
      </c>
    </row>
    <row r="65" spans="2:18" x14ac:dyDescent="0.2">
      <c r="B65" s="28" t="e">
        <f>VLOOKUP(A65,Keys_CHESS_ALL!J69:L249,2,FALSE)</f>
        <v>#N/A</v>
      </c>
      <c r="C65" s="32"/>
      <c r="D65" s="28" t="e">
        <f>VLOOKUP(A65,Keys_CHESS_ALL!J69:L249,3,FALSE)</f>
        <v>#N/A</v>
      </c>
      <c r="E65" s="40"/>
      <c r="G65" s="28" t="e">
        <f>IF(VLOOKUP(A65,Keys_CHESS_ALL!J69:AC249,5,FALSE)="","",VLOOKUP(A65,Keys_CHESS_ALL!J69:AC249,5,FALSE))</f>
        <v>#N/A</v>
      </c>
      <c r="H65" s="28" t="e">
        <f>IF(VLOOKUP(A65,Keys_CHESS_ALL!J69:AC249,6,FALSE)="","",VLOOKUP(A65,Keys_CHESS_ALL!J69:AC249,6,FALSE))</f>
        <v>#N/A</v>
      </c>
      <c r="I65" s="28" t="e">
        <f>IF(VLOOKUP(A65,Keys_CHESS_ALL!J69:AC249,7,FALSE)="","",VLOOKUP(A65,Keys_CHESS_ALL!J69:AC249,7,FALSE))</f>
        <v>#N/A</v>
      </c>
      <c r="J65" s="28" t="e">
        <f>IF(VLOOKUP(A65,Keys_CHESS_ALL!J69:AC249,8,FALSE)="","",VLOOKUP(A65,Keys_CHESS_ALL!J69:AC249,8,FALSE))</f>
        <v>#N/A</v>
      </c>
      <c r="K65" s="28" t="e">
        <f>IF(VLOOKUP(A65,Keys_CHESS_ALL!J69:AD249,9,FALSE)="","",VLOOKUP(A65,Keys_CHESS_ALL!J69:AD249,9,FALSE))</f>
        <v>#N/A</v>
      </c>
      <c r="L65" s="28" t="e">
        <f>IF(VLOOKUP(A65,Keys_CHESS_ALL!J69:AE249,10,FALSE)="","",VLOOKUP(A65,Keys_CHESS_ALL!J69:AE249,10,FALSE))</f>
        <v>#N/A</v>
      </c>
      <c r="M65" s="28" t="e">
        <f>IF(VLOOKUP(A65,Keys_CHESS_ALL!J69:AF249,11,FALSE)="","",VLOOKUP(A65,Keys_CHESS_ALL!J69:AF249,11,FALSE))</f>
        <v>#N/A</v>
      </c>
      <c r="N65" s="28" t="e">
        <f>IF(VLOOKUP(A65,Keys_CHESS_ALL!J69:AG249,12,FALSE)="","",VLOOKUP(A65,Keys_CHESS_ALL!J69:AG249,12,FALSE))</f>
        <v>#N/A</v>
      </c>
      <c r="O65" s="28" t="e">
        <f>IF(VLOOKUP(A65,Keys_CHESS_ALL!J69:AH249,13,FALSE)="","",VLOOKUP(A65,Keys_CHESS_ALL!J69:AH249,13,FALSE))</f>
        <v>#N/A</v>
      </c>
      <c r="P65" s="28" t="e">
        <f>IF(VLOOKUP(A65,Keys_CHESS_ALL!J69:AI249,14,FALSE)="","",VLOOKUP(A65,Keys_CHESS_ALL!J69:AI249,14,FALSE))</f>
        <v>#N/A</v>
      </c>
      <c r="Q65" s="28" t="e">
        <f>IF(VLOOKUP(A65,Keys_CHESS_ALL!J69:AJ249,15,FALSE)="","",VLOOKUP(A65,Keys_CHESS_ALL!J69:AJ249,15,FALSE))</f>
        <v>#N/A</v>
      </c>
      <c r="R65" s="28" t="e">
        <f>IF(VLOOKUP(A65,Keys_CHESS_ALL!J69:AK249,16,FALSE)="","",VLOOKUP(A65,Keys_CHESS_ALL!J69:AK249,16,FALSE))</f>
        <v>#N/A</v>
      </c>
    </row>
    <row r="66" spans="2:18" x14ac:dyDescent="0.2">
      <c r="B66" s="28" t="e">
        <f>VLOOKUP(A66,Keys_CHESS_ALL!J70:L250,2,FALSE)</f>
        <v>#N/A</v>
      </c>
      <c r="C66" s="32"/>
      <c r="D66" s="28" t="e">
        <f>VLOOKUP(A66,Keys_CHESS_ALL!J70:L250,3,FALSE)</f>
        <v>#N/A</v>
      </c>
      <c r="E66" s="40"/>
      <c r="G66" s="28" t="e">
        <f>IF(VLOOKUP(A66,Keys_CHESS_ALL!J70:AC250,5,FALSE)="","",VLOOKUP(A66,Keys_CHESS_ALL!J70:AC250,5,FALSE))</f>
        <v>#N/A</v>
      </c>
      <c r="H66" s="28" t="e">
        <f>IF(VLOOKUP(A66,Keys_CHESS_ALL!J70:AC250,6,FALSE)="","",VLOOKUP(A66,Keys_CHESS_ALL!J70:AC250,6,FALSE))</f>
        <v>#N/A</v>
      </c>
      <c r="I66" s="28" t="e">
        <f>IF(VLOOKUP(A66,Keys_CHESS_ALL!J70:AC250,7,FALSE)="","",VLOOKUP(A66,Keys_CHESS_ALL!J70:AC250,7,FALSE))</f>
        <v>#N/A</v>
      </c>
      <c r="J66" s="28" t="e">
        <f>IF(VLOOKUP(A66,Keys_CHESS_ALL!J70:AC250,8,FALSE)="","",VLOOKUP(A66,Keys_CHESS_ALL!J70:AC250,8,FALSE))</f>
        <v>#N/A</v>
      </c>
      <c r="K66" s="28" t="e">
        <f>IF(VLOOKUP(A66,Keys_CHESS_ALL!J70:AD250,9,FALSE)="","",VLOOKUP(A66,Keys_CHESS_ALL!J70:AD250,9,FALSE))</f>
        <v>#N/A</v>
      </c>
      <c r="L66" s="28" t="e">
        <f>IF(VLOOKUP(A66,Keys_CHESS_ALL!J70:AE250,10,FALSE)="","",VLOOKUP(A66,Keys_CHESS_ALL!J70:AE250,10,FALSE))</f>
        <v>#N/A</v>
      </c>
      <c r="M66" s="28" t="e">
        <f>IF(VLOOKUP(A66,Keys_CHESS_ALL!J70:AF250,11,FALSE)="","",VLOOKUP(A66,Keys_CHESS_ALL!J70:AF250,11,FALSE))</f>
        <v>#N/A</v>
      </c>
      <c r="N66" s="28" t="e">
        <f>IF(VLOOKUP(A66,Keys_CHESS_ALL!J70:AG250,12,FALSE)="","",VLOOKUP(A66,Keys_CHESS_ALL!J70:AG250,12,FALSE))</f>
        <v>#N/A</v>
      </c>
      <c r="O66" s="28" t="e">
        <f>IF(VLOOKUP(A66,Keys_CHESS_ALL!J70:AH250,13,FALSE)="","",VLOOKUP(A66,Keys_CHESS_ALL!J70:AH250,13,FALSE))</f>
        <v>#N/A</v>
      </c>
      <c r="P66" s="28" t="e">
        <f>IF(VLOOKUP(A66,Keys_CHESS_ALL!J70:AI250,14,FALSE)="","",VLOOKUP(A66,Keys_CHESS_ALL!J70:AI250,14,FALSE))</f>
        <v>#N/A</v>
      </c>
      <c r="Q66" s="28" t="e">
        <f>IF(VLOOKUP(A66,Keys_CHESS_ALL!J70:AJ250,15,FALSE)="","",VLOOKUP(A66,Keys_CHESS_ALL!J70:AJ250,15,FALSE))</f>
        <v>#N/A</v>
      </c>
      <c r="R66" s="28" t="e">
        <f>IF(VLOOKUP(A66,Keys_CHESS_ALL!J70:AK250,16,FALSE)="","",VLOOKUP(A66,Keys_CHESS_ALL!J70:AK250,16,FALSE))</f>
        <v>#N/A</v>
      </c>
    </row>
    <row r="67" spans="2:18" x14ac:dyDescent="0.2">
      <c r="B67" s="28" t="e">
        <f>VLOOKUP(A67,Keys_CHESS_ALL!J71:L251,2,FALSE)</f>
        <v>#N/A</v>
      </c>
      <c r="C67" s="32"/>
      <c r="D67" s="28" t="e">
        <f>VLOOKUP(A67,Keys_CHESS_ALL!J71:L251,3,FALSE)</f>
        <v>#N/A</v>
      </c>
      <c r="E67" s="40"/>
      <c r="G67" s="28" t="e">
        <f>IF(VLOOKUP(A67,Keys_CHESS_ALL!J71:AC251,5,FALSE)="","",VLOOKUP(A67,Keys_CHESS_ALL!J71:AC251,5,FALSE))</f>
        <v>#N/A</v>
      </c>
      <c r="H67" s="28" t="e">
        <f>IF(VLOOKUP(A67,Keys_CHESS_ALL!J71:AC251,6,FALSE)="","",VLOOKUP(A67,Keys_CHESS_ALL!J71:AC251,6,FALSE))</f>
        <v>#N/A</v>
      </c>
      <c r="I67" s="28" t="e">
        <f>IF(VLOOKUP(A67,Keys_CHESS_ALL!J71:AC251,7,FALSE)="","",VLOOKUP(A67,Keys_CHESS_ALL!J71:AC251,7,FALSE))</f>
        <v>#N/A</v>
      </c>
      <c r="J67" s="28" t="e">
        <f>IF(VLOOKUP(A67,Keys_CHESS_ALL!J71:AC251,8,FALSE)="","",VLOOKUP(A67,Keys_CHESS_ALL!J71:AC251,8,FALSE))</f>
        <v>#N/A</v>
      </c>
      <c r="K67" s="28" t="e">
        <f>IF(VLOOKUP(A67,Keys_CHESS_ALL!J71:AD251,9,FALSE)="","",VLOOKUP(A67,Keys_CHESS_ALL!J71:AD251,9,FALSE))</f>
        <v>#N/A</v>
      </c>
      <c r="L67" s="28" t="e">
        <f>IF(VLOOKUP(A67,Keys_CHESS_ALL!J71:AE251,10,FALSE)="","",VLOOKUP(A67,Keys_CHESS_ALL!J71:AE251,10,FALSE))</f>
        <v>#N/A</v>
      </c>
      <c r="M67" s="28" t="e">
        <f>IF(VLOOKUP(A67,Keys_CHESS_ALL!J71:AF251,11,FALSE)="","",VLOOKUP(A67,Keys_CHESS_ALL!J71:AF251,11,FALSE))</f>
        <v>#N/A</v>
      </c>
      <c r="N67" s="28" t="e">
        <f>IF(VLOOKUP(A67,Keys_CHESS_ALL!J71:AG251,12,FALSE)="","",VLOOKUP(A67,Keys_CHESS_ALL!J71:AG251,12,FALSE))</f>
        <v>#N/A</v>
      </c>
      <c r="O67" s="28" t="e">
        <f>IF(VLOOKUP(A67,Keys_CHESS_ALL!J71:AH251,13,FALSE)="","",VLOOKUP(A67,Keys_CHESS_ALL!J71:AH251,13,FALSE))</f>
        <v>#N/A</v>
      </c>
      <c r="P67" s="28" t="e">
        <f>IF(VLOOKUP(A67,Keys_CHESS_ALL!J71:AI251,14,FALSE)="","",VLOOKUP(A67,Keys_CHESS_ALL!J71:AI251,14,FALSE))</f>
        <v>#N/A</v>
      </c>
      <c r="Q67" s="28" t="e">
        <f>IF(VLOOKUP(A67,Keys_CHESS_ALL!J71:AJ251,15,FALSE)="","",VLOOKUP(A67,Keys_CHESS_ALL!J71:AJ251,15,FALSE))</f>
        <v>#N/A</v>
      </c>
      <c r="R67" s="28" t="e">
        <f>IF(VLOOKUP(A67,Keys_CHESS_ALL!J71:AK251,16,FALSE)="","",VLOOKUP(A67,Keys_CHESS_ALL!J71:AK251,16,FALSE))</f>
        <v>#N/A</v>
      </c>
    </row>
    <row r="68" spans="2:18" x14ac:dyDescent="0.2">
      <c r="B68" s="28" t="e">
        <f>VLOOKUP(A68,Keys_CHESS_ALL!J72:L252,2,FALSE)</f>
        <v>#N/A</v>
      </c>
      <c r="C68" s="32"/>
      <c r="D68" s="28" t="e">
        <f>VLOOKUP(A68,Keys_CHESS_ALL!J72:L252,3,FALSE)</f>
        <v>#N/A</v>
      </c>
      <c r="E68" s="40"/>
      <c r="G68" s="28" t="e">
        <f>IF(VLOOKUP(A68,Keys_CHESS_ALL!J72:AC252,5,FALSE)="","",VLOOKUP(A68,Keys_CHESS_ALL!J72:AC252,5,FALSE))</f>
        <v>#N/A</v>
      </c>
      <c r="H68" s="28" t="e">
        <f>IF(VLOOKUP(A68,Keys_CHESS_ALL!J72:AC252,6,FALSE)="","",VLOOKUP(A68,Keys_CHESS_ALL!J72:AC252,6,FALSE))</f>
        <v>#N/A</v>
      </c>
      <c r="I68" s="28" t="e">
        <f>IF(VLOOKUP(A68,Keys_CHESS_ALL!J72:AC252,7,FALSE)="","",VLOOKUP(A68,Keys_CHESS_ALL!J72:AC252,7,FALSE))</f>
        <v>#N/A</v>
      </c>
      <c r="J68" s="28" t="e">
        <f>IF(VLOOKUP(A68,Keys_CHESS_ALL!J72:AC252,8,FALSE)="","",VLOOKUP(A68,Keys_CHESS_ALL!J72:AC252,8,FALSE))</f>
        <v>#N/A</v>
      </c>
      <c r="K68" s="28" t="e">
        <f>IF(VLOOKUP(A68,Keys_CHESS_ALL!J72:AD252,9,FALSE)="","",VLOOKUP(A68,Keys_CHESS_ALL!J72:AD252,9,FALSE))</f>
        <v>#N/A</v>
      </c>
      <c r="L68" s="28" t="e">
        <f>IF(VLOOKUP(A68,Keys_CHESS_ALL!J72:AE252,10,FALSE)="","",VLOOKUP(A68,Keys_CHESS_ALL!J72:AE252,10,FALSE))</f>
        <v>#N/A</v>
      </c>
      <c r="M68" s="28" t="e">
        <f>IF(VLOOKUP(A68,Keys_CHESS_ALL!J72:AF252,11,FALSE)="","",VLOOKUP(A68,Keys_CHESS_ALL!J72:AF252,11,FALSE))</f>
        <v>#N/A</v>
      </c>
      <c r="N68" s="28" t="e">
        <f>IF(VLOOKUP(A68,Keys_CHESS_ALL!J72:AG252,12,FALSE)="","",VLOOKUP(A68,Keys_CHESS_ALL!J72:AG252,12,FALSE))</f>
        <v>#N/A</v>
      </c>
      <c r="O68" s="28" t="e">
        <f>IF(VLOOKUP(A68,Keys_CHESS_ALL!J72:AH252,13,FALSE)="","",VLOOKUP(A68,Keys_CHESS_ALL!J72:AH252,13,FALSE))</f>
        <v>#N/A</v>
      </c>
      <c r="P68" s="28" t="e">
        <f>IF(VLOOKUP(A68,Keys_CHESS_ALL!J72:AI252,14,FALSE)="","",VLOOKUP(A68,Keys_CHESS_ALL!J72:AI252,14,FALSE))</f>
        <v>#N/A</v>
      </c>
      <c r="Q68" s="28" t="e">
        <f>IF(VLOOKUP(A68,Keys_CHESS_ALL!J72:AJ252,15,FALSE)="","",VLOOKUP(A68,Keys_CHESS_ALL!J72:AJ252,15,FALSE))</f>
        <v>#N/A</v>
      </c>
      <c r="R68" s="28" t="e">
        <f>IF(VLOOKUP(A68,Keys_CHESS_ALL!J72:AK252,16,FALSE)="","",VLOOKUP(A68,Keys_CHESS_ALL!J72:AK252,16,FALSE))</f>
        <v>#N/A</v>
      </c>
    </row>
    <row r="69" spans="2:18" x14ac:dyDescent="0.2">
      <c r="B69" s="28" t="e">
        <f>VLOOKUP(A69,Keys_CHESS_ALL!J73:L253,2,FALSE)</f>
        <v>#N/A</v>
      </c>
      <c r="C69" s="32"/>
      <c r="D69" s="28" t="e">
        <f>VLOOKUP(A69,Keys_CHESS_ALL!J73:L253,3,FALSE)</f>
        <v>#N/A</v>
      </c>
      <c r="E69" s="40"/>
      <c r="G69" s="28" t="e">
        <f>IF(VLOOKUP(A69,Keys_CHESS_ALL!J73:AC253,5,FALSE)="","",VLOOKUP(A69,Keys_CHESS_ALL!J73:AC253,5,FALSE))</f>
        <v>#N/A</v>
      </c>
      <c r="H69" s="28" t="e">
        <f>IF(VLOOKUP(A69,Keys_CHESS_ALL!J73:AC253,6,FALSE)="","",VLOOKUP(A69,Keys_CHESS_ALL!J73:AC253,6,FALSE))</f>
        <v>#N/A</v>
      </c>
      <c r="I69" s="28" t="e">
        <f>IF(VLOOKUP(A69,Keys_CHESS_ALL!J73:AC253,7,FALSE)="","",VLOOKUP(A69,Keys_CHESS_ALL!J73:AC253,7,FALSE))</f>
        <v>#N/A</v>
      </c>
      <c r="J69" s="28" t="e">
        <f>IF(VLOOKUP(A69,Keys_CHESS_ALL!J73:AC253,8,FALSE)="","",VLOOKUP(A69,Keys_CHESS_ALL!J73:AC253,8,FALSE))</f>
        <v>#N/A</v>
      </c>
      <c r="K69" s="28" t="e">
        <f>IF(VLOOKUP(A69,Keys_CHESS_ALL!J73:AD253,9,FALSE)="","",VLOOKUP(A69,Keys_CHESS_ALL!J73:AD253,9,FALSE))</f>
        <v>#N/A</v>
      </c>
      <c r="L69" s="28" t="e">
        <f>IF(VLOOKUP(A69,Keys_CHESS_ALL!J73:AE253,10,FALSE)="","",VLOOKUP(A69,Keys_CHESS_ALL!J73:AE253,10,FALSE))</f>
        <v>#N/A</v>
      </c>
      <c r="M69" s="28" t="e">
        <f>IF(VLOOKUP(A69,Keys_CHESS_ALL!J73:AF253,11,FALSE)="","",VLOOKUP(A69,Keys_CHESS_ALL!J73:AF253,11,FALSE))</f>
        <v>#N/A</v>
      </c>
      <c r="N69" s="28" t="e">
        <f>IF(VLOOKUP(A69,Keys_CHESS_ALL!J73:AG253,12,FALSE)="","",VLOOKUP(A69,Keys_CHESS_ALL!J73:AG253,12,FALSE))</f>
        <v>#N/A</v>
      </c>
      <c r="O69" s="28" t="e">
        <f>IF(VLOOKUP(A69,Keys_CHESS_ALL!J73:AH253,13,FALSE)="","",VLOOKUP(A69,Keys_CHESS_ALL!J73:AH253,13,FALSE))</f>
        <v>#N/A</v>
      </c>
      <c r="P69" s="28" t="e">
        <f>IF(VLOOKUP(A69,Keys_CHESS_ALL!J73:AI253,14,FALSE)="","",VLOOKUP(A69,Keys_CHESS_ALL!J73:AI253,14,FALSE))</f>
        <v>#N/A</v>
      </c>
      <c r="Q69" s="28" t="e">
        <f>IF(VLOOKUP(A69,Keys_CHESS_ALL!J73:AJ253,15,FALSE)="","",VLOOKUP(A69,Keys_CHESS_ALL!J73:AJ253,15,FALSE))</f>
        <v>#N/A</v>
      </c>
      <c r="R69" s="28" t="e">
        <f>IF(VLOOKUP(A69,Keys_CHESS_ALL!J73:AK253,16,FALSE)="","",VLOOKUP(A69,Keys_CHESS_ALL!J73:AK253,16,FALSE))</f>
        <v>#N/A</v>
      </c>
    </row>
    <row r="70" spans="2:18" x14ac:dyDescent="0.2">
      <c r="B70" s="28" t="e">
        <f>VLOOKUP(A70,Keys_CHESS_ALL!J74:L254,2,FALSE)</f>
        <v>#N/A</v>
      </c>
      <c r="C70" s="32"/>
      <c r="D70" s="28" t="e">
        <f>VLOOKUP(A70,Keys_CHESS_ALL!J74:L254,3,FALSE)</f>
        <v>#N/A</v>
      </c>
      <c r="E70" s="40"/>
      <c r="G70" s="28" t="e">
        <f>IF(VLOOKUP(A70,Keys_CHESS_ALL!J74:AC254,5,FALSE)="","",VLOOKUP(A70,Keys_CHESS_ALL!J74:AC254,5,FALSE))</f>
        <v>#N/A</v>
      </c>
      <c r="H70" s="28" t="e">
        <f>IF(VLOOKUP(A70,Keys_CHESS_ALL!J74:AC254,6,FALSE)="","",VLOOKUP(A70,Keys_CHESS_ALL!J74:AC254,6,FALSE))</f>
        <v>#N/A</v>
      </c>
      <c r="I70" s="28" t="e">
        <f>IF(VLOOKUP(A70,Keys_CHESS_ALL!J74:AC254,7,FALSE)="","",VLOOKUP(A70,Keys_CHESS_ALL!J74:AC254,7,FALSE))</f>
        <v>#N/A</v>
      </c>
      <c r="J70" s="28" t="e">
        <f>IF(VLOOKUP(A70,Keys_CHESS_ALL!J74:AC254,8,FALSE)="","",VLOOKUP(A70,Keys_CHESS_ALL!J74:AC254,8,FALSE))</f>
        <v>#N/A</v>
      </c>
      <c r="K70" s="28" t="e">
        <f>IF(VLOOKUP(A70,Keys_CHESS_ALL!J74:AD254,9,FALSE)="","",VLOOKUP(A70,Keys_CHESS_ALL!J74:AD254,9,FALSE))</f>
        <v>#N/A</v>
      </c>
      <c r="L70" s="28" t="e">
        <f>IF(VLOOKUP(A70,Keys_CHESS_ALL!J74:AE254,10,FALSE)="","",VLOOKUP(A70,Keys_CHESS_ALL!J74:AE254,10,FALSE))</f>
        <v>#N/A</v>
      </c>
      <c r="M70" s="28" t="e">
        <f>IF(VLOOKUP(A70,Keys_CHESS_ALL!J74:AF254,11,FALSE)="","",VLOOKUP(A70,Keys_CHESS_ALL!J74:AF254,11,FALSE))</f>
        <v>#N/A</v>
      </c>
      <c r="N70" s="28" t="e">
        <f>IF(VLOOKUP(A70,Keys_CHESS_ALL!J74:AG254,12,FALSE)="","",VLOOKUP(A70,Keys_CHESS_ALL!J74:AG254,12,FALSE))</f>
        <v>#N/A</v>
      </c>
      <c r="O70" s="28" t="e">
        <f>IF(VLOOKUP(A70,Keys_CHESS_ALL!J74:AH254,13,FALSE)="","",VLOOKUP(A70,Keys_CHESS_ALL!J74:AH254,13,FALSE))</f>
        <v>#N/A</v>
      </c>
      <c r="P70" s="28" t="e">
        <f>IF(VLOOKUP(A70,Keys_CHESS_ALL!J74:AI254,14,FALSE)="","",VLOOKUP(A70,Keys_CHESS_ALL!J74:AI254,14,FALSE))</f>
        <v>#N/A</v>
      </c>
      <c r="Q70" s="28" t="e">
        <f>IF(VLOOKUP(A70,Keys_CHESS_ALL!J74:AJ254,15,FALSE)="","",VLOOKUP(A70,Keys_CHESS_ALL!J74:AJ254,15,FALSE))</f>
        <v>#N/A</v>
      </c>
      <c r="R70" s="28" t="e">
        <f>IF(VLOOKUP(A70,Keys_CHESS_ALL!J74:AK254,16,FALSE)="","",VLOOKUP(A70,Keys_CHESS_ALL!J74:AK254,16,FALSE))</f>
        <v>#N/A</v>
      </c>
    </row>
    <row r="71" spans="2:18" x14ac:dyDescent="0.2">
      <c r="B71" s="28" t="e">
        <f>VLOOKUP(A71,Keys_CHESS_ALL!J75:L255,2,FALSE)</f>
        <v>#N/A</v>
      </c>
      <c r="C71" s="32"/>
      <c r="D71" s="28" t="e">
        <f>VLOOKUP(A71,Keys_CHESS_ALL!J75:L255,3,FALSE)</f>
        <v>#N/A</v>
      </c>
      <c r="E71" s="40"/>
      <c r="G71" s="28" t="e">
        <f>IF(VLOOKUP(A71,Keys_CHESS_ALL!J75:AC255,5,FALSE)="","",VLOOKUP(A71,Keys_CHESS_ALL!J75:AC255,5,FALSE))</f>
        <v>#N/A</v>
      </c>
      <c r="H71" s="28" t="e">
        <f>IF(VLOOKUP(A71,Keys_CHESS_ALL!J75:AC255,6,FALSE)="","",VLOOKUP(A71,Keys_CHESS_ALL!J75:AC255,6,FALSE))</f>
        <v>#N/A</v>
      </c>
      <c r="I71" s="28" t="e">
        <f>IF(VLOOKUP(A71,Keys_CHESS_ALL!J75:AC255,7,FALSE)="","",VLOOKUP(A71,Keys_CHESS_ALL!J75:AC255,7,FALSE))</f>
        <v>#N/A</v>
      </c>
      <c r="J71" s="28" t="e">
        <f>IF(VLOOKUP(A71,Keys_CHESS_ALL!J75:AC255,8,FALSE)="","",VLOOKUP(A71,Keys_CHESS_ALL!J75:AC255,8,FALSE))</f>
        <v>#N/A</v>
      </c>
      <c r="K71" s="28" t="e">
        <f>IF(VLOOKUP(A71,Keys_CHESS_ALL!J75:AD255,9,FALSE)="","",VLOOKUP(A71,Keys_CHESS_ALL!J75:AD255,9,FALSE))</f>
        <v>#N/A</v>
      </c>
      <c r="L71" s="28" t="e">
        <f>IF(VLOOKUP(A71,Keys_CHESS_ALL!J75:AE255,10,FALSE)="","",VLOOKUP(A71,Keys_CHESS_ALL!J75:AE255,10,FALSE))</f>
        <v>#N/A</v>
      </c>
      <c r="M71" s="28" t="e">
        <f>IF(VLOOKUP(A71,Keys_CHESS_ALL!J75:AF255,11,FALSE)="","",VLOOKUP(A71,Keys_CHESS_ALL!J75:AF255,11,FALSE))</f>
        <v>#N/A</v>
      </c>
      <c r="N71" s="28" t="e">
        <f>IF(VLOOKUP(A71,Keys_CHESS_ALL!J75:AG255,12,FALSE)="","",VLOOKUP(A71,Keys_CHESS_ALL!J75:AG255,12,FALSE))</f>
        <v>#N/A</v>
      </c>
      <c r="O71" s="28" t="e">
        <f>IF(VLOOKUP(A71,Keys_CHESS_ALL!J75:AH255,13,FALSE)="","",VLOOKUP(A71,Keys_CHESS_ALL!J75:AH255,13,FALSE))</f>
        <v>#N/A</v>
      </c>
      <c r="P71" s="28" t="e">
        <f>IF(VLOOKUP(A71,Keys_CHESS_ALL!J75:AI255,14,FALSE)="","",VLOOKUP(A71,Keys_CHESS_ALL!J75:AI255,14,FALSE))</f>
        <v>#N/A</v>
      </c>
      <c r="Q71" s="28" t="e">
        <f>IF(VLOOKUP(A71,Keys_CHESS_ALL!J75:AJ255,15,FALSE)="","",VLOOKUP(A71,Keys_CHESS_ALL!J75:AJ255,15,FALSE))</f>
        <v>#N/A</v>
      </c>
      <c r="R71" s="28" t="e">
        <f>IF(VLOOKUP(A71,Keys_CHESS_ALL!J75:AK255,16,FALSE)="","",VLOOKUP(A71,Keys_CHESS_ALL!J75:AK255,16,FALSE))</f>
        <v>#N/A</v>
      </c>
    </row>
    <row r="72" spans="2:18" x14ac:dyDescent="0.2">
      <c r="B72" s="28" t="e">
        <f>VLOOKUP(A72,Keys_CHESS_ALL!J76:L256,2,FALSE)</f>
        <v>#N/A</v>
      </c>
      <c r="C72" s="32"/>
      <c r="D72" s="28" t="e">
        <f>VLOOKUP(A72,Keys_CHESS_ALL!J76:L256,3,FALSE)</f>
        <v>#N/A</v>
      </c>
      <c r="E72" s="40"/>
      <c r="G72" s="28" t="e">
        <f>IF(VLOOKUP(A72,Keys_CHESS_ALL!J76:AC256,5,FALSE)="","",VLOOKUP(A72,Keys_CHESS_ALL!J76:AC256,5,FALSE))</f>
        <v>#N/A</v>
      </c>
      <c r="H72" s="28" t="e">
        <f>IF(VLOOKUP(A72,Keys_CHESS_ALL!J76:AC256,6,FALSE)="","",VLOOKUP(A72,Keys_CHESS_ALL!J76:AC256,6,FALSE))</f>
        <v>#N/A</v>
      </c>
      <c r="I72" s="28" t="e">
        <f>IF(VLOOKUP(A72,Keys_CHESS_ALL!J76:AC256,7,FALSE)="","",VLOOKUP(A72,Keys_CHESS_ALL!J76:AC256,7,FALSE))</f>
        <v>#N/A</v>
      </c>
      <c r="J72" s="28" t="e">
        <f>IF(VLOOKUP(A72,Keys_CHESS_ALL!J76:AC256,8,FALSE)="","",VLOOKUP(A72,Keys_CHESS_ALL!J76:AC256,8,FALSE))</f>
        <v>#N/A</v>
      </c>
      <c r="K72" s="28" t="e">
        <f>IF(VLOOKUP(A72,Keys_CHESS_ALL!J76:AD256,9,FALSE)="","",VLOOKUP(A72,Keys_CHESS_ALL!J76:AD256,9,FALSE))</f>
        <v>#N/A</v>
      </c>
      <c r="L72" s="28" t="e">
        <f>IF(VLOOKUP(A72,Keys_CHESS_ALL!J76:AE256,10,FALSE)="","",VLOOKUP(A72,Keys_CHESS_ALL!J76:AE256,10,FALSE))</f>
        <v>#N/A</v>
      </c>
      <c r="M72" s="28" t="e">
        <f>IF(VLOOKUP(A72,Keys_CHESS_ALL!J76:AF256,11,FALSE)="","",VLOOKUP(A72,Keys_CHESS_ALL!J76:AF256,11,FALSE))</f>
        <v>#N/A</v>
      </c>
      <c r="N72" s="28" t="e">
        <f>IF(VLOOKUP(A72,Keys_CHESS_ALL!J76:AG256,12,FALSE)="","",VLOOKUP(A72,Keys_CHESS_ALL!J76:AG256,12,FALSE))</f>
        <v>#N/A</v>
      </c>
      <c r="O72" s="28" t="e">
        <f>IF(VLOOKUP(A72,Keys_CHESS_ALL!J76:AH256,13,FALSE)="","",VLOOKUP(A72,Keys_CHESS_ALL!J76:AH256,13,FALSE))</f>
        <v>#N/A</v>
      </c>
      <c r="P72" s="28" t="e">
        <f>IF(VLOOKUP(A72,Keys_CHESS_ALL!J76:AI256,14,FALSE)="","",VLOOKUP(A72,Keys_CHESS_ALL!J76:AI256,14,FALSE))</f>
        <v>#N/A</v>
      </c>
      <c r="Q72" s="28" t="e">
        <f>IF(VLOOKUP(A72,Keys_CHESS_ALL!J76:AJ256,15,FALSE)="","",VLOOKUP(A72,Keys_CHESS_ALL!J76:AJ256,15,FALSE))</f>
        <v>#N/A</v>
      </c>
      <c r="R72" s="28" t="e">
        <f>IF(VLOOKUP(A72,Keys_CHESS_ALL!J76:AK256,16,FALSE)="","",VLOOKUP(A72,Keys_CHESS_ALL!J76:AK256,16,FALSE))</f>
        <v>#N/A</v>
      </c>
    </row>
    <row r="73" spans="2:18" x14ac:dyDescent="0.2">
      <c r="B73" s="28" t="e">
        <f>VLOOKUP(A73,Keys_CHESS_ALL!J77:L257,2,FALSE)</f>
        <v>#N/A</v>
      </c>
      <c r="C73" s="32"/>
      <c r="D73" s="28" t="e">
        <f>VLOOKUP(A73,Keys_CHESS_ALL!J77:L257,3,FALSE)</f>
        <v>#N/A</v>
      </c>
      <c r="E73" s="40"/>
      <c r="G73" s="28" t="e">
        <f>IF(VLOOKUP(A73,Keys_CHESS_ALL!J77:AC257,5,FALSE)="","",VLOOKUP(A73,Keys_CHESS_ALL!J77:AC257,5,FALSE))</f>
        <v>#N/A</v>
      </c>
      <c r="H73" s="28" t="e">
        <f>IF(VLOOKUP(A73,Keys_CHESS_ALL!J77:AC257,6,FALSE)="","",VLOOKUP(A73,Keys_CHESS_ALL!J77:AC257,6,FALSE))</f>
        <v>#N/A</v>
      </c>
      <c r="I73" s="28" t="e">
        <f>IF(VLOOKUP(A73,Keys_CHESS_ALL!J77:AC257,7,FALSE)="","",VLOOKUP(A73,Keys_CHESS_ALL!J77:AC257,7,FALSE))</f>
        <v>#N/A</v>
      </c>
      <c r="J73" s="28" t="e">
        <f>IF(VLOOKUP(A73,Keys_CHESS_ALL!J77:AC257,8,FALSE)="","",VLOOKUP(A73,Keys_CHESS_ALL!J77:AC257,8,FALSE))</f>
        <v>#N/A</v>
      </c>
      <c r="K73" s="28" t="e">
        <f>IF(VLOOKUP(A73,Keys_CHESS_ALL!J77:AD257,9,FALSE)="","",VLOOKUP(A73,Keys_CHESS_ALL!J77:AD257,9,FALSE))</f>
        <v>#N/A</v>
      </c>
      <c r="L73" s="28" t="e">
        <f>IF(VLOOKUP(A73,Keys_CHESS_ALL!J77:AE257,10,FALSE)="","",VLOOKUP(A73,Keys_CHESS_ALL!J77:AE257,10,FALSE))</f>
        <v>#N/A</v>
      </c>
      <c r="M73" s="28" t="e">
        <f>IF(VLOOKUP(A73,Keys_CHESS_ALL!J77:AF257,11,FALSE)="","",VLOOKUP(A73,Keys_CHESS_ALL!J77:AF257,11,FALSE))</f>
        <v>#N/A</v>
      </c>
      <c r="N73" s="28" t="e">
        <f>IF(VLOOKUP(A73,Keys_CHESS_ALL!J77:AG257,12,FALSE)="","",VLOOKUP(A73,Keys_CHESS_ALL!J77:AG257,12,FALSE))</f>
        <v>#N/A</v>
      </c>
      <c r="O73" s="28" t="e">
        <f>IF(VLOOKUP(A73,Keys_CHESS_ALL!J77:AH257,13,FALSE)="","",VLOOKUP(A73,Keys_CHESS_ALL!J77:AH257,13,FALSE))</f>
        <v>#N/A</v>
      </c>
      <c r="P73" s="28" t="e">
        <f>IF(VLOOKUP(A73,Keys_CHESS_ALL!J77:AI257,14,FALSE)="","",VLOOKUP(A73,Keys_CHESS_ALL!J77:AI257,14,FALSE))</f>
        <v>#N/A</v>
      </c>
      <c r="Q73" s="28" t="e">
        <f>IF(VLOOKUP(A73,Keys_CHESS_ALL!J77:AJ257,15,FALSE)="","",VLOOKUP(A73,Keys_CHESS_ALL!J77:AJ257,15,FALSE))</f>
        <v>#N/A</v>
      </c>
      <c r="R73" s="28" t="e">
        <f>IF(VLOOKUP(A73,Keys_CHESS_ALL!J77:AK257,16,FALSE)="","",VLOOKUP(A73,Keys_CHESS_ALL!J77:AK257,16,FALSE))</f>
        <v>#N/A</v>
      </c>
    </row>
    <row r="74" spans="2:18" x14ac:dyDescent="0.2">
      <c r="B74" s="28" t="e">
        <f>VLOOKUP(A74,Keys_CHESS_ALL!J78:L258,2,FALSE)</f>
        <v>#N/A</v>
      </c>
      <c r="C74" s="32"/>
      <c r="D74" s="28" t="e">
        <f>VLOOKUP(A74,Keys_CHESS_ALL!J78:L258,3,FALSE)</f>
        <v>#N/A</v>
      </c>
      <c r="E74" s="40"/>
      <c r="G74" s="28" t="e">
        <f>IF(VLOOKUP(A74,Keys_CHESS_ALL!J78:AC258,5,FALSE)="","",VLOOKUP(A74,Keys_CHESS_ALL!J78:AC258,5,FALSE))</f>
        <v>#N/A</v>
      </c>
      <c r="H74" s="28" t="e">
        <f>IF(VLOOKUP(A74,Keys_CHESS_ALL!J78:AC258,6,FALSE)="","",VLOOKUP(A74,Keys_CHESS_ALL!J78:AC258,6,FALSE))</f>
        <v>#N/A</v>
      </c>
      <c r="I74" s="28" t="e">
        <f>IF(VLOOKUP(A74,Keys_CHESS_ALL!J78:AC258,7,FALSE)="","",VLOOKUP(A74,Keys_CHESS_ALL!J78:AC258,7,FALSE))</f>
        <v>#N/A</v>
      </c>
      <c r="J74" s="28" t="e">
        <f>IF(VLOOKUP(A74,Keys_CHESS_ALL!J78:AC258,8,FALSE)="","",VLOOKUP(A74,Keys_CHESS_ALL!J78:AC258,8,FALSE))</f>
        <v>#N/A</v>
      </c>
      <c r="K74" s="28" t="e">
        <f>IF(VLOOKUP(A74,Keys_CHESS_ALL!J78:AD258,9,FALSE)="","",VLOOKUP(A74,Keys_CHESS_ALL!J78:AD258,9,FALSE))</f>
        <v>#N/A</v>
      </c>
      <c r="L74" s="28" t="e">
        <f>IF(VLOOKUP(A74,Keys_CHESS_ALL!J78:AE258,10,FALSE)="","",VLOOKUP(A74,Keys_CHESS_ALL!J78:AE258,10,FALSE))</f>
        <v>#N/A</v>
      </c>
      <c r="M74" s="28" t="e">
        <f>IF(VLOOKUP(A74,Keys_CHESS_ALL!J78:AF258,11,FALSE)="","",VLOOKUP(A74,Keys_CHESS_ALL!J78:AF258,11,FALSE))</f>
        <v>#N/A</v>
      </c>
      <c r="N74" s="28" t="e">
        <f>IF(VLOOKUP(A74,Keys_CHESS_ALL!J78:AG258,12,FALSE)="","",VLOOKUP(A74,Keys_CHESS_ALL!J78:AG258,12,FALSE))</f>
        <v>#N/A</v>
      </c>
      <c r="O74" s="28" t="e">
        <f>IF(VLOOKUP(A74,Keys_CHESS_ALL!J78:AH258,13,FALSE)="","",VLOOKUP(A74,Keys_CHESS_ALL!J78:AH258,13,FALSE))</f>
        <v>#N/A</v>
      </c>
      <c r="P74" s="28" t="e">
        <f>IF(VLOOKUP(A74,Keys_CHESS_ALL!J78:AI258,14,FALSE)="","",VLOOKUP(A74,Keys_CHESS_ALL!J78:AI258,14,FALSE))</f>
        <v>#N/A</v>
      </c>
      <c r="Q74" s="28" t="e">
        <f>IF(VLOOKUP(A74,Keys_CHESS_ALL!J78:AJ258,15,FALSE)="","",VLOOKUP(A74,Keys_CHESS_ALL!J78:AJ258,15,FALSE))</f>
        <v>#N/A</v>
      </c>
      <c r="R74" s="28" t="e">
        <f>IF(VLOOKUP(A74,Keys_CHESS_ALL!J78:AK258,16,FALSE)="","",VLOOKUP(A74,Keys_CHESS_ALL!J78:AK258,16,FALSE))</f>
        <v>#N/A</v>
      </c>
    </row>
    <row r="75" spans="2:18" x14ac:dyDescent="0.2">
      <c r="B75" s="28" t="e">
        <f>VLOOKUP(A75,Keys_CHESS_ALL!J79:L259,2,FALSE)</f>
        <v>#N/A</v>
      </c>
      <c r="C75" s="32"/>
      <c r="D75" s="28" t="e">
        <f>VLOOKUP(A75,Keys_CHESS_ALL!J79:L259,3,FALSE)</f>
        <v>#N/A</v>
      </c>
      <c r="E75" s="40"/>
      <c r="G75" s="28" t="e">
        <f>IF(VLOOKUP(A75,Keys_CHESS_ALL!J79:AC259,5,FALSE)="","",VLOOKUP(A75,Keys_CHESS_ALL!J79:AC259,5,FALSE))</f>
        <v>#N/A</v>
      </c>
      <c r="H75" s="28" t="e">
        <f>IF(VLOOKUP(A75,Keys_CHESS_ALL!J79:AC259,6,FALSE)="","",VLOOKUP(A75,Keys_CHESS_ALL!J79:AC259,6,FALSE))</f>
        <v>#N/A</v>
      </c>
      <c r="I75" s="28" t="e">
        <f>IF(VLOOKUP(A75,Keys_CHESS_ALL!J79:AC259,7,FALSE)="","",VLOOKUP(A75,Keys_CHESS_ALL!J79:AC259,7,FALSE))</f>
        <v>#N/A</v>
      </c>
      <c r="J75" s="28" t="e">
        <f>IF(VLOOKUP(A75,Keys_CHESS_ALL!J79:AC259,8,FALSE)="","",VLOOKUP(A75,Keys_CHESS_ALL!J79:AC259,8,FALSE))</f>
        <v>#N/A</v>
      </c>
      <c r="K75" s="28" t="e">
        <f>IF(VLOOKUP(A75,Keys_CHESS_ALL!J79:AD259,9,FALSE)="","",VLOOKUP(A75,Keys_CHESS_ALL!J79:AD259,9,FALSE))</f>
        <v>#N/A</v>
      </c>
      <c r="L75" s="28" t="e">
        <f>IF(VLOOKUP(A75,Keys_CHESS_ALL!J79:AE259,10,FALSE)="","",VLOOKUP(A75,Keys_CHESS_ALL!J79:AE259,10,FALSE))</f>
        <v>#N/A</v>
      </c>
      <c r="M75" s="28" t="e">
        <f>IF(VLOOKUP(A75,Keys_CHESS_ALL!J79:AF259,11,FALSE)="","",VLOOKUP(A75,Keys_CHESS_ALL!J79:AF259,11,FALSE))</f>
        <v>#N/A</v>
      </c>
      <c r="N75" s="28" t="e">
        <f>IF(VLOOKUP(A75,Keys_CHESS_ALL!J79:AG259,12,FALSE)="","",VLOOKUP(A75,Keys_CHESS_ALL!J79:AG259,12,FALSE))</f>
        <v>#N/A</v>
      </c>
      <c r="O75" s="28" t="e">
        <f>IF(VLOOKUP(A75,Keys_CHESS_ALL!J79:AH259,13,FALSE)="","",VLOOKUP(A75,Keys_CHESS_ALL!J79:AH259,13,FALSE))</f>
        <v>#N/A</v>
      </c>
      <c r="P75" s="28" t="e">
        <f>IF(VLOOKUP(A75,Keys_CHESS_ALL!J79:AI259,14,FALSE)="","",VLOOKUP(A75,Keys_CHESS_ALL!J79:AI259,14,FALSE))</f>
        <v>#N/A</v>
      </c>
      <c r="Q75" s="28" t="e">
        <f>IF(VLOOKUP(A75,Keys_CHESS_ALL!J79:AJ259,15,FALSE)="","",VLOOKUP(A75,Keys_CHESS_ALL!J79:AJ259,15,FALSE))</f>
        <v>#N/A</v>
      </c>
      <c r="R75" s="28" t="e">
        <f>IF(VLOOKUP(A75,Keys_CHESS_ALL!J79:AK259,16,FALSE)="","",VLOOKUP(A75,Keys_CHESS_ALL!J79:AK259,16,FALSE))</f>
        <v>#N/A</v>
      </c>
    </row>
    <row r="76" spans="2:18" x14ac:dyDescent="0.2">
      <c r="B76" s="28" t="e">
        <f>VLOOKUP(A76,Keys_CHESS_ALL!J80:L260,2,FALSE)</f>
        <v>#N/A</v>
      </c>
      <c r="C76" s="32"/>
      <c r="D76" s="28" t="e">
        <f>VLOOKUP(A76,Keys_CHESS_ALL!J80:L260,3,FALSE)</f>
        <v>#N/A</v>
      </c>
      <c r="E76" s="40"/>
      <c r="G76" s="28" t="e">
        <f>IF(VLOOKUP(A76,Keys_CHESS_ALL!J80:AC260,5,FALSE)="","",VLOOKUP(A76,Keys_CHESS_ALL!J80:AC260,5,FALSE))</f>
        <v>#N/A</v>
      </c>
      <c r="H76" s="28" t="e">
        <f>IF(VLOOKUP(A76,Keys_CHESS_ALL!J80:AC260,6,FALSE)="","",VLOOKUP(A76,Keys_CHESS_ALL!J80:AC260,6,FALSE))</f>
        <v>#N/A</v>
      </c>
      <c r="I76" s="28" t="e">
        <f>IF(VLOOKUP(A76,Keys_CHESS_ALL!J80:AC260,7,FALSE)="","",VLOOKUP(A76,Keys_CHESS_ALL!J80:AC260,7,FALSE))</f>
        <v>#N/A</v>
      </c>
      <c r="J76" s="28" t="e">
        <f>IF(VLOOKUP(A76,Keys_CHESS_ALL!J80:AC260,8,FALSE)="","",VLOOKUP(A76,Keys_CHESS_ALL!J80:AC260,8,FALSE))</f>
        <v>#N/A</v>
      </c>
      <c r="K76" s="28" t="e">
        <f>IF(VLOOKUP(A76,Keys_CHESS_ALL!J80:AD260,9,FALSE)="","",VLOOKUP(A76,Keys_CHESS_ALL!J80:AD260,9,FALSE))</f>
        <v>#N/A</v>
      </c>
      <c r="L76" s="28" t="e">
        <f>IF(VLOOKUP(A76,Keys_CHESS_ALL!J80:AE260,10,FALSE)="","",VLOOKUP(A76,Keys_CHESS_ALL!J80:AE260,10,FALSE))</f>
        <v>#N/A</v>
      </c>
      <c r="M76" s="28" t="e">
        <f>IF(VLOOKUP(A76,Keys_CHESS_ALL!J80:AF260,11,FALSE)="","",VLOOKUP(A76,Keys_CHESS_ALL!J80:AF260,11,FALSE))</f>
        <v>#N/A</v>
      </c>
      <c r="N76" s="28" t="e">
        <f>IF(VLOOKUP(A76,Keys_CHESS_ALL!J80:AG260,12,FALSE)="","",VLOOKUP(A76,Keys_CHESS_ALL!J80:AG260,12,FALSE))</f>
        <v>#N/A</v>
      </c>
      <c r="O76" s="28" t="e">
        <f>IF(VLOOKUP(A76,Keys_CHESS_ALL!J80:AH260,13,FALSE)="","",VLOOKUP(A76,Keys_CHESS_ALL!J80:AH260,13,FALSE))</f>
        <v>#N/A</v>
      </c>
      <c r="P76" s="28" t="e">
        <f>IF(VLOOKUP(A76,Keys_CHESS_ALL!J80:AI260,14,FALSE)="","",VLOOKUP(A76,Keys_CHESS_ALL!J80:AI260,14,FALSE))</f>
        <v>#N/A</v>
      </c>
      <c r="Q76" s="28" t="e">
        <f>IF(VLOOKUP(A76,Keys_CHESS_ALL!J80:AJ260,15,FALSE)="","",VLOOKUP(A76,Keys_CHESS_ALL!J80:AJ260,15,FALSE))</f>
        <v>#N/A</v>
      </c>
      <c r="R76" s="28" t="e">
        <f>IF(VLOOKUP(A76,Keys_CHESS_ALL!J80:AK260,16,FALSE)="","",VLOOKUP(A76,Keys_CHESS_ALL!J80:AK260,16,FALSE))</f>
        <v>#N/A</v>
      </c>
    </row>
    <row r="77" spans="2:18" x14ac:dyDescent="0.2">
      <c r="B77" s="28" t="e">
        <f>VLOOKUP(A77,Keys_CHESS_ALL!J81:L261,2,FALSE)</f>
        <v>#N/A</v>
      </c>
      <c r="C77" s="32"/>
      <c r="D77" s="28" t="e">
        <f>VLOOKUP(A77,Keys_CHESS_ALL!J81:L261,3,FALSE)</f>
        <v>#N/A</v>
      </c>
      <c r="E77" s="40"/>
      <c r="G77" s="28" t="e">
        <f>IF(VLOOKUP(A77,Keys_CHESS_ALL!J81:AC261,5,FALSE)="","",VLOOKUP(A77,Keys_CHESS_ALL!J81:AC261,5,FALSE))</f>
        <v>#N/A</v>
      </c>
      <c r="H77" s="28" t="e">
        <f>IF(VLOOKUP(A77,Keys_CHESS_ALL!J81:AC261,6,FALSE)="","",VLOOKUP(A77,Keys_CHESS_ALL!J81:AC261,6,FALSE))</f>
        <v>#N/A</v>
      </c>
      <c r="I77" s="28" t="e">
        <f>IF(VLOOKUP(A77,Keys_CHESS_ALL!J81:AC261,7,FALSE)="","",VLOOKUP(A77,Keys_CHESS_ALL!J81:AC261,7,FALSE))</f>
        <v>#N/A</v>
      </c>
      <c r="J77" s="28" t="e">
        <f>IF(VLOOKUP(A77,Keys_CHESS_ALL!J81:AC261,8,FALSE)="","",VLOOKUP(A77,Keys_CHESS_ALL!J81:AC261,8,FALSE))</f>
        <v>#N/A</v>
      </c>
      <c r="K77" s="28" t="e">
        <f>IF(VLOOKUP(A77,Keys_CHESS_ALL!J81:AD261,9,FALSE)="","",VLOOKUP(A77,Keys_CHESS_ALL!J81:AD261,9,FALSE))</f>
        <v>#N/A</v>
      </c>
      <c r="L77" s="28" t="e">
        <f>IF(VLOOKUP(A77,Keys_CHESS_ALL!J81:AE261,10,FALSE)="","",VLOOKUP(A77,Keys_CHESS_ALL!J81:AE261,10,FALSE))</f>
        <v>#N/A</v>
      </c>
      <c r="M77" s="28" t="e">
        <f>IF(VLOOKUP(A77,Keys_CHESS_ALL!J81:AF261,11,FALSE)="","",VLOOKUP(A77,Keys_CHESS_ALL!J81:AF261,11,FALSE))</f>
        <v>#N/A</v>
      </c>
      <c r="N77" s="28" t="e">
        <f>IF(VLOOKUP(A77,Keys_CHESS_ALL!J81:AG261,12,FALSE)="","",VLOOKUP(A77,Keys_CHESS_ALL!J81:AG261,12,FALSE))</f>
        <v>#N/A</v>
      </c>
      <c r="O77" s="28" t="e">
        <f>IF(VLOOKUP(A77,Keys_CHESS_ALL!J81:AH261,13,FALSE)="","",VLOOKUP(A77,Keys_CHESS_ALL!J81:AH261,13,FALSE))</f>
        <v>#N/A</v>
      </c>
      <c r="P77" s="28" t="e">
        <f>IF(VLOOKUP(A77,Keys_CHESS_ALL!J81:AI261,14,FALSE)="","",VLOOKUP(A77,Keys_CHESS_ALL!J81:AI261,14,FALSE))</f>
        <v>#N/A</v>
      </c>
      <c r="Q77" s="28" t="e">
        <f>IF(VLOOKUP(A77,Keys_CHESS_ALL!J81:AJ261,15,FALSE)="","",VLOOKUP(A77,Keys_CHESS_ALL!J81:AJ261,15,FALSE))</f>
        <v>#N/A</v>
      </c>
      <c r="R77" s="28" t="e">
        <f>IF(VLOOKUP(A77,Keys_CHESS_ALL!J81:AK261,16,FALSE)="","",VLOOKUP(A77,Keys_CHESS_ALL!J81:AK261,16,FALSE))</f>
        <v>#N/A</v>
      </c>
    </row>
    <row r="78" spans="2:18" x14ac:dyDescent="0.2">
      <c r="B78" s="28" t="e">
        <f>VLOOKUP(A78,Keys_CHESS_ALL!J82:L262,2,FALSE)</f>
        <v>#N/A</v>
      </c>
      <c r="C78" s="32"/>
      <c r="D78" s="28" t="e">
        <f>VLOOKUP(A78,Keys_CHESS_ALL!J82:L262,3,FALSE)</f>
        <v>#N/A</v>
      </c>
      <c r="E78" s="40"/>
      <c r="G78" s="28" t="e">
        <f>IF(VLOOKUP(A78,Keys_CHESS_ALL!J82:AC262,5,FALSE)="","",VLOOKUP(A78,Keys_CHESS_ALL!J82:AC262,5,FALSE))</f>
        <v>#N/A</v>
      </c>
      <c r="H78" s="28" t="e">
        <f>IF(VLOOKUP(A78,Keys_CHESS_ALL!J82:AC262,6,FALSE)="","",VLOOKUP(A78,Keys_CHESS_ALL!J82:AC262,6,FALSE))</f>
        <v>#N/A</v>
      </c>
      <c r="I78" s="28" t="e">
        <f>IF(VLOOKUP(A78,Keys_CHESS_ALL!J82:AC262,7,FALSE)="","",VLOOKUP(A78,Keys_CHESS_ALL!J82:AC262,7,FALSE))</f>
        <v>#N/A</v>
      </c>
      <c r="J78" s="28" t="e">
        <f>IF(VLOOKUP(A78,Keys_CHESS_ALL!J82:AC262,8,FALSE)="","",VLOOKUP(A78,Keys_CHESS_ALL!J82:AC262,8,FALSE))</f>
        <v>#N/A</v>
      </c>
      <c r="K78" s="28" t="e">
        <f>IF(VLOOKUP(A78,Keys_CHESS_ALL!J82:AD262,9,FALSE)="","",VLOOKUP(A78,Keys_CHESS_ALL!J82:AD262,9,FALSE))</f>
        <v>#N/A</v>
      </c>
      <c r="L78" s="28" t="e">
        <f>IF(VLOOKUP(A78,Keys_CHESS_ALL!J82:AE262,10,FALSE)="","",VLOOKUP(A78,Keys_CHESS_ALL!J82:AE262,10,FALSE))</f>
        <v>#N/A</v>
      </c>
      <c r="M78" s="28" t="e">
        <f>IF(VLOOKUP(A78,Keys_CHESS_ALL!J82:AF262,11,FALSE)="","",VLOOKUP(A78,Keys_CHESS_ALL!J82:AF262,11,FALSE))</f>
        <v>#N/A</v>
      </c>
      <c r="N78" s="28" t="e">
        <f>IF(VLOOKUP(A78,Keys_CHESS_ALL!J82:AG262,12,FALSE)="","",VLOOKUP(A78,Keys_CHESS_ALL!J82:AG262,12,FALSE))</f>
        <v>#N/A</v>
      </c>
      <c r="O78" s="28" t="e">
        <f>IF(VLOOKUP(A78,Keys_CHESS_ALL!J82:AH262,13,FALSE)="","",VLOOKUP(A78,Keys_CHESS_ALL!J82:AH262,13,FALSE))</f>
        <v>#N/A</v>
      </c>
      <c r="P78" s="28" t="e">
        <f>IF(VLOOKUP(A78,Keys_CHESS_ALL!J82:AI262,14,FALSE)="","",VLOOKUP(A78,Keys_CHESS_ALL!J82:AI262,14,FALSE))</f>
        <v>#N/A</v>
      </c>
      <c r="Q78" s="28" t="e">
        <f>IF(VLOOKUP(A78,Keys_CHESS_ALL!J82:AJ262,15,FALSE)="","",VLOOKUP(A78,Keys_CHESS_ALL!J82:AJ262,15,FALSE))</f>
        <v>#N/A</v>
      </c>
      <c r="R78" s="28" t="e">
        <f>IF(VLOOKUP(A78,Keys_CHESS_ALL!J82:AK262,16,FALSE)="","",VLOOKUP(A78,Keys_CHESS_ALL!J82:AK262,16,FALSE))</f>
        <v>#N/A</v>
      </c>
    </row>
    <row r="79" spans="2:18" x14ac:dyDescent="0.2">
      <c r="B79" s="28" t="e">
        <f>VLOOKUP(A79,Keys_CHESS_ALL!J83:L263,2,FALSE)</f>
        <v>#N/A</v>
      </c>
      <c r="C79" s="32"/>
      <c r="D79" s="28" t="e">
        <f>VLOOKUP(A79,Keys_CHESS_ALL!J83:L263,3,FALSE)</f>
        <v>#N/A</v>
      </c>
      <c r="E79" s="40"/>
      <c r="G79" s="28" t="e">
        <f>IF(VLOOKUP(A79,Keys_CHESS_ALL!J83:AC263,5,FALSE)="","",VLOOKUP(A79,Keys_CHESS_ALL!J83:AC263,5,FALSE))</f>
        <v>#N/A</v>
      </c>
      <c r="H79" s="28" t="e">
        <f>IF(VLOOKUP(A79,Keys_CHESS_ALL!J83:AC263,6,FALSE)="","",VLOOKUP(A79,Keys_CHESS_ALL!J83:AC263,6,FALSE))</f>
        <v>#N/A</v>
      </c>
      <c r="I79" s="28" t="e">
        <f>IF(VLOOKUP(A79,Keys_CHESS_ALL!J83:AC263,7,FALSE)="","",VLOOKUP(A79,Keys_CHESS_ALL!J83:AC263,7,FALSE))</f>
        <v>#N/A</v>
      </c>
      <c r="J79" s="28" t="e">
        <f>IF(VLOOKUP(A79,Keys_CHESS_ALL!J83:AC263,8,FALSE)="","",VLOOKUP(A79,Keys_CHESS_ALL!J83:AC263,8,FALSE))</f>
        <v>#N/A</v>
      </c>
      <c r="K79" s="28" t="e">
        <f>IF(VLOOKUP(A79,Keys_CHESS_ALL!J83:AD263,9,FALSE)="","",VLOOKUP(A79,Keys_CHESS_ALL!J83:AD263,9,FALSE))</f>
        <v>#N/A</v>
      </c>
      <c r="L79" s="28" t="e">
        <f>IF(VLOOKUP(A79,Keys_CHESS_ALL!J83:AE263,10,FALSE)="","",VLOOKUP(A79,Keys_CHESS_ALL!J83:AE263,10,FALSE))</f>
        <v>#N/A</v>
      </c>
      <c r="M79" s="28" t="e">
        <f>IF(VLOOKUP(A79,Keys_CHESS_ALL!J83:AF263,11,FALSE)="","",VLOOKUP(A79,Keys_CHESS_ALL!J83:AF263,11,FALSE))</f>
        <v>#N/A</v>
      </c>
      <c r="N79" s="28" t="e">
        <f>IF(VLOOKUP(A79,Keys_CHESS_ALL!J83:AG263,12,FALSE)="","",VLOOKUP(A79,Keys_CHESS_ALL!J83:AG263,12,FALSE))</f>
        <v>#N/A</v>
      </c>
      <c r="O79" s="28" t="e">
        <f>IF(VLOOKUP(A79,Keys_CHESS_ALL!J83:AH263,13,FALSE)="","",VLOOKUP(A79,Keys_CHESS_ALL!J83:AH263,13,FALSE))</f>
        <v>#N/A</v>
      </c>
      <c r="P79" s="28" t="e">
        <f>IF(VLOOKUP(A79,Keys_CHESS_ALL!J83:AI263,14,FALSE)="","",VLOOKUP(A79,Keys_CHESS_ALL!J83:AI263,14,FALSE))</f>
        <v>#N/A</v>
      </c>
      <c r="Q79" s="28" t="e">
        <f>IF(VLOOKUP(A79,Keys_CHESS_ALL!J83:AJ263,15,FALSE)="","",VLOOKUP(A79,Keys_CHESS_ALL!J83:AJ263,15,FALSE))</f>
        <v>#N/A</v>
      </c>
      <c r="R79" s="28" t="e">
        <f>IF(VLOOKUP(A79,Keys_CHESS_ALL!J83:AK263,16,FALSE)="","",VLOOKUP(A79,Keys_CHESS_ALL!J83:AK263,16,FALSE))</f>
        <v>#N/A</v>
      </c>
    </row>
    <row r="80" spans="2:18" x14ac:dyDescent="0.2">
      <c r="B80" s="28" t="e">
        <f>VLOOKUP(A80,Keys_CHESS_ALL!J84:L264,2,FALSE)</f>
        <v>#N/A</v>
      </c>
      <c r="C80" s="32"/>
      <c r="D80" s="28" t="e">
        <f>VLOOKUP(A80,Keys_CHESS_ALL!J84:L264,3,FALSE)</f>
        <v>#N/A</v>
      </c>
      <c r="E80" s="40"/>
      <c r="G80" s="28" t="e">
        <f>IF(VLOOKUP(A80,Keys_CHESS_ALL!J84:AC264,5,FALSE)="","",VLOOKUP(A80,Keys_CHESS_ALL!J84:AC264,5,FALSE))</f>
        <v>#N/A</v>
      </c>
      <c r="H80" s="28" t="e">
        <f>IF(VLOOKUP(A80,Keys_CHESS_ALL!J84:AC264,6,FALSE)="","",VLOOKUP(A80,Keys_CHESS_ALL!J84:AC264,6,FALSE))</f>
        <v>#N/A</v>
      </c>
      <c r="I80" s="28" t="e">
        <f>IF(VLOOKUP(A80,Keys_CHESS_ALL!J84:AC264,7,FALSE)="","",VLOOKUP(A80,Keys_CHESS_ALL!J84:AC264,7,FALSE))</f>
        <v>#N/A</v>
      </c>
      <c r="J80" s="28" t="e">
        <f>IF(VLOOKUP(A80,Keys_CHESS_ALL!J84:AC264,8,FALSE)="","",VLOOKUP(A80,Keys_CHESS_ALL!J84:AC264,8,FALSE))</f>
        <v>#N/A</v>
      </c>
      <c r="K80" s="28" t="e">
        <f>IF(VLOOKUP(A80,Keys_CHESS_ALL!J84:AD264,9,FALSE)="","",VLOOKUP(A80,Keys_CHESS_ALL!J84:AD264,9,FALSE))</f>
        <v>#N/A</v>
      </c>
      <c r="L80" s="28" t="e">
        <f>IF(VLOOKUP(A80,Keys_CHESS_ALL!J84:AE264,10,FALSE)="","",VLOOKUP(A80,Keys_CHESS_ALL!J84:AE264,10,FALSE))</f>
        <v>#N/A</v>
      </c>
      <c r="M80" s="28" t="e">
        <f>IF(VLOOKUP(A80,Keys_CHESS_ALL!J84:AF264,11,FALSE)="","",VLOOKUP(A80,Keys_CHESS_ALL!J84:AF264,11,FALSE))</f>
        <v>#N/A</v>
      </c>
      <c r="N80" s="28" t="e">
        <f>IF(VLOOKUP(A80,Keys_CHESS_ALL!J84:AG264,12,FALSE)="","",VLOOKUP(A80,Keys_CHESS_ALL!J84:AG264,12,FALSE))</f>
        <v>#N/A</v>
      </c>
      <c r="O80" s="28" t="e">
        <f>IF(VLOOKUP(A80,Keys_CHESS_ALL!J84:AH264,13,FALSE)="","",VLOOKUP(A80,Keys_CHESS_ALL!J84:AH264,13,FALSE))</f>
        <v>#N/A</v>
      </c>
      <c r="P80" s="28" t="e">
        <f>IF(VLOOKUP(A80,Keys_CHESS_ALL!J84:AI264,14,FALSE)="","",VLOOKUP(A80,Keys_CHESS_ALL!J84:AI264,14,FALSE))</f>
        <v>#N/A</v>
      </c>
      <c r="Q80" s="28" t="e">
        <f>IF(VLOOKUP(A80,Keys_CHESS_ALL!J84:AJ264,15,FALSE)="","",VLOOKUP(A80,Keys_CHESS_ALL!J84:AJ264,15,FALSE))</f>
        <v>#N/A</v>
      </c>
      <c r="R80" s="28" t="e">
        <f>IF(VLOOKUP(A80,Keys_CHESS_ALL!J84:AK264,16,FALSE)="","",VLOOKUP(A80,Keys_CHESS_ALL!J84:AK264,16,FALSE))</f>
        <v>#N/A</v>
      </c>
    </row>
    <row r="81" spans="2:18" x14ac:dyDescent="0.2">
      <c r="B81" s="28" t="e">
        <f>VLOOKUP(A81,Keys_CHESS_ALL!J85:L265,2,FALSE)</f>
        <v>#N/A</v>
      </c>
      <c r="C81" s="32"/>
      <c r="D81" s="28" t="e">
        <f>VLOOKUP(A81,Keys_CHESS_ALL!J85:L265,3,FALSE)</f>
        <v>#N/A</v>
      </c>
      <c r="E81" s="40"/>
      <c r="G81" s="28" t="e">
        <f>IF(VLOOKUP(A81,Keys_CHESS_ALL!J85:AC265,5,FALSE)="","",VLOOKUP(A81,Keys_CHESS_ALL!J85:AC265,5,FALSE))</f>
        <v>#N/A</v>
      </c>
      <c r="H81" s="28" t="e">
        <f>IF(VLOOKUP(A81,Keys_CHESS_ALL!J85:AC265,6,FALSE)="","",VLOOKUP(A81,Keys_CHESS_ALL!J85:AC265,6,FALSE))</f>
        <v>#N/A</v>
      </c>
      <c r="I81" s="28" t="e">
        <f>IF(VLOOKUP(A81,Keys_CHESS_ALL!J85:AC265,7,FALSE)="","",VLOOKUP(A81,Keys_CHESS_ALL!J85:AC265,7,FALSE))</f>
        <v>#N/A</v>
      </c>
      <c r="J81" s="28" t="e">
        <f>IF(VLOOKUP(A81,Keys_CHESS_ALL!J85:AC265,8,FALSE)="","",VLOOKUP(A81,Keys_CHESS_ALL!J85:AC265,8,FALSE))</f>
        <v>#N/A</v>
      </c>
      <c r="K81" s="28" t="e">
        <f>IF(VLOOKUP(A81,Keys_CHESS_ALL!J85:AD265,9,FALSE)="","",VLOOKUP(A81,Keys_CHESS_ALL!J85:AD265,9,FALSE))</f>
        <v>#N/A</v>
      </c>
      <c r="L81" s="28" t="e">
        <f>IF(VLOOKUP(A81,Keys_CHESS_ALL!J85:AE265,10,FALSE)="","",VLOOKUP(A81,Keys_CHESS_ALL!J85:AE265,10,FALSE))</f>
        <v>#N/A</v>
      </c>
      <c r="M81" s="28" t="e">
        <f>IF(VLOOKUP(A81,Keys_CHESS_ALL!J85:AF265,11,FALSE)="","",VLOOKUP(A81,Keys_CHESS_ALL!J85:AF265,11,FALSE))</f>
        <v>#N/A</v>
      </c>
      <c r="N81" s="28" t="e">
        <f>IF(VLOOKUP(A81,Keys_CHESS_ALL!J85:AG265,12,FALSE)="","",VLOOKUP(A81,Keys_CHESS_ALL!J85:AG265,12,FALSE))</f>
        <v>#N/A</v>
      </c>
      <c r="O81" s="28" t="e">
        <f>IF(VLOOKUP(A81,Keys_CHESS_ALL!J85:AH265,13,FALSE)="","",VLOOKUP(A81,Keys_CHESS_ALL!J85:AH265,13,FALSE))</f>
        <v>#N/A</v>
      </c>
      <c r="P81" s="28" t="e">
        <f>IF(VLOOKUP(A81,Keys_CHESS_ALL!J85:AI265,14,FALSE)="","",VLOOKUP(A81,Keys_CHESS_ALL!J85:AI265,14,FALSE))</f>
        <v>#N/A</v>
      </c>
      <c r="Q81" s="28" t="e">
        <f>IF(VLOOKUP(A81,Keys_CHESS_ALL!J85:AJ265,15,FALSE)="","",VLOOKUP(A81,Keys_CHESS_ALL!J85:AJ265,15,FALSE))</f>
        <v>#N/A</v>
      </c>
      <c r="R81" s="28" t="e">
        <f>IF(VLOOKUP(A81,Keys_CHESS_ALL!J85:AK265,16,FALSE)="","",VLOOKUP(A81,Keys_CHESS_ALL!J85:AK265,16,FALSE))</f>
        <v>#N/A</v>
      </c>
    </row>
    <row r="82" spans="2:18" x14ac:dyDescent="0.2">
      <c r="B82" s="28" t="e">
        <f>VLOOKUP(A82,Keys_CHESS_ALL!J86:L266,2,FALSE)</f>
        <v>#N/A</v>
      </c>
      <c r="C82" s="32"/>
      <c r="D82" s="28" t="e">
        <f>VLOOKUP(A82,Keys_CHESS_ALL!J86:L266,3,FALSE)</f>
        <v>#N/A</v>
      </c>
      <c r="E82" s="40"/>
      <c r="G82" s="28" t="e">
        <f>IF(VLOOKUP(A82,Keys_CHESS_ALL!J86:AC266,5,FALSE)="","",VLOOKUP(A82,Keys_CHESS_ALL!J86:AC266,5,FALSE))</f>
        <v>#N/A</v>
      </c>
      <c r="H82" s="28" t="e">
        <f>IF(VLOOKUP(A82,Keys_CHESS_ALL!J86:AC266,6,FALSE)="","",VLOOKUP(A82,Keys_CHESS_ALL!J86:AC266,6,FALSE))</f>
        <v>#N/A</v>
      </c>
      <c r="I82" s="28" t="e">
        <f>IF(VLOOKUP(A82,Keys_CHESS_ALL!J86:AC266,7,FALSE)="","",VLOOKUP(A82,Keys_CHESS_ALL!J86:AC266,7,FALSE))</f>
        <v>#N/A</v>
      </c>
      <c r="J82" s="28" t="e">
        <f>IF(VLOOKUP(A82,Keys_CHESS_ALL!J86:AC266,8,FALSE)="","",VLOOKUP(A82,Keys_CHESS_ALL!J86:AC266,8,FALSE))</f>
        <v>#N/A</v>
      </c>
      <c r="K82" s="28" t="e">
        <f>IF(VLOOKUP(A82,Keys_CHESS_ALL!J86:AD266,9,FALSE)="","",VLOOKUP(A82,Keys_CHESS_ALL!J86:AD266,9,FALSE))</f>
        <v>#N/A</v>
      </c>
      <c r="L82" s="28" t="e">
        <f>IF(VLOOKUP(A82,Keys_CHESS_ALL!J86:AE266,10,FALSE)="","",VLOOKUP(A82,Keys_CHESS_ALL!J86:AE266,10,FALSE))</f>
        <v>#N/A</v>
      </c>
      <c r="M82" s="28" t="e">
        <f>IF(VLOOKUP(A82,Keys_CHESS_ALL!J86:AF266,11,FALSE)="","",VLOOKUP(A82,Keys_CHESS_ALL!J86:AF266,11,FALSE))</f>
        <v>#N/A</v>
      </c>
      <c r="N82" s="28" t="e">
        <f>IF(VLOOKUP(A82,Keys_CHESS_ALL!J86:AG266,12,FALSE)="","",VLOOKUP(A82,Keys_CHESS_ALL!J86:AG266,12,FALSE))</f>
        <v>#N/A</v>
      </c>
      <c r="O82" s="28" t="e">
        <f>IF(VLOOKUP(A82,Keys_CHESS_ALL!J86:AH266,13,FALSE)="","",VLOOKUP(A82,Keys_CHESS_ALL!J86:AH266,13,FALSE))</f>
        <v>#N/A</v>
      </c>
      <c r="P82" s="28" t="e">
        <f>IF(VLOOKUP(A82,Keys_CHESS_ALL!J86:AI266,14,FALSE)="","",VLOOKUP(A82,Keys_CHESS_ALL!J86:AI266,14,FALSE))</f>
        <v>#N/A</v>
      </c>
      <c r="Q82" s="28" t="e">
        <f>IF(VLOOKUP(A82,Keys_CHESS_ALL!J86:AJ266,15,FALSE)="","",VLOOKUP(A82,Keys_CHESS_ALL!J86:AJ266,15,FALSE))</f>
        <v>#N/A</v>
      </c>
      <c r="R82" s="28" t="e">
        <f>IF(VLOOKUP(A82,Keys_CHESS_ALL!J86:AK266,16,FALSE)="","",VLOOKUP(A82,Keys_CHESS_ALL!J86:AK266,16,FALSE))</f>
        <v>#N/A</v>
      </c>
    </row>
    <row r="83" spans="2:18" x14ac:dyDescent="0.2">
      <c r="B83" s="28" t="e">
        <f>VLOOKUP(A83,Keys_CHESS_ALL!J88:L267,2,FALSE)</f>
        <v>#N/A</v>
      </c>
      <c r="C83" s="32"/>
      <c r="D83" s="28" t="e">
        <f>VLOOKUP(A83,Keys_CHESS_ALL!J88:L267,3,FALSE)</f>
        <v>#N/A</v>
      </c>
      <c r="E83" s="40"/>
      <c r="G83" s="28" t="e">
        <f>IF(VLOOKUP(A83,Keys_CHESS_ALL!J88:AC267,5,FALSE)="","",VLOOKUP(A83,Keys_CHESS_ALL!J88:AC267,5,FALSE))</f>
        <v>#N/A</v>
      </c>
      <c r="H83" s="28" t="e">
        <f>IF(VLOOKUP(A83,Keys_CHESS_ALL!J88:AC267,6,FALSE)="","",VLOOKUP(A83,Keys_CHESS_ALL!J88:AC267,6,FALSE))</f>
        <v>#N/A</v>
      </c>
      <c r="I83" s="28" t="e">
        <f>IF(VLOOKUP(A83,Keys_CHESS_ALL!J88:AC267,7,FALSE)="","",VLOOKUP(A83,Keys_CHESS_ALL!J88:AC267,7,FALSE))</f>
        <v>#N/A</v>
      </c>
      <c r="J83" s="28" t="e">
        <f>IF(VLOOKUP(A83,Keys_CHESS_ALL!J88:AC267,8,FALSE)="","",VLOOKUP(A83,Keys_CHESS_ALL!J88:AC267,8,FALSE))</f>
        <v>#N/A</v>
      </c>
      <c r="K83" s="28" t="e">
        <f>IF(VLOOKUP(A83,Keys_CHESS_ALL!J88:AD267,9,FALSE)="","",VLOOKUP(A83,Keys_CHESS_ALL!J88:AD267,9,FALSE))</f>
        <v>#N/A</v>
      </c>
      <c r="L83" s="28" t="e">
        <f>IF(VLOOKUP(A83,Keys_CHESS_ALL!J88:AE267,10,FALSE)="","",VLOOKUP(A83,Keys_CHESS_ALL!J88:AE267,10,FALSE))</f>
        <v>#N/A</v>
      </c>
      <c r="M83" s="28" t="e">
        <f>IF(VLOOKUP(A83,Keys_CHESS_ALL!J88:AF267,11,FALSE)="","",VLOOKUP(A83,Keys_CHESS_ALL!J88:AF267,11,FALSE))</f>
        <v>#N/A</v>
      </c>
      <c r="N83" s="28" t="e">
        <f>IF(VLOOKUP(A83,Keys_CHESS_ALL!J88:AG267,12,FALSE)="","",VLOOKUP(A83,Keys_CHESS_ALL!J88:AG267,12,FALSE))</f>
        <v>#N/A</v>
      </c>
      <c r="O83" s="28" t="e">
        <f>IF(VLOOKUP(A83,Keys_CHESS_ALL!J88:AH267,13,FALSE)="","",VLOOKUP(A83,Keys_CHESS_ALL!J88:AH267,13,FALSE))</f>
        <v>#N/A</v>
      </c>
      <c r="P83" s="28" t="e">
        <f>IF(VLOOKUP(A83,Keys_CHESS_ALL!J88:AI267,14,FALSE)="","",VLOOKUP(A83,Keys_CHESS_ALL!J88:AI267,14,FALSE))</f>
        <v>#N/A</v>
      </c>
      <c r="Q83" s="28" t="e">
        <f>IF(VLOOKUP(A83,Keys_CHESS_ALL!J88:AJ267,15,FALSE)="","",VLOOKUP(A83,Keys_CHESS_ALL!J88:AJ267,15,FALSE))</f>
        <v>#N/A</v>
      </c>
      <c r="R83" s="28" t="e">
        <f>IF(VLOOKUP(A83,Keys_CHESS_ALL!J88:AK267,16,FALSE)="","",VLOOKUP(A83,Keys_CHESS_ALL!J88:AK267,16,FALSE))</f>
        <v>#N/A</v>
      </c>
    </row>
    <row r="84" spans="2:18" x14ac:dyDescent="0.2">
      <c r="B84" s="28" t="e">
        <f>VLOOKUP(A84,Keys_CHESS_ALL!J89:L268,2,FALSE)</f>
        <v>#N/A</v>
      </c>
      <c r="C84" s="32"/>
      <c r="D84" s="28" t="e">
        <f>VLOOKUP(A84,Keys_CHESS_ALL!J89:L268,3,FALSE)</f>
        <v>#N/A</v>
      </c>
      <c r="E84" s="40"/>
      <c r="G84" s="28" t="e">
        <f>IF(VLOOKUP(A84,Keys_CHESS_ALL!J89:AC268,5,FALSE)="","",VLOOKUP(A84,Keys_CHESS_ALL!J89:AC268,5,FALSE))</f>
        <v>#N/A</v>
      </c>
      <c r="H84" s="28" t="e">
        <f>IF(VLOOKUP(A84,Keys_CHESS_ALL!J89:AC268,6,FALSE)="","",VLOOKUP(A84,Keys_CHESS_ALL!J89:AC268,6,FALSE))</f>
        <v>#N/A</v>
      </c>
      <c r="I84" s="28" t="e">
        <f>IF(VLOOKUP(A84,Keys_CHESS_ALL!J89:AC268,7,FALSE)="","",VLOOKUP(A84,Keys_CHESS_ALL!J89:AC268,7,FALSE))</f>
        <v>#N/A</v>
      </c>
      <c r="J84" s="28" t="e">
        <f>IF(VLOOKUP(A84,Keys_CHESS_ALL!J89:AC268,8,FALSE)="","",VLOOKUP(A84,Keys_CHESS_ALL!J89:AC268,8,FALSE))</f>
        <v>#N/A</v>
      </c>
      <c r="K84" s="28" t="e">
        <f>IF(VLOOKUP(A84,Keys_CHESS_ALL!J89:AD268,9,FALSE)="","",VLOOKUP(A84,Keys_CHESS_ALL!J89:AD268,9,FALSE))</f>
        <v>#N/A</v>
      </c>
      <c r="L84" s="28" t="e">
        <f>IF(VLOOKUP(A84,Keys_CHESS_ALL!J89:AE268,10,FALSE)="","",VLOOKUP(A84,Keys_CHESS_ALL!J89:AE268,10,FALSE))</f>
        <v>#N/A</v>
      </c>
      <c r="M84" s="28" t="e">
        <f>IF(VLOOKUP(A84,Keys_CHESS_ALL!J89:AF268,11,FALSE)="","",VLOOKUP(A84,Keys_CHESS_ALL!J89:AF268,11,FALSE))</f>
        <v>#N/A</v>
      </c>
      <c r="N84" s="28" t="e">
        <f>IF(VLOOKUP(A84,Keys_CHESS_ALL!J89:AG268,12,FALSE)="","",VLOOKUP(A84,Keys_CHESS_ALL!J89:AG268,12,FALSE))</f>
        <v>#N/A</v>
      </c>
      <c r="O84" s="28" t="e">
        <f>IF(VLOOKUP(A84,Keys_CHESS_ALL!J89:AH268,13,FALSE)="","",VLOOKUP(A84,Keys_CHESS_ALL!J89:AH268,13,FALSE))</f>
        <v>#N/A</v>
      </c>
      <c r="P84" s="28" t="e">
        <f>IF(VLOOKUP(A84,Keys_CHESS_ALL!J89:AI268,14,FALSE)="","",VLOOKUP(A84,Keys_CHESS_ALL!J89:AI268,14,FALSE))</f>
        <v>#N/A</v>
      </c>
      <c r="Q84" s="28" t="e">
        <f>IF(VLOOKUP(A84,Keys_CHESS_ALL!J89:AJ268,15,FALSE)="","",VLOOKUP(A84,Keys_CHESS_ALL!J89:AJ268,15,FALSE))</f>
        <v>#N/A</v>
      </c>
      <c r="R84" s="28" t="e">
        <f>IF(VLOOKUP(A84,Keys_CHESS_ALL!J89:AK268,16,FALSE)="","",VLOOKUP(A84,Keys_CHESS_ALL!J89:AK268,16,FALSE))</f>
        <v>#N/A</v>
      </c>
    </row>
    <row r="85" spans="2:18" x14ac:dyDescent="0.2">
      <c r="B85" s="28" t="e">
        <f>VLOOKUP(A85,Keys_CHESS_ALL!J90:L269,2,FALSE)</f>
        <v>#N/A</v>
      </c>
      <c r="C85" s="32"/>
      <c r="D85" s="28" t="e">
        <f>VLOOKUP(A85,Keys_CHESS_ALL!J90:L269,3,FALSE)</f>
        <v>#N/A</v>
      </c>
      <c r="E85" s="40"/>
      <c r="G85" s="28" t="e">
        <f>IF(VLOOKUP(A85,Keys_CHESS_ALL!J90:AC269,5,FALSE)="","",VLOOKUP(A85,Keys_CHESS_ALL!J90:AC269,5,FALSE))</f>
        <v>#N/A</v>
      </c>
      <c r="H85" s="28" t="e">
        <f>IF(VLOOKUP(A85,Keys_CHESS_ALL!J90:AC269,6,FALSE)="","",VLOOKUP(A85,Keys_CHESS_ALL!J90:AC269,6,FALSE))</f>
        <v>#N/A</v>
      </c>
      <c r="I85" s="28" t="e">
        <f>IF(VLOOKUP(A85,Keys_CHESS_ALL!J90:AC269,7,FALSE)="","",VLOOKUP(A85,Keys_CHESS_ALL!J90:AC269,7,FALSE))</f>
        <v>#N/A</v>
      </c>
      <c r="J85" s="28" t="e">
        <f>IF(VLOOKUP(A85,Keys_CHESS_ALL!J90:AC269,8,FALSE)="","",VLOOKUP(A85,Keys_CHESS_ALL!J90:AC269,8,FALSE))</f>
        <v>#N/A</v>
      </c>
      <c r="K85" s="28" t="e">
        <f>IF(VLOOKUP(A85,Keys_CHESS_ALL!J90:AD269,9,FALSE)="","",VLOOKUP(A85,Keys_CHESS_ALL!J90:AD269,9,FALSE))</f>
        <v>#N/A</v>
      </c>
      <c r="L85" s="28" t="e">
        <f>IF(VLOOKUP(A85,Keys_CHESS_ALL!J90:AE269,10,FALSE)="","",VLOOKUP(A85,Keys_CHESS_ALL!J90:AE269,10,FALSE))</f>
        <v>#N/A</v>
      </c>
      <c r="M85" s="28" t="e">
        <f>IF(VLOOKUP(A85,Keys_CHESS_ALL!J90:AF269,11,FALSE)="","",VLOOKUP(A85,Keys_CHESS_ALL!J90:AF269,11,FALSE))</f>
        <v>#N/A</v>
      </c>
      <c r="N85" s="28" t="e">
        <f>IF(VLOOKUP(A85,Keys_CHESS_ALL!J90:AG269,12,FALSE)="","",VLOOKUP(A85,Keys_CHESS_ALL!J90:AG269,12,FALSE))</f>
        <v>#N/A</v>
      </c>
      <c r="O85" s="28" t="e">
        <f>IF(VLOOKUP(A85,Keys_CHESS_ALL!J90:AH269,13,FALSE)="","",VLOOKUP(A85,Keys_CHESS_ALL!J90:AH269,13,FALSE))</f>
        <v>#N/A</v>
      </c>
      <c r="P85" s="28" t="e">
        <f>IF(VLOOKUP(A85,Keys_CHESS_ALL!J90:AI269,14,FALSE)="","",VLOOKUP(A85,Keys_CHESS_ALL!J90:AI269,14,FALSE))</f>
        <v>#N/A</v>
      </c>
      <c r="Q85" s="28" t="e">
        <f>IF(VLOOKUP(A85,Keys_CHESS_ALL!J90:AJ269,15,FALSE)="","",VLOOKUP(A85,Keys_CHESS_ALL!J90:AJ269,15,FALSE))</f>
        <v>#N/A</v>
      </c>
      <c r="R85" s="28" t="e">
        <f>IF(VLOOKUP(A85,Keys_CHESS_ALL!J90:AK269,16,FALSE)="","",VLOOKUP(A85,Keys_CHESS_ALL!J90:AK269,16,FALSE))</f>
        <v>#N/A</v>
      </c>
    </row>
    <row r="86" spans="2:18" x14ac:dyDescent="0.2">
      <c r="B86" s="28" t="e">
        <f>VLOOKUP(A86,Keys_CHESS_ALL!J91:L270,2,FALSE)</f>
        <v>#N/A</v>
      </c>
      <c r="C86" s="32"/>
      <c r="D86" s="28" t="e">
        <f>VLOOKUP(A86,Keys_CHESS_ALL!J91:L270,3,FALSE)</f>
        <v>#N/A</v>
      </c>
      <c r="E86" s="40"/>
      <c r="G86" s="28" t="e">
        <f>IF(VLOOKUP(A86,Keys_CHESS_ALL!J91:AC270,5,FALSE)="","",VLOOKUP(A86,Keys_CHESS_ALL!J91:AC270,5,FALSE))</f>
        <v>#N/A</v>
      </c>
      <c r="H86" s="28" t="e">
        <f>IF(VLOOKUP(A86,Keys_CHESS_ALL!J91:AC270,6,FALSE)="","",VLOOKUP(A86,Keys_CHESS_ALL!J91:AC270,6,FALSE))</f>
        <v>#N/A</v>
      </c>
      <c r="I86" s="28" t="e">
        <f>IF(VLOOKUP(A86,Keys_CHESS_ALL!J91:AC270,7,FALSE)="","",VLOOKUP(A86,Keys_CHESS_ALL!J91:AC270,7,FALSE))</f>
        <v>#N/A</v>
      </c>
      <c r="J86" s="28" t="e">
        <f>IF(VLOOKUP(A86,Keys_CHESS_ALL!J91:AC270,8,FALSE)="","",VLOOKUP(A86,Keys_CHESS_ALL!J91:AC270,8,FALSE))</f>
        <v>#N/A</v>
      </c>
      <c r="K86" s="28" t="e">
        <f>IF(VLOOKUP(A86,Keys_CHESS_ALL!J91:AD270,9,FALSE)="","",VLOOKUP(A86,Keys_CHESS_ALL!J91:AD270,9,FALSE))</f>
        <v>#N/A</v>
      </c>
      <c r="L86" s="28" t="e">
        <f>IF(VLOOKUP(A86,Keys_CHESS_ALL!J91:AE270,10,FALSE)="","",VLOOKUP(A86,Keys_CHESS_ALL!J91:AE270,10,FALSE))</f>
        <v>#N/A</v>
      </c>
      <c r="M86" s="28" t="e">
        <f>IF(VLOOKUP(A86,Keys_CHESS_ALL!J91:AF270,11,FALSE)="","",VLOOKUP(A86,Keys_CHESS_ALL!J91:AF270,11,FALSE))</f>
        <v>#N/A</v>
      </c>
      <c r="N86" s="28" t="e">
        <f>IF(VLOOKUP(A86,Keys_CHESS_ALL!J91:AG270,12,FALSE)="","",VLOOKUP(A86,Keys_CHESS_ALL!J91:AG270,12,FALSE))</f>
        <v>#N/A</v>
      </c>
      <c r="O86" s="28" t="e">
        <f>IF(VLOOKUP(A86,Keys_CHESS_ALL!J91:AH270,13,FALSE)="","",VLOOKUP(A86,Keys_CHESS_ALL!J91:AH270,13,FALSE))</f>
        <v>#N/A</v>
      </c>
      <c r="P86" s="28" t="e">
        <f>IF(VLOOKUP(A86,Keys_CHESS_ALL!J91:AI270,14,FALSE)="","",VLOOKUP(A86,Keys_CHESS_ALL!J91:AI270,14,FALSE))</f>
        <v>#N/A</v>
      </c>
      <c r="Q86" s="28" t="e">
        <f>IF(VLOOKUP(A86,Keys_CHESS_ALL!J91:AJ270,15,FALSE)="","",VLOOKUP(A86,Keys_CHESS_ALL!J91:AJ270,15,FALSE))</f>
        <v>#N/A</v>
      </c>
      <c r="R86" s="28" t="e">
        <f>IF(VLOOKUP(A86,Keys_CHESS_ALL!J91:AK270,16,FALSE)="","",VLOOKUP(A86,Keys_CHESS_ALL!J91:AK270,16,FALSE))</f>
        <v>#N/A</v>
      </c>
    </row>
    <row r="87" spans="2:18" x14ac:dyDescent="0.2">
      <c r="B87" s="28" t="e">
        <f>VLOOKUP(A87,Keys_CHESS_ALL!J92:L271,2,FALSE)</f>
        <v>#N/A</v>
      </c>
      <c r="C87" s="32"/>
      <c r="D87" s="28" t="e">
        <f>VLOOKUP(A87,Keys_CHESS_ALL!J92:L271,3,FALSE)</f>
        <v>#N/A</v>
      </c>
      <c r="E87" s="40"/>
      <c r="G87" s="28" t="e">
        <f>IF(VLOOKUP(A87,Keys_CHESS_ALL!J92:AC271,5,FALSE)="","",VLOOKUP(A87,Keys_CHESS_ALL!J92:AC271,5,FALSE))</f>
        <v>#N/A</v>
      </c>
      <c r="H87" s="28" t="e">
        <f>IF(VLOOKUP(A87,Keys_CHESS_ALL!J92:AC271,6,FALSE)="","",VLOOKUP(A87,Keys_CHESS_ALL!J92:AC271,6,FALSE))</f>
        <v>#N/A</v>
      </c>
      <c r="I87" s="28" t="e">
        <f>IF(VLOOKUP(A87,Keys_CHESS_ALL!J92:AC271,7,FALSE)="","",VLOOKUP(A87,Keys_CHESS_ALL!J92:AC271,7,FALSE))</f>
        <v>#N/A</v>
      </c>
      <c r="J87" s="28" t="e">
        <f>IF(VLOOKUP(A87,Keys_CHESS_ALL!J92:AC271,8,FALSE)="","",VLOOKUP(A87,Keys_CHESS_ALL!J92:AC271,8,FALSE))</f>
        <v>#N/A</v>
      </c>
      <c r="K87" s="28" t="e">
        <f>IF(VLOOKUP(A87,Keys_CHESS_ALL!J92:AD271,9,FALSE)="","",VLOOKUP(A87,Keys_CHESS_ALL!J92:AD271,9,FALSE))</f>
        <v>#N/A</v>
      </c>
      <c r="L87" s="28" t="e">
        <f>IF(VLOOKUP(A87,Keys_CHESS_ALL!J92:AE271,10,FALSE)="","",VLOOKUP(A87,Keys_CHESS_ALL!J92:AE271,10,FALSE))</f>
        <v>#N/A</v>
      </c>
      <c r="M87" s="28" t="e">
        <f>IF(VLOOKUP(A87,Keys_CHESS_ALL!J92:AF271,11,FALSE)="","",VLOOKUP(A87,Keys_CHESS_ALL!J92:AF271,11,FALSE))</f>
        <v>#N/A</v>
      </c>
      <c r="N87" s="28" t="e">
        <f>IF(VLOOKUP(A87,Keys_CHESS_ALL!J92:AG271,12,FALSE)="","",VLOOKUP(A87,Keys_CHESS_ALL!J92:AG271,12,FALSE))</f>
        <v>#N/A</v>
      </c>
      <c r="O87" s="28" t="e">
        <f>IF(VLOOKUP(A87,Keys_CHESS_ALL!J92:AH271,13,FALSE)="","",VLOOKUP(A87,Keys_CHESS_ALL!J92:AH271,13,FALSE))</f>
        <v>#N/A</v>
      </c>
      <c r="P87" s="28" t="e">
        <f>IF(VLOOKUP(A87,Keys_CHESS_ALL!J92:AI271,14,FALSE)="","",VLOOKUP(A87,Keys_CHESS_ALL!J92:AI271,14,FALSE))</f>
        <v>#N/A</v>
      </c>
      <c r="Q87" s="28" t="e">
        <f>IF(VLOOKUP(A87,Keys_CHESS_ALL!J92:AJ271,15,FALSE)="","",VLOOKUP(A87,Keys_CHESS_ALL!J92:AJ271,15,FALSE))</f>
        <v>#N/A</v>
      </c>
      <c r="R87" s="28" t="e">
        <f>IF(VLOOKUP(A87,Keys_CHESS_ALL!J92:AK271,16,FALSE)="","",VLOOKUP(A87,Keys_CHESS_ALL!J92:AK271,16,FALSE))</f>
        <v>#N/A</v>
      </c>
    </row>
    <row r="88" spans="2:18" x14ac:dyDescent="0.2">
      <c r="B88" s="28" t="e">
        <f>VLOOKUP(A88,Keys_CHESS_ALL!J93:L272,2,FALSE)</f>
        <v>#N/A</v>
      </c>
      <c r="C88" s="32"/>
      <c r="D88" s="28" t="e">
        <f>VLOOKUP(A88,Keys_CHESS_ALL!J93:L272,3,FALSE)</f>
        <v>#N/A</v>
      </c>
      <c r="E88" s="40"/>
      <c r="G88" s="28" t="e">
        <f>IF(VLOOKUP(A88,Keys_CHESS_ALL!J93:AC272,5,FALSE)="","",VLOOKUP(A88,Keys_CHESS_ALL!J93:AC272,5,FALSE))</f>
        <v>#N/A</v>
      </c>
      <c r="H88" s="28" t="e">
        <f>IF(VLOOKUP(A88,Keys_CHESS_ALL!J93:AC272,6,FALSE)="","",VLOOKUP(A88,Keys_CHESS_ALL!J93:AC272,6,FALSE))</f>
        <v>#N/A</v>
      </c>
      <c r="I88" s="28" t="e">
        <f>IF(VLOOKUP(A88,Keys_CHESS_ALL!J93:AC272,7,FALSE)="","",VLOOKUP(A88,Keys_CHESS_ALL!J93:AC272,7,FALSE))</f>
        <v>#N/A</v>
      </c>
      <c r="J88" s="28" t="e">
        <f>IF(VLOOKUP(A88,Keys_CHESS_ALL!J93:AC272,8,FALSE)="","",VLOOKUP(A88,Keys_CHESS_ALL!J93:AC272,8,FALSE))</f>
        <v>#N/A</v>
      </c>
      <c r="K88" s="28" t="e">
        <f>IF(VLOOKUP(A88,Keys_CHESS_ALL!J93:AD272,9,FALSE)="","",VLOOKUP(A88,Keys_CHESS_ALL!J93:AD272,9,FALSE))</f>
        <v>#N/A</v>
      </c>
      <c r="L88" s="28" t="e">
        <f>IF(VLOOKUP(A88,Keys_CHESS_ALL!J93:AE272,10,FALSE)="","",VLOOKUP(A88,Keys_CHESS_ALL!J93:AE272,10,FALSE))</f>
        <v>#N/A</v>
      </c>
      <c r="M88" s="28" t="e">
        <f>IF(VLOOKUP(A88,Keys_CHESS_ALL!J93:AF272,11,FALSE)="","",VLOOKUP(A88,Keys_CHESS_ALL!J93:AF272,11,FALSE))</f>
        <v>#N/A</v>
      </c>
      <c r="N88" s="28" t="e">
        <f>IF(VLOOKUP(A88,Keys_CHESS_ALL!J93:AG272,12,FALSE)="","",VLOOKUP(A88,Keys_CHESS_ALL!J93:AG272,12,FALSE))</f>
        <v>#N/A</v>
      </c>
      <c r="O88" s="28" t="e">
        <f>IF(VLOOKUP(A88,Keys_CHESS_ALL!J93:AH272,13,FALSE)="","",VLOOKUP(A88,Keys_CHESS_ALL!J93:AH272,13,FALSE))</f>
        <v>#N/A</v>
      </c>
      <c r="P88" s="28" t="e">
        <f>IF(VLOOKUP(A88,Keys_CHESS_ALL!J93:AI272,14,FALSE)="","",VLOOKUP(A88,Keys_CHESS_ALL!J93:AI272,14,FALSE))</f>
        <v>#N/A</v>
      </c>
      <c r="Q88" s="28" t="e">
        <f>IF(VLOOKUP(A88,Keys_CHESS_ALL!J93:AJ272,15,FALSE)="","",VLOOKUP(A88,Keys_CHESS_ALL!J93:AJ272,15,FALSE))</f>
        <v>#N/A</v>
      </c>
      <c r="R88" s="28" t="e">
        <f>IF(VLOOKUP(A88,Keys_CHESS_ALL!J93:AK272,16,FALSE)="","",VLOOKUP(A88,Keys_CHESS_ALL!J93:AK272,16,FALSE))</f>
        <v>#N/A</v>
      </c>
    </row>
    <row r="89" spans="2:18" x14ac:dyDescent="0.2">
      <c r="B89" s="28" t="e">
        <f>VLOOKUP(A89,Keys_CHESS_ALL!J94:L273,2,FALSE)</f>
        <v>#N/A</v>
      </c>
      <c r="C89" s="32"/>
      <c r="D89" s="28" t="e">
        <f>VLOOKUP(A89,Keys_CHESS_ALL!J94:L273,3,FALSE)</f>
        <v>#N/A</v>
      </c>
      <c r="E89" s="40"/>
      <c r="G89" s="28" t="e">
        <f>IF(VLOOKUP(A89,Keys_CHESS_ALL!J94:AC273,5,FALSE)="","",VLOOKUP(A89,Keys_CHESS_ALL!J94:AC273,5,FALSE))</f>
        <v>#N/A</v>
      </c>
      <c r="H89" s="28" t="e">
        <f>IF(VLOOKUP(A89,Keys_CHESS_ALL!J94:AC273,6,FALSE)="","",VLOOKUP(A89,Keys_CHESS_ALL!J94:AC273,6,FALSE))</f>
        <v>#N/A</v>
      </c>
      <c r="I89" s="28" t="e">
        <f>IF(VLOOKUP(A89,Keys_CHESS_ALL!J94:AC273,7,FALSE)="","",VLOOKUP(A89,Keys_CHESS_ALL!J94:AC273,7,FALSE))</f>
        <v>#N/A</v>
      </c>
      <c r="J89" s="28" t="e">
        <f>IF(VLOOKUP(A89,Keys_CHESS_ALL!J94:AC273,8,FALSE)="","",VLOOKUP(A89,Keys_CHESS_ALL!J94:AC273,8,FALSE))</f>
        <v>#N/A</v>
      </c>
      <c r="K89" s="28" t="e">
        <f>IF(VLOOKUP(A89,Keys_CHESS_ALL!J94:AD273,9,FALSE)="","",VLOOKUP(A89,Keys_CHESS_ALL!J94:AD273,9,FALSE))</f>
        <v>#N/A</v>
      </c>
      <c r="L89" s="28" t="e">
        <f>IF(VLOOKUP(A89,Keys_CHESS_ALL!J94:AE273,10,FALSE)="","",VLOOKUP(A89,Keys_CHESS_ALL!J94:AE273,10,FALSE))</f>
        <v>#N/A</v>
      </c>
      <c r="M89" s="28" t="e">
        <f>IF(VLOOKUP(A89,Keys_CHESS_ALL!J94:AF273,11,FALSE)="","",VLOOKUP(A89,Keys_CHESS_ALL!J94:AF273,11,FALSE))</f>
        <v>#N/A</v>
      </c>
      <c r="N89" s="28" t="e">
        <f>IF(VLOOKUP(A89,Keys_CHESS_ALL!J94:AG273,12,FALSE)="","",VLOOKUP(A89,Keys_CHESS_ALL!J94:AG273,12,FALSE))</f>
        <v>#N/A</v>
      </c>
      <c r="O89" s="28" t="e">
        <f>IF(VLOOKUP(A89,Keys_CHESS_ALL!J94:AH273,13,FALSE)="","",VLOOKUP(A89,Keys_CHESS_ALL!J94:AH273,13,FALSE))</f>
        <v>#N/A</v>
      </c>
      <c r="P89" s="28" t="e">
        <f>IF(VLOOKUP(A89,Keys_CHESS_ALL!J94:AI273,14,FALSE)="","",VLOOKUP(A89,Keys_CHESS_ALL!J94:AI273,14,FALSE))</f>
        <v>#N/A</v>
      </c>
      <c r="Q89" s="28" t="e">
        <f>IF(VLOOKUP(A89,Keys_CHESS_ALL!J94:AJ273,15,FALSE)="","",VLOOKUP(A89,Keys_CHESS_ALL!J94:AJ273,15,FALSE))</f>
        <v>#N/A</v>
      </c>
      <c r="R89" s="28" t="e">
        <f>IF(VLOOKUP(A89,Keys_CHESS_ALL!J94:AK273,16,FALSE)="","",VLOOKUP(A89,Keys_CHESS_ALL!J94:AK273,16,FALSE))</f>
        <v>#N/A</v>
      </c>
    </row>
    <row r="90" spans="2:18" x14ac:dyDescent="0.2">
      <c r="B90" s="28" t="e">
        <f>VLOOKUP(A90,Keys_CHESS_ALL!J95:L274,2,FALSE)</f>
        <v>#N/A</v>
      </c>
      <c r="C90" s="32"/>
      <c r="D90" s="28" t="e">
        <f>VLOOKUP(A90,Keys_CHESS_ALL!J95:L274,3,FALSE)</f>
        <v>#N/A</v>
      </c>
      <c r="E90" s="40"/>
      <c r="G90" s="28" t="e">
        <f>IF(VLOOKUP(A90,Keys_CHESS_ALL!J95:AC274,5,FALSE)="","",VLOOKUP(A90,Keys_CHESS_ALL!J95:AC274,5,FALSE))</f>
        <v>#N/A</v>
      </c>
      <c r="H90" s="28" t="e">
        <f>IF(VLOOKUP(A90,Keys_CHESS_ALL!J95:AC274,6,FALSE)="","",VLOOKUP(A90,Keys_CHESS_ALL!J95:AC274,6,FALSE))</f>
        <v>#N/A</v>
      </c>
      <c r="I90" s="28" t="e">
        <f>IF(VLOOKUP(A90,Keys_CHESS_ALL!J95:AC274,7,FALSE)="","",VLOOKUP(A90,Keys_CHESS_ALL!J95:AC274,7,FALSE))</f>
        <v>#N/A</v>
      </c>
      <c r="J90" s="28" t="e">
        <f>IF(VLOOKUP(A90,Keys_CHESS_ALL!J95:AC274,8,FALSE)="","",VLOOKUP(A90,Keys_CHESS_ALL!J95:AC274,8,FALSE))</f>
        <v>#N/A</v>
      </c>
      <c r="K90" s="28" t="e">
        <f>IF(VLOOKUP(A90,Keys_CHESS_ALL!J95:AD274,9,FALSE)="","",VLOOKUP(A90,Keys_CHESS_ALL!J95:AD274,9,FALSE))</f>
        <v>#N/A</v>
      </c>
      <c r="L90" s="28" t="e">
        <f>IF(VLOOKUP(A90,Keys_CHESS_ALL!J95:AE274,10,FALSE)="","",VLOOKUP(A90,Keys_CHESS_ALL!J95:AE274,10,FALSE))</f>
        <v>#N/A</v>
      </c>
      <c r="M90" s="28" t="e">
        <f>IF(VLOOKUP(A90,Keys_CHESS_ALL!J95:AF274,11,FALSE)="","",VLOOKUP(A90,Keys_CHESS_ALL!J95:AF274,11,FALSE))</f>
        <v>#N/A</v>
      </c>
      <c r="N90" s="28" t="e">
        <f>IF(VLOOKUP(A90,Keys_CHESS_ALL!J95:AG274,12,FALSE)="","",VLOOKUP(A90,Keys_CHESS_ALL!J95:AG274,12,FALSE))</f>
        <v>#N/A</v>
      </c>
      <c r="O90" s="28" t="e">
        <f>IF(VLOOKUP(A90,Keys_CHESS_ALL!J95:AH274,13,FALSE)="","",VLOOKUP(A90,Keys_CHESS_ALL!J95:AH274,13,FALSE))</f>
        <v>#N/A</v>
      </c>
      <c r="P90" s="28" t="e">
        <f>IF(VLOOKUP(A90,Keys_CHESS_ALL!J95:AI274,14,FALSE)="","",VLOOKUP(A90,Keys_CHESS_ALL!J95:AI274,14,FALSE))</f>
        <v>#N/A</v>
      </c>
      <c r="Q90" s="28" t="e">
        <f>IF(VLOOKUP(A90,Keys_CHESS_ALL!J95:AJ274,15,FALSE)="","",VLOOKUP(A90,Keys_CHESS_ALL!J95:AJ274,15,FALSE))</f>
        <v>#N/A</v>
      </c>
      <c r="R90" s="28" t="e">
        <f>IF(VLOOKUP(A90,Keys_CHESS_ALL!J95:AK274,16,FALSE)="","",VLOOKUP(A90,Keys_CHESS_ALL!J95:AK274,16,FALSE))</f>
        <v>#N/A</v>
      </c>
    </row>
    <row r="91" spans="2:18" x14ac:dyDescent="0.2">
      <c r="B91" s="28" t="e">
        <f>VLOOKUP(A91,Keys_CHESS_ALL!J96:L275,2,FALSE)</f>
        <v>#N/A</v>
      </c>
      <c r="C91" s="32"/>
      <c r="D91" s="28" t="e">
        <f>VLOOKUP(A91,Keys_CHESS_ALL!J96:L275,3,FALSE)</f>
        <v>#N/A</v>
      </c>
      <c r="E91" s="40"/>
      <c r="G91" s="28" t="e">
        <f>IF(VLOOKUP(A91,Keys_CHESS_ALL!J96:AC275,5,FALSE)="","",VLOOKUP(A91,Keys_CHESS_ALL!J96:AC275,5,FALSE))</f>
        <v>#N/A</v>
      </c>
      <c r="H91" s="28" t="e">
        <f>IF(VLOOKUP(A91,Keys_CHESS_ALL!J96:AC275,6,FALSE)="","",VLOOKUP(A91,Keys_CHESS_ALL!J96:AC275,6,FALSE))</f>
        <v>#N/A</v>
      </c>
      <c r="I91" s="28" t="e">
        <f>IF(VLOOKUP(A91,Keys_CHESS_ALL!J96:AC275,7,FALSE)="","",VLOOKUP(A91,Keys_CHESS_ALL!J96:AC275,7,FALSE))</f>
        <v>#N/A</v>
      </c>
      <c r="J91" s="28" t="e">
        <f>IF(VLOOKUP(A91,Keys_CHESS_ALL!J96:AC275,8,FALSE)="","",VLOOKUP(A91,Keys_CHESS_ALL!J96:AC275,8,FALSE))</f>
        <v>#N/A</v>
      </c>
      <c r="K91" s="28" t="e">
        <f>IF(VLOOKUP(A91,Keys_CHESS_ALL!J96:AD275,9,FALSE)="","",VLOOKUP(A91,Keys_CHESS_ALL!J96:AD275,9,FALSE))</f>
        <v>#N/A</v>
      </c>
      <c r="L91" s="28" t="e">
        <f>IF(VLOOKUP(A91,Keys_CHESS_ALL!J96:AE275,10,FALSE)="","",VLOOKUP(A91,Keys_CHESS_ALL!J96:AE275,10,FALSE))</f>
        <v>#N/A</v>
      </c>
      <c r="M91" s="28" t="e">
        <f>IF(VLOOKUP(A91,Keys_CHESS_ALL!J96:AF275,11,FALSE)="","",VLOOKUP(A91,Keys_CHESS_ALL!J96:AF275,11,FALSE))</f>
        <v>#N/A</v>
      </c>
      <c r="N91" s="28" t="e">
        <f>IF(VLOOKUP(A91,Keys_CHESS_ALL!J96:AG275,12,FALSE)="","",VLOOKUP(A91,Keys_CHESS_ALL!J96:AG275,12,FALSE))</f>
        <v>#N/A</v>
      </c>
      <c r="O91" s="28" t="e">
        <f>IF(VLOOKUP(A91,Keys_CHESS_ALL!J96:AH275,13,FALSE)="","",VLOOKUP(A91,Keys_CHESS_ALL!J96:AH275,13,FALSE))</f>
        <v>#N/A</v>
      </c>
      <c r="P91" s="28" t="e">
        <f>IF(VLOOKUP(A91,Keys_CHESS_ALL!J96:AI275,14,FALSE)="","",VLOOKUP(A91,Keys_CHESS_ALL!J96:AI275,14,FALSE))</f>
        <v>#N/A</v>
      </c>
      <c r="Q91" s="28" t="e">
        <f>IF(VLOOKUP(A91,Keys_CHESS_ALL!J96:AJ275,15,FALSE)="","",VLOOKUP(A91,Keys_CHESS_ALL!J96:AJ275,15,FALSE))</f>
        <v>#N/A</v>
      </c>
      <c r="R91" s="28" t="e">
        <f>IF(VLOOKUP(A91,Keys_CHESS_ALL!J96:AK275,16,FALSE)="","",VLOOKUP(A91,Keys_CHESS_ALL!J96:AK275,16,FALSE))</f>
        <v>#N/A</v>
      </c>
    </row>
    <row r="92" spans="2:18" x14ac:dyDescent="0.2">
      <c r="B92" s="28" t="e">
        <f>VLOOKUP(A92,Keys_CHESS_ALL!J97:L276,2,FALSE)</f>
        <v>#N/A</v>
      </c>
      <c r="C92" s="32"/>
      <c r="D92" s="28" t="e">
        <f>VLOOKUP(A92,Keys_CHESS_ALL!J97:L276,3,FALSE)</f>
        <v>#N/A</v>
      </c>
      <c r="E92" s="40"/>
      <c r="G92" s="28" t="e">
        <f>IF(VLOOKUP(A92,Keys_CHESS_ALL!J97:AC276,5,FALSE)="","",VLOOKUP(A92,Keys_CHESS_ALL!J97:AC276,5,FALSE))</f>
        <v>#N/A</v>
      </c>
      <c r="H92" s="28" t="e">
        <f>IF(VLOOKUP(A92,Keys_CHESS_ALL!J97:AC276,6,FALSE)="","",VLOOKUP(A92,Keys_CHESS_ALL!J97:AC276,6,FALSE))</f>
        <v>#N/A</v>
      </c>
      <c r="I92" s="28" t="e">
        <f>IF(VLOOKUP(A92,Keys_CHESS_ALL!J97:AC276,7,FALSE)="","",VLOOKUP(A92,Keys_CHESS_ALL!J97:AC276,7,FALSE))</f>
        <v>#N/A</v>
      </c>
      <c r="J92" s="28" t="e">
        <f>IF(VLOOKUP(A92,Keys_CHESS_ALL!J97:AC276,8,FALSE)="","",VLOOKUP(A92,Keys_CHESS_ALL!J97:AC276,8,FALSE))</f>
        <v>#N/A</v>
      </c>
      <c r="K92" s="28" t="e">
        <f>IF(VLOOKUP(A92,Keys_CHESS_ALL!J97:AD276,9,FALSE)="","",VLOOKUP(A92,Keys_CHESS_ALL!J97:AD276,9,FALSE))</f>
        <v>#N/A</v>
      </c>
      <c r="L92" s="28" t="e">
        <f>IF(VLOOKUP(A92,Keys_CHESS_ALL!J97:AE276,10,FALSE)="","",VLOOKUP(A92,Keys_CHESS_ALL!J97:AE276,10,FALSE))</f>
        <v>#N/A</v>
      </c>
      <c r="M92" s="28" t="e">
        <f>IF(VLOOKUP(A92,Keys_CHESS_ALL!J97:AF276,11,FALSE)="","",VLOOKUP(A92,Keys_CHESS_ALL!J97:AF276,11,FALSE))</f>
        <v>#N/A</v>
      </c>
      <c r="N92" s="28" t="e">
        <f>IF(VLOOKUP(A92,Keys_CHESS_ALL!J97:AG276,12,FALSE)="","",VLOOKUP(A92,Keys_CHESS_ALL!J97:AG276,12,FALSE))</f>
        <v>#N/A</v>
      </c>
      <c r="O92" s="28" t="e">
        <f>IF(VLOOKUP(A92,Keys_CHESS_ALL!J97:AH276,13,FALSE)="","",VLOOKUP(A92,Keys_CHESS_ALL!J97:AH276,13,FALSE))</f>
        <v>#N/A</v>
      </c>
      <c r="P92" s="28" t="e">
        <f>IF(VLOOKUP(A92,Keys_CHESS_ALL!J97:AI276,14,FALSE)="","",VLOOKUP(A92,Keys_CHESS_ALL!J97:AI276,14,FALSE))</f>
        <v>#N/A</v>
      </c>
      <c r="Q92" s="28" t="e">
        <f>IF(VLOOKUP(A92,Keys_CHESS_ALL!J97:AJ276,15,FALSE)="","",VLOOKUP(A92,Keys_CHESS_ALL!J97:AJ276,15,FALSE))</f>
        <v>#N/A</v>
      </c>
      <c r="R92" s="28" t="e">
        <f>IF(VLOOKUP(A92,Keys_CHESS_ALL!J97:AK276,16,FALSE)="","",VLOOKUP(A92,Keys_CHESS_ALL!J97:AK276,16,FALSE))</f>
        <v>#N/A</v>
      </c>
    </row>
    <row r="93" spans="2:18" x14ac:dyDescent="0.2">
      <c r="B93" s="28" t="e">
        <f>VLOOKUP(A93,Keys_CHESS_ALL!J98:L277,2,FALSE)</f>
        <v>#N/A</v>
      </c>
      <c r="C93" s="32"/>
      <c r="D93" s="28" t="e">
        <f>VLOOKUP(A93,Keys_CHESS_ALL!J98:L277,3,FALSE)</f>
        <v>#N/A</v>
      </c>
      <c r="E93" s="40"/>
      <c r="G93" s="28" t="e">
        <f>IF(VLOOKUP(A93,Keys_CHESS_ALL!J98:AC277,5,FALSE)="","",VLOOKUP(A93,Keys_CHESS_ALL!J98:AC277,5,FALSE))</f>
        <v>#N/A</v>
      </c>
      <c r="H93" s="28" t="e">
        <f>IF(VLOOKUP(A93,Keys_CHESS_ALL!J98:AC277,6,FALSE)="","",VLOOKUP(A93,Keys_CHESS_ALL!J98:AC277,6,FALSE))</f>
        <v>#N/A</v>
      </c>
      <c r="I93" s="28" t="e">
        <f>IF(VLOOKUP(A93,Keys_CHESS_ALL!J98:AC277,7,FALSE)="","",VLOOKUP(A93,Keys_CHESS_ALL!J98:AC277,7,FALSE))</f>
        <v>#N/A</v>
      </c>
      <c r="J93" s="28" t="e">
        <f>IF(VLOOKUP(A93,Keys_CHESS_ALL!J98:AC277,8,FALSE)="","",VLOOKUP(A93,Keys_CHESS_ALL!J98:AC277,8,FALSE))</f>
        <v>#N/A</v>
      </c>
      <c r="K93" s="28" t="e">
        <f>IF(VLOOKUP(A93,Keys_CHESS_ALL!J98:AD277,9,FALSE)="","",VLOOKUP(A93,Keys_CHESS_ALL!J98:AD277,9,FALSE))</f>
        <v>#N/A</v>
      </c>
      <c r="L93" s="28" t="e">
        <f>IF(VLOOKUP(A93,Keys_CHESS_ALL!J98:AE277,10,FALSE)="","",VLOOKUP(A93,Keys_CHESS_ALL!J98:AE277,10,FALSE))</f>
        <v>#N/A</v>
      </c>
      <c r="M93" s="28" t="e">
        <f>IF(VLOOKUP(A93,Keys_CHESS_ALL!J98:AF277,11,FALSE)="","",VLOOKUP(A93,Keys_CHESS_ALL!J98:AF277,11,FALSE))</f>
        <v>#N/A</v>
      </c>
      <c r="N93" s="28" t="e">
        <f>IF(VLOOKUP(A93,Keys_CHESS_ALL!J98:AG277,12,FALSE)="","",VLOOKUP(A93,Keys_CHESS_ALL!J98:AG277,12,FALSE))</f>
        <v>#N/A</v>
      </c>
      <c r="O93" s="28" t="e">
        <f>IF(VLOOKUP(A93,Keys_CHESS_ALL!J98:AH277,13,FALSE)="","",VLOOKUP(A93,Keys_CHESS_ALL!J98:AH277,13,FALSE))</f>
        <v>#N/A</v>
      </c>
      <c r="P93" s="28" t="e">
        <f>IF(VLOOKUP(A93,Keys_CHESS_ALL!J98:AI277,14,FALSE)="","",VLOOKUP(A93,Keys_CHESS_ALL!J98:AI277,14,FALSE))</f>
        <v>#N/A</v>
      </c>
      <c r="Q93" s="28" t="e">
        <f>IF(VLOOKUP(A93,Keys_CHESS_ALL!J98:AJ277,15,FALSE)="","",VLOOKUP(A93,Keys_CHESS_ALL!J98:AJ277,15,FALSE))</f>
        <v>#N/A</v>
      </c>
      <c r="R93" s="28" t="e">
        <f>IF(VLOOKUP(A93,Keys_CHESS_ALL!J98:AK277,16,FALSE)="","",VLOOKUP(A93,Keys_CHESS_ALL!J98:AK277,16,FALSE))</f>
        <v>#N/A</v>
      </c>
    </row>
    <row r="94" spans="2:18" x14ac:dyDescent="0.2">
      <c r="B94" s="28" t="e">
        <f>VLOOKUP(A94,Keys_CHESS_ALL!J99:L278,2,FALSE)</f>
        <v>#N/A</v>
      </c>
      <c r="C94" s="32"/>
      <c r="D94" s="28" t="e">
        <f>VLOOKUP(A94,Keys_CHESS_ALL!J99:L278,3,FALSE)</f>
        <v>#N/A</v>
      </c>
      <c r="E94" s="40"/>
      <c r="G94" s="28" t="e">
        <f>IF(VLOOKUP(A94,Keys_CHESS_ALL!J99:AC278,5,FALSE)="","",VLOOKUP(A94,Keys_CHESS_ALL!J99:AC278,5,FALSE))</f>
        <v>#N/A</v>
      </c>
      <c r="H94" s="28" t="e">
        <f>IF(VLOOKUP(A94,Keys_CHESS_ALL!J99:AC278,6,FALSE)="","",VLOOKUP(A94,Keys_CHESS_ALL!J99:AC278,6,FALSE))</f>
        <v>#N/A</v>
      </c>
      <c r="I94" s="28" t="e">
        <f>IF(VLOOKUP(A94,Keys_CHESS_ALL!J99:AC278,7,FALSE)="","",VLOOKUP(A94,Keys_CHESS_ALL!J99:AC278,7,FALSE))</f>
        <v>#N/A</v>
      </c>
      <c r="J94" s="28" t="e">
        <f>IF(VLOOKUP(A94,Keys_CHESS_ALL!J99:AC278,8,FALSE)="","",VLOOKUP(A94,Keys_CHESS_ALL!J99:AC278,8,FALSE))</f>
        <v>#N/A</v>
      </c>
      <c r="K94" s="28" t="e">
        <f>IF(VLOOKUP(A94,Keys_CHESS_ALL!J99:AD278,9,FALSE)="","",VLOOKUP(A94,Keys_CHESS_ALL!J99:AD278,9,FALSE))</f>
        <v>#N/A</v>
      </c>
      <c r="L94" s="28" t="e">
        <f>IF(VLOOKUP(A94,Keys_CHESS_ALL!J99:AE278,10,FALSE)="","",VLOOKUP(A94,Keys_CHESS_ALL!J99:AE278,10,FALSE))</f>
        <v>#N/A</v>
      </c>
      <c r="M94" s="28" t="e">
        <f>IF(VLOOKUP(A94,Keys_CHESS_ALL!J99:AF278,11,FALSE)="","",VLOOKUP(A94,Keys_CHESS_ALL!J99:AF278,11,FALSE))</f>
        <v>#N/A</v>
      </c>
      <c r="N94" s="28" t="e">
        <f>IF(VLOOKUP(A94,Keys_CHESS_ALL!J99:AG278,12,FALSE)="","",VLOOKUP(A94,Keys_CHESS_ALL!J99:AG278,12,FALSE))</f>
        <v>#N/A</v>
      </c>
      <c r="O94" s="28" t="e">
        <f>IF(VLOOKUP(A94,Keys_CHESS_ALL!J99:AH278,13,FALSE)="","",VLOOKUP(A94,Keys_CHESS_ALL!J99:AH278,13,FALSE))</f>
        <v>#N/A</v>
      </c>
      <c r="P94" s="28" t="e">
        <f>IF(VLOOKUP(A94,Keys_CHESS_ALL!J99:AI278,14,FALSE)="","",VLOOKUP(A94,Keys_CHESS_ALL!J99:AI278,14,FALSE))</f>
        <v>#N/A</v>
      </c>
      <c r="Q94" s="28" t="e">
        <f>IF(VLOOKUP(A94,Keys_CHESS_ALL!J99:AJ278,15,FALSE)="","",VLOOKUP(A94,Keys_CHESS_ALL!J99:AJ278,15,FALSE))</f>
        <v>#N/A</v>
      </c>
      <c r="R94" s="28" t="e">
        <f>IF(VLOOKUP(A94,Keys_CHESS_ALL!J99:AK278,16,FALSE)="","",VLOOKUP(A94,Keys_CHESS_ALL!J99:AK278,16,FALSE))</f>
        <v>#N/A</v>
      </c>
    </row>
    <row r="95" spans="2:18" x14ac:dyDescent="0.2">
      <c r="B95" s="28" t="e">
        <f>VLOOKUP(A95,Keys_CHESS_ALL!J100:L279,2,FALSE)</f>
        <v>#N/A</v>
      </c>
      <c r="C95" s="32"/>
      <c r="D95" s="28" t="e">
        <f>VLOOKUP(A95,Keys_CHESS_ALL!J100:L279,3,FALSE)</f>
        <v>#N/A</v>
      </c>
      <c r="E95" s="40"/>
      <c r="G95" s="28" t="e">
        <f>IF(VLOOKUP(A95,Keys_CHESS_ALL!J100:AC279,5,FALSE)="","",VLOOKUP(A95,Keys_CHESS_ALL!J100:AC279,5,FALSE))</f>
        <v>#N/A</v>
      </c>
      <c r="H95" s="28" t="e">
        <f>IF(VLOOKUP(A95,Keys_CHESS_ALL!J100:AC279,6,FALSE)="","",VLOOKUP(A95,Keys_CHESS_ALL!J100:AC279,6,FALSE))</f>
        <v>#N/A</v>
      </c>
      <c r="I95" s="28" t="e">
        <f>IF(VLOOKUP(A95,Keys_CHESS_ALL!J100:AC279,7,FALSE)="","",VLOOKUP(A95,Keys_CHESS_ALL!J100:AC279,7,FALSE))</f>
        <v>#N/A</v>
      </c>
      <c r="J95" s="28" t="e">
        <f>IF(VLOOKUP(A95,Keys_CHESS_ALL!J100:AC279,8,FALSE)="","",VLOOKUP(A95,Keys_CHESS_ALL!J100:AC279,8,FALSE))</f>
        <v>#N/A</v>
      </c>
      <c r="K95" s="28" t="e">
        <f>IF(VLOOKUP(A95,Keys_CHESS_ALL!J100:AD279,9,FALSE)="","",VLOOKUP(A95,Keys_CHESS_ALL!J100:AD279,9,FALSE))</f>
        <v>#N/A</v>
      </c>
      <c r="L95" s="28" t="e">
        <f>IF(VLOOKUP(A95,Keys_CHESS_ALL!J100:AE279,10,FALSE)="","",VLOOKUP(A95,Keys_CHESS_ALL!J100:AE279,10,FALSE))</f>
        <v>#N/A</v>
      </c>
      <c r="M95" s="28" t="e">
        <f>IF(VLOOKUP(A95,Keys_CHESS_ALL!J100:AF279,11,FALSE)="","",VLOOKUP(A95,Keys_CHESS_ALL!J100:AF279,11,FALSE))</f>
        <v>#N/A</v>
      </c>
      <c r="N95" s="28" t="e">
        <f>IF(VLOOKUP(A95,Keys_CHESS_ALL!J100:AG279,12,FALSE)="","",VLOOKUP(A95,Keys_CHESS_ALL!J100:AG279,12,FALSE))</f>
        <v>#N/A</v>
      </c>
      <c r="O95" s="28" t="e">
        <f>IF(VLOOKUP(A95,Keys_CHESS_ALL!J100:AH279,13,FALSE)="","",VLOOKUP(A95,Keys_CHESS_ALL!J100:AH279,13,FALSE))</f>
        <v>#N/A</v>
      </c>
      <c r="P95" s="28" t="e">
        <f>IF(VLOOKUP(A95,Keys_CHESS_ALL!J100:AI279,14,FALSE)="","",VLOOKUP(A95,Keys_CHESS_ALL!J100:AI279,14,FALSE))</f>
        <v>#N/A</v>
      </c>
      <c r="Q95" s="28" t="e">
        <f>IF(VLOOKUP(A95,Keys_CHESS_ALL!J100:AJ279,15,FALSE)="","",VLOOKUP(A95,Keys_CHESS_ALL!J100:AJ279,15,FALSE))</f>
        <v>#N/A</v>
      </c>
      <c r="R95" s="28" t="e">
        <f>IF(VLOOKUP(A95,Keys_CHESS_ALL!J100:AK279,16,FALSE)="","",VLOOKUP(A95,Keys_CHESS_ALL!J100:AK279,16,FALSE))</f>
        <v>#N/A</v>
      </c>
    </row>
    <row r="96" spans="2:18" x14ac:dyDescent="0.2">
      <c r="B96" s="28" t="e">
        <f>VLOOKUP(A96,Keys_CHESS_ALL!J101:L280,2,FALSE)</f>
        <v>#N/A</v>
      </c>
      <c r="C96" s="32"/>
      <c r="D96" s="28" t="e">
        <f>VLOOKUP(A96,Keys_CHESS_ALL!J101:L280,3,FALSE)</f>
        <v>#N/A</v>
      </c>
      <c r="E96" s="40"/>
      <c r="G96" s="28" t="e">
        <f>IF(VLOOKUP(A96,Keys_CHESS_ALL!J101:AC280,5,FALSE)="","",VLOOKUP(A96,Keys_CHESS_ALL!J101:AC280,5,FALSE))</f>
        <v>#N/A</v>
      </c>
      <c r="H96" s="28" t="e">
        <f>IF(VLOOKUP(A96,Keys_CHESS_ALL!J101:AC280,6,FALSE)="","",VLOOKUP(A96,Keys_CHESS_ALL!J101:AC280,6,FALSE))</f>
        <v>#N/A</v>
      </c>
      <c r="I96" s="28" t="e">
        <f>IF(VLOOKUP(A96,Keys_CHESS_ALL!J101:AC280,7,FALSE)="","",VLOOKUP(A96,Keys_CHESS_ALL!J101:AC280,7,FALSE))</f>
        <v>#N/A</v>
      </c>
      <c r="J96" s="28" t="e">
        <f>IF(VLOOKUP(A96,Keys_CHESS_ALL!J101:AC280,8,FALSE)="","",VLOOKUP(A96,Keys_CHESS_ALL!J101:AC280,8,FALSE))</f>
        <v>#N/A</v>
      </c>
      <c r="K96" s="28" t="e">
        <f>IF(VLOOKUP(A96,Keys_CHESS_ALL!J101:AD280,9,FALSE)="","",VLOOKUP(A96,Keys_CHESS_ALL!J101:AD280,9,FALSE))</f>
        <v>#N/A</v>
      </c>
      <c r="L96" s="28" t="e">
        <f>IF(VLOOKUP(A96,Keys_CHESS_ALL!J101:AE280,10,FALSE)="","",VLOOKUP(A96,Keys_CHESS_ALL!J101:AE280,10,FALSE))</f>
        <v>#N/A</v>
      </c>
      <c r="M96" s="28" t="e">
        <f>IF(VLOOKUP(A96,Keys_CHESS_ALL!J101:AF280,11,FALSE)="","",VLOOKUP(A96,Keys_CHESS_ALL!J101:AF280,11,FALSE))</f>
        <v>#N/A</v>
      </c>
      <c r="N96" s="28" t="e">
        <f>IF(VLOOKUP(A96,Keys_CHESS_ALL!J101:AG280,12,FALSE)="","",VLOOKUP(A96,Keys_CHESS_ALL!J101:AG280,12,FALSE))</f>
        <v>#N/A</v>
      </c>
      <c r="O96" s="28" t="e">
        <f>IF(VLOOKUP(A96,Keys_CHESS_ALL!J101:AH280,13,FALSE)="","",VLOOKUP(A96,Keys_CHESS_ALL!J101:AH280,13,FALSE))</f>
        <v>#N/A</v>
      </c>
      <c r="P96" s="28" t="e">
        <f>IF(VLOOKUP(A96,Keys_CHESS_ALL!J101:AI280,14,FALSE)="","",VLOOKUP(A96,Keys_CHESS_ALL!J101:AI280,14,FALSE))</f>
        <v>#N/A</v>
      </c>
      <c r="Q96" s="28" t="e">
        <f>IF(VLOOKUP(A96,Keys_CHESS_ALL!J101:AJ280,15,FALSE)="","",VLOOKUP(A96,Keys_CHESS_ALL!J101:AJ280,15,FALSE))</f>
        <v>#N/A</v>
      </c>
      <c r="R96" s="28" t="e">
        <f>IF(VLOOKUP(A96,Keys_CHESS_ALL!J101:AK280,16,FALSE)="","",VLOOKUP(A96,Keys_CHESS_ALL!J101:AK280,16,FALSE))</f>
        <v>#N/A</v>
      </c>
    </row>
    <row r="97" spans="2:18" x14ac:dyDescent="0.2">
      <c r="B97" s="28" t="e">
        <f>VLOOKUP(A97,Keys_CHESS_ALL!J102:L281,2,FALSE)</f>
        <v>#N/A</v>
      </c>
      <c r="C97" s="32"/>
      <c r="D97" s="28" t="e">
        <f>VLOOKUP(A97,Keys_CHESS_ALL!J102:L281,3,FALSE)</f>
        <v>#N/A</v>
      </c>
      <c r="E97" s="40"/>
      <c r="G97" s="28" t="e">
        <f>IF(VLOOKUP(A97,Keys_CHESS_ALL!J102:AC281,5,FALSE)="","",VLOOKUP(A97,Keys_CHESS_ALL!J102:AC281,5,FALSE))</f>
        <v>#N/A</v>
      </c>
      <c r="H97" s="28" t="e">
        <f>IF(VLOOKUP(A97,Keys_CHESS_ALL!J102:AC281,6,FALSE)="","",VLOOKUP(A97,Keys_CHESS_ALL!J102:AC281,6,FALSE))</f>
        <v>#N/A</v>
      </c>
      <c r="I97" s="28" t="e">
        <f>IF(VLOOKUP(A97,Keys_CHESS_ALL!J102:AC281,7,FALSE)="","",VLOOKUP(A97,Keys_CHESS_ALL!J102:AC281,7,FALSE))</f>
        <v>#N/A</v>
      </c>
      <c r="J97" s="28" t="e">
        <f>IF(VLOOKUP(A97,Keys_CHESS_ALL!J102:AC281,8,FALSE)="","",VLOOKUP(A97,Keys_CHESS_ALL!J102:AC281,8,FALSE))</f>
        <v>#N/A</v>
      </c>
      <c r="K97" s="28" t="e">
        <f>IF(VLOOKUP(A97,Keys_CHESS_ALL!J102:AD281,9,FALSE)="","",VLOOKUP(A97,Keys_CHESS_ALL!J102:AD281,9,FALSE))</f>
        <v>#N/A</v>
      </c>
      <c r="L97" s="28" t="e">
        <f>IF(VLOOKUP(A97,Keys_CHESS_ALL!J102:AE281,10,FALSE)="","",VLOOKUP(A97,Keys_CHESS_ALL!J102:AE281,10,FALSE))</f>
        <v>#N/A</v>
      </c>
      <c r="M97" s="28" t="e">
        <f>IF(VLOOKUP(A97,Keys_CHESS_ALL!J102:AF281,11,FALSE)="","",VLOOKUP(A97,Keys_CHESS_ALL!J102:AF281,11,FALSE))</f>
        <v>#N/A</v>
      </c>
      <c r="N97" s="28" t="e">
        <f>IF(VLOOKUP(A97,Keys_CHESS_ALL!J102:AG281,12,FALSE)="","",VLOOKUP(A97,Keys_CHESS_ALL!J102:AG281,12,FALSE))</f>
        <v>#N/A</v>
      </c>
      <c r="O97" s="28" t="e">
        <f>IF(VLOOKUP(A97,Keys_CHESS_ALL!J102:AH281,13,FALSE)="","",VLOOKUP(A97,Keys_CHESS_ALL!J102:AH281,13,FALSE))</f>
        <v>#N/A</v>
      </c>
      <c r="P97" s="28" t="e">
        <f>IF(VLOOKUP(A97,Keys_CHESS_ALL!J102:AI281,14,FALSE)="","",VLOOKUP(A97,Keys_CHESS_ALL!J102:AI281,14,FALSE))</f>
        <v>#N/A</v>
      </c>
      <c r="Q97" s="28" t="e">
        <f>IF(VLOOKUP(A97,Keys_CHESS_ALL!J102:AJ281,15,FALSE)="","",VLOOKUP(A97,Keys_CHESS_ALL!J102:AJ281,15,FALSE))</f>
        <v>#N/A</v>
      </c>
      <c r="R97" s="28" t="e">
        <f>IF(VLOOKUP(A97,Keys_CHESS_ALL!J102:AK281,16,FALSE)="","",VLOOKUP(A97,Keys_CHESS_ALL!J102:AK281,16,FALSE))</f>
        <v>#N/A</v>
      </c>
    </row>
    <row r="98" spans="2:18" x14ac:dyDescent="0.2">
      <c r="B98" s="28" t="e">
        <f>VLOOKUP(A98,Keys_CHESS_ALL!J103:L282,2,FALSE)</f>
        <v>#N/A</v>
      </c>
      <c r="C98" s="32"/>
      <c r="D98" s="28" t="e">
        <f>VLOOKUP(A98,Keys_CHESS_ALL!J103:L282,3,FALSE)</f>
        <v>#N/A</v>
      </c>
      <c r="E98" s="40"/>
      <c r="G98" s="28" t="e">
        <f>IF(VLOOKUP(A98,Keys_CHESS_ALL!J103:AC282,5,FALSE)="","",VLOOKUP(A98,Keys_CHESS_ALL!J103:AC282,5,FALSE))</f>
        <v>#N/A</v>
      </c>
      <c r="H98" s="28" t="e">
        <f>IF(VLOOKUP(A98,Keys_CHESS_ALL!J103:AC282,6,FALSE)="","",VLOOKUP(A98,Keys_CHESS_ALL!J103:AC282,6,FALSE))</f>
        <v>#N/A</v>
      </c>
      <c r="I98" s="28" t="e">
        <f>IF(VLOOKUP(A98,Keys_CHESS_ALL!J103:AC282,7,FALSE)="","",VLOOKUP(A98,Keys_CHESS_ALL!J103:AC282,7,FALSE))</f>
        <v>#N/A</v>
      </c>
      <c r="J98" s="28" t="e">
        <f>IF(VLOOKUP(A98,Keys_CHESS_ALL!J103:AC282,8,FALSE)="","",VLOOKUP(A98,Keys_CHESS_ALL!J103:AC282,8,FALSE))</f>
        <v>#N/A</v>
      </c>
      <c r="K98" s="28" t="e">
        <f>IF(VLOOKUP(A98,Keys_CHESS_ALL!J103:AD282,9,FALSE)="","",VLOOKUP(A98,Keys_CHESS_ALL!J103:AD282,9,FALSE))</f>
        <v>#N/A</v>
      </c>
      <c r="L98" s="28" t="e">
        <f>IF(VLOOKUP(A98,Keys_CHESS_ALL!J103:AE282,10,FALSE)="","",VLOOKUP(A98,Keys_CHESS_ALL!J103:AE282,10,FALSE))</f>
        <v>#N/A</v>
      </c>
      <c r="M98" s="28" t="e">
        <f>IF(VLOOKUP(A98,Keys_CHESS_ALL!J103:AF282,11,FALSE)="","",VLOOKUP(A98,Keys_CHESS_ALL!J103:AF282,11,FALSE))</f>
        <v>#N/A</v>
      </c>
      <c r="N98" s="28" t="e">
        <f>IF(VLOOKUP(A98,Keys_CHESS_ALL!J103:AG282,12,FALSE)="","",VLOOKUP(A98,Keys_CHESS_ALL!J103:AG282,12,FALSE))</f>
        <v>#N/A</v>
      </c>
      <c r="O98" s="28" t="e">
        <f>IF(VLOOKUP(A98,Keys_CHESS_ALL!J103:AH282,13,FALSE)="","",VLOOKUP(A98,Keys_CHESS_ALL!J103:AH282,13,FALSE))</f>
        <v>#N/A</v>
      </c>
      <c r="P98" s="28" t="e">
        <f>IF(VLOOKUP(A98,Keys_CHESS_ALL!J103:AI282,14,FALSE)="","",VLOOKUP(A98,Keys_CHESS_ALL!J103:AI282,14,FALSE))</f>
        <v>#N/A</v>
      </c>
      <c r="Q98" s="28" t="e">
        <f>IF(VLOOKUP(A98,Keys_CHESS_ALL!J103:AJ282,15,FALSE)="","",VLOOKUP(A98,Keys_CHESS_ALL!J103:AJ282,15,FALSE))</f>
        <v>#N/A</v>
      </c>
      <c r="R98" s="28" t="e">
        <f>IF(VLOOKUP(A98,Keys_CHESS_ALL!J103:AK282,16,FALSE)="","",VLOOKUP(A98,Keys_CHESS_ALL!J103:AK282,16,FALSE))</f>
        <v>#N/A</v>
      </c>
    </row>
    <row r="99" spans="2:18" x14ac:dyDescent="0.2">
      <c r="B99" s="28" t="e">
        <f>VLOOKUP(A99,Keys_CHESS_ALL!J104:L283,2,FALSE)</f>
        <v>#N/A</v>
      </c>
      <c r="C99" s="32"/>
      <c r="D99" s="28" t="e">
        <f>VLOOKUP(A99,Keys_CHESS_ALL!J104:L283,3,FALSE)</f>
        <v>#N/A</v>
      </c>
      <c r="E99" s="40"/>
      <c r="G99" s="28" t="e">
        <f>IF(VLOOKUP(A99,Keys_CHESS_ALL!J104:AC283,5,FALSE)="","",VLOOKUP(A99,Keys_CHESS_ALL!J104:AC283,5,FALSE))</f>
        <v>#N/A</v>
      </c>
      <c r="H99" s="28" t="e">
        <f>IF(VLOOKUP(A99,Keys_CHESS_ALL!J104:AC283,6,FALSE)="","",VLOOKUP(A99,Keys_CHESS_ALL!J104:AC283,6,FALSE))</f>
        <v>#N/A</v>
      </c>
      <c r="I99" s="28" t="e">
        <f>IF(VLOOKUP(A99,Keys_CHESS_ALL!J104:AC283,7,FALSE)="","",VLOOKUP(A99,Keys_CHESS_ALL!J104:AC283,7,FALSE))</f>
        <v>#N/A</v>
      </c>
      <c r="J99" s="28" t="e">
        <f>IF(VLOOKUP(A99,Keys_CHESS_ALL!J104:AC283,8,FALSE)="","",VLOOKUP(A99,Keys_CHESS_ALL!J104:AC283,8,FALSE))</f>
        <v>#N/A</v>
      </c>
      <c r="K99" s="28" t="e">
        <f>IF(VLOOKUP(A99,Keys_CHESS_ALL!J104:AD283,9,FALSE)="","",VLOOKUP(A99,Keys_CHESS_ALL!J104:AD283,9,FALSE))</f>
        <v>#N/A</v>
      </c>
      <c r="L99" s="28" t="e">
        <f>IF(VLOOKUP(A99,Keys_CHESS_ALL!J104:AE283,10,FALSE)="","",VLOOKUP(A99,Keys_CHESS_ALL!J104:AE283,10,FALSE))</f>
        <v>#N/A</v>
      </c>
      <c r="M99" s="28" t="e">
        <f>IF(VLOOKUP(A99,Keys_CHESS_ALL!J104:AF283,11,FALSE)="","",VLOOKUP(A99,Keys_CHESS_ALL!J104:AF283,11,FALSE))</f>
        <v>#N/A</v>
      </c>
      <c r="N99" s="28" t="e">
        <f>IF(VLOOKUP(A99,Keys_CHESS_ALL!J104:AG283,12,FALSE)="","",VLOOKUP(A99,Keys_CHESS_ALL!J104:AG283,12,FALSE))</f>
        <v>#N/A</v>
      </c>
      <c r="O99" s="28" t="e">
        <f>IF(VLOOKUP(A99,Keys_CHESS_ALL!J104:AH283,13,FALSE)="","",VLOOKUP(A99,Keys_CHESS_ALL!J104:AH283,13,FALSE))</f>
        <v>#N/A</v>
      </c>
      <c r="P99" s="28" t="e">
        <f>IF(VLOOKUP(A99,Keys_CHESS_ALL!J104:AI283,14,FALSE)="","",VLOOKUP(A99,Keys_CHESS_ALL!J104:AI283,14,FALSE))</f>
        <v>#N/A</v>
      </c>
      <c r="Q99" s="28" t="e">
        <f>IF(VLOOKUP(A99,Keys_CHESS_ALL!J104:AJ283,15,FALSE)="","",VLOOKUP(A99,Keys_CHESS_ALL!J104:AJ283,15,FALSE))</f>
        <v>#N/A</v>
      </c>
      <c r="R99" s="28" t="e">
        <f>IF(VLOOKUP(A99,Keys_CHESS_ALL!J104:AK283,16,FALSE)="","",VLOOKUP(A99,Keys_CHESS_ALL!J104:AK283,16,FALSE))</f>
        <v>#N/A</v>
      </c>
    </row>
    <row r="100" spans="2:18" x14ac:dyDescent="0.2">
      <c r="B100" s="28" t="e">
        <f>VLOOKUP(A100,Keys_CHESS_ALL!J105:L284,2,FALSE)</f>
        <v>#N/A</v>
      </c>
      <c r="C100" s="32"/>
      <c r="D100" s="28" t="e">
        <f>VLOOKUP(A100,Keys_CHESS_ALL!J105:L284,3,FALSE)</f>
        <v>#N/A</v>
      </c>
      <c r="E100" s="40"/>
      <c r="G100" s="28" t="e">
        <f>IF(VLOOKUP(A100,Keys_CHESS_ALL!J105:AC284,5,FALSE)="","",VLOOKUP(A100,Keys_CHESS_ALL!J105:AC284,5,FALSE))</f>
        <v>#N/A</v>
      </c>
      <c r="H100" s="28" t="e">
        <f>IF(VLOOKUP(A100,Keys_CHESS_ALL!J105:AC284,6,FALSE)="","",VLOOKUP(A100,Keys_CHESS_ALL!J105:AC284,6,FALSE))</f>
        <v>#N/A</v>
      </c>
      <c r="I100" s="28" t="e">
        <f>IF(VLOOKUP(A100,Keys_CHESS_ALL!J105:AC284,7,FALSE)="","",VLOOKUP(A100,Keys_CHESS_ALL!J105:AC284,7,FALSE))</f>
        <v>#N/A</v>
      </c>
      <c r="J100" s="28" t="e">
        <f>IF(VLOOKUP(A100,Keys_CHESS_ALL!J105:AC284,8,FALSE)="","",VLOOKUP(A100,Keys_CHESS_ALL!J105:AC284,8,FALSE))</f>
        <v>#N/A</v>
      </c>
      <c r="K100" s="28" t="e">
        <f>IF(VLOOKUP(A100,Keys_CHESS_ALL!J105:AD284,9,FALSE)="","",VLOOKUP(A100,Keys_CHESS_ALL!J105:AD284,9,FALSE))</f>
        <v>#N/A</v>
      </c>
      <c r="L100" s="28" t="e">
        <f>IF(VLOOKUP(A100,Keys_CHESS_ALL!J105:AE284,10,FALSE)="","",VLOOKUP(A100,Keys_CHESS_ALL!J105:AE284,10,FALSE))</f>
        <v>#N/A</v>
      </c>
      <c r="M100" s="28" t="e">
        <f>IF(VLOOKUP(A100,Keys_CHESS_ALL!J105:AF284,11,FALSE)="","",VLOOKUP(A100,Keys_CHESS_ALL!J105:AF284,11,FALSE))</f>
        <v>#N/A</v>
      </c>
      <c r="N100" s="28" t="e">
        <f>IF(VLOOKUP(A100,Keys_CHESS_ALL!J105:AG284,12,FALSE)="","",VLOOKUP(A100,Keys_CHESS_ALL!J105:AG284,12,FALSE))</f>
        <v>#N/A</v>
      </c>
      <c r="O100" s="28" t="e">
        <f>IF(VLOOKUP(A100,Keys_CHESS_ALL!J105:AH284,13,FALSE)="","",VLOOKUP(A100,Keys_CHESS_ALL!J105:AH284,13,FALSE))</f>
        <v>#N/A</v>
      </c>
      <c r="P100" s="28" t="e">
        <f>IF(VLOOKUP(A100,Keys_CHESS_ALL!J105:AI284,14,FALSE)="","",VLOOKUP(A100,Keys_CHESS_ALL!J105:AI284,14,FALSE))</f>
        <v>#N/A</v>
      </c>
      <c r="Q100" s="28" t="e">
        <f>IF(VLOOKUP(A100,Keys_CHESS_ALL!J105:AJ284,15,FALSE)="","",VLOOKUP(A100,Keys_CHESS_ALL!J105:AJ284,15,FALSE))</f>
        <v>#N/A</v>
      </c>
      <c r="R100" s="28" t="e">
        <f>IF(VLOOKUP(A100,Keys_CHESS_ALL!J105:AK284,16,FALSE)="","",VLOOKUP(A100,Keys_CHESS_ALL!J105:AK284,16,FALSE))</f>
        <v>#N/A</v>
      </c>
    </row>
    <row r="101" spans="2:18" x14ac:dyDescent="0.2">
      <c r="B101" s="28" t="e">
        <f>VLOOKUP(A101,Keys_CHESS_ALL!J106:L285,2,FALSE)</f>
        <v>#N/A</v>
      </c>
      <c r="C101" s="32"/>
      <c r="D101" s="28" t="e">
        <f>VLOOKUP(A101,Keys_CHESS_ALL!J106:L285,3,FALSE)</f>
        <v>#N/A</v>
      </c>
      <c r="E101" s="40"/>
      <c r="G101" s="28" t="e">
        <f>IF(VLOOKUP(A101,Keys_CHESS_ALL!J106:AC285,5,FALSE)="","",VLOOKUP(A101,Keys_CHESS_ALL!J106:AC285,5,FALSE))</f>
        <v>#N/A</v>
      </c>
      <c r="H101" s="28" t="e">
        <f>IF(VLOOKUP(A101,Keys_CHESS_ALL!J106:AC285,6,FALSE)="","",VLOOKUP(A101,Keys_CHESS_ALL!J106:AC285,6,FALSE))</f>
        <v>#N/A</v>
      </c>
      <c r="I101" s="28" t="e">
        <f>IF(VLOOKUP(A101,Keys_CHESS_ALL!J106:AC285,7,FALSE)="","",VLOOKUP(A101,Keys_CHESS_ALL!J106:AC285,7,FALSE))</f>
        <v>#N/A</v>
      </c>
      <c r="J101" s="28" t="e">
        <f>IF(VLOOKUP(A101,Keys_CHESS_ALL!J106:AC285,8,FALSE)="","",VLOOKUP(A101,Keys_CHESS_ALL!J106:AC285,8,FALSE))</f>
        <v>#N/A</v>
      </c>
      <c r="K101" s="28" t="e">
        <f>IF(VLOOKUP(A101,Keys_CHESS_ALL!J106:AD285,9,FALSE)="","",VLOOKUP(A101,Keys_CHESS_ALL!J106:AD285,9,FALSE))</f>
        <v>#N/A</v>
      </c>
      <c r="L101" s="28" t="e">
        <f>IF(VLOOKUP(A101,Keys_CHESS_ALL!J106:AE285,10,FALSE)="","",VLOOKUP(A101,Keys_CHESS_ALL!J106:AE285,10,FALSE))</f>
        <v>#N/A</v>
      </c>
      <c r="M101" s="28" t="e">
        <f>IF(VLOOKUP(A101,Keys_CHESS_ALL!J106:AF285,11,FALSE)="","",VLOOKUP(A101,Keys_CHESS_ALL!J106:AF285,11,FALSE))</f>
        <v>#N/A</v>
      </c>
      <c r="N101" s="28" t="e">
        <f>IF(VLOOKUP(A101,Keys_CHESS_ALL!J106:AG285,12,FALSE)="","",VLOOKUP(A101,Keys_CHESS_ALL!J106:AG285,12,FALSE))</f>
        <v>#N/A</v>
      </c>
      <c r="O101" s="28" t="e">
        <f>IF(VLOOKUP(A101,Keys_CHESS_ALL!J106:AH285,13,FALSE)="","",VLOOKUP(A101,Keys_CHESS_ALL!J106:AH285,13,FALSE))</f>
        <v>#N/A</v>
      </c>
      <c r="P101" s="28" t="e">
        <f>IF(VLOOKUP(A101,Keys_CHESS_ALL!J106:AI285,14,FALSE)="","",VLOOKUP(A101,Keys_CHESS_ALL!J106:AI285,14,FALSE))</f>
        <v>#N/A</v>
      </c>
      <c r="Q101" s="28" t="e">
        <f>IF(VLOOKUP(A101,Keys_CHESS_ALL!J106:AJ285,15,FALSE)="","",VLOOKUP(A101,Keys_CHESS_ALL!J106:AJ285,15,FALSE))</f>
        <v>#N/A</v>
      </c>
      <c r="R101" s="28" t="e">
        <f>IF(VLOOKUP(A101,Keys_CHESS_ALL!J106:AK285,16,FALSE)="","",VLOOKUP(A101,Keys_CHESS_ALL!J106:AK285,16,FALSE))</f>
        <v>#N/A</v>
      </c>
    </row>
    <row r="102" spans="2:18" x14ac:dyDescent="0.2">
      <c r="B102" s="28" t="e">
        <f>VLOOKUP(A102,Keys_CHESS_ALL!J107:L286,2,FALSE)</f>
        <v>#N/A</v>
      </c>
      <c r="C102" s="32"/>
      <c r="D102" s="28" t="e">
        <f>VLOOKUP(A102,Keys_CHESS_ALL!J107:L286,3,FALSE)</f>
        <v>#N/A</v>
      </c>
      <c r="E102" s="40"/>
      <c r="G102" s="28" t="e">
        <f>IF(VLOOKUP(A102,Keys_CHESS_ALL!J107:AC286,5,FALSE)="","",VLOOKUP(A102,Keys_CHESS_ALL!J107:AC286,5,FALSE))</f>
        <v>#N/A</v>
      </c>
      <c r="H102" s="28" t="e">
        <f>IF(VLOOKUP(A102,Keys_CHESS_ALL!J107:AC286,6,FALSE)="","",VLOOKUP(A102,Keys_CHESS_ALL!J107:AC286,6,FALSE))</f>
        <v>#N/A</v>
      </c>
      <c r="I102" s="28" t="e">
        <f>IF(VLOOKUP(A102,Keys_CHESS_ALL!J107:AC286,7,FALSE)="","",VLOOKUP(A102,Keys_CHESS_ALL!J107:AC286,7,FALSE))</f>
        <v>#N/A</v>
      </c>
      <c r="J102" s="28" t="e">
        <f>IF(VLOOKUP(A102,Keys_CHESS_ALL!J107:AC286,8,FALSE)="","",VLOOKUP(A102,Keys_CHESS_ALL!J107:AC286,8,FALSE))</f>
        <v>#N/A</v>
      </c>
      <c r="K102" s="28" t="e">
        <f>IF(VLOOKUP(A102,Keys_CHESS_ALL!J107:AD286,9,FALSE)="","",VLOOKUP(A102,Keys_CHESS_ALL!J107:AD286,9,FALSE))</f>
        <v>#N/A</v>
      </c>
      <c r="L102" s="28" t="e">
        <f>IF(VLOOKUP(A102,Keys_CHESS_ALL!J107:AE286,10,FALSE)="","",VLOOKUP(A102,Keys_CHESS_ALL!J107:AE286,10,FALSE))</f>
        <v>#N/A</v>
      </c>
      <c r="M102" s="28" t="e">
        <f>IF(VLOOKUP(A102,Keys_CHESS_ALL!J107:AF286,11,FALSE)="","",VLOOKUP(A102,Keys_CHESS_ALL!J107:AF286,11,FALSE))</f>
        <v>#N/A</v>
      </c>
      <c r="N102" s="28" t="e">
        <f>IF(VLOOKUP(A102,Keys_CHESS_ALL!J107:AG286,12,FALSE)="","",VLOOKUP(A102,Keys_CHESS_ALL!J107:AG286,12,FALSE))</f>
        <v>#N/A</v>
      </c>
      <c r="O102" s="28" t="e">
        <f>IF(VLOOKUP(A102,Keys_CHESS_ALL!J107:AH286,13,FALSE)="","",VLOOKUP(A102,Keys_CHESS_ALL!J107:AH286,13,FALSE))</f>
        <v>#N/A</v>
      </c>
      <c r="P102" s="28" t="e">
        <f>IF(VLOOKUP(A102,Keys_CHESS_ALL!J107:AI286,14,FALSE)="","",VLOOKUP(A102,Keys_CHESS_ALL!J107:AI286,14,FALSE))</f>
        <v>#N/A</v>
      </c>
      <c r="Q102" s="28" t="e">
        <f>IF(VLOOKUP(A102,Keys_CHESS_ALL!J107:AJ286,15,FALSE)="","",VLOOKUP(A102,Keys_CHESS_ALL!J107:AJ286,15,FALSE))</f>
        <v>#N/A</v>
      </c>
      <c r="R102" s="28" t="e">
        <f>IF(VLOOKUP(A102,Keys_CHESS_ALL!J107:AK286,16,FALSE)="","",VLOOKUP(A102,Keys_CHESS_ALL!J107:AK286,16,FALSE))</f>
        <v>#N/A</v>
      </c>
    </row>
    <row r="103" spans="2:18" x14ac:dyDescent="0.2">
      <c r="B103" s="28" t="e">
        <f>VLOOKUP(A103,Keys_CHESS_ALL!J108:L287,2,FALSE)</f>
        <v>#N/A</v>
      </c>
      <c r="C103" s="32"/>
      <c r="D103" s="28" t="e">
        <f>VLOOKUP(A103,Keys_CHESS_ALL!J108:L287,3,FALSE)</f>
        <v>#N/A</v>
      </c>
      <c r="E103" s="40"/>
      <c r="G103" s="28" t="e">
        <f>IF(VLOOKUP(A103,Keys_CHESS_ALL!J108:AC287,5,FALSE)="","",VLOOKUP(A103,Keys_CHESS_ALL!J108:AC287,5,FALSE))</f>
        <v>#N/A</v>
      </c>
      <c r="H103" s="28" t="e">
        <f>IF(VLOOKUP(A103,Keys_CHESS_ALL!J108:AC287,6,FALSE)="","",VLOOKUP(A103,Keys_CHESS_ALL!J108:AC287,6,FALSE))</f>
        <v>#N/A</v>
      </c>
      <c r="I103" s="28" t="e">
        <f>IF(VLOOKUP(A103,Keys_CHESS_ALL!J108:AC287,7,FALSE)="","",VLOOKUP(A103,Keys_CHESS_ALL!J108:AC287,7,FALSE))</f>
        <v>#N/A</v>
      </c>
      <c r="J103" s="28" t="e">
        <f>IF(VLOOKUP(A103,Keys_CHESS_ALL!J108:AC287,8,FALSE)="","",VLOOKUP(A103,Keys_CHESS_ALL!J108:AC287,8,FALSE))</f>
        <v>#N/A</v>
      </c>
      <c r="K103" s="28" t="e">
        <f>IF(VLOOKUP(A103,Keys_CHESS_ALL!J108:AD287,9,FALSE)="","",VLOOKUP(A103,Keys_CHESS_ALL!J108:AD287,9,FALSE))</f>
        <v>#N/A</v>
      </c>
      <c r="L103" s="28" t="e">
        <f>IF(VLOOKUP(A103,Keys_CHESS_ALL!J108:AE287,10,FALSE)="","",VLOOKUP(A103,Keys_CHESS_ALL!J108:AE287,10,FALSE))</f>
        <v>#N/A</v>
      </c>
      <c r="M103" s="28" t="e">
        <f>IF(VLOOKUP(A103,Keys_CHESS_ALL!J108:AF287,11,FALSE)="","",VLOOKUP(A103,Keys_CHESS_ALL!J108:AF287,11,FALSE))</f>
        <v>#N/A</v>
      </c>
      <c r="N103" s="28" t="e">
        <f>IF(VLOOKUP(A103,Keys_CHESS_ALL!J108:AG287,12,FALSE)="","",VLOOKUP(A103,Keys_CHESS_ALL!J108:AG287,12,FALSE))</f>
        <v>#N/A</v>
      </c>
      <c r="O103" s="28" t="e">
        <f>IF(VLOOKUP(A103,Keys_CHESS_ALL!J108:AH287,13,FALSE)="","",VLOOKUP(A103,Keys_CHESS_ALL!J108:AH287,13,FALSE))</f>
        <v>#N/A</v>
      </c>
      <c r="P103" s="28" t="e">
        <f>IF(VLOOKUP(A103,Keys_CHESS_ALL!J108:AI287,14,FALSE)="","",VLOOKUP(A103,Keys_CHESS_ALL!J108:AI287,14,FALSE))</f>
        <v>#N/A</v>
      </c>
      <c r="Q103" s="28" t="e">
        <f>IF(VLOOKUP(A103,Keys_CHESS_ALL!J108:AJ287,15,FALSE)="","",VLOOKUP(A103,Keys_CHESS_ALL!J108:AJ287,15,FALSE))</f>
        <v>#N/A</v>
      </c>
      <c r="R103" s="28" t="e">
        <f>IF(VLOOKUP(A103,Keys_CHESS_ALL!J108:AK287,16,FALSE)="","",VLOOKUP(A103,Keys_CHESS_ALL!J108:AK287,16,FALSE))</f>
        <v>#N/A</v>
      </c>
    </row>
    <row r="104" spans="2:18" x14ac:dyDescent="0.2">
      <c r="B104" s="28" t="e">
        <f>VLOOKUP(A104,Keys_CHESS_ALL!J109:L288,2,FALSE)</f>
        <v>#N/A</v>
      </c>
      <c r="C104" s="32"/>
      <c r="D104" s="28" t="e">
        <f>VLOOKUP(A104,Keys_CHESS_ALL!J109:L288,3,FALSE)</f>
        <v>#N/A</v>
      </c>
      <c r="E104" s="40"/>
      <c r="G104" s="28" t="e">
        <f>IF(VLOOKUP(A104,Keys_CHESS_ALL!J109:AC288,5,FALSE)="","",VLOOKUP(A104,Keys_CHESS_ALL!J109:AC288,5,FALSE))</f>
        <v>#N/A</v>
      </c>
      <c r="H104" s="28" t="e">
        <f>IF(VLOOKUP(A104,Keys_CHESS_ALL!J109:AC288,6,FALSE)="","",VLOOKUP(A104,Keys_CHESS_ALL!J109:AC288,6,FALSE))</f>
        <v>#N/A</v>
      </c>
      <c r="I104" s="28" t="e">
        <f>IF(VLOOKUP(A104,Keys_CHESS_ALL!J109:AC288,7,FALSE)="","",VLOOKUP(A104,Keys_CHESS_ALL!J109:AC288,7,FALSE))</f>
        <v>#N/A</v>
      </c>
      <c r="J104" s="28" t="e">
        <f>IF(VLOOKUP(A104,Keys_CHESS_ALL!J109:AC288,8,FALSE)="","",VLOOKUP(A104,Keys_CHESS_ALL!J109:AC288,8,FALSE))</f>
        <v>#N/A</v>
      </c>
      <c r="K104" s="28" t="e">
        <f>IF(VLOOKUP(A104,Keys_CHESS_ALL!J109:AD288,9,FALSE)="","",VLOOKUP(A104,Keys_CHESS_ALL!J109:AD288,9,FALSE))</f>
        <v>#N/A</v>
      </c>
      <c r="L104" s="28" t="e">
        <f>IF(VLOOKUP(A104,Keys_CHESS_ALL!J109:AE288,10,FALSE)="","",VLOOKUP(A104,Keys_CHESS_ALL!J109:AE288,10,FALSE))</f>
        <v>#N/A</v>
      </c>
      <c r="M104" s="28" t="e">
        <f>IF(VLOOKUP(A104,Keys_CHESS_ALL!J109:AF288,11,FALSE)="","",VLOOKUP(A104,Keys_CHESS_ALL!J109:AF288,11,FALSE))</f>
        <v>#N/A</v>
      </c>
      <c r="N104" s="28" t="e">
        <f>IF(VLOOKUP(A104,Keys_CHESS_ALL!J109:AG288,12,FALSE)="","",VLOOKUP(A104,Keys_CHESS_ALL!J109:AG288,12,FALSE))</f>
        <v>#N/A</v>
      </c>
      <c r="O104" s="28" t="e">
        <f>IF(VLOOKUP(A104,Keys_CHESS_ALL!J109:AH288,13,FALSE)="","",VLOOKUP(A104,Keys_CHESS_ALL!J109:AH288,13,FALSE))</f>
        <v>#N/A</v>
      </c>
      <c r="P104" s="28" t="e">
        <f>IF(VLOOKUP(A104,Keys_CHESS_ALL!J109:AI288,14,FALSE)="","",VLOOKUP(A104,Keys_CHESS_ALL!J109:AI288,14,FALSE))</f>
        <v>#N/A</v>
      </c>
      <c r="Q104" s="28" t="e">
        <f>IF(VLOOKUP(A104,Keys_CHESS_ALL!J109:AJ288,15,FALSE)="","",VLOOKUP(A104,Keys_CHESS_ALL!J109:AJ288,15,FALSE))</f>
        <v>#N/A</v>
      </c>
      <c r="R104" s="28" t="e">
        <f>IF(VLOOKUP(A104,Keys_CHESS_ALL!J109:AK288,16,FALSE)="","",VLOOKUP(A104,Keys_CHESS_ALL!J109:AK288,16,FALSE))</f>
        <v>#N/A</v>
      </c>
    </row>
    <row r="105" spans="2:18" x14ac:dyDescent="0.2">
      <c r="B105" s="28" t="e">
        <f>VLOOKUP(A105,Keys_CHESS_ALL!J110:L289,2,FALSE)</f>
        <v>#N/A</v>
      </c>
      <c r="C105" s="32"/>
      <c r="D105" s="28" t="e">
        <f>VLOOKUP(A105,Keys_CHESS_ALL!J110:L289,3,FALSE)</f>
        <v>#N/A</v>
      </c>
      <c r="E105" s="40"/>
      <c r="G105" s="28" t="e">
        <f>IF(VLOOKUP(A105,Keys_CHESS_ALL!J110:AC289,5,FALSE)="","",VLOOKUP(A105,Keys_CHESS_ALL!J110:AC289,5,FALSE))</f>
        <v>#N/A</v>
      </c>
      <c r="H105" s="28" t="e">
        <f>IF(VLOOKUP(A105,Keys_CHESS_ALL!J110:AC289,6,FALSE)="","",VLOOKUP(A105,Keys_CHESS_ALL!J110:AC289,6,FALSE))</f>
        <v>#N/A</v>
      </c>
      <c r="I105" s="28" t="e">
        <f>IF(VLOOKUP(A105,Keys_CHESS_ALL!J110:AC289,7,FALSE)="","",VLOOKUP(A105,Keys_CHESS_ALL!J110:AC289,7,FALSE))</f>
        <v>#N/A</v>
      </c>
      <c r="J105" s="28" t="e">
        <f>IF(VLOOKUP(A105,Keys_CHESS_ALL!J110:AC289,8,FALSE)="","",VLOOKUP(A105,Keys_CHESS_ALL!J110:AC289,8,FALSE))</f>
        <v>#N/A</v>
      </c>
      <c r="K105" s="28" t="e">
        <f>IF(VLOOKUP(A105,Keys_CHESS_ALL!J110:AD289,9,FALSE)="","",VLOOKUP(A105,Keys_CHESS_ALL!J110:AD289,9,FALSE))</f>
        <v>#N/A</v>
      </c>
      <c r="L105" s="28" t="e">
        <f>IF(VLOOKUP(A105,Keys_CHESS_ALL!J110:AE289,10,FALSE)="","",VLOOKUP(A105,Keys_CHESS_ALL!J110:AE289,10,FALSE))</f>
        <v>#N/A</v>
      </c>
      <c r="M105" s="28" t="e">
        <f>IF(VLOOKUP(A105,Keys_CHESS_ALL!J110:AF289,11,FALSE)="","",VLOOKUP(A105,Keys_CHESS_ALL!J110:AF289,11,FALSE))</f>
        <v>#N/A</v>
      </c>
      <c r="N105" s="28" t="e">
        <f>IF(VLOOKUP(A105,Keys_CHESS_ALL!J110:AG289,12,FALSE)="","",VLOOKUP(A105,Keys_CHESS_ALL!J110:AG289,12,FALSE))</f>
        <v>#N/A</v>
      </c>
      <c r="O105" s="28" t="e">
        <f>IF(VLOOKUP(A105,Keys_CHESS_ALL!J110:AH289,13,FALSE)="","",VLOOKUP(A105,Keys_CHESS_ALL!J110:AH289,13,FALSE))</f>
        <v>#N/A</v>
      </c>
      <c r="P105" s="28" t="e">
        <f>IF(VLOOKUP(A105,Keys_CHESS_ALL!J110:AI289,14,FALSE)="","",VLOOKUP(A105,Keys_CHESS_ALL!J110:AI289,14,FALSE))</f>
        <v>#N/A</v>
      </c>
      <c r="Q105" s="28" t="e">
        <f>IF(VLOOKUP(A105,Keys_CHESS_ALL!J110:AJ289,15,FALSE)="","",VLOOKUP(A105,Keys_CHESS_ALL!J110:AJ289,15,FALSE))</f>
        <v>#N/A</v>
      </c>
      <c r="R105" s="28" t="e">
        <f>IF(VLOOKUP(A105,Keys_CHESS_ALL!J110:AK289,16,FALSE)="","",VLOOKUP(A105,Keys_CHESS_ALL!J110:AK289,16,FALSE))</f>
        <v>#N/A</v>
      </c>
    </row>
    <row r="106" spans="2:18" x14ac:dyDescent="0.2">
      <c r="B106" s="28" t="e">
        <f>VLOOKUP(A106,Keys_CHESS_ALL!J111:L290,2,FALSE)</f>
        <v>#N/A</v>
      </c>
      <c r="C106" s="32"/>
      <c r="D106" s="28" t="e">
        <f>VLOOKUP(A106,Keys_CHESS_ALL!J111:L290,3,FALSE)</f>
        <v>#N/A</v>
      </c>
      <c r="E106" s="40"/>
      <c r="G106" s="28" t="e">
        <f>IF(VLOOKUP(A106,Keys_CHESS_ALL!J111:AC290,5,FALSE)="","",VLOOKUP(A106,Keys_CHESS_ALL!J111:AC290,5,FALSE))</f>
        <v>#N/A</v>
      </c>
      <c r="H106" s="28" t="e">
        <f>IF(VLOOKUP(A106,Keys_CHESS_ALL!J111:AC290,6,FALSE)="","",VLOOKUP(A106,Keys_CHESS_ALL!J111:AC290,6,FALSE))</f>
        <v>#N/A</v>
      </c>
      <c r="I106" s="28" t="e">
        <f>IF(VLOOKUP(A106,Keys_CHESS_ALL!J111:AC290,7,FALSE)="","",VLOOKUP(A106,Keys_CHESS_ALL!J111:AC290,7,FALSE))</f>
        <v>#N/A</v>
      </c>
      <c r="J106" s="28" t="e">
        <f>IF(VLOOKUP(A106,Keys_CHESS_ALL!J111:AC290,8,FALSE)="","",VLOOKUP(A106,Keys_CHESS_ALL!J111:AC290,8,FALSE))</f>
        <v>#N/A</v>
      </c>
      <c r="K106" s="28" t="e">
        <f>IF(VLOOKUP(A106,Keys_CHESS_ALL!J111:AD290,9,FALSE)="","",VLOOKUP(A106,Keys_CHESS_ALL!J111:AD290,9,FALSE))</f>
        <v>#N/A</v>
      </c>
      <c r="L106" s="28" t="e">
        <f>IF(VLOOKUP(A106,Keys_CHESS_ALL!J111:AE290,10,FALSE)="","",VLOOKUP(A106,Keys_CHESS_ALL!J111:AE290,10,FALSE))</f>
        <v>#N/A</v>
      </c>
      <c r="M106" s="28" t="e">
        <f>IF(VLOOKUP(A106,Keys_CHESS_ALL!J111:AF290,11,FALSE)="","",VLOOKUP(A106,Keys_CHESS_ALL!J111:AF290,11,FALSE))</f>
        <v>#N/A</v>
      </c>
      <c r="N106" s="28" t="e">
        <f>IF(VLOOKUP(A106,Keys_CHESS_ALL!J111:AG290,12,FALSE)="","",VLOOKUP(A106,Keys_CHESS_ALL!J111:AG290,12,FALSE))</f>
        <v>#N/A</v>
      </c>
      <c r="O106" s="28" t="e">
        <f>IF(VLOOKUP(A106,Keys_CHESS_ALL!J111:AH290,13,FALSE)="","",VLOOKUP(A106,Keys_CHESS_ALL!J111:AH290,13,FALSE))</f>
        <v>#N/A</v>
      </c>
      <c r="P106" s="28" t="e">
        <f>IF(VLOOKUP(A106,Keys_CHESS_ALL!J111:AI290,14,FALSE)="","",VLOOKUP(A106,Keys_CHESS_ALL!J111:AI290,14,FALSE))</f>
        <v>#N/A</v>
      </c>
      <c r="Q106" s="28" t="e">
        <f>IF(VLOOKUP(A106,Keys_CHESS_ALL!J111:AJ290,15,FALSE)="","",VLOOKUP(A106,Keys_CHESS_ALL!J111:AJ290,15,FALSE))</f>
        <v>#N/A</v>
      </c>
      <c r="R106" s="28" t="e">
        <f>IF(VLOOKUP(A106,Keys_CHESS_ALL!J111:AK290,16,FALSE)="","",VLOOKUP(A106,Keys_CHESS_ALL!J111:AK290,16,FALSE))</f>
        <v>#N/A</v>
      </c>
    </row>
    <row r="107" spans="2:18" x14ac:dyDescent="0.2">
      <c r="B107" s="28" t="e">
        <f>VLOOKUP(A107,Keys_CHESS_ALL!J112:L291,2,FALSE)</f>
        <v>#N/A</v>
      </c>
      <c r="C107" s="32"/>
      <c r="D107" s="28" t="e">
        <f>VLOOKUP(A107,Keys_CHESS_ALL!J112:L291,3,FALSE)</f>
        <v>#N/A</v>
      </c>
      <c r="E107" s="40"/>
      <c r="G107" s="28" t="e">
        <f>IF(VLOOKUP(A107,Keys_CHESS_ALL!J112:AC291,5,FALSE)="","",VLOOKUP(A107,Keys_CHESS_ALL!J112:AC291,5,FALSE))</f>
        <v>#N/A</v>
      </c>
      <c r="H107" s="28" t="e">
        <f>IF(VLOOKUP(A107,Keys_CHESS_ALL!J112:AC291,6,FALSE)="","",VLOOKUP(A107,Keys_CHESS_ALL!J112:AC291,6,FALSE))</f>
        <v>#N/A</v>
      </c>
      <c r="I107" s="28" t="e">
        <f>IF(VLOOKUP(A107,Keys_CHESS_ALL!J112:AC291,7,FALSE)="","",VLOOKUP(A107,Keys_CHESS_ALL!J112:AC291,7,FALSE))</f>
        <v>#N/A</v>
      </c>
      <c r="J107" s="28" t="e">
        <f>IF(VLOOKUP(A107,Keys_CHESS_ALL!J112:AC291,8,FALSE)="","",VLOOKUP(A107,Keys_CHESS_ALL!J112:AC291,8,FALSE))</f>
        <v>#N/A</v>
      </c>
      <c r="K107" s="28" t="e">
        <f>IF(VLOOKUP(A107,Keys_CHESS_ALL!J112:AD291,9,FALSE)="","",VLOOKUP(A107,Keys_CHESS_ALL!J112:AD291,9,FALSE))</f>
        <v>#N/A</v>
      </c>
      <c r="L107" s="28" t="e">
        <f>IF(VLOOKUP(A107,Keys_CHESS_ALL!J112:AE291,10,FALSE)="","",VLOOKUP(A107,Keys_CHESS_ALL!J112:AE291,10,FALSE))</f>
        <v>#N/A</v>
      </c>
      <c r="M107" s="28" t="e">
        <f>IF(VLOOKUP(A107,Keys_CHESS_ALL!J112:AF291,11,FALSE)="","",VLOOKUP(A107,Keys_CHESS_ALL!J112:AF291,11,FALSE))</f>
        <v>#N/A</v>
      </c>
      <c r="N107" s="28" t="e">
        <f>IF(VLOOKUP(A107,Keys_CHESS_ALL!J112:AG291,12,FALSE)="","",VLOOKUP(A107,Keys_CHESS_ALL!J112:AG291,12,FALSE))</f>
        <v>#N/A</v>
      </c>
      <c r="O107" s="28" t="e">
        <f>IF(VLOOKUP(A107,Keys_CHESS_ALL!J112:AH291,13,FALSE)="","",VLOOKUP(A107,Keys_CHESS_ALL!J112:AH291,13,FALSE))</f>
        <v>#N/A</v>
      </c>
      <c r="P107" s="28" t="e">
        <f>IF(VLOOKUP(A107,Keys_CHESS_ALL!J112:AI291,14,FALSE)="","",VLOOKUP(A107,Keys_CHESS_ALL!J112:AI291,14,FALSE))</f>
        <v>#N/A</v>
      </c>
      <c r="Q107" s="28" t="e">
        <f>IF(VLOOKUP(A107,Keys_CHESS_ALL!J112:AJ291,15,FALSE)="","",VLOOKUP(A107,Keys_CHESS_ALL!J112:AJ291,15,FALSE))</f>
        <v>#N/A</v>
      </c>
      <c r="R107" s="28" t="e">
        <f>IF(VLOOKUP(A107,Keys_CHESS_ALL!J112:AK291,16,FALSE)="","",VLOOKUP(A107,Keys_CHESS_ALL!J112:AK291,16,FALSE))</f>
        <v>#N/A</v>
      </c>
    </row>
    <row r="108" spans="2:18" x14ac:dyDescent="0.2">
      <c r="B108" s="28" t="e">
        <f>VLOOKUP(A108,Keys_CHESS_ALL!J113:L292,2,FALSE)</f>
        <v>#N/A</v>
      </c>
      <c r="C108" s="32"/>
      <c r="D108" s="28" t="e">
        <f>VLOOKUP(A108,Keys_CHESS_ALL!J113:L292,3,FALSE)</f>
        <v>#N/A</v>
      </c>
      <c r="E108" s="40"/>
      <c r="G108" s="28" t="e">
        <f>IF(VLOOKUP(A108,Keys_CHESS_ALL!J113:AC292,5,FALSE)="","",VLOOKUP(A108,Keys_CHESS_ALL!J113:AC292,5,FALSE))</f>
        <v>#N/A</v>
      </c>
      <c r="H108" s="28" t="e">
        <f>IF(VLOOKUP(A108,Keys_CHESS_ALL!J113:AC292,6,FALSE)="","",VLOOKUP(A108,Keys_CHESS_ALL!J113:AC292,6,FALSE))</f>
        <v>#N/A</v>
      </c>
      <c r="I108" s="28" t="e">
        <f>IF(VLOOKUP(A108,Keys_CHESS_ALL!J113:AC292,7,FALSE)="","",VLOOKUP(A108,Keys_CHESS_ALL!J113:AC292,7,FALSE))</f>
        <v>#N/A</v>
      </c>
      <c r="J108" s="28" t="e">
        <f>IF(VLOOKUP(A108,Keys_CHESS_ALL!J113:AC292,8,FALSE)="","",VLOOKUP(A108,Keys_CHESS_ALL!J113:AC292,8,FALSE))</f>
        <v>#N/A</v>
      </c>
      <c r="K108" s="28" t="e">
        <f>IF(VLOOKUP(A108,Keys_CHESS_ALL!J113:AD292,9,FALSE)="","",VLOOKUP(A108,Keys_CHESS_ALL!J113:AD292,9,FALSE))</f>
        <v>#N/A</v>
      </c>
      <c r="L108" s="28" t="e">
        <f>IF(VLOOKUP(A108,Keys_CHESS_ALL!J113:AE292,10,FALSE)="","",VLOOKUP(A108,Keys_CHESS_ALL!J113:AE292,10,FALSE))</f>
        <v>#N/A</v>
      </c>
      <c r="M108" s="28" t="e">
        <f>IF(VLOOKUP(A108,Keys_CHESS_ALL!J113:AF292,11,FALSE)="","",VLOOKUP(A108,Keys_CHESS_ALL!J113:AF292,11,FALSE))</f>
        <v>#N/A</v>
      </c>
      <c r="N108" s="28" t="e">
        <f>IF(VLOOKUP(A108,Keys_CHESS_ALL!J113:AG292,12,FALSE)="","",VLOOKUP(A108,Keys_CHESS_ALL!J113:AG292,12,FALSE))</f>
        <v>#N/A</v>
      </c>
      <c r="O108" s="28" t="e">
        <f>IF(VLOOKUP(A108,Keys_CHESS_ALL!J113:AH292,13,FALSE)="","",VLOOKUP(A108,Keys_CHESS_ALL!J113:AH292,13,FALSE))</f>
        <v>#N/A</v>
      </c>
      <c r="P108" s="28" t="e">
        <f>IF(VLOOKUP(A108,Keys_CHESS_ALL!J113:AI292,14,FALSE)="","",VLOOKUP(A108,Keys_CHESS_ALL!J113:AI292,14,FALSE))</f>
        <v>#N/A</v>
      </c>
      <c r="Q108" s="28" t="e">
        <f>IF(VLOOKUP(A108,Keys_CHESS_ALL!J113:AJ292,15,FALSE)="","",VLOOKUP(A108,Keys_CHESS_ALL!J113:AJ292,15,FALSE))</f>
        <v>#N/A</v>
      </c>
      <c r="R108" s="28" t="e">
        <f>IF(VLOOKUP(A108,Keys_CHESS_ALL!J113:AK292,16,FALSE)="","",VLOOKUP(A108,Keys_CHESS_ALL!J113:AK292,16,FALSE))</f>
        <v>#N/A</v>
      </c>
    </row>
    <row r="109" spans="2:18" x14ac:dyDescent="0.2">
      <c r="B109" s="28" t="e">
        <f>VLOOKUP(A109,Keys_CHESS_ALL!J114:L293,2,FALSE)</f>
        <v>#N/A</v>
      </c>
      <c r="C109" s="32"/>
      <c r="D109" s="28" t="e">
        <f>VLOOKUP(A109,Keys_CHESS_ALL!J114:L293,3,FALSE)</f>
        <v>#N/A</v>
      </c>
      <c r="E109" s="40"/>
      <c r="G109" s="28" t="e">
        <f>IF(VLOOKUP(A109,Keys_CHESS_ALL!J114:AC293,5,FALSE)="","",VLOOKUP(A109,Keys_CHESS_ALL!J114:AC293,5,FALSE))</f>
        <v>#N/A</v>
      </c>
      <c r="H109" s="28" t="e">
        <f>IF(VLOOKUP(A109,Keys_CHESS_ALL!J114:AC293,6,FALSE)="","",VLOOKUP(A109,Keys_CHESS_ALL!J114:AC293,6,FALSE))</f>
        <v>#N/A</v>
      </c>
      <c r="I109" s="28" t="e">
        <f>IF(VLOOKUP(A109,Keys_CHESS_ALL!J114:AC293,7,FALSE)="","",VLOOKUP(A109,Keys_CHESS_ALL!J114:AC293,7,FALSE))</f>
        <v>#N/A</v>
      </c>
      <c r="J109" s="28" t="e">
        <f>IF(VLOOKUP(A109,Keys_CHESS_ALL!J114:AC293,8,FALSE)="","",VLOOKUP(A109,Keys_CHESS_ALL!J114:AC293,8,FALSE))</f>
        <v>#N/A</v>
      </c>
      <c r="K109" s="28" t="e">
        <f>IF(VLOOKUP(A109,Keys_CHESS_ALL!J114:AD293,9,FALSE)="","",VLOOKUP(A109,Keys_CHESS_ALL!J114:AD293,9,FALSE))</f>
        <v>#N/A</v>
      </c>
      <c r="L109" s="28" t="e">
        <f>IF(VLOOKUP(A109,Keys_CHESS_ALL!J114:AE293,10,FALSE)="","",VLOOKUP(A109,Keys_CHESS_ALL!J114:AE293,10,FALSE))</f>
        <v>#N/A</v>
      </c>
      <c r="M109" s="28" t="e">
        <f>IF(VLOOKUP(A109,Keys_CHESS_ALL!J114:AF293,11,FALSE)="","",VLOOKUP(A109,Keys_CHESS_ALL!J114:AF293,11,FALSE))</f>
        <v>#N/A</v>
      </c>
      <c r="N109" s="28" t="e">
        <f>IF(VLOOKUP(A109,Keys_CHESS_ALL!J114:AG293,12,FALSE)="","",VLOOKUP(A109,Keys_CHESS_ALL!J114:AG293,12,FALSE))</f>
        <v>#N/A</v>
      </c>
      <c r="O109" s="28" t="e">
        <f>IF(VLOOKUP(A109,Keys_CHESS_ALL!J114:AH293,13,FALSE)="","",VLOOKUP(A109,Keys_CHESS_ALL!J114:AH293,13,FALSE))</f>
        <v>#N/A</v>
      </c>
      <c r="P109" s="28" t="e">
        <f>IF(VLOOKUP(A109,Keys_CHESS_ALL!J114:AI293,14,FALSE)="","",VLOOKUP(A109,Keys_CHESS_ALL!J114:AI293,14,FALSE))</f>
        <v>#N/A</v>
      </c>
      <c r="Q109" s="28" t="e">
        <f>IF(VLOOKUP(A109,Keys_CHESS_ALL!J114:AJ293,15,FALSE)="","",VLOOKUP(A109,Keys_CHESS_ALL!J114:AJ293,15,FALSE))</f>
        <v>#N/A</v>
      </c>
      <c r="R109" s="28" t="e">
        <f>IF(VLOOKUP(A109,Keys_CHESS_ALL!J114:AK293,16,FALSE)="","",VLOOKUP(A109,Keys_CHESS_ALL!J114:AK293,16,FALSE))</f>
        <v>#N/A</v>
      </c>
    </row>
    <row r="110" spans="2:18" x14ac:dyDescent="0.2">
      <c r="B110" s="28" t="e">
        <f>VLOOKUP(A110,Keys_CHESS_ALL!J115:L294,2,FALSE)</f>
        <v>#N/A</v>
      </c>
      <c r="C110" s="32"/>
      <c r="D110" s="28" t="e">
        <f>VLOOKUP(A110,Keys_CHESS_ALL!J115:L294,3,FALSE)</f>
        <v>#N/A</v>
      </c>
      <c r="E110" s="40"/>
      <c r="G110" s="28" t="e">
        <f>IF(VLOOKUP(A110,Keys_CHESS_ALL!J115:AC294,5,FALSE)="","",VLOOKUP(A110,Keys_CHESS_ALL!J115:AC294,5,FALSE))</f>
        <v>#N/A</v>
      </c>
      <c r="H110" s="28" t="e">
        <f>IF(VLOOKUP(A110,Keys_CHESS_ALL!J115:AC294,6,FALSE)="","",VLOOKUP(A110,Keys_CHESS_ALL!J115:AC294,6,FALSE))</f>
        <v>#N/A</v>
      </c>
      <c r="I110" s="28" t="e">
        <f>IF(VLOOKUP(A110,Keys_CHESS_ALL!J115:AC294,7,FALSE)="","",VLOOKUP(A110,Keys_CHESS_ALL!J115:AC294,7,FALSE))</f>
        <v>#N/A</v>
      </c>
      <c r="J110" s="28" t="e">
        <f>IF(VLOOKUP(A110,Keys_CHESS_ALL!J115:AC294,8,FALSE)="","",VLOOKUP(A110,Keys_CHESS_ALL!J115:AC294,8,FALSE))</f>
        <v>#N/A</v>
      </c>
      <c r="K110" s="28" t="e">
        <f>IF(VLOOKUP(A110,Keys_CHESS_ALL!J115:AD294,9,FALSE)="","",VLOOKUP(A110,Keys_CHESS_ALL!J115:AD294,9,FALSE))</f>
        <v>#N/A</v>
      </c>
      <c r="L110" s="28" t="e">
        <f>IF(VLOOKUP(A110,Keys_CHESS_ALL!J115:AE294,10,FALSE)="","",VLOOKUP(A110,Keys_CHESS_ALL!J115:AE294,10,FALSE))</f>
        <v>#N/A</v>
      </c>
      <c r="M110" s="28" t="e">
        <f>IF(VLOOKUP(A110,Keys_CHESS_ALL!J115:AF294,11,FALSE)="","",VLOOKUP(A110,Keys_CHESS_ALL!J115:AF294,11,FALSE))</f>
        <v>#N/A</v>
      </c>
      <c r="N110" s="28" t="e">
        <f>IF(VLOOKUP(A110,Keys_CHESS_ALL!J115:AG294,12,FALSE)="","",VLOOKUP(A110,Keys_CHESS_ALL!J115:AG294,12,FALSE))</f>
        <v>#N/A</v>
      </c>
      <c r="O110" s="28" t="e">
        <f>IF(VLOOKUP(A110,Keys_CHESS_ALL!J115:AH294,13,FALSE)="","",VLOOKUP(A110,Keys_CHESS_ALL!J115:AH294,13,FALSE))</f>
        <v>#N/A</v>
      </c>
      <c r="P110" s="28" t="e">
        <f>IF(VLOOKUP(A110,Keys_CHESS_ALL!J115:AI294,14,FALSE)="","",VLOOKUP(A110,Keys_CHESS_ALL!J115:AI294,14,FALSE))</f>
        <v>#N/A</v>
      </c>
      <c r="Q110" s="28" t="e">
        <f>IF(VLOOKUP(A110,Keys_CHESS_ALL!J115:AJ294,15,FALSE)="","",VLOOKUP(A110,Keys_CHESS_ALL!J115:AJ294,15,FALSE))</f>
        <v>#N/A</v>
      </c>
      <c r="R110" s="28" t="e">
        <f>IF(VLOOKUP(A110,Keys_CHESS_ALL!J115:AK294,16,FALSE)="","",VLOOKUP(A110,Keys_CHESS_ALL!J115:AK294,16,FALSE))</f>
        <v>#N/A</v>
      </c>
    </row>
    <row r="111" spans="2:18" x14ac:dyDescent="0.2">
      <c r="B111" s="28" t="e">
        <f>VLOOKUP(A111,Keys_CHESS_ALL!J116:L295,2,FALSE)</f>
        <v>#N/A</v>
      </c>
      <c r="C111" s="32"/>
      <c r="D111" s="28" t="e">
        <f>VLOOKUP(A111,Keys_CHESS_ALL!J116:L295,3,FALSE)</f>
        <v>#N/A</v>
      </c>
      <c r="E111" s="40"/>
      <c r="G111" s="28" t="e">
        <f>IF(VLOOKUP(A111,Keys_CHESS_ALL!J116:AC295,5,FALSE)="","",VLOOKUP(A111,Keys_CHESS_ALL!J116:AC295,5,FALSE))</f>
        <v>#N/A</v>
      </c>
      <c r="H111" s="28" t="e">
        <f>IF(VLOOKUP(A111,Keys_CHESS_ALL!J116:AC295,6,FALSE)="","",VLOOKUP(A111,Keys_CHESS_ALL!J116:AC295,6,FALSE))</f>
        <v>#N/A</v>
      </c>
      <c r="I111" s="28" t="e">
        <f>IF(VLOOKUP(A111,Keys_CHESS_ALL!J116:AC295,7,FALSE)="","",VLOOKUP(A111,Keys_CHESS_ALL!J116:AC295,7,FALSE))</f>
        <v>#N/A</v>
      </c>
      <c r="J111" s="28" t="e">
        <f>IF(VLOOKUP(A111,Keys_CHESS_ALL!J116:AC295,8,FALSE)="","",VLOOKUP(A111,Keys_CHESS_ALL!J116:AC295,8,FALSE))</f>
        <v>#N/A</v>
      </c>
      <c r="K111" s="28" t="e">
        <f>IF(VLOOKUP(A111,Keys_CHESS_ALL!J116:AD295,9,FALSE)="","",VLOOKUP(A111,Keys_CHESS_ALL!J116:AD295,9,FALSE))</f>
        <v>#N/A</v>
      </c>
      <c r="L111" s="28" t="e">
        <f>IF(VLOOKUP(A111,Keys_CHESS_ALL!J116:AE295,10,FALSE)="","",VLOOKUP(A111,Keys_CHESS_ALL!J116:AE295,10,FALSE))</f>
        <v>#N/A</v>
      </c>
      <c r="M111" s="28" t="e">
        <f>IF(VLOOKUP(A111,Keys_CHESS_ALL!J116:AF295,11,FALSE)="","",VLOOKUP(A111,Keys_CHESS_ALL!J116:AF295,11,FALSE))</f>
        <v>#N/A</v>
      </c>
      <c r="N111" s="28" t="e">
        <f>IF(VLOOKUP(A111,Keys_CHESS_ALL!J116:AG295,12,FALSE)="","",VLOOKUP(A111,Keys_CHESS_ALL!J116:AG295,12,FALSE))</f>
        <v>#N/A</v>
      </c>
      <c r="O111" s="28" t="e">
        <f>IF(VLOOKUP(A111,Keys_CHESS_ALL!J116:AH295,13,FALSE)="","",VLOOKUP(A111,Keys_CHESS_ALL!J116:AH295,13,FALSE))</f>
        <v>#N/A</v>
      </c>
      <c r="P111" s="28" t="e">
        <f>IF(VLOOKUP(A111,Keys_CHESS_ALL!J116:AI295,14,FALSE)="","",VLOOKUP(A111,Keys_CHESS_ALL!J116:AI295,14,FALSE))</f>
        <v>#N/A</v>
      </c>
      <c r="Q111" s="28" t="e">
        <f>IF(VLOOKUP(A111,Keys_CHESS_ALL!J116:AJ295,15,FALSE)="","",VLOOKUP(A111,Keys_CHESS_ALL!J116:AJ295,15,FALSE))</f>
        <v>#N/A</v>
      </c>
      <c r="R111" s="28" t="e">
        <f>IF(VLOOKUP(A111,Keys_CHESS_ALL!J116:AK295,16,FALSE)="","",VLOOKUP(A111,Keys_CHESS_ALL!J116:AK295,16,FALSE))</f>
        <v>#N/A</v>
      </c>
    </row>
    <row r="112" spans="2:18" x14ac:dyDescent="0.2">
      <c r="B112" s="28" t="e">
        <f>VLOOKUP(A112,Keys_CHESS_ALL!J117:L296,2,FALSE)</f>
        <v>#N/A</v>
      </c>
      <c r="C112" s="32"/>
      <c r="D112" s="28" t="e">
        <f>VLOOKUP(A112,Keys_CHESS_ALL!J117:L296,3,FALSE)</f>
        <v>#N/A</v>
      </c>
      <c r="E112" s="40"/>
      <c r="G112" s="28" t="e">
        <f>IF(VLOOKUP(A112,Keys_CHESS_ALL!J117:AC296,5,FALSE)="","",VLOOKUP(A112,Keys_CHESS_ALL!J117:AC296,5,FALSE))</f>
        <v>#N/A</v>
      </c>
      <c r="H112" s="28" t="e">
        <f>IF(VLOOKUP(A112,Keys_CHESS_ALL!J117:AC296,6,FALSE)="","",VLOOKUP(A112,Keys_CHESS_ALL!J117:AC296,6,FALSE))</f>
        <v>#N/A</v>
      </c>
      <c r="I112" s="28" t="e">
        <f>IF(VLOOKUP(A112,Keys_CHESS_ALL!J117:AC296,7,FALSE)="","",VLOOKUP(A112,Keys_CHESS_ALL!J117:AC296,7,FALSE))</f>
        <v>#N/A</v>
      </c>
      <c r="J112" s="28" t="e">
        <f>IF(VLOOKUP(A112,Keys_CHESS_ALL!J117:AC296,8,FALSE)="","",VLOOKUP(A112,Keys_CHESS_ALL!J117:AC296,8,FALSE))</f>
        <v>#N/A</v>
      </c>
      <c r="K112" s="28" t="e">
        <f>IF(VLOOKUP(A112,Keys_CHESS_ALL!J117:AD296,9,FALSE)="","",VLOOKUP(A112,Keys_CHESS_ALL!J117:AD296,9,FALSE))</f>
        <v>#N/A</v>
      </c>
      <c r="L112" s="28" t="e">
        <f>IF(VLOOKUP(A112,Keys_CHESS_ALL!J117:AE296,10,FALSE)="","",VLOOKUP(A112,Keys_CHESS_ALL!J117:AE296,10,FALSE))</f>
        <v>#N/A</v>
      </c>
      <c r="M112" s="28" t="e">
        <f>IF(VLOOKUP(A112,Keys_CHESS_ALL!J117:AF296,11,FALSE)="","",VLOOKUP(A112,Keys_CHESS_ALL!J117:AF296,11,FALSE))</f>
        <v>#N/A</v>
      </c>
      <c r="N112" s="28" t="e">
        <f>IF(VLOOKUP(A112,Keys_CHESS_ALL!J117:AG296,12,FALSE)="","",VLOOKUP(A112,Keys_CHESS_ALL!J117:AG296,12,FALSE))</f>
        <v>#N/A</v>
      </c>
      <c r="O112" s="28" t="e">
        <f>IF(VLOOKUP(A112,Keys_CHESS_ALL!J117:AH296,13,FALSE)="","",VLOOKUP(A112,Keys_CHESS_ALL!J117:AH296,13,FALSE))</f>
        <v>#N/A</v>
      </c>
      <c r="P112" s="28" t="e">
        <f>IF(VLOOKUP(A112,Keys_CHESS_ALL!J117:AI296,14,FALSE)="","",VLOOKUP(A112,Keys_CHESS_ALL!J117:AI296,14,FALSE))</f>
        <v>#N/A</v>
      </c>
      <c r="Q112" s="28" t="e">
        <f>IF(VLOOKUP(A112,Keys_CHESS_ALL!J117:AJ296,15,FALSE)="","",VLOOKUP(A112,Keys_CHESS_ALL!J117:AJ296,15,FALSE))</f>
        <v>#N/A</v>
      </c>
      <c r="R112" s="28" t="e">
        <f>IF(VLOOKUP(A112,Keys_CHESS_ALL!J117:AK296,16,FALSE)="","",VLOOKUP(A112,Keys_CHESS_ALL!J117:AK296,16,FALSE))</f>
        <v>#N/A</v>
      </c>
    </row>
    <row r="113" spans="2:18" x14ac:dyDescent="0.2">
      <c r="B113" s="28" t="e">
        <f>VLOOKUP(A113,Keys_CHESS_ALL!J118:L297,2,FALSE)</f>
        <v>#N/A</v>
      </c>
      <c r="C113" s="32"/>
      <c r="D113" s="28" t="e">
        <f>VLOOKUP(A113,Keys_CHESS_ALL!J118:L297,3,FALSE)</f>
        <v>#N/A</v>
      </c>
      <c r="E113" s="40"/>
      <c r="G113" s="28" t="e">
        <f>IF(VLOOKUP(A113,Keys_CHESS_ALL!J118:AC297,5,FALSE)="","",VLOOKUP(A113,Keys_CHESS_ALL!J118:AC297,5,FALSE))</f>
        <v>#N/A</v>
      </c>
      <c r="H113" s="28" t="e">
        <f>IF(VLOOKUP(A113,Keys_CHESS_ALL!J118:AC297,6,FALSE)="","",VLOOKUP(A113,Keys_CHESS_ALL!J118:AC297,6,FALSE))</f>
        <v>#N/A</v>
      </c>
      <c r="I113" s="28" t="e">
        <f>IF(VLOOKUP(A113,Keys_CHESS_ALL!J118:AC297,7,FALSE)="","",VLOOKUP(A113,Keys_CHESS_ALL!J118:AC297,7,FALSE))</f>
        <v>#N/A</v>
      </c>
      <c r="J113" s="28" t="e">
        <f>IF(VLOOKUP(A113,Keys_CHESS_ALL!J118:AC297,8,FALSE)="","",VLOOKUP(A113,Keys_CHESS_ALL!J118:AC297,8,FALSE))</f>
        <v>#N/A</v>
      </c>
      <c r="K113" s="28" t="e">
        <f>IF(VLOOKUP(A113,Keys_CHESS_ALL!J118:AD297,9,FALSE)="","",VLOOKUP(A113,Keys_CHESS_ALL!J118:AD297,9,FALSE))</f>
        <v>#N/A</v>
      </c>
      <c r="L113" s="28" t="e">
        <f>IF(VLOOKUP(A113,Keys_CHESS_ALL!J118:AE297,10,FALSE)="","",VLOOKUP(A113,Keys_CHESS_ALL!J118:AE297,10,FALSE))</f>
        <v>#N/A</v>
      </c>
      <c r="M113" s="28" t="e">
        <f>IF(VLOOKUP(A113,Keys_CHESS_ALL!J118:AF297,11,FALSE)="","",VLOOKUP(A113,Keys_CHESS_ALL!J118:AF297,11,FALSE))</f>
        <v>#N/A</v>
      </c>
      <c r="N113" s="28" t="e">
        <f>IF(VLOOKUP(A113,Keys_CHESS_ALL!J118:AG297,12,FALSE)="","",VLOOKUP(A113,Keys_CHESS_ALL!J118:AG297,12,FALSE))</f>
        <v>#N/A</v>
      </c>
      <c r="O113" s="28" t="e">
        <f>IF(VLOOKUP(A113,Keys_CHESS_ALL!J118:AH297,13,FALSE)="","",VLOOKUP(A113,Keys_CHESS_ALL!J118:AH297,13,FALSE))</f>
        <v>#N/A</v>
      </c>
      <c r="P113" s="28" t="e">
        <f>IF(VLOOKUP(A113,Keys_CHESS_ALL!J118:AI297,14,FALSE)="","",VLOOKUP(A113,Keys_CHESS_ALL!J118:AI297,14,FALSE))</f>
        <v>#N/A</v>
      </c>
      <c r="Q113" s="28" t="e">
        <f>IF(VLOOKUP(A113,Keys_CHESS_ALL!J118:AJ297,15,FALSE)="","",VLOOKUP(A113,Keys_CHESS_ALL!J118:AJ297,15,FALSE))</f>
        <v>#N/A</v>
      </c>
      <c r="R113" s="28" t="e">
        <f>IF(VLOOKUP(A113,Keys_CHESS_ALL!J118:AK297,16,FALSE)="","",VLOOKUP(A113,Keys_CHESS_ALL!J118:AK297,16,FALSE))</f>
        <v>#N/A</v>
      </c>
    </row>
    <row r="114" spans="2:18" x14ac:dyDescent="0.2">
      <c r="B114" s="28" t="e">
        <f>VLOOKUP(A114,Keys_CHESS_ALL!J119:L298,2,FALSE)</f>
        <v>#N/A</v>
      </c>
      <c r="C114" s="32"/>
      <c r="D114" s="28" t="e">
        <f>VLOOKUP(A114,Keys_CHESS_ALL!J119:L298,3,FALSE)</f>
        <v>#N/A</v>
      </c>
      <c r="E114" s="40"/>
      <c r="G114" s="28" t="e">
        <f>IF(VLOOKUP(A114,Keys_CHESS_ALL!J119:AC298,5,FALSE)="","",VLOOKUP(A114,Keys_CHESS_ALL!J119:AC298,5,FALSE))</f>
        <v>#N/A</v>
      </c>
      <c r="H114" s="28" t="e">
        <f>IF(VLOOKUP(A114,Keys_CHESS_ALL!J119:AC298,6,FALSE)="","",VLOOKUP(A114,Keys_CHESS_ALL!J119:AC298,6,FALSE))</f>
        <v>#N/A</v>
      </c>
      <c r="I114" s="28" t="e">
        <f>IF(VLOOKUP(A114,Keys_CHESS_ALL!J119:AC298,7,FALSE)="","",VLOOKUP(A114,Keys_CHESS_ALL!J119:AC298,7,FALSE))</f>
        <v>#N/A</v>
      </c>
      <c r="J114" s="28" t="e">
        <f>IF(VLOOKUP(A114,Keys_CHESS_ALL!J119:AC298,8,FALSE)="","",VLOOKUP(A114,Keys_CHESS_ALL!J119:AC298,8,FALSE))</f>
        <v>#N/A</v>
      </c>
      <c r="K114" s="28" t="e">
        <f>IF(VLOOKUP(A114,Keys_CHESS_ALL!J119:AD298,9,FALSE)="","",VLOOKUP(A114,Keys_CHESS_ALL!J119:AD298,9,FALSE))</f>
        <v>#N/A</v>
      </c>
      <c r="L114" s="28" t="e">
        <f>IF(VLOOKUP(A114,Keys_CHESS_ALL!J119:AE298,10,FALSE)="","",VLOOKUP(A114,Keys_CHESS_ALL!J119:AE298,10,FALSE))</f>
        <v>#N/A</v>
      </c>
      <c r="M114" s="28" t="e">
        <f>IF(VLOOKUP(A114,Keys_CHESS_ALL!J119:AF298,11,FALSE)="","",VLOOKUP(A114,Keys_CHESS_ALL!J119:AF298,11,FALSE))</f>
        <v>#N/A</v>
      </c>
      <c r="N114" s="28" t="e">
        <f>IF(VLOOKUP(A114,Keys_CHESS_ALL!J119:AG298,12,FALSE)="","",VLOOKUP(A114,Keys_CHESS_ALL!J119:AG298,12,FALSE))</f>
        <v>#N/A</v>
      </c>
      <c r="O114" s="28" t="e">
        <f>IF(VLOOKUP(A114,Keys_CHESS_ALL!J119:AH298,13,FALSE)="","",VLOOKUP(A114,Keys_CHESS_ALL!J119:AH298,13,FALSE))</f>
        <v>#N/A</v>
      </c>
      <c r="P114" s="28" t="e">
        <f>IF(VLOOKUP(A114,Keys_CHESS_ALL!J119:AI298,14,FALSE)="","",VLOOKUP(A114,Keys_CHESS_ALL!J119:AI298,14,FALSE))</f>
        <v>#N/A</v>
      </c>
      <c r="Q114" s="28" t="e">
        <f>IF(VLOOKUP(A114,Keys_CHESS_ALL!J119:AJ298,15,FALSE)="","",VLOOKUP(A114,Keys_CHESS_ALL!J119:AJ298,15,FALSE))</f>
        <v>#N/A</v>
      </c>
      <c r="R114" s="28" t="e">
        <f>IF(VLOOKUP(A114,Keys_CHESS_ALL!J119:AK298,16,FALSE)="","",VLOOKUP(A114,Keys_CHESS_ALL!J119:AK298,16,FALSE))</f>
        <v>#N/A</v>
      </c>
    </row>
    <row r="115" spans="2:18" x14ac:dyDescent="0.2">
      <c r="B115" s="28" t="e">
        <f>VLOOKUP(A115,Keys_CHESS_ALL!J120:L299,2,FALSE)</f>
        <v>#N/A</v>
      </c>
      <c r="C115" s="32"/>
      <c r="D115" s="28" t="e">
        <f>VLOOKUP(A115,Keys_CHESS_ALL!J120:L299,3,FALSE)</f>
        <v>#N/A</v>
      </c>
      <c r="E115" s="40"/>
      <c r="G115" s="28" t="e">
        <f>IF(VLOOKUP(A115,Keys_CHESS_ALL!J120:AC299,5,FALSE)="","",VLOOKUP(A115,Keys_CHESS_ALL!J120:AC299,5,FALSE))</f>
        <v>#N/A</v>
      </c>
      <c r="H115" s="28" t="e">
        <f>IF(VLOOKUP(A115,Keys_CHESS_ALL!J120:AC299,6,FALSE)="","",VLOOKUP(A115,Keys_CHESS_ALL!J120:AC299,6,FALSE))</f>
        <v>#N/A</v>
      </c>
      <c r="I115" s="28" t="e">
        <f>IF(VLOOKUP(A115,Keys_CHESS_ALL!J120:AC299,7,FALSE)="","",VLOOKUP(A115,Keys_CHESS_ALL!J120:AC299,7,FALSE))</f>
        <v>#N/A</v>
      </c>
      <c r="J115" s="28" t="e">
        <f>IF(VLOOKUP(A115,Keys_CHESS_ALL!J120:AC299,8,FALSE)="","",VLOOKUP(A115,Keys_CHESS_ALL!J120:AC299,8,FALSE))</f>
        <v>#N/A</v>
      </c>
      <c r="K115" s="28" t="e">
        <f>IF(VLOOKUP(A115,Keys_CHESS_ALL!J120:AD299,9,FALSE)="","",VLOOKUP(A115,Keys_CHESS_ALL!J120:AD299,9,FALSE))</f>
        <v>#N/A</v>
      </c>
      <c r="L115" s="28" t="e">
        <f>IF(VLOOKUP(A115,Keys_CHESS_ALL!J120:AE299,10,FALSE)="","",VLOOKUP(A115,Keys_CHESS_ALL!J120:AE299,10,FALSE))</f>
        <v>#N/A</v>
      </c>
      <c r="M115" s="28" t="e">
        <f>IF(VLOOKUP(A115,Keys_CHESS_ALL!J120:AF299,11,FALSE)="","",VLOOKUP(A115,Keys_CHESS_ALL!J120:AF299,11,FALSE))</f>
        <v>#N/A</v>
      </c>
      <c r="N115" s="28" t="e">
        <f>IF(VLOOKUP(A115,Keys_CHESS_ALL!J120:AG299,12,FALSE)="","",VLOOKUP(A115,Keys_CHESS_ALL!J120:AG299,12,FALSE))</f>
        <v>#N/A</v>
      </c>
      <c r="O115" s="28" t="e">
        <f>IF(VLOOKUP(A115,Keys_CHESS_ALL!J120:AH299,13,FALSE)="","",VLOOKUP(A115,Keys_CHESS_ALL!J120:AH299,13,FALSE))</f>
        <v>#N/A</v>
      </c>
      <c r="P115" s="28" t="e">
        <f>IF(VLOOKUP(A115,Keys_CHESS_ALL!J120:AI299,14,FALSE)="","",VLOOKUP(A115,Keys_CHESS_ALL!J120:AI299,14,FALSE))</f>
        <v>#N/A</v>
      </c>
      <c r="Q115" s="28" t="e">
        <f>IF(VLOOKUP(A115,Keys_CHESS_ALL!J120:AJ299,15,FALSE)="","",VLOOKUP(A115,Keys_CHESS_ALL!J120:AJ299,15,FALSE))</f>
        <v>#N/A</v>
      </c>
      <c r="R115" s="28" t="e">
        <f>IF(VLOOKUP(A115,Keys_CHESS_ALL!J120:AK299,16,FALSE)="","",VLOOKUP(A115,Keys_CHESS_ALL!J120:AK299,16,FALSE))</f>
        <v>#N/A</v>
      </c>
    </row>
    <row r="116" spans="2:18" x14ac:dyDescent="0.2">
      <c r="B116" s="28" t="e">
        <f>VLOOKUP(A116,Keys_CHESS_ALL!J121:L300,2,FALSE)</f>
        <v>#N/A</v>
      </c>
      <c r="C116" s="32"/>
      <c r="D116" s="28" t="e">
        <f>VLOOKUP(A116,Keys_CHESS_ALL!J121:L300,3,FALSE)</f>
        <v>#N/A</v>
      </c>
      <c r="E116" s="40"/>
      <c r="G116" s="28" t="e">
        <f>IF(VLOOKUP(A116,Keys_CHESS_ALL!J121:AC300,5,FALSE)="","",VLOOKUP(A116,Keys_CHESS_ALL!J121:AC300,5,FALSE))</f>
        <v>#N/A</v>
      </c>
      <c r="H116" s="28" t="e">
        <f>IF(VLOOKUP(A116,Keys_CHESS_ALL!J121:AC300,6,FALSE)="","",VLOOKUP(A116,Keys_CHESS_ALL!J121:AC300,6,FALSE))</f>
        <v>#N/A</v>
      </c>
      <c r="I116" s="28" t="e">
        <f>IF(VLOOKUP(A116,Keys_CHESS_ALL!J121:AC300,7,FALSE)="","",VLOOKUP(A116,Keys_CHESS_ALL!J121:AC300,7,FALSE))</f>
        <v>#N/A</v>
      </c>
      <c r="J116" s="28" t="e">
        <f>IF(VLOOKUP(A116,Keys_CHESS_ALL!J121:AC300,8,FALSE)="","",VLOOKUP(A116,Keys_CHESS_ALL!J121:AC300,8,FALSE))</f>
        <v>#N/A</v>
      </c>
      <c r="K116" s="28" t="e">
        <f>IF(VLOOKUP(A116,Keys_CHESS_ALL!J121:AD300,9,FALSE)="","",VLOOKUP(A116,Keys_CHESS_ALL!J121:AD300,9,FALSE))</f>
        <v>#N/A</v>
      </c>
      <c r="L116" s="28" t="e">
        <f>IF(VLOOKUP(A116,Keys_CHESS_ALL!J121:AE300,10,FALSE)="","",VLOOKUP(A116,Keys_CHESS_ALL!J121:AE300,10,FALSE))</f>
        <v>#N/A</v>
      </c>
      <c r="M116" s="28" t="e">
        <f>IF(VLOOKUP(A116,Keys_CHESS_ALL!J121:AF300,11,FALSE)="","",VLOOKUP(A116,Keys_CHESS_ALL!J121:AF300,11,FALSE))</f>
        <v>#N/A</v>
      </c>
      <c r="N116" s="28" t="e">
        <f>IF(VLOOKUP(A116,Keys_CHESS_ALL!J121:AG300,12,FALSE)="","",VLOOKUP(A116,Keys_CHESS_ALL!J121:AG300,12,FALSE))</f>
        <v>#N/A</v>
      </c>
      <c r="O116" s="28" t="e">
        <f>IF(VLOOKUP(A116,Keys_CHESS_ALL!J121:AH300,13,FALSE)="","",VLOOKUP(A116,Keys_CHESS_ALL!J121:AH300,13,FALSE))</f>
        <v>#N/A</v>
      </c>
      <c r="P116" s="28" t="e">
        <f>IF(VLOOKUP(A116,Keys_CHESS_ALL!J121:AI300,14,FALSE)="","",VLOOKUP(A116,Keys_CHESS_ALL!J121:AI300,14,FALSE))</f>
        <v>#N/A</v>
      </c>
      <c r="Q116" s="28" t="e">
        <f>IF(VLOOKUP(A116,Keys_CHESS_ALL!J121:AJ300,15,FALSE)="","",VLOOKUP(A116,Keys_CHESS_ALL!J121:AJ300,15,FALSE))</f>
        <v>#N/A</v>
      </c>
      <c r="R116" s="28" t="e">
        <f>IF(VLOOKUP(A116,Keys_CHESS_ALL!J121:AK300,16,FALSE)="","",VLOOKUP(A116,Keys_CHESS_ALL!J121:AK300,16,FALSE))</f>
        <v>#N/A</v>
      </c>
    </row>
    <row r="117" spans="2:18" x14ac:dyDescent="0.2">
      <c r="B117" s="28" t="e">
        <f>VLOOKUP(A117,Keys_CHESS_ALL!J122:L301,2,FALSE)</f>
        <v>#N/A</v>
      </c>
      <c r="C117" s="32"/>
      <c r="D117" s="28" t="e">
        <f>VLOOKUP(A117,Keys_CHESS_ALL!J122:L301,3,FALSE)</f>
        <v>#N/A</v>
      </c>
      <c r="E117" s="40"/>
      <c r="G117" s="28" t="e">
        <f>IF(VLOOKUP(A117,Keys_CHESS_ALL!J122:AC301,5,FALSE)="","",VLOOKUP(A117,Keys_CHESS_ALL!J122:AC301,5,FALSE))</f>
        <v>#N/A</v>
      </c>
      <c r="H117" s="28" t="e">
        <f>IF(VLOOKUP(A117,Keys_CHESS_ALL!J122:AC301,6,FALSE)="","",VLOOKUP(A117,Keys_CHESS_ALL!J122:AC301,6,FALSE))</f>
        <v>#N/A</v>
      </c>
      <c r="I117" s="28" t="e">
        <f>IF(VLOOKUP(A117,Keys_CHESS_ALL!J122:AC301,7,FALSE)="","",VLOOKUP(A117,Keys_CHESS_ALL!J122:AC301,7,FALSE))</f>
        <v>#N/A</v>
      </c>
      <c r="J117" s="28" t="e">
        <f>IF(VLOOKUP(A117,Keys_CHESS_ALL!J122:AC301,8,FALSE)="","",VLOOKUP(A117,Keys_CHESS_ALL!J122:AC301,8,FALSE))</f>
        <v>#N/A</v>
      </c>
      <c r="K117" s="28" t="e">
        <f>IF(VLOOKUP(A117,Keys_CHESS_ALL!J122:AD301,9,FALSE)="","",VLOOKUP(A117,Keys_CHESS_ALL!J122:AD301,9,FALSE))</f>
        <v>#N/A</v>
      </c>
      <c r="L117" s="28" t="e">
        <f>IF(VLOOKUP(A117,Keys_CHESS_ALL!J122:AE301,10,FALSE)="","",VLOOKUP(A117,Keys_CHESS_ALL!J122:AE301,10,FALSE))</f>
        <v>#N/A</v>
      </c>
      <c r="M117" s="28" t="e">
        <f>IF(VLOOKUP(A117,Keys_CHESS_ALL!J122:AF301,11,FALSE)="","",VLOOKUP(A117,Keys_CHESS_ALL!J122:AF301,11,FALSE))</f>
        <v>#N/A</v>
      </c>
      <c r="N117" s="28" t="e">
        <f>IF(VLOOKUP(A117,Keys_CHESS_ALL!J122:AG301,12,FALSE)="","",VLOOKUP(A117,Keys_CHESS_ALL!J122:AG301,12,FALSE))</f>
        <v>#N/A</v>
      </c>
      <c r="O117" s="28" t="e">
        <f>IF(VLOOKUP(A117,Keys_CHESS_ALL!J122:AH301,13,FALSE)="","",VLOOKUP(A117,Keys_CHESS_ALL!J122:AH301,13,FALSE))</f>
        <v>#N/A</v>
      </c>
      <c r="P117" s="28" t="e">
        <f>IF(VLOOKUP(A117,Keys_CHESS_ALL!J122:AI301,14,FALSE)="","",VLOOKUP(A117,Keys_CHESS_ALL!J122:AI301,14,FALSE))</f>
        <v>#N/A</v>
      </c>
      <c r="Q117" s="28" t="e">
        <f>IF(VLOOKUP(A117,Keys_CHESS_ALL!J122:AJ301,15,FALSE)="","",VLOOKUP(A117,Keys_CHESS_ALL!J122:AJ301,15,FALSE))</f>
        <v>#N/A</v>
      </c>
      <c r="R117" s="28" t="e">
        <f>IF(VLOOKUP(A117,Keys_CHESS_ALL!J122:AK301,16,FALSE)="","",VLOOKUP(A117,Keys_CHESS_ALL!J122:AK301,16,FALSE))</f>
        <v>#N/A</v>
      </c>
    </row>
    <row r="118" spans="2:18" x14ac:dyDescent="0.2">
      <c r="B118" s="28" t="e">
        <f>VLOOKUP(A118,Keys_CHESS_ALL!J123:L302,2,FALSE)</f>
        <v>#N/A</v>
      </c>
      <c r="C118" s="32"/>
      <c r="D118" s="28" t="e">
        <f>VLOOKUP(A118,Keys_CHESS_ALL!J123:L302,3,FALSE)</f>
        <v>#N/A</v>
      </c>
      <c r="E118" s="40"/>
      <c r="G118" s="28" t="e">
        <f>IF(VLOOKUP(A118,Keys_CHESS_ALL!J123:AC302,5,FALSE)="","",VLOOKUP(A118,Keys_CHESS_ALL!J123:AC302,5,FALSE))</f>
        <v>#N/A</v>
      </c>
      <c r="H118" s="28" t="e">
        <f>IF(VLOOKUP(A118,Keys_CHESS_ALL!J123:AC302,6,FALSE)="","",VLOOKUP(A118,Keys_CHESS_ALL!J123:AC302,6,FALSE))</f>
        <v>#N/A</v>
      </c>
      <c r="I118" s="28" t="e">
        <f>IF(VLOOKUP(A118,Keys_CHESS_ALL!J123:AC302,7,FALSE)="","",VLOOKUP(A118,Keys_CHESS_ALL!J123:AC302,7,FALSE))</f>
        <v>#N/A</v>
      </c>
      <c r="J118" s="28" t="e">
        <f>IF(VLOOKUP(A118,Keys_CHESS_ALL!J123:AC302,8,FALSE)="","",VLOOKUP(A118,Keys_CHESS_ALL!J123:AC302,8,FALSE))</f>
        <v>#N/A</v>
      </c>
      <c r="K118" s="28" t="e">
        <f>IF(VLOOKUP(A118,Keys_CHESS_ALL!J123:AD302,9,FALSE)="","",VLOOKUP(A118,Keys_CHESS_ALL!J123:AD302,9,FALSE))</f>
        <v>#N/A</v>
      </c>
      <c r="L118" s="28" t="e">
        <f>IF(VLOOKUP(A118,Keys_CHESS_ALL!J123:AE302,10,FALSE)="","",VLOOKUP(A118,Keys_CHESS_ALL!J123:AE302,10,FALSE))</f>
        <v>#N/A</v>
      </c>
      <c r="M118" s="28" t="e">
        <f>IF(VLOOKUP(A118,Keys_CHESS_ALL!J123:AF302,11,FALSE)="","",VLOOKUP(A118,Keys_CHESS_ALL!J123:AF302,11,FALSE))</f>
        <v>#N/A</v>
      </c>
      <c r="N118" s="28" t="e">
        <f>IF(VLOOKUP(A118,Keys_CHESS_ALL!J123:AG302,12,FALSE)="","",VLOOKUP(A118,Keys_CHESS_ALL!J123:AG302,12,FALSE))</f>
        <v>#N/A</v>
      </c>
      <c r="O118" s="28" t="e">
        <f>IF(VLOOKUP(A118,Keys_CHESS_ALL!J123:AH302,13,FALSE)="","",VLOOKUP(A118,Keys_CHESS_ALL!J123:AH302,13,FALSE))</f>
        <v>#N/A</v>
      </c>
      <c r="P118" s="28" t="e">
        <f>IF(VLOOKUP(A118,Keys_CHESS_ALL!J123:AI302,14,FALSE)="","",VLOOKUP(A118,Keys_CHESS_ALL!J123:AI302,14,FALSE))</f>
        <v>#N/A</v>
      </c>
      <c r="Q118" s="28" t="e">
        <f>IF(VLOOKUP(A118,Keys_CHESS_ALL!J123:AJ302,15,FALSE)="","",VLOOKUP(A118,Keys_CHESS_ALL!J123:AJ302,15,FALSE))</f>
        <v>#N/A</v>
      </c>
      <c r="R118" s="28" t="e">
        <f>IF(VLOOKUP(A118,Keys_CHESS_ALL!J123:AK302,16,FALSE)="","",VLOOKUP(A118,Keys_CHESS_ALL!J123:AK302,16,FALSE))</f>
        <v>#N/A</v>
      </c>
    </row>
    <row r="119" spans="2:18" x14ac:dyDescent="0.2">
      <c r="B119" s="28" t="e">
        <f>VLOOKUP(A119,Keys_CHESS_ALL!J124:L303,2,FALSE)</f>
        <v>#N/A</v>
      </c>
      <c r="C119" s="32"/>
      <c r="D119" s="28" t="e">
        <f>VLOOKUP(A119,Keys_CHESS_ALL!J124:L303,3,FALSE)</f>
        <v>#N/A</v>
      </c>
      <c r="E119" s="40"/>
      <c r="G119" s="28" t="e">
        <f>IF(VLOOKUP(A119,Keys_CHESS_ALL!J124:AC303,5,FALSE)="","",VLOOKUP(A119,Keys_CHESS_ALL!J124:AC303,5,FALSE))</f>
        <v>#N/A</v>
      </c>
      <c r="H119" s="28" t="e">
        <f>IF(VLOOKUP(A119,Keys_CHESS_ALL!J124:AC303,6,FALSE)="","",VLOOKUP(A119,Keys_CHESS_ALL!J124:AC303,6,FALSE))</f>
        <v>#N/A</v>
      </c>
      <c r="I119" s="28" t="e">
        <f>IF(VLOOKUP(A119,Keys_CHESS_ALL!J124:AC303,7,FALSE)="","",VLOOKUP(A119,Keys_CHESS_ALL!J124:AC303,7,FALSE))</f>
        <v>#N/A</v>
      </c>
      <c r="J119" s="28" t="e">
        <f>IF(VLOOKUP(A119,Keys_CHESS_ALL!J124:AC303,8,FALSE)="","",VLOOKUP(A119,Keys_CHESS_ALL!J124:AC303,8,FALSE))</f>
        <v>#N/A</v>
      </c>
      <c r="K119" s="28" t="e">
        <f>IF(VLOOKUP(A119,Keys_CHESS_ALL!J124:AD303,9,FALSE)="","",VLOOKUP(A119,Keys_CHESS_ALL!J124:AD303,9,FALSE))</f>
        <v>#N/A</v>
      </c>
      <c r="L119" s="28" t="e">
        <f>IF(VLOOKUP(A119,Keys_CHESS_ALL!J124:AE303,10,FALSE)="","",VLOOKUP(A119,Keys_CHESS_ALL!J124:AE303,10,FALSE))</f>
        <v>#N/A</v>
      </c>
      <c r="M119" s="28" t="e">
        <f>IF(VLOOKUP(A119,Keys_CHESS_ALL!J124:AF303,11,FALSE)="","",VLOOKUP(A119,Keys_CHESS_ALL!J124:AF303,11,FALSE))</f>
        <v>#N/A</v>
      </c>
      <c r="N119" s="28" t="e">
        <f>IF(VLOOKUP(A119,Keys_CHESS_ALL!J124:AG303,12,FALSE)="","",VLOOKUP(A119,Keys_CHESS_ALL!J124:AG303,12,FALSE))</f>
        <v>#N/A</v>
      </c>
      <c r="O119" s="28" t="e">
        <f>IF(VLOOKUP(A119,Keys_CHESS_ALL!J124:AH303,13,FALSE)="","",VLOOKUP(A119,Keys_CHESS_ALL!J124:AH303,13,FALSE))</f>
        <v>#N/A</v>
      </c>
      <c r="P119" s="28" t="e">
        <f>IF(VLOOKUP(A119,Keys_CHESS_ALL!J124:AI303,14,FALSE)="","",VLOOKUP(A119,Keys_CHESS_ALL!J124:AI303,14,FALSE))</f>
        <v>#N/A</v>
      </c>
      <c r="Q119" s="28" t="e">
        <f>IF(VLOOKUP(A119,Keys_CHESS_ALL!J124:AJ303,15,FALSE)="","",VLOOKUP(A119,Keys_CHESS_ALL!J124:AJ303,15,FALSE))</f>
        <v>#N/A</v>
      </c>
      <c r="R119" s="28" t="e">
        <f>IF(VLOOKUP(A119,Keys_CHESS_ALL!J124:AK303,16,FALSE)="","",VLOOKUP(A119,Keys_CHESS_ALL!J124:AK303,16,FALSE))</f>
        <v>#N/A</v>
      </c>
    </row>
    <row r="120" spans="2:18" x14ac:dyDescent="0.2">
      <c r="B120" s="28" t="e">
        <f>VLOOKUP(A120,Keys_CHESS_ALL!J125:L304,2,FALSE)</f>
        <v>#N/A</v>
      </c>
      <c r="C120" s="32"/>
      <c r="D120" s="28" t="e">
        <f>VLOOKUP(A120,Keys_CHESS_ALL!J125:L304,3,FALSE)</f>
        <v>#N/A</v>
      </c>
      <c r="E120" s="40"/>
      <c r="G120" s="28" t="e">
        <f>IF(VLOOKUP(A120,Keys_CHESS_ALL!J125:AC304,5,FALSE)="","",VLOOKUP(A120,Keys_CHESS_ALL!J125:AC304,5,FALSE))</f>
        <v>#N/A</v>
      </c>
      <c r="H120" s="28" t="e">
        <f>IF(VLOOKUP(A120,Keys_CHESS_ALL!J125:AC304,6,FALSE)="","",VLOOKUP(A120,Keys_CHESS_ALL!J125:AC304,6,FALSE))</f>
        <v>#N/A</v>
      </c>
      <c r="I120" s="28" t="e">
        <f>IF(VLOOKUP(A120,Keys_CHESS_ALL!J125:AC304,7,FALSE)="","",VLOOKUP(A120,Keys_CHESS_ALL!J125:AC304,7,FALSE))</f>
        <v>#N/A</v>
      </c>
      <c r="J120" s="28" t="e">
        <f>IF(VLOOKUP(A120,Keys_CHESS_ALL!J125:AC304,8,FALSE)="","",VLOOKUP(A120,Keys_CHESS_ALL!J125:AC304,8,FALSE))</f>
        <v>#N/A</v>
      </c>
      <c r="K120" s="28" t="e">
        <f>IF(VLOOKUP(A120,Keys_CHESS_ALL!J125:AD304,9,FALSE)="","",VLOOKUP(A120,Keys_CHESS_ALL!J125:AD304,9,FALSE))</f>
        <v>#N/A</v>
      </c>
      <c r="L120" s="28" t="e">
        <f>IF(VLOOKUP(A120,Keys_CHESS_ALL!J125:AE304,10,FALSE)="","",VLOOKUP(A120,Keys_CHESS_ALL!J125:AE304,10,FALSE))</f>
        <v>#N/A</v>
      </c>
      <c r="M120" s="28" t="e">
        <f>IF(VLOOKUP(A120,Keys_CHESS_ALL!J125:AF304,11,FALSE)="","",VLOOKUP(A120,Keys_CHESS_ALL!J125:AF304,11,FALSE))</f>
        <v>#N/A</v>
      </c>
      <c r="N120" s="28" t="e">
        <f>IF(VLOOKUP(A120,Keys_CHESS_ALL!J125:AG304,12,FALSE)="","",VLOOKUP(A120,Keys_CHESS_ALL!J125:AG304,12,FALSE))</f>
        <v>#N/A</v>
      </c>
      <c r="O120" s="28" t="e">
        <f>IF(VLOOKUP(A120,Keys_CHESS_ALL!J125:AH304,13,FALSE)="","",VLOOKUP(A120,Keys_CHESS_ALL!J125:AH304,13,FALSE))</f>
        <v>#N/A</v>
      </c>
      <c r="P120" s="28" t="e">
        <f>IF(VLOOKUP(A120,Keys_CHESS_ALL!J125:AI304,14,FALSE)="","",VLOOKUP(A120,Keys_CHESS_ALL!J125:AI304,14,FALSE))</f>
        <v>#N/A</v>
      </c>
      <c r="Q120" s="28" t="e">
        <f>IF(VLOOKUP(A120,Keys_CHESS_ALL!J125:AJ304,15,FALSE)="","",VLOOKUP(A120,Keys_CHESS_ALL!J125:AJ304,15,FALSE))</f>
        <v>#N/A</v>
      </c>
      <c r="R120" s="28" t="e">
        <f>IF(VLOOKUP(A120,Keys_CHESS_ALL!J125:AK304,16,FALSE)="","",VLOOKUP(A120,Keys_CHESS_ALL!J125:AK304,16,FALSE))</f>
        <v>#N/A</v>
      </c>
    </row>
    <row r="121" spans="2:18" x14ac:dyDescent="0.2">
      <c r="B121" s="28" t="e">
        <f>VLOOKUP(A121,Keys_CHESS_ALL!J126:L305,2,FALSE)</f>
        <v>#N/A</v>
      </c>
      <c r="C121" s="32"/>
      <c r="D121" s="28" t="e">
        <f>VLOOKUP(A121,Keys_CHESS_ALL!J126:L305,3,FALSE)</f>
        <v>#N/A</v>
      </c>
      <c r="E121" s="40"/>
      <c r="G121" s="28" t="e">
        <f>IF(VLOOKUP(A121,Keys_CHESS_ALL!J126:AC305,5,FALSE)="","",VLOOKUP(A121,Keys_CHESS_ALL!J126:AC305,5,FALSE))</f>
        <v>#N/A</v>
      </c>
      <c r="H121" s="28" t="e">
        <f>IF(VLOOKUP(A121,Keys_CHESS_ALL!J126:AC305,6,FALSE)="","",VLOOKUP(A121,Keys_CHESS_ALL!J126:AC305,6,FALSE))</f>
        <v>#N/A</v>
      </c>
      <c r="I121" s="28" t="e">
        <f>IF(VLOOKUP(A121,Keys_CHESS_ALL!J126:AC305,7,FALSE)="","",VLOOKUP(A121,Keys_CHESS_ALL!J126:AC305,7,FALSE))</f>
        <v>#N/A</v>
      </c>
      <c r="J121" s="28" t="e">
        <f>IF(VLOOKUP(A121,Keys_CHESS_ALL!J126:AC305,8,FALSE)="","",VLOOKUP(A121,Keys_CHESS_ALL!J126:AC305,8,FALSE))</f>
        <v>#N/A</v>
      </c>
      <c r="K121" s="28" t="e">
        <f>IF(VLOOKUP(A121,Keys_CHESS_ALL!J126:AD305,9,FALSE)="","",VLOOKUP(A121,Keys_CHESS_ALL!J126:AD305,9,FALSE))</f>
        <v>#N/A</v>
      </c>
      <c r="L121" s="28" t="e">
        <f>IF(VLOOKUP(A121,Keys_CHESS_ALL!J126:AE305,10,FALSE)="","",VLOOKUP(A121,Keys_CHESS_ALL!J126:AE305,10,FALSE))</f>
        <v>#N/A</v>
      </c>
      <c r="M121" s="28" t="e">
        <f>IF(VLOOKUP(A121,Keys_CHESS_ALL!J126:AF305,11,FALSE)="","",VLOOKUP(A121,Keys_CHESS_ALL!J126:AF305,11,FALSE))</f>
        <v>#N/A</v>
      </c>
      <c r="N121" s="28" t="e">
        <f>IF(VLOOKUP(A121,Keys_CHESS_ALL!J126:AG305,12,FALSE)="","",VLOOKUP(A121,Keys_CHESS_ALL!J126:AG305,12,FALSE))</f>
        <v>#N/A</v>
      </c>
      <c r="O121" s="28" t="e">
        <f>IF(VLOOKUP(A121,Keys_CHESS_ALL!J126:AH305,13,FALSE)="","",VLOOKUP(A121,Keys_CHESS_ALL!J126:AH305,13,FALSE))</f>
        <v>#N/A</v>
      </c>
      <c r="P121" s="28" t="e">
        <f>IF(VLOOKUP(A121,Keys_CHESS_ALL!J126:AI305,14,FALSE)="","",VLOOKUP(A121,Keys_CHESS_ALL!J126:AI305,14,FALSE))</f>
        <v>#N/A</v>
      </c>
      <c r="Q121" s="28" t="e">
        <f>IF(VLOOKUP(A121,Keys_CHESS_ALL!J126:AJ305,15,FALSE)="","",VLOOKUP(A121,Keys_CHESS_ALL!J126:AJ305,15,FALSE))</f>
        <v>#N/A</v>
      </c>
      <c r="R121" s="28" t="e">
        <f>IF(VLOOKUP(A121,Keys_CHESS_ALL!J126:AK305,16,FALSE)="","",VLOOKUP(A121,Keys_CHESS_ALL!J126:AK305,16,FALSE))</f>
        <v>#N/A</v>
      </c>
    </row>
    <row r="122" spans="2:18" x14ac:dyDescent="0.2">
      <c r="B122" s="28" t="e">
        <f>VLOOKUP(A122,Keys_CHESS_ALL!J127:L306,2,FALSE)</f>
        <v>#N/A</v>
      </c>
      <c r="C122" s="32"/>
      <c r="D122" s="28" t="e">
        <f>VLOOKUP(A122,Keys_CHESS_ALL!J127:L306,3,FALSE)</f>
        <v>#N/A</v>
      </c>
      <c r="E122" s="40"/>
      <c r="G122" s="28" t="e">
        <f>IF(VLOOKUP(A122,Keys_CHESS_ALL!J127:AC306,5,FALSE)="","",VLOOKUP(A122,Keys_CHESS_ALL!J127:AC306,5,FALSE))</f>
        <v>#N/A</v>
      </c>
      <c r="H122" s="28" t="e">
        <f>IF(VLOOKUP(A122,Keys_CHESS_ALL!J127:AC306,6,FALSE)="","",VLOOKUP(A122,Keys_CHESS_ALL!J127:AC306,6,FALSE))</f>
        <v>#N/A</v>
      </c>
      <c r="I122" s="28" t="e">
        <f>IF(VLOOKUP(A122,Keys_CHESS_ALL!J127:AC306,7,FALSE)="","",VLOOKUP(A122,Keys_CHESS_ALL!J127:AC306,7,FALSE))</f>
        <v>#N/A</v>
      </c>
      <c r="J122" s="28" t="e">
        <f>IF(VLOOKUP(A122,Keys_CHESS_ALL!J127:AC306,8,FALSE)="","",VLOOKUP(A122,Keys_CHESS_ALL!J127:AC306,8,FALSE))</f>
        <v>#N/A</v>
      </c>
      <c r="K122" s="28" t="e">
        <f>IF(VLOOKUP(A122,Keys_CHESS_ALL!J127:AD306,9,FALSE)="","",VLOOKUP(A122,Keys_CHESS_ALL!J127:AD306,9,FALSE))</f>
        <v>#N/A</v>
      </c>
      <c r="L122" s="28" t="e">
        <f>IF(VLOOKUP(A122,Keys_CHESS_ALL!J127:AE306,10,FALSE)="","",VLOOKUP(A122,Keys_CHESS_ALL!J127:AE306,10,FALSE))</f>
        <v>#N/A</v>
      </c>
      <c r="M122" s="28" t="e">
        <f>IF(VLOOKUP(A122,Keys_CHESS_ALL!J127:AF306,11,FALSE)="","",VLOOKUP(A122,Keys_CHESS_ALL!J127:AF306,11,FALSE))</f>
        <v>#N/A</v>
      </c>
      <c r="N122" s="28" t="e">
        <f>IF(VLOOKUP(A122,Keys_CHESS_ALL!J127:AG306,12,FALSE)="","",VLOOKUP(A122,Keys_CHESS_ALL!J127:AG306,12,FALSE))</f>
        <v>#N/A</v>
      </c>
      <c r="O122" s="28" t="e">
        <f>IF(VLOOKUP(A122,Keys_CHESS_ALL!J127:AH306,13,FALSE)="","",VLOOKUP(A122,Keys_CHESS_ALL!J127:AH306,13,FALSE))</f>
        <v>#N/A</v>
      </c>
      <c r="P122" s="28" t="e">
        <f>IF(VLOOKUP(A122,Keys_CHESS_ALL!J127:AI306,14,FALSE)="","",VLOOKUP(A122,Keys_CHESS_ALL!J127:AI306,14,FALSE))</f>
        <v>#N/A</v>
      </c>
      <c r="Q122" s="28" t="e">
        <f>IF(VLOOKUP(A122,Keys_CHESS_ALL!J127:AJ306,15,FALSE)="","",VLOOKUP(A122,Keys_CHESS_ALL!J127:AJ306,15,FALSE))</f>
        <v>#N/A</v>
      </c>
      <c r="R122" s="28" t="e">
        <f>IF(VLOOKUP(A122,Keys_CHESS_ALL!J127:AK306,16,FALSE)="","",VLOOKUP(A122,Keys_CHESS_ALL!J127:AK306,16,FALSE))</f>
        <v>#N/A</v>
      </c>
    </row>
    <row r="123" spans="2:18" x14ac:dyDescent="0.2">
      <c r="B123" s="28" t="e">
        <f>VLOOKUP(A123,Keys_CHESS_ALL!J128:L307,2,FALSE)</f>
        <v>#N/A</v>
      </c>
      <c r="C123" s="32"/>
      <c r="D123" s="28" t="e">
        <f>VLOOKUP(A123,Keys_CHESS_ALL!J128:L307,3,FALSE)</f>
        <v>#N/A</v>
      </c>
      <c r="E123" s="40"/>
      <c r="G123" s="28" t="e">
        <f>IF(VLOOKUP(A123,Keys_CHESS_ALL!J128:AC307,5,FALSE)="","",VLOOKUP(A123,Keys_CHESS_ALL!J128:AC307,5,FALSE))</f>
        <v>#N/A</v>
      </c>
      <c r="H123" s="28" t="e">
        <f>IF(VLOOKUP(A123,Keys_CHESS_ALL!J128:AC307,6,FALSE)="","",VLOOKUP(A123,Keys_CHESS_ALL!J128:AC307,6,FALSE))</f>
        <v>#N/A</v>
      </c>
      <c r="I123" s="28" t="e">
        <f>IF(VLOOKUP(A123,Keys_CHESS_ALL!J128:AC307,7,FALSE)="","",VLOOKUP(A123,Keys_CHESS_ALL!J128:AC307,7,FALSE))</f>
        <v>#N/A</v>
      </c>
      <c r="J123" s="28" t="e">
        <f>IF(VLOOKUP(A123,Keys_CHESS_ALL!J128:AC307,8,FALSE)="","",VLOOKUP(A123,Keys_CHESS_ALL!J128:AC307,8,FALSE))</f>
        <v>#N/A</v>
      </c>
      <c r="K123" s="28" t="e">
        <f>IF(VLOOKUP(A123,Keys_CHESS_ALL!J128:AD307,9,FALSE)="","",VLOOKUP(A123,Keys_CHESS_ALL!J128:AD307,9,FALSE))</f>
        <v>#N/A</v>
      </c>
      <c r="L123" s="28" t="e">
        <f>IF(VLOOKUP(A123,Keys_CHESS_ALL!J128:AE307,10,FALSE)="","",VLOOKUP(A123,Keys_CHESS_ALL!J128:AE307,10,FALSE))</f>
        <v>#N/A</v>
      </c>
      <c r="M123" s="28" t="e">
        <f>IF(VLOOKUP(A123,Keys_CHESS_ALL!J128:AF307,11,FALSE)="","",VLOOKUP(A123,Keys_CHESS_ALL!J128:AF307,11,FALSE))</f>
        <v>#N/A</v>
      </c>
      <c r="N123" s="28" t="e">
        <f>IF(VLOOKUP(A123,Keys_CHESS_ALL!J128:AG307,12,FALSE)="","",VLOOKUP(A123,Keys_CHESS_ALL!J128:AG307,12,FALSE))</f>
        <v>#N/A</v>
      </c>
      <c r="O123" s="28" t="e">
        <f>IF(VLOOKUP(A123,Keys_CHESS_ALL!J128:AH307,13,FALSE)="","",VLOOKUP(A123,Keys_CHESS_ALL!J128:AH307,13,FALSE))</f>
        <v>#N/A</v>
      </c>
      <c r="P123" s="28" t="e">
        <f>IF(VLOOKUP(A123,Keys_CHESS_ALL!J128:AI307,14,FALSE)="","",VLOOKUP(A123,Keys_CHESS_ALL!J128:AI307,14,FALSE))</f>
        <v>#N/A</v>
      </c>
      <c r="Q123" s="28" t="e">
        <f>IF(VLOOKUP(A123,Keys_CHESS_ALL!J128:AJ307,15,FALSE)="","",VLOOKUP(A123,Keys_CHESS_ALL!J128:AJ307,15,FALSE))</f>
        <v>#N/A</v>
      </c>
      <c r="R123" s="28" t="e">
        <f>IF(VLOOKUP(A123,Keys_CHESS_ALL!J128:AK307,16,FALSE)="","",VLOOKUP(A123,Keys_CHESS_ALL!J128:AK307,16,FALSE))</f>
        <v>#N/A</v>
      </c>
    </row>
    <row r="124" spans="2:18" x14ac:dyDescent="0.2">
      <c r="B124" s="28" t="e">
        <f>VLOOKUP(A124,Keys_CHESS_ALL!J129:L308,2,FALSE)</f>
        <v>#N/A</v>
      </c>
      <c r="C124" s="32"/>
      <c r="D124" s="28" t="e">
        <f>VLOOKUP(A124,Keys_CHESS_ALL!J129:L308,3,FALSE)</f>
        <v>#N/A</v>
      </c>
      <c r="E124" s="40"/>
      <c r="G124" s="28" t="e">
        <f>IF(VLOOKUP(A124,Keys_CHESS_ALL!J129:AC308,5,FALSE)="","",VLOOKUP(A124,Keys_CHESS_ALL!J129:AC308,5,FALSE))</f>
        <v>#N/A</v>
      </c>
      <c r="H124" s="28" t="e">
        <f>IF(VLOOKUP(A124,Keys_CHESS_ALL!J129:AC308,6,FALSE)="","",VLOOKUP(A124,Keys_CHESS_ALL!J129:AC308,6,FALSE))</f>
        <v>#N/A</v>
      </c>
      <c r="I124" s="28" t="e">
        <f>IF(VLOOKUP(A124,Keys_CHESS_ALL!J129:AC308,7,FALSE)="","",VLOOKUP(A124,Keys_CHESS_ALL!J129:AC308,7,FALSE))</f>
        <v>#N/A</v>
      </c>
      <c r="J124" s="28" t="e">
        <f>IF(VLOOKUP(A124,Keys_CHESS_ALL!J129:AC308,8,FALSE)="","",VLOOKUP(A124,Keys_CHESS_ALL!J129:AC308,8,FALSE))</f>
        <v>#N/A</v>
      </c>
      <c r="K124" s="28" t="e">
        <f>IF(VLOOKUP(A124,Keys_CHESS_ALL!J129:AD308,9,FALSE)="","",VLOOKUP(A124,Keys_CHESS_ALL!J129:AD308,9,FALSE))</f>
        <v>#N/A</v>
      </c>
      <c r="L124" s="28" t="e">
        <f>IF(VLOOKUP(A124,Keys_CHESS_ALL!J129:AE308,10,FALSE)="","",VLOOKUP(A124,Keys_CHESS_ALL!J129:AE308,10,FALSE))</f>
        <v>#N/A</v>
      </c>
      <c r="M124" s="28" t="e">
        <f>IF(VLOOKUP(A124,Keys_CHESS_ALL!J129:AF308,11,FALSE)="","",VLOOKUP(A124,Keys_CHESS_ALL!J129:AF308,11,FALSE))</f>
        <v>#N/A</v>
      </c>
      <c r="N124" s="28" t="e">
        <f>IF(VLOOKUP(A124,Keys_CHESS_ALL!J129:AG308,12,FALSE)="","",VLOOKUP(A124,Keys_CHESS_ALL!J129:AG308,12,FALSE))</f>
        <v>#N/A</v>
      </c>
      <c r="O124" s="28" t="e">
        <f>IF(VLOOKUP(A124,Keys_CHESS_ALL!J129:AH308,13,FALSE)="","",VLOOKUP(A124,Keys_CHESS_ALL!J129:AH308,13,FALSE))</f>
        <v>#N/A</v>
      </c>
      <c r="P124" s="28" t="e">
        <f>IF(VLOOKUP(A124,Keys_CHESS_ALL!J129:AI308,14,FALSE)="","",VLOOKUP(A124,Keys_CHESS_ALL!J129:AI308,14,FALSE))</f>
        <v>#N/A</v>
      </c>
      <c r="Q124" s="28" t="e">
        <f>IF(VLOOKUP(A124,Keys_CHESS_ALL!J129:AJ308,15,FALSE)="","",VLOOKUP(A124,Keys_CHESS_ALL!J129:AJ308,15,FALSE))</f>
        <v>#N/A</v>
      </c>
      <c r="R124" s="28" t="e">
        <f>IF(VLOOKUP(A124,Keys_CHESS_ALL!J129:AK308,16,FALSE)="","",VLOOKUP(A124,Keys_CHESS_ALL!J129:AK308,16,FALSE))</f>
        <v>#N/A</v>
      </c>
    </row>
    <row r="125" spans="2:18" x14ac:dyDescent="0.2">
      <c r="B125" s="28" t="e">
        <f>VLOOKUP(A125,Keys_CHESS_ALL!J130:L309,2,FALSE)</f>
        <v>#N/A</v>
      </c>
      <c r="C125" s="32"/>
      <c r="D125" s="28" t="e">
        <f>VLOOKUP(A125,Keys_CHESS_ALL!J130:L309,3,FALSE)</f>
        <v>#N/A</v>
      </c>
      <c r="E125" s="40"/>
      <c r="G125" s="28" t="e">
        <f>IF(VLOOKUP(A125,Keys_CHESS_ALL!J130:AC309,5,FALSE)="","",VLOOKUP(A125,Keys_CHESS_ALL!J130:AC309,5,FALSE))</f>
        <v>#N/A</v>
      </c>
      <c r="H125" s="28" t="e">
        <f>IF(VLOOKUP(A125,Keys_CHESS_ALL!J130:AC309,6,FALSE)="","",VLOOKUP(A125,Keys_CHESS_ALL!J130:AC309,6,FALSE))</f>
        <v>#N/A</v>
      </c>
      <c r="I125" s="28" t="e">
        <f>IF(VLOOKUP(A125,Keys_CHESS_ALL!J130:AC309,7,FALSE)="","",VLOOKUP(A125,Keys_CHESS_ALL!J130:AC309,7,FALSE))</f>
        <v>#N/A</v>
      </c>
      <c r="J125" s="28" t="e">
        <f>IF(VLOOKUP(A125,Keys_CHESS_ALL!J130:AC309,8,FALSE)="","",VLOOKUP(A125,Keys_CHESS_ALL!J130:AC309,8,FALSE))</f>
        <v>#N/A</v>
      </c>
      <c r="K125" s="28" t="e">
        <f>IF(VLOOKUP(A125,Keys_CHESS_ALL!J130:AD309,9,FALSE)="","",VLOOKUP(A125,Keys_CHESS_ALL!J130:AD309,9,FALSE))</f>
        <v>#N/A</v>
      </c>
      <c r="L125" s="28" t="e">
        <f>IF(VLOOKUP(A125,Keys_CHESS_ALL!J130:AE309,10,FALSE)="","",VLOOKUP(A125,Keys_CHESS_ALL!J130:AE309,10,FALSE))</f>
        <v>#N/A</v>
      </c>
      <c r="M125" s="28" t="e">
        <f>IF(VLOOKUP(A125,Keys_CHESS_ALL!J130:AF309,11,FALSE)="","",VLOOKUP(A125,Keys_CHESS_ALL!J130:AF309,11,FALSE))</f>
        <v>#N/A</v>
      </c>
      <c r="N125" s="28" t="e">
        <f>IF(VLOOKUP(A125,Keys_CHESS_ALL!J130:AG309,12,FALSE)="","",VLOOKUP(A125,Keys_CHESS_ALL!J130:AG309,12,FALSE))</f>
        <v>#N/A</v>
      </c>
      <c r="O125" s="28" t="e">
        <f>IF(VLOOKUP(A125,Keys_CHESS_ALL!J130:AH309,13,FALSE)="","",VLOOKUP(A125,Keys_CHESS_ALL!J130:AH309,13,FALSE))</f>
        <v>#N/A</v>
      </c>
      <c r="P125" s="28" t="e">
        <f>IF(VLOOKUP(A125,Keys_CHESS_ALL!J130:AI309,14,FALSE)="","",VLOOKUP(A125,Keys_CHESS_ALL!J130:AI309,14,FALSE))</f>
        <v>#N/A</v>
      </c>
      <c r="Q125" s="28" t="e">
        <f>IF(VLOOKUP(A125,Keys_CHESS_ALL!J130:AJ309,15,FALSE)="","",VLOOKUP(A125,Keys_CHESS_ALL!J130:AJ309,15,FALSE))</f>
        <v>#N/A</v>
      </c>
      <c r="R125" s="28" t="e">
        <f>IF(VLOOKUP(A125,Keys_CHESS_ALL!J130:AK309,16,FALSE)="","",VLOOKUP(A125,Keys_CHESS_ALL!J130:AK309,16,FALSE))</f>
        <v>#N/A</v>
      </c>
    </row>
    <row r="126" spans="2:18" x14ac:dyDescent="0.2">
      <c r="B126" s="28" t="e">
        <f>VLOOKUP(A126,Keys_CHESS_ALL!J131:L310,2,FALSE)</f>
        <v>#N/A</v>
      </c>
      <c r="C126" s="32"/>
      <c r="D126" s="28" t="e">
        <f>VLOOKUP(A126,Keys_CHESS_ALL!J131:L310,3,FALSE)</f>
        <v>#N/A</v>
      </c>
      <c r="E126" s="40"/>
      <c r="G126" s="28" t="e">
        <f>IF(VLOOKUP(A126,Keys_CHESS_ALL!J131:AC310,5,FALSE)="","",VLOOKUP(A126,Keys_CHESS_ALL!J131:AC310,5,FALSE))</f>
        <v>#N/A</v>
      </c>
      <c r="H126" s="28" t="e">
        <f>IF(VLOOKUP(A126,Keys_CHESS_ALL!J131:AC310,6,FALSE)="","",VLOOKUP(A126,Keys_CHESS_ALL!J131:AC310,6,FALSE))</f>
        <v>#N/A</v>
      </c>
      <c r="I126" s="28" t="e">
        <f>IF(VLOOKUP(A126,Keys_CHESS_ALL!J131:AC310,7,FALSE)="","",VLOOKUP(A126,Keys_CHESS_ALL!J131:AC310,7,FALSE))</f>
        <v>#N/A</v>
      </c>
      <c r="J126" s="28" t="e">
        <f>IF(VLOOKUP(A126,Keys_CHESS_ALL!J131:AC310,8,FALSE)="","",VLOOKUP(A126,Keys_CHESS_ALL!J131:AC310,8,FALSE))</f>
        <v>#N/A</v>
      </c>
      <c r="K126" s="28" t="e">
        <f>IF(VLOOKUP(A126,Keys_CHESS_ALL!J131:AD310,9,FALSE)="","",VLOOKUP(A126,Keys_CHESS_ALL!J131:AD310,9,FALSE))</f>
        <v>#N/A</v>
      </c>
      <c r="L126" s="28" t="e">
        <f>IF(VLOOKUP(A126,Keys_CHESS_ALL!J131:AE310,10,FALSE)="","",VLOOKUP(A126,Keys_CHESS_ALL!J131:AE310,10,FALSE))</f>
        <v>#N/A</v>
      </c>
      <c r="M126" s="28" t="e">
        <f>IF(VLOOKUP(A126,Keys_CHESS_ALL!J131:AF310,11,FALSE)="","",VLOOKUP(A126,Keys_CHESS_ALL!J131:AF310,11,FALSE))</f>
        <v>#N/A</v>
      </c>
      <c r="N126" s="28" t="e">
        <f>IF(VLOOKUP(A126,Keys_CHESS_ALL!J131:AG310,12,FALSE)="","",VLOOKUP(A126,Keys_CHESS_ALL!J131:AG310,12,FALSE))</f>
        <v>#N/A</v>
      </c>
      <c r="O126" s="28" t="e">
        <f>IF(VLOOKUP(A126,Keys_CHESS_ALL!J131:AH310,13,FALSE)="","",VLOOKUP(A126,Keys_CHESS_ALL!J131:AH310,13,FALSE))</f>
        <v>#N/A</v>
      </c>
      <c r="P126" s="28" t="e">
        <f>IF(VLOOKUP(A126,Keys_CHESS_ALL!J131:AI310,14,FALSE)="","",VLOOKUP(A126,Keys_CHESS_ALL!J131:AI310,14,FALSE))</f>
        <v>#N/A</v>
      </c>
      <c r="Q126" s="28" t="e">
        <f>IF(VLOOKUP(A126,Keys_CHESS_ALL!J131:AJ310,15,FALSE)="","",VLOOKUP(A126,Keys_CHESS_ALL!J131:AJ310,15,FALSE))</f>
        <v>#N/A</v>
      </c>
      <c r="R126" s="28" t="e">
        <f>IF(VLOOKUP(A126,Keys_CHESS_ALL!J131:AK310,16,FALSE)="","",VLOOKUP(A126,Keys_CHESS_ALL!J131:AK310,16,FALSE))</f>
        <v>#N/A</v>
      </c>
    </row>
    <row r="127" spans="2:18" x14ac:dyDescent="0.2">
      <c r="B127" s="28" t="e">
        <f>VLOOKUP(A127,Keys_CHESS_ALL!J132:L311,2,FALSE)</f>
        <v>#N/A</v>
      </c>
      <c r="C127" s="32"/>
      <c r="D127" s="28" t="e">
        <f>VLOOKUP(A127,Keys_CHESS_ALL!J132:L311,3,FALSE)</f>
        <v>#N/A</v>
      </c>
      <c r="E127" s="40"/>
      <c r="G127" s="28" t="e">
        <f>IF(VLOOKUP(A127,Keys_CHESS_ALL!J132:AC311,5,FALSE)="","",VLOOKUP(A127,Keys_CHESS_ALL!J132:AC311,5,FALSE))</f>
        <v>#N/A</v>
      </c>
      <c r="H127" s="28" t="e">
        <f>IF(VLOOKUP(A127,Keys_CHESS_ALL!J132:AC311,6,FALSE)="","",VLOOKUP(A127,Keys_CHESS_ALL!J132:AC311,6,FALSE))</f>
        <v>#N/A</v>
      </c>
      <c r="I127" s="28" t="e">
        <f>IF(VLOOKUP(A127,Keys_CHESS_ALL!J132:AC311,7,FALSE)="","",VLOOKUP(A127,Keys_CHESS_ALL!J132:AC311,7,FALSE))</f>
        <v>#N/A</v>
      </c>
      <c r="J127" s="28" t="e">
        <f>IF(VLOOKUP(A127,Keys_CHESS_ALL!J132:AC311,8,FALSE)="","",VLOOKUP(A127,Keys_CHESS_ALL!J132:AC311,8,FALSE))</f>
        <v>#N/A</v>
      </c>
      <c r="K127" s="28" t="e">
        <f>IF(VLOOKUP(A127,Keys_CHESS_ALL!J132:AD311,9,FALSE)="","",VLOOKUP(A127,Keys_CHESS_ALL!J132:AD311,9,FALSE))</f>
        <v>#N/A</v>
      </c>
      <c r="L127" s="28" t="e">
        <f>IF(VLOOKUP(A127,Keys_CHESS_ALL!J132:AE311,10,FALSE)="","",VLOOKUP(A127,Keys_CHESS_ALL!J132:AE311,10,FALSE))</f>
        <v>#N/A</v>
      </c>
      <c r="M127" s="28" t="e">
        <f>IF(VLOOKUP(A127,Keys_CHESS_ALL!J132:AF311,11,FALSE)="","",VLOOKUP(A127,Keys_CHESS_ALL!J132:AF311,11,FALSE))</f>
        <v>#N/A</v>
      </c>
      <c r="N127" s="28" t="e">
        <f>IF(VLOOKUP(A127,Keys_CHESS_ALL!J132:AG311,12,FALSE)="","",VLOOKUP(A127,Keys_CHESS_ALL!J132:AG311,12,FALSE))</f>
        <v>#N/A</v>
      </c>
      <c r="O127" s="28" t="e">
        <f>IF(VLOOKUP(A127,Keys_CHESS_ALL!J132:AH311,13,FALSE)="","",VLOOKUP(A127,Keys_CHESS_ALL!J132:AH311,13,FALSE))</f>
        <v>#N/A</v>
      </c>
      <c r="P127" s="28" t="e">
        <f>IF(VLOOKUP(A127,Keys_CHESS_ALL!J132:AI311,14,FALSE)="","",VLOOKUP(A127,Keys_CHESS_ALL!J132:AI311,14,FALSE))</f>
        <v>#N/A</v>
      </c>
      <c r="Q127" s="28" t="e">
        <f>IF(VLOOKUP(A127,Keys_CHESS_ALL!J132:AJ311,15,FALSE)="","",VLOOKUP(A127,Keys_CHESS_ALL!J132:AJ311,15,FALSE))</f>
        <v>#N/A</v>
      </c>
      <c r="R127" s="28" t="e">
        <f>IF(VLOOKUP(A127,Keys_CHESS_ALL!J132:AK311,16,FALSE)="","",VLOOKUP(A127,Keys_CHESS_ALL!J132:AK311,16,FALSE))</f>
        <v>#N/A</v>
      </c>
    </row>
    <row r="128" spans="2:18" x14ac:dyDescent="0.2">
      <c r="B128" s="28" t="e">
        <f>VLOOKUP(A128,Keys_CHESS_ALL!J133:L312,2,FALSE)</f>
        <v>#N/A</v>
      </c>
      <c r="C128" s="32"/>
      <c r="D128" s="28" t="e">
        <f>VLOOKUP(A128,Keys_CHESS_ALL!J133:L312,3,FALSE)</f>
        <v>#N/A</v>
      </c>
      <c r="E128" s="40"/>
      <c r="G128" s="28" t="e">
        <f>IF(VLOOKUP(A128,Keys_CHESS_ALL!J133:AC312,5,FALSE)="","",VLOOKUP(A128,Keys_CHESS_ALL!J133:AC312,5,FALSE))</f>
        <v>#N/A</v>
      </c>
      <c r="H128" s="28" t="e">
        <f>IF(VLOOKUP(A128,Keys_CHESS_ALL!J133:AC312,6,FALSE)="","",VLOOKUP(A128,Keys_CHESS_ALL!J133:AC312,6,FALSE))</f>
        <v>#N/A</v>
      </c>
      <c r="I128" s="28" t="e">
        <f>IF(VLOOKUP(A128,Keys_CHESS_ALL!J133:AC312,7,FALSE)="","",VLOOKUP(A128,Keys_CHESS_ALL!J133:AC312,7,FALSE))</f>
        <v>#N/A</v>
      </c>
      <c r="J128" s="28" t="e">
        <f>IF(VLOOKUP(A128,Keys_CHESS_ALL!J133:AC312,8,FALSE)="","",VLOOKUP(A128,Keys_CHESS_ALL!J133:AC312,8,FALSE))</f>
        <v>#N/A</v>
      </c>
      <c r="K128" s="28" t="e">
        <f>IF(VLOOKUP(A128,Keys_CHESS_ALL!J133:AD312,9,FALSE)="","",VLOOKUP(A128,Keys_CHESS_ALL!J133:AD312,9,FALSE))</f>
        <v>#N/A</v>
      </c>
      <c r="L128" s="28" t="e">
        <f>IF(VLOOKUP(A128,Keys_CHESS_ALL!J133:AE312,10,FALSE)="","",VLOOKUP(A128,Keys_CHESS_ALL!J133:AE312,10,FALSE))</f>
        <v>#N/A</v>
      </c>
      <c r="M128" s="28" t="e">
        <f>IF(VLOOKUP(A128,Keys_CHESS_ALL!J133:AF312,11,FALSE)="","",VLOOKUP(A128,Keys_CHESS_ALL!J133:AF312,11,FALSE))</f>
        <v>#N/A</v>
      </c>
      <c r="N128" s="28" t="e">
        <f>IF(VLOOKUP(A128,Keys_CHESS_ALL!J133:AG312,12,FALSE)="","",VLOOKUP(A128,Keys_CHESS_ALL!J133:AG312,12,FALSE))</f>
        <v>#N/A</v>
      </c>
      <c r="O128" s="28" t="e">
        <f>IF(VLOOKUP(A128,Keys_CHESS_ALL!J133:AH312,13,FALSE)="","",VLOOKUP(A128,Keys_CHESS_ALL!J133:AH312,13,FALSE))</f>
        <v>#N/A</v>
      </c>
      <c r="P128" s="28" t="e">
        <f>IF(VLOOKUP(A128,Keys_CHESS_ALL!J133:AI312,14,FALSE)="","",VLOOKUP(A128,Keys_CHESS_ALL!J133:AI312,14,FALSE))</f>
        <v>#N/A</v>
      </c>
      <c r="Q128" s="28" t="e">
        <f>IF(VLOOKUP(A128,Keys_CHESS_ALL!J133:AJ312,15,FALSE)="","",VLOOKUP(A128,Keys_CHESS_ALL!J133:AJ312,15,FALSE))</f>
        <v>#N/A</v>
      </c>
      <c r="R128" s="28" t="e">
        <f>IF(VLOOKUP(A128,Keys_CHESS_ALL!J133:AK312,16,FALSE)="","",VLOOKUP(A128,Keys_CHESS_ALL!J133:AK312,16,FALSE))</f>
        <v>#N/A</v>
      </c>
    </row>
    <row r="129" spans="2:18" x14ac:dyDescent="0.2">
      <c r="B129" s="28" t="e">
        <f>VLOOKUP(A129,Keys_CHESS_ALL!J134:L313,2,FALSE)</f>
        <v>#N/A</v>
      </c>
      <c r="C129" s="32"/>
      <c r="D129" s="28" t="e">
        <f>VLOOKUP(A129,Keys_CHESS_ALL!J134:L313,3,FALSE)</f>
        <v>#N/A</v>
      </c>
      <c r="E129" s="40"/>
      <c r="G129" s="28" t="e">
        <f>IF(VLOOKUP(A129,Keys_CHESS_ALL!J134:AC313,5,FALSE)="","",VLOOKUP(A129,Keys_CHESS_ALL!J134:AC313,5,FALSE))</f>
        <v>#N/A</v>
      </c>
      <c r="H129" s="28" t="e">
        <f>IF(VLOOKUP(A129,Keys_CHESS_ALL!J134:AC313,6,FALSE)="","",VLOOKUP(A129,Keys_CHESS_ALL!J134:AC313,6,FALSE))</f>
        <v>#N/A</v>
      </c>
      <c r="I129" s="28" t="e">
        <f>IF(VLOOKUP(A129,Keys_CHESS_ALL!J134:AC313,7,FALSE)="","",VLOOKUP(A129,Keys_CHESS_ALL!J134:AC313,7,FALSE))</f>
        <v>#N/A</v>
      </c>
      <c r="J129" s="28" t="e">
        <f>IF(VLOOKUP(A129,Keys_CHESS_ALL!J134:AC313,8,FALSE)="","",VLOOKUP(A129,Keys_CHESS_ALL!J134:AC313,8,FALSE))</f>
        <v>#N/A</v>
      </c>
      <c r="K129" s="28" t="e">
        <f>IF(VLOOKUP(A129,Keys_CHESS_ALL!J134:AD313,9,FALSE)="","",VLOOKUP(A129,Keys_CHESS_ALL!J134:AD313,9,FALSE))</f>
        <v>#N/A</v>
      </c>
      <c r="L129" s="28" t="e">
        <f>IF(VLOOKUP(A129,Keys_CHESS_ALL!J134:AE313,10,FALSE)="","",VLOOKUP(A129,Keys_CHESS_ALL!J134:AE313,10,FALSE))</f>
        <v>#N/A</v>
      </c>
      <c r="M129" s="28" t="e">
        <f>IF(VLOOKUP(A129,Keys_CHESS_ALL!J134:AF313,11,FALSE)="","",VLOOKUP(A129,Keys_CHESS_ALL!J134:AF313,11,FALSE))</f>
        <v>#N/A</v>
      </c>
      <c r="N129" s="28" t="e">
        <f>IF(VLOOKUP(A129,Keys_CHESS_ALL!J134:AG313,12,FALSE)="","",VLOOKUP(A129,Keys_CHESS_ALL!J134:AG313,12,FALSE))</f>
        <v>#N/A</v>
      </c>
      <c r="O129" s="28" t="e">
        <f>IF(VLOOKUP(A129,Keys_CHESS_ALL!J134:AH313,13,FALSE)="","",VLOOKUP(A129,Keys_CHESS_ALL!J134:AH313,13,FALSE))</f>
        <v>#N/A</v>
      </c>
      <c r="P129" s="28" t="e">
        <f>IF(VLOOKUP(A129,Keys_CHESS_ALL!J134:AI313,14,FALSE)="","",VLOOKUP(A129,Keys_CHESS_ALL!J134:AI313,14,FALSE))</f>
        <v>#N/A</v>
      </c>
      <c r="Q129" s="28" t="e">
        <f>IF(VLOOKUP(A129,Keys_CHESS_ALL!J134:AJ313,15,FALSE)="","",VLOOKUP(A129,Keys_CHESS_ALL!J134:AJ313,15,FALSE))</f>
        <v>#N/A</v>
      </c>
      <c r="R129" s="28" t="e">
        <f>IF(VLOOKUP(A129,Keys_CHESS_ALL!J134:AK313,16,FALSE)="","",VLOOKUP(A129,Keys_CHESS_ALL!J134:AK313,16,FALSE))</f>
        <v>#N/A</v>
      </c>
    </row>
    <row r="130" spans="2:18" x14ac:dyDescent="0.2">
      <c r="B130" s="28" t="e">
        <f>VLOOKUP(A130,Keys_CHESS_ALL!J135:L314,2,FALSE)</f>
        <v>#N/A</v>
      </c>
      <c r="C130" s="32"/>
      <c r="D130" s="28" t="e">
        <f>VLOOKUP(A130,Keys_CHESS_ALL!J135:L314,3,FALSE)</f>
        <v>#N/A</v>
      </c>
      <c r="E130" s="40"/>
      <c r="G130" s="28" t="e">
        <f>IF(VLOOKUP(A130,Keys_CHESS_ALL!J135:AC314,5,FALSE)="","",VLOOKUP(A130,Keys_CHESS_ALL!J135:AC314,5,FALSE))</f>
        <v>#N/A</v>
      </c>
      <c r="H130" s="28" t="e">
        <f>IF(VLOOKUP(A130,Keys_CHESS_ALL!J135:AC314,6,FALSE)="","",VLOOKUP(A130,Keys_CHESS_ALL!J135:AC314,6,FALSE))</f>
        <v>#N/A</v>
      </c>
      <c r="I130" s="28" t="e">
        <f>IF(VLOOKUP(A130,Keys_CHESS_ALL!J135:AC314,7,FALSE)="","",VLOOKUP(A130,Keys_CHESS_ALL!J135:AC314,7,FALSE))</f>
        <v>#N/A</v>
      </c>
      <c r="J130" s="28" t="e">
        <f>IF(VLOOKUP(A130,Keys_CHESS_ALL!J135:AC314,8,FALSE)="","",VLOOKUP(A130,Keys_CHESS_ALL!J135:AC314,8,FALSE))</f>
        <v>#N/A</v>
      </c>
      <c r="K130" s="28" t="e">
        <f>IF(VLOOKUP(A130,Keys_CHESS_ALL!J135:AD314,9,FALSE)="","",VLOOKUP(A130,Keys_CHESS_ALL!J135:AD314,9,FALSE))</f>
        <v>#N/A</v>
      </c>
      <c r="L130" s="28" t="e">
        <f>IF(VLOOKUP(A130,Keys_CHESS_ALL!J135:AE314,10,FALSE)="","",VLOOKUP(A130,Keys_CHESS_ALL!J135:AE314,10,FALSE))</f>
        <v>#N/A</v>
      </c>
      <c r="M130" s="28" t="e">
        <f>IF(VLOOKUP(A130,Keys_CHESS_ALL!J135:AF314,11,FALSE)="","",VLOOKUP(A130,Keys_CHESS_ALL!J135:AF314,11,FALSE))</f>
        <v>#N/A</v>
      </c>
      <c r="N130" s="28" t="e">
        <f>IF(VLOOKUP(A130,Keys_CHESS_ALL!J135:AG314,12,FALSE)="","",VLOOKUP(A130,Keys_CHESS_ALL!J135:AG314,12,FALSE))</f>
        <v>#N/A</v>
      </c>
      <c r="O130" s="28" t="e">
        <f>IF(VLOOKUP(A130,Keys_CHESS_ALL!J135:AH314,13,FALSE)="","",VLOOKUP(A130,Keys_CHESS_ALL!J135:AH314,13,FALSE))</f>
        <v>#N/A</v>
      </c>
      <c r="P130" s="28" t="e">
        <f>IF(VLOOKUP(A130,Keys_CHESS_ALL!J135:AI314,14,FALSE)="","",VLOOKUP(A130,Keys_CHESS_ALL!J135:AI314,14,FALSE))</f>
        <v>#N/A</v>
      </c>
      <c r="Q130" s="28" t="e">
        <f>IF(VLOOKUP(A130,Keys_CHESS_ALL!J135:AJ314,15,FALSE)="","",VLOOKUP(A130,Keys_CHESS_ALL!J135:AJ314,15,FALSE))</f>
        <v>#N/A</v>
      </c>
      <c r="R130" s="28" t="e">
        <f>IF(VLOOKUP(A130,Keys_CHESS_ALL!J135:AK314,16,FALSE)="","",VLOOKUP(A130,Keys_CHESS_ALL!J135:AK314,16,FALSE))</f>
        <v>#N/A</v>
      </c>
    </row>
    <row r="131" spans="2:18" x14ac:dyDescent="0.2">
      <c r="B131" s="28" t="e">
        <f>VLOOKUP(A131,Keys_CHESS_ALL!J136:L315,2,FALSE)</f>
        <v>#N/A</v>
      </c>
      <c r="C131" s="32"/>
      <c r="D131" s="28" t="e">
        <f>VLOOKUP(A131,Keys_CHESS_ALL!J136:L315,3,FALSE)</f>
        <v>#N/A</v>
      </c>
      <c r="E131" s="40"/>
      <c r="G131" s="28" t="e">
        <f>IF(VLOOKUP(A131,Keys_CHESS_ALL!J136:AC315,5,FALSE)="","",VLOOKUP(A131,Keys_CHESS_ALL!J136:AC315,5,FALSE))</f>
        <v>#N/A</v>
      </c>
      <c r="H131" s="28" t="e">
        <f>IF(VLOOKUP(A131,Keys_CHESS_ALL!J136:AC315,6,FALSE)="","",VLOOKUP(A131,Keys_CHESS_ALL!J136:AC315,6,FALSE))</f>
        <v>#N/A</v>
      </c>
      <c r="I131" s="28" t="e">
        <f>IF(VLOOKUP(A131,Keys_CHESS_ALL!J136:AC315,7,FALSE)="","",VLOOKUP(A131,Keys_CHESS_ALL!J136:AC315,7,FALSE))</f>
        <v>#N/A</v>
      </c>
      <c r="J131" s="28" t="e">
        <f>IF(VLOOKUP(A131,Keys_CHESS_ALL!J136:AC315,8,FALSE)="","",VLOOKUP(A131,Keys_CHESS_ALL!J136:AC315,8,FALSE))</f>
        <v>#N/A</v>
      </c>
      <c r="K131" s="28" t="e">
        <f>IF(VLOOKUP(A131,Keys_CHESS_ALL!J136:AD315,9,FALSE)="","",VLOOKUP(A131,Keys_CHESS_ALL!J136:AD315,9,FALSE))</f>
        <v>#N/A</v>
      </c>
      <c r="L131" s="28" t="e">
        <f>IF(VLOOKUP(A131,Keys_CHESS_ALL!J136:AE315,10,FALSE)="","",VLOOKUP(A131,Keys_CHESS_ALL!J136:AE315,10,FALSE))</f>
        <v>#N/A</v>
      </c>
      <c r="M131" s="28" t="e">
        <f>IF(VLOOKUP(A131,Keys_CHESS_ALL!J136:AF315,11,FALSE)="","",VLOOKUP(A131,Keys_CHESS_ALL!J136:AF315,11,FALSE))</f>
        <v>#N/A</v>
      </c>
      <c r="N131" s="28" t="e">
        <f>IF(VLOOKUP(A131,Keys_CHESS_ALL!J136:AG315,12,FALSE)="","",VLOOKUP(A131,Keys_CHESS_ALL!J136:AG315,12,FALSE))</f>
        <v>#N/A</v>
      </c>
      <c r="O131" s="28" t="e">
        <f>IF(VLOOKUP(A131,Keys_CHESS_ALL!J136:AH315,13,FALSE)="","",VLOOKUP(A131,Keys_CHESS_ALL!J136:AH315,13,FALSE))</f>
        <v>#N/A</v>
      </c>
      <c r="P131" s="28" t="e">
        <f>IF(VLOOKUP(A131,Keys_CHESS_ALL!J136:AI315,14,FALSE)="","",VLOOKUP(A131,Keys_CHESS_ALL!J136:AI315,14,FALSE))</f>
        <v>#N/A</v>
      </c>
      <c r="Q131" s="28" t="e">
        <f>IF(VLOOKUP(A131,Keys_CHESS_ALL!J136:AJ315,15,FALSE)="","",VLOOKUP(A131,Keys_CHESS_ALL!J136:AJ315,15,FALSE))</f>
        <v>#N/A</v>
      </c>
      <c r="R131" s="28" t="e">
        <f>IF(VLOOKUP(A131,Keys_CHESS_ALL!J136:AK315,16,FALSE)="","",VLOOKUP(A131,Keys_CHESS_ALL!J136:AK315,16,FALSE))</f>
        <v>#N/A</v>
      </c>
    </row>
    <row r="132" spans="2:18" x14ac:dyDescent="0.2">
      <c r="B132" s="28" t="e">
        <f>VLOOKUP(A132,Keys_CHESS_ALL!J137:L316,2,FALSE)</f>
        <v>#N/A</v>
      </c>
      <c r="C132" s="32"/>
      <c r="D132" s="28" t="e">
        <f>VLOOKUP(A132,Keys_CHESS_ALL!J137:L316,3,FALSE)</f>
        <v>#N/A</v>
      </c>
      <c r="E132" s="40"/>
      <c r="G132" s="28" t="e">
        <f>IF(VLOOKUP(A132,Keys_CHESS_ALL!J137:AC316,5,FALSE)="","",VLOOKUP(A132,Keys_CHESS_ALL!J137:AC316,5,FALSE))</f>
        <v>#N/A</v>
      </c>
      <c r="H132" s="28" t="e">
        <f>IF(VLOOKUP(A132,Keys_CHESS_ALL!J137:AC316,6,FALSE)="","",VLOOKUP(A132,Keys_CHESS_ALL!J137:AC316,6,FALSE))</f>
        <v>#N/A</v>
      </c>
      <c r="I132" s="28" t="e">
        <f>IF(VLOOKUP(A132,Keys_CHESS_ALL!J137:AC316,7,FALSE)="","",VLOOKUP(A132,Keys_CHESS_ALL!J137:AC316,7,FALSE))</f>
        <v>#N/A</v>
      </c>
      <c r="J132" s="28" t="e">
        <f>IF(VLOOKUP(A132,Keys_CHESS_ALL!J137:AC316,8,FALSE)="","",VLOOKUP(A132,Keys_CHESS_ALL!J137:AC316,8,FALSE))</f>
        <v>#N/A</v>
      </c>
      <c r="K132" s="28" t="e">
        <f>IF(VLOOKUP(A132,Keys_CHESS_ALL!J137:AD316,9,FALSE)="","",VLOOKUP(A132,Keys_CHESS_ALL!J137:AD316,9,FALSE))</f>
        <v>#N/A</v>
      </c>
      <c r="L132" s="28" t="e">
        <f>IF(VLOOKUP(A132,Keys_CHESS_ALL!J137:AE316,10,FALSE)="","",VLOOKUP(A132,Keys_CHESS_ALL!J137:AE316,10,FALSE))</f>
        <v>#N/A</v>
      </c>
      <c r="M132" s="28" t="e">
        <f>IF(VLOOKUP(A132,Keys_CHESS_ALL!J137:AF316,11,FALSE)="","",VLOOKUP(A132,Keys_CHESS_ALL!J137:AF316,11,FALSE))</f>
        <v>#N/A</v>
      </c>
      <c r="N132" s="28" t="e">
        <f>IF(VLOOKUP(A132,Keys_CHESS_ALL!J137:AG316,12,FALSE)="","",VLOOKUP(A132,Keys_CHESS_ALL!J137:AG316,12,FALSE))</f>
        <v>#N/A</v>
      </c>
      <c r="O132" s="28" t="e">
        <f>IF(VLOOKUP(A132,Keys_CHESS_ALL!J137:AH316,13,FALSE)="","",VLOOKUP(A132,Keys_CHESS_ALL!J137:AH316,13,FALSE))</f>
        <v>#N/A</v>
      </c>
      <c r="P132" s="28" t="e">
        <f>IF(VLOOKUP(A132,Keys_CHESS_ALL!J137:AI316,14,FALSE)="","",VLOOKUP(A132,Keys_CHESS_ALL!J137:AI316,14,FALSE))</f>
        <v>#N/A</v>
      </c>
      <c r="Q132" s="28" t="e">
        <f>IF(VLOOKUP(A132,Keys_CHESS_ALL!J137:AJ316,15,FALSE)="","",VLOOKUP(A132,Keys_CHESS_ALL!J137:AJ316,15,FALSE))</f>
        <v>#N/A</v>
      </c>
      <c r="R132" s="28" t="e">
        <f>IF(VLOOKUP(A132,Keys_CHESS_ALL!J137:AK316,16,FALSE)="","",VLOOKUP(A132,Keys_CHESS_ALL!J137:AK316,16,FALSE))</f>
        <v>#N/A</v>
      </c>
    </row>
    <row r="133" spans="2:18" x14ac:dyDescent="0.2">
      <c r="B133" s="28" t="e">
        <f>VLOOKUP(A133,Keys_CHESS_ALL!J138:L317,2,FALSE)</f>
        <v>#N/A</v>
      </c>
      <c r="C133" s="32"/>
      <c r="D133" s="28" t="e">
        <f>VLOOKUP(A133,Keys_CHESS_ALL!J138:L317,3,FALSE)</f>
        <v>#N/A</v>
      </c>
      <c r="E133" s="40"/>
      <c r="G133" s="28" t="e">
        <f>IF(VLOOKUP(A133,Keys_CHESS_ALL!J138:AC317,5,FALSE)="","",VLOOKUP(A133,Keys_CHESS_ALL!J138:AC317,5,FALSE))</f>
        <v>#N/A</v>
      </c>
      <c r="H133" s="28" t="e">
        <f>IF(VLOOKUP(A133,Keys_CHESS_ALL!J138:AC317,6,FALSE)="","",VLOOKUP(A133,Keys_CHESS_ALL!J138:AC317,6,FALSE))</f>
        <v>#N/A</v>
      </c>
      <c r="I133" s="28" t="e">
        <f>IF(VLOOKUP(A133,Keys_CHESS_ALL!J138:AC317,7,FALSE)="","",VLOOKUP(A133,Keys_CHESS_ALL!J138:AC317,7,FALSE))</f>
        <v>#N/A</v>
      </c>
      <c r="J133" s="28" t="e">
        <f>IF(VLOOKUP(A133,Keys_CHESS_ALL!J138:AC317,8,FALSE)="","",VLOOKUP(A133,Keys_CHESS_ALL!J138:AC317,8,FALSE))</f>
        <v>#N/A</v>
      </c>
      <c r="K133" s="28" t="e">
        <f>IF(VLOOKUP(A133,Keys_CHESS_ALL!J138:AD317,9,FALSE)="","",VLOOKUP(A133,Keys_CHESS_ALL!J138:AD317,9,FALSE))</f>
        <v>#N/A</v>
      </c>
      <c r="L133" s="28" t="e">
        <f>IF(VLOOKUP(A133,Keys_CHESS_ALL!J138:AE317,10,FALSE)="","",VLOOKUP(A133,Keys_CHESS_ALL!J138:AE317,10,FALSE))</f>
        <v>#N/A</v>
      </c>
      <c r="M133" s="28" t="e">
        <f>IF(VLOOKUP(A133,Keys_CHESS_ALL!J138:AF317,11,FALSE)="","",VLOOKUP(A133,Keys_CHESS_ALL!J138:AF317,11,FALSE))</f>
        <v>#N/A</v>
      </c>
      <c r="N133" s="28" t="e">
        <f>IF(VLOOKUP(A133,Keys_CHESS_ALL!J138:AG317,12,FALSE)="","",VLOOKUP(A133,Keys_CHESS_ALL!J138:AG317,12,FALSE))</f>
        <v>#N/A</v>
      </c>
      <c r="O133" s="28" t="e">
        <f>IF(VLOOKUP(A133,Keys_CHESS_ALL!J138:AH317,13,FALSE)="","",VLOOKUP(A133,Keys_CHESS_ALL!J138:AH317,13,FALSE))</f>
        <v>#N/A</v>
      </c>
      <c r="P133" s="28" t="e">
        <f>IF(VLOOKUP(A133,Keys_CHESS_ALL!J138:AI317,14,FALSE)="","",VLOOKUP(A133,Keys_CHESS_ALL!J138:AI317,14,FALSE))</f>
        <v>#N/A</v>
      </c>
      <c r="Q133" s="28" t="e">
        <f>IF(VLOOKUP(A133,Keys_CHESS_ALL!J138:AJ317,15,FALSE)="","",VLOOKUP(A133,Keys_CHESS_ALL!J138:AJ317,15,FALSE))</f>
        <v>#N/A</v>
      </c>
      <c r="R133" s="28" t="e">
        <f>IF(VLOOKUP(A133,Keys_CHESS_ALL!J138:AK317,16,FALSE)="","",VLOOKUP(A133,Keys_CHESS_ALL!J138:AK317,16,FALSE))</f>
        <v>#N/A</v>
      </c>
    </row>
    <row r="134" spans="2:18" x14ac:dyDescent="0.2">
      <c r="B134" s="28" t="e">
        <f>VLOOKUP(A134,Keys_CHESS_ALL!J139:L318,2,FALSE)</f>
        <v>#N/A</v>
      </c>
      <c r="C134" s="32"/>
      <c r="D134" s="28" t="e">
        <f>VLOOKUP(A134,Keys_CHESS_ALL!J139:L318,3,FALSE)</f>
        <v>#N/A</v>
      </c>
      <c r="E134" s="40"/>
      <c r="G134" s="28" t="e">
        <f>IF(VLOOKUP(A134,Keys_CHESS_ALL!J139:AC318,5,FALSE)="","",VLOOKUP(A134,Keys_CHESS_ALL!J139:AC318,5,FALSE))</f>
        <v>#N/A</v>
      </c>
      <c r="H134" s="28" t="e">
        <f>IF(VLOOKUP(A134,Keys_CHESS_ALL!J139:AC318,6,FALSE)="","",VLOOKUP(A134,Keys_CHESS_ALL!J139:AC318,6,FALSE))</f>
        <v>#N/A</v>
      </c>
      <c r="I134" s="28" t="e">
        <f>IF(VLOOKUP(A134,Keys_CHESS_ALL!J139:AC318,7,FALSE)="","",VLOOKUP(A134,Keys_CHESS_ALL!J139:AC318,7,FALSE))</f>
        <v>#N/A</v>
      </c>
      <c r="J134" s="28" t="e">
        <f>IF(VLOOKUP(A134,Keys_CHESS_ALL!J139:AC318,8,FALSE)="","",VLOOKUP(A134,Keys_CHESS_ALL!J139:AC318,8,FALSE))</f>
        <v>#N/A</v>
      </c>
      <c r="K134" s="28" t="e">
        <f>IF(VLOOKUP(A134,Keys_CHESS_ALL!J139:AD318,9,FALSE)="","",VLOOKUP(A134,Keys_CHESS_ALL!J139:AD318,9,FALSE))</f>
        <v>#N/A</v>
      </c>
      <c r="L134" s="28" t="e">
        <f>IF(VLOOKUP(A134,Keys_CHESS_ALL!J139:AE318,10,FALSE)="","",VLOOKUP(A134,Keys_CHESS_ALL!J139:AE318,10,FALSE))</f>
        <v>#N/A</v>
      </c>
      <c r="M134" s="28" t="e">
        <f>IF(VLOOKUP(A134,Keys_CHESS_ALL!J139:AF318,11,FALSE)="","",VLOOKUP(A134,Keys_CHESS_ALL!J139:AF318,11,FALSE))</f>
        <v>#N/A</v>
      </c>
      <c r="N134" s="28" t="e">
        <f>IF(VLOOKUP(A134,Keys_CHESS_ALL!J139:AG318,12,FALSE)="","",VLOOKUP(A134,Keys_CHESS_ALL!J139:AG318,12,FALSE))</f>
        <v>#N/A</v>
      </c>
      <c r="O134" s="28" t="e">
        <f>IF(VLOOKUP(A134,Keys_CHESS_ALL!J139:AH318,13,FALSE)="","",VLOOKUP(A134,Keys_CHESS_ALL!J139:AH318,13,FALSE))</f>
        <v>#N/A</v>
      </c>
      <c r="P134" s="28" t="e">
        <f>IF(VLOOKUP(A134,Keys_CHESS_ALL!J139:AI318,14,FALSE)="","",VLOOKUP(A134,Keys_CHESS_ALL!J139:AI318,14,FALSE))</f>
        <v>#N/A</v>
      </c>
      <c r="Q134" s="28" t="e">
        <f>IF(VLOOKUP(A134,Keys_CHESS_ALL!J139:AJ318,15,FALSE)="","",VLOOKUP(A134,Keys_CHESS_ALL!J139:AJ318,15,FALSE))</f>
        <v>#N/A</v>
      </c>
      <c r="R134" s="28" t="e">
        <f>IF(VLOOKUP(A134,Keys_CHESS_ALL!J139:AK318,16,FALSE)="","",VLOOKUP(A134,Keys_CHESS_ALL!J139:AK318,16,FALSE))</f>
        <v>#N/A</v>
      </c>
    </row>
    <row r="135" spans="2:18" x14ac:dyDescent="0.2">
      <c r="B135" s="28" t="e">
        <f>VLOOKUP(A135,Keys_CHESS_ALL!J140:L319,2,FALSE)</f>
        <v>#N/A</v>
      </c>
      <c r="C135" s="32"/>
      <c r="D135" s="28" t="e">
        <f>VLOOKUP(A135,Keys_CHESS_ALL!J140:L319,3,FALSE)</f>
        <v>#N/A</v>
      </c>
      <c r="E135" s="40"/>
      <c r="G135" s="28" t="e">
        <f>IF(VLOOKUP(A135,Keys_CHESS_ALL!J140:AC319,5,FALSE)="","",VLOOKUP(A135,Keys_CHESS_ALL!J140:AC319,5,FALSE))</f>
        <v>#N/A</v>
      </c>
      <c r="H135" s="28" t="e">
        <f>IF(VLOOKUP(A135,Keys_CHESS_ALL!J140:AC319,6,FALSE)="","",VLOOKUP(A135,Keys_CHESS_ALL!J140:AC319,6,FALSE))</f>
        <v>#N/A</v>
      </c>
      <c r="I135" s="28" t="e">
        <f>IF(VLOOKUP(A135,Keys_CHESS_ALL!J140:AC319,7,FALSE)="","",VLOOKUP(A135,Keys_CHESS_ALL!J140:AC319,7,FALSE))</f>
        <v>#N/A</v>
      </c>
      <c r="J135" s="28" t="e">
        <f>IF(VLOOKUP(A135,Keys_CHESS_ALL!J140:AC319,8,FALSE)="","",VLOOKUP(A135,Keys_CHESS_ALL!J140:AC319,8,FALSE))</f>
        <v>#N/A</v>
      </c>
      <c r="K135" s="28" t="e">
        <f>IF(VLOOKUP(A135,Keys_CHESS_ALL!J140:AD319,9,FALSE)="","",VLOOKUP(A135,Keys_CHESS_ALL!J140:AD319,9,FALSE))</f>
        <v>#N/A</v>
      </c>
      <c r="L135" s="28" t="e">
        <f>IF(VLOOKUP(A135,Keys_CHESS_ALL!J140:AE319,10,FALSE)="","",VLOOKUP(A135,Keys_CHESS_ALL!J140:AE319,10,FALSE))</f>
        <v>#N/A</v>
      </c>
      <c r="M135" s="28" t="e">
        <f>IF(VLOOKUP(A135,Keys_CHESS_ALL!J140:AF319,11,FALSE)="","",VLOOKUP(A135,Keys_CHESS_ALL!J140:AF319,11,FALSE))</f>
        <v>#N/A</v>
      </c>
      <c r="N135" s="28" t="e">
        <f>IF(VLOOKUP(A135,Keys_CHESS_ALL!J140:AG319,12,FALSE)="","",VLOOKUP(A135,Keys_CHESS_ALL!J140:AG319,12,FALSE))</f>
        <v>#N/A</v>
      </c>
      <c r="O135" s="28" t="e">
        <f>IF(VLOOKUP(A135,Keys_CHESS_ALL!J140:AH319,13,FALSE)="","",VLOOKUP(A135,Keys_CHESS_ALL!J140:AH319,13,FALSE))</f>
        <v>#N/A</v>
      </c>
      <c r="P135" s="28" t="e">
        <f>IF(VLOOKUP(A135,Keys_CHESS_ALL!J140:AI319,14,FALSE)="","",VLOOKUP(A135,Keys_CHESS_ALL!J140:AI319,14,FALSE))</f>
        <v>#N/A</v>
      </c>
      <c r="Q135" s="28" t="e">
        <f>IF(VLOOKUP(A135,Keys_CHESS_ALL!J140:AJ319,15,FALSE)="","",VLOOKUP(A135,Keys_CHESS_ALL!J140:AJ319,15,FALSE))</f>
        <v>#N/A</v>
      </c>
      <c r="R135" s="28" t="e">
        <f>IF(VLOOKUP(A135,Keys_CHESS_ALL!J140:AK319,16,FALSE)="","",VLOOKUP(A135,Keys_CHESS_ALL!J140:AK319,16,FALSE))</f>
        <v>#N/A</v>
      </c>
    </row>
    <row r="136" spans="2:18" x14ac:dyDescent="0.2">
      <c r="B136" s="28" t="e">
        <f>VLOOKUP(A136,Keys_CHESS_ALL!J141:L320,2,FALSE)</f>
        <v>#N/A</v>
      </c>
      <c r="C136" s="32"/>
      <c r="D136" s="28" t="e">
        <f>VLOOKUP(A136,Keys_CHESS_ALL!J141:L320,3,FALSE)</f>
        <v>#N/A</v>
      </c>
      <c r="E136" s="40"/>
      <c r="G136" s="28" t="e">
        <f>IF(VLOOKUP(A136,Keys_CHESS_ALL!J141:AC320,5,FALSE)="","",VLOOKUP(A136,Keys_CHESS_ALL!J141:AC320,5,FALSE))</f>
        <v>#N/A</v>
      </c>
      <c r="H136" s="28" t="e">
        <f>IF(VLOOKUP(A136,Keys_CHESS_ALL!J141:AC320,6,FALSE)="","",VLOOKUP(A136,Keys_CHESS_ALL!J141:AC320,6,FALSE))</f>
        <v>#N/A</v>
      </c>
      <c r="I136" s="28" t="e">
        <f>IF(VLOOKUP(A136,Keys_CHESS_ALL!J141:AC320,7,FALSE)="","",VLOOKUP(A136,Keys_CHESS_ALL!J141:AC320,7,FALSE))</f>
        <v>#N/A</v>
      </c>
      <c r="J136" s="28" t="e">
        <f>IF(VLOOKUP(A136,Keys_CHESS_ALL!J141:AC320,8,FALSE)="","",VLOOKUP(A136,Keys_CHESS_ALL!J141:AC320,8,FALSE))</f>
        <v>#N/A</v>
      </c>
      <c r="K136" s="28" t="e">
        <f>IF(VLOOKUP(A136,Keys_CHESS_ALL!J141:AD320,9,FALSE)="","",VLOOKUP(A136,Keys_CHESS_ALL!J141:AD320,9,FALSE))</f>
        <v>#N/A</v>
      </c>
      <c r="L136" s="28" t="e">
        <f>IF(VLOOKUP(A136,Keys_CHESS_ALL!J141:AE320,10,FALSE)="","",VLOOKUP(A136,Keys_CHESS_ALL!J141:AE320,10,FALSE))</f>
        <v>#N/A</v>
      </c>
      <c r="M136" s="28" t="e">
        <f>IF(VLOOKUP(A136,Keys_CHESS_ALL!J141:AF320,11,FALSE)="","",VLOOKUP(A136,Keys_CHESS_ALL!J141:AF320,11,FALSE))</f>
        <v>#N/A</v>
      </c>
      <c r="N136" s="28" t="e">
        <f>IF(VLOOKUP(A136,Keys_CHESS_ALL!J141:AG320,12,FALSE)="","",VLOOKUP(A136,Keys_CHESS_ALL!J141:AG320,12,FALSE))</f>
        <v>#N/A</v>
      </c>
      <c r="O136" s="28" t="e">
        <f>IF(VLOOKUP(A136,Keys_CHESS_ALL!J141:AH320,13,FALSE)="","",VLOOKUP(A136,Keys_CHESS_ALL!J141:AH320,13,FALSE))</f>
        <v>#N/A</v>
      </c>
      <c r="P136" s="28" t="e">
        <f>IF(VLOOKUP(A136,Keys_CHESS_ALL!J141:AI320,14,FALSE)="","",VLOOKUP(A136,Keys_CHESS_ALL!J141:AI320,14,FALSE))</f>
        <v>#N/A</v>
      </c>
      <c r="Q136" s="28" t="e">
        <f>IF(VLOOKUP(A136,Keys_CHESS_ALL!J141:AJ320,15,FALSE)="","",VLOOKUP(A136,Keys_CHESS_ALL!J141:AJ320,15,FALSE))</f>
        <v>#N/A</v>
      </c>
      <c r="R136" s="28" t="e">
        <f>IF(VLOOKUP(A136,Keys_CHESS_ALL!J141:AK320,16,FALSE)="","",VLOOKUP(A136,Keys_CHESS_ALL!J141:AK320,16,FALSE))</f>
        <v>#N/A</v>
      </c>
    </row>
    <row r="137" spans="2:18" x14ac:dyDescent="0.2">
      <c r="B137" s="28" t="e">
        <f>VLOOKUP(A137,Keys_CHESS_ALL!J142:L321,2,FALSE)</f>
        <v>#N/A</v>
      </c>
      <c r="C137" s="32"/>
      <c r="D137" s="28" t="e">
        <f>VLOOKUP(A137,Keys_CHESS_ALL!J142:L321,3,FALSE)</f>
        <v>#N/A</v>
      </c>
      <c r="E137" s="40"/>
      <c r="G137" s="28" t="e">
        <f>IF(VLOOKUP(A137,Keys_CHESS_ALL!J142:AC321,5,FALSE)="","",VLOOKUP(A137,Keys_CHESS_ALL!J142:AC321,5,FALSE))</f>
        <v>#N/A</v>
      </c>
      <c r="H137" s="28" t="e">
        <f>IF(VLOOKUP(A137,Keys_CHESS_ALL!J142:AC321,6,FALSE)="","",VLOOKUP(A137,Keys_CHESS_ALL!J142:AC321,6,FALSE))</f>
        <v>#N/A</v>
      </c>
      <c r="I137" s="28" t="e">
        <f>IF(VLOOKUP(A137,Keys_CHESS_ALL!J142:AC321,7,FALSE)="","",VLOOKUP(A137,Keys_CHESS_ALL!J142:AC321,7,FALSE))</f>
        <v>#N/A</v>
      </c>
      <c r="J137" s="28" t="e">
        <f>IF(VLOOKUP(A137,Keys_CHESS_ALL!J142:AC321,8,FALSE)="","",VLOOKUP(A137,Keys_CHESS_ALL!J142:AC321,8,FALSE))</f>
        <v>#N/A</v>
      </c>
      <c r="K137" s="28" t="e">
        <f>IF(VLOOKUP(A137,Keys_CHESS_ALL!J142:AD321,9,FALSE)="","",VLOOKUP(A137,Keys_CHESS_ALL!J142:AD321,9,FALSE))</f>
        <v>#N/A</v>
      </c>
      <c r="L137" s="28" t="e">
        <f>IF(VLOOKUP(A137,Keys_CHESS_ALL!J142:AE321,10,FALSE)="","",VLOOKUP(A137,Keys_CHESS_ALL!J142:AE321,10,FALSE))</f>
        <v>#N/A</v>
      </c>
      <c r="M137" s="28" t="e">
        <f>IF(VLOOKUP(A137,Keys_CHESS_ALL!J142:AF321,11,FALSE)="","",VLOOKUP(A137,Keys_CHESS_ALL!J142:AF321,11,FALSE))</f>
        <v>#N/A</v>
      </c>
      <c r="N137" s="28" t="e">
        <f>IF(VLOOKUP(A137,Keys_CHESS_ALL!J142:AG321,12,FALSE)="","",VLOOKUP(A137,Keys_CHESS_ALL!J142:AG321,12,FALSE))</f>
        <v>#N/A</v>
      </c>
      <c r="O137" s="28" t="e">
        <f>IF(VLOOKUP(A137,Keys_CHESS_ALL!J142:AH321,13,FALSE)="","",VLOOKUP(A137,Keys_CHESS_ALL!J142:AH321,13,FALSE))</f>
        <v>#N/A</v>
      </c>
      <c r="P137" s="28" t="e">
        <f>IF(VLOOKUP(A137,Keys_CHESS_ALL!J142:AI321,14,FALSE)="","",VLOOKUP(A137,Keys_CHESS_ALL!J142:AI321,14,FALSE))</f>
        <v>#N/A</v>
      </c>
      <c r="Q137" s="28" t="e">
        <f>IF(VLOOKUP(A137,Keys_CHESS_ALL!J142:AJ321,15,FALSE)="","",VLOOKUP(A137,Keys_CHESS_ALL!J142:AJ321,15,FALSE))</f>
        <v>#N/A</v>
      </c>
      <c r="R137" s="28" t="e">
        <f>IF(VLOOKUP(A137,Keys_CHESS_ALL!J142:AK321,16,FALSE)="","",VLOOKUP(A137,Keys_CHESS_ALL!J142:AK321,16,FALSE))</f>
        <v>#N/A</v>
      </c>
    </row>
    <row r="138" spans="2:18" x14ac:dyDescent="0.2">
      <c r="B138" s="28" t="e">
        <f>VLOOKUP(A138,Keys_CHESS_ALL!J143:L322,2,FALSE)</f>
        <v>#N/A</v>
      </c>
      <c r="C138" s="32"/>
      <c r="D138" s="28" t="e">
        <f>VLOOKUP(A138,Keys_CHESS_ALL!J143:L322,3,FALSE)</f>
        <v>#N/A</v>
      </c>
      <c r="E138" s="40"/>
      <c r="G138" s="28" t="e">
        <f>IF(VLOOKUP(A138,Keys_CHESS_ALL!J143:AC322,5,FALSE)="","",VLOOKUP(A138,Keys_CHESS_ALL!J143:AC322,5,FALSE))</f>
        <v>#N/A</v>
      </c>
      <c r="H138" s="28" t="e">
        <f>IF(VLOOKUP(A138,Keys_CHESS_ALL!J143:AC322,6,FALSE)="","",VLOOKUP(A138,Keys_CHESS_ALL!J143:AC322,6,FALSE))</f>
        <v>#N/A</v>
      </c>
      <c r="I138" s="28" t="e">
        <f>IF(VLOOKUP(A138,Keys_CHESS_ALL!J143:AC322,7,FALSE)="","",VLOOKUP(A138,Keys_CHESS_ALL!J143:AC322,7,FALSE))</f>
        <v>#N/A</v>
      </c>
      <c r="J138" s="28" t="e">
        <f>IF(VLOOKUP(A138,Keys_CHESS_ALL!J143:AC322,8,FALSE)="","",VLOOKUP(A138,Keys_CHESS_ALL!J143:AC322,8,FALSE))</f>
        <v>#N/A</v>
      </c>
      <c r="K138" s="28" t="e">
        <f>IF(VLOOKUP(A138,Keys_CHESS_ALL!J143:AD322,9,FALSE)="","",VLOOKUP(A138,Keys_CHESS_ALL!J143:AD322,9,FALSE))</f>
        <v>#N/A</v>
      </c>
      <c r="L138" s="28" t="e">
        <f>IF(VLOOKUP(A138,Keys_CHESS_ALL!J143:AE322,10,FALSE)="","",VLOOKUP(A138,Keys_CHESS_ALL!J143:AE322,10,FALSE))</f>
        <v>#N/A</v>
      </c>
      <c r="M138" s="28" t="e">
        <f>IF(VLOOKUP(A138,Keys_CHESS_ALL!J143:AF322,11,FALSE)="","",VLOOKUP(A138,Keys_CHESS_ALL!J143:AF322,11,FALSE))</f>
        <v>#N/A</v>
      </c>
      <c r="N138" s="28" t="e">
        <f>IF(VLOOKUP(A138,Keys_CHESS_ALL!J143:AG322,12,FALSE)="","",VLOOKUP(A138,Keys_CHESS_ALL!J143:AG322,12,FALSE))</f>
        <v>#N/A</v>
      </c>
      <c r="O138" s="28" t="e">
        <f>IF(VLOOKUP(A138,Keys_CHESS_ALL!J143:AH322,13,FALSE)="","",VLOOKUP(A138,Keys_CHESS_ALL!J143:AH322,13,FALSE))</f>
        <v>#N/A</v>
      </c>
      <c r="P138" s="28" t="e">
        <f>IF(VLOOKUP(A138,Keys_CHESS_ALL!J143:AI322,14,FALSE)="","",VLOOKUP(A138,Keys_CHESS_ALL!J143:AI322,14,FALSE))</f>
        <v>#N/A</v>
      </c>
      <c r="Q138" s="28" t="e">
        <f>IF(VLOOKUP(A138,Keys_CHESS_ALL!J143:AJ322,15,FALSE)="","",VLOOKUP(A138,Keys_CHESS_ALL!J143:AJ322,15,FALSE))</f>
        <v>#N/A</v>
      </c>
      <c r="R138" s="28" t="e">
        <f>IF(VLOOKUP(A138,Keys_CHESS_ALL!J143:AK322,16,FALSE)="","",VLOOKUP(A138,Keys_CHESS_ALL!J143:AK322,16,FALSE))</f>
        <v>#N/A</v>
      </c>
    </row>
    <row r="139" spans="2:18" x14ac:dyDescent="0.2">
      <c r="B139" s="28" t="e">
        <f>VLOOKUP(A139,Keys_CHESS_ALL!J144:L323,2,FALSE)</f>
        <v>#N/A</v>
      </c>
      <c r="C139" s="32"/>
      <c r="D139" s="28" t="e">
        <f>VLOOKUP(A139,Keys_CHESS_ALL!J144:L323,3,FALSE)</f>
        <v>#N/A</v>
      </c>
      <c r="E139" s="40"/>
      <c r="G139" s="28" t="e">
        <f>IF(VLOOKUP(A139,Keys_CHESS_ALL!J144:AC323,5,FALSE)="","",VLOOKUP(A139,Keys_CHESS_ALL!J144:AC323,5,FALSE))</f>
        <v>#N/A</v>
      </c>
      <c r="H139" s="28" t="e">
        <f>IF(VLOOKUP(A139,Keys_CHESS_ALL!J144:AC323,6,FALSE)="","",VLOOKUP(A139,Keys_CHESS_ALL!J144:AC323,6,FALSE))</f>
        <v>#N/A</v>
      </c>
      <c r="I139" s="28" t="e">
        <f>IF(VLOOKUP(A139,Keys_CHESS_ALL!J144:AC323,7,FALSE)="","",VLOOKUP(A139,Keys_CHESS_ALL!J144:AC323,7,FALSE))</f>
        <v>#N/A</v>
      </c>
      <c r="J139" s="28" t="e">
        <f>IF(VLOOKUP(A139,Keys_CHESS_ALL!J144:AC323,8,FALSE)="","",VLOOKUP(A139,Keys_CHESS_ALL!J144:AC323,8,FALSE))</f>
        <v>#N/A</v>
      </c>
      <c r="K139" s="28" t="e">
        <f>IF(VLOOKUP(A139,Keys_CHESS_ALL!J144:AD323,9,FALSE)="","",VLOOKUP(A139,Keys_CHESS_ALL!J144:AD323,9,FALSE))</f>
        <v>#N/A</v>
      </c>
      <c r="L139" s="28" t="e">
        <f>IF(VLOOKUP(A139,Keys_CHESS_ALL!J144:AE323,10,FALSE)="","",VLOOKUP(A139,Keys_CHESS_ALL!J144:AE323,10,FALSE))</f>
        <v>#N/A</v>
      </c>
      <c r="M139" s="28" t="e">
        <f>IF(VLOOKUP(A139,Keys_CHESS_ALL!J144:AF323,11,FALSE)="","",VLOOKUP(A139,Keys_CHESS_ALL!J144:AF323,11,FALSE))</f>
        <v>#N/A</v>
      </c>
      <c r="N139" s="28" t="e">
        <f>IF(VLOOKUP(A139,Keys_CHESS_ALL!J144:AG323,12,FALSE)="","",VLOOKUP(A139,Keys_CHESS_ALL!J144:AG323,12,FALSE))</f>
        <v>#N/A</v>
      </c>
      <c r="O139" s="28" t="e">
        <f>IF(VLOOKUP(A139,Keys_CHESS_ALL!J144:AH323,13,FALSE)="","",VLOOKUP(A139,Keys_CHESS_ALL!J144:AH323,13,FALSE))</f>
        <v>#N/A</v>
      </c>
      <c r="P139" s="28" t="e">
        <f>IF(VLOOKUP(A139,Keys_CHESS_ALL!J144:AI323,14,FALSE)="","",VLOOKUP(A139,Keys_CHESS_ALL!J144:AI323,14,FALSE))</f>
        <v>#N/A</v>
      </c>
      <c r="Q139" s="28" t="e">
        <f>IF(VLOOKUP(A139,Keys_CHESS_ALL!J144:AJ323,15,FALSE)="","",VLOOKUP(A139,Keys_CHESS_ALL!J144:AJ323,15,FALSE))</f>
        <v>#N/A</v>
      </c>
      <c r="R139" s="28" t="e">
        <f>IF(VLOOKUP(A139,Keys_CHESS_ALL!J144:AK323,16,FALSE)="","",VLOOKUP(A139,Keys_CHESS_ALL!J144:AK323,16,FALSE))</f>
        <v>#N/A</v>
      </c>
    </row>
    <row r="140" spans="2:18" x14ac:dyDescent="0.2">
      <c r="B140" s="28" t="e">
        <f>VLOOKUP(A140,Keys_CHESS_ALL!J145:L324,2,FALSE)</f>
        <v>#N/A</v>
      </c>
      <c r="C140" s="32"/>
      <c r="D140" s="28" t="e">
        <f>VLOOKUP(A140,Keys_CHESS_ALL!J145:L324,3,FALSE)</f>
        <v>#N/A</v>
      </c>
      <c r="E140" s="40"/>
      <c r="G140" s="28" t="e">
        <f>IF(VLOOKUP(A140,Keys_CHESS_ALL!J145:AC324,5,FALSE)="","",VLOOKUP(A140,Keys_CHESS_ALL!J145:AC324,5,FALSE))</f>
        <v>#N/A</v>
      </c>
      <c r="H140" s="28" t="e">
        <f>IF(VLOOKUP(A140,Keys_CHESS_ALL!J145:AC324,6,FALSE)="","",VLOOKUP(A140,Keys_CHESS_ALL!J145:AC324,6,FALSE))</f>
        <v>#N/A</v>
      </c>
      <c r="I140" s="28" t="e">
        <f>IF(VLOOKUP(A140,Keys_CHESS_ALL!J145:AC324,7,FALSE)="","",VLOOKUP(A140,Keys_CHESS_ALL!J145:AC324,7,FALSE))</f>
        <v>#N/A</v>
      </c>
      <c r="J140" s="28" t="e">
        <f>IF(VLOOKUP(A140,Keys_CHESS_ALL!J145:AC324,8,FALSE)="","",VLOOKUP(A140,Keys_CHESS_ALL!J145:AC324,8,FALSE))</f>
        <v>#N/A</v>
      </c>
      <c r="K140" s="28" t="e">
        <f>IF(VLOOKUP(A140,Keys_CHESS_ALL!J145:AD324,9,FALSE)="","",VLOOKUP(A140,Keys_CHESS_ALL!J145:AD324,9,FALSE))</f>
        <v>#N/A</v>
      </c>
      <c r="L140" s="28" t="e">
        <f>IF(VLOOKUP(A140,Keys_CHESS_ALL!J145:AE324,10,FALSE)="","",VLOOKUP(A140,Keys_CHESS_ALL!J145:AE324,10,FALSE))</f>
        <v>#N/A</v>
      </c>
      <c r="M140" s="28" t="e">
        <f>IF(VLOOKUP(A140,Keys_CHESS_ALL!J145:AF324,11,FALSE)="","",VLOOKUP(A140,Keys_CHESS_ALL!J145:AF324,11,FALSE))</f>
        <v>#N/A</v>
      </c>
      <c r="N140" s="28" t="e">
        <f>IF(VLOOKUP(A140,Keys_CHESS_ALL!J145:AG324,12,FALSE)="","",VLOOKUP(A140,Keys_CHESS_ALL!J145:AG324,12,FALSE))</f>
        <v>#N/A</v>
      </c>
      <c r="O140" s="28" t="e">
        <f>IF(VLOOKUP(A140,Keys_CHESS_ALL!J145:AH324,13,FALSE)="","",VLOOKUP(A140,Keys_CHESS_ALL!J145:AH324,13,FALSE))</f>
        <v>#N/A</v>
      </c>
      <c r="P140" s="28" t="e">
        <f>IF(VLOOKUP(A140,Keys_CHESS_ALL!J145:AI324,14,FALSE)="","",VLOOKUP(A140,Keys_CHESS_ALL!J145:AI324,14,FALSE))</f>
        <v>#N/A</v>
      </c>
      <c r="Q140" s="28" t="e">
        <f>IF(VLOOKUP(A140,Keys_CHESS_ALL!J145:AJ324,15,FALSE)="","",VLOOKUP(A140,Keys_CHESS_ALL!J145:AJ324,15,FALSE))</f>
        <v>#N/A</v>
      </c>
      <c r="R140" s="28" t="e">
        <f>IF(VLOOKUP(A140,Keys_CHESS_ALL!J145:AK324,16,FALSE)="","",VLOOKUP(A140,Keys_CHESS_ALL!J145:AK324,16,FALSE))</f>
        <v>#N/A</v>
      </c>
    </row>
    <row r="141" spans="2:18" x14ac:dyDescent="0.2">
      <c r="B141" s="28" t="e">
        <f>VLOOKUP(A141,Keys_CHESS_ALL!J146:L325,2,FALSE)</f>
        <v>#N/A</v>
      </c>
      <c r="C141" s="32"/>
      <c r="D141" s="28" t="e">
        <f>VLOOKUP(A141,Keys_CHESS_ALL!J146:L325,3,FALSE)</f>
        <v>#N/A</v>
      </c>
      <c r="E141" s="40"/>
      <c r="G141" s="28" t="e">
        <f>IF(VLOOKUP(A141,Keys_CHESS_ALL!J146:AC325,5,FALSE)="","",VLOOKUP(A141,Keys_CHESS_ALL!J146:AC325,5,FALSE))</f>
        <v>#N/A</v>
      </c>
      <c r="H141" s="28" t="e">
        <f>IF(VLOOKUP(A141,Keys_CHESS_ALL!J146:AC325,6,FALSE)="","",VLOOKUP(A141,Keys_CHESS_ALL!J146:AC325,6,FALSE))</f>
        <v>#N/A</v>
      </c>
      <c r="I141" s="28" t="e">
        <f>IF(VLOOKUP(A141,Keys_CHESS_ALL!J146:AC325,7,FALSE)="","",VLOOKUP(A141,Keys_CHESS_ALL!J146:AC325,7,FALSE))</f>
        <v>#N/A</v>
      </c>
      <c r="J141" s="28" t="e">
        <f>IF(VLOOKUP(A141,Keys_CHESS_ALL!J146:AC325,8,FALSE)="","",VLOOKUP(A141,Keys_CHESS_ALL!J146:AC325,8,FALSE))</f>
        <v>#N/A</v>
      </c>
      <c r="K141" s="28" t="e">
        <f>IF(VLOOKUP(A141,Keys_CHESS_ALL!J146:AD325,9,FALSE)="","",VLOOKUP(A141,Keys_CHESS_ALL!J146:AD325,9,FALSE))</f>
        <v>#N/A</v>
      </c>
      <c r="L141" s="28" t="e">
        <f>IF(VLOOKUP(A141,Keys_CHESS_ALL!J146:AE325,10,FALSE)="","",VLOOKUP(A141,Keys_CHESS_ALL!J146:AE325,10,FALSE))</f>
        <v>#N/A</v>
      </c>
      <c r="M141" s="28" t="e">
        <f>IF(VLOOKUP(A141,Keys_CHESS_ALL!J146:AF325,11,FALSE)="","",VLOOKUP(A141,Keys_CHESS_ALL!J146:AF325,11,FALSE))</f>
        <v>#N/A</v>
      </c>
      <c r="N141" s="28" t="e">
        <f>IF(VLOOKUP(A141,Keys_CHESS_ALL!J146:AG325,12,FALSE)="","",VLOOKUP(A141,Keys_CHESS_ALL!J146:AG325,12,FALSE))</f>
        <v>#N/A</v>
      </c>
      <c r="O141" s="28" t="e">
        <f>IF(VLOOKUP(A141,Keys_CHESS_ALL!J146:AH325,13,FALSE)="","",VLOOKUP(A141,Keys_CHESS_ALL!J146:AH325,13,FALSE))</f>
        <v>#N/A</v>
      </c>
      <c r="P141" s="28" t="e">
        <f>IF(VLOOKUP(A141,Keys_CHESS_ALL!J146:AI325,14,FALSE)="","",VLOOKUP(A141,Keys_CHESS_ALL!J146:AI325,14,FALSE))</f>
        <v>#N/A</v>
      </c>
      <c r="Q141" s="28" t="e">
        <f>IF(VLOOKUP(A141,Keys_CHESS_ALL!J146:AJ325,15,FALSE)="","",VLOOKUP(A141,Keys_CHESS_ALL!J146:AJ325,15,FALSE))</f>
        <v>#N/A</v>
      </c>
      <c r="R141" s="28" t="e">
        <f>IF(VLOOKUP(A141,Keys_CHESS_ALL!J146:AK325,16,FALSE)="","",VLOOKUP(A141,Keys_CHESS_ALL!J146:AK325,16,FALSE))</f>
        <v>#N/A</v>
      </c>
    </row>
    <row r="142" spans="2:18" x14ac:dyDescent="0.2">
      <c r="B142" s="28" t="e">
        <f>VLOOKUP(A142,Keys_CHESS_ALL!J147:L326,2,FALSE)</f>
        <v>#N/A</v>
      </c>
      <c r="C142" s="32"/>
      <c r="D142" s="28" t="e">
        <f>VLOOKUP(A142,Keys_CHESS_ALL!J147:L326,3,FALSE)</f>
        <v>#N/A</v>
      </c>
      <c r="E142" s="40"/>
      <c r="G142" s="28" t="e">
        <f>IF(VLOOKUP(A142,Keys_CHESS_ALL!J147:AC326,5,FALSE)="","",VLOOKUP(A142,Keys_CHESS_ALL!J147:AC326,5,FALSE))</f>
        <v>#N/A</v>
      </c>
      <c r="H142" s="28" t="e">
        <f>IF(VLOOKUP(A142,Keys_CHESS_ALL!J147:AC326,6,FALSE)="","",VLOOKUP(A142,Keys_CHESS_ALL!J147:AC326,6,FALSE))</f>
        <v>#N/A</v>
      </c>
      <c r="I142" s="28" t="e">
        <f>IF(VLOOKUP(A142,Keys_CHESS_ALL!J147:AC326,7,FALSE)="","",VLOOKUP(A142,Keys_CHESS_ALL!J147:AC326,7,FALSE))</f>
        <v>#N/A</v>
      </c>
      <c r="J142" s="28" t="e">
        <f>IF(VLOOKUP(A142,Keys_CHESS_ALL!J147:AC326,8,FALSE)="","",VLOOKUP(A142,Keys_CHESS_ALL!J147:AC326,8,FALSE))</f>
        <v>#N/A</v>
      </c>
      <c r="K142" s="28" t="e">
        <f>IF(VLOOKUP(A142,Keys_CHESS_ALL!J147:AD326,9,FALSE)="","",VLOOKUP(A142,Keys_CHESS_ALL!J147:AD326,9,FALSE))</f>
        <v>#N/A</v>
      </c>
      <c r="L142" s="28" t="e">
        <f>IF(VLOOKUP(A142,Keys_CHESS_ALL!J147:AE326,10,FALSE)="","",VLOOKUP(A142,Keys_CHESS_ALL!J147:AE326,10,FALSE))</f>
        <v>#N/A</v>
      </c>
      <c r="M142" s="28" t="e">
        <f>IF(VLOOKUP(A142,Keys_CHESS_ALL!J147:AF326,11,FALSE)="","",VLOOKUP(A142,Keys_CHESS_ALL!J147:AF326,11,FALSE))</f>
        <v>#N/A</v>
      </c>
      <c r="N142" s="28" t="e">
        <f>IF(VLOOKUP(A142,Keys_CHESS_ALL!J147:AG326,12,FALSE)="","",VLOOKUP(A142,Keys_CHESS_ALL!J147:AG326,12,FALSE))</f>
        <v>#N/A</v>
      </c>
      <c r="O142" s="28" t="e">
        <f>IF(VLOOKUP(A142,Keys_CHESS_ALL!J147:AH326,13,FALSE)="","",VLOOKUP(A142,Keys_CHESS_ALL!J147:AH326,13,FALSE))</f>
        <v>#N/A</v>
      </c>
      <c r="P142" s="28" t="e">
        <f>IF(VLOOKUP(A142,Keys_CHESS_ALL!J147:AI326,14,FALSE)="","",VLOOKUP(A142,Keys_CHESS_ALL!J147:AI326,14,FALSE))</f>
        <v>#N/A</v>
      </c>
      <c r="Q142" s="28" t="e">
        <f>IF(VLOOKUP(A142,Keys_CHESS_ALL!J147:AJ326,15,FALSE)="","",VLOOKUP(A142,Keys_CHESS_ALL!J147:AJ326,15,FALSE))</f>
        <v>#N/A</v>
      </c>
      <c r="R142" s="28" t="e">
        <f>IF(VLOOKUP(A142,Keys_CHESS_ALL!J147:AK326,16,FALSE)="","",VLOOKUP(A142,Keys_CHESS_ALL!J147:AK326,16,FALSE))</f>
        <v>#N/A</v>
      </c>
    </row>
    <row r="143" spans="2:18" x14ac:dyDescent="0.2">
      <c r="B143" s="28" t="e">
        <f>VLOOKUP(A143,Keys_CHESS_ALL!J148:L327,2,FALSE)</f>
        <v>#N/A</v>
      </c>
      <c r="C143" s="32"/>
      <c r="D143" s="28" t="e">
        <f>VLOOKUP(A143,Keys_CHESS_ALL!J148:L327,3,FALSE)</f>
        <v>#N/A</v>
      </c>
      <c r="E143" s="40"/>
      <c r="G143" s="28" t="e">
        <f>IF(VLOOKUP(A143,Keys_CHESS_ALL!J148:AC327,5,FALSE)="","",VLOOKUP(A143,Keys_CHESS_ALL!J148:AC327,5,FALSE))</f>
        <v>#N/A</v>
      </c>
      <c r="H143" s="28" t="e">
        <f>IF(VLOOKUP(A143,Keys_CHESS_ALL!J148:AC327,6,FALSE)="","",VLOOKUP(A143,Keys_CHESS_ALL!J148:AC327,6,FALSE))</f>
        <v>#N/A</v>
      </c>
      <c r="I143" s="28" t="e">
        <f>IF(VLOOKUP(A143,Keys_CHESS_ALL!J148:AC327,7,FALSE)="","",VLOOKUP(A143,Keys_CHESS_ALL!J148:AC327,7,FALSE))</f>
        <v>#N/A</v>
      </c>
      <c r="J143" s="28" t="e">
        <f>IF(VLOOKUP(A143,Keys_CHESS_ALL!J148:AC327,8,FALSE)="","",VLOOKUP(A143,Keys_CHESS_ALL!J148:AC327,8,FALSE))</f>
        <v>#N/A</v>
      </c>
      <c r="K143" s="28" t="e">
        <f>IF(VLOOKUP(A143,Keys_CHESS_ALL!J148:AD327,9,FALSE)="","",VLOOKUP(A143,Keys_CHESS_ALL!J148:AD327,9,FALSE))</f>
        <v>#N/A</v>
      </c>
      <c r="L143" s="28" t="e">
        <f>IF(VLOOKUP(A143,Keys_CHESS_ALL!J148:AE327,10,FALSE)="","",VLOOKUP(A143,Keys_CHESS_ALL!J148:AE327,10,FALSE))</f>
        <v>#N/A</v>
      </c>
      <c r="M143" s="28" t="e">
        <f>IF(VLOOKUP(A143,Keys_CHESS_ALL!J148:AF327,11,FALSE)="","",VLOOKUP(A143,Keys_CHESS_ALL!J148:AF327,11,FALSE))</f>
        <v>#N/A</v>
      </c>
      <c r="N143" s="28" t="e">
        <f>IF(VLOOKUP(A143,Keys_CHESS_ALL!J148:AG327,12,FALSE)="","",VLOOKUP(A143,Keys_CHESS_ALL!J148:AG327,12,FALSE))</f>
        <v>#N/A</v>
      </c>
      <c r="O143" s="28" t="e">
        <f>IF(VLOOKUP(A143,Keys_CHESS_ALL!J148:AH327,13,FALSE)="","",VLOOKUP(A143,Keys_CHESS_ALL!J148:AH327,13,FALSE))</f>
        <v>#N/A</v>
      </c>
      <c r="P143" s="28" t="e">
        <f>IF(VLOOKUP(A143,Keys_CHESS_ALL!J148:AI327,14,FALSE)="","",VLOOKUP(A143,Keys_CHESS_ALL!J148:AI327,14,FALSE))</f>
        <v>#N/A</v>
      </c>
      <c r="Q143" s="28" t="e">
        <f>IF(VLOOKUP(A143,Keys_CHESS_ALL!J148:AJ327,15,FALSE)="","",VLOOKUP(A143,Keys_CHESS_ALL!J148:AJ327,15,FALSE))</f>
        <v>#N/A</v>
      </c>
      <c r="R143" s="28" t="e">
        <f>IF(VLOOKUP(A143,Keys_CHESS_ALL!J148:AK327,16,FALSE)="","",VLOOKUP(A143,Keys_CHESS_ALL!J148:AK327,16,FALSE))</f>
        <v>#N/A</v>
      </c>
    </row>
    <row r="144" spans="2:18" x14ac:dyDescent="0.2">
      <c r="B144" s="28" t="e">
        <f>VLOOKUP(A144,Keys_CHESS_ALL!J149:L328,2,FALSE)</f>
        <v>#N/A</v>
      </c>
      <c r="C144" s="32"/>
      <c r="D144" s="28" t="e">
        <f>VLOOKUP(A144,Keys_CHESS_ALL!J149:L328,3,FALSE)</f>
        <v>#N/A</v>
      </c>
      <c r="E144" s="40"/>
      <c r="G144" s="28" t="e">
        <f>IF(VLOOKUP(A144,Keys_CHESS_ALL!J149:AC328,5,FALSE)="","",VLOOKUP(A144,Keys_CHESS_ALL!J149:AC328,5,FALSE))</f>
        <v>#N/A</v>
      </c>
      <c r="H144" s="28" t="e">
        <f>IF(VLOOKUP(A144,Keys_CHESS_ALL!J149:AC328,6,FALSE)="","",VLOOKUP(A144,Keys_CHESS_ALL!J149:AC328,6,FALSE))</f>
        <v>#N/A</v>
      </c>
      <c r="I144" s="28" t="e">
        <f>IF(VLOOKUP(A144,Keys_CHESS_ALL!J149:AC328,7,FALSE)="","",VLOOKUP(A144,Keys_CHESS_ALL!J149:AC328,7,FALSE))</f>
        <v>#N/A</v>
      </c>
      <c r="J144" s="28" t="e">
        <f>IF(VLOOKUP(A144,Keys_CHESS_ALL!J149:AC328,8,FALSE)="","",VLOOKUP(A144,Keys_CHESS_ALL!J149:AC328,8,FALSE))</f>
        <v>#N/A</v>
      </c>
      <c r="K144" s="28" t="e">
        <f>IF(VLOOKUP(A144,Keys_CHESS_ALL!J149:AD328,9,FALSE)="","",VLOOKUP(A144,Keys_CHESS_ALL!J149:AD328,9,FALSE))</f>
        <v>#N/A</v>
      </c>
      <c r="L144" s="28" t="e">
        <f>IF(VLOOKUP(A144,Keys_CHESS_ALL!J149:AE328,10,FALSE)="","",VLOOKUP(A144,Keys_CHESS_ALL!J149:AE328,10,FALSE))</f>
        <v>#N/A</v>
      </c>
      <c r="M144" s="28" t="e">
        <f>IF(VLOOKUP(A144,Keys_CHESS_ALL!J149:AF328,11,FALSE)="","",VLOOKUP(A144,Keys_CHESS_ALL!J149:AF328,11,FALSE))</f>
        <v>#N/A</v>
      </c>
      <c r="N144" s="28" t="e">
        <f>IF(VLOOKUP(A144,Keys_CHESS_ALL!J149:AG328,12,FALSE)="","",VLOOKUP(A144,Keys_CHESS_ALL!J149:AG328,12,FALSE))</f>
        <v>#N/A</v>
      </c>
      <c r="O144" s="28" t="e">
        <f>IF(VLOOKUP(A144,Keys_CHESS_ALL!J149:AH328,13,FALSE)="","",VLOOKUP(A144,Keys_CHESS_ALL!J149:AH328,13,FALSE))</f>
        <v>#N/A</v>
      </c>
      <c r="P144" s="28" t="e">
        <f>IF(VLOOKUP(A144,Keys_CHESS_ALL!J149:AI328,14,FALSE)="","",VLOOKUP(A144,Keys_CHESS_ALL!J149:AI328,14,FALSE))</f>
        <v>#N/A</v>
      </c>
      <c r="Q144" s="28" t="e">
        <f>IF(VLOOKUP(A144,Keys_CHESS_ALL!J149:AJ328,15,FALSE)="","",VLOOKUP(A144,Keys_CHESS_ALL!J149:AJ328,15,FALSE))</f>
        <v>#N/A</v>
      </c>
      <c r="R144" s="28" t="e">
        <f>IF(VLOOKUP(A144,Keys_CHESS_ALL!J149:AK328,16,FALSE)="","",VLOOKUP(A144,Keys_CHESS_ALL!J149:AK328,16,FALSE))</f>
        <v>#N/A</v>
      </c>
    </row>
    <row r="145" spans="2:18" x14ac:dyDescent="0.2">
      <c r="B145" s="28" t="e">
        <f>VLOOKUP(A145,Keys_CHESS_ALL!J150:L329,2,FALSE)</f>
        <v>#N/A</v>
      </c>
      <c r="C145" s="32"/>
      <c r="D145" s="28" t="e">
        <f>VLOOKUP(A145,Keys_CHESS_ALL!J150:L329,3,FALSE)</f>
        <v>#N/A</v>
      </c>
      <c r="E145" s="40"/>
      <c r="G145" s="28" t="e">
        <f>IF(VLOOKUP(A145,Keys_CHESS_ALL!J150:AC329,5,FALSE)="","",VLOOKUP(A145,Keys_CHESS_ALL!J150:AC329,5,FALSE))</f>
        <v>#N/A</v>
      </c>
      <c r="H145" s="28" t="e">
        <f>IF(VLOOKUP(A145,Keys_CHESS_ALL!J150:AC329,6,FALSE)="","",VLOOKUP(A145,Keys_CHESS_ALL!J150:AC329,6,FALSE))</f>
        <v>#N/A</v>
      </c>
      <c r="I145" s="28" t="e">
        <f>IF(VLOOKUP(A145,Keys_CHESS_ALL!J150:AC329,7,FALSE)="","",VLOOKUP(A145,Keys_CHESS_ALL!J150:AC329,7,FALSE))</f>
        <v>#N/A</v>
      </c>
      <c r="J145" s="28" t="e">
        <f>IF(VLOOKUP(A145,Keys_CHESS_ALL!J150:AC329,8,FALSE)="","",VLOOKUP(A145,Keys_CHESS_ALL!J150:AC329,8,FALSE))</f>
        <v>#N/A</v>
      </c>
      <c r="K145" s="28" t="e">
        <f>IF(VLOOKUP(A145,Keys_CHESS_ALL!J150:AD329,9,FALSE)="","",VLOOKUP(A145,Keys_CHESS_ALL!J150:AD329,9,FALSE))</f>
        <v>#N/A</v>
      </c>
      <c r="L145" s="28" t="e">
        <f>IF(VLOOKUP(A145,Keys_CHESS_ALL!J150:AE329,10,FALSE)="","",VLOOKUP(A145,Keys_CHESS_ALL!J150:AE329,10,FALSE))</f>
        <v>#N/A</v>
      </c>
      <c r="M145" s="28" t="e">
        <f>IF(VLOOKUP(A145,Keys_CHESS_ALL!J150:AF329,11,FALSE)="","",VLOOKUP(A145,Keys_CHESS_ALL!J150:AF329,11,FALSE))</f>
        <v>#N/A</v>
      </c>
      <c r="N145" s="28" t="e">
        <f>IF(VLOOKUP(A145,Keys_CHESS_ALL!J150:AG329,12,FALSE)="","",VLOOKUP(A145,Keys_CHESS_ALL!J150:AG329,12,FALSE))</f>
        <v>#N/A</v>
      </c>
      <c r="O145" s="28" t="e">
        <f>IF(VLOOKUP(A145,Keys_CHESS_ALL!J150:AH329,13,FALSE)="","",VLOOKUP(A145,Keys_CHESS_ALL!J150:AH329,13,FALSE))</f>
        <v>#N/A</v>
      </c>
      <c r="P145" s="28" t="e">
        <f>IF(VLOOKUP(A145,Keys_CHESS_ALL!J150:AI329,14,FALSE)="","",VLOOKUP(A145,Keys_CHESS_ALL!J150:AI329,14,FALSE))</f>
        <v>#N/A</v>
      </c>
      <c r="Q145" s="28" t="e">
        <f>IF(VLOOKUP(A145,Keys_CHESS_ALL!J150:AJ329,15,FALSE)="","",VLOOKUP(A145,Keys_CHESS_ALL!J150:AJ329,15,FALSE))</f>
        <v>#N/A</v>
      </c>
      <c r="R145" s="28" t="e">
        <f>IF(VLOOKUP(A145,Keys_CHESS_ALL!J150:AK329,16,FALSE)="","",VLOOKUP(A145,Keys_CHESS_ALL!J150:AK329,16,FALSE))</f>
        <v>#N/A</v>
      </c>
    </row>
    <row r="146" spans="2:18" x14ac:dyDescent="0.2">
      <c r="B146" s="28" t="e">
        <f>VLOOKUP(A146,Keys_CHESS_ALL!J151:L330,2,FALSE)</f>
        <v>#N/A</v>
      </c>
      <c r="C146" s="32"/>
      <c r="D146" s="28" t="e">
        <f>VLOOKUP(A146,Keys_CHESS_ALL!J151:L330,3,FALSE)</f>
        <v>#N/A</v>
      </c>
      <c r="E146" s="40"/>
      <c r="G146" s="28" t="e">
        <f>IF(VLOOKUP(A146,Keys_CHESS_ALL!J151:AC330,5,FALSE)="","",VLOOKUP(A146,Keys_CHESS_ALL!J151:AC330,5,FALSE))</f>
        <v>#N/A</v>
      </c>
      <c r="H146" s="28" t="e">
        <f>IF(VLOOKUP(A146,Keys_CHESS_ALL!J151:AC330,6,FALSE)="","",VLOOKUP(A146,Keys_CHESS_ALL!J151:AC330,6,FALSE))</f>
        <v>#N/A</v>
      </c>
      <c r="I146" s="28" t="e">
        <f>IF(VLOOKUP(A146,Keys_CHESS_ALL!J151:AC330,7,FALSE)="","",VLOOKUP(A146,Keys_CHESS_ALL!J151:AC330,7,FALSE))</f>
        <v>#N/A</v>
      </c>
      <c r="J146" s="28" t="e">
        <f>IF(VLOOKUP(A146,Keys_CHESS_ALL!J151:AC330,8,FALSE)="","",VLOOKUP(A146,Keys_CHESS_ALL!J151:AC330,8,FALSE))</f>
        <v>#N/A</v>
      </c>
      <c r="K146" s="28" t="e">
        <f>IF(VLOOKUP(A146,Keys_CHESS_ALL!J151:AD330,9,FALSE)="","",VLOOKUP(A146,Keys_CHESS_ALL!J151:AD330,9,FALSE))</f>
        <v>#N/A</v>
      </c>
      <c r="L146" s="28" t="e">
        <f>IF(VLOOKUP(A146,Keys_CHESS_ALL!J151:AE330,10,FALSE)="","",VLOOKUP(A146,Keys_CHESS_ALL!J151:AE330,10,FALSE))</f>
        <v>#N/A</v>
      </c>
      <c r="M146" s="28" t="e">
        <f>IF(VLOOKUP(A146,Keys_CHESS_ALL!J151:AF330,11,FALSE)="","",VLOOKUP(A146,Keys_CHESS_ALL!J151:AF330,11,FALSE))</f>
        <v>#N/A</v>
      </c>
      <c r="N146" s="28" t="e">
        <f>IF(VLOOKUP(A146,Keys_CHESS_ALL!J151:AG330,12,FALSE)="","",VLOOKUP(A146,Keys_CHESS_ALL!J151:AG330,12,FALSE))</f>
        <v>#N/A</v>
      </c>
      <c r="O146" s="28" t="e">
        <f>IF(VLOOKUP(A146,Keys_CHESS_ALL!J151:AH330,13,FALSE)="","",VLOOKUP(A146,Keys_CHESS_ALL!J151:AH330,13,FALSE))</f>
        <v>#N/A</v>
      </c>
      <c r="P146" s="28" t="e">
        <f>IF(VLOOKUP(A146,Keys_CHESS_ALL!J151:AI330,14,FALSE)="","",VLOOKUP(A146,Keys_CHESS_ALL!J151:AI330,14,FALSE))</f>
        <v>#N/A</v>
      </c>
      <c r="Q146" s="28" t="e">
        <f>IF(VLOOKUP(A146,Keys_CHESS_ALL!J151:AJ330,15,FALSE)="","",VLOOKUP(A146,Keys_CHESS_ALL!J151:AJ330,15,FALSE))</f>
        <v>#N/A</v>
      </c>
      <c r="R146" s="28" t="e">
        <f>IF(VLOOKUP(A146,Keys_CHESS_ALL!J151:AK330,16,FALSE)="","",VLOOKUP(A146,Keys_CHESS_ALL!J151:AK330,16,FALSE))</f>
        <v>#N/A</v>
      </c>
    </row>
    <row r="147" spans="2:18" x14ac:dyDescent="0.2">
      <c r="B147" s="28" t="e">
        <f>VLOOKUP(A147,Keys_CHESS_ALL!J152:L331,2,FALSE)</f>
        <v>#N/A</v>
      </c>
      <c r="C147" s="32"/>
      <c r="D147" s="28" t="e">
        <f>VLOOKUP(A147,Keys_CHESS_ALL!J152:L331,3,FALSE)</f>
        <v>#N/A</v>
      </c>
      <c r="E147" s="40"/>
      <c r="G147" s="28" t="e">
        <f>IF(VLOOKUP(A147,Keys_CHESS_ALL!J152:AC331,5,FALSE)="","",VLOOKUP(A147,Keys_CHESS_ALL!J152:AC331,5,FALSE))</f>
        <v>#N/A</v>
      </c>
      <c r="H147" s="28" t="e">
        <f>IF(VLOOKUP(A147,Keys_CHESS_ALL!J152:AC331,6,FALSE)="","",VLOOKUP(A147,Keys_CHESS_ALL!J152:AC331,6,FALSE))</f>
        <v>#N/A</v>
      </c>
      <c r="I147" s="28" t="e">
        <f>IF(VLOOKUP(A147,Keys_CHESS_ALL!J152:AC331,7,FALSE)="","",VLOOKUP(A147,Keys_CHESS_ALL!J152:AC331,7,FALSE))</f>
        <v>#N/A</v>
      </c>
      <c r="J147" s="28" t="e">
        <f>IF(VLOOKUP(A147,Keys_CHESS_ALL!J152:AC331,8,FALSE)="","",VLOOKUP(A147,Keys_CHESS_ALL!J152:AC331,8,FALSE))</f>
        <v>#N/A</v>
      </c>
      <c r="K147" s="28" t="e">
        <f>IF(VLOOKUP(A147,Keys_CHESS_ALL!J152:AD331,9,FALSE)="","",VLOOKUP(A147,Keys_CHESS_ALL!J152:AD331,9,FALSE))</f>
        <v>#N/A</v>
      </c>
      <c r="L147" s="28" t="e">
        <f>IF(VLOOKUP(A147,Keys_CHESS_ALL!J152:AE331,10,FALSE)="","",VLOOKUP(A147,Keys_CHESS_ALL!J152:AE331,10,FALSE))</f>
        <v>#N/A</v>
      </c>
      <c r="M147" s="28" t="e">
        <f>IF(VLOOKUP(A147,Keys_CHESS_ALL!J152:AF331,11,FALSE)="","",VLOOKUP(A147,Keys_CHESS_ALL!J152:AF331,11,FALSE))</f>
        <v>#N/A</v>
      </c>
      <c r="N147" s="28" t="e">
        <f>IF(VLOOKUP(A147,Keys_CHESS_ALL!J152:AG331,12,FALSE)="","",VLOOKUP(A147,Keys_CHESS_ALL!J152:AG331,12,FALSE))</f>
        <v>#N/A</v>
      </c>
      <c r="O147" s="28" t="e">
        <f>IF(VLOOKUP(A147,Keys_CHESS_ALL!J152:AH331,13,FALSE)="","",VLOOKUP(A147,Keys_CHESS_ALL!J152:AH331,13,FALSE))</f>
        <v>#N/A</v>
      </c>
      <c r="P147" s="28" t="e">
        <f>IF(VLOOKUP(A147,Keys_CHESS_ALL!J152:AI331,14,FALSE)="","",VLOOKUP(A147,Keys_CHESS_ALL!J152:AI331,14,FALSE))</f>
        <v>#N/A</v>
      </c>
      <c r="Q147" s="28" t="e">
        <f>IF(VLOOKUP(A147,Keys_CHESS_ALL!J152:AJ331,15,FALSE)="","",VLOOKUP(A147,Keys_CHESS_ALL!J152:AJ331,15,FALSE))</f>
        <v>#N/A</v>
      </c>
      <c r="R147" s="28" t="e">
        <f>IF(VLOOKUP(A147,Keys_CHESS_ALL!J152:AK331,16,FALSE)="","",VLOOKUP(A147,Keys_CHESS_ALL!J152:AK331,16,FALSE))</f>
        <v>#N/A</v>
      </c>
    </row>
    <row r="148" spans="2:18" x14ac:dyDescent="0.2">
      <c r="B148" s="28" t="e">
        <f>VLOOKUP(A148,Keys_CHESS_ALL!J153:L332,2,FALSE)</f>
        <v>#N/A</v>
      </c>
      <c r="C148" s="32"/>
      <c r="D148" s="28" t="e">
        <f>VLOOKUP(A148,Keys_CHESS_ALL!J153:L332,3,FALSE)</f>
        <v>#N/A</v>
      </c>
      <c r="E148" s="40"/>
      <c r="G148" s="28" t="e">
        <f>IF(VLOOKUP(A148,Keys_CHESS_ALL!J153:AC332,5,FALSE)="","",VLOOKUP(A148,Keys_CHESS_ALL!J153:AC332,5,FALSE))</f>
        <v>#N/A</v>
      </c>
      <c r="H148" s="28" t="e">
        <f>IF(VLOOKUP(A148,Keys_CHESS_ALL!J153:AC332,6,FALSE)="","",VLOOKUP(A148,Keys_CHESS_ALL!J153:AC332,6,FALSE))</f>
        <v>#N/A</v>
      </c>
      <c r="I148" s="28" t="e">
        <f>IF(VLOOKUP(A148,Keys_CHESS_ALL!J153:AC332,7,FALSE)="","",VLOOKUP(A148,Keys_CHESS_ALL!J153:AC332,7,FALSE))</f>
        <v>#N/A</v>
      </c>
      <c r="J148" s="28" t="e">
        <f>IF(VLOOKUP(A148,Keys_CHESS_ALL!J153:AC332,8,FALSE)="","",VLOOKUP(A148,Keys_CHESS_ALL!J153:AC332,8,FALSE))</f>
        <v>#N/A</v>
      </c>
      <c r="K148" s="28" t="e">
        <f>IF(VLOOKUP(A148,Keys_CHESS_ALL!J153:AD332,9,FALSE)="","",VLOOKUP(A148,Keys_CHESS_ALL!J153:AD332,9,FALSE))</f>
        <v>#N/A</v>
      </c>
      <c r="L148" s="28" t="e">
        <f>IF(VLOOKUP(A148,Keys_CHESS_ALL!J153:AE332,10,FALSE)="","",VLOOKUP(A148,Keys_CHESS_ALL!J153:AE332,10,FALSE))</f>
        <v>#N/A</v>
      </c>
      <c r="M148" s="28" t="e">
        <f>IF(VLOOKUP(A148,Keys_CHESS_ALL!J153:AF332,11,FALSE)="","",VLOOKUP(A148,Keys_CHESS_ALL!J153:AF332,11,FALSE))</f>
        <v>#N/A</v>
      </c>
      <c r="N148" s="28" t="e">
        <f>IF(VLOOKUP(A148,Keys_CHESS_ALL!J153:AG332,12,FALSE)="","",VLOOKUP(A148,Keys_CHESS_ALL!J153:AG332,12,FALSE))</f>
        <v>#N/A</v>
      </c>
      <c r="O148" s="28" t="e">
        <f>IF(VLOOKUP(A148,Keys_CHESS_ALL!J153:AH332,13,FALSE)="","",VLOOKUP(A148,Keys_CHESS_ALL!J153:AH332,13,FALSE))</f>
        <v>#N/A</v>
      </c>
      <c r="P148" s="28" t="e">
        <f>IF(VLOOKUP(A148,Keys_CHESS_ALL!J153:AI332,14,FALSE)="","",VLOOKUP(A148,Keys_CHESS_ALL!J153:AI332,14,FALSE))</f>
        <v>#N/A</v>
      </c>
      <c r="Q148" s="28" t="e">
        <f>IF(VLOOKUP(A148,Keys_CHESS_ALL!J153:AJ332,15,FALSE)="","",VLOOKUP(A148,Keys_CHESS_ALL!J153:AJ332,15,FALSE))</f>
        <v>#N/A</v>
      </c>
      <c r="R148" s="28" t="e">
        <f>IF(VLOOKUP(A148,Keys_CHESS_ALL!J153:AK332,16,FALSE)="","",VLOOKUP(A148,Keys_CHESS_ALL!J153:AK332,16,FALSE))</f>
        <v>#N/A</v>
      </c>
    </row>
    <row r="149" spans="2:18" x14ac:dyDescent="0.2">
      <c r="B149" s="28" t="e">
        <f>VLOOKUP(A149,Keys_CHESS_ALL!J154:L333,2,FALSE)</f>
        <v>#N/A</v>
      </c>
      <c r="C149" s="32"/>
      <c r="D149" s="28" t="e">
        <f>VLOOKUP(A149,Keys_CHESS_ALL!J154:L333,3,FALSE)</f>
        <v>#N/A</v>
      </c>
      <c r="E149" s="40"/>
      <c r="G149" s="28" t="e">
        <f>IF(VLOOKUP(A149,Keys_CHESS_ALL!J154:AC333,5,FALSE)="","",VLOOKUP(A149,Keys_CHESS_ALL!J154:AC333,5,FALSE))</f>
        <v>#N/A</v>
      </c>
      <c r="H149" s="28" t="e">
        <f>IF(VLOOKUP(A149,Keys_CHESS_ALL!J154:AC333,6,FALSE)="","",VLOOKUP(A149,Keys_CHESS_ALL!J154:AC333,6,FALSE))</f>
        <v>#N/A</v>
      </c>
      <c r="I149" s="28" t="e">
        <f>IF(VLOOKUP(A149,Keys_CHESS_ALL!J154:AC333,7,FALSE)="","",VLOOKUP(A149,Keys_CHESS_ALL!J154:AC333,7,FALSE))</f>
        <v>#N/A</v>
      </c>
      <c r="J149" s="28" t="e">
        <f>IF(VLOOKUP(A149,Keys_CHESS_ALL!J154:AC333,8,FALSE)="","",VLOOKUP(A149,Keys_CHESS_ALL!J154:AC333,8,FALSE))</f>
        <v>#N/A</v>
      </c>
      <c r="K149" s="28" t="e">
        <f>IF(VLOOKUP(A149,Keys_CHESS_ALL!J154:AD333,9,FALSE)="","",VLOOKUP(A149,Keys_CHESS_ALL!J154:AD333,9,FALSE))</f>
        <v>#N/A</v>
      </c>
      <c r="L149" s="28" t="e">
        <f>IF(VLOOKUP(A149,Keys_CHESS_ALL!J154:AE333,10,FALSE)="","",VLOOKUP(A149,Keys_CHESS_ALL!J154:AE333,10,FALSE))</f>
        <v>#N/A</v>
      </c>
      <c r="M149" s="28" t="e">
        <f>IF(VLOOKUP(A149,Keys_CHESS_ALL!J154:AF333,11,FALSE)="","",VLOOKUP(A149,Keys_CHESS_ALL!J154:AF333,11,FALSE))</f>
        <v>#N/A</v>
      </c>
      <c r="N149" s="28" t="e">
        <f>IF(VLOOKUP(A149,Keys_CHESS_ALL!J154:AG333,12,FALSE)="","",VLOOKUP(A149,Keys_CHESS_ALL!J154:AG333,12,FALSE))</f>
        <v>#N/A</v>
      </c>
      <c r="O149" s="28" t="e">
        <f>IF(VLOOKUP(A149,Keys_CHESS_ALL!J154:AH333,13,FALSE)="","",VLOOKUP(A149,Keys_CHESS_ALL!J154:AH333,13,FALSE))</f>
        <v>#N/A</v>
      </c>
      <c r="P149" s="28" t="e">
        <f>IF(VLOOKUP(A149,Keys_CHESS_ALL!J154:AI333,14,FALSE)="","",VLOOKUP(A149,Keys_CHESS_ALL!J154:AI333,14,FALSE))</f>
        <v>#N/A</v>
      </c>
      <c r="Q149" s="28" t="e">
        <f>IF(VLOOKUP(A149,Keys_CHESS_ALL!J154:AJ333,15,FALSE)="","",VLOOKUP(A149,Keys_CHESS_ALL!J154:AJ333,15,FALSE))</f>
        <v>#N/A</v>
      </c>
      <c r="R149" s="28" t="e">
        <f>IF(VLOOKUP(A149,Keys_CHESS_ALL!J154:AK333,16,FALSE)="","",VLOOKUP(A149,Keys_CHESS_ALL!J154:AK333,16,FALSE))</f>
        <v>#N/A</v>
      </c>
    </row>
    <row r="150" spans="2:18" x14ac:dyDescent="0.2">
      <c r="B150" s="28" t="e">
        <f>VLOOKUP(A150,Keys_CHESS_ALL!J155:L334,2,FALSE)</f>
        <v>#N/A</v>
      </c>
      <c r="C150" s="32"/>
      <c r="D150" s="28" t="e">
        <f>VLOOKUP(A150,Keys_CHESS_ALL!J155:L334,3,FALSE)</f>
        <v>#N/A</v>
      </c>
      <c r="E150" s="40"/>
      <c r="G150" s="28" t="e">
        <f>IF(VLOOKUP(A150,Keys_CHESS_ALL!J155:AC334,5,FALSE)="","",VLOOKUP(A150,Keys_CHESS_ALL!J155:AC334,5,FALSE))</f>
        <v>#N/A</v>
      </c>
      <c r="H150" s="28" t="e">
        <f>IF(VLOOKUP(A150,Keys_CHESS_ALL!J155:AC334,6,FALSE)="","",VLOOKUP(A150,Keys_CHESS_ALL!J155:AC334,6,FALSE))</f>
        <v>#N/A</v>
      </c>
      <c r="I150" s="28" t="e">
        <f>IF(VLOOKUP(A150,Keys_CHESS_ALL!J155:AC334,7,FALSE)="","",VLOOKUP(A150,Keys_CHESS_ALL!J155:AC334,7,FALSE))</f>
        <v>#N/A</v>
      </c>
      <c r="J150" s="28" t="e">
        <f>IF(VLOOKUP(A150,Keys_CHESS_ALL!J155:AC334,8,FALSE)="","",VLOOKUP(A150,Keys_CHESS_ALL!J155:AC334,8,FALSE))</f>
        <v>#N/A</v>
      </c>
      <c r="K150" s="28" t="e">
        <f>IF(VLOOKUP(A150,Keys_CHESS_ALL!J155:AD334,9,FALSE)="","",VLOOKUP(A150,Keys_CHESS_ALL!J155:AD334,9,FALSE))</f>
        <v>#N/A</v>
      </c>
      <c r="L150" s="28" t="e">
        <f>IF(VLOOKUP(A150,Keys_CHESS_ALL!J155:AE334,10,FALSE)="","",VLOOKUP(A150,Keys_CHESS_ALL!J155:AE334,10,FALSE))</f>
        <v>#N/A</v>
      </c>
      <c r="M150" s="28" t="e">
        <f>IF(VLOOKUP(A150,Keys_CHESS_ALL!J155:AF334,11,FALSE)="","",VLOOKUP(A150,Keys_CHESS_ALL!J155:AF334,11,FALSE))</f>
        <v>#N/A</v>
      </c>
      <c r="N150" s="28" t="e">
        <f>IF(VLOOKUP(A150,Keys_CHESS_ALL!J155:AG334,12,FALSE)="","",VLOOKUP(A150,Keys_CHESS_ALL!J155:AG334,12,FALSE))</f>
        <v>#N/A</v>
      </c>
      <c r="O150" s="28" t="e">
        <f>IF(VLOOKUP(A150,Keys_CHESS_ALL!J155:AH334,13,FALSE)="","",VLOOKUP(A150,Keys_CHESS_ALL!J155:AH334,13,FALSE))</f>
        <v>#N/A</v>
      </c>
      <c r="P150" s="28" t="e">
        <f>IF(VLOOKUP(A150,Keys_CHESS_ALL!J155:AI334,14,FALSE)="","",VLOOKUP(A150,Keys_CHESS_ALL!J155:AI334,14,FALSE))</f>
        <v>#N/A</v>
      </c>
      <c r="Q150" s="28" t="e">
        <f>IF(VLOOKUP(A150,Keys_CHESS_ALL!J155:AJ334,15,FALSE)="","",VLOOKUP(A150,Keys_CHESS_ALL!J155:AJ334,15,FALSE))</f>
        <v>#N/A</v>
      </c>
      <c r="R150" s="28" t="e">
        <f>IF(VLOOKUP(A150,Keys_CHESS_ALL!J155:AK334,16,FALSE)="","",VLOOKUP(A150,Keys_CHESS_ALL!J155:AK334,16,FALSE))</f>
        <v>#N/A</v>
      </c>
    </row>
    <row r="151" spans="2:18" x14ac:dyDescent="0.2">
      <c r="B151" s="28" t="e">
        <f>VLOOKUP(A151,Keys_CHESS_ALL!J156:L335,2,FALSE)</f>
        <v>#N/A</v>
      </c>
      <c r="C151" s="32"/>
      <c r="D151" s="28" t="e">
        <f>VLOOKUP(A151,Keys_CHESS_ALL!J156:L335,3,FALSE)</f>
        <v>#N/A</v>
      </c>
      <c r="E151" s="40"/>
      <c r="G151" s="28" t="e">
        <f>IF(VLOOKUP(A151,Keys_CHESS_ALL!J156:AC335,5,FALSE)="","",VLOOKUP(A151,Keys_CHESS_ALL!J156:AC335,5,FALSE))</f>
        <v>#N/A</v>
      </c>
      <c r="H151" s="28" t="e">
        <f>IF(VLOOKUP(A151,Keys_CHESS_ALL!J156:AC335,6,FALSE)="","",VLOOKUP(A151,Keys_CHESS_ALL!J156:AC335,6,FALSE))</f>
        <v>#N/A</v>
      </c>
      <c r="I151" s="28" t="e">
        <f>IF(VLOOKUP(A151,Keys_CHESS_ALL!J156:AC335,7,FALSE)="","",VLOOKUP(A151,Keys_CHESS_ALL!J156:AC335,7,FALSE))</f>
        <v>#N/A</v>
      </c>
      <c r="J151" s="28" t="e">
        <f>IF(VLOOKUP(A151,Keys_CHESS_ALL!J156:AC335,8,FALSE)="","",VLOOKUP(A151,Keys_CHESS_ALL!J156:AC335,8,FALSE))</f>
        <v>#N/A</v>
      </c>
      <c r="K151" s="28" t="e">
        <f>IF(VLOOKUP(A151,Keys_CHESS_ALL!J156:AD335,9,FALSE)="","",VLOOKUP(A151,Keys_CHESS_ALL!J156:AD335,9,FALSE))</f>
        <v>#N/A</v>
      </c>
      <c r="L151" s="28" t="e">
        <f>IF(VLOOKUP(A151,Keys_CHESS_ALL!J156:AE335,10,FALSE)="","",VLOOKUP(A151,Keys_CHESS_ALL!J156:AE335,10,FALSE))</f>
        <v>#N/A</v>
      </c>
      <c r="M151" s="28" t="e">
        <f>IF(VLOOKUP(A151,Keys_CHESS_ALL!J156:AF335,11,FALSE)="","",VLOOKUP(A151,Keys_CHESS_ALL!J156:AF335,11,FALSE))</f>
        <v>#N/A</v>
      </c>
      <c r="N151" s="28" t="e">
        <f>IF(VLOOKUP(A151,Keys_CHESS_ALL!J156:AG335,12,FALSE)="","",VLOOKUP(A151,Keys_CHESS_ALL!J156:AG335,12,FALSE))</f>
        <v>#N/A</v>
      </c>
      <c r="O151" s="28" t="e">
        <f>IF(VLOOKUP(A151,Keys_CHESS_ALL!J156:AH335,13,FALSE)="","",VLOOKUP(A151,Keys_CHESS_ALL!J156:AH335,13,FALSE))</f>
        <v>#N/A</v>
      </c>
      <c r="P151" s="28" t="e">
        <f>IF(VLOOKUP(A151,Keys_CHESS_ALL!J156:AI335,14,FALSE)="","",VLOOKUP(A151,Keys_CHESS_ALL!J156:AI335,14,FALSE))</f>
        <v>#N/A</v>
      </c>
      <c r="Q151" s="28" t="e">
        <f>IF(VLOOKUP(A151,Keys_CHESS_ALL!J156:AJ335,15,FALSE)="","",VLOOKUP(A151,Keys_CHESS_ALL!J156:AJ335,15,FALSE))</f>
        <v>#N/A</v>
      </c>
      <c r="R151" s="28" t="e">
        <f>IF(VLOOKUP(A151,Keys_CHESS_ALL!J156:AK335,16,FALSE)="","",VLOOKUP(A151,Keys_CHESS_ALL!J156:AK335,16,FALSE))</f>
        <v>#N/A</v>
      </c>
    </row>
    <row r="152" spans="2:18" x14ac:dyDescent="0.2">
      <c r="B152" s="28" t="e">
        <f>VLOOKUP(A152,Keys_CHESS_ALL!J157:L336,2,FALSE)</f>
        <v>#N/A</v>
      </c>
      <c r="C152" s="32"/>
      <c r="D152" s="28" t="e">
        <f>VLOOKUP(A152,Keys_CHESS_ALL!J157:L336,3,FALSE)</f>
        <v>#N/A</v>
      </c>
      <c r="E152" s="40"/>
      <c r="G152" s="28" t="e">
        <f>IF(VLOOKUP(A152,Keys_CHESS_ALL!J157:AC336,5,FALSE)="","",VLOOKUP(A152,Keys_CHESS_ALL!J157:AC336,5,FALSE))</f>
        <v>#N/A</v>
      </c>
      <c r="H152" s="28" t="e">
        <f>IF(VLOOKUP(A152,Keys_CHESS_ALL!J157:AC336,6,FALSE)="","",VLOOKUP(A152,Keys_CHESS_ALL!J157:AC336,6,FALSE))</f>
        <v>#N/A</v>
      </c>
      <c r="I152" s="28" t="e">
        <f>IF(VLOOKUP(A152,Keys_CHESS_ALL!J157:AC336,7,FALSE)="","",VLOOKUP(A152,Keys_CHESS_ALL!J157:AC336,7,FALSE))</f>
        <v>#N/A</v>
      </c>
      <c r="J152" s="28" t="e">
        <f>IF(VLOOKUP(A152,Keys_CHESS_ALL!J157:AC336,8,FALSE)="","",VLOOKUP(A152,Keys_CHESS_ALL!J157:AC336,8,FALSE))</f>
        <v>#N/A</v>
      </c>
      <c r="K152" s="28" t="e">
        <f>IF(VLOOKUP(A152,Keys_CHESS_ALL!J157:AD336,9,FALSE)="","",VLOOKUP(A152,Keys_CHESS_ALL!J157:AD336,9,FALSE))</f>
        <v>#N/A</v>
      </c>
      <c r="L152" s="28" t="e">
        <f>IF(VLOOKUP(A152,Keys_CHESS_ALL!J157:AE336,10,FALSE)="","",VLOOKUP(A152,Keys_CHESS_ALL!J157:AE336,10,FALSE))</f>
        <v>#N/A</v>
      </c>
      <c r="M152" s="28" t="e">
        <f>IF(VLOOKUP(A152,Keys_CHESS_ALL!J157:AF336,11,FALSE)="","",VLOOKUP(A152,Keys_CHESS_ALL!J157:AF336,11,FALSE))</f>
        <v>#N/A</v>
      </c>
      <c r="N152" s="28" t="e">
        <f>IF(VLOOKUP(A152,Keys_CHESS_ALL!J157:AG336,12,FALSE)="","",VLOOKUP(A152,Keys_CHESS_ALL!J157:AG336,12,FALSE))</f>
        <v>#N/A</v>
      </c>
      <c r="O152" s="28" t="e">
        <f>IF(VLOOKUP(A152,Keys_CHESS_ALL!J157:AH336,13,FALSE)="","",VLOOKUP(A152,Keys_CHESS_ALL!J157:AH336,13,FALSE))</f>
        <v>#N/A</v>
      </c>
      <c r="P152" s="28" t="e">
        <f>IF(VLOOKUP(A152,Keys_CHESS_ALL!J157:AI336,14,FALSE)="","",VLOOKUP(A152,Keys_CHESS_ALL!J157:AI336,14,FALSE))</f>
        <v>#N/A</v>
      </c>
      <c r="Q152" s="28" t="e">
        <f>IF(VLOOKUP(A152,Keys_CHESS_ALL!J157:AJ336,15,FALSE)="","",VLOOKUP(A152,Keys_CHESS_ALL!J157:AJ336,15,FALSE))</f>
        <v>#N/A</v>
      </c>
      <c r="R152" s="28" t="e">
        <f>IF(VLOOKUP(A152,Keys_CHESS_ALL!J157:AK336,16,FALSE)="","",VLOOKUP(A152,Keys_CHESS_ALL!J157:AK336,16,FALSE))</f>
        <v>#N/A</v>
      </c>
    </row>
    <row r="153" spans="2:18" x14ac:dyDescent="0.2">
      <c r="B153" s="28" t="e">
        <f>VLOOKUP(A153,Keys_CHESS_ALL!J158:L337,2,FALSE)</f>
        <v>#N/A</v>
      </c>
      <c r="C153" s="32"/>
      <c r="D153" s="28" t="e">
        <f>VLOOKUP(A153,Keys_CHESS_ALL!J158:L337,3,FALSE)</f>
        <v>#N/A</v>
      </c>
      <c r="E153" s="40"/>
      <c r="G153" s="28" t="e">
        <f>IF(VLOOKUP(A153,Keys_CHESS_ALL!J158:AC337,5,FALSE)="","",VLOOKUP(A153,Keys_CHESS_ALL!J158:AC337,5,FALSE))</f>
        <v>#N/A</v>
      </c>
      <c r="H153" s="28" t="e">
        <f>IF(VLOOKUP(A153,Keys_CHESS_ALL!J158:AC337,6,FALSE)="","",VLOOKUP(A153,Keys_CHESS_ALL!J158:AC337,6,FALSE))</f>
        <v>#N/A</v>
      </c>
      <c r="I153" s="28" t="e">
        <f>IF(VLOOKUP(A153,Keys_CHESS_ALL!J158:AC337,7,FALSE)="","",VLOOKUP(A153,Keys_CHESS_ALL!J158:AC337,7,FALSE))</f>
        <v>#N/A</v>
      </c>
      <c r="J153" s="28" t="e">
        <f>IF(VLOOKUP(A153,Keys_CHESS_ALL!J158:AC337,8,FALSE)="","",VLOOKUP(A153,Keys_CHESS_ALL!J158:AC337,8,FALSE))</f>
        <v>#N/A</v>
      </c>
      <c r="K153" s="28" t="e">
        <f>IF(VLOOKUP(A153,Keys_CHESS_ALL!J158:AD337,9,FALSE)="","",VLOOKUP(A153,Keys_CHESS_ALL!J158:AD337,9,FALSE))</f>
        <v>#N/A</v>
      </c>
      <c r="L153" s="28" t="e">
        <f>IF(VLOOKUP(A153,Keys_CHESS_ALL!J158:AE337,10,FALSE)="","",VLOOKUP(A153,Keys_CHESS_ALL!J158:AE337,10,FALSE))</f>
        <v>#N/A</v>
      </c>
      <c r="M153" s="28" t="e">
        <f>IF(VLOOKUP(A153,Keys_CHESS_ALL!J158:AF337,11,FALSE)="","",VLOOKUP(A153,Keys_CHESS_ALL!J158:AF337,11,FALSE))</f>
        <v>#N/A</v>
      </c>
      <c r="N153" s="28" t="e">
        <f>IF(VLOOKUP(A153,Keys_CHESS_ALL!J158:AG337,12,FALSE)="","",VLOOKUP(A153,Keys_CHESS_ALL!J158:AG337,12,FALSE))</f>
        <v>#N/A</v>
      </c>
      <c r="O153" s="28" t="e">
        <f>IF(VLOOKUP(A153,Keys_CHESS_ALL!J158:AH337,13,FALSE)="","",VLOOKUP(A153,Keys_CHESS_ALL!J158:AH337,13,FALSE))</f>
        <v>#N/A</v>
      </c>
      <c r="P153" s="28" t="e">
        <f>IF(VLOOKUP(A153,Keys_CHESS_ALL!J158:AI337,14,FALSE)="","",VLOOKUP(A153,Keys_CHESS_ALL!J158:AI337,14,FALSE))</f>
        <v>#N/A</v>
      </c>
      <c r="Q153" s="28" t="e">
        <f>IF(VLOOKUP(A153,Keys_CHESS_ALL!J158:AJ337,15,FALSE)="","",VLOOKUP(A153,Keys_CHESS_ALL!J158:AJ337,15,FALSE))</f>
        <v>#N/A</v>
      </c>
      <c r="R153" s="28" t="e">
        <f>IF(VLOOKUP(A153,Keys_CHESS_ALL!J158:AK337,16,FALSE)="","",VLOOKUP(A153,Keys_CHESS_ALL!J158:AK337,16,FALSE))</f>
        <v>#N/A</v>
      </c>
    </row>
    <row r="154" spans="2:18" x14ac:dyDescent="0.2">
      <c r="B154" s="28" t="e">
        <f>VLOOKUP(A154,Keys_CHESS_ALL!J159:L338,2,FALSE)</f>
        <v>#N/A</v>
      </c>
      <c r="C154" s="32"/>
      <c r="D154" s="28" t="e">
        <f>VLOOKUP(A154,Keys_CHESS_ALL!J159:L338,3,FALSE)</f>
        <v>#N/A</v>
      </c>
      <c r="E154" s="40"/>
      <c r="G154" s="28" t="e">
        <f>IF(VLOOKUP(A154,Keys_CHESS_ALL!J159:AC338,5,FALSE)="","",VLOOKUP(A154,Keys_CHESS_ALL!J159:AC338,5,FALSE))</f>
        <v>#N/A</v>
      </c>
      <c r="H154" s="28" t="e">
        <f>IF(VLOOKUP(A154,Keys_CHESS_ALL!J159:AC338,6,FALSE)="","",VLOOKUP(A154,Keys_CHESS_ALL!J159:AC338,6,FALSE))</f>
        <v>#N/A</v>
      </c>
      <c r="I154" s="28" t="e">
        <f>IF(VLOOKUP(A154,Keys_CHESS_ALL!J159:AC338,7,FALSE)="","",VLOOKUP(A154,Keys_CHESS_ALL!J159:AC338,7,FALSE))</f>
        <v>#N/A</v>
      </c>
      <c r="J154" s="28" t="e">
        <f>IF(VLOOKUP(A154,Keys_CHESS_ALL!J159:AC338,8,FALSE)="","",VLOOKUP(A154,Keys_CHESS_ALL!J159:AC338,8,FALSE))</f>
        <v>#N/A</v>
      </c>
      <c r="K154" s="28" t="e">
        <f>IF(VLOOKUP(A154,Keys_CHESS_ALL!J159:AD338,9,FALSE)="","",VLOOKUP(A154,Keys_CHESS_ALL!J159:AD338,9,FALSE))</f>
        <v>#N/A</v>
      </c>
      <c r="L154" s="28" t="e">
        <f>IF(VLOOKUP(A154,Keys_CHESS_ALL!J159:AE338,10,FALSE)="","",VLOOKUP(A154,Keys_CHESS_ALL!J159:AE338,10,FALSE))</f>
        <v>#N/A</v>
      </c>
      <c r="M154" s="28" t="e">
        <f>IF(VLOOKUP(A154,Keys_CHESS_ALL!J159:AF338,11,FALSE)="","",VLOOKUP(A154,Keys_CHESS_ALL!J159:AF338,11,FALSE))</f>
        <v>#N/A</v>
      </c>
      <c r="N154" s="28" t="e">
        <f>IF(VLOOKUP(A154,Keys_CHESS_ALL!J159:AG338,12,FALSE)="","",VLOOKUP(A154,Keys_CHESS_ALL!J159:AG338,12,FALSE))</f>
        <v>#N/A</v>
      </c>
      <c r="O154" s="28" t="e">
        <f>IF(VLOOKUP(A154,Keys_CHESS_ALL!J159:AH338,13,FALSE)="","",VLOOKUP(A154,Keys_CHESS_ALL!J159:AH338,13,FALSE))</f>
        <v>#N/A</v>
      </c>
      <c r="P154" s="28" t="e">
        <f>IF(VLOOKUP(A154,Keys_CHESS_ALL!J159:AI338,14,FALSE)="","",VLOOKUP(A154,Keys_CHESS_ALL!J159:AI338,14,FALSE))</f>
        <v>#N/A</v>
      </c>
      <c r="Q154" s="28" t="e">
        <f>IF(VLOOKUP(A154,Keys_CHESS_ALL!J159:AJ338,15,FALSE)="","",VLOOKUP(A154,Keys_CHESS_ALL!J159:AJ338,15,FALSE))</f>
        <v>#N/A</v>
      </c>
      <c r="R154" s="28" t="e">
        <f>IF(VLOOKUP(A154,Keys_CHESS_ALL!J159:AK338,16,FALSE)="","",VLOOKUP(A154,Keys_CHESS_ALL!J159:AK338,16,FALSE))</f>
        <v>#N/A</v>
      </c>
    </row>
    <row r="155" spans="2:18" x14ac:dyDescent="0.2">
      <c r="B155" s="28" t="e">
        <f>VLOOKUP(A155,Keys_CHESS_ALL!J160:L339,2,FALSE)</f>
        <v>#N/A</v>
      </c>
      <c r="C155" s="32"/>
      <c r="D155" s="28" t="e">
        <f>VLOOKUP(A155,Keys_CHESS_ALL!J160:L339,3,FALSE)</f>
        <v>#N/A</v>
      </c>
      <c r="E155" s="40"/>
      <c r="G155" s="28" t="e">
        <f>IF(VLOOKUP(A155,Keys_CHESS_ALL!J160:AC339,5,FALSE)="","",VLOOKUP(A155,Keys_CHESS_ALL!J160:AC339,5,FALSE))</f>
        <v>#N/A</v>
      </c>
      <c r="H155" s="28" t="e">
        <f>IF(VLOOKUP(A155,Keys_CHESS_ALL!J160:AC339,6,FALSE)="","",VLOOKUP(A155,Keys_CHESS_ALL!J160:AC339,6,FALSE))</f>
        <v>#N/A</v>
      </c>
      <c r="I155" s="28" t="e">
        <f>IF(VLOOKUP(A155,Keys_CHESS_ALL!J160:AC339,7,FALSE)="","",VLOOKUP(A155,Keys_CHESS_ALL!J160:AC339,7,FALSE))</f>
        <v>#N/A</v>
      </c>
      <c r="J155" s="28" t="e">
        <f>IF(VLOOKUP(A155,Keys_CHESS_ALL!J160:AC339,8,FALSE)="","",VLOOKUP(A155,Keys_CHESS_ALL!J160:AC339,8,FALSE))</f>
        <v>#N/A</v>
      </c>
      <c r="K155" s="28" t="e">
        <f>IF(VLOOKUP(A155,Keys_CHESS_ALL!J160:AD339,9,FALSE)="","",VLOOKUP(A155,Keys_CHESS_ALL!J160:AD339,9,FALSE))</f>
        <v>#N/A</v>
      </c>
      <c r="L155" s="28" t="e">
        <f>IF(VLOOKUP(A155,Keys_CHESS_ALL!J160:AE339,10,FALSE)="","",VLOOKUP(A155,Keys_CHESS_ALL!J160:AE339,10,FALSE))</f>
        <v>#N/A</v>
      </c>
      <c r="M155" s="28" t="e">
        <f>IF(VLOOKUP(A155,Keys_CHESS_ALL!J160:AF339,11,FALSE)="","",VLOOKUP(A155,Keys_CHESS_ALL!J160:AF339,11,FALSE))</f>
        <v>#N/A</v>
      </c>
      <c r="N155" s="28" t="e">
        <f>IF(VLOOKUP(A155,Keys_CHESS_ALL!J160:AG339,12,FALSE)="","",VLOOKUP(A155,Keys_CHESS_ALL!J160:AG339,12,FALSE))</f>
        <v>#N/A</v>
      </c>
      <c r="O155" s="28" t="e">
        <f>IF(VLOOKUP(A155,Keys_CHESS_ALL!J160:AH339,13,FALSE)="","",VLOOKUP(A155,Keys_CHESS_ALL!J160:AH339,13,FALSE))</f>
        <v>#N/A</v>
      </c>
      <c r="P155" s="28" t="e">
        <f>IF(VLOOKUP(A155,Keys_CHESS_ALL!J160:AI339,14,FALSE)="","",VLOOKUP(A155,Keys_CHESS_ALL!J160:AI339,14,FALSE))</f>
        <v>#N/A</v>
      </c>
      <c r="Q155" s="28" t="e">
        <f>IF(VLOOKUP(A155,Keys_CHESS_ALL!J160:AJ339,15,FALSE)="","",VLOOKUP(A155,Keys_CHESS_ALL!J160:AJ339,15,FALSE))</f>
        <v>#N/A</v>
      </c>
      <c r="R155" s="28" t="e">
        <f>IF(VLOOKUP(A155,Keys_CHESS_ALL!J160:AK339,16,FALSE)="","",VLOOKUP(A155,Keys_CHESS_ALL!J160:AK339,16,FALSE))</f>
        <v>#N/A</v>
      </c>
    </row>
    <row r="156" spans="2:18" x14ac:dyDescent="0.2">
      <c r="B156" s="28" t="e">
        <f>VLOOKUP(A156,Keys_CHESS_ALL!J161:L340,2,FALSE)</f>
        <v>#N/A</v>
      </c>
      <c r="C156" s="32"/>
      <c r="D156" s="28" t="e">
        <f>VLOOKUP(A156,Keys_CHESS_ALL!J161:L340,3,FALSE)</f>
        <v>#N/A</v>
      </c>
      <c r="E156" s="40"/>
      <c r="G156" s="28" t="e">
        <f>IF(VLOOKUP(A156,Keys_CHESS_ALL!J161:AC340,5,FALSE)="","",VLOOKUP(A156,Keys_CHESS_ALL!J161:AC340,5,FALSE))</f>
        <v>#N/A</v>
      </c>
      <c r="H156" s="28" t="e">
        <f>IF(VLOOKUP(A156,Keys_CHESS_ALL!J161:AC340,6,FALSE)="","",VLOOKUP(A156,Keys_CHESS_ALL!J161:AC340,6,FALSE))</f>
        <v>#N/A</v>
      </c>
      <c r="I156" s="28" t="e">
        <f>IF(VLOOKUP(A156,Keys_CHESS_ALL!J161:AC340,7,FALSE)="","",VLOOKUP(A156,Keys_CHESS_ALL!J161:AC340,7,FALSE))</f>
        <v>#N/A</v>
      </c>
      <c r="J156" s="28" t="e">
        <f>IF(VLOOKUP(A156,Keys_CHESS_ALL!J161:AC340,8,FALSE)="","",VLOOKUP(A156,Keys_CHESS_ALL!J161:AC340,8,FALSE))</f>
        <v>#N/A</v>
      </c>
      <c r="K156" s="28" t="e">
        <f>IF(VLOOKUP(A156,Keys_CHESS_ALL!J161:AD340,9,FALSE)="","",VLOOKUP(A156,Keys_CHESS_ALL!J161:AD340,9,FALSE))</f>
        <v>#N/A</v>
      </c>
      <c r="L156" s="28" t="e">
        <f>IF(VLOOKUP(A156,Keys_CHESS_ALL!J161:AE340,10,FALSE)="","",VLOOKUP(A156,Keys_CHESS_ALL!J161:AE340,10,FALSE))</f>
        <v>#N/A</v>
      </c>
      <c r="M156" s="28" t="e">
        <f>IF(VLOOKUP(A156,Keys_CHESS_ALL!J161:AF340,11,FALSE)="","",VLOOKUP(A156,Keys_CHESS_ALL!J161:AF340,11,FALSE))</f>
        <v>#N/A</v>
      </c>
      <c r="N156" s="28" t="e">
        <f>IF(VLOOKUP(A156,Keys_CHESS_ALL!J161:AG340,12,FALSE)="","",VLOOKUP(A156,Keys_CHESS_ALL!J161:AG340,12,FALSE))</f>
        <v>#N/A</v>
      </c>
      <c r="O156" s="28" t="e">
        <f>IF(VLOOKUP(A156,Keys_CHESS_ALL!J161:AH340,13,FALSE)="","",VLOOKUP(A156,Keys_CHESS_ALL!J161:AH340,13,FALSE))</f>
        <v>#N/A</v>
      </c>
      <c r="P156" s="28" t="e">
        <f>IF(VLOOKUP(A156,Keys_CHESS_ALL!J161:AI340,14,FALSE)="","",VLOOKUP(A156,Keys_CHESS_ALL!J161:AI340,14,FALSE))</f>
        <v>#N/A</v>
      </c>
      <c r="Q156" s="28" t="e">
        <f>IF(VLOOKUP(A156,Keys_CHESS_ALL!J161:AJ340,15,FALSE)="","",VLOOKUP(A156,Keys_CHESS_ALL!J161:AJ340,15,FALSE))</f>
        <v>#N/A</v>
      </c>
      <c r="R156" s="28" t="e">
        <f>IF(VLOOKUP(A156,Keys_CHESS_ALL!J161:AK340,16,FALSE)="","",VLOOKUP(A156,Keys_CHESS_ALL!J161:AK340,16,FALSE))</f>
        <v>#N/A</v>
      </c>
    </row>
    <row r="157" spans="2:18" x14ac:dyDescent="0.2">
      <c r="B157" s="28" t="e">
        <f>VLOOKUP(A157,Keys_CHESS_ALL!J162:L341,2,FALSE)</f>
        <v>#N/A</v>
      </c>
      <c r="C157" s="32"/>
      <c r="D157" s="28" t="e">
        <f>VLOOKUP(A157,Keys_CHESS_ALL!J162:L341,3,FALSE)</f>
        <v>#N/A</v>
      </c>
      <c r="E157" s="40"/>
      <c r="G157" s="28" t="e">
        <f>IF(VLOOKUP(A157,Keys_CHESS_ALL!J162:AC341,5,FALSE)="","",VLOOKUP(A157,Keys_CHESS_ALL!J162:AC341,5,FALSE))</f>
        <v>#N/A</v>
      </c>
      <c r="H157" s="28" t="e">
        <f>IF(VLOOKUP(A157,Keys_CHESS_ALL!J162:AC341,6,FALSE)="","",VLOOKUP(A157,Keys_CHESS_ALL!J162:AC341,6,FALSE))</f>
        <v>#N/A</v>
      </c>
      <c r="I157" s="28" t="e">
        <f>IF(VLOOKUP(A157,Keys_CHESS_ALL!J162:AC341,7,FALSE)="","",VLOOKUP(A157,Keys_CHESS_ALL!J162:AC341,7,FALSE))</f>
        <v>#N/A</v>
      </c>
      <c r="J157" s="28" t="e">
        <f>IF(VLOOKUP(A157,Keys_CHESS_ALL!J162:AC341,8,FALSE)="","",VLOOKUP(A157,Keys_CHESS_ALL!J162:AC341,8,FALSE))</f>
        <v>#N/A</v>
      </c>
      <c r="K157" s="28" t="e">
        <f>IF(VLOOKUP(A157,Keys_CHESS_ALL!J162:AD341,9,FALSE)="","",VLOOKUP(A157,Keys_CHESS_ALL!J162:AD341,9,FALSE))</f>
        <v>#N/A</v>
      </c>
      <c r="L157" s="28" t="e">
        <f>IF(VLOOKUP(A157,Keys_CHESS_ALL!J162:AE341,10,FALSE)="","",VLOOKUP(A157,Keys_CHESS_ALL!J162:AE341,10,FALSE))</f>
        <v>#N/A</v>
      </c>
      <c r="M157" s="28" t="e">
        <f>IF(VLOOKUP(A157,Keys_CHESS_ALL!J162:AF341,11,FALSE)="","",VLOOKUP(A157,Keys_CHESS_ALL!J162:AF341,11,FALSE))</f>
        <v>#N/A</v>
      </c>
      <c r="N157" s="28" t="e">
        <f>IF(VLOOKUP(A157,Keys_CHESS_ALL!J162:AG341,12,FALSE)="","",VLOOKUP(A157,Keys_CHESS_ALL!J162:AG341,12,FALSE))</f>
        <v>#N/A</v>
      </c>
      <c r="O157" s="28" t="e">
        <f>IF(VLOOKUP(A157,Keys_CHESS_ALL!J162:AH341,13,FALSE)="","",VLOOKUP(A157,Keys_CHESS_ALL!J162:AH341,13,FALSE))</f>
        <v>#N/A</v>
      </c>
      <c r="P157" s="28" t="e">
        <f>IF(VLOOKUP(A157,Keys_CHESS_ALL!J162:AI341,14,FALSE)="","",VLOOKUP(A157,Keys_CHESS_ALL!J162:AI341,14,FALSE))</f>
        <v>#N/A</v>
      </c>
      <c r="Q157" s="28" t="e">
        <f>IF(VLOOKUP(A157,Keys_CHESS_ALL!J162:AJ341,15,FALSE)="","",VLOOKUP(A157,Keys_CHESS_ALL!J162:AJ341,15,FALSE))</f>
        <v>#N/A</v>
      </c>
      <c r="R157" s="28" t="e">
        <f>IF(VLOOKUP(A157,Keys_CHESS_ALL!J162:AK341,16,FALSE)="","",VLOOKUP(A157,Keys_CHESS_ALL!J162:AK341,16,FALSE))</f>
        <v>#N/A</v>
      </c>
    </row>
    <row r="158" spans="2:18" x14ac:dyDescent="0.2">
      <c r="B158" s="28" t="e">
        <f>VLOOKUP(A158,Keys_CHESS_ALL!J163:L342,2,FALSE)</f>
        <v>#N/A</v>
      </c>
      <c r="C158" s="32"/>
      <c r="D158" s="28" t="e">
        <f>VLOOKUP(A158,Keys_CHESS_ALL!J163:L342,3,FALSE)</f>
        <v>#N/A</v>
      </c>
      <c r="E158" s="40"/>
      <c r="G158" s="28" t="e">
        <f>IF(VLOOKUP(A158,Keys_CHESS_ALL!J163:AC342,5,FALSE)="","",VLOOKUP(A158,Keys_CHESS_ALL!J163:AC342,5,FALSE))</f>
        <v>#N/A</v>
      </c>
      <c r="H158" s="28" t="e">
        <f>IF(VLOOKUP(A158,Keys_CHESS_ALL!J163:AC342,6,FALSE)="","",VLOOKUP(A158,Keys_CHESS_ALL!J163:AC342,6,FALSE))</f>
        <v>#N/A</v>
      </c>
      <c r="I158" s="28" t="e">
        <f>IF(VLOOKUP(A158,Keys_CHESS_ALL!J163:AC342,7,FALSE)="","",VLOOKUP(A158,Keys_CHESS_ALL!J163:AC342,7,FALSE))</f>
        <v>#N/A</v>
      </c>
      <c r="J158" s="28" t="e">
        <f>IF(VLOOKUP(A158,Keys_CHESS_ALL!J163:AC342,8,FALSE)="","",VLOOKUP(A158,Keys_CHESS_ALL!J163:AC342,8,FALSE))</f>
        <v>#N/A</v>
      </c>
      <c r="K158" s="28" t="e">
        <f>IF(VLOOKUP(A158,Keys_CHESS_ALL!J163:AD342,9,FALSE)="","",VLOOKUP(A158,Keys_CHESS_ALL!J163:AD342,9,FALSE))</f>
        <v>#N/A</v>
      </c>
      <c r="L158" s="28" t="e">
        <f>IF(VLOOKUP(A158,Keys_CHESS_ALL!J163:AE342,10,FALSE)="","",VLOOKUP(A158,Keys_CHESS_ALL!J163:AE342,10,FALSE))</f>
        <v>#N/A</v>
      </c>
      <c r="M158" s="28" t="e">
        <f>IF(VLOOKUP(A158,Keys_CHESS_ALL!J163:AF342,11,FALSE)="","",VLOOKUP(A158,Keys_CHESS_ALL!J163:AF342,11,FALSE))</f>
        <v>#N/A</v>
      </c>
      <c r="N158" s="28" t="e">
        <f>IF(VLOOKUP(A158,Keys_CHESS_ALL!J163:AG342,12,FALSE)="","",VLOOKUP(A158,Keys_CHESS_ALL!J163:AG342,12,FALSE))</f>
        <v>#N/A</v>
      </c>
      <c r="O158" s="28" t="e">
        <f>IF(VLOOKUP(A158,Keys_CHESS_ALL!J163:AH342,13,FALSE)="","",VLOOKUP(A158,Keys_CHESS_ALL!J163:AH342,13,FALSE))</f>
        <v>#N/A</v>
      </c>
      <c r="P158" s="28" t="e">
        <f>IF(VLOOKUP(A158,Keys_CHESS_ALL!J163:AI342,14,FALSE)="","",VLOOKUP(A158,Keys_CHESS_ALL!J163:AI342,14,FALSE))</f>
        <v>#N/A</v>
      </c>
      <c r="Q158" s="28" t="e">
        <f>IF(VLOOKUP(A158,Keys_CHESS_ALL!J163:AJ342,15,FALSE)="","",VLOOKUP(A158,Keys_CHESS_ALL!J163:AJ342,15,FALSE))</f>
        <v>#N/A</v>
      </c>
      <c r="R158" s="28" t="e">
        <f>IF(VLOOKUP(A158,Keys_CHESS_ALL!J163:AK342,16,FALSE)="","",VLOOKUP(A158,Keys_CHESS_ALL!J163:AK342,16,FALSE))</f>
        <v>#N/A</v>
      </c>
    </row>
    <row r="159" spans="2:18" x14ac:dyDescent="0.2">
      <c r="B159" s="28" t="e">
        <f>VLOOKUP(A159,Keys_CHESS_ALL!J164:L343,2,FALSE)</f>
        <v>#N/A</v>
      </c>
      <c r="C159" s="32"/>
      <c r="D159" s="28" t="e">
        <f>VLOOKUP(A159,Keys_CHESS_ALL!J164:L343,3,FALSE)</f>
        <v>#N/A</v>
      </c>
      <c r="E159" s="40"/>
      <c r="G159" s="28" t="e">
        <f>IF(VLOOKUP(A159,Keys_CHESS_ALL!J164:AC343,5,FALSE)="","",VLOOKUP(A159,Keys_CHESS_ALL!J164:AC343,5,FALSE))</f>
        <v>#N/A</v>
      </c>
      <c r="H159" s="28" t="e">
        <f>IF(VLOOKUP(A159,Keys_CHESS_ALL!J164:AC343,6,FALSE)="","",VLOOKUP(A159,Keys_CHESS_ALL!J164:AC343,6,FALSE))</f>
        <v>#N/A</v>
      </c>
      <c r="I159" s="28" t="e">
        <f>IF(VLOOKUP(A159,Keys_CHESS_ALL!J164:AC343,7,FALSE)="","",VLOOKUP(A159,Keys_CHESS_ALL!J164:AC343,7,FALSE))</f>
        <v>#N/A</v>
      </c>
      <c r="J159" s="28" t="e">
        <f>IF(VLOOKUP(A159,Keys_CHESS_ALL!J164:AC343,8,FALSE)="","",VLOOKUP(A159,Keys_CHESS_ALL!J164:AC343,8,FALSE))</f>
        <v>#N/A</v>
      </c>
      <c r="K159" s="28" t="e">
        <f>IF(VLOOKUP(A159,Keys_CHESS_ALL!J164:AD343,9,FALSE)="","",VLOOKUP(A159,Keys_CHESS_ALL!J164:AD343,9,FALSE))</f>
        <v>#N/A</v>
      </c>
      <c r="L159" s="28" t="e">
        <f>IF(VLOOKUP(A159,Keys_CHESS_ALL!J164:AE343,10,FALSE)="","",VLOOKUP(A159,Keys_CHESS_ALL!J164:AE343,10,FALSE))</f>
        <v>#N/A</v>
      </c>
      <c r="M159" s="28" t="e">
        <f>IF(VLOOKUP(A159,Keys_CHESS_ALL!J164:AF343,11,FALSE)="","",VLOOKUP(A159,Keys_CHESS_ALL!J164:AF343,11,FALSE))</f>
        <v>#N/A</v>
      </c>
      <c r="N159" s="28" t="e">
        <f>IF(VLOOKUP(A159,Keys_CHESS_ALL!J164:AG343,12,FALSE)="","",VLOOKUP(A159,Keys_CHESS_ALL!J164:AG343,12,FALSE))</f>
        <v>#N/A</v>
      </c>
      <c r="O159" s="28" t="e">
        <f>IF(VLOOKUP(A159,Keys_CHESS_ALL!J164:AH343,13,FALSE)="","",VLOOKUP(A159,Keys_CHESS_ALL!J164:AH343,13,FALSE))</f>
        <v>#N/A</v>
      </c>
      <c r="P159" s="28" t="e">
        <f>IF(VLOOKUP(A159,Keys_CHESS_ALL!J164:AI343,14,FALSE)="","",VLOOKUP(A159,Keys_CHESS_ALL!J164:AI343,14,FALSE))</f>
        <v>#N/A</v>
      </c>
      <c r="Q159" s="28" t="e">
        <f>IF(VLOOKUP(A159,Keys_CHESS_ALL!J164:AJ343,15,FALSE)="","",VLOOKUP(A159,Keys_CHESS_ALL!J164:AJ343,15,FALSE))</f>
        <v>#N/A</v>
      </c>
      <c r="R159" s="28" t="e">
        <f>IF(VLOOKUP(A159,Keys_CHESS_ALL!J164:AK343,16,FALSE)="","",VLOOKUP(A159,Keys_CHESS_ALL!J164:AK343,16,FALSE))</f>
        <v>#N/A</v>
      </c>
    </row>
    <row r="160" spans="2:18" x14ac:dyDescent="0.2">
      <c r="B160" s="28" t="e">
        <f>VLOOKUP(A160,Keys_CHESS_ALL!J165:L344,2,FALSE)</f>
        <v>#N/A</v>
      </c>
      <c r="C160" s="32"/>
      <c r="D160" s="28" t="e">
        <f>VLOOKUP(A160,Keys_CHESS_ALL!J165:L344,3,FALSE)</f>
        <v>#N/A</v>
      </c>
      <c r="E160" s="40"/>
      <c r="G160" s="28" t="e">
        <f>IF(VLOOKUP(A160,Keys_CHESS_ALL!J165:AC344,5,FALSE)="","",VLOOKUP(A160,Keys_CHESS_ALL!J165:AC344,5,FALSE))</f>
        <v>#N/A</v>
      </c>
      <c r="H160" s="28" t="e">
        <f>IF(VLOOKUP(A160,Keys_CHESS_ALL!J165:AC344,6,FALSE)="","",VLOOKUP(A160,Keys_CHESS_ALL!J165:AC344,6,FALSE))</f>
        <v>#N/A</v>
      </c>
      <c r="I160" s="28" t="e">
        <f>IF(VLOOKUP(A160,Keys_CHESS_ALL!J165:AC344,7,FALSE)="","",VLOOKUP(A160,Keys_CHESS_ALL!J165:AC344,7,FALSE))</f>
        <v>#N/A</v>
      </c>
      <c r="J160" s="28" t="e">
        <f>IF(VLOOKUP(A160,Keys_CHESS_ALL!J165:AC344,8,FALSE)="","",VLOOKUP(A160,Keys_CHESS_ALL!J165:AC344,8,FALSE))</f>
        <v>#N/A</v>
      </c>
      <c r="K160" s="28" t="e">
        <f>IF(VLOOKUP(A160,Keys_CHESS_ALL!J165:AD344,9,FALSE)="","",VLOOKUP(A160,Keys_CHESS_ALL!J165:AD344,9,FALSE))</f>
        <v>#N/A</v>
      </c>
      <c r="L160" s="28" t="e">
        <f>IF(VLOOKUP(A160,Keys_CHESS_ALL!J165:AE344,10,FALSE)="","",VLOOKUP(A160,Keys_CHESS_ALL!J165:AE344,10,FALSE))</f>
        <v>#N/A</v>
      </c>
      <c r="M160" s="28" t="e">
        <f>IF(VLOOKUP(A160,Keys_CHESS_ALL!J165:AF344,11,FALSE)="","",VLOOKUP(A160,Keys_CHESS_ALL!J165:AF344,11,FALSE))</f>
        <v>#N/A</v>
      </c>
      <c r="N160" s="28" t="e">
        <f>IF(VLOOKUP(A160,Keys_CHESS_ALL!J165:AG344,12,FALSE)="","",VLOOKUP(A160,Keys_CHESS_ALL!J165:AG344,12,FALSE))</f>
        <v>#N/A</v>
      </c>
      <c r="O160" s="28" t="e">
        <f>IF(VLOOKUP(A160,Keys_CHESS_ALL!J165:AH344,13,FALSE)="","",VLOOKUP(A160,Keys_CHESS_ALL!J165:AH344,13,FALSE))</f>
        <v>#N/A</v>
      </c>
      <c r="P160" s="28" t="e">
        <f>IF(VLOOKUP(A160,Keys_CHESS_ALL!J165:AI344,14,FALSE)="","",VLOOKUP(A160,Keys_CHESS_ALL!J165:AI344,14,FALSE))</f>
        <v>#N/A</v>
      </c>
      <c r="Q160" s="28" t="e">
        <f>IF(VLOOKUP(A160,Keys_CHESS_ALL!J165:AJ344,15,FALSE)="","",VLOOKUP(A160,Keys_CHESS_ALL!J165:AJ344,15,FALSE))</f>
        <v>#N/A</v>
      </c>
      <c r="R160" s="28" t="e">
        <f>IF(VLOOKUP(A160,Keys_CHESS_ALL!J165:AK344,16,FALSE)="","",VLOOKUP(A160,Keys_CHESS_ALL!J165:AK344,16,FALSE))</f>
        <v>#N/A</v>
      </c>
    </row>
    <row r="161" spans="2:18" x14ac:dyDescent="0.2">
      <c r="B161" s="28" t="e">
        <f>VLOOKUP(A161,Keys_CHESS_ALL!J166:L345,2,FALSE)</f>
        <v>#N/A</v>
      </c>
      <c r="C161" s="32"/>
      <c r="D161" s="28" t="e">
        <f>VLOOKUP(A161,Keys_CHESS_ALL!J166:L345,3,FALSE)</f>
        <v>#N/A</v>
      </c>
      <c r="E161" s="40"/>
      <c r="G161" s="28" t="e">
        <f>IF(VLOOKUP(A161,Keys_CHESS_ALL!J166:AC345,5,FALSE)="","",VLOOKUP(A161,Keys_CHESS_ALL!J166:AC345,5,FALSE))</f>
        <v>#N/A</v>
      </c>
      <c r="H161" s="28" t="e">
        <f>IF(VLOOKUP(A161,Keys_CHESS_ALL!J166:AC345,6,FALSE)="","",VLOOKUP(A161,Keys_CHESS_ALL!J166:AC345,6,FALSE))</f>
        <v>#N/A</v>
      </c>
      <c r="I161" s="28" t="e">
        <f>IF(VLOOKUP(A161,Keys_CHESS_ALL!J166:AC345,7,FALSE)="","",VLOOKUP(A161,Keys_CHESS_ALL!J166:AC345,7,FALSE))</f>
        <v>#N/A</v>
      </c>
      <c r="J161" s="28" t="e">
        <f>IF(VLOOKUP(A161,Keys_CHESS_ALL!J166:AC345,8,FALSE)="","",VLOOKUP(A161,Keys_CHESS_ALL!J166:AC345,8,FALSE))</f>
        <v>#N/A</v>
      </c>
      <c r="K161" s="28" t="e">
        <f>IF(VLOOKUP(A161,Keys_CHESS_ALL!J166:AD345,9,FALSE)="","",VLOOKUP(A161,Keys_CHESS_ALL!J166:AD345,9,FALSE))</f>
        <v>#N/A</v>
      </c>
      <c r="L161" s="28" t="e">
        <f>IF(VLOOKUP(A161,Keys_CHESS_ALL!J166:AE345,10,FALSE)="","",VLOOKUP(A161,Keys_CHESS_ALL!J166:AE345,10,FALSE))</f>
        <v>#N/A</v>
      </c>
      <c r="M161" s="28" t="e">
        <f>IF(VLOOKUP(A161,Keys_CHESS_ALL!J166:AF345,11,FALSE)="","",VLOOKUP(A161,Keys_CHESS_ALL!J166:AF345,11,FALSE))</f>
        <v>#N/A</v>
      </c>
      <c r="N161" s="28" t="e">
        <f>IF(VLOOKUP(A161,Keys_CHESS_ALL!J166:AG345,12,FALSE)="","",VLOOKUP(A161,Keys_CHESS_ALL!J166:AG345,12,FALSE))</f>
        <v>#N/A</v>
      </c>
      <c r="O161" s="28" t="e">
        <f>IF(VLOOKUP(A161,Keys_CHESS_ALL!J166:AH345,13,FALSE)="","",VLOOKUP(A161,Keys_CHESS_ALL!J166:AH345,13,FALSE))</f>
        <v>#N/A</v>
      </c>
      <c r="P161" s="28" t="e">
        <f>IF(VLOOKUP(A161,Keys_CHESS_ALL!J166:AI345,14,FALSE)="","",VLOOKUP(A161,Keys_CHESS_ALL!J166:AI345,14,FALSE))</f>
        <v>#N/A</v>
      </c>
      <c r="Q161" s="28" t="e">
        <f>IF(VLOOKUP(A161,Keys_CHESS_ALL!J166:AJ345,15,FALSE)="","",VLOOKUP(A161,Keys_CHESS_ALL!J166:AJ345,15,FALSE))</f>
        <v>#N/A</v>
      </c>
      <c r="R161" s="28" t="e">
        <f>IF(VLOOKUP(A161,Keys_CHESS_ALL!J166:AK345,16,FALSE)="","",VLOOKUP(A161,Keys_CHESS_ALL!J166:AK345,16,FALSE))</f>
        <v>#N/A</v>
      </c>
    </row>
    <row r="162" spans="2:18" x14ac:dyDescent="0.2">
      <c r="B162" s="28" t="e">
        <f>VLOOKUP(A162,Keys_CHESS_ALL!J167:L346,2,FALSE)</f>
        <v>#N/A</v>
      </c>
      <c r="C162" s="32"/>
      <c r="D162" s="28" t="e">
        <f>VLOOKUP(A162,Keys_CHESS_ALL!J167:L346,3,FALSE)</f>
        <v>#N/A</v>
      </c>
      <c r="E162" s="40"/>
      <c r="G162" s="28" t="e">
        <f>IF(VLOOKUP(A162,Keys_CHESS_ALL!J167:AC346,5,FALSE)="","",VLOOKUP(A162,Keys_CHESS_ALL!J167:AC346,5,FALSE))</f>
        <v>#N/A</v>
      </c>
      <c r="H162" s="28" t="e">
        <f>IF(VLOOKUP(A162,Keys_CHESS_ALL!J167:AC346,6,FALSE)="","",VLOOKUP(A162,Keys_CHESS_ALL!J167:AC346,6,FALSE))</f>
        <v>#N/A</v>
      </c>
      <c r="I162" s="28" t="e">
        <f>IF(VLOOKUP(A162,Keys_CHESS_ALL!J167:AC346,7,FALSE)="","",VLOOKUP(A162,Keys_CHESS_ALL!J167:AC346,7,FALSE))</f>
        <v>#N/A</v>
      </c>
      <c r="J162" s="28" t="e">
        <f>IF(VLOOKUP(A162,Keys_CHESS_ALL!J167:AC346,8,FALSE)="","",VLOOKUP(A162,Keys_CHESS_ALL!J167:AC346,8,FALSE))</f>
        <v>#N/A</v>
      </c>
      <c r="K162" s="28" t="e">
        <f>IF(VLOOKUP(A162,Keys_CHESS_ALL!J167:AD346,9,FALSE)="","",VLOOKUP(A162,Keys_CHESS_ALL!J167:AD346,9,FALSE))</f>
        <v>#N/A</v>
      </c>
      <c r="L162" s="28" t="e">
        <f>IF(VLOOKUP(A162,Keys_CHESS_ALL!J167:AE346,10,FALSE)="","",VLOOKUP(A162,Keys_CHESS_ALL!J167:AE346,10,FALSE))</f>
        <v>#N/A</v>
      </c>
      <c r="M162" s="28" t="e">
        <f>IF(VLOOKUP(A162,Keys_CHESS_ALL!J167:AF346,11,FALSE)="","",VLOOKUP(A162,Keys_CHESS_ALL!J167:AF346,11,FALSE))</f>
        <v>#N/A</v>
      </c>
      <c r="N162" s="28" t="e">
        <f>IF(VLOOKUP(A162,Keys_CHESS_ALL!J167:AG346,12,FALSE)="","",VLOOKUP(A162,Keys_CHESS_ALL!J167:AG346,12,FALSE))</f>
        <v>#N/A</v>
      </c>
      <c r="O162" s="28" t="e">
        <f>IF(VLOOKUP(A162,Keys_CHESS_ALL!J167:AH346,13,FALSE)="","",VLOOKUP(A162,Keys_CHESS_ALL!J167:AH346,13,FALSE))</f>
        <v>#N/A</v>
      </c>
      <c r="P162" s="28" t="e">
        <f>IF(VLOOKUP(A162,Keys_CHESS_ALL!J167:AI346,14,FALSE)="","",VLOOKUP(A162,Keys_CHESS_ALL!J167:AI346,14,FALSE))</f>
        <v>#N/A</v>
      </c>
      <c r="Q162" s="28" t="e">
        <f>IF(VLOOKUP(A162,Keys_CHESS_ALL!J167:AJ346,15,FALSE)="","",VLOOKUP(A162,Keys_CHESS_ALL!J167:AJ346,15,FALSE))</f>
        <v>#N/A</v>
      </c>
      <c r="R162" s="28" t="e">
        <f>IF(VLOOKUP(A162,Keys_CHESS_ALL!J167:AK346,16,FALSE)="","",VLOOKUP(A162,Keys_CHESS_ALL!J167:AK346,16,FALSE))</f>
        <v>#N/A</v>
      </c>
    </row>
    <row r="163" spans="2:18" x14ac:dyDescent="0.2">
      <c r="B163" s="28" t="e">
        <f>VLOOKUP(A163,Keys_CHESS_ALL!J168:L347,2,FALSE)</f>
        <v>#N/A</v>
      </c>
      <c r="C163" s="32"/>
      <c r="D163" s="28" t="e">
        <f>VLOOKUP(A163,Keys_CHESS_ALL!J168:L347,3,FALSE)</f>
        <v>#N/A</v>
      </c>
      <c r="E163" s="40"/>
      <c r="G163" s="28" t="e">
        <f>IF(VLOOKUP(A163,Keys_CHESS_ALL!J168:AC347,5,FALSE)="","",VLOOKUP(A163,Keys_CHESS_ALL!J168:AC347,5,FALSE))</f>
        <v>#N/A</v>
      </c>
      <c r="H163" s="28" t="e">
        <f>IF(VLOOKUP(A163,Keys_CHESS_ALL!J168:AC347,6,FALSE)="","",VLOOKUP(A163,Keys_CHESS_ALL!J168:AC347,6,FALSE))</f>
        <v>#N/A</v>
      </c>
      <c r="I163" s="28" t="e">
        <f>IF(VLOOKUP(A163,Keys_CHESS_ALL!J168:AC347,7,FALSE)="","",VLOOKUP(A163,Keys_CHESS_ALL!J168:AC347,7,FALSE))</f>
        <v>#N/A</v>
      </c>
      <c r="J163" s="28" t="e">
        <f>IF(VLOOKUP(A163,Keys_CHESS_ALL!J168:AC347,8,FALSE)="","",VLOOKUP(A163,Keys_CHESS_ALL!J168:AC347,8,FALSE))</f>
        <v>#N/A</v>
      </c>
      <c r="K163" s="28" t="e">
        <f>IF(VLOOKUP(A163,Keys_CHESS_ALL!J168:AD347,9,FALSE)="","",VLOOKUP(A163,Keys_CHESS_ALL!J168:AD347,9,FALSE))</f>
        <v>#N/A</v>
      </c>
      <c r="L163" s="28" t="e">
        <f>IF(VLOOKUP(A163,Keys_CHESS_ALL!J168:AE347,10,FALSE)="","",VLOOKUP(A163,Keys_CHESS_ALL!J168:AE347,10,FALSE))</f>
        <v>#N/A</v>
      </c>
      <c r="M163" s="28" t="e">
        <f>IF(VLOOKUP(A163,Keys_CHESS_ALL!J168:AF347,11,FALSE)="","",VLOOKUP(A163,Keys_CHESS_ALL!J168:AF347,11,FALSE))</f>
        <v>#N/A</v>
      </c>
      <c r="N163" s="28" t="e">
        <f>IF(VLOOKUP(A163,Keys_CHESS_ALL!J168:AG347,12,FALSE)="","",VLOOKUP(A163,Keys_CHESS_ALL!J168:AG347,12,FALSE))</f>
        <v>#N/A</v>
      </c>
      <c r="O163" s="28" t="e">
        <f>IF(VLOOKUP(A163,Keys_CHESS_ALL!J168:AH347,13,FALSE)="","",VLOOKUP(A163,Keys_CHESS_ALL!J168:AH347,13,FALSE))</f>
        <v>#N/A</v>
      </c>
      <c r="P163" s="28" t="e">
        <f>IF(VLOOKUP(A163,Keys_CHESS_ALL!J168:AI347,14,FALSE)="","",VLOOKUP(A163,Keys_CHESS_ALL!J168:AI347,14,FALSE))</f>
        <v>#N/A</v>
      </c>
      <c r="Q163" s="28" t="e">
        <f>IF(VLOOKUP(A163,Keys_CHESS_ALL!J168:AJ347,15,FALSE)="","",VLOOKUP(A163,Keys_CHESS_ALL!J168:AJ347,15,FALSE))</f>
        <v>#N/A</v>
      </c>
      <c r="R163" s="28" t="e">
        <f>IF(VLOOKUP(A163,Keys_CHESS_ALL!J168:AK347,16,FALSE)="","",VLOOKUP(A163,Keys_CHESS_ALL!J168:AK347,16,FALSE))</f>
        <v>#N/A</v>
      </c>
    </row>
    <row r="164" spans="2:18" x14ac:dyDescent="0.2">
      <c r="B164" s="28" t="e">
        <f>VLOOKUP(A164,Keys_CHESS_ALL!J169:L348,2,FALSE)</f>
        <v>#N/A</v>
      </c>
      <c r="C164" s="32"/>
      <c r="D164" s="28" t="e">
        <f>VLOOKUP(A164,Keys_CHESS_ALL!J169:L348,3,FALSE)</f>
        <v>#N/A</v>
      </c>
      <c r="E164" s="40"/>
      <c r="G164" s="28" t="e">
        <f>IF(VLOOKUP(A164,Keys_CHESS_ALL!J169:AC348,5,FALSE)="","",VLOOKUP(A164,Keys_CHESS_ALL!J169:AC348,5,FALSE))</f>
        <v>#N/A</v>
      </c>
      <c r="H164" s="28" t="e">
        <f>IF(VLOOKUP(A164,Keys_CHESS_ALL!J169:AC348,6,FALSE)="","",VLOOKUP(A164,Keys_CHESS_ALL!J169:AC348,6,FALSE))</f>
        <v>#N/A</v>
      </c>
      <c r="I164" s="28" t="e">
        <f>IF(VLOOKUP(A164,Keys_CHESS_ALL!J169:AC348,7,FALSE)="","",VLOOKUP(A164,Keys_CHESS_ALL!J169:AC348,7,FALSE))</f>
        <v>#N/A</v>
      </c>
      <c r="J164" s="28" t="e">
        <f>IF(VLOOKUP(A164,Keys_CHESS_ALL!J169:AC348,8,FALSE)="","",VLOOKUP(A164,Keys_CHESS_ALL!J169:AC348,8,FALSE))</f>
        <v>#N/A</v>
      </c>
      <c r="K164" s="28" t="e">
        <f>IF(VLOOKUP(A164,Keys_CHESS_ALL!J169:AD348,9,FALSE)="","",VLOOKUP(A164,Keys_CHESS_ALL!J169:AD348,9,FALSE))</f>
        <v>#N/A</v>
      </c>
      <c r="L164" s="28" t="e">
        <f>IF(VLOOKUP(A164,Keys_CHESS_ALL!J169:AE348,10,FALSE)="","",VLOOKUP(A164,Keys_CHESS_ALL!J169:AE348,10,FALSE))</f>
        <v>#N/A</v>
      </c>
      <c r="M164" s="28" t="e">
        <f>IF(VLOOKUP(A164,Keys_CHESS_ALL!J169:AF348,11,FALSE)="","",VLOOKUP(A164,Keys_CHESS_ALL!J169:AF348,11,FALSE))</f>
        <v>#N/A</v>
      </c>
      <c r="N164" s="28" t="e">
        <f>IF(VLOOKUP(A164,Keys_CHESS_ALL!J169:AG348,12,FALSE)="","",VLOOKUP(A164,Keys_CHESS_ALL!J169:AG348,12,FALSE))</f>
        <v>#N/A</v>
      </c>
      <c r="O164" s="28" t="e">
        <f>IF(VLOOKUP(A164,Keys_CHESS_ALL!J169:AH348,13,FALSE)="","",VLOOKUP(A164,Keys_CHESS_ALL!J169:AH348,13,FALSE))</f>
        <v>#N/A</v>
      </c>
      <c r="P164" s="28" t="e">
        <f>IF(VLOOKUP(A164,Keys_CHESS_ALL!J169:AI348,14,FALSE)="","",VLOOKUP(A164,Keys_CHESS_ALL!J169:AI348,14,FALSE))</f>
        <v>#N/A</v>
      </c>
      <c r="Q164" s="28" t="e">
        <f>IF(VLOOKUP(A164,Keys_CHESS_ALL!J169:AJ348,15,FALSE)="","",VLOOKUP(A164,Keys_CHESS_ALL!J169:AJ348,15,FALSE))</f>
        <v>#N/A</v>
      </c>
      <c r="R164" s="28" t="e">
        <f>IF(VLOOKUP(A164,Keys_CHESS_ALL!J169:AK348,16,FALSE)="","",VLOOKUP(A164,Keys_CHESS_ALL!J169:AK348,16,FALSE))</f>
        <v>#N/A</v>
      </c>
    </row>
    <row r="165" spans="2:18" x14ac:dyDescent="0.2">
      <c r="B165" s="28" t="e">
        <f>VLOOKUP(A165,Keys_CHESS_ALL!J170:L349,2,FALSE)</f>
        <v>#N/A</v>
      </c>
      <c r="C165" s="32"/>
      <c r="D165" s="28" t="e">
        <f>VLOOKUP(A165,Keys_CHESS_ALL!J170:L349,3,FALSE)</f>
        <v>#N/A</v>
      </c>
      <c r="E165" s="40"/>
      <c r="G165" s="28" t="e">
        <f>IF(VLOOKUP(A165,Keys_CHESS_ALL!J170:AC349,5,FALSE)="","",VLOOKUP(A165,Keys_CHESS_ALL!J170:AC349,5,FALSE))</f>
        <v>#N/A</v>
      </c>
      <c r="H165" s="28" t="e">
        <f>IF(VLOOKUP(A165,Keys_CHESS_ALL!J170:AC349,6,FALSE)="","",VLOOKUP(A165,Keys_CHESS_ALL!J170:AC349,6,FALSE))</f>
        <v>#N/A</v>
      </c>
      <c r="I165" s="28" t="e">
        <f>IF(VLOOKUP(A165,Keys_CHESS_ALL!J170:AC349,7,FALSE)="","",VLOOKUP(A165,Keys_CHESS_ALL!J170:AC349,7,FALSE))</f>
        <v>#N/A</v>
      </c>
      <c r="J165" s="28" t="e">
        <f>IF(VLOOKUP(A165,Keys_CHESS_ALL!J170:AC349,8,FALSE)="","",VLOOKUP(A165,Keys_CHESS_ALL!J170:AC349,8,FALSE))</f>
        <v>#N/A</v>
      </c>
      <c r="K165" s="28" t="e">
        <f>IF(VLOOKUP(A165,Keys_CHESS_ALL!J170:AD349,9,FALSE)="","",VLOOKUP(A165,Keys_CHESS_ALL!J170:AD349,9,FALSE))</f>
        <v>#N/A</v>
      </c>
      <c r="L165" s="28" t="e">
        <f>IF(VLOOKUP(A165,Keys_CHESS_ALL!J170:AE349,10,FALSE)="","",VLOOKUP(A165,Keys_CHESS_ALL!J170:AE349,10,FALSE))</f>
        <v>#N/A</v>
      </c>
      <c r="M165" s="28" t="e">
        <f>IF(VLOOKUP(A165,Keys_CHESS_ALL!J170:AF349,11,FALSE)="","",VLOOKUP(A165,Keys_CHESS_ALL!J170:AF349,11,FALSE))</f>
        <v>#N/A</v>
      </c>
      <c r="N165" s="28" t="e">
        <f>IF(VLOOKUP(A165,Keys_CHESS_ALL!J170:AG349,12,FALSE)="","",VLOOKUP(A165,Keys_CHESS_ALL!J170:AG349,12,FALSE))</f>
        <v>#N/A</v>
      </c>
      <c r="O165" s="28" t="e">
        <f>IF(VLOOKUP(A165,Keys_CHESS_ALL!J170:AH349,13,FALSE)="","",VLOOKUP(A165,Keys_CHESS_ALL!J170:AH349,13,FALSE))</f>
        <v>#N/A</v>
      </c>
      <c r="P165" s="28" t="e">
        <f>IF(VLOOKUP(A165,Keys_CHESS_ALL!J170:AI349,14,FALSE)="","",VLOOKUP(A165,Keys_CHESS_ALL!J170:AI349,14,FALSE))</f>
        <v>#N/A</v>
      </c>
      <c r="Q165" s="28" t="e">
        <f>IF(VLOOKUP(A165,Keys_CHESS_ALL!J170:AJ349,15,FALSE)="","",VLOOKUP(A165,Keys_CHESS_ALL!J170:AJ349,15,FALSE))</f>
        <v>#N/A</v>
      </c>
      <c r="R165" s="28" t="e">
        <f>IF(VLOOKUP(A165,Keys_CHESS_ALL!J170:AK349,16,FALSE)="","",VLOOKUP(A165,Keys_CHESS_ALL!J170:AK349,16,FALSE))</f>
        <v>#N/A</v>
      </c>
    </row>
    <row r="166" spans="2:18" x14ac:dyDescent="0.2">
      <c r="B166" s="28" t="e">
        <f>VLOOKUP(A166,Keys_CHESS_ALL!J171:L350,2,FALSE)</f>
        <v>#N/A</v>
      </c>
      <c r="C166" s="32"/>
      <c r="D166" s="28" t="e">
        <f>VLOOKUP(A166,Keys_CHESS_ALL!J171:L350,3,FALSE)</f>
        <v>#N/A</v>
      </c>
      <c r="E166" s="40"/>
      <c r="G166" s="28" t="e">
        <f>IF(VLOOKUP(A166,Keys_CHESS_ALL!J171:AC350,5,FALSE)="","",VLOOKUP(A166,Keys_CHESS_ALL!J171:AC350,5,FALSE))</f>
        <v>#N/A</v>
      </c>
      <c r="H166" s="28" t="e">
        <f>IF(VLOOKUP(A166,Keys_CHESS_ALL!J171:AC350,6,FALSE)="","",VLOOKUP(A166,Keys_CHESS_ALL!J171:AC350,6,FALSE))</f>
        <v>#N/A</v>
      </c>
      <c r="I166" s="28" t="e">
        <f>IF(VLOOKUP(A166,Keys_CHESS_ALL!J171:AC350,7,FALSE)="","",VLOOKUP(A166,Keys_CHESS_ALL!J171:AC350,7,FALSE))</f>
        <v>#N/A</v>
      </c>
      <c r="J166" s="28" t="e">
        <f>IF(VLOOKUP(A166,Keys_CHESS_ALL!J171:AC350,8,FALSE)="","",VLOOKUP(A166,Keys_CHESS_ALL!J171:AC350,8,FALSE))</f>
        <v>#N/A</v>
      </c>
      <c r="K166" s="28" t="e">
        <f>IF(VLOOKUP(A166,Keys_CHESS_ALL!J171:AD350,9,FALSE)="","",VLOOKUP(A166,Keys_CHESS_ALL!J171:AD350,9,FALSE))</f>
        <v>#N/A</v>
      </c>
      <c r="L166" s="28" t="e">
        <f>IF(VLOOKUP(A166,Keys_CHESS_ALL!J171:AE350,10,FALSE)="","",VLOOKUP(A166,Keys_CHESS_ALL!J171:AE350,10,FALSE))</f>
        <v>#N/A</v>
      </c>
      <c r="M166" s="28" t="e">
        <f>IF(VLOOKUP(A166,Keys_CHESS_ALL!J171:AF350,11,FALSE)="","",VLOOKUP(A166,Keys_CHESS_ALL!J171:AF350,11,FALSE))</f>
        <v>#N/A</v>
      </c>
      <c r="N166" s="28" t="e">
        <f>IF(VLOOKUP(A166,Keys_CHESS_ALL!J171:AG350,12,FALSE)="","",VLOOKUP(A166,Keys_CHESS_ALL!J171:AG350,12,FALSE))</f>
        <v>#N/A</v>
      </c>
      <c r="O166" s="28" t="e">
        <f>IF(VLOOKUP(A166,Keys_CHESS_ALL!J171:AH350,13,FALSE)="","",VLOOKUP(A166,Keys_CHESS_ALL!J171:AH350,13,FALSE))</f>
        <v>#N/A</v>
      </c>
      <c r="P166" s="28" t="e">
        <f>IF(VLOOKUP(A166,Keys_CHESS_ALL!J171:AI350,14,FALSE)="","",VLOOKUP(A166,Keys_CHESS_ALL!J171:AI350,14,FALSE))</f>
        <v>#N/A</v>
      </c>
      <c r="Q166" s="28" t="e">
        <f>IF(VLOOKUP(A166,Keys_CHESS_ALL!J171:AJ350,15,FALSE)="","",VLOOKUP(A166,Keys_CHESS_ALL!J171:AJ350,15,FALSE))</f>
        <v>#N/A</v>
      </c>
      <c r="R166" s="28" t="e">
        <f>IF(VLOOKUP(A166,Keys_CHESS_ALL!J171:AK350,16,FALSE)="","",VLOOKUP(A166,Keys_CHESS_ALL!J171:AK350,16,FALSE))</f>
        <v>#N/A</v>
      </c>
    </row>
    <row r="167" spans="2:18" x14ac:dyDescent="0.2">
      <c r="B167" s="28" t="e">
        <f>VLOOKUP(A167,Keys_CHESS_ALL!J172:L351,2,FALSE)</f>
        <v>#N/A</v>
      </c>
      <c r="C167" s="32"/>
      <c r="D167" s="28" t="e">
        <f>VLOOKUP(A167,Keys_CHESS_ALL!J172:L351,3,FALSE)</f>
        <v>#N/A</v>
      </c>
      <c r="E167" s="40"/>
      <c r="G167" s="28" t="e">
        <f>IF(VLOOKUP(A167,Keys_CHESS_ALL!J172:AC351,5,FALSE)="","",VLOOKUP(A167,Keys_CHESS_ALL!J172:AC351,5,FALSE))</f>
        <v>#N/A</v>
      </c>
      <c r="H167" s="28" t="e">
        <f>IF(VLOOKUP(A167,Keys_CHESS_ALL!J172:AC351,6,FALSE)="","",VLOOKUP(A167,Keys_CHESS_ALL!J172:AC351,6,FALSE))</f>
        <v>#N/A</v>
      </c>
      <c r="I167" s="28" t="e">
        <f>IF(VLOOKUP(A167,Keys_CHESS_ALL!J172:AC351,7,FALSE)="","",VLOOKUP(A167,Keys_CHESS_ALL!J172:AC351,7,FALSE))</f>
        <v>#N/A</v>
      </c>
      <c r="J167" s="28" t="e">
        <f>IF(VLOOKUP(A167,Keys_CHESS_ALL!J172:AC351,8,FALSE)="","",VLOOKUP(A167,Keys_CHESS_ALL!J172:AC351,8,FALSE))</f>
        <v>#N/A</v>
      </c>
      <c r="K167" s="28" t="e">
        <f>IF(VLOOKUP(A167,Keys_CHESS_ALL!J172:AD351,9,FALSE)="","",VLOOKUP(A167,Keys_CHESS_ALL!J172:AD351,9,FALSE))</f>
        <v>#N/A</v>
      </c>
      <c r="L167" s="28" t="e">
        <f>IF(VLOOKUP(A167,Keys_CHESS_ALL!J172:AE351,10,FALSE)="","",VLOOKUP(A167,Keys_CHESS_ALL!J172:AE351,10,FALSE))</f>
        <v>#N/A</v>
      </c>
      <c r="M167" s="28" t="e">
        <f>IF(VLOOKUP(A167,Keys_CHESS_ALL!J172:AF351,11,FALSE)="","",VLOOKUP(A167,Keys_CHESS_ALL!J172:AF351,11,FALSE))</f>
        <v>#N/A</v>
      </c>
      <c r="N167" s="28" t="e">
        <f>IF(VLOOKUP(A167,Keys_CHESS_ALL!J172:AG351,12,FALSE)="","",VLOOKUP(A167,Keys_CHESS_ALL!J172:AG351,12,FALSE))</f>
        <v>#N/A</v>
      </c>
      <c r="O167" s="28" t="e">
        <f>IF(VLOOKUP(A167,Keys_CHESS_ALL!J172:AH351,13,FALSE)="","",VLOOKUP(A167,Keys_CHESS_ALL!J172:AH351,13,FALSE))</f>
        <v>#N/A</v>
      </c>
      <c r="P167" s="28" t="e">
        <f>IF(VLOOKUP(A167,Keys_CHESS_ALL!J172:AI351,14,FALSE)="","",VLOOKUP(A167,Keys_CHESS_ALL!J172:AI351,14,FALSE))</f>
        <v>#N/A</v>
      </c>
      <c r="Q167" s="28" t="e">
        <f>IF(VLOOKUP(A167,Keys_CHESS_ALL!J172:AJ351,15,FALSE)="","",VLOOKUP(A167,Keys_CHESS_ALL!J172:AJ351,15,FALSE))</f>
        <v>#N/A</v>
      </c>
      <c r="R167" s="28" t="e">
        <f>IF(VLOOKUP(A167,Keys_CHESS_ALL!J172:AK351,16,FALSE)="","",VLOOKUP(A167,Keys_CHESS_ALL!J172:AK351,16,FALSE))</f>
        <v>#N/A</v>
      </c>
    </row>
    <row r="168" spans="2:18" x14ac:dyDescent="0.2">
      <c r="B168" s="28" t="e">
        <f>VLOOKUP(A168,Keys_CHESS_ALL!J173:L352,2,FALSE)</f>
        <v>#N/A</v>
      </c>
      <c r="C168" s="32"/>
      <c r="D168" s="28" t="e">
        <f>VLOOKUP(A168,Keys_CHESS_ALL!J173:L352,3,FALSE)</f>
        <v>#N/A</v>
      </c>
      <c r="E168" s="40"/>
      <c r="G168" s="28" t="e">
        <f>IF(VLOOKUP(A168,Keys_CHESS_ALL!J173:AC352,5,FALSE)="","",VLOOKUP(A168,Keys_CHESS_ALL!J173:AC352,5,FALSE))</f>
        <v>#N/A</v>
      </c>
      <c r="H168" s="28" t="e">
        <f>IF(VLOOKUP(A168,Keys_CHESS_ALL!J173:AC352,6,FALSE)="","",VLOOKUP(A168,Keys_CHESS_ALL!J173:AC352,6,FALSE))</f>
        <v>#N/A</v>
      </c>
      <c r="I168" s="28" t="e">
        <f>IF(VLOOKUP(A168,Keys_CHESS_ALL!J173:AC352,7,FALSE)="","",VLOOKUP(A168,Keys_CHESS_ALL!J173:AC352,7,FALSE))</f>
        <v>#N/A</v>
      </c>
      <c r="J168" s="28" t="e">
        <f>IF(VLOOKUP(A168,Keys_CHESS_ALL!J173:AC352,8,FALSE)="","",VLOOKUP(A168,Keys_CHESS_ALL!J173:AC352,8,FALSE))</f>
        <v>#N/A</v>
      </c>
      <c r="K168" s="28" t="e">
        <f>IF(VLOOKUP(A168,Keys_CHESS_ALL!J173:AD352,9,FALSE)="","",VLOOKUP(A168,Keys_CHESS_ALL!J173:AD352,9,FALSE))</f>
        <v>#N/A</v>
      </c>
      <c r="L168" s="28" t="e">
        <f>IF(VLOOKUP(A168,Keys_CHESS_ALL!J173:AE352,10,FALSE)="","",VLOOKUP(A168,Keys_CHESS_ALL!J173:AE352,10,FALSE))</f>
        <v>#N/A</v>
      </c>
      <c r="M168" s="28" t="e">
        <f>IF(VLOOKUP(A168,Keys_CHESS_ALL!J173:AF352,11,FALSE)="","",VLOOKUP(A168,Keys_CHESS_ALL!J173:AF352,11,FALSE))</f>
        <v>#N/A</v>
      </c>
      <c r="N168" s="28" t="e">
        <f>IF(VLOOKUP(A168,Keys_CHESS_ALL!J173:AG352,12,FALSE)="","",VLOOKUP(A168,Keys_CHESS_ALL!J173:AG352,12,FALSE))</f>
        <v>#N/A</v>
      </c>
      <c r="O168" s="28" t="e">
        <f>IF(VLOOKUP(A168,Keys_CHESS_ALL!J173:AH352,13,FALSE)="","",VLOOKUP(A168,Keys_CHESS_ALL!J173:AH352,13,FALSE))</f>
        <v>#N/A</v>
      </c>
      <c r="P168" s="28" t="e">
        <f>IF(VLOOKUP(A168,Keys_CHESS_ALL!J173:AI352,14,FALSE)="","",VLOOKUP(A168,Keys_CHESS_ALL!J173:AI352,14,FALSE))</f>
        <v>#N/A</v>
      </c>
      <c r="Q168" s="28" t="e">
        <f>IF(VLOOKUP(A168,Keys_CHESS_ALL!J173:AJ352,15,FALSE)="","",VLOOKUP(A168,Keys_CHESS_ALL!J173:AJ352,15,FALSE))</f>
        <v>#N/A</v>
      </c>
      <c r="R168" s="28" t="e">
        <f>IF(VLOOKUP(A168,Keys_CHESS_ALL!J173:AK352,16,FALSE)="","",VLOOKUP(A168,Keys_CHESS_ALL!J173:AK352,16,FALSE))</f>
        <v>#N/A</v>
      </c>
    </row>
    <row r="169" spans="2:18" x14ac:dyDescent="0.2">
      <c r="B169" s="28" t="e">
        <f>VLOOKUP(A169,Keys_CHESS_ALL!J174:L353,2,FALSE)</f>
        <v>#N/A</v>
      </c>
      <c r="C169" s="32"/>
      <c r="D169" s="28" t="e">
        <f>VLOOKUP(A169,Keys_CHESS_ALL!J174:L353,3,FALSE)</f>
        <v>#N/A</v>
      </c>
      <c r="E169" s="40"/>
      <c r="G169" s="28" t="e">
        <f>IF(VLOOKUP(A169,Keys_CHESS_ALL!J174:AC353,5,FALSE)="","",VLOOKUP(A169,Keys_CHESS_ALL!J174:AC353,5,FALSE))</f>
        <v>#N/A</v>
      </c>
      <c r="H169" s="28" t="e">
        <f>IF(VLOOKUP(A169,Keys_CHESS_ALL!J174:AC353,6,FALSE)="","",VLOOKUP(A169,Keys_CHESS_ALL!J174:AC353,6,FALSE))</f>
        <v>#N/A</v>
      </c>
      <c r="I169" s="28" t="e">
        <f>IF(VLOOKUP(A169,Keys_CHESS_ALL!J174:AC353,7,FALSE)="","",VLOOKUP(A169,Keys_CHESS_ALL!J174:AC353,7,FALSE))</f>
        <v>#N/A</v>
      </c>
      <c r="J169" s="28" t="e">
        <f>IF(VLOOKUP(A169,Keys_CHESS_ALL!J174:AC353,8,FALSE)="","",VLOOKUP(A169,Keys_CHESS_ALL!J174:AC353,8,FALSE))</f>
        <v>#N/A</v>
      </c>
      <c r="K169" s="28" t="e">
        <f>IF(VLOOKUP(A169,Keys_CHESS_ALL!J174:AD353,9,FALSE)="","",VLOOKUP(A169,Keys_CHESS_ALL!J174:AD353,9,FALSE))</f>
        <v>#N/A</v>
      </c>
      <c r="L169" s="28" t="e">
        <f>IF(VLOOKUP(A169,Keys_CHESS_ALL!J174:AE353,10,FALSE)="","",VLOOKUP(A169,Keys_CHESS_ALL!J174:AE353,10,FALSE))</f>
        <v>#N/A</v>
      </c>
      <c r="M169" s="28" t="e">
        <f>IF(VLOOKUP(A169,Keys_CHESS_ALL!J174:AF353,11,FALSE)="","",VLOOKUP(A169,Keys_CHESS_ALL!J174:AF353,11,FALSE))</f>
        <v>#N/A</v>
      </c>
      <c r="N169" s="28" t="e">
        <f>IF(VLOOKUP(A169,Keys_CHESS_ALL!J174:AG353,12,FALSE)="","",VLOOKUP(A169,Keys_CHESS_ALL!J174:AG353,12,FALSE))</f>
        <v>#N/A</v>
      </c>
      <c r="O169" s="28" t="e">
        <f>IF(VLOOKUP(A169,Keys_CHESS_ALL!J174:AH353,13,FALSE)="","",VLOOKUP(A169,Keys_CHESS_ALL!J174:AH353,13,FALSE))</f>
        <v>#N/A</v>
      </c>
      <c r="P169" s="28" t="e">
        <f>IF(VLOOKUP(A169,Keys_CHESS_ALL!J174:AI353,14,FALSE)="","",VLOOKUP(A169,Keys_CHESS_ALL!J174:AI353,14,FALSE))</f>
        <v>#N/A</v>
      </c>
      <c r="Q169" s="28" t="e">
        <f>IF(VLOOKUP(A169,Keys_CHESS_ALL!J174:AJ353,15,FALSE)="","",VLOOKUP(A169,Keys_CHESS_ALL!J174:AJ353,15,FALSE))</f>
        <v>#N/A</v>
      </c>
      <c r="R169" s="28" t="e">
        <f>IF(VLOOKUP(A169,Keys_CHESS_ALL!J174:AK353,16,FALSE)="","",VLOOKUP(A169,Keys_CHESS_ALL!J174:AK353,16,FALSE))</f>
        <v>#N/A</v>
      </c>
    </row>
    <row r="170" spans="2:18" x14ac:dyDescent="0.2">
      <c r="B170" s="28" t="e">
        <f>VLOOKUP(A170,Keys_CHESS_ALL!J175:L354,2,FALSE)</f>
        <v>#N/A</v>
      </c>
      <c r="C170" s="32"/>
      <c r="D170" s="28" t="e">
        <f>VLOOKUP(A170,Keys_CHESS_ALL!J175:L354,3,FALSE)</f>
        <v>#N/A</v>
      </c>
      <c r="E170" s="40"/>
      <c r="G170" s="28" t="e">
        <f>IF(VLOOKUP(A170,Keys_CHESS_ALL!J175:AC354,5,FALSE)="","",VLOOKUP(A170,Keys_CHESS_ALL!J175:AC354,5,FALSE))</f>
        <v>#N/A</v>
      </c>
      <c r="H170" s="28" t="e">
        <f>IF(VLOOKUP(A170,Keys_CHESS_ALL!J175:AC354,6,FALSE)="","",VLOOKUP(A170,Keys_CHESS_ALL!J175:AC354,6,FALSE))</f>
        <v>#N/A</v>
      </c>
      <c r="I170" s="28" t="e">
        <f>IF(VLOOKUP(A170,Keys_CHESS_ALL!J175:AC354,7,FALSE)="","",VLOOKUP(A170,Keys_CHESS_ALL!J175:AC354,7,FALSE))</f>
        <v>#N/A</v>
      </c>
      <c r="J170" s="28" t="e">
        <f>IF(VLOOKUP(A170,Keys_CHESS_ALL!J175:AC354,8,FALSE)="","",VLOOKUP(A170,Keys_CHESS_ALL!J175:AC354,8,FALSE))</f>
        <v>#N/A</v>
      </c>
      <c r="K170" s="28" t="e">
        <f>IF(VLOOKUP(A170,Keys_CHESS_ALL!J175:AD354,9,FALSE)="","",VLOOKUP(A170,Keys_CHESS_ALL!J175:AD354,9,FALSE))</f>
        <v>#N/A</v>
      </c>
      <c r="L170" s="28" t="e">
        <f>IF(VLOOKUP(A170,Keys_CHESS_ALL!J175:AE354,10,FALSE)="","",VLOOKUP(A170,Keys_CHESS_ALL!J175:AE354,10,FALSE))</f>
        <v>#N/A</v>
      </c>
      <c r="M170" s="28" t="e">
        <f>IF(VLOOKUP(A170,Keys_CHESS_ALL!J175:AF354,11,FALSE)="","",VLOOKUP(A170,Keys_CHESS_ALL!J175:AF354,11,FALSE))</f>
        <v>#N/A</v>
      </c>
      <c r="N170" s="28" t="e">
        <f>IF(VLOOKUP(A170,Keys_CHESS_ALL!J175:AG354,12,FALSE)="","",VLOOKUP(A170,Keys_CHESS_ALL!J175:AG354,12,FALSE))</f>
        <v>#N/A</v>
      </c>
      <c r="O170" s="28" t="e">
        <f>IF(VLOOKUP(A170,Keys_CHESS_ALL!J175:AH354,13,FALSE)="","",VLOOKUP(A170,Keys_CHESS_ALL!J175:AH354,13,FALSE))</f>
        <v>#N/A</v>
      </c>
      <c r="P170" s="28" t="e">
        <f>IF(VLOOKUP(A170,Keys_CHESS_ALL!J175:AI354,14,FALSE)="","",VLOOKUP(A170,Keys_CHESS_ALL!J175:AI354,14,FALSE))</f>
        <v>#N/A</v>
      </c>
      <c r="Q170" s="28" t="e">
        <f>IF(VLOOKUP(A170,Keys_CHESS_ALL!J175:AJ354,15,FALSE)="","",VLOOKUP(A170,Keys_CHESS_ALL!J175:AJ354,15,FALSE))</f>
        <v>#N/A</v>
      </c>
      <c r="R170" s="28" t="e">
        <f>IF(VLOOKUP(A170,Keys_CHESS_ALL!J175:AK354,16,FALSE)="","",VLOOKUP(A170,Keys_CHESS_ALL!J175:AK354,16,FALSE))</f>
        <v>#N/A</v>
      </c>
    </row>
    <row r="171" spans="2:18" x14ac:dyDescent="0.2">
      <c r="B171" s="28" t="e">
        <f>VLOOKUP(A171,Keys_CHESS_ALL!J176:L355,2,FALSE)</f>
        <v>#N/A</v>
      </c>
      <c r="C171" s="32"/>
      <c r="D171" s="28" t="e">
        <f>VLOOKUP(A171,Keys_CHESS_ALL!J176:L355,3,FALSE)</f>
        <v>#N/A</v>
      </c>
      <c r="E171" s="40"/>
      <c r="G171" s="28" t="e">
        <f>IF(VLOOKUP(A171,Keys_CHESS_ALL!J176:AC355,5,FALSE)="","",VLOOKUP(A171,Keys_CHESS_ALL!J176:AC355,5,FALSE))</f>
        <v>#N/A</v>
      </c>
      <c r="H171" s="28" t="e">
        <f>IF(VLOOKUP(A171,Keys_CHESS_ALL!J176:AC355,6,FALSE)="","",VLOOKUP(A171,Keys_CHESS_ALL!J176:AC355,6,FALSE))</f>
        <v>#N/A</v>
      </c>
      <c r="I171" s="28" t="e">
        <f>IF(VLOOKUP(A171,Keys_CHESS_ALL!J176:AC355,7,FALSE)="","",VLOOKUP(A171,Keys_CHESS_ALL!J176:AC355,7,FALSE))</f>
        <v>#N/A</v>
      </c>
      <c r="J171" s="28" t="e">
        <f>IF(VLOOKUP(A171,Keys_CHESS_ALL!J176:AC355,8,FALSE)="","",VLOOKUP(A171,Keys_CHESS_ALL!J176:AC355,8,FALSE))</f>
        <v>#N/A</v>
      </c>
      <c r="K171" s="28" t="e">
        <f>IF(VLOOKUP(A171,Keys_CHESS_ALL!J176:AD355,9,FALSE)="","",VLOOKUP(A171,Keys_CHESS_ALL!J176:AD355,9,FALSE))</f>
        <v>#N/A</v>
      </c>
      <c r="L171" s="28" t="e">
        <f>IF(VLOOKUP(A171,Keys_CHESS_ALL!J176:AE355,10,FALSE)="","",VLOOKUP(A171,Keys_CHESS_ALL!J176:AE355,10,FALSE))</f>
        <v>#N/A</v>
      </c>
      <c r="M171" s="28" t="e">
        <f>IF(VLOOKUP(A171,Keys_CHESS_ALL!J176:AF355,11,FALSE)="","",VLOOKUP(A171,Keys_CHESS_ALL!J176:AF355,11,FALSE))</f>
        <v>#N/A</v>
      </c>
      <c r="N171" s="28" t="e">
        <f>IF(VLOOKUP(A171,Keys_CHESS_ALL!J176:AG355,12,FALSE)="","",VLOOKUP(A171,Keys_CHESS_ALL!J176:AG355,12,FALSE))</f>
        <v>#N/A</v>
      </c>
      <c r="O171" s="28" t="e">
        <f>IF(VLOOKUP(A171,Keys_CHESS_ALL!J176:AH355,13,FALSE)="","",VLOOKUP(A171,Keys_CHESS_ALL!J176:AH355,13,FALSE))</f>
        <v>#N/A</v>
      </c>
      <c r="P171" s="28" t="e">
        <f>IF(VLOOKUP(A171,Keys_CHESS_ALL!J176:AI355,14,FALSE)="","",VLOOKUP(A171,Keys_CHESS_ALL!J176:AI355,14,FALSE))</f>
        <v>#N/A</v>
      </c>
      <c r="Q171" s="28" t="e">
        <f>IF(VLOOKUP(A171,Keys_CHESS_ALL!J176:AJ355,15,FALSE)="","",VLOOKUP(A171,Keys_CHESS_ALL!J176:AJ355,15,FALSE))</f>
        <v>#N/A</v>
      </c>
      <c r="R171" s="28" t="e">
        <f>IF(VLOOKUP(A171,Keys_CHESS_ALL!J176:AK355,16,FALSE)="","",VLOOKUP(A171,Keys_CHESS_ALL!J176:AK355,16,FALSE))</f>
        <v>#N/A</v>
      </c>
    </row>
    <row r="172" spans="2:18" x14ac:dyDescent="0.2">
      <c r="B172" s="28" t="e">
        <f>VLOOKUP(A172,Keys_CHESS_ALL!J177:L356,2,FALSE)</f>
        <v>#N/A</v>
      </c>
      <c r="C172" s="32"/>
      <c r="D172" s="28" t="e">
        <f>VLOOKUP(A172,Keys_CHESS_ALL!J177:L356,3,FALSE)</f>
        <v>#N/A</v>
      </c>
      <c r="E172" s="40"/>
      <c r="G172" s="28" t="e">
        <f>IF(VLOOKUP(A172,Keys_CHESS_ALL!J177:AC356,5,FALSE)="","",VLOOKUP(A172,Keys_CHESS_ALL!J177:AC356,5,FALSE))</f>
        <v>#N/A</v>
      </c>
      <c r="H172" s="28" t="e">
        <f>IF(VLOOKUP(A172,Keys_CHESS_ALL!J177:AC356,6,FALSE)="","",VLOOKUP(A172,Keys_CHESS_ALL!J177:AC356,6,FALSE))</f>
        <v>#N/A</v>
      </c>
      <c r="I172" s="28" t="e">
        <f>IF(VLOOKUP(A172,Keys_CHESS_ALL!J177:AC356,7,FALSE)="","",VLOOKUP(A172,Keys_CHESS_ALL!J177:AC356,7,FALSE))</f>
        <v>#N/A</v>
      </c>
      <c r="J172" s="28" t="e">
        <f>IF(VLOOKUP(A172,Keys_CHESS_ALL!J177:AC356,8,FALSE)="","",VLOOKUP(A172,Keys_CHESS_ALL!J177:AC356,8,FALSE))</f>
        <v>#N/A</v>
      </c>
      <c r="K172" s="28" t="e">
        <f>IF(VLOOKUP(A172,Keys_CHESS_ALL!J177:AD356,9,FALSE)="","",VLOOKUP(A172,Keys_CHESS_ALL!J177:AD356,9,FALSE))</f>
        <v>#N/A</v>
      </c>
      <c r="L172" s="28" t="e">
        <f>IF(VLOOKUP(A172,Keys_CHESS_ALL!J177:AE356,10,FALSE)="","",VLOOKUP(A172,Keys_CHESS_ALL!J177:AE356,10,FALSE))</f>
        <v>#N/A</v>
      </c>
      <c r="M172" s="28" t="e">
        <f>IF(VLOOKUP(A172,Keys_CHESS_ALL!J177:AF356,11,FALSE)="","",VLOOKUP(A172,Keys_CHESS_ALL!J177:AF356,11,FALSE))</f>
        <v>#N/A</v>
      </c>
      <c r="N172" s="28" t="e">
        <f>IF(VLOOKUP(A172,Keys_CHESS_ALL!J177:AG356,12,FALSE)="","",VLOOKUP(A172,Keys_CHESS_ALL!J177:AG356,12,FALSE))</f>
        <v>#N/A</v>
      </c>
      <c r="O172" s="28" t="e">
        <f>IF(VLOOKUP(A172,Keys_CHESS_ALL!J177:AH356,13,FALSE)="","",VLOOKUP(A172,Keys_CHESS_ALL!J177:AH356,13,FALSE))</f>
        <v>#N/A</v>
      </c>
      <c r="P172" s="28" t="e">
        <f>IF(VLOOKUP(A172,Keys_CHESS_ALL!J177:AI356,14,FALSE)="","",VLOOKUP(A172,Keys_CHESS_ALL!J177:AI356,14,FALSE))</f>
        <v>#N/A</v>
      </c>
      <c r="Q172" s="28" t="e">
        <f>IF(VLOOKUP(A172,Keys_CHESS_ALL!J177:AJ356,15,FALSE)="","",VLOOKUP(A172,Keys_CHESS_ALL!J177:AJ356,15,FALSE))</f>
        <v>#N/A</v>
      </c>
      <c r="R172" s="28" t="e">
        <f>IF(VLOOKUP(A172,Keys_CHESS_ALL!J177:AK356,16,FALSE)="","",VLOOKUP(A172,Keys_CHESS_ALL!J177:AK356,16,FALSE))</f>
        <v>#N/A</v>
      </c>
    </row>
    <row r="173" spans="2:18" x14ac:dyDescent="0.2">
      <c r="B173" s="28" t="e">
        <f>VLOOKUP(A173,Keys_CHESS_ALL!J178:L357,2,FALSE)</f>
        <v>#N/A</v>
      </c>
      <c r="C173" s="32"/>
      <c r="D173" s="28" t="e">
        <f>VLOOKUP(A173,Keys_CHESS_ALL!J178:L357,3,FALSE)</f>
        <v>#N/A</v>
      </c>
      <c r="E173" s="40"/>
      <c r="G173" s="28" t="e">
        <f>IF(VLOOKUP(A173,Keys_CHESS_ALL!J178:AC357,5,FALSE)="","",VLOOKUP(A173,Keys_CHESS_ALL!J178:AC357,5,FALSE))</f>
        <v>#N/A</v>
      </c>
      <c r="H173" s="28" t="e">
        <f>IF(VLOOKUP(A173,Keys_CHESS_ALL!J178:AC357,6,FALSE)="","",VLOOKUP(A173,Keys_CHESS_ALL!J178:AC357,6,FALSE))</f>
        <v>#N/A</v>
      </c>
      <c r="I173" s="28" t="e">
        <f>IF(VLOOKUP(A173,Keys_CHESS_ALL!J178:AC357,7,FALSE)="","",VLOOKUP(A173,Keys_CHESS_ALL!J178:AC357,7,FALSE))</f>
        <v>#N/A</v>
      </c>
      <c r="J173" s="28" t="e">
        <f>IF(VLOOKUP(A173,Keys_CHESS_ALL!J178:AC357,8,FALSE)="","",VLOOKUP(A173,Keys_CHESS_ALL!J178:AC357,8,FALSE))</f>
        <v>#N/A</v>
      </c>
      <c r="K173" s="28" t="e">
        <f>IF(VLOOKUP(A173,Keys_CHESS_ALL!J178:AD357,9,FALSE)="","",VLOOKUP(A173,Keys_CHESS_ALL!J178:AD357,9,FALSE))</f>
        <v>#N/A</v>
      </c>
      <c r="L173" s="28" t="e">
        <f>IF(VLOOKUP(A173,Keys_CHESS_ALL!J178:AE357,10,FALSE)="","",VLOOKUP(A173,Keys_CHESS_ALL!J178:AE357,10,FALSE))</f>
        <v>#N/A</v>
      </c>
      <c r="M173" s="28" t="e">
        <f>IF(VLOOKUP(A173,Keys_CHESS_ALL!J178:AF357,11,FALSE)="","",VLOOKUP(A173,Keys_CHESS_ALL!J178:AF357,11,FALSE))</f>
        <v>#N/A</v>
      </c>
      <c r="N173" s="28" t="e">
        <f>IF(VLOOKUP(A173,Keys_CHESS_ALL!J178:AG357,12,FALSE)="","",VLOOKUP(A173,Keys_CHESS_ALL!J178:AG357,12,FALSE))</f>
        <v>#N/A</v>
      </c>
      <c r="O173" s="28" t="e">
        <f>IF(VLOOKUP(A173,Keys_CHESS_ALL!J178:AH357,13,FALSE)="","",VLOOKUP(A173,Keys_CHESS_ALL!J178:AH357,13,FALSE))</f>
        <v>#N/A</v>
      </c>
      <c r="P173" s="28" t="e">
        <f>IF(VLOOKUP(A173,Keys_CHESS_ALL!J178:AI357,14,FALSE)="","",VLOOKUP(A173,Keys_CHESS_ALL!J178:AI357,14,FALSE))</f>
        <v>#N/A</v>
      </c>
      <c r="Q173" s="28" t="e">
        <f>IF(VLOOKUP(A173,Keys_CHESS_ALL!J178:AJ357,15,FALSE)="","",VLOOKUP(A173,Keys_CHESS_ALL!J178:AJ357,15,FALSE))</f>
        <v>#N/A</v>
      </c>
      <c r="R173" s="28" t="e">
        <f>IF(VLOOKUP(A173,Keys_CHESS_ALL!J178:AK357,16,FALSE)="","",VLOOKUP(A173,Keys_CHESS_ALL!J178:AK357,16,FALSE))</f>
        <v>#N/A</v>
      </c>
    </row>
    <row r="174" spans="2:18" x14ac:dyDescent="0.2">
      <c r="B174" s="28" t="e">
        <f>VLOOKUP(A174,Keys_CHESS_ALL!J179:L358,2,FALSE)</f>
        <v>#N/A</v>
      </c>
      <c r="C174" s="32"/>
      <c r="D174" s="28" t="e">
        <f>VLOOKUP(A174,Keys_CHESS_ALL!J179:L358,3,FALSE)</f>
        <v>#N/A</v>
      </c>
      <c r="E174" s="40"/>
      <c r="G174" s="28" t="e">
        <f>IF(VLOOKUP(A174,Keys_CHESS_ALL!J179:AC358,5,FALSE)="","",VLOOKUP(A174,Keys_CHESS_ALL!J179:AC358,5,FALSE))</f>
        <v>#N/A</v>
      </c>
      <c r="H174" s="28" t="e">
        <f>IF(VLOOKUP(A174,Keys_CHESS_ALL!J179:AC358,6,FALSE)="","",VLOOKUP(A174,Keys_CHESS_ALL!J179:AC358,6,FALSE))</f>
        <v>#N/A</v>
      </c>
      <c r="I174" s="28" t="e">
        <f>IF(VLOOKUP(A174,Keys_CHESS_ALL!J179:AC358,7,FALSE)="","",VLOOKUP(A174,Keys_CHESS_ALL!J179:AC358,7,FALSE))</f>
        <v>#N/A</v>
      </c>
      <c r="J174" s="28" t="e">
        <f>IF(VLOOKUP(A174,Keys_CHESS_ALL!J179:AC358,8,FALSE)="","",VLOOKUP(A174,Keys_CHESS_ALL!J179:AC358,8,FALSE))</f>
        <v>#N/A</v>
      </c>
      <c r="K174" s="28" t="e">
        <f>IF(VLOOKUP(A174,Keys_CHESS_ALL!J179:AD358,9,FALSE)="","",VLOOKUP(A174,Keys_CHESS_ALL!J179:AD358,9,FALSE))</f>
        <v>#N/A</v>
      </c>
      <c r="L174" s="28" t="e">
        <f>IF(VLOOKUP(A174,Keys_CHESS_ALL!J179:AE358,10,FALSE)="","",VLOOKUP(A174,Keys_CHESS_ALL!J179:AE358,10,FALSE))</f>
        <v>#N/A</v>
      </c>
      <c r="M174" s="28" t="e">
        <f>IF(VLOOKUP(A174,Keys_CHESS_ALL!J179:AF358,11,FALSE)="","",VLOOKUP(A174,Keys_CHESS_ALL!J179:AF358,11,FALSE))</f>
        <v>#N/A</v>
      </c>
      <c r="N174" s="28" t="e">
        <f>IF(VLOOKUP(A174,Keys_CHESS_ALL!J179:AG358,12,FALSE)="","",VLOOKUP(A174,Keys_CHESS_ALL!J179:AG358,12,FALSE))</f>
        <v>#N/A</v>
      </c>
      <c r="O174" s="28" t="e">
        <f>IF(VLOOKUP(A174,Keys_CHESS_ALL!J179:AH358,13,FALSE)="","",VLOOKUP(A174,Keys_CHESS_ALL!J179:AH358,13,FALSE))</f>
        <v>#N/A</v>
      </c>
      <c r="P174" s="28" t="e">
        <f>IF(VLOOKUP(A174,Keys_CHESS_ALL!J179:AI358,14,FALSE)="","",VLOOKUP(A174,Keys_CHESS_ALL!J179:AI358,14,FALSE))</f>
        <v>#N/A</v>
      </c>
      <c r="Q174" s="28" t="e">
        <f>IF(VLOOKUP(A174,Keys_CHESS_ALL!J179:AJ358,15,FALSE)="","",VLOOKUP(A174,Keys_CHESS_ALL!J179:AJ358,15,FALSE))</f>
        <v>#N/A</v>
      </c>
      <c r="R174" s="28" t="e">
        <f>IF(VLOOKUP(A174,Keys_CHESS_ALL!J179:AK358,16,FALSE)="","",VLOOKUP(A174,Keys_CHESS_ALL!J179:AK358,16,FALSE))</f>
        <v>#N/A</v>
      </c>
    </row>
    <row r="175" spans="2:18" x14ac:dyDescent="0.2">
      <c r="B175" s="28" t="e">
        <f>VLOOKUP(A175,Keys_CHESS_ALL!J180:L359,2,FALSE)</f>
        <v>#N/A</v>
      </c>
      <c r="C175" s="32"/>
      <c r="D175" s="28" t="e">
        <f>VLOOKUP(A175,Keys_CHESS_ALL!J180:L359,3,FALSE)</f>
        <v>#N/A</v>
      </c>
      <c r="E175" s="40"/>
      <c r="G175" s="28" t="e">
        <f>IF(VLOOKUP(A175,Keys_CHESS_ALL!J180:AC359,5,FALSE)="","",VLOOKUP(A175,Keys_CHESS_ALL!J180:AC359,5,FALSE))</f>
        <v>#N/A</v>
      </c>
      <c r="H175" s="28" t="e">
        <f>IF(VLOOKUP(A175,Keys_CHESS_ALL!J180:AC359,6,FALSE)="","",VLOOKUP(A175,Keys_CHESS_ALL!J180:AC359,6,FALSE))</f>
        <v>#N/A</v>
      </c>
      <c r="I175" s="28" t="e">
        <f>IF(VLOOKUP(A175,Keys_CHESS_ALL!J180:AC359,7,FALSE)="","",VLOOKUP(A175,Keys_CHESS_ALL!J180:AC359,7,FALSE))</f>
        <v>#N/A</v>
      </c>
      <c r="J175" s="28" t="e">
        <f>IF(VLOOKUP(A175,Keys_CHESS_ALL!J180:AC359,8,FALSE)="","",VLOOKUP(A175,Keys_CHESS_ALL!J180:AC359,8,FALSE))</f>
        <v>#N/A</v>
      </c>
      <c r="K175" s="28" t="e">
        <f>IF(VLOOKUP(A175,Keys_CHESS_ALL!J180:AD359,9,FALSE)="","",VLOOKUP(A175,Keys_CHESS_ALL!J180:AD359,9,FALSE))</f>
        <v>#N/A</v>
      </c>
      <c r="L175" s="28" t="e">
        <f>IF(VLOOKUP(A175,Keys_CHESS_ALL!J180:AE359,10,FALSE)="","",VLOOKUP(A175,Keys_CHESS_ALL!J180:AE359,10,FALSE))</f>
        <v>#N/A</v>
      </c>
      <c r="M175" s="28" t="e">
        <f>IF(VLOOKUP(A175,Keys_CHESS_ALL!J180:AF359,11,FALSE)="","",VLOOKUP(A175,Keys_CHESS_ALL!J180:AF359,11,FALSE))</f>
        <v>#N/A</v>
      </c>
      <c r="N175" s="28" t="e">
        <f>IF(VLOOKUP(A175,Keys_CHESS_ALL!J180:AG359,12,FALSE)="","",VLOOKUP(A175,Keys_CHESS_ALL!J180:AG359,12,FALSE))</f>
        <v>#N/A</v>
      </c>
      <c r="O175" s="28" t="e">
        <f>IF(VLOOKUP(A175,Keys_CHESS_ALL!J180:AH359,13,FALSE)="","",VLOOKUP(A175,Keys_CHESS_ALL!J180:AH359,13,FALSE))</f>
        <v>#N/A</v>
      </c>
      <c r="P175" s="28" t="e">
        <f>IF(VLOOKUP(A175,Keys_CHESS_ALL!J180:AI359,14,FALSE)="","",VLOOKUP(A175,Keys_CHESS_ALL!J180:AI359,14,FALSE))</f>
        <v>#N/A</v>
      </c>
      <c r="Q175" s="28" t="e">
        <f>IF(VLOOKUP(A175,Keys_CHESS_ALL!J180:AJ359,15,FALSE)="","",VLOOKUP(A175,Keys_CHESS_ALL!J180:AJ359,15,FALSE))</f>
        <v>#N/A</v>
      </c>
      <c r="R175" s="28" t="e">
        <f>IF(VLOOKUP(A175,Keys_CHESS_ALL!J180:AK359,16,FALSE)="","",VLOOKUP(A175,Keys_CHESS_ALL!J180:AK359,16,FALSE))</f>
        <v>#N/A</v>
      </c>
    </row>
    <row r="176" spans="2:18" x14ac:dyDescent="0.2">
      <c r="B176" s="28" t="e">
        <f>VLOOKUP(A176,Keys_CHESS_ALL!J181:L360,2,FALSE)</f>
        <v>#N/A</v>
      </c>
      <c r="C176" s="32"/>
      <c r="D176" s="28" t="e">
        <f>VLOOKUP(A176,Keys_CHESS_ALL!J181:L360,3,FALSE)</f>
        <v>#N/A</v>
      </c>
      <c r="E176" s="40"/>
      <c r="G176" s="28" t="e">
        <f>IF(VLOOKUP(A176,Keys_CHESS_ALL!J181:AC360,5,FALSE)="","",VLOOKUP(A176,Keys_CHESS_ALL!J181:AC360,5,FALSE))</f>
        <v>#N/A</v>
      </c>
      <c r="H176" s="28" t="e">
        <f>IF(VLOOKUP(A176,Keys_CHESS_ALL!J181:AC360,6,FALSE)="","",VLOOKUP(A176,Keys_CHESS_ALL!J181:AC360,6,FALSE))</f>
        <v>#N/A</v>
      </c>
      <c r="I176" s="28" t="e">
        <f>IF(VLOOKUP(A176,Keys_CHESS_ALL!J181:AC360,7,FALSE)="","",VLOOKUP(A176,Keys_CHESS_ALL!J181:AC360,7,FALSE))</f>
        <v>#N/A</v>
      </c>
      <c r="J176" s="28" t="e">
        <f>IF(VLOOKUP(A176,Keys_CHESS_ALL!J181:AC360,8,FALSE)="","",VLOOKUP(A176,Keys_CHESS_ALL!J181:AC360,8,FALSE))</f>
        <v>#N/A</v>
      </c>
      <c r="K176" s="28" t="e">
        <f>IF(VLOOKUP(A176,Keys_CHESS_ALL!J181:AD360,9,FALSE)="","",VLOOKUP(A176,Keys_CHESS_ALL!J181:AD360,9,FALSE))</f>
        <v>#N/A</v>
      </c>
      <c r="L176" s="28" t="e">
        <f>IF(VLOOKUP(A176,Keys_CHESS_ALL!J181:AE360,10,FALSE)="","",VLOOKUP(A176,Keys_CHESS_ALL!J181:AE360,10,FALSE))</f>
        <v>#N/A</v>
      </c>
      <c r="M176" s="28" t="e">
        <f>IF(VLOOKUP(A176,Keys_CHESS_ALL!J181:AF360,11,FALSE)="","",VLOOKUP(A176,Keys_CHESS_ALL!J181:AF360,11,FALSE))</f>
        <v>#N/A</v>
      </c>
      <c r="N176" s="28" t="e">
        <f>IF(VLOOKUP(A176,Keys_CHESS_ALL!J181:AG360,12,FALSE)="","",VLOOKUP(A176,Keys_CHESS_ALL!J181:AG360,12,FALSE))</f>
        <v>#N/A</v>
      </c>
      <c r="O176" s="28" t="e">
        <f>IF(VLOOKUP(A176,Keys_CHESS_ALL!J181:AH360,13,FALSE)="","",VLOOKUP(A176,Keys_CHESS_ALL!J181:AH360,13,FALSE))</f>
        <v>#N/A</v>
      </c>
      <c r="P176" s="28" t="e">
        <f>IF(VLOOKUP(A176,Keys_CHESS_ALL!J181:AI360,14,FALSE)="","",VLOOKUP(A176,Keys_CHESS_ALL!J181:AI360,14,FALSE))</f>
        <v>#N/A</v>
      </c>
      <c r="Q176" s="28" t="e">
        <f>IF(VLOOKUP(A176,Keys_CHESS_ALL!J181:AJ360,15,FALSE)="","",VLOOKUP(A176,Keys_CHESS_ALL!J181:AJ360,15,FALSE))</f>
        <v>#N/A</v>
      </c>
      <c r="R176" s="28" t="e">
        <f>IF(VLOOKUP(A176,Keys_CHESS_ALL!J181:AK360,16,FALSE)="","",VLOOKUP(A176,Keys_CHESS_ALL!J181:AK360,16,FALSE))</f>
        <v>#N/A</v>
      </c>
    </row>
    <row r="177" spans="2:18" x14ac:dyDescent="0.2">
      <c r="B177" s="28" t="e">
        <f>VLOOKUP(A177,Keys_CHESS_ALL!J182:L361,2,FALSE)</f>
        <v>#N/A</v>
      </c>
      <c r="C177" s="32"/>
      <c r="D177" s="28" t="e">
        <f>VLOOKUP(A177,Keys_CHESS_ALL!J182:L361,3,FALSE)</f>
        <v>#N/A</v>
      </c>
      <c r="E177" s="40"/>
      <c r="G177" s="28" t="e">
        <f>IF(VLOOKUP(A177,Keys_CHESS_ALL!J182:AC361,5,FALSE)="","",VLOOKUP(A177,Keys_CHESS_ALL!J182:AC361,5,FALSE))</f>
        <v>#N/A</v>
      </c>
      <c r="H177" s="28" t="e">
        <f>IF(VLOOKUP(A177,Keys_CHESS_ALL!J182:AC361,6,FALSE)="","",VLOOKUP(A177,Keys_CHESS_ALL!J182:AC361,6,FALSE))</f>
        <v>#N/A</v>
      </c>
      <c r="I177" s="28" t="e">
        <f>IF(VLOOKUP(A177,Keys_CHESS_ALL!J182:AC361,7,FALSE)="","",VLOOKUP(A177,Keys_CHESS_ALL!J182:AC361,7,FALSE))</f>
        <v>#N/A</v>
      </c>
      <c r="J177" s="28" t="e">
        <f>IF(VLOOKUP(A177,Keys_CHESS_ALL!J182:AC361,8,FALSE)="","",VLOOKUP(A177,Keys_CHESS_ALL!J182:AC361,8,FALSE))</f>
        <v>#N/A</v>
      </c>
      <c r="K177" s="28" t="e">
        <f>IF(VLOOKUP(A177,Keys_CHESS_ALL!J182:AD361,9,FALSE)="","",VLOOKUP(A177,Keys_CHESS_ALL!J182:AD361,9,FALSE))</f>
        <v>#N/A</v>
      </c>
      <c r="L177" s="28" t="e">
        <f>IF(VLOOKUP(A177,Keys_CHESS_ALL!J182:AE361,10,FALSE)="","",VLOOKUP(A177,Keys_CHESS_ALL!J182:AE361,10,FALSE))</f>
        <v>#N/A</v>
      </c>
      <c r="M177" s="28" t="e">
        <f>IF(VLOOKUP(A177,Keys_CHESS_ALL!J182:AF361,11,FALSE)="","",VLOOKUP(A177,Keys_CHESS_ALL!J182:AF361,11,FALSE))</f>
        <v>#N/A</v>
      </c>
      <c r="N177" s="28" t="e">
        <f>IF(VLOOKUP(A177,Keys_CHESS_ALL!J182:AG361,12,FALSE)="","",VLOOKUP(A177,Keys_CHESS_ALL!J182:AG361,12,FALSE))</f>
        <v>#N/A</v>
      </c>
      <c r="O177" s="28" t="e">
        <f>IF(VLOOKUP(A177,Keys_CHESS_ALL!J182:AH361,13,FALSE)="","",VLOOKUP(A177,Keys_CHESS_ALL!J182:AH361,13,FALSE))</f>
        <v>#N/A</v>
      </c>
      <c r="P177" s="28" t="e">
        <f>IF(VLOOKUP(A177,Keys_CHESS_ALL!J182:AI361,14,FALSE)="","",VLOOKUP(A177,Keys_CHESS_ALL!J182:AI361,14,FALSE))</f>
        <v>#N/A</v>
      </c>
      <c r="Q177" s="28" t="e">
        <f>IF(VLOOKUP(A177,Keys_CHESS_ALL!J182:AJ361,15,FALSE)="","",VLOOKUP(A177,Keys_CHESS_ALL!J182:AJ361,15,FALSE))</f>
        <v>#N/A</v>
      </c>
      <c r="R177" s="28" t="e">
        <f>IF(VLOOKUP(A177,Keys_CHESS_ALL!J182:AK361,16,FALSE)="","",VLOOKUP(A177,Keys_CHESS_ALL!J182:AK361,16,FALSE))</f>
        <v>#N/A</v>
      </c>
    </row>
    <row r="178" spans="2:18" x14ac:dyDescent="0.2">
      <c r="B178" s="28" t="e">
        <f>VLOOKUP(A178,Keys_CHESS_ALL!J183:L362,2,FALSE)</f>
        <v>#N/A</v>
      </c>
      <c r="C178" s="32"/>
      <c r="D178" s="28" t="e">
        <f>VLOOKUP(A178,Keys_CHESS_ALL!J183:L362,3,FALSE)</f>
        <v>#N/A</v>
      </c>
      <c r="E178" s="40"/>
      <c r="G178" s="28" t="e">
        <f>IF(VLOOKUP(A178,Keys_CHESS_ALL!J183:AC362,5,FALSE)="","",VLOOKUP(A178,Keys_CHESS_ALL!J183:AC362,5,FALSE))</f>
        <v>#N/A</v>
      </c>
      <c r="H178" s="28" t="e">
        <f>IF(VLOOKUP(A178,Keys_CHESS_ALL!J183:AC362,6,FALSE)="","",VLOOKUP(A178,Keys_CHESS_ALL!J183:AC362,6,FALSE))</f>
        <v>#N/A</v>
      </c>
      <c r="I178" s="28" t="e">
        <f>IF(VLOOKUP(A178,Keys_CHESS_ALL!J183:AC362,7,FALSE)="","",VLOOKUP(A178,Keys_CHESS_ALL!J183:AC362,7,FALSE))</f>
        <v>#N/A</v>
      </c>
      <c r="J178" s="28" t="e">
        <f>IF(VLOOKUP(A178,Keys_CHESS_ALL!J183:AC362,8,FALSE)="","",VLOOKUP(A178,Keys_CHESS_ALL!J183:AC362,8,FALSE))</f>
        <v>#N/A</v>
      </c>
      <c r="K178" s="28" t="e">
        <f>IF(VLOOKUP(A178,Keys_CHESS_ALL!J183:AD362,9,FALSE)="","",VLOOKUP(A178,Keys_CHESS_ALL!J183:AD362,9,FALSE))</f>
        <v>#N/A</v>
      </c>
      <c r="L178" s="28" t="e">
        <f>IF(VLOOKUP(A178,Keys_CHESS_ALL!J183:AE362,10,FALSE)="","",VLOOKUP(A178,Keys_CHESS_ALL!J183:AE362,10,FALSE))</f>
        <v>#N/A</v>
      </c>
      <c r="M178" s="28" t="e">
        <f>IF(VLOOKUP(A178,Keys_CHESS_ALL!J183:AF362,11,FALSE)="","",VLOOKUP(A178,Keys_CHESS_ALL!J183:AF362,11,FALSE))</f>
        <v>#N/A</v>
      </c>
      <c r="N178" s="28" t="e">
        <f>IF(VLOOKUP(A178,Keys_CHESS_ALL!J183:AG362,12,FALSE)="","",VLOOKUP(A178,Keys_CHESS_ALL!J183:AG362,12,FALSE))</f>
        <v>#N/A</v>
      </c>
      <c r="O178" s="28" t="e">
        <f>IF(VLOOKUP(A178,Keys_CHESS_ALL!J183:AH362,13,FALSE)="","",VLOOKUP(A178,Keys_CHESS_ALL!J183:AH362,13,FALSE))</f>
        <v>#N/A</v>
      </c>
      <c r="P178" s="28" t="e">
        <f>IF(VLOOKUP(A178,Keys_CHESS_ALL!J183:AI362,14,FALSE)="","",VLOOKUP(A178,Keys_CHESS_ALL!J183:AI362,14,FALSE))</f>
        <v>#N/A</v>
      </c>
      <c r="Q178" s="28" t="e">
        <f>IF(VLOOKUP(A178,Keys_CHESS_ALL!J183:AJ362,15,FALSE)="","",VLOOKUP(A178,Keys_CHESS_ALL!J183:AJ362,15,FALSE))</f>
        <v>#N/A</v>
      </c>
      <c r="R178" s="28" t="e">
        <f>IF(VLOOKUP(A178,Keys_CHESS_ALL!J183:AK362,16,FALSE)="","",VLOOKUP(A178,Keys_CHESS_ALL!J183:AK362,16,FALSE))</f>
        <v>#N/A</v>
      </c>
    </row>
    <row r="179" spans="2:18" x14ac:dyDescent="0.2">
      <c r="B179" s="28" t="e">
        <f>VLOOKUP(A179,Keys_CHESS_ALL!J184:L363,2,FALSE)</f>
        <v>#N/A</v>
      </c>
      <c r="C179" s="32"/>
      <c r="D179" s="28" t="e">
        <f>VLOOKUP(A179,Keys_CHESS_ALL!J184:L363,3,FALSE)</f>
        <v>#N/A</v>
      </c>
      <c r="E179" s="40"/>
      <c r="G179" s="28" t="e">
        <f>IF(VLOOKUP(A179,Keys_CHESS_ALL!J184:AC363,5,FALSE)="","",VLOOKUP(A179,Keys_CHESS_ALL!J184:AC363,5,FALSE))</f>
        <v>#N/A</v>
      </c>
      <c r="H179" s="28" t="e">
        <f>IF(VLOOKUP(A179,Keys_CHESS_ALL!J184:AC363,6,FALSE)="","",VLOOKUP(A179,Keys_CHESS_ALL!J184:AC363,6,FALSE))</f>
        <v>#N/A</v>
      </c>
      <c r="I179" s="28" t="e">
        <f>IF(VLOOKUP(A179,Keys_CHESS_ALL!J184:AC363,7,FALSE)="","",VLOOKUP(A179,Keys_CHESS_ALL!J184:AC363,7,FALSE))</f>
        <v>#N/A</v>
      </c>
      <c r="J179" s="28" t="e">
        <f>IF(VLOOKUP(A179,Keys_CHESS_ALL!J184:AC363,8,FALSE)="","",VLOOKUP(A179,Keys_CHESS_ALL!J184:AC363,8,FALSE))</f>
        <v>#N/A</v>
      </c>
      <c r="K179" s="28" t="e">
        <f>IF(VLOOKUP(A179,Keys_CHESS_ALL!J184:AD363,9,FALSE)="","",VLOOKUP(A179,Keys_CHESS_ALL!J184:AD363,9,FALSE))</f>
        <v>#N/A</v>
      </c>
      <c r="L179" s="28" t="e">
        <f>IF(VLOOKUP(A179,Keys_CHESS_ALL!J184:AE363,10,FALSE)="","",VLOOKUP(A179,Keys_CHESS_ALL!J184:AE363,10,FALSE))</f>
        <v>#N/A</v>
      </c>
      <c r="M179" s="28" t="e">
        <f>IF(VLOOKUP(A179,Keys_CHESS_ALL!J184:AF363,11,FALSE)="","",VLOOKUP(A179,Keys_CHESS_ALL!J184:AF363,11,FALSE))</f>
        <v>#N/A</v>
      </c>
      <c r="N179" s="28" t="e">
        <f>IF(VLOOKUP(A179,Keys_CHESS_ALL!J184:AG363,12,FALSE)="","",VLOOKUP(A179,Keys_CHESS_ALL!J184:AG363,12,FALSE))</f>
        <v>#N/A</v>
      </c>
      <c r="O179" s="28" t="e">
        <f>IF(VLOOKUP(A179,Keys_CHESS_ALL!J184:AH363,13,FALSE)="","",VLOOKUP(A179,Keys_CHESS_ALL!J184:AH363,13,FALSE))</f>
        <v>#N/A</v>
      </c>
      <c r="P179" s="28" t="e">
        <f>IF(VLOOKUP(A179,Keys_CHESS_ALL!J184:AI363,14,FALSE)="","",VLOOKUP(A179,Keys_CHESS_ALL!J184:AI363,14,FALSE))</f>
        <v>#N/A</v>
      </c>
      <c r="Q179" s="28" t="e">
        <f>IF(VLOOKUP(A179,Keys_CHESS_ALL!J184:AJ363,15,FALSE)="","",VLOOKUP(A179,Keys_CHESS_ALL!J184:AJ363,15,FALSE))</f>
        <v>#N/A</v>
      </c>
      <c r="R179" s="28" t="e">
        <f>IF(VLOOKUP(A179,Keys_CHESS_ALL!J184:AK363,16,FALSE)="","",VLOOKUP(A179,Keys_CHESS_ALL!J184:AK363,16,FALSE))</f>
        <v>#N/A</v>
      </c>
    </row>
    <row r="180" spans="2:18" x14ac:dyDescent="0.2">
      <c r="B180" s="28" t="e">
        <f>VLOOKUP(A180,Keys_CHESS_ALL!J185:L364,2,FALSE)</f>
        <v>#N/A</v>
      </c>
      <c r="C180" s="32"/>
      <c r="D180" s="28" t="e">
        <f>VLOOKUP(A180,Keys_CHESS_ALL!J185:L364,3,FALSE)</f>
        <v>#N/A</v>
      </c>
      <c r="E180" s="40"/>
      <c r="G180" s="28" t="e">
        <f>IF(VLOOKUP(A180,Keys_CHESS_ALL!J185:AC364,5,FALSE)="","",VLOOKUP(A180,Keys_CHESS_ALL!J185:AC364,5,FALSE))</f>
        <v>#N/A</v>
      </c>
      <c r="H180" s="28" t="e">
        <f>IF(VLOOKUP(A180,Keys_CHESS_ALL!J185:AC364,6,FALSE)="","",VLOOKUP(A180,Keys_CHESS_ALL!J185:AC364,6,FALSE))</f>
        <v>#N/A</v>
      </c>
      <c r="I180" s="28" t="e">
        <f>IF(VLOOKUP(A180,Keys_CHESS_ALL!J185:AC364,7,FALSE)="","",VLOOKUP(A180,Keys_CHESS_ALL!J185:AC364,7,FALSE))</f>
        <v>#N/A</v>
      </c>
      <c r="J180" s="28" t="e">
        <f>IF(VLOOKUP(A180,Keys_CHESS_ALL!J185:AC364,8,FALSE)="","",VLOOKUP(A180,Keys_CHESS_ALL!J185:AC364,8,FALSE))</f>
        <v>#N/A</v>
      </c>
      <c r="K180" s="28" t="e">
        <f>IF(VLOOKUP(A180,Keys_CHESS_ALL!J185:AD364,9,FALSE)="","",VLOOKUP(A180,Keys_CHESS_ALL!J185:AD364,9,FALSE))</f>
        <v>#N/A</v>
      </c>
      <c r="L180" s="28" t="e">
        <f>IF(VLOOKUP(A180,Keys_CHESS_ALL!J185:AE364,10,FALSE)="","",VLOOKUP(A180,Keys_CHESS_ALL!J185:AE364,10,FALSE))</f>
        <v>#N/A</v>
      </c>
      <c r="M180" s="28" t="e">
        <f>IF(VLOOKUP(A180,Keys_CHESS_ALL!J185:AF364,11,FALSE)="","",VLOOKUP(A180,Keys_CHESS_ALL!J185:AF364,11,FALSE))</f>
        <v>#N/A</v>
      </c>
      <c r="N180" s="28" t="e">
        <f>IF(VLOOKUP(A180,Keys_CHESS_ALL!J185:AG364,12,FALSE)="","",VLOOKUP(A180,Keys_CHESS_ALL!J185:AG364,12,FALSE))</f>
        <v>#N/A</v>
      </c>
      <c r="O180" s="28" t="e">
        <f>IF(VLOOKUP(A180,Keys_CHESS_ALL!J185:AH364,13,FALSE)="","",VLOOKUP(A180,Keys_CHESS_ALL!J185:AH364,13,FALSE))</f>
        <v>#N/A</v>
      </c>
      <c r="P180" s="28" t="e">
        <f>IF(VLOOKUP(A180,Keys_CHESS_ALL!J185:AI364,14,FALSE)="","",VLOOKUP(A180,Keys_CHESS_ALL!J185:AI364,14,FALSE))</f>
        <v>#N/A</v>
      </c>
      <c r="Q180" s="28" t="e">
        <f>IF(VLOOKUP(A180,Keys_CHESS_ALL!J185:AJ364,15,FALSE)="","",VLOOKUP(A180,Keys_CHESS_ALL!J185:AJ364,15,FALSE))</f>
        <v>#N/A</v>
      </c>
      <c r="R180" s="28" t="e">
        <f>IF(VLOOKUP(A180,Keys_CHESS_ALL!J185:AK364,16,FALSE)="","",VLOOKUP(A180,Keys_CHESS_ALL!J185:AK364,16,FALSE))</f>
        <v>#N/A</v>
      </c>
    </row>
    <row r="181" spans="2:18" x14ac:dyDescent="0.2">
      <c r="B181" s="28" t="e">
        <f>VLOOKUP(A181,Keys_CHESS_ALL!J186:L365,2,FALSE)</f>
        <v>#N/A</v>
      </c>
      <c r="C181" s="32"/>
      <c r="D181" s="28" t="e">
        <f>VLOOKUP(A181,Keys_CHESS_ALL!J186:L365,3,FALSE)</f>
        <v>#N/A</v>
      </c>
      <c r="E181" s="40"/>
      <c r="G181" s="28" t="e">
        <f>IF(VLOOKUP(A181,Keys_CHESS_ALL!J186:AC365,5,FALSE)="","",VLOOKUP(A181,Keys_CHESS_ALL!J186:AC365,5,FALSE))</f>
        <v>#N/A</v>
      </c>
      <c r="H181" s="28" t="e">
        <f>IF(VLOOKUP(A181,Keys_CHESS_ALL!J186:AC365,6,FALSE)="","",VLOOKUP(A181,Keys_CHESS_ALL!J186:AC365,6,FALSE))</f>
        <v>#N/A</v>
      </c>
      <c r="I181" s="28" t="e">
        <f>IF(VLOOKUP(A181,Keys_CHESS_ALL!J186:AC365,7,FALSE)="","",VLOOKUP(A181,Keys_CHESS_ALL!J186:AC365,7,FALSE))</f>
        <v>#N/A</v>
      </c>
      <c r="J181" s="28" t="e">
        <f>IF(VLOOKUP(A181,Keys_CHESS_ALL!J186:AC365,8,FALSE)="","",VLOOKUP(A181,Keys_CHESS_ALL!J186:AC365,8,FALSE))</f>
        <v>#N/A</v>
      </c>
      <c r="K181" s="28" t="e">
        <f>IF(VLOOKUP(A181,Keys_CHESS_ALL!J186:AD365,9,FALSE)="","",VLOOKUP(A181,Keys_CHESS_ALL!J186:AD365,9,FALSE))</f>
        <v>#N/A</v>
      </c>
      <c r="L181" s="28" t="e">
        <f>IF(VLOOKUP(A181,Keys_CHESS_ALL!J186:AE365,10,FALSE)="","",VLOOKUP(A181,Keys_CHESS_ALL!J186:AE365,10,FALSE))</f>
        <v>#N/A</v>
      </c>
      <c r="M181" s="28" t="e">
        <f>IF(VLOOKUP(A181,Keys_CHESS_ALL!J186:AF365,11,FALSE)="","",VLOOKUP(A181,Keys_CHESS_ALL!J186:AF365,11,FALSE))</f>
        <v>#N/A</v>
      </c>
      <c r="N181" s="28" t="e">
        <f>IF(VLOOKUP(A181,Keys_CHESS_ALL!J186:AG365,12,FALSE)="","",VLOOKUP(A181,Keys_CHESS_ALL!J186:AG365,12,FALSE))</f>
        <v>#N/A</v>
      </c>
      <c r="O181" s="28" t="e">
        <f>IF(VLOOKUP(A181,Keys_CHESS_ALL!J186:AH365,13,FALSE)="","",VLOOKUP(A181,Keys_CHESS_ALL!J186:AH365,13,FALSE))</f>
        <v>#N/A</v>
      </c>
      <c r="P181" s="28" t="e">
        <f>IF(VLOOKUP(A181,Keys_CHESS_ALL!J186:AI365,14,FALSE)="","",VLOOKUP(A181,Keys_CHESS_ALL!J186:AI365,14,FALSE))</f>
        <v>#N/A</v>
      </c>
      <c r="Q181" s="28" t="e">
        <f>IF(VLOOKUP(A181,Keys_CHESS_ALL!J186:AJ365,15,FALSE)="","",VLOOKUP(A181,Keys_CHESS_ALL!J186:AJ365,15,FALSE))</f>
        <v>#N/A</v>
      </c>
      <c r="R181" s="28" t="e">
        <f>IF(VLOOKUP(A181,Keys_CHESS_ALL!J186:AK365,16,FALSE)="","",VLOOKUP(A181,Keys_CHESS_ALL!J186:AK365,16,FALSE))</f>
        <v>#N/A</v>
      </c>
    </row>
    <row r="182" spans="2:18" x14ac:dyDescent="0.2">
      <c r="B182" s="28" t="e">
        <f>VLOOKUP(A182,Keys_CHESS_ALL!J187:L366,2,FALSE)</f>
        <v>#N/A</v>
      </c>
      <c r="C182" s="32"/>
      <c r="D182" s="28" t="e">
        <f>VLOOKUP(A182,Keys_CHESS_ALL!J187:L366,3,FALSE)</f>
        <v>#N/A</v>
      </c>
      <c r="E182" s="40"/>
      <c r="G182" s="28" t="e">
        <f>IF(VLOOKUP(A182,Keys_CHESS_ALL!J187:AC366,5,FALSE)="","",VLOOKUP(A182,Keys_CHESS_ALL!J187:AC366,5,FALSE))</f>
        <v>#N/A</v>
      </c>
      <c r="H182" s="28" t="e">
        <f>IF(VLOOKUP(A182,Keys_CHESS_ALL!J187:AC366,6,FALSE)="","",VLOOKUP(A182,Keys_CHESS_ALL!J187:AC366,6,FALSE))</f>
        <v>#N/A</v>
      </c>
      <c r="I182" s="28" t="e">
        <f>IF(VLOOKUP(A182,Keys_CHESS_ALL!J187:AC366,7,FALSE)="","",VLOOKUP(A182,Keys_CHESS_ALL!J187:AC366,7,FALSE))</f>
        <v>#N/A</v>
      </c>
      <c r="J182" s="28" t="e">
        <f>IF(VLOOKUP(A182,Keys_CHESS_ALL!J187:AC366,8,FALSE)="","",VLOOKUP(A182,Keys_CHESS_ALL!J187:AC366,8,FALSE))</f>
        <v>#N/A</v>
      </c>
      <c r="K182" s="28" t="e">
        <f>IF(VLOOKUP(A182,Keys_CHESS_ALL!J187:AD366,9,FALSE)="","",VLOOKUP(A182,Keys_CHESS_ALL!J187:AD366,9,FALSE))</f>
        <v>#N/A</v>
      </c>
      <c r="L182" s="28" t="e">
        <f>IF(VLOOKUP(A182,Keys_CHESS_ALL!J187:AE366,10,FALSE)="","",VLOOKUP(A182,Keys_CHESS_ALL!J187:AE366,10,FALSE))</f>
        <v>#N/A</v>
      </c>
      <c r="M182" s="28" t="e">
        <f>IF(VLOOKUP(A182,Keys_CHESS_ALL!J187:AF366,11,FALSE)="","",VLOOKUP(A182,Keys_CHESS_ALL!J187:AF366,11,FALSE))</f>
        <v>#N/A</v>
      </c>
      <c r="N182" s="28" t="e">
        <f>IF(VLOOKUP(A182,Keys_CHESS_ALL!J187:AG366,12,FALSE)="","",VLOOKUP(A182,Keys_CHESS_ALL!J187:AG366,12,FALSE))</f>
        <v>#N/A</v>
      </c>
      <c r="O182" s="28" t="e">
        <f>IF(VLOOKUP(A182,Keys_CHESS_ALL!J187:AH366,13,FALSE)="","",VLOOKUP(A182,Keys_CHESS_ALL!J187:AH366,13,FALSE))</f>
        <v>#N/A</v>
      </c>
      <c r="P182" s="28" t="e">
        <f>IF(VLOOKUP(A182,Keys_CHESS_ALL!J187:AI366,14,FALSE)="","",VLOOKUP(A182,Keys_CHESS_ALL!J187:AI366,14,FALSE))</f>
        <v>#N/A</v>
      </c>
      <c r="Q182" s="28" t="e">
        <f>IF(VLOOKUP(A182,Keys_CHESS_ALL!J187:AJ366,15,FALSE)="","",VLOOKUP(A182,Keys_CHESS_ALL!J187:AJ366,15,FALSE))</f>
        <v>#N/A</v>
      </c>
      <c r="R182" s="28" t="e">
        <f>IF(VLOOKUP(A182,Keys_CHESS_ALL!J187:AK366,16,FALSE)="","",VLOOKUP(A182,Keys_CHESS_ALL!J187:AK366,16,FALSE))</f>
        <v>#N/A</v>
      </c>
    </row>
    <row r="183" spans="2:18" x14ac:dyDescent="0.2">
      <c r="B183" s="28" t="e">
        <f>VLOOKUP(A183,Keys_CHESS_ALL!J188:L367,2,FALSE)</f>
        <v>#N/A</v>
      </c>
      <c r="C183" s="32"/>
      <c r="D183" s="28" t="e">
        <f>VLOOKUP(A183,Keys_CHESS_ALL!J188:L367,3,FALSE)</f>
        <v>#N/A</v>
      </c>
      <c r="E183" s="40"/>
      <c r="G183" s="28" t="e">
        <f>IF(VLOOKUP(A183,Keys_CHESS_ALL!J188:AC367,5,FALSE)="","",VLOOKUP(A183,Keys_CHESS_ALL!J188:AC367,5,FALSE))</f>
        <v>#N/A</v>
      </c>
      <c r="H183" s="28" t="e">
        <f>IF(VLOOKUP(A183,Keys_CHESS_ALL!J188:AC367,6,FALSE)="","",VLOOKUP(A183,Keys_CHESS_ALL!J188:AC367,6,FALSE))</f>
        <v>#N/A</v>
      </c>
      <c r="I183" s="28" t="e">
        <f>IF(VLOOKUP(A183,Keys_CHESS_ALL!J188:AC367,7,FALSE)="","",VLOOKUP(A183,Keys_CHESS_ALL!J188:AC367,7,FALSE))</f>
        <v>#N/A</v>
      </c>
      <c r="J183" s="28" t="e">
        <f>IF(VLOOKUP(A183,Keys_CHESS_ALL!J188:AC367,8,FALSE)="","",VLOOKUP(A183,Keys_CHESS_ALL!J188:AC367,8,FALSE))</f>
        <v>#N/A</v>
      </c>
      <c r="K183" s="28" t="e">
        <f>IF(VLOOKUP(A183,Keys_CHESS_ALL!J188:AD367,9,FALSE)="","",VLOOKUP(A183,Keys_CHESS_ALL!J188:AD367,9,FALSE))</f>
        <v>#N/A</v>
      </c>
      <c r="L183" s="28" t="e">
        <f>IF(VLOOKUP(A183,Keys_CHESS_ALL!J188:AE367,10,FALSE)="","",VLOOKUP(A183,Keys_CHESS_ALL!J188:AE367,10,FALSE))</f>
        <v>#N/A</v>
      </c>
      <c r="M183" s="28" t="e">
        <f>IF(VLOOKUP(A183,Keys_CHESS_ALL!J188:AF367,11,FALSE)="","",VLOOKUP(A183,Keys_CHESS_ALL!J188:AF367,11,FALSE))</f>
        <v>#N/A</v>
      </c>
      <c r="N183" s="28" t="e">
        <f>IF(VLOOKUP(A183,Keys_CHESS_ALL!J188:AG367,12,FALSE)="","",VLOOKUP(A183,Keys_CHESS_ALL!J188:AG367,12,FALSE))</f>
        <v>#N/A</v>
      </c>
      <c r="O183" s="28" t="e">
        <f>IF(VLOOKUP(A183,Keys_CHESS_ALL!J188:AH367,13,FALSE)="","",VLOOKUP(A183,Keys_CHESS_ALL!J188:AH367,13,FALSE))</f>
        <v>#N/A</v>
      </c>
      <c r="P183" s="28" t="e">
        <f>IF(VLOOKUP(A183,Keys_CHESS_ALL!J188:AI367,14,FALSE)="","",VLOOKUP(A183,Keys_CHESS_ALL!J188:AI367,14,FALSE))</f>
        <v>#N/A</v>
      </c>
      <c r="Q183" s="28" t="e">
        <f>IF(VLOOKUP(A183,Keys_CHESS_ALL!J188:AJ367,15,FALSE)="","",VLOOKUP(A183,Keys_CHESS_ALL!J188:AJ367,15,FALSE))</f>
        <v>#N/A</v>
      </c>
      <c r="R183" s="28" t="e">
        <f>IF(VLOOKUP(A183,Keys_CHESS_ALL!J188:AK367,16,FALSE)="","",VLOOKUP(A183,Keys_CHESS_ALL!J188:AK367,16,FALSE))</f>
        <v>#N/A</v>
      </c>
    </row>
    <row r="184" spans="2:18" x14ac:dyDescent="0.2">
      <c r="B184" s="28" t="e">
        <f>VLOOKUP(A184,Keys_CHESS_ALL!J189:L368,2,FALSE)</f>
        <v>#N/A</v>
      </c>
      <c r="C184" s="32"/>
      <c r="D184" s="28" t="e">
        <f>VLOOKUP(A184,Keys_CHESS_ALL!J189:L368,3,FALSE)</f>
        <v>#N/A</v>
      </c>
      <c r="E184" s="40"/>
      <c r="G184" s="28" t="e">
        <f>IF(VLOOKUP(A184,Keys_CHESS_ALL!J189:AC368,5,FALSE)="","",VLOOKUP(A184,Keys_CHESS_ALL!J189:AC368,5,FALSE))</f>
        <v>#N/A</v>
      </c>
      <c r="H184" s="28" t="e">
        <f>IF(VLOOKUP(A184,Keys_CHESS_ALL!J189:AC368,6,FALSE)="","",VLOOKUP(A184,Keys_CHESS_ALL!J189:AC368,6,FALSE))</f>
        <v>#N/A</v>
      </c>
      <c r="I184" s="28" t="e">
        <f>IF(VLOOKUP(A184,Keys_CHESS_ALL!J189:AC368,7,FALSE)="","",VLOOKUP(A184,Keys_CHESS_ALL!J189:AC368,7,FALSE))</f>
        <v>#N/A</v>
      </c>
      <c r="J184" s="28" t="e">
        <f>IF(VLOOKUP(A184,Keys_CHESS_ALL!J189:AC368,8,FALSE)="","",VLOOKUP(A184,Keys_CHESS_ALL!J189:AC368,8,FALSE))</f>
        <v>#N/A</v>
      </c>
      <c r="K184" s="28" t="e">
        <f>IF(VLOOKUP(A184,Keys_CHESS_ALL!J189:AD368,9,FALSE)="","",VLOOKUP(A184,Keys_CHESS_ALL!J189:AD368,9,FALSE))</f>
        <v>#N/A</v>
      </c>
      <c r="L184" s="28" t="e">
        <f>IF(VLOOKUP(A184,Keys_CHESS_ALL!J189:AE368,10,FALSE)="","",VLOOKUP(A184,Keys_CHESS_ALL!J189:AE368,10,FALSE))</f>
        <v>#N/A</v>
      </c>
      <c r="M184" s="28" t="e">
        <f>IF(VLOOKUP(A184,Keys_CHESS_ALL!J189:AF368,11,FALSE)="","",VLOOKUP(A184,Keys_CHESS_ALL!J189:AF368,11,FALSE))</f>
        <v>#N/A</v>
      </c>
      <c r="N184" s="28" t="e">
        <f>IF(VLOOKUP(A184,Keys_CHESS_ALL!J189:AG368,12,FALSE)="","",VLOOKUP(A184,Keys_CHESS_ALL!J189:AG368,12,FALSE))</f>
        <v>#N/A</v>
      </c>
      <c r="O184" s="28" t="e">
        <f>IF(VLOOKUP(A184,Keys_CHESS_ALL!J189:AH368,13,FALSE)="","",VLOOKUP(A184,Keys_CHESS_ALL!J189:AH368,13,FALSE))</f>
        <v>#N/A</v>
      </c>
      <c r="P184" s="28" t="e">
        <f>IF(VLOOKUP(A184,Keys_CHESS_ALL!J189:AI368,14,FALSE)="","",VLOOKUP(A184,Keys_CHESS_ALL!J189:AI368,14,FALSE))</f>
        <v>#N/A</v>
      </c>
      <c r="Q184" s="28" t="e">
        <f>IF(VLOOKUP(A184,Keys_CHESS_ALL!J189:AJ368,15,FALSE)="","",VLOOKUP(A184,Keys_CHESS_ALL!J189:AJ368,15,FALSE))</f>
        <v>#N/A</v>
      </c>
      <c r="R184" s="28" t="e">
        <f>IF(VLOOKUP(A184,Keys_CHESS_ALL!J189:AK368,16,FALSE)="","",VLOOKUP(A184,Keys_CHESS_ALL!J189:AK368,16,FALSE))</f>
        <v>#N/A</v>
      </c>
    </row>
    <row r="185" spans="2:18" x14ac:dyDescent="0.2">
      <c r="B185" s="28" t="e">
        <f>VLOOKUP(A185,Keys_CHESS_ALL!J190:L369,2,FALSE)</f>
        <v>#N/A</v>
      </c>
      <c r="C185" s="32"/>
      <c r="D185" s="28" t="e">
        <f>VLOOKUP(A185,Keys_CHESS_ALL!J190:L369,3,FALSE)</f>
        <v>#N/A</v>
      </c>
      <c r="E185" s="40"/>
      <c r="G185" s="28" t="e">
        <f>IF(VLOOKUP(A185,Keys_CHESS_ALL!J190:AC369,5,FALSE)="","",VLOOKUP(A185,Keys_CHESS_ALL!J190:AC369,5,FALSE))</f>
        <v>#N/A</v>
      </c>
      <c r="H185" s="28" t="e">
        <f>IF(VLOOKUP(A185,Keys_CHESS_ALL!J190:AC369,6,FALSE)="","",VLOOKUP(A185,Keys_CHESS_ALL!J190:AC369,6,FALSE))</f>
        <v>#N/A</v>
      </c>
      <c r="I185" s="28" t="e">
        <f>IF(VLOOKUP(A185,Keys_CHESS_ALL!J190:AC369,7,FALSE)="","",VLOOKUP(A185,Keys_CHESS_ALL!J190:AC369,7,FALSE))</f>
        <v>#N/A</v>
      </c>
      <c r="J185" s="28" t="e">
        <f>IF(VLOOKUP(A185,Keys_CHESS_ALL!J190:AC369,8,FALSE)="","",VLOOKUP(A185,Keys_CHESS_ALL!J190:AC369,8,FALSE))</f>
        <v>#N/A</v>
      </c>
      <c r="K185" s="28" t="e">
        <f>IF(VLOOKUP(A185,Keys_CHESS_ALL!J190:AD369,9,FALSE)="","",VLOOKUP(A185,Keys_CHESS_ALL!J190:AD369,9,FALSE))</f>
        <v>#N/A</v>
      </c>
      <c r="L185" s="28" t="e">
        <f>IF(VLOOKUP(A185,Keys_CHESS_ALL!J190:AE369,10,FALSE)="","",VLOOKUP(A185,Keys_CHESS_ALL!J190:AE369,10,FALSE))</f>
        <v>#N/A</v>
      </c>
      <c r="M185" s="28" t="e">
        <f>IF(VLOOKUP(A185,Keys_CHESS_ALL!J190:AF369,11,FALSE)="","",VLOOKUP(A185,Keys_CHESS_ALL!J190:AF369,11,FALSE))</f>
        <v>#N/A</v>
      </c>
      <c r="N185" s="28" t="e">
        <f>IF(VLOOKUP(A185,Keys_CHESS_ALL!J190:AG369,12,FALSE)="","",VLOOKUP(A185,Keys_CHESS_ALL!J190:AG369,12,FALSE))</f>
        <v>#N/A</v>
      </c>
      <c r="O185" s="28" t="e">
        <f>IF(VLOOKUP(A185,Keys_CHESS_ALL!J190:AH369,13,FALSE)="","",VLOOKUP(A185,Keys_CHESS_ALL!J190:AH369,13,FALSE))</f>
        <v>#N/A</v>
      </c>
      <c r="P185" s="28" t="e">
        <f>IF(VLOOKUP(A185,Keys_CHESS_ALL!J190:AI369,14,FALSE)="","",VLOOKUP(A185,Keys_CHESS_ALL!J190:AI369,14,FALSE))</f>
        <v>#N/A</v>
      </c>
      <c r="Q185" s="28" t="e">
        <f>IF(VLOOKUP(A185,Keys_CHESS_ALL!J190:AJ369,15,FALSE)="","",VLOOKUP(A185,Keys_CHESS_ALL!J190:AJ369,15,FALSE))</f>
        <v>#N/A</v>
      </c>
      <c r="R185" s="28" t="e">
        <f>IF(VLOOKUP(A185,Keys_CHESS_ALL!J190:AK369,16,FALSE)="","",VLOOKUP(A185,Keys_CHESS_ALL!J190:AK369,16,FALSE))</f>
        <v>#N/A</v>
      </c>
    </row>
    <row r="186" spans="2:18" x14ac:dyDescent="0.2">
      <c r="B186" s="28" t="e">
        <f>VLOOKUP(A186,Keys_CHESS_ALL!J191:L370,2,FALSE)</f>
        <v>#N/A</v>
      </c>
      <c r="C186" s="32"/>
      <c r="D186" s="28" t="e">
        <f>VLOOKUP(A186,Keys_CHESS_ALL!J191:L370,3,FALSE)</f>
        <v>#N/A</v>
      </c>
      <c r="E186" s="40"/>
      <c r="G186" s="28" t="e">
        <f>IF(VLOOKUP(A186,Keys_CHESS_ALL!J191:AC370,5,FALSE)="","",VLOOKUP(A186,Keys_CHESS_ALL!J191:AC370,5,FALSE))</f>
        <v>#N/A</v>
      </c>
      <c r="H186" s="28" t="e">
        <f>IF(VLOOKUP(A186,Keys_CHESS_ALL!J191:AC370,6,FALSE)="","",VLOOKUP(A186,Keys_CHESS_ALL!J191:AC370,6,FALSE))</f>
        <v>#N/A</v>
      </c>
      <c r="I186" s="28" t="e">
        <f>IF(VLOOKUP(A186,Keys_CHESS_ALL!J191:AC370,7,FALSE)="","",VLOOKUP(A186,Keys_CHESS_ALL!J191:AC370,7,FALSE))</f>
        <v>#N/A</v>
      </c>
      <c r="J186" s="28" t="e">
        <f>IF(VLOOKUP(A186,Keys_CHESS_ALL!J191:AC370,8,FALSE)="","",VLOOKUP(A186,Keys_CHESS_ALL!J191:AC370,8,FALSE))</f>
        <v>#N/A</v>
      </c>
      <c r="K186" s="28" t="e">
        <f>IF(VLOOKUP(A186,Keys_CHESS_ALL!J191:AD370,9,FALSE)="","",VLOOKUP(A186,Keys_CHESS_ALL!J191:AD370,9,FALSE))</f>
        <v>#N/A</v>
      </c>
      <c r="L186" s="28" t="e">
        <f>IF(VLOOKUP(A186,Keys_CHESS_ALL!J191:AE370,10,FALSE)="","",VLOOKUP(A186,Keys_CHESS_ALL!J191:AE370,10,FALSE))</f>
        <v>#N/A</v>
      </c>
      <c r="M186" s="28" t="e">
        <f>IF(VLOOKUP(A186,Keys_CHESS_ALL!J191:AF370,11,FALSE)="","",VLOOKUP(A186,Keys_CHESS_ALL!J191:AF370,11,FALSE))</f>
        <v>#N/A</v>
      </c>
      <c r="N186" s="28" t="e">
        <f>IF(VLOOKUP(A186,Keys_CHESS_ALL!J191:AG370,12,FALSE)="","",VLOOKUP(A186,Keys_CHESS_ALL!J191:AG370,12,FALSE))</f>
        <v>#N/A</v>
      </c>
      <c r="O186" s="28" t="e">
        <f>IF(VLOOKUP(A186,Keys_CHESS_ALL!J191:AH370,13,FALSE)="","",VLOOKUP(A186,Keys_CHESS_ALL!J191:AH370,13,FALSE))</f>
        <v>#N/A</v>
      </c>
      <c r="P186" s="28" t="e">
        <f>IF(VLOOKUP(A186,Keys_CHESS_ALL!J191:AI370,14,FALSE)="","",VLOOKUP(A186,Keys_CHESS_ALL!J191:AI370,14,FALSE))</f>
        <v>#N/A</v>
      </c>
      <c r="Q186" s="28" t="e">
        <f>IF(VLOOKUP(A186,Keys_CHESS_ALL!J191:AJ370,15,FALSE)="","",VLOOKUP(A186,Keys_CHESS_ALL!J191:AJ370,15,FALSE))</f>
        <v>#N/A</v>
      </c>
      <c r="R186" s="28" t="e">
        <f>IF(VLOOKUP(A186,Keys_CHESS_ALL!J191:AK370,16,FALSE)="","",VLOOKUP(A186,Keys_CHESS_ALL!J191:AK370,16,FALSE))</f>
        <v>#N/A</v>
      </c>
    </row>
    <row r="187" spans="2:18" x14ac:dyDescent="0.2">
      <c r="B187" s="28" t="e">
        <f>VLOOKUP(A187,Keys_CHESS_ALL!J192:L371,2,FALSE)</f>
        <v>#N/A</v>
      </c>
      <c r="C187" s="32"/>
      <c r="D187" s="28" t="e">
        <f>VLOOKUP(A187,Keys_CHESS_ALL!J192:L371,3,FALSE)</f>
        <v>#N/A</v>
      </c>
      <c r="E187" s="40"/>
      <c r="G187" s="28" t="e">
        <f>IF(VLOOKUP(A187,Keys_CHESS_ALL!J192:AC371,5,FALSE)="","",VLOOKUP(A187,Keys_CHESS_ALL!J192:AC371,5,FALSE))</f>
        <v>#N/A</v>
      </c>
      <c r="H187" s="28" t="e">
        <f>IF(VLOOKUP(A187,Keys_CHESS_ALL!J192:AC371,6,FALSE)="","",VLOOKUP(A187,Keys_CHESS_ALL!J192:AC371,6,FALSE))</f>
        <v>#N/A</v>
      </c>
      <c r="I187" s="28" t="e">
        <f>IF(VLOOKUP(A187,Keys_CHESS_ALL!J192:AC371,7,FALSE)="","",VLOOKUP(A187,Keys_CHESS_ALL!J192:AC371,7,FALSE))</f>
        <v>#N/A</v>
      </c>
      <c r="J187" s="28" t="e">
        <f>IF(VLOOKUP(A187,Keys_CHESS_ALL!J192:AC371,8,FALSE)="","",VLOOKUP(A187,Keys_CHESS_ALL!J192:AC371,8,FALSE))</f>
        <v>#N/A</v>
      </c>
      <c r="K187" s="28" t="e">
        <f>IF(VLOOKUP(A187,Keys_CHESS_ALL!J192:AD371,9,FALSE)="","",VLOOKUP(A187,Keys_CHESS_ALL!J192:AD371,9,FALSE))</f>
        <v>#N/A</v>
      </c>
      <c r="L187" s="28" t="e">
        <f>IF(VLOOKUP(A187,Keys_CHESS_ALL!J192:AE371,10,FALSE)="","",VLOOKUP(A187,Keys_CHESS_ALL!J192:AE371,10,FALSE))</f>
        <v>#N/A</v>
      </c>
      <c r="M187" s="28" t="e">
        <f>IF(VLOOKUP(A187,Keys_CHESS_ALL!J192:AF371,11,FALSE)="","",VLOOKUP(A187,Keys_CHESS_ALL!J192:AF371,11,FALSE))</f>
        <v>#N/A</v>
      </c>
      <c r="N187" s="28" t="e">
        <f>IF(VLOOKUP(A187,Keys_CHESS_ALL!J192:AG371,12,FALSE)="","",VLOOKUP(A187,Keys_CHESS_ALL!J192:AG371,12,FALSE))</f>
        <v>#N/A</v>
      </c>
      <c r="O187" s="28" t="e">
        <f>IF(VLOOKUP(A187,Keys_CHESS_ALL!J192:AH371,13,FALSE)="","",VLOOKUP(A187,Keys_CHESS_ALL!J192:AH371,13,FALSE))</f>
        <v>#N/A</v>
      </c>
      <c r="P187" s="28" t="e">
        <f>IF(VLOOKUP(A187,Keys_CHESS_ALL!J192:AI371,14,FALSE)="","",VLOOKUP(A187,Keys_CHESS_ALL!J192:AI371,14,FALSE))</f>
        <v>#N/A</v>
      </c>
      <c r="Q187" s="28" t="e">
        <f>IF(VLOOKUP(A187,Keys_CHESS_ALL!J192:AJ371,15,FALSE)="","",VLOOKUP(A187,Keys_CHESS_ALL!J192:AJ371,15,FALSE))</f>
        <v>#N/A</v>
      </c>
      <c r="R187" s="28" t="e">
        <f>IF(VLOOKUP(A187,Keys_CHESS_ALL!J192:AK371,16,FALSE)="","",VLOOKUP(A187,Keys_CHESS_ALL!J192:AK371,16,FALSE))</f>
        <v>#N/A</v>
      </c>
    </row>
    <row r="188" spans="2:18" x14ac:dyDescent="0.2">
      <c r="B188" s="28" t="e">
        <f>VLOOKUP(A188,Keys_CHESS_ALL!J193:L372,2,FALSE)</f>
        <v>#N/A</v>
      </c>
      <c r="C188" s="32"/>
      <c r="D188" s="28" t="e">
        <f>VLOOKUP(A188,Keys_CHESS_ALL!J193:L372,3,FALSE)</f>
        <v>#N/A</v>
      </c>
      <c r="E188" s="40"/>
      <c r="G188" s="28" t="e">
        <f>IF(VLOOKUP(A188,Keys_CHESS_ALL!J193:AC372,5,FALSE)="","",VLOOKUP(A188,Keys_CHESS_ALL!J193:AC372,5,FALSE))</f>
        <v>#N/A</v>
      </c>
      <c r="H188" s="28" t="e">
        <f>IF(VLOOKUP(A188,Keys_CHESS_ALL!J193:AC372,6,FALSE)="","",VLOOKUP(A188,Keys_CHESS_ALL!J193:AC372,6,FALSE))</f>
        <v>#N/A</v>
      </c>
      <c r="I188" s="28" t="e">
        <f>IF(VLOOKUP(A188,Keys_CHESS_ALL!J193:AC372,7,FALSE)="","",VLOOKUP(A188,Keys_CHESS_ALL!J193:AC372,7,FALSE))</f>
        <v>#N/A</v>
      </c>
      <c r="J188" s="28" t="e">
        <f>IF(VLOOKUP(A188,Keys_CHESS_ALL!J193:AC372,8,FALSE)="","",VLOOKUP(A188,Keys_CHESS_ALL!J193:AC372,8,FALSE))</f>
        <v>#N/A</v>
      </c>
      <c r="K188" s="28" t="e">
        <f>IF(VLOOKUP(A188,Keys_CHESS_ALL!J193:AD372,9,FALSE)="","",VLOOKUP(A188,Keys_CHESS_ALL!J193:AD372,9,FALSE))</f>
        <v>#N/A</v>
      </c>
      <c r="L188" s="28" t="e">
        <f>IF(VLOOKUP(A188,Keys_CHESS_ALL!J193:AE372,10,FALSE)="","",VLOOKUP(A188,Keys_CHESS_ALL!J193:AE372,10,FALSE))</f>
        <v>#N/A</v>
      </c>
      <c r="M188" s="28" t="e">
        <f>IF(VLOOKUP(A188,Keys_CHESS_ALL!J193:AF372,11,FALSE)="","",VLOOKUP(A188,Keys_CHESS_ALL!J193:AF372,11,FALSE))</f>
        <v>#N/A</v>
      </c>
      <c r="N188" s="28" t="e">
        <f>IF(VLOOKUP(A188,Keys_CHESS_ALL!J193:AG372,12,FALSE)="","",VLOOKUP(A188,Keys_CHESS_ALL!J193:AG372,12,FALSE))</f>
        <v>#N/A</v>
      </c>
      <c r="O188" s="28" t="e">
        <f>IF(VLOOKUP(A188,Keys_CHESS_ALL!J193:AH372,13,FALSE)="","",VLOOKUP(A188,Keys_CHESS_ALL!J193:AH372,13,FALSE))</f>
        <v>#N/A</v>
      </c>
      <c r="P188" s="28" t="e">
        <f>IF(VLOOKUP(A188,Keys_CHESS_ALL!J193:AI372,14,FALSE)="","",VLOOKUP(A188,Keys_CHESS_ALL!J193:AI372,14,FALSE))</f>
        <v>#N/A</v>
      </c>
      <c r="Q188" s="28" t="e">
        <f>IF(VLOOKUP(A188,Keys_CHESS_ALL!J193:AJ372,15,FALSE)="","",VLOOKUP(A188,Keys_CHESS_ALL!J193:AJ372,15,FALSE))</f>
        <v>#N/A</v>
      </c>
      <c r="R188" s="28" t="e">
        <f>IF(VLOOKUP(A188,Keys_CHESS_ALL!J193:AK372,16,FALSE)="","",VLOOKUP(A188,Keys_CHESS_ALL!J193:AK372,16,FALSE))</f>
        <v>#N/A</v>
      </c>
    </row>
    <row r="189" spans="2:18" x14ac:dyDescent="0.2">
      <c r="B189" s="28" t="e">
        <f>VLOOKUP(A189,Keys_CHESS_ALL!J194:L373,2,FALSE)</f>
        <v>#N/A</v>
      </c>
      <c r="C189" s="32"/>
      <c r="D189" s="28" t="e">
        <f>VLOOKUP(A189,Keys_CHESS_ALL!J194:L373,3,FALSE)</f>
        <v>#N/A</v>
      </c>
      <c r="E189" s="40"/>
      <c r="G189" s="28" t="e">
        <f>IF(VLOOKUP(A189,Keys_CHESS_ALL!J194:AC373,5,FALSE)="","",VLOOKUP(A189,Keys_CHESS_ALL!J194:AC373,5,FALSE))</f>
        <v>#N/A</v>
      </c>
      <c r="H189" s="28" t="e">
        <f>IF(VLOOKUP(A189,Keys_CHESS_ALL!J194:AC373,6,FALSE)="","",VLOOKUP(A189,Keys_CHESS_ALL!J194:AC373,6,FALSE))</f>
        <v>#N/A</v>
      </c>
      <c r="I189" s="28" t="e">
        <f>IF(VLOOKUP(A189,Keys_CHESS_ALL!J194:AC373,7,FALSE)="","",VLOOKUP(A189,Keys_CHESS_ALL!J194:AC373,7,FALSE))</f>
        <v>#N/A</v>
      </c>
      <c r="J189" s="28" t="e">
        <f>IF(VLOOKUP(A189,Keys_CHESS_ALL!J194:AC373,8,FALSE)="","",VLOOKUP(A189,Keys_CHESS_ALL!J194:AC373,8,FALSE))</f>
        <v>#N/A</v>
      </c>
      <c r="K189" s="28" t="e">
        <f>IF(VLOOKUP(A189,Keys_CHESS_ALL!J194:AD373,9,FALSE)="","",VLOOKUP(A189,Keys_CHESS_ALL!J194:AD373,9,FALSE))</f>
        <v>#N/A</v>
      </c>
      <c r="L189" s="28" t="e">
        <f>IF(VLOOKUP(A189,Keys_CHESS_ALL!J194:AE373,10,FALSE)="","",VLOOKUP(A189,Keys_CHESS_ALL!J194:AE373,10,FALSE))</f>
        <v>#N/A</v>
      </c>
      <c r="M189" s="28" t="e">
        <f>IF(VLOOKUP(A189,Keys_CHESS_ALL!J194:AF373,11,FALSE)="","",VLOOKUP(A189,Keys_CHESS_ALL!J194:AF373,11,FALSE))</f>
        <v>#N/A</v>
      </c>
      <c r="N189" s="28" t="e">
        <f>IF(VLOOKUP(A189,Keys_CHESS_ALL!J194:AG373,12,FALSE)="","",VLOOKUP(A189,Keys_CHESS_ALL!J194:AG373,12,FALSE))</f>
        <v>#N/A</v>
      </c>
      <c r="O189" s="28" t="e">
        <f>IF(VLOOKUP(A189,Keys_CHESS_ALL!J194:AH373,13,FALSE)="","",VLOOKUP(A189,Keys_CHESS_ALL!J194:AH373,13,FALSE))</f>
        <v>#N/A</v>
      </c>
      <c r="P189" s="28" t="e">
        <f>IF(VLOOKUP(A189,Keys_CHESS_ALL!J194:AI373,14,FALSE)="","",VLOOKUP(A189,Keys_CHESS_ALL!J194:AI373,14,FALSE))</f>
        <v>#N/A</v>
      </c>
      <c r="Q189" s="28" t="e">
        <f>IF(VLOOKUP(A189,Keys_CHESS_ALL!J194:AJ373,15,FALSE)="","",VLOOKUP(A189,Keys_CHESS_ALL!J194:AJ373,15,FALSE))</f>
        <v>#N/A</v>
      </c>
      <c r="R189" s="28" t="e">
        <f>IF(VLOOKUP(A189,Keys_CHESS_ALL!J194:AK373,16,FALSE)="","",VLOOKUP(A189,Keys_CHESS_ALL!J194:AK373,16,FALSE))</f>
        <v>#N/A</v>
      </c>
    </row>
    <row r="190" spans="2:18" x14ac:dyDescent="0.2">
      <c r="B190" s="28" t="e">
        <f>VLOOKUP(A190,Keys_CHESS_ALL!J195:L374,2,FALSE)</f>
        <v>#N/A</v>
      </c>
      <c r="C190" s="32"/>
      <c r="D190" s="28" t="e">
        <f>VLOOKUP(A190,Keys_CHESS_ALL!J195:L374,3,FALSE)</f>
        <v>#N/A</v>
      </c>
      <c r="E190" s="40"/>
      <c r="G190" s="28" t="e">
        <f>IF(VLOOKUP(A190,Keys_CHESS_ALL!J195:AC374,5,FALSE)="","",VLOOKUP(A190,Keys_CHESS_ALL!J195:AC374,5,FALSE))</f>
        <v>#N/A</v>
      </c>
      <c r="H190" s="28" t="e">
        <f>IF(VLOOKUP(A190,Keys_CHESS_ALL!J195:AC374,6,FALSE)="","",VLOOKUP(A190,Keys_CHESS_ALL!J195:AC374,6,FALSE))</f>
        <v>#N/A</v>
      </c>
      <c r="I190" s="28" t="e">
        <f>IF(VLOOKUP(A190,Keys_CHESS_ALL!J195:AC374,7,FALSE)="","",VLOOKUP(A190,Keys_CHESS_ALL!J195:AC374,7,FALSE))</f>
        <v>#N/A</v>
      </c>
      <c r="J190" s="28" t="e">
        <f>IF(VLOOKUP(A190,Keys_CHESS_ALL!J195:AC374,8,FALSE)="","",VLOOKUP(A190,Keys_CHESS_ALL!J195:AC374,8,FALSE))</f>
        <v>#N/A</v>
      </c>
      <c r="K190" s="28" t="e">
        <f>IF(VLOOKUP(A190,Keys_CHESS_ALL!J195:AD374,9,FALSE)="","",VLOOKUP(A190,Keys_CHESS_ALL!J195:AD374,9,FALSE))</f>
        <v>#N/A</v>
      </c>
      <c r="L190" s="28" t="e">
        <f>IF(VLOOKUP(A190,Keys_CHESS_ALL!J195:AE374,10,FALSE)="","",VLOOKUP(A190,Keys_CHESS_ALL!J195:AE374,10,FALSE))</f>
        <v>#N/A</v>
      </c>
      <c r="M190" s="28" t="e">
        <f>IF(VLOOKUP(A190,Keys_CHESS_ALL!J195:AF374,11,FALSE)="","",VLOOKUP(A190,Keys_CHESS_ALL!J195:AF374,11,FALSE))</f>
        <v>#N/A</v>
      </c>
      <c r="N190" s="28" t="e">
        <f>IF(VLOOKUP(A190,Keys_CHESS_ALL!J195:AG374,12,FALSE)="","",VLOOKUP(A190,Keys_CHESS_ALL!J195:AG374,12,FALSE))</f>
        <v>#N/A</v>
      </c>
      <c r="O190" s="28" t="e">
        <f>IF(VLOOKUP(A190,Keys_CHESS_ALL!J195:AH374,13,FALSE)="","",VLOOKUP(A190,Keys_CHESS_ALL!J195:AH374,13,FALSE))</f>
        <v>#N/A</v>
      </c>
      <c r="P190" s="28" t="e">
        <f>IF(VLOOKUP(A190,Keys_CHESS_ALL!J195:AI374,14,FALSE)="","",VLOOKUP(A190,Keys_CHESS_ALL!J195:AI374,14,FALSE))</f>
        <v>#N/A</v>
      </c>
      <c r="Q190" s="28" t="e">
        <f>IF(VLOOKUP(A190,Keys_CHESS_ALL!J195:AJ374,15,FALSE)="","",VLOOKUP(A190,Keys_CHESS_ALL!J195:AJ374,15,FALSE))</f>
        <v>#N/A</v>
      </c>
      <c r="R190" s="28" t="e">
        <f>IF(VLOOKUP(A190,Keys_CHESS_ALL!J195:AK374,16,FALSE)="","",VLOOKUP(A190,Keys_CHESS_ALL!J195:AK374,16,FALSE))</f>
        <v>#N/A</v>
      </c>
    </row>
    <row r="191" spans="2:18" x14ac:dyDescent="0.2">
      <c r="B191" s="28" t="e">
        <f>VLOOKUP(A191,Keys_CHESS_ALL!J196:L375,2,FALSE)</f>
        <v>#N/A</v>
      </c>
      <c r="C191" s="32"/>
      <c r="D191" s="28" t="e">
        <f>VLOOKUP(A191,Keys_CHESS_ALL!J196:L375,3,FALSE)</f>
        <v>#N/A</v>
      </c>
      <c r="E191" s="40"/>
      <c r="G191" s="28" t="e">
        <f>IF(VLOOKUP(A191,Keys_CHESS_ALL!J196:AC375,5,FALSE)="","",VLOOKUP(A191,Keys_CHESS_ALL!J196:AC375,5,FALSE))</f>
        <v>#N/A</v>
      </c>
      <c r="H191" s="28" t="e">
        <f>IF(VLOOKUP(A191,Keys_CHESS_ALL!J196:AC375,6,FALSE)="","",VLOOKUP(A191,Keys_CHESS_ALL!J196:AC375,6,FALSE))</f>
        <v>#N/A</v>
      </c>
      <c r="I191" s="28" t="e">
        <f>IF(VLOOKUP(A191,Keys_CHESS_ALL!J196:AC375,7,FALSE)="","",VLOOKUP(A191,Keys_CHESS_ALL!J196:AC375,7,FALSE))</f>
        <v>#N/A</v>
      </c>
      <c r="J191" s="28" t="e">
        <f>IF(VLOOKUP(A191,Keys_CHESS_ALL!J196:AC375,8,FALSE)="","",VLOOKUP(A191,Keys_CHESS_ALL!J196:AC375,8,FALSE))</f>
        <v>#N/A</v>
      </c>
      <c r="K191" s="28" t="e">
        <f>IF(VLOOKUP(A191,Keys_CHESS_ALL!J196:AD375,9,FALSE)="","",VLOOKUP(A191,Keys_CHESS_ALL!J196:AD375,9,FALSE))</f>
        <v>#N/A</v>
      </c>
      <c r="L191" s="28" t="e">
        <f>IF(VLOOKUP(A191,Keys_CHESS_ALL!J196:AE375,10,FALSE)="","",VLOOKUP(A191,Keys_CHESS_ALL!J196:AE375,10,FALSE))</f>
        <v>#N/A</v>
      </c>
      <c r="M191" s="28" t="e">
        <f>IF(VLOOKUP(A191,Keys_CHESS_ALL!J196:AF375,11,FALSE)="","",VLOOKUP(A191,Keys_CHESS_ALL!J196:AF375,11,FALSE))</f>
        <v>#N/A</v>
      </c>
      <c r="N191" s="28" t="e">
        <f>IF(VLOOKUP(A191,Keys_CHESS_ALL!J196:AG375,12,FALSE)="","",VLOOKUP(A191,Keys_CHESS_ALL!J196:AG375,12,FALSE))</f>
        <v>#N/A</v>
      </c>
      <c r="O191" s="28" t="e">
        <f>IF(VLOOKUP(A191,Keys_CHESS_ALL!J196:AH375,13,FALSE)="","",VLOOKUP(A191,Keys_CHESS_ALL!J196:AH375,13,FALSE))</f>
        <v>#N/A</v>
      </c>
      <c r="P191" s="28" t="e">
        <f>IF(VLOOKUP(A191,Keys_CHESS_ALL!J196:AI375,14,FALSE)="","",VLOOKUP(A191,Keys_CHESS_ALL!J196:AI375,14,FALSE))</f>
        <v>#N/A</v>
      </c>
      <c r="Q191" s="28" t="e">
        <f>IF(VLOOKUP(A191,Keys_CHESS_ALL!J196:AJ375,15,FALSE)="","",VLOOKUP(A191,Keys_CHESS_ALL!J196:AJ375,15,FALSE))</f>
        <v>#N/A</v>
      </c>
      <c r="R191" s="28" t="e">
        <f>IF(VLOOKUP(A191,Keys_CHESS_ALL!J196:AK375,16,FALSE)="","",VLOOKUP(A191,Keys_CHESS_ALL!J196:AK375,16,FALSE))</f>
        <v>#N/A</v>
      </c>
    </row>
    <row r="192" spans="2:18" x14ac:dyDescent="0.2">
      <c r="B192" s="28" t="e">
        <f>VLOOKUP(A192,Keys_CHESS_ALL!J197:L376,2,FALSE)</f>
        <v>#N/A</v>
      </c>
      <c r="C192" s="32"/>
      <c r="D192" s="28" t="e">
        <f>VLOOKUP(A192,Keys_CHESS_ALL!J197:L376,3,FALSE)</f>
        <v>#N/A</v>
      </c>
      <c r="E192" s="40"/>
      <c r="G192" s="28" t="e">
        <f>IF(VLOOKUP(A192,Keys_CHESS_ALL!J197:AC376,5,FALSE)="","",VLOOKUP(A192,Keys_CHESS_ALL!J197:AC376,5,FALSE))</f>
        <v>#N/A</v>
      </c>
      <c r="H192" s="28" t="e">
        <f>IF(VLOOKUP(A192,Keys_CHESS_ALL!J197:AC376,6,FALSE)="","",VLOOKUP(A192,Keys_CHESS_ALL!J197:AC376,6,FALSE))</f>
        <v>#N/A</v>
      </c>
      <c r="I192" s="28" t="e">
        <f>IF(VLOOKUP(A192,Keys_CHESS_ALL!J197:AC376,7,FALSE)="","",VLOOKUP(A192,Keys_CHESS_ALL!J197:AC376,7,FALSE))</f>
        <v>#N/A</v>
      </c>
      <c r="J192" s="28" t="e">
        <f>IF(VLOOKUP(A192,Keys_CHESS_ALL!J197:AC376,8,FALSE)="","",VLOOKUP(A192,Keys_CHESS_ALL!J197:AC376,8,FALSE))</f>
        <v>#N/A</v>
      </c>
      <c r="K192" s="28" t="e">
        <f>IF(VLOOKUP(A192,Keys_CHESS_ALL!J197:AD376,9,FALSE)="","",VLOOKUP(A192,Keys_CHESS_ALL!J197:AD376,9,FALSE))</f>
        <v>#N/A</v>
      </c>
      <c r="L192" s="28" t="e">
        <f>IF(VLOOKUP(A192,Keys_CHESS_ALL!J197:AE376,10,FALSE)="","",VLOOKUP(A192,Keys_CHESS_ALL!J197:AE376,10,FALSE))</f>
        <v>#N/A</v>
      </c>
      <c r="M192" s="28" t="e">
        <f>IF(VLOOKUP(A192,Keys_CHESS_ALL!J197:AF376,11,FALSE)="","",VLOOKUP(A192,Keys_CHESS_ALL!J197:AF376,11,FALSE))</f>
        <v>#N/A</v>
      </c>
      <c r="N192" s="28" t="e">
        <f>IF(VLOOKUP(A192,Keys_CHESS_ALL!J197:AG376,12,FALSE)="","",VLOOKUP(A192,Keys_CHESS_ALL!J197:AG376,12,FALSE))</f>
        <v>#N/A</v>
      </c>
      <c r="O192" s="28" t="e">
        <f>IF(VLOOKUP(A192,Keys_CHESS_ALL!J197:AH376,13,FALSE)="","",VLOOKUP(A192,Keys_CHESS_ALL!J197:AH376,13,FALSE))</f>
        <v>#N/A</v>
      </c>
      <c r="P192" s="28" t="e">
        <f>IF(VLOOKUP(A192,Keys_CHESS_ALL!J197:AI376,14,FALSE)="","",VLOOKUP(A192,Keys_CHESS_ALL!J197:AI376,14,FALSE))</f>
        <v>#N/A</v>
      </c>
      <c r="Q192" s="28" t="e">
        <f>IF(VLOOKUP(A192,Keys_CHESS_ALL!J197:AJ376,15,FALSE)="","",VLOOKUP(A192,Keys_CHESS_ALL!J197:AJ376,15,FALSE))</f>
        <v>#N/A</v>
      </c>
      <c r="R192" s="28" t="e">
        <f>IF(VLOOKUP(A192,Keys_CHESS_ALL!J197:AK376,16,FALSE)="","",VLOOKUP(A192,Keys_CHESS_ALL!J197:AK376,16,FALSE))</f>
        <v>#N/A</v>
      </c>
    </row>
    <row r="193" spans="2:18" x14ac:dyDescent="0.2">
      <c r="B193" s="28" t="e">
        <f>VLOOKUP(A193,Keys_CHESS_ALL!J198:L377,2,FALSE)</f>
        <v>#N/A</v>
      </c>
      <c r="C193" s="32"/>
      <c r="D193" s="28" t="e">
        <f>VLOOKUP(A193,Keys_CHESS_ALL!J198:L377,3,FALSE)</f>
        <v>#N/A</v>
      </c>
      <c r="E193" s="40"/>
      <c r="G193" s="28" t="e">
        <f>IF(VLOOKUP(A193,Keys_CHESS_ALL!J198:AC377,5,FALSE)="","",VLOOKUP(A193,Keys_CHESS_ALL!J198:AC377,5,FALSE))</f>
        <v>#N/A</v>
      </c>
      <c r="H193" s="28" t="e">
        <f>IF(VLOOKUP(A193,Keys_CHESS_ALL!J198:AC377,6,FALSE)="","",VLOOKUP(A193,Keys_CHESS_ALL!J198:AC377,6,FALSE))</f>
        <v>#N/A</v>
      </c>
      <c r="I193" s="28" t="e">
        <f>IF(VLOOKUP(A193,Keys_CHESS_ALL!J198:AC377,7,FALSE)="","",VLOOKUP(A193,Keys_CHESS_ALL!J198:AC377,7,FALSE))</f>
        <v>#N/A</v>
      </c>
      <c r="J193" s="28" t="e">
        <f>IF(VLOOKUP(A193,Keys_CHESS_ALL!J198:AC377,8,FALSE)="","",VLOOKUP(A193,Keys_CHESS_ALL!J198:AC377,8,FALSE))</f>
        <v>#N/A</v>
      </c>
      <c r="K193" s="28" t="e">
        <f>IF(VLOOKUP(A193,Keys_CHESS_ALL!J198:AD377,9,FALSE)="","",VLOOKUP(A193,Keys_CHESS_ALL!J198:AD377,9,FALSE))</f>
        <v>#N/A</v>
      </c>
      <c r="L193" s="28" t="e">
        <f>IF(VLOOKUP(A193,Keys_CHESS_ALL!J198:AE377,10,FALSE)="","",VLOOKUP(A193,Keys_CHESS_ALL!J198:AE377,10,FALSE))</f>
        <v>#N/A</v>
      </c>
      <c r="M193" s="28" t="e">
        <f>IF(VLOOKUP(A193,Keys_CHESS_ALL!J198:AF377,11,FALSE)="","",VLOOKUP(A193,Keys_CHESS_ALL!J198:AF377,11,FALSE))</f>
        <v>#N/A</v>
      </c>
      <c r="N193" s="28" t="e">
        <f>IF(VLOOKUP(A193,Keys_CHESS_ALL!J198:AG377,12,FALSE)="","",VLOOKUP(A193,Keys_CHESS_ALL!J198:AG377,12,FALSE))</f>
        <v>#N/A</v>
      </c>
      <c r="O193" s="28" t="e">
        <f>IF(VLOOKUP(A193,Keys_CHESS_ALL!J198:AH377,13,FALSE)="","",VLOOKUP(A193,Keys_CHESS_ALL!J198:AH377,13,FALSE))</f>
        <v>#N/A</v>
      </c>
      <c r="P193" s="28" t="e">
        <f>IF(VLOOKUP(A193,Keys_CHESS_ALL!J198:AI377,14,FALSE)="","",VLOOKUP(A193,Keys_CHESS_ALL!J198:AI377,14,FALSE))</f>
        <v>#N/A</v>
      </c>
      <c r="Q193" s="28" t="e">
        <f>IF(VLOOKUP(A193,Keys_CHESS_ALL!J198:AJ377,15,FALSE)="","",VLOOKUP(A193,Keys_CHESS_ALL!J198:AJ377,15,FALSE))</f>
        <v>#N/A</v>
      </c>
      <c r="R193" s="28" t="e">
        <f>IF(VLOOKUP(A193,Keys_CHESS_ALL!J198:AK377,16,FALSE)="","",VLOOKUP(A193,Keys_CHESS_ALL!J198:AK377,16,FALSE))</f>
        <v>#N/A</v>
      </c>
    </row>
    <row r="194" spans="2:18" x14ac:dyDescent="0.2">
      <c r="B194" s="28" t="e">
        <f>VLOOKUP(A194,Keys_CHESS_ALL!J199:L378,2,FALSE)</f>
        <v>#N/A</v>
      </c>
      <c r="C194" s="32"/>
      <c r="D194" s="28" t="e">
        <f>VLOOKUP(A194,Keys_CHESS_ALL!J199:L378,3,FALSE)</f>
        <v>#N/A</v>
      </c>
      <c r="E194" s="40"/>
      <c r="G194" s="28" t="e">
        <f>IF(VLOOKUP(A194,Keys_CHESS_ALL!J199:AC378,5,FALSE)="","",VLOOKUP(A194,Keys_CHESS_ALL!J199:AC378,5,FALSE))</f>
        <v>#N/A</v>
      </c>
      <c r="H194" s="28" t="e">
        <f>IF(VLOOKUP(A194,Keys_CHESS_ALL!J199:AC378,6,FALSE)="","",VLOOKUP(A194,Keys_CHESS_ALL!J199:AC378,6,FALSE))</f>
        <v>#N/A</v>
      </c>
      <c r="I194" s="28" t="e">
        <f>IF(VLOOKUP(A194,Keys_CHESS_ALL!J199:AC378,7,FALSE)="","",VLOOKUP(A194,Keys_CHESS_ALL!J199:AC378,7,FALSE))</f>
        <v>#N/A</v>
      </c>
      <c r="J194" s="28" t="e">
        <f>IF(VLOOKUP(A194,Keys_CHESS_ALL!J199:AC378,8,FALSE)="","",VLOOKUP(A194,Keys_CHESS_ALL!J199:AC378,8,FALSE))</f>
        <v>#N/A</v>
      </c>
      <c r="K194" s="28" t="e">
        <f>IF(VLOOKUP(A194,Keys_CHESS_ALL!J199:AD378,9,FALSE)="","",VLOOKUP(A194,Keys_CHESS_ALL!J199:AD378,9,FALSE))</f>
        <v>#N/A</v>
      </c>
      <c r="L194" s="28" t="e">
        <f>IF(VLOOKUP(A194,Keys_CHESS_ALL!J199:AE378,10,FALSE)="","",VLOOKUP(A194,Keys_CHESS_ALL!J199:AE378,10,FALSE))</f>
        <v>#N/A</v>
      </c>
      <c r="M194" s="28" t="e">
        <f>IF(VLOOKUP(A194,Keys_CHESS_ALL!J199:AF378,11,FALSE)="","",VLOOKUP(A194,Keys_CHESS_ALL!J199:AF378,11,FALSE))</f>
        <v>#N/A</v>
      </c>
      <c r="N194" s="28" t="e">
        <f>IF(VLOOKUP(A194,Keys_CHESS_ALL!J199:AG378,12,FALSE)="","",VLOOKUP(A194,Keys_CHESS_ALL!J199:AG378,12,FALSE))</f>
        <v>#N/A</v>
      </c>
      <c r="O194" s="28" t="e">
        <f>IF(VLOOKUP(A194,Keys_CHESS_ALL!J199:AH378,13,FALSE)="","",VLOOKUP(A194,Keys_CHESS_ALL!J199:AH378,13,FALSE))</f>
        <v>#N/A</v>
      </c>
      <c r="P194" s="28" t="e">
        <f>IF(VLOOKUP(A194,Keys_CHESS_ALL!J199:AI378,14,FALSE)="","",VLOOKUP(A194,Keys_CHESS_ALL!J199:AI378,14,FALSE))</f>
        <v>#N/A</v>
      </c>
      <c r="Q194" s="28" t="e">
        <f>IF(VLOOKUP(A194,Keys_CHESS_ALL!J199:AJ378,15,FALSE)="","",VLOOKUP(A194,Keys_CHESS_ALL!J199:AJ378,15,FALSE))</f>
        <v>#N/A</v>
      </c>
      <c r="R194" s="28" t="e">
        <f>IF(VLOOKUP(A194,Keys_CHESS_ALL!J199:AK378,16,FALSE)="","",VLOOKUP(A194,Keys_CHESS_ALL!J199:AK378,16,FALSE))</f>
        <v>#N/A</v>
      </c>
    </row>
    <row r="195" spans="2:18" x14ac:dyDescent="0.2">
      <c r="B195" s="28" t="e">
        <f>VLOOKUP(A195,Keys_CHESS_ALL!J200:L379,2,FALSE)</f>
        <v>#N/A</v>
      </c>
      <c r="C195" s="32"/>
      <c r="D195" s="28" t="e">
        <f>VLOOKUP(A195,Keys_CHESS_ALL!J200:L379,3,FALSE)</f>
        <v>#N/A</v>
      </c>
      <c r="E195" s="40"/>
      <c r="G195" s="28" t="e">
        <f>IF(VLOOKUP(A195,Keys_CHESS_ALL!J200:AC379,5,FALSE)="","",VLOOKUP(A195,Keys_CHESS_ALL!J200:AC379,5,FALSE))</f>
        <v>#N/A</v>
      </c>
      <c r="H195" s="28" t="e">
        <f>IF(VLOOKUP(A195,Keys_CHESS_ALL!J200:AC379,6,FALSE)="","",VLOOKUP(A195,Keys_CHESS_ALL!J200:AC379,6,FALSE))</f>
        <v>#N/A</v>
      </c>
      <c r="I195" s="28" t="e">
        <f>IF(VLOOKUP(A195,Keys_CHESS_ALL!J200:AC379,7,FALSE)="","",VLOOKUP(A195,Keys_CHESS_ALL!J200:AC379,7,FALSE))</f>
        <v>#N/A</v>
      </c>
      <c r="J195" s="28" t="e">
        <f>IF(VLOOKUP(A195,Keys_CHESS_ALL!J200:AC379,8,FALSE)="","",VLOOKUP(A195,Keys_CHESS_ALL!J200:AC379,8,FALSE))</f>
        <v>#N/A</v>
      </c>
      <c r="K195" s="28" t="e">
        <f>IF(VLOOKUP(A195,Keys_CHESS_ALL!J200:AD379,9,FALSE)="","",VLOOKUP(A195,Keys_CHESS_ALL!J200:AD379,9,FALSE))</f>
        <v>#N/A</v>
      </c>
      <c r="L195" s="28" t="e">
        <f>IF(VLOOKUP(A195,Keys_CHESS_ALL!J200:AE379,10,FALSE)="","",VLOOKUP(A195,Keys_CHESS_ALL!J200:AE379,10,FALSE))</f>
        <v>#N/A</v>
      </c>
      <c r="M195" s="28" t="e">
        <f>IF(VLOOKUP(A195,Keys_CHESS_ALL!J200:AF379,11,FALSE)="","",VLOOKUP(A195,Keys_CHESS_ALL!J200:AF379,11,FALSE))</f>
        <v>#N/A</v>
      </c>
      <c r="N195" s="28" t="e">
        <f>IF(VLOOKUP(A195,Keys_CHESS_ALL!J200:AG379,12,FALSE)="","",VLOOKUP(A195,Keys_CHESS_ALL!J200:AG379,12,FALSE))</f>
        <v>#N/A</v>
      </c>
      <c r="O195" s="28" t="e">
        <f>IF(VLOOKUP(A195,Keys_CHESS_ALL!J200:AH379,13,FALSE)="","",VLOOKUP(A195,Keys_CHESS_ALL!J200:AH379,13,FALSE))</f>
        <v>#N/A</v>
      </c>
      <c r="P195" s="28" t="e">
        <f>IF(VLOOKUP(A195,Keys_CHESS_ALL!J200:AI379,14,FALSE)="","",VLOOKUP(A195,Keys_CHESS_ALL!J200:AI379,14,FALSE))</f>
        <v>#N/A</v>
      </c>
      <c r="Q195" s="28" t="e">
        <f>IF(VLOOKUP(A195,Keys_CHESS_ALL!J200:AJ379,15,FALSE)="","",VLOOKUP(A195,Keys_CHESS_ALL!J200:AJ379,15,FALSE))</f>
        <v>#N/A</v>
      </c>
      <c r="R195" s="28" t="e">
        <f>IF(VLOOKUP(A195,Keys_CHESS_ALL!J200:AK379,16,FALSE)="","",VLOOKUP(A195,Keys_CHESS_ALL!J200:AK379,16,FALSE))</f>
        <v>#N/A</v>
      </c>
    </row>
    <row r="196" spans="2:18" x14ac:dyDescent="0.2">
      <c r="B196" s="28" t="e">
        <f>VLOOKUP(A196,Keys_CHESS_ALL!J201:L380,2,FALSE)</f>
        <v>#N/A</v>
      </c>
      <c r="C196" s="32"/>
      <c r="D196" s="28" t="e">
        <f>VLOOKUP(A196,Keys_CHESS_ALL!J201:L380,3,FALSE)</f>
        <v>#N/A</v>
      </c>
      <c r="E196" s="40"/>
      <c r="G196" s="28" t="e">
        <f>IF(VLOOKUP(A196,Keys_CHESS_ALL!J201:AC380,5,FALSE)="","",VLOOKUP(A196,Keys_CHESS_ALL!J201:AC380,5,FALSE))</f>
        <v>#N/A</v>
      </c>
      <c r="H196" s="28" t="e">
        <f>IF(VLOOKUP(A196,Keys_CHESS_ALL!J201:AC380,6,FALSE)="","",VLOOKUP(A196,Keys_CHESS_ALL!J201:AC380,6,FALSE))</f>
        <v>#N/A</v>
      </c>
      <c r="I196" s="28" t="e">
        <f>IF(VLOOKUP(A196,Keys_CHESS_ALL!J201:AC380,7,FALSE)="","",VLOOKUP(A196,Keys_CHESS_ALL!J201:AC380,7,FALSE))</f>
        <v>#N/A</v>
      </c>
      <c r="J196" s="28" t="e">
        <f>IF(VLOOKUP(A196,Keys_CHESS_ALL!J201:AC380,8,FALSE)="","",VLOOKUP(A196,Keys_CHESS_ALL!J201:AC380,8,FALSE))</f>
        <v>#N/A</v>
      </c>
      <c r="K196" s="28" t="e">
        <f>IF(VLOOKUP(A196,Keys_CHESS_ALL!J201:AD380,9,FALSE)="","",VLOOKUP(A196,Keys_CHESS_ALL!J201:AD380,9,FALSE))</f>
        <v>#N/A</v>
      </c>
      <c r="L196" s="28" t="e">
        <f>IF(VLOOKUP(A196,Keys_CHESS_ALL!J201:AE380,10,FALSE)="","",VLOOKUP(A196,Keys_CHESS_ALL!J201:AE380,10,FALSE))</f>
        <v>#N/A</v>
      </c>
      <c r="M196" s="28" t="e">
        <f>IF(VLOOKUP(A196,Keys_CHESS_ALL!J201:AF380,11,FALSE)="","",VLOOKUP(A196,Keys_CHESS_ALL!J201:AF380,11,FALSE))</f>
        <v>#N/A</v>
      </c>
      <c r="N196" s="28" t="e">
        <f>IF(VLOOKUP(A196,Keys_CHESS_ALL!J201:AG380,12,FALSE)="","",VLOOKUP(A196,Keys_CHESS_ALL!J201:AG380,12,FALSE))</f>
        <v>#N/A</v>
      </c>
      <c r="O196" s="28" t="e">
        <f>IF(VLOOKUP(A196,Keys_CHESS_ALL!J201:AH380,13,FALSE)="","",VLOOKUP(A196,Keys_CHESS_ALL!J201:AH380,13,FALSE))</f>
        <v>#N/A</v>
      </c>
      <c r="P196" s="28" t="e">
        <f>IF(VLOOKUP(A196,Keys_CHESS_ALL!J201:AI380,14,FALSE)="","",VLOOKUP(A196,Keys_CHESS_ALL!J201:AI380,14,FALSE))</f>
        <v>#N/A</v>
      </c>
      <c r="Q196" s="28" t="e">
        <f>IF(VLOOKUP(A196,Keys_CHESS_ALL!J201:AJ380,15,FALSE)="","",VLOOKUP(A196,Keys_CHESS_ALL!J201:AJ380,15,FALSE))</f>
        <v>#N/A</v>
      </c>
      <c r="R196" s="28" t="e">
        <f>IF(VLOOKUP(A196,Keys_CHESS_ALL!J201:AK380,16,FALSE)="","",VLOOKUP(A196,Keys_CHESS_ALL!J201:AK380,16,FALSE))</f>
        <v>#N/A</v>
      </c>
    </row>
    <row r="197" spans="2:18" x14ac:dyDescent="0.2">
      <c r="B197" s="28" t="e">
        <f>VLOOKUP(A197,Keys_CHESS_ALL!J202:L381,2,FALSE)</f>
        <v>#N/A</v>
      </c>
      <c r="C197" s="32"/>
      <c r="D197" s="28" t="e">
        <f>VLOOKUP(A197,Keys_CHESS_ALL!J202:L381,3,FALSE)</f>
        <v>#N/A</v>
      </c>
      <c r="E197" s="40"/>
      <c r="G197" s="28" t="e">
        <f>IF(VLOOKUP(A197,Keys_CHESS_ALL!J202:AC381,5,FALSE)="","",VLOOKUP(A197,Keys_CHESS_ALL!J202:AC381,5,FALSE))</f>
        <v>#N/A</v>
      </c>
      <c r="H197" s="28" t="e">
        <f>IF(VLOOKUP(A197,Keys_CHESS_ALL!J202:AC381,6,FALSE)="","",VLOOKUP(A197,Keys_CHESS_ALL!J202:AC381,6,FALSE))</f>
        <v>#N/A</v>
      </c>
      <c r="I197" s="28" t="e">
        <f>IF(VLOOKUP(A197,Keys_CHESS_ALL!J202:AC381,7,FALSE)="","",VLOOKUP(A197,Keys_CHESS_ALL!J202:AC381,7,FALSE))</f>
        <v>#N/A</v>
      </c>
      <c r="J197" s="28" t="e">
        <f>IF(VLOOKUP(A197,Keys_CHESS_ALL!J202:AC381,8,FALSE)="","",VLOOKUP(A197,Keys_CHESS_ALL!J202:AC381,8,FALSE))</f>
        <v>#N/A</v>
      </c>
      <c r="K197" s="28" t="e">
        <f>IF(VLOOKUP(A197,Keys_CHESS_ALL!J202:AD381,9,FALSE)="","",VLOOKUP(A197,Keys_CHESS_ALL!J202:AD381,9,FALSE))</f>
        <v>#N/A</v>
      </c>
      <c r="L197" s="28" t="e">
        <f>IF(VLOOKUP(A197,Keys_CHESS_ALL!J202:AE381,10,FALSE)="","",VLOOKUP(A197,Keys_CHESS_ALL!J202:AE381,10,FALSE))</f>
        <v>#N/A</v>
      </c>
      <c r="M197" s="28" t="e">
        <f>IF(VLOOKUP(A197,Keys_CHESS_ALL!J202:AF381,11,FALSE)="","",VLOOKUP(A197,Keys_CHESS_ALL!J202:AF381,11,FALSE))</f>
        <v>#N/A</v>
      </c>
      <c r="N197" s="28" t="e">
        <f>IF(VLOOKUP(A197,Keys_CHESS_ALL!J202:AG381,12,FALSE)="","",VLOOKUP(A197,Keys_CHESS_ALL!J202:AG381,12,FALSE))</f>
        <v>#N/A</v>
      </c>
      <c r="O197" s="28" t="e">
        <f>IF(VLOOKUP(A197,Keys_CHESS_ALL!J202:AH381,13,FALSE)="","",VLOOKUP(A197,Keys_CHESS_ALL!J202:AH381,13,FALSE))</f>
        <v>#N/A</v>
      </c>
      <c r="P197" s="28" t="e">
        <f>IF(VLOOKUP(A197,Keys_CHESS_ALL!J202:AI381,14,FALSE)="","",VLOOKUP(A197,Keys_CHESS_ALL!J202:AI381,14,FALSE))</f>
        <v>#N/A</v>
      </c>
      <c r="Q197" s="28" t="e">
        <f>IF(VLOOKUP(A197,Keys_CHESS_ALL!J202:AJ381,15,FALSE)="","",VLOOKUP(A197,Keys_CHESS_ALL!J202:AJ381,15,FALSE))</f>
        <v>#N/A</v>
      </c>
      <c r="R197" s="28" t="e">
        <f>IF(VLOOKUP(A197,Keys_CHESS_ALL!J202:AK381,16,FALSE)="","",VLOOKUP(A197,Keys_CHESS_ALL!J202:AK381,16,FALSE))</f>
        <v>#N/A</v>
      </c>
    </row>
    <row r="198" spans="2:18" x14ac:dyDescent="0.2">
      <c r="B198" s="28" t="e">
        <f>VLOOKUP(A198,Keys_CHESS_ALL!J203:L382,2,FALSE)</f>
        <v>#N/A</v>
      </c>
      <c r="C198" s="32"/>
      <c r="D198" s="28" t="e">
        <f>VLOOKUP(A198,Keys_CHESS_ALL!J203:L382,3,FALSE)</f>
        <v>#N/A</v>
      </c>
      <c r="E198" s="40"/>
      <c r="G198" s="28" t="e">
        <f>IF(VLOOKUP(A198,Keys_CHESS_ALL!J203:AC382,5,FALSE)="","",VLOOKUP(A198,Keys_CHESS_ALL!J203:AC382,5,FALSE))</f>
        <v>#N/A</v>
      </c>
      <c r="H198" s="28" t="e">
        <f>IF(VLOOKUP(A198,Keys_CHESS_ALL!J203:AC382,6,FALSE)="","",VLOOKUP(A198,Keys_CHESS_ALL!J203:AC382,6,FALSE))</f>
        <v>#N/A</v>
      </c>
      <c r="I198" s="28" t="e">
        <f>IF(VLOOKUP(A198,Keys_CHESS_ALL!J203:AC382,7,FALSE)="","",VLOOKUP(A198,Keys_CHESS_ALL!J203:AC382,7,FALSE))</f>
        <v>#N/A</v>
      </c>
      <c r="J198" s="28" t="e">
        <f>IF(VLOOKUP(A198,Keys_CHESS_ALL!J203:AC382,8,FALSE)="","",VLOOKUP(A198,Keys_CHESS_ALL!J203:AC382,8,FALSE))</f>
        <v>#N/A</v>
      </c>
      <c r="K198" s="28" t="e">
        <f>IF(VLOOKUP(A198,Keys_CHESS_ALL!J203:AD382,9,FALSE)="","",VLOOKUP(A198,Keys_CHESS_ALL!J203:AD382,9,FALSE))</f>
        <v>#N/A</v>
      </c>
      <c r="L198" s="28" t="e">
        <f>IF(VLOOKUP(A198,Keys_CHESS_ALL!J203:AE382,10,FALSE)="","",VLOOKUP(A198,Keys_CHESS_ALL!J203:AE382,10,FALSE))</f>
        <v>#N/A</v>
      </c>
      <c r="M198" s="28" t="e">
        <f>IF(VLOOKUP(A198,Keys_CHESS_ALL!J203:AF382,11,FALSE)="","",VLOOKUP(A198,Keys_CHESS_ALL!J203:AF382,11,FALSE))</f>
        <v>#N/A</v>
      </c>
      <c r="N198" s="28" t="e">
        <f>IF(VLOOKUP(A198,Keys_CHESS_ALL!J203:AG382,12,FALSE)="","",VLOOKUP(A198,Keys_CHESS_ALL!J203:AG382,12,FALSE))</f>
        <v>#N/A</v>
      </c>
      <c r="O198" s="28" t="e">
        <f>IF(VLOOKUP(A198,Keys_CHESS_ALL!J203:AH382,13,FALSE)="","",VLOOKUP(A198,Keys_CHESS_ALL!J203:AH382,13,FALSE))</f>
        <v>#N/A</v>
      </c>
      <c r="P198" s="28" t="e">
        <f>IF(VLOOKUP(A198,Keys_CHESS_ALL!J203:AI382,14,FALSE)="","",VLOOKUP(A198,Keys_CHESS_ALL!J203:AI382,14,FALSE))</f>
        <v>#N/A</v>
      </c>
      <c r="Q198" s="28" t="e">
        <f>IF(VLOOKUP(A198,Keys_CHESS_ALL!J203:AJ382,15,FALSE)="","",VLOOKUP(A198,Keys_CHESS_ALL!J203:AJ382,15,FALSE))</f>
        <v>#N/A</v>
      </c>
      <c r="R198" s="28" t="e">
        <f>IF(VLOOKUP(A198,Keys_CHESS_ALL!J203:AK382,16,FALSE)="","",VLOOKUP(A198,Keys_CHESS_ALL!J203:AK382,16,FALSE))</f>
        <v>#N/A</v>
      </c>
    </row>
    <row r="199" spans="2:18" x14ac:dyDescent="0.2">
      <c r="B199" s="28" t="e">
        <f>VLOOKUP(A199,Keys_CHESS_ALL!J204:L383,2,FALSE)</f>
        <v>#N/A</v>
      </c>
      <c r="C199" s="32"/>
      <c r="D199" s="28" t="e">
        <f>VLOOKUP(A199,Keys_CHESS_ALL!J204:L383,3,FALSE)</f>
        <v>#N/A</v>
      </c>
      <c r="E199" s="40"/>
      <c r="G199" s="28" t="e">
        <f>IF(VLOOKUP(A199,Keys_CHESS_ALL!J204:AC383,5,FALSE)="","",VLOOKUP(A199,Keys_CHESS_ALL!J204:AC383,5,FALSE))</f>
        <v>#N/A</v>
      </c>
      <c r="H199" s="28" t="e">
        <f>IF(VLOOKUP(A199,Keys_CHESS_ALL!J204:AC383,6,FALSE)="","",VLOOKUP(A199,Keys_CHESS_ALL!J204:AC383,6,FALSE))</f>
        <v>#N/A</v>
      </c>
      <c r="I199" s="28" t="e">
        <f>IF(VLOOKUP(A199,Keys_CHESS_ALL!J204:AC383,7,FALSE)="","",VLOOKUP(A199,Keys_CHESS_ALL!J204:AC383,7,FALSE))</f>
        <v>#N/A</v>
      </c>
      <c r="J199" s="28" t="e">
        <f>IF(VLOOKUP(A199,Keys_CHESS_ALL!J204:AC383,8,FALSE)="","",VLOOKUP(A199,Keys_CHESS_ALL!J204:AC383,8,FALSE))</f>
        <v>#N/A</v>
      </c>
      <c r="K199" s="28" t="e">
        <f>IF(VLOOKUP(A199,Keys_CHESS_ALL!J204:AD383,9,FALSE)="","",VLOOKUP(A199,Keys_CHESS_ALL!J204:AD383,9,FALSE))</f>
        <v>#N/A</v>
      </c>
      <c r="L199" s="28" t="e">
        <f>IF(VLOOKUP(A199,Keys_CHESS_ALL!J204:AE383,10,FALSE)="","",VLOOKUP(A199,Keys_CHESS_ALL!J204:AE383,10,FALSE))</f>
        <v>#N/A</v>
      </c>
      <c r="M199" s="28" t="e">
        <f>IF(VLOOKUP(A199,Keys_CHESS_ALL!J204:AF383,11,FALSE)="","",VLOOKUP(A199,Keys_CHESS_ALL!J204:AF383,11,FALSE))</f>
        <v>#N/A</v>
      </c>
      <c r="N199" s="28" t="e">
        <f>IF(VLOOKUP(A199,Keys_CHESS_ALL!J204:AG383,12,FALSE)="","",VLOOKUP(A199,Keys_CHESS_ALL!J204:AG383,12,FALSE))</f>
        <v>#N/A</v>
      </c>
      <c r="O199" s="28" t="e">
        <f>IF(VLOOKUP(A199,Keys_CHESS_ALL!J204:AH383,13,FALSE)="","",VLOOKUP(A199,Keys_CHESS_ALL!J204:AH383,13,FALSE))</f>
        <v>#N/A</v>
      </c>
      <c r="P199" s="28" t="e">
        <f>IF(VLOOKUP(A199,Keys_CHESS_ALL!J204:AI383,14,FALSE)="","",VLOOKUP(A199,Keys_CHESS_ALL!J204:AI383,14,FALSE))</f>
        <v>#N/A</v>
      </c>
      <c r="Q199" s="28" t="e">
        <f>IF(VLOOKUP(A199,Keys_CHESS_ALL!J204:AJ383,15,FALSE)="","",VLOOKUP(A199,Keys_CHESS_ALL!J204:AJ383,15,FALSE))</f>
        <v>#N/A</v>
      </c>
      <c r="R199" s="28" t="e">
        <f>IF(VLOOKUP(A199,Keys_CHESS_ALL!J204:AK383,16,FALSE)="","",VLOOKUP(A199,Keys_CHESS_ALL!J204:AK383,16,FALSE))</f>
        <v>#N/A</v>
      </c>
    </row>
    <row r="200" spans="2:18" x14ac:dyDescent="0.2">
      <c r="B200" s="28" t="e">
        <f>VLOOKUP(A200,Keys_CHESS_ALL!J205:L384,2,FALSE)</f>
        <v>#N/A</v>
      </c>
      <c r="C200" s="32"/>
      <c r="D200" s="28" t="e">
        <f>VLOOKUP(A200,Keys_CHESS_ALL!J205:L384,3,FALSE)</f>
        <v>#N/A</v>
      </c>
      <c r="E200" s="40"/>
      <c r="G200" s="28" t="e">
        <f>IF(VLOOKUP(A200,Keys_CHESS_ALL!J205:AC384,5,FALSE)="","",VLOOKUP(A200,Keys_CHESS_ALL!J205:AC384,5,FALSE))</f>
        <v>#N/A</v>
      </c>
      <c r="H200" s="28" t="e">
        <f>IF(VLOOKUP(A200,Keys_CHESS_ALL!J205:AC384,6,FALSE)="","",VLOOKUP(A200,Keys_CHESS_ALL!J205:AC384,6,FALSE))</f>
        <v>#N/A</v>
      </c>
      <c r="I200" s="28" t="e">
        <f>IF(VLOOKUP(A200,Keys_CHESS_ALL!J205:AC384,7,FALSE)="","",VLOOKUP(A200,Keys_CHESS_ALL!J205:AC384,7,FALSE))</f>
        <v>#N/A</v>
      </c>
      <c r="J200" s="28" t="e">
        <f>IF(VLOOKUP(A200,Keys_CHESS_ALL!J205:AC384,8,FALSE)="","",VLOOKUP(A200,Keys_CHESS_ALL!J205:AC384,8,FALSE))</f>
        <v>#N/A</v>
      </c>
      <c r="K200" s="28" t="e">
        <f>IF(VLOOKUP(A200,Keys_CHESS_ALL!J205:AD384,9,FALSE)="","",VLOOKUP(A200,Keys_CHESS_ALL!J205:AD384,9,FALSE))</f>
        <v>#N/A</v>
      </c>
      <c r="L200" s="28" t="e">
        <f>IF(VLOOKUP(A200,Keys_CHESS_ALL!J205:AE384,10,FALSE)="","",VLOOKUP(A200,Keys_CHESS_ALL!J205:AE384,10,FALSE))</f>
        <v>#N/A</v>
      </c>
      <c r="M200" s="28" t="e">
        <f>IF(VLOOKUP(A200,Keys_CHESS_ALL!J205:AF384,11,FALSE)="","",VLOOKUP(A200,Keys_CHESS_ALL!J205:AF384,11,FALSE))</f>
        <v>#N/A</v>
      </c>
      <c r="N200" s="28" t="e">
        <f>IF(VLOOKUP(A200,Keys_CHESS_ALL!J205:AG384,12,FALSE)="","",VLOOKUP(A200,Keys_CHESS_ALL!J205:AG384,12,FALSE))</f>
        <v>#N/A</v>
      </c>
      <c r="O200" s="28" t="e">
        <f>IF(VLOOKUP(A200,Keys_CHESS_ALL!J205:AH384,13,FALSE)="","",VLOOKUP(A200,Keys_CHESS_ALL!J205:AH384,13,FALSE))</f>
        <v>#N/A</v>
      </c>
      <c r="P200" s="28" t="e">
        <f>IF(VLOOKUP(A200,Keys_CHESS_ALL!J205:AI384,14,FALSE)="","",VLOOKUP(A200,Keys_CHESS_ALL!J205:AI384,14,FALSE))</f>
        <v>#N/A</v>
      </c>
      <c r="Q200" s="28" t="e">
        <f>IF(VLOOKUP(A200,Keys_CHESS_ALL!J205:AJ384,15,FALSE)="","",VLOOKUP(A200,Keys_CHESS_ALL!J205:AJ384,15,FALSE))</f>
        <v>#N/A</v>
      </c>
      <c r="R200" s="28" t="e">
        <f>IF(VLOOKUP(A200,Keys_CHESS_ALL!J205:AK384,16,FALSE)="","",VLOOKUP(A200,Keys_CHESS_ALL!J205:AK384,16,FALSE))</f>
        <v>#N/A</v>
      </c>
    </row>
    <row r="201" spans="2:18" x14ac:dyDescent="0.2">
      <c r="B201" s="28" t="e">
        <f>VLOOKUP(A201,Keys_CHESS_ALL!J206:L385,2,FALSE)</f>
        <v>#N/A</v>
      </c>
      <c r="C201" s="32"/>
      <c r="D201" s="28" t="e">
        <f>VLOOKUP(A201,Keys_CHESS_ALL!J206:L385,3,FALSE)</f>
        <v>#N/A</v>
      </c>
      <c r="E201" s="40"/>
      <c r="G201" s="28" t="e">
        <f>IF(VLOOKUP(A201,Keys_CHESS_ALL!J206:AC385,5,FALSE)="","",VLOOKUP(A201,Keys_CHESS_ALL!J206:AC385,5,FALSE))</f>
        <v>#N/A</v>
      </c>
      <c r="H201" s="28" t="e">
        <f>IF(VLOOKUP(A201,Keys_CHESS_ALL!J206:AC385,6,FALSE)="","",VLOOKUP(A201,Keys_CHESS_ALL!J206:AC385,6,FALSE))</f>
        <v>#N/A</v>
      </c>
      <c r="I201" s="28" t="e">
        <f>IF(VLOOKUP(A201,Keys_CHESS_ALL!J206:AC385,7,FALSE)="","",VLOOKUP(A201,Keys_CHESS_ALL!J206:AC385,7,FALSE))</f>
        <v>#N/A</v>
      </c>
      <c r="J201" s="28" t="e">
        <f>IF(VLOOKUP(A201,Keys_CHESS_ALL!J206:AC385,8,FALSE)="","",VLOOKUP(A201,Keys_CHESS_ALL!J206:AC385,8,FALSE))</f>
        <v>#N/A</v>
      </c>
      <c r="K201" s="28" t="e">
        <f>IF(VLOOKUP(A201,Keys_CHESS_ALL!J206:AD385,9,FALSE)="","",VLOOKUP(A201,Keys_CHESS_ALL!J206:AD385,9,FALSE))</f>
        <v>#N/A</v>
      </c>
      <c r="L201" s="28" t="e">
        <f>IF(VLOOKUP(A201,Keys_CHESS_ALL!J206:AE385,10,FALSE)="","",VLOOKUP(A201,Keys_CHESS_ALL!J206:AE385,10,FALSE))</f>
        <v>#N/A</v>
      </c>
      <c r="M201" s="28" t="e">
        <f>IF(VLOOKUP(A201,Keys_CHESS_ALL!J206:AF385,11,FALSE)="","",VLOOKUP(A201,Keys_CHESS_ALL!J206:AF385,11,FALSE))</f>
        <v>#N/A</v>
      </c>
      <c r="N201" s="28" t="e">
        <f>IF(VLOOKUP(A201,Keys_CHESS_ALL!J206:AG385,12,FALSE)="","",VLOOKUP(A201,Keys_CHESS_ALL!J206:AG385,12,FALSE))</f>
        <v>#N/A</v>
      </c>
      <c r="O201" s="28" t="e">
        <f>IF(VLOOKUP(A201,Keys_CHESS_ALL!J206:AH385,13,FALSE)="","",VLOOKUP(A201,Keys_CHESS_ALL!J206:AH385,13,FALSE))</f>
        <v>#N/A</v>
      </c>
      <c r="P201" s="28" t="e">
        <f>IF(VLOOKUP(A201,Keys_CHESS_ALL!J206:AI385,14,FALSE)="","",VLOOKUP(A201,Keys_CHESS_ALL!J206:AI385,14,FALSE))</f>
        <v>#N/A</v>
      </c>
      <c r="Q201" s="28" t="e">
        <f>IF(VLOOKUP(A201,Keys_CHESS_ALL!J206:AJ385,15,FALSE)="","",VLOOKUP(A201,Keys_CHESS_ALL!J206:AJ385,15,FALSE))</f>
        <v>#N/A</v>
      </c>
      <c r="R201" s="28" t="e">
        <f>IF(VLOOKUP(A201,Keys_CHESS_ALL!J206:AK385,16,FALSE)="","",VLOOKUP(A201,Keys_CHESS_ALL!J206:AK385,16,FALSE))</f>
        <v>#N/A</v>
      </c>
    </row>
    <row r="202" spans="2:18" x14ac:dyDescent="0.2">
      <c r="B202" s="28" t="e">
        <f>VLOOKUP(A202,Keys_CHESS_ALL!J207:L386,2,FALSE)</f>
        <v>#N/A</v>
      </c>
      <c r="C202" s="32"/>
      <c r="D202" s="28" t="e">
        <f>VLOOKUP(A202,Keys_CHESS_ALL!J207:L386,3,FALSE)</f>
        <v>#N/A</v>
      </c>
      <c r="E202" s="40"/>
      <c r="G202" s="28" t="e">
        <f>IF(VLOOKUP(A202,Keys_CHESS_ALL!J207:AC386,5,FALSE)="","",VLOOKUP(A202,Keys_CHESS_ALL!J207:AC386,5,FALSE))</f>
        <v>#N/A</v>
      </c>
      <c r="H202" s="28" t="e">
        <f>IF(VLOOKUP(A202,Keys_CHESS_ALL!J207:AC386,6,FALSE)="","",VLOOKUP(A202,Keys_CHESS_ALL!J207:AC386,6,FALSE))</f>
        <v>#N/A</v>
      </c>
      <c r="I202" s="28" t="e">
        <f>IF(VLOOKUP(A202,Keys_CHESS_ALL!J207:AC386,7,FALSE)="","",VLOOKUP(A202,Keys_CHESS_ALL!J207:AC386,7,FALSE))</f>
        <v>#N/A</v>
      </c>
      <c r="J202" s="28" t="e">
        <f>IF(VLOOKUP(A202,Keys_CHESS_ALL!J207:AC386,8,FALSE)="","",VLOOKUP(A202,Keys_CHESS_ALL!J207:AC386,8,FALSE))</f>
        <v>#N/A</v>
      </c>
      <c r="K202" s="28" t="e">
        <f>IF(VLOOKUP(A202,Keys_CHESS_ALL!J207:AD386,9,FALSE)="","",VLOOKUP(A202,Keys_CHESS_ALL!J207:AD386,9,FALSE))</f>
        <v>#N/A</v>
      </c>
      <c r="L202" s="28" t="e">
        <f>IF(VLOOKUP(A202,Keys_CHESS_ALL!J207:AE386,10,FALSE)="","",VLOOKUP(A202,Keys_CHESS_ALL!J207:AE386,10,FALSE))</f>
        <v>#N/A</v>
      </c>
      <c r="M202" s="28" t="e">
        <f>IF(VLOOKUP(A202,Keys_CHESS_ALL!J207:AF386,11,FALSE)="","",VLOOKUP(A202,Keys_CHESS_ALL!J207:AF386,11,FALSE))</f>
        <v>#N/A</v>
      </c>
      <c r="N202" s="28" t="e">
        <f>IF(VLOOKUP(A202,Keys_CHESS_ALL!J207:AG386,12,FALSE)="","",VLOOKUP(A202,Keys_CHESS_ALL!J207:AG386,12,FALSE))</f>
        <v>#N/A</v>
      </c>
      <c r="O202" s="28" t="e">
        <f>IF(VLOOKUP(A202,Keys_CHESS_ALL!J207:AH386,13,FALSE)="","",VLOOKUP(A202,Keys_CHESS_ALL!J207:AH386,13,FALSE))</f>
        <v>#N/A</v>
      </c>
      <c r="P202" s="28" t="e">
        <f>IF(VLOOKUP(A202,Keys_CHESS_ALL!J207:AI386,14,FALSE)="","",VLOOKUP(A202,Keys_CHESS_ALL!J207:AI386,14,FALSE))</f>
        <v>#N/A</v>
      </c>
      <c r="Q202" s="28" t="e">
        <f>IF(VLOOKUP(A202,Keys_CHESS_ALL!J207:AJ386,15,FALSE)="","",VLOOKUP(A202,Keys_CHESS_ALL!J207:AJ386,15,FALSE))</f>
        <v>#N/A</v>
      </c>
      <c r="R202" s="28" t="e">
        <f>IF(VLOOKUP(A202,Keys_CHESS_ALL!J207:AK386,16,FALSE)="","",VLOOKUP(A202,Keys_CHESS_ALL!J207:AK386,16,FALSE))</f>
        <v>#N/A</v>
      </c>
    </row>
    <row r="203" spans="2:18" x14ac:dyDescent="0.2">
      <c r="B203" s="28" t="e">
        <f>VLOOKUP(A203,Keys_CHESS_ALL!J208:L387,2,FALSE)</f>
        <v>#N/A</v>
      </c>
      <c r="C203" s="32"/>
      <c r="D203" s="28" t="e">
        <f>VLOOKUP(A203,Keys_CHESS_ALL!J208:L387,3,FALSE)</f>
        <v>#N/A</v>
      </c>
      <c r="E203" s="40"/>
      <c r="G203" s="28" t="e">
        <f>IF(VLOOKUP(A203,Keys_CHESS_ALL!J208:AC387,5,FALSE)="","",VLOOKUP(A203,Keys_CHESS_ALL!J208:AC387,5,FALSE))</f>
        <v>#N/A</v>
      </c>
      <c r="H203" s="28" t="e">
        <f>IF(VLOOKUP(A203,Keys_CHESS_ALL!J208:AC387,6,FALSE)="","",VLOOKUP(A203,Keys_CHESS_ALL!J208:AC387,6,FALSE))</f>
        <v>#N/A</v>
      </c>
      <c r="I203" s="28" t="e">
        <f>IF(VLOOKUP(A203,Keys_CHESS_ALL!J208:AC387,7,FALSE)="","",VLOOKUP(A203,Keys_CHESS_ALL!J208:AC387,7,FALSE))</f>
        <v>#N/A</v>
      </c>
      <c r="J203" s="28" t="e">
        <f>IF(VLOOKUP(A203,Keys_CHESS_ALL!J208:AC387,8,FALSE)="","",VLOOKUP(A203,Keys_CHESS_ALL!J208:AC387,8,FALSE))</f>
        <v>#N/A</v>
      </c>
      <c r="K203" s="28" t="e">
        <f>IF(VLOOKUP(A203,Keys_CHESS_ALL!J208:AD387,9,FALSE)="","",VLOOKUP(A203,Keys_CHESS_ALL!J208:AD387,9,FALSE))</f>
        <v>#N/A</v>
      </c>
      <c r="L203" s="28" t="e">
        <f>IF(VLOOKUP(A203,Keys_CHESS_ALL!J208:AE387,10,FALSE)="","",VLOOKUP(A203,Keys_CHESS_ALL!J208:AE387,10,FALSE))</f>
        <v>#N/A</v>
      </c>
      <c r="M203" s="28" t="e">
        <f>IF(VLOOKUP(A203,Keys_CHESS_ALL!J208:AF387,11,FALSE)="","",VLOOKUP(A203,Keys_CHESS_ALL!J208:AF387,11,FALSE))</f>
        <v>#N/A</v>
      </c>
      <c r="N203" s="28" t="e">
        <f>IF(VLOOKUP(A203,Keys_CHESS_ALL!J208:AG387,12,FALSE)="","",VLOOKUP(A203,Keys_CHESS_ALL!J208:AG387,12,FALSE))</f>
        <v>#N/A</v>
      </c>
      <c r="O203" s="28" t="e">
        <f>IF(VLOOKUP(A203,Keys_CHESS_ALL!J208:AH387,13,FALSE)="","",VLOOKUP(A203,Keys_CHESS_ALL!J208:AH387,13,FALSE))</f>
        <v>#N/A</v>
      </c>
      <c r="P203" s="28" t="e">
        <f>IF(VLOOKUP(A203,Keys_CHESS_ALL!J208:AI387,14,FALSE)="","",VLOOKUP(A203,Keys_CHESS_ALL!J208:AI387,14,FALSE))</f>
        <v>#N/A</v>
      </c>
      <c r="Q203" s="28" t="e">
        <f>IF(VLOOKUP(A203,Keys_CHESS_ALL!J208:AJ387,15,FALSE)="","",VLOOKUP(A203,Keys_CHESS_ALL!J208:AJ387,15,FALSE))</f>
        <v>#N/A</v>
      </c>
      <c r="R203" s="28" t="e">
        <f>IF(VLOOKUP(A203,Keys_CHESS_ALL!J208:AK387,16,FALSE)="","",VLOOKUP(A203,Keys_CHESS_ALL!J208:AK387,16,FALSE))</f>
        <v>#N/A</v>
      </c>
    </row>
    <row r="204" spans="2:18" x14ac:dyDescent="0.2">
      <c r="B204" s="28" t="e">
        <f>VLOOKUP(A204,Keys_CHESS_ALL!J209:L388,2,FALSE)</f>
        <v>#N/A</v>
      </c>
      <c r="C204" s="32"/>
      <c r="D204" s="28" t="e">
        <f>VLOOKUP(A204,Keys_CHESS_ALL!J209:L388,3,FALSE)</f>
        <v>#N/A</v>
      </c>
      <c r="E204" s="40"/>
      <c r="G204" s="28" t="e">
        <f>IF(VLOOKUP(A204,Keys_CHESS_ALL!J209:AC388,5,FALSE)="","",VLOOKUP(A204,Keys_CHESS_ALL!J209:AC388,5,FALSE))</f>
        <v>#N/A</v>
      </c>
      <c r="H204" s="28" t="e">
        <f>IF(VLOOKUP(A204,Keys_CHESS_ALL!J209:AC388,6,FALSE)="","",VLOOKUP(A204,Keys_CHESS_ALL!J209:AC388,6,FALSE))</f>
        <v>#N/A</v>
      </c>
      <c r="I204" s="28" t="e">
        <f>IF(VLOOKUP(A204,Keys_CHESS_ALL!J209:AC388,7,FALSE)="","",VLOOKUP(A204,Keys_CHESS_ALL!J209:AC388,7,FALSE))</f>
        <v>#N/A</v>
      </c>
      <c r="J204" s="28" t="e">
        <f>IF(VLOOKUP(A204,Keys_CHESS_ALL!J209:AC388,8,FALSE)="","",VLOOKUP(A204,Keys_CHESS_ALL!J209:AC388,8,FALSE))</f>
        <v>#N/A</v>
      </c>
      <c r="K204" s="28" t="e">
        <f>IF(VLOOKUP(A204,Keys_CHESS_ALL!J209:AD388,9,FALSE)="","",VLOOKUP(A204,Keys_CHESS_ALL!J209:AD388,9,FALSE))</f>
        <v>#N/A</v>
      </c>
      <c r="L204" s="28" t="e">
        <f>IF(VLOOKUP(A204,Keys_CHESS_ALL!J209:AE388,10,FALSE)="","",VLOOKUP(A204,Keys_CHESS_ALL!J209:AE388,10,FALSE))</f>
        <v>#N/A</v>
      </c>
      <c r="M204" s="28" t="e">
        <f>IF(VLOOKUP(A204,Keys_CHESS_ALL!J209:AF388,11,FALSE)="","",VLOOKUP(A204,Keys_CHESS_ALL!J209:AF388,11,FALSE))</f>
        <v>#N/A</v>
      </c>
      <c r="N204" s="28" t="e">
        <f>IF(VLOOKUP(A204,Keys_CHESS_ALL!J209:AG388,12,FALSE)="","",VLOOKUP(A204,Keys_CHESS_ALL!J209:AG388,12,FALSE))</f>
        <v>#N/A</v>
      </c>
      <c r="O204" s="28" t="e">
        <f>IF(VLOOKUP(A204,Keys_CHESS_ALL!J209:AH388,13,FALSE)="","",VLOOKUP(A204,Keys_CHESS_ALL!J209:AH388,13,FALSE))</f>
        <v>#N/A</v>
      </c>
      <c r="P204" s="28" t="e">
        <f>IF(VLOOKUP(A204,Keys_CHESS_ALL!J209:AI388,14,FALSE)="","",VLOOKUP(A204,Keys_CHESS_ALL!J209:AI388,14,FALSE))</f>
        <v>#N/A</v>
      </c>
      <c r="Q204" s="28" t="e">
        <f>IF(VLOOKUP(A204,Keys_CHESS_ALL!J209:AJ388,15,FALSE)="","",VLOOKUP(A204,Keys_CHESS_ALL!J209:AJ388,15,FALSE))</f>
        <v>#N/A</v>
      </c>
      <c r="R204" s="28" t="e">
        <f>IF(VLOOKUP(A204,Keys_CHESS_ALL!J209:AK388,16,FALSE)="","",VLOOKUP(A204,Keys_CHESS_ALL!J209:AK388,16,FALSE))</f>
        <v>#N/A</v>
      </c>
    </row>
    <row r="205" spans="2:18" x14ac:dyDescent="0.2">
      <c r="B205" s="28" t="e">
        <f>VLOOKUP(A205,Keys_CHESS_ALL!J210:L389,2,FALSE)</f>
        <v>#N/A</v>
      </c>
      <c r="C205" s="32"/>
      <c r="D205" s="28" t="e">
        <f>VLOOKUP(A205,Keys_CHESS_ALL!J210:L389,3,FALSE)</f>
        <v>#N/A</v>
      </c>
      <c r="E205" s="40"/>
      <c r="G205" s="28" t="e">
        <f>IF(VLOOKUP(A205,Keys_CHESS_ALL!J210:AC389,5,FALSE)="","",VLOOKUP(A205,Keys_CHESS_ALL!J210:AC389,5,FALSE))</f>
        <v>#N/A</v>
      </c>
      <c r="H205" s="28" t="e">
        <f>IF(VLOOKUP(A205,Keys_CHESS_ALL!J210:AC389,6,FALSE)="","",VLOOKUP(A205,Keys_CHESS_ALL!J210:AC389,6,FALSE))</f>
        <v>#N/A</v>
      </c>
      <c r="I205" s="28" t="e">
        <f>IF(VLOOKUP(A205,Keys_CHESS_ALL!J210:AC389,7,FALSE)="","",VLOOKUP(A205,Keys_CHESS_ALL!J210:AC389,7,FALSE))</f>
        <v>#N/A</v>
      </c>
      <c r="J205" s="28" t="e">
        <f>IF(VLOOKUP(A205,Keys_CHESS_ALL!J210:AC389,8,FALSE)="","",VLOOKUP(A205,Keys_CHESS_ALL!J210:AC389,8,FALSE))</f>
        <v>#N/A</v>
      </c>
      <c r="K205" s="28" t="e">
        <f>IF(VLOOKUP(A205,Keys_CHESS_ALL!J210:AD389,9,FALSE)="","",VLOOKUP(A205,Keys_CHESS_ALL!J210:AD389,9,FALSE))</f>
        <v>#N/A</v>
      </c>
      <c r="L205" s="28" t="e">
        <f>IF(VLOOKUP(A205,Keys_CHESS_ALL!J210:AE389,10,FALSE)="","",VLOOKUP(A205,Keys_CHESS_ALL!J210:AE389,10,FALSE))</f>
        <v>#N/A</v>
      </c>
      <c r="M205" s="28" t="e">
        <f>IF(VLOOKUP(A205,Keys_CHESS_ALL!J210:AF389,11,FALSE)="","",VLOOKUP(A205,Keys_CHESS_ALL!J210:AF389,11,FALSE))</f>
        <v>#N/A</v>
      </c>
      <c r="N205" s="28" t="e">
        <f>IF(VLOOKUP(A205,Keys_CHESS_ALL!J210:AG389,12,FALSE)="","",VLOOKUP(A205,Keys_CHESS_ALL!J210:AG389,12,FALSE))</f>
        <v>#N/A</v>
      </c>
      <c r="O205" s="28" t="e">
        <f>IF(VLOOKUP(A205,Keys_CHESS_ALL!J210:AH389,13,FALSE)="","",VLOOKUP(A205,Keys_CHESS_ALL!J210:AH389,13,FALSE))</f>
        <v>#N/A</v>
      </c>
      <c r="P205" s="28" t="e">
        <f>IF(VLOOKUP(A205,Keys_CHESS_ALL!J210:AI389,14,FALSE)="","",VLOOKUP(A205,Keys_CHESS_ALL!J210:AI389,14,FALSE))</f>
        <v>#N/A</v>
      </c>
      <c r="Q205" s="28" t="e">
        <f>IF(VLOOKUP(A205,Keys_CHESS_ALL!J210:AJ389,15,FALSE)="","",VLOOKUP(A205,Keys_CHESS_ALL!J210:AJ389,15,FALSE))</f>
        <v>#N/A</v>
      </c>
      <c r="R205" s="28" t="e">
        <f>IF(VLOOKUP(A205,Keys_CHESS_ALL!J210:AK389,16,FALSE)="","",VLOOKUP(A205,Keys_CHESS_ALL!J210:AK389,16,FALSE))</f>
        <v>#N/A</v>
      </c>
    </row>
    <row r="206" spans="2:18" x14ac:dyDescent="0.2">
      <c r="B206" s="28" t="e">
        <f>VLOOKUP(A206,Keys_CHESS_ALL!J211:L390,2,FALSE)</f>
        <v>#N/A</v>
      </c>
      <c r="C206" s="32"/>
      <c r="D206" s="28" t="e">
        <f>VLOOKUP(A206,Keys_CHESS_ALL!J211:L390,3,FALSE)</f>
        <v>#N/A</v>
      </c>
      <c r="E206" s="40"/>
      <c r="G206" s="28" t="e">
        <f>IF(VLOOKUP(A206,Keys_CHESS_ALL!J211:AC390,5,FALSE)="","",VLOOKUP(A206,Keys_CHESS_ALL!J211:AC390,5,FALSE))</f>
        <v>#N/A</v>
      </c>
      <c r="H206" s="28" t="e">
        <f>IF(VLOOKUP(A206,Keys_CHESS_ALL!J211:AC390,6,FALSE)="","",VLOOKUP(A206,Keys_CHESS_ALL!J211:AC390,6,FALSE))</f>
        <v>#N/A</v>
      </c>
      <c r="I206" s="28" t="e">
        <f>IF(VLOOKUP(A206,Keys_CHESS_ALL!J211:AC390,7,FALSE)="","",VLOOKUP(A206,Keys_CHESS_ALL!J211:AC390,7,FALSE))</f>
        <v>#N/A</v>
      </c>
      <c r="J206" s="28" t="e">
        <f>IF(VLOOKUP(A206,Keys_CHESS_ALL!J211:AC390,8,FALSE)="","",VLOOKUP(A206,Keys_CHESS_ALL!J211:AC390,8,FALSE))</f>
        <v>#N/A</v>
      </c>
      <c r="K206" s="28" t="e">
        <f>IF(VLOOKUP(A206,Keys_CHESS_ALL!J211:AD390,9,FALSE)="","",VLOOKUP(A206,Keys_CHESS_ALL!J211:AD390,9,FALSE))</f>
        <v>#N/A</v>
      </c>
      <c r="L206" s="28" t="e">
        <f>IF(VLOOKUP(A206,Keys_CHESS_ALL!J211:AE390,10,FALSE)="","",VLOOKUP(A206,Keys_CHESS_ALL!J211:AE390,10,FALSE))</f>
        <v>#N/A</v>
      </c>
      <c r="M206" s="28" t="e">
        <f>IF(VLOOKUP(A206,Keys_CHESS_ALL!J211:AF390,11,FALSE)="","",VLOOKUP(A206,Keys_CHESS_ALL!J211:AF390,11,FALSE))</f>
        <v>#N/A</v>
      </c>
      <c r="N206" s="28" t="e">
        <f>IF(VLOOKUP(A206,Keys_CHESS_ALL!J211:AG390,12,FALSE)="","",VLOOKUP(A206,Keys_CHESS_ALL!J211:AG390,12,FALSE))</f>
        <v>#N/A</v>
      </c>
      <c r="O206" s="28" t="e">
        <f>IF(VLOOKUP(A206,Keys_CHESS_ALL!J211:AH390,13,FALSE)="","",VLOOKUP(A206,Keys_CHESS_ALL!J211:AH390,13,FALSE))</f>
        <v>#N/A</v>
      </c>
      <c r="P206" s="28" t="e">
        <f>IF(VLOOKUP(A206,Keys_CHESS_ALL!J211:AI390,14,FALSE)="","",VLOOKUP(A206,Keys_CHESS_ALL!J211:AI390,14,FALSE))</f>
        <v>#N/A</v>
      </c>
      <c r="Q206" s="28" t="e">
        <f>IF(VLOOKUP(A206,Keys_CHESS_ALL!J211:AJ390,15,FALSE)="","",VLOOKUP(A206,Keys_CHESS_ALL!J211:AJ390,15,FALSE))</f>
        <v>#N/A</v>
      </c>
      <c r="R206" s="28" t="e">
        <f>IF(VLOOKUP(A206,Keys_CHESS_ALL!J211:AK390,16,FALSE)="","",VLOOKUP(A206,Keys_CHESS_ALL!J211:AK390,16,FALSE))</f>
        <v>#N/A</v>
      </c>
    </row>
    <row r="207" spans="2:18" x14ac:dyDescent="0.2">
      <c r="B207" s="28" t="e">
        <f>VLOOKUP(A207,Keys_CHESS_ALL!J212:L391,2,FALSE)</f>
        <v>#N/A</v>
      </c>
      <c r="C207" s="32"/>
      <c r="D207" s="28" t="e">
        <f>VLOOKUP(A207,Keys_CHESS_ALL!J212:L391,3,FALSE)</f>
        <v>#N/A</v>
      </c>
      <c r="E207" s="40"/>
      <c r="G207" s="28" t="e">
        <f>IF(VLOOKUP(A207,Keys_CHESS_ALL!J212:AC391,5,FALSE)="","",VLOOKUP(A207,Keys_CHESS_ALL!J212:AC391,5,FALSE))</f>
        <v>#N/A</v>
      </c>
      <c r="H207" s="28" t="e">
        <f>IF(VLOOKUP(A207,Keys_CHESS_ALL!J212:AC391,6,FALSE)="","",VLOOKUP(A207,Keys_CHESS_ALL!J212:AC391,6,FALSE))</f>
        <v>#N/A</v>
      </c>
      <c r="I207" s="28" t="e">
        <f>IF(VLOOKUP(A207,Keys_CHESS_ALL!J212:AC391,7,FALSE)="","",VLOOKUP(A207,Keys_CHESS_ALL!J212:AC391,7,FALSE))</f>
        <v>#N/A</v>
      </c>
      <c r="J207" s="28" t="e">
        <f>IF(VLOOKUP(A207,Keys_CHESS_ALL!J212:AC391,8,FALSE)="","",VLOOKUP(A207,Keys_CHESS_ALL!J212:AC391,8,FALSE))</f>
        <v>#N/A</v>
      </c>
      <c r="K207" s="28" t="e">
        <f>IF(VLOOKUP(A207,Keys_CHESS_ALL!J212:AD391,9,FALSE)="","",VLOOKUP(A207,Keys_CHESS_ALL!J212:AD391,9,FALSE))</f>
        <v>#N/A</v>
      </c>
      <c r="L207" s="28" t="e">
        <f>IF(VLOOKUP(A207,Keys_CHESS_ALL!J212:AE391,10,FALSE)="","",VLOOKUP(A207,Keys_CHESS_ALL!J212:AE391,10,FALSE))</f>
        <v>#N/A</v>
      </c>
      <c r="M207" s="28" t="e">
        <f>IF(VLOOKUP(A207,Keys_CHESS_ALL!J212:AF391,11,FALSE)="","",VLOOKUP(A207,Keys_CHESS_ALL!J212:AF391,11,FALSE))</f>
        <v>#N/A</v>
      </c>
      <c r="N207" s="28" t="e">
        <f>IF(VLOOKUP(A207,Keys_CHESS_ALL!J212:AG391,12,FALSE)="","",VLOOKUP(A207,Keys_CHESS_ALL!J212:AG391,12,FALSE))</f>
        <v>#N/A</v>
      </c>
      <c r="O207" s="28" t="e">
        <f>IF(VLOOKUP(A207,Keys_CHESS_ALL!J212:AH391,13,FALSE)="","",VLOOKUP(A207,Keys_CHESS_ALL!J212:AH391,13,FALSE))</f>
        <v>#N/A</v>
      </c>
      <c r="P207" s="28" t="e">
        <f>IF(VLOOKUP(A207,Keys_CHESS_ALL!J212:AI391,14,FALSE)="","",VLOOKUP(A207,Keys_CHESS_ALL!J212:AI391,14,FALSE))</f>
        <v>#N/A</v>
      </c>
      <c r="Q207" s="28" t="e">
        <f>IF(VLOOKUP(A207,Keys_CHESS_ALL!J212:AJ391,15,FALSE)="","",VLOOKUP(A207,Keys_CHESS_ALL!J212:AJ391,15,FALSE))</f>
        <v>#N/A</v>
      </c>
      <c r="R207" s="28" t="e">
        <f>IF(VLOOKUP(A207,Keys_CHESS_ALL!J212:AK391,16,FALSE)="","",VLOOKUP(A207,Keys_CHESS_ALL!J212:AK391,16,FALSE))</f>
        <v>#N/A</v>
      </c>
    </row>
    <row r="208" spans="2:18" x14ac:dyDescent="0.2">
      <c r="B208" s="28" t="e">
        <f>VLOOKUP(A208,Keys_CHESS_ALL!J213:L392,2,FALSE)</f>
        <v>#N/A</v>
      </c>
      <c r="C208" s="32"/>
      <c r="D208" s="28" t="e">
        <f>VLOOKUP(A208,Keys_CHESS_ALL!J213:L392,3,FALSE)</f>
        <v>#N/A</v>
      </c>
      <c r="E208" s="40"/>
      <c r="G208" s="28" t="e">
        <f>IF(VLOOKUP(A208,Keys_CHESS_ALL!J213:AC392,5,FALSE)="","",VLOOKUP(A208,Keys_CHESS_ALL!J213:AC392,5,FALSE))</f>
        <v>#N/A</v>
      </c>
      <c r="H208" s="28" t="e">
        <f>IF(VLOOKUP(A208,Keys_CHESS_ALL!J213:AC392,6,FALSE)="","",VLOOKUP(A208,Keys_CHESS_ALL!J213:AC392,6,FALSE))</f>
        <v>#N/A</v>
      </c>
      <c r="I208" s="28" t="e">
        <f>IF(VLOOKUP(A208,Keys_CHESS_ALL!J213:AC392,7,FALSE)="","",VLOOKUP(A208,Keys_CHESS_ALL!J213:AC392,7,FALSE))</f>
        <v>#N/A</v>
      </c>
      <c r="J208" s="28" t="e">
        <f>IF(VLOOKUP(A208,Keys_CHESS_ALL!J213:AC392,8,FALSE)="","",VLOOKUP(A208,Keys_CHESS_ALL!J213:AC392,8,FALSE))</f>
        <v>#N/A</v>
      </c>
      <c r="K208" s="28" t="e">
        <f>IF(VLOOKUP(A208,Keys_CHESS_ALL!J213:AD392,9,FALSE)="","",VLOOKUP(A208,Keys_CHESS_ALL!J213:AD392,9,FALSE))</f>
        <v>#N/A</v>
      </c>
      <c r="L208" s="28" t="e">
        <f>IF(VLOOKUP(A208,Keys_CHESS_ALL!J213:AE392,10,FALSE)="","",VLOOKUP(A208,Keys_CHESS_ALL!J213:AE392,10,FALSE))</f>
        <v>#N/A</v>
      </c>
      <c r="M208" s="28" t="e">
        <f>IF(VLOOKUP(A208,Keys_CHESS_ALL!J213:AF392,11,FALSE)="","",VLOOKUP(A208,Keys_CHESS_ALL!J213:AF392,11,FALSE))</f>
        <v>#N/A</v>
      </c>
      <c r="N208" s="28" t="e">
        <f>IF(VLOOKUP(A208,Keys_CHESS_ALL!J213:AG392,12,FALSE)="","",VLOOKUP(A208,Keys_CHESS_ALL!J213:AG392,12,FALSE))</f>
        <v>#N/A</v>
      </c>
      <c r="O208" s="28" t="e">
        <f>IF(VLOOKUP(A208,Keys_CHESS_ALL!J213:AH392,13,FALSE)="","",VLOOKUP(A208,Keys_CHESS_ALL!J213:AH392,13,FALSE))</f>
        <v>#N/A</v>
      </c>
      <c r="P208" s="28" t="e">
        <f>IF(VLOOKUP(A208,Keys_CHESS_ALL!J213:AI392,14,FALSE)="","",VLOOKUP(A208,Keys_CHESS_ALL!J213:AI392,14,FALSE))</f>
        <v>#N/A</v>
      </c>
      <c r="Q208" s="28" t="e">
        <f>IF(VLOOKUP(A208,Keys_CHESS_ALL!J213:AJ392,15,FALSE)="","",VLOOKUP(A208,Keys_CHESS_ALL!J213:AJ392,15,FALSE))</f>
        <v>#N/A</v>
      </c>
      <c r="R208" s="28" t="e">
        <f>IF(VLOOKUP(A208,Keys_CHESS_ALL!J213:AK392,16,FALSE)="","",VLOOKUP(A208,Keys_CHESS_ALL!J213:AK392,16,FALSE))</f>
        <v>#N/A</v>
      </c>
    </row>
    <row r="209" spans="2:18" x14ac:dyDescent="0.2">
      <c r="B209" s="28" t="e">
        <f>VLOOKUP(A209,Keys_CHESS_ALL!J214:L393,2,FALSE)</f>
        <v>#N/A</v>
      </c>
      <c r="C209" s="32"/>
      <c r="D209" s="28" t="e">
        <f>VLOOKUP(A209,Keys_CHESS_ALL!J214:L393,3,FALSE)</f>
        <v>#N/A</v>
      </c>
      <c r="E209" s="40"/>
      <c r="G209" s="28" t="e">
        <f>IF(VLOOKUP(A209,Keys_CHESS_ALL!J214:AC393,5,FALSE)="","",VLOOKUP(A209,Keys_CHESS_ALL!J214:AC393,5,FALSE))</f>
        <v>#N/A</v>
      </c>
      <c r="H209" s="28" t="e">
        <f>IF(VLOOKUP(A209,Keys_CHESS_ALL!J214:AC393,6,FALSE)="","",VLOOKUP(A209,Keys_CHESS_ALL!J214:AC393,6,FALSE))</f>
        <v>#N/A</v>
      </c>
      <c r="I209" s="28" t="e">
        <f>IF(VLOOKUP(A209,Keys_CHESS_ALL!J214:AC393,7,FALSE)="","",VLOOKUP(A209,Keys_CHESS_ALL!J214:AC393,7,FALSE))</f>
        <v>#N/A</v>
      </c>
      <c r="J209" s="28" t="e">
        <f>IF(VLOOKUP(A209,Keys_CHESS_ALL!J214:AC393,8,FALSE)="","",VLOOKUP(A209,Keys_CHESS_ALL!J214:AC393,8,FALSE))</f>
        <v>#N/A</v>
      </c>
      <c r="K209" s="28" t="e">
        <f>IF(VLOOKUP(A209,Keys_CHESS_ALL!J214:AD393,9,FALSE)="","",VLOOKUP(A209,Keys_CHESS_ALL!J214:AD393,9,FALSE))</f>
        <v>#N/A</v>
      </c>
      <c r="L209" s="28" t="e">
        <f>IF(VLOOKUP(A209,Keys_CHESS_ALL!J214:AE393,10,FALSE)="","",VLOOKUP(A209,Keys_CHESS_ALL!J214:AE393,10,FALSE))</f>
        <v>#N/A</v>
      </c>
      <c r="M209" s="28" t="e">
        <f>IF(VLOOKUP(A209,Keys_CHESS_ALL!J214:AF393,11,FALSE)="","",VLOOKUP(A209,Keys_CHESS_ALL!J214:AF393,11,FALSE))</f>
        <v>#N/A</v>
      </c>
      <c r="N209" s="28" t="e">
        <f>IF(VLOOKUP(A209,Keys_CHESS_ALL!J214:AG393,12,FALSE)="","",VLOOKUP(A209,Keys_CHESS_ALL!J214:AG393,12,FALSE))</f>
        <v>#N/A</v>
      </c>
      <c r="O209" s="28" t="e">
        <f>IF(VLOOKUP(A209,Keys_CHESS_ALL!J214:AH393,13,FALSE)="","",VLOOKUP(A209,Keys_CHESS_ALL!J214:AH393,13,FALSE))</f>
        <v>#N/A</v>
      </c>
      <c r="P209" s="28" t="e">
        <f>IF(VLOOKUP(A209,Keys_CHESS_ALL!J214:AI393,14,FALSE)="","",VLOOKUP(A209,Keys_CHESS_ALL!J214:AI393,14,FALSE))</f>
        <v>#N/A</v>
      </c>
      <c r="Q209" s="28" t="e">
        <f>IF(VLOOKUP(A209,Keys_CHESS_ALL!J214:AJ393,15,FALSE)="","",VLOOKUP(A209,Keys_CHESS_ALL!J214:AJ393,15,FALSE))</f>
        <v>#N/A</v>
      </c>
      <c r="R209" s="28" t="e">
        <f>IF(VLOOKUP(A209,Keys_CHESS_ALL!J214:AK393,16,FALSE)="","",VLOOKUP(A209,Keys_CHESS_ALL!J214:AK393,16,FALSE))</f>
        <v>#N/A</v>
      </c>
    </row>
    <row r="210" spans="2:18" x14ac:dyDescent="0.2">
      <c r="B210" s="28" t="e">
        <f>VLOOKUP(A210,Keys_CHESS_ALL!J215:L394,2,FALSE)</f>
        <v>#N/A</v>
      </c>
      <c r="C210" s="32"/>
      <c r="D210" s="28" t="e">
        <f>VLOOKUP(A210,Keys_CHESS_ALL!J215:L394,3,FALSE)</f>
        <v>#N/A</v>
      </c>
      <c r="E210" s="40"/>
      <c r="G210" s="28" t="e">
        <f>IF(VLOOKUP(A210,Keys_CHESS_ALL!J215:AC394,5,FALSE)="","",VLOOKUP(A210,Keys_CHESS_ALL!J215:AC394,5,FALSE))</f>
        <v>#N/A</v>
      </c>
      <c r="H210" s="28" t="e">
        <f>IF(VLOOKUP(A210,Keys_CHESS_ALL!J215:AC394,6,FALSE)="","",VLOOKUP(A210,Keys_CHESS_ALL!J215:AC394,6,FALSE))</f>
        <v>#N/A</v>
      </c>
      <c r="I210" s="28" t="e">
        <f>IF(VLOOKUP(A210,Keys_CHESS_ALL!J215:AC394,7,FALSE)="","",VLOOKUP(A210,Keys_CHESS_ALL!J215:AC394,7,FALSE))</f>
        <v>#N/A</v>
      </c>
      <c r="J210" s="28" t="e">
        <f>IF(VLOOKUP(A210,Keys_CHESS_ALL!J215:AC394,8,FALSE)="","",VLOOKUP(A210,Keys_CHESS_ALL!J215:AC394,8,FALSE))</f>
        <v>#N/A</v>
      </c>
      <c r="K210" s="28" t="e">
        <f>IF(VLOOKUP(A210,Keys_CHESS_ALL!J215:AD394,9,FALSE)="","",VLOOKUP(A210,Keys_CHESS_ALL!J215:AD394,9,FALSE))</f>
        <v>#N/A</v>
      </c>
      <c r="L210" s="28" t="e">
        <f>IF(VLOOKUP(A210,Keys_CHESS_ALL!J215:AE394,10,FALSE)="","",VLOOKUP(A210,Keys_CHESS_ALL!J215:AE394,10,FALSE))</f>
        <v>#N/A</v>
      </c>
      <c r="M210" s="28" t="e">
        <f>IF(VLOOKUP(A210,Keys_CHESS_ALL!J215:AF394,11,FALSE)="","",VLOOKUP(A210,Keys_CHESS_ALL!J215:AF394,11,FALSE))</f>
        <v>#N/A</v>
      </c>
      <c r="N210" s="28" t="e">
        <f>IF(VLOOKUP(A210,Keys_CHESS_ALL!J215:AG394,12,FALSE)="","",VLOOKUP(A210,Keys_CHESS_ALL!J215:AG394,12,FALSE))</f>
        <v>#N/A</v>
      </c>
      <c r="O210" s="28" t="e">
        <f>IF(VLOOKUP(A210,Keys_CHESS_ALL!J215:AH394,13,FALSE)="","",VLOOKUP(A210,Keys_CHESS_ALL!J215:AH394,13,FALSE))</f>
        <v>#N/A</v>
      </c>
      <c r="P210" s="28" t="e">
        <f>IF(VLOOKUP(A210,Keys_CHESS_ALL!J215:AI394,14,FALSE)="","",VLOOKUP(A210,Keys_CHESS_ALL!J215:AI394,14,FALSE))</f>
        <v>#N/A</v>
      </c>
      <c r="Q210" s="28" t="e">
        <f>IF(VLOOKUP(A210,Keys_CHESS_ALL!J215:AJ394,15,FALSE)="","",VLOOKUP(A210,Keys_CHESS_ALL!J215:AJ394,15,FALSE))</f>
        <v>#N/A</v>
      </c>
      <c r="R210" s="28" t="e">
        <f>IF(VLOOKUP(A210,Keys_CHESS_ALL!J215:AK394,16,FALSE)="","",VLOOKUP(A210,Keys_CHESS_ALL!J215:AK394,16,FALSE))</f>
        <v>#N/A</v>
      </c>
    </row>
    <row r="211" spans="2:18" x14ac:dyDescent="0.2">
      <c r="B211" s="28" t="e">
        <f>VLOOKUP(A211,Keys_CHESS_ALL!J216:L395,2,FALSE)</f>
        <v>#N/A</v>
      </c>
      <c r="C211" s="32"/>
      <c r="D211" s="28" t="e">
        <f>VLOOKUP(A211,Keys_CHESS_ALL!J216:L395,3,FALSE)</f>
        <v>#N/A</v>
      </c>
      <c r="E211" s="40"/>
      <c r="G211" s="28" t="e">
        <f>IF(VLOOKUP(A211,Keys_CHESS_ALL!J216:AC395,5,FALSE)="","",VLOOKUP(A211,Keys_CHESS_ALL!J216:AC395,5,FALSE))</f>
        <v>#N/A</v>
      </c>
      <c r="H211" s="28" t="e">
        <f>IF(VLOOKUP(A211,Keys_CHESS_ALL!J216:AC395,6,FALSE)="","",VLOOKUP(A211,Keys_CHESS_ALL!J216:AC395,6,FALSE))</f>
        <v>#N/A</v>
      </c>
      <c r="I211" s="28" t="e">
        <f>IF(VLOOKUP(A211,Keys_CHESS_ALL!J216:AC395,7,FALSE)="","",VLOOKUP(A211,Keys_CHESS_ALL!J216:AC395,7,FALSE))</f>
        <v>#N/A</v>
      </c>
      <c r="J211" s="28" t="e">
        <f>IF(VLOOKUP(A211,Keys_CHESS_ALL!J216:AC395,8,FALSE)="","",VLOOKUP(A211,Keys_CHESS_ALL!J216:AC395,8,FALSE))</f>
        <v>#N/A</v>
      </c>
      <c r="K211" s="28" t="e">
        <f>IF(VLOOKUP(A211,Keys_CHESS_ALL!J216:AD395,9,FALSE)="","",VLOOKUP(A211,Keys_CHESS_ALL!J216:AD395,9,FALSE))</f>
        <v>#N/A</v>
      </c>
      <c r="L211" s="28" t="e">
        <f>IF(VLOOKUP(A211,Keys_CHESS_ALL!J216:AE395,10,FALSE)="","",VLOOKUP(A211,Keys_CHESS_ALL!J216:AE395,10,FALSE))</f>
        <v>#N/A</v>
      </c>
      <c r="M211" s="28" t="e">
        <f>IF(VLOOKUP(A211,Keys_CHESS_ALL!J216:AF395,11,FALSE)="","",VLOOKUP(A211,Keys_CHESS_ALL!J216:AF395,11,FALSE))</f>
        <v>#N/A</v>
      </c>
      <c r="N211" s="28" t="e">
        <f>IF(VLOOKUP(A211,Keys_CHESS_ALL!J216:AG395,12,FALSE)="","",VLOOKUP(A211,Keys_CHESS_ALL!J216:AG395,12,FALSE))</f>
        <v>#N/A</v>
      </c>
      <c r="O211" s="28" t="e">
        <f>IF(VLOOKUP(A211,Keys_CHESS_ALL!J216:AH395,13,FALSE)="","",VLOOKUP(A211,Keys_CHESS_ALL!J216:AH395,13,FALSE))</f>
        <v>#N/A</v>
      </c>
      <c r="P211" s="28" t="e">
        <f>IF(VLOOKUP(A211,Keys_CHESS_ALL!J216:AI395,14,FALSE)="","",VLOOKUP(A211,Keys_CHESS_ALL!J216:AI395,14,FALSE))</f>
        <v>#N/A</v>
      </c>
      <c r="Q211" s="28" t="e">
        <f>IF(VLOOKUP(A211,Keys_CHESS_ALL!J216:AJ395,15,FALSE)="","",VLOOKUP(A211,Keys_CHESS_ALL!J216:AJ395,15,FALSE))</f>
        <v>#N/A</v>
      </c>
      <c r="R211" s="28" t="e">
        <f>IF(VLOOKUP(A211,Keys_CHESS_ALL!J216:AK395,16,FALSE)="","",VLOOKUP(A211,Keys_CHESS_ALL!J216:AK395,16,FALSE))</f>
        <v>#N/A</v>
      </c>
    </row>
    <row r="212" spans="2:18" x14ac:dyDescent="0.2">
      <c r="B212" s="28" t="e">
        <f>VLOOKUP(A212,Keys_CHESS_ALL!J217:L396,2,FALSE)</f>
        <v>#N/A</v>
      </c>
      <c r="C212" s="32"/>
      <c r="D212" s="28" t="e">
        <f>VLOOKUP(A212,Keys_CHESS_ALL!J217:L396,3,FALSE)</f>
        <v>#N/A</v>
      </c>
      <c r="E212" s="40"/>
      <c r="G212" s="28" t="e">
        <f>IF(VLOOKUP(A212,Keys_CHESS_ALL!J217:AC396,5,FALSE)="","",VLOOKUP(A212,Keys_CHESS_ALL!J217:AC396,5,FALSE))</f>
        <v>#N/A</v>
      </c>
      <c r="H212" s="28" t="e">
        <f>IF(VLOOKUP(A212,Keys_CHESS_ALL!J217:AC396,6,FALSE)="","",VLOOKUP(A212,Keys_CHESS_ALL!J217:AC396,6,FALSE))</f>
        <v>#N/A</v>
      </c>
      <c r="I212" s="28" t="e">
        <f>IF(VLOOKUP(A212,Keys_CHESS_ALL!J217:AC396,7,FALSE)="","",VLOOKUP(A212,Keys_CHESS_ALL!J217:AC396,7,FALSE))</f>
        <v>#N/A</v>
      </c>
      <c r="J212" s="28" t="e">
        <f>IF(VLOOKUP(A212,Keys_CHESS_ALL!J217:AC396,8,FALSE)="","",VLOOKUP(A212,Keys_CHESS_ALL!J217:AC396,8,FALSE))</f>
        <v>#N/A</v>
      </c>
      <c r="K212" s="28" t="e">
        <f>IF(VLOOKUP(A212,Keys_CHESS_ALL!J217:AD396,9,FALSE)="","",VLOOKUP(A212,Keys_CHESS_ALL!J217:AD396,9,FALSE))</f>
        <v>#N/A</v>
      </c>
      <c r="L212" s="28" t="e">
        <f>IF(VLOOKUP(A212,Keys_CHESS_ALL!J217:AE396,10,FALSE)="","",VLOOKUP(A212,Keys_CHESS_ALL!J217:AE396,10,FALSE))</f>
        <v>#N/A</v>
      </c>
      <c r="M212" s="28" t="e">
        <f>IF(VLOOKUP(A212,Keys_CHESS_ALL!J217:AF396,11,FALSE)="","",VLOOKUP(A212,Keys_CHESS_ALL!J217:AF396,11,FALSE))</f>
        <v>#N/A</v>
      </c>
      <c r="N212" s="28" t="e">
        <f>IF(VLOOKUP(A212,Keys_CHESS_ALL!J217:AG396,12,FALSE)="","",VLOOKUP(A212,Keys_CHESS_ALL!J217:AG396,12,FALSE))</f>
        <v>#N/A</v>
      </c>
      <c r="O212" s="28" t="e">
        <f>IF(VLOOKUP(A212,Keys_CHESS_ALL!J217:AH396,13,FALSE)="","",VLOOKUP(A212,Keys_CHESS_ALL!J217:AH396,13,FALSE))</f>
        <v>#N/A</v>
      </c>
      <c r="P212" s="28" t="e">
        <f>IF(VLOOKUP(A212,Keys_CHESS_ALL!J217:AI396,14,FALSE)="","",VLOOKUP(A212,Keys_CHESS_ALL!J217:AI396,14,FALSE))</f>
        <v>#N/A</v>
      </c>
      <c r="Q212" s="28" t="e">
        <f>IF(VLOOKUP(A212,Keys_CHESS_ALL!J217:AJ396,15,FALSE)="","",VLOOKUP(A212,Keys_CHESS_ALL!J217:AJ396,15,FALSE))</f>
        <v>#N/A</v>
      </c>
      <c r="R212" s="28" t="e">
        <f>IF(VLOOKUP(A212,Keys_CHESS_ALL!J217:AK396,16,FALSE)="","",VLOOKUP(A212,Keys_CHESS_ALL!J217:AK396,16,FALSE))</f>
        <v>#N/A</v>
      </c>
    </row>
    <row r="213" spans="2:18" x14ac:dyDescent="0.2">
      <c r="B213" s="28" t="e">
        <f>VLOOKUP(A213,Keys_CHESS_ALL!J218:L397,2,FALSE)</f>
        <v>#N/A</v>
      </c>
      <c r="C213" s="32"/>
      <c r="D213" s="28" t="e">
        <f>VLOOKUP(A213,Keys_CHESS_ALL!J218:L397,3,FALSE)</f>
        <v>#N/A</v>
      </c>
      <c r="E213" s="40"/>
      <c r="G213" s="28" t="e">
        <f>IF(VLOOKUP(A213,Keys_CHESS_ALL!J218:AC397,5,FALSE)="","",VLOOKUP(A213,Keys_CHESS_ALL!J218:AC397,5,FALSE))</f>
        <v>#N/A</v>
      </c>
      <c r="H213" s="28" t="e">
        <f>IF(VLOOKUP(A213,Keys_CHESS_ALL!J218:AC397,6,FALSE)="","",VLOOKUP(A213,Keys_CHESS_ALL!J218:AC397,6,FALSE))</f>
        <v>#N/A</v>
      </c>
      <c r="I213" s="28" t="e">
        <f>IF(VLOOKUP(A213,Keys_CHESS_ALL!J218:AC397,7,FALSE)="","",VLOOKUP(A213,Keys_CHESS_ALL!J218:AC397,7,FALSE))</f>
        <v>#N/A</v>
      </c>
      <c r="J213" s="28" t="e">
        <f>IF(VLOOKUP(A213,Keys_CHESS_ALL!J218:AC397,8,FALSE)="","",VLOOKUP(A213,Keys_CHESS_ALL!J218:AC397,8,FALSE))</f>
        <v>#N/A</v>
      </c>
      <c r="K213" s="28" t="e">
        <f>IF(VLOOKUP(A213,Keys_CHESS_ALL!J218:AD397,9,FALSE)="","",VLOOKUP(A213,Keys_CHESS_ALL!J218:AD397,9,FALSE))</f>
        <v>#N/A</v>
      </c>
      <c r="L213" s="28" t="e">
        <f>IF(VLOOKUP(A213,Keys_CHESS_ALL!J218:AE397,10,FALSE)="","",VLOOKUP(A213,Keys_CHESS_ALL!J218:AE397,10,FALSE))</f>
        <v>#N/A</v>
      </c>
      <c r="M213" s="28" t="e">
        <f>IF(VLOOKUP(A213,Keys_CHESS_ALL!J218:AF397,11,FALSE)="","",VLOOKUP(A213,Keys_CHESS_ALL!J218:AF397,11,FALSE))</f>
        <v>#N/A</v>
      </c>
      <c r="N213" s="28" t="e">
        <f>IF(VLOOKUP(A213,Keys_CHESS_ALL!J218:AG397,12,FALSE)="","",VLOOKUP(A213,Keys_CHESS_ALL!J218:AG397,12,FALSE))</f>
        <v>#N/A</v>
      </c>
      <c r="O213" s="28" t="e">
        <f>IF(VLOOKUP(A213,Keys_CHESS_ALL!J218:AH397,13,FALSE)="","",VLOOKUP(A213,Keys_CHESS_ALL!J218:AH397,13,FALSE))</f>
        <v>#N/A</v>
      </c>
      <c r="P213" s="28" t="e">
        <f>IF(VLOOKUP(A213,Keys_CHESS_ALL!J218:AI397,14,FALSE)="","",VLOOKUP(A213,Keys_CHESS_ALL!J218:AI397,14,FALSE))</f>
        <v>#N/A</v>
      </c>
      <c r="Q213" s="28" t="e">
        <f>IF(VLOOKUP(A213,Keys_CHESS_ALL!J218:AJ397,15,FALSE)="","",VLOOKUP(A213,Keys_CHESS_ALL!J218:AJ397,15,FALSE))</f>
        <v>#N/A</v>
      </c>
      <c r="R213" s="28" t="e">
        <f>IF(VLOOKUP(A213,Keys_CHESS_ALL!J218:AK397,16,FALSE)="","",VLOOKUP(A213,Keys_CHESS_ALL!J218:AK397,16,FALSE))</f>
        <v>#N/A</v>
      </c>
    </row>
    <row r="214" spans="2:18" x14ac:dyDescent="0.2">
      <c r="B214" s="28" t="e">
        <f>VLOOKUP(A214,Keys_CHESS_ALL!J219:L398,2,FALSE)</f>
        <v>#N/A</v>
      </c>
      <c r="C214" s="32"/>
      <c r="D214" s="28" t="e">
        <f>VLOOKUP(A214,Keys_CHESS_ALL!J219:L398,3,FALSE)</f>
        <v>#N/A</v>
      </c>
      <c r="E214" s="40"/>
      <c r="G214" s="28" t="e">
        <f>IF(VLOOKUP(A214,Keys_CHESS_ALL!J219:AC398,5,FALSE)="","",VLOOKUP(A214,Keys_CHESS_ALL!J219:AC398,5,FALSE))</f>
        <v>#N/A</v>
      </c>
      <c r="H214" s="28" t="e">
        <f>IF(VLOOKUP(A214,Keys_CHESS_ALL!J219:AC398,6,FALSE)="","",VLOOKUP(A214,Keys_CHESS_ALL!J219:AC398,6,FALSE))</f>
        <v>#N/A</v>
      </c>
      <c r="I214" s="28" t="e">
        <f>IF(VLOOKUP(A214,Keys_CHESS_ALL!J219:AC398,7,FALSE)="","",VLOOKUP(A214,Keys_CHESS_ALL!J219:AC398,7,FALSE))</f>
        <v>#N/A</v>
      </c>
      <c r="J214" s="28" t="e">
        <f>IF(VLOOKUP(A214,Keys_CHESS_ALL!J219:AC398,8,FALSE)="","",VLOOKUP(A214,Keys_CHESS_ALL!J219:AC398,8,FALSE))</f>
        <v>#N/A</v>
      </c>
      <c r="K214" s="28" t="e">
        <f>IF(VLOOKUP(A214,Keys_CHESS_ALL!J219:AD398,9,FALSE)="","",VLOOKUP(A214,Keys_CHESS_ALL!J219:AD398,9,FALSE))</f>
        <v>#N/A</v>
      </c>
      <c r="L214" s="28" t="e">
        <f>IF(VLOOKUP(A214,Keys_CHESS_ALL!J219:AE398,10,FALSE)="","",VLOOKUP(A214,Keys_CHESS_ALL!J219:AE398,10,FALSE))</f>
        <v>#N/A</v>
      </c>
      <c r="M214" s="28" t="e">
        <f>IF(VLOOKUP(A214,Keys_CHESS_ALL!J219:AF398,11,FALSE)="","",VLOOKUP(A214,Keys_CHESS_ALL!J219:AF398,11,FALSE))</f>
        <v>#N/A</v>
      </c>
      <c r="N214" s="28" t="e">
        <f>IF(VLOOKUP(A214,Keys_CHESS_ALL!J219:AG398,12,FALSE)="","",VLOOKUP(A214,Keys_CHESS_ALL!J219:AG398,12,FALSE))</f>
        <v>#N/A</v>
      </c>
      <c r="O214" s="28" t="e">
        <f>IF(VLOOKUP(A214,Keys_CHESS_ALL!J219:AH398,13,FALSE)="","",VLOOKUP(A214,Keys_CHESS_ALL!J219:AH398,13,FALSE))</f>
        <v>#N/A</v>
      </c>
      <c r="P214" s="28" t="e">
        <f>IF(VLOOKUP(A214,Keys_CHESS_ALL!J219:AI398,14,FALSE)="","",VLOOKUP(A214,Keys_CHESS_ALL!J219:AI398,14,FALSE))</f>
        <v>#N/A</v>
      </c>
      <c r="Q214" s="28" t="e">
        <f>IF(VLOOKUP(A214,Keys_CHESS_ALL!J219:AJ398,15,FALSE)="","",VLOOKUP(A214,Keys_CHESS_ALL!J219:AJ398,15,FALSE))</f>
        <v>#N/A</v>
      </c>
      <c r="R214" s="28" t="e">
        <f>IF(VLOOKUP(A214,Keys_CHESS_ALL!J219:AK398,16,FALSE)="","",VLOOKUP(A214,Keys_CHESS_ALL!J219:AK398,16,FALSE))</f>
        <v>#N/A</v>
      </c>
    </row>
    <row r="215" spans="2:18" x14ac:dyDescent="0.2">
      <c r="B215" s="28" t="e">
        <f>VLOOKUP(A215,Keys_CHESS_ALL!J220:L399,2,FALSE)</f>
        <v>#N/A</v>
      </c>
      <c r="C215" s="32"/>
      <c r="D215" s="28" t="e">
        <f>VLOOKUP(A215,Keys_CHESS_ALL!J220:L399,3,FALSE)</f>
        <v>#N/A</v>
      </c>
      <c r="E215" s="40"/>
      <c r="G215" s="28" t="e">
        <f>IF(VLOOKUP(A215,Keys_CHESS_ALL!J220:AC399,5,FALSE)="","",VLOOKUP(A215,Keys_CHESS_ALL!J220:AC399,5,FALSE))</f>
        <v>#N/A</v>
      </c>
      <c r="H215" s="28" t="e">
        <f>IF(VLOOKUP(A215,Keys_CHESS_ALL!J220:AC399,6,FALSE)="","",VLOOKUP(A215,Keys_CHESS_ALL!J220:AC399,6,FALSE))</f>
        <v>#N/A</v>
      </c>
      <c r="I215" s="28" t="e">
        <f>IF(VLOOKUP(A215,Keys_CHESS_ALL!J220:AC399,7,FALSE)="","",VLOOKUP(A215,Keys_CHESS_ALL!J220:AC399,7,FALSE))</f>
        <v>#N/A</v>
      </c>
      <c r="J215" s="28" t="e">
        <f>IF(VLOOKUP(A215,Keys_CHESS_ALL!J220:AC399,8,FALSE)="","",VLOOKUP(A215,Keys_CHESS_ALL!J220:AC399,8,FALSE))</f>
        <v>#N/A</v>
      </c>
      <c r="K215" s="28" t="e">
        <f>IF(VLOOKUP(A215,Keys_CHESS_ALL!J220:AD399,9,FALSE)="","",VLOOKUP(A215,Keys_CHESS_ALL!J220:AD399,9,FALSE))</f>
        <v>#N/A</v>
      </c>
      <c r="L215" s="28" t="e">
        <f>IF(VLOOKUP(A215,Keys_CHESS_ALL!J220:AE399,10,FALSE)="","",VLOOKUP(A215,Keys_CHESS_ALL!J220:AE399,10,FALSE))</f>
        <v>#N/A</v>
      </c>
      <c r="M215" s="28" t="e">
        <f>IF(VLOOKUP(A215,Keys_CHESS_ALL!J220:AF399,11,FALSE)="","",VLOOKUP(A215,Keys_CHESS_ALL!J220:AF399,11,FALSE))</f>
        <v>#N/A</v>
      </c>
      <c r="N215" s="28" t="e">
        <f>IF(VLOOKUP(A215,Keys_CHESS_ALL!J220:AG399,12,FALSE)="","",VLOOKUP(A215,Keys_CHESS_ALL!J220:AG399,12,FALSE))</f>
        <v>#N/A</v>
      </c>
      <c r="O215" s="28" t="e">
        <f>IF(VLOOKUP(A215,Keys_CHESS_ALL!J220:AH399,13,FALSE)="","",VLOOKUP(A215,Keys_CHESS_ALL!J220:AH399,13,FALSE))</f>
        <v>#N/A</v>
      </c>
      <c r="P215" s="28" t="e">
        <f>IF(VLOOKUP(A215,Keys_CHESS_ALL!J220:AI399,14,FALSE)="","",VLOOKUP(A215,Keys_CHESS_ALL!J220:AI399,14,FALSE))</f>
        <v>#N/A</v>
      </c>
      <c r="Q215" s="28" t="e">
        <f>IF(VLOOKUP(A215,Keys_CHESS_ALL!J220:AJ399,15,FALSE)="","",VLOOKUP(A215,Keys_CHESS_ALL!J220:AJ399,15,FALSE))</f>
        <v>#N/A</v>
      </c>
      <c r="R215" s="28" t="e">
        <f>IF(VLOOKUP(A215,Keys_CHESS_ALL!J220:AK399,16,FALSE)="","",VLOOKUP(A215,Keys_CHESS_ALL!J220:AK399,16,FALSE))</f>
        <v>#N/A</v>
      </c>
    </row>
    <row r="216" spans="2:18" x14ac:dyDescent="0.2">
      <c r="B216" s="28" t="e">
        <f>VLOOKUP(A216,Keys_CHESS_ALL!J221:L400,2,FALSE)</f>
        <v>#N/A</v>
      </c>
      <c r="C216" s="32"/>
      <c r="D216" s="28" t="e">
        <f>VLOOKUP(A216,Keys_CHESS_ALL!J221:L400,3,FALSE)</f>
        <v>#N/A</v>
      </c>
      <c r="E216" s="40"/>
      <c r="G216" s="28" t="e">
        <f>IF(VLOOKUP(A216,Keys_CHESS_ALL!J221:AC400,5,FALSE)="","",VLOOKUP(A216,Keys_CHESS_ALL!J221:AC400,5,FALSE))</f>
        <v>#N/A</v>
      </c>
      <c r="H216" s="28" t="e">
        <f>IF(VLOOKUP(A216,Keys_CHESS_ALL!J221:AC400,6,FALSE)="","",VLOOKUP(A216,Keys_CHESS_ALL!J221:AC400,6,FALSE))</f>
        <v>#N/A</v>
      </c>
      <c r="I216" s="28" t="e">
        <f>IF(VLOOKUP(A216,Keys_CHESS_ALL!J221:AC400,7,FALSE)="","",VLOOKUP(A216,Keys_CHESS_ALL!J221:AC400,7,FALSE))</f>
        <v>#N/A</v>
      </c>
      <c r="J216" s="28" t="e">
        <f>IF(VLOOKUP(A216,Keys_CHESS_ALL!J221:AC400,8,FALSE)="","",VLOOKUP(A216,Keys_CHESS_ALL!J221:AC400,8,FALSE))</f>
        <v>#N/A</v>
      </c>
      <c r="K216" s="28" t="e">
        <f>IF(VLOOKUP(A216,Keys_CHESS_ALL!J221:AD400,9,FALSE)="","",VLOOKUP(A216,Keys_CHESS_ALL!J221:AD400,9,FALSE))</f>
        <v>#N/A</v>
      </c>
      <c r="L216" s="28" t="e">
        <f>IF(VLOOKUP(A216,Keys_CHESS_ALL!J221:AE400,10,FALSE)="","",VLOOKUP(A216,Keys_CHESS_ALL!J221:AE400,10,FALSE))</f>
        <v>#N/A</v>
      </c>
      <c r="M216" s="28" t="e">
        <f>IF(VLOOKUP(A216,Keys_CHESS_ALL!J221:AF400,11,FALSE)="","",VLOOKUP(A216,Keys_CHESS_ALL!J221:AF400,11,FALSE))</f>
        <v>#N/A</v>
      </c>
      <c r="N216" s="28" t="e">
        <f>IF(VLOOKUP(A216,Keys_CHESS_ALL!J221:AG400,12,FALSE)="","",VLOOKUP(A216,Keys_CHESS_ALL!J221:AG400,12,FALSE))</f>
        <v>#N/A</v>
      </c>
      <c r="O216" s="28" t="e">
        <f>IF(VLOOKUP(A216,Keys_CHESS_ALL!J221:AH400,13,FALSE)="","",VLOOKUP(A216,Keys_CHESS_ALL!J221:AH400,13,FALSE))</f>
        <v>#N/A</v>
      </c>
      <c r="P216" s="28" t="e">
        <f>IF(VLOOKUP(A216,Keys_CHESS_ALL!J221:AI400,14,FALSE)="","",VLOOKUP(A216,Keys_CHESS_ALL!J221:AI400,14,FALSE))</f>
        <v>#N/A</v>
      </c>
      <c r="Q216" s="28" t="e">
        <f>IF(VLOOKUP(A216,Keys_CHESS_ALL!J221:AJ400,15,FALSE)="","",VLOOKUP(A216,Keys_CHESS_ALL!J221:AJ400,15,FALSE))</f>
        <v>#N/A</v>
      </c>
      <c r="R216" s="28" t="e">
        <f>IF(VLOOKUP(A216,Keys_CHESS_ALL!J221:AK400,16,FALSE)="","",VLOOKUP(A216,Keys_CHESS_ALL!J221:AK400,16,FALSE))</f>
        <v>#N/A</v>
      </c>
    </row>
    <row r="217" spans="2:18" x14ac:dyDescent="0.2">
      <c r="B217" s="28" t="e">
        <f>VLOOKUP(A217,Keys_CHESS_ALL!J222:L401,2,FALSE)</f>
        <v>#N/A</v>
      </c>
      <c r="C217" s="32"/>
      <c r="D217" s="28" t="e">
        <f>VLOOKUP(A217,Keys_CHESS_ALL!J222:L401,3,FALSE)</f>
        <v>#N/A</v>
      </c>
      <c r="E217" s="40"/>
      <c r="G217" s="28" t="e">
        <f>IF(VLOOKUP(A217,Keys_CHESS_ALL!J222:AC401,5,FALSE)="","",VLOOKUP(A217,Keys_CHESS_ALL!J222:AC401,5,FALSE))</f>
        <v>#N/A</v>
      </c>
      <c r="H217" s="28" t="e">
        <f>IF(VLOOKUP(A217,Keys_CHESS_ALL!J222:AC401,6,FALSE)="","",VLOOKUP(A217,Keys_CHESS_ALL!J222:AC401,6,FALSE))</f>
        <v>#N/A</v>
      </c>
      <c r="I217" s="28" t="e">
        <f>IF(VLOOKUP(A217,Keys_CHESS_ALL!J222:AC401,7,FALSE)="","",VLOOKUP(A217,Keys_CHESS_ALL!J222:AC401,7,FALSE))</f>
        <v>#N/A</v>
      </c>
      <c r="J217" s="28" t="e">
        <f>IF(VLOOKUP(A217,Keys_CHESS_ALL!J222:AC401,8,FALSE)="","",VLOOKUP(A217,Keys_CHESS_ALL!J222:AC401,8,FALSE))</f>
        <v>#N/A</v>
      </c>
      <c r="K217" s="28" t="e">
        <f>IF(VLOOKUP(A217,Keys_CHESS_ALL!J222:AD401,9,FALSE)="","",VLOOKUP(A217,Keys_CHESS_ALL!J222:AD401,9,FALSE))</f>
        <v>#N/A</v>
      </c>
      <c r="L217" s="28" t="e">
        <f>IF(VLOOKUP(A217,Keys_CHESS_ALL!J222:AE401,10,FALSE)="","",VLOOKUP(A217,Keys_CHESS_ALL!J222:AE401,10,FALSE))</f>
        <v>#N/A</v>
      </c>
      <c r="M217" s="28" t="e">
        <f>IF(VLOOKUP(A217,Keys_CHESS_ALL!J222:AF401,11,FALSE)="","",VLOOKUP(A217,Keys_CHESS_ALL!J222:AF401,11,FALSE))</f>
        <v>#N/A</v>
      </c>
      <c r="N217" s="28" t="e">
        <f>IF(VLOOKUP(A217,Keys_CHESS_ALL!J222:AG401,12,FALSE)="","",VLOOKUP(A217,Keys_CHESS_ALL!J222:AG401,12,FALSE))</f>
        <v>#N/A</v>
      </c>
      <c r="O217" s="28" t="e">
        <f>IF(VLOOKUP(A217,Keys_CHESS_ALL!J222:AH401,13,FALSE)="","",VLOOKUP(A217,Keys_CHESS_ALL!J222:AH401,13,FALSE))</f>
        <v>#N/A</v>
      </c>
      <c r="P217" s="28" t="e">
        <f>IF(VLOOKUP(A217,Keys_CHESS_ALL!J222:AI401,14,FALSE)="","",VLOOKUP(A217,Keys_CHESS_ALL!J222:AI401,14,FALSE))</f>
        <v>#N/A</v>
      </c>
      <c r="Q217" s="28" t="e">
        <f>IF(VLOOKUP(A217,Keys_CHESS_ALL!J222:AJ401,15,FALSE)="","",VLOOKUP(A217,Keys_CHESS_ALL!J222:AJ401,15,FALSE))</f>
        <v>#N/A</v>
      </c>
      <c r="R217" s="28" t="e">
        <f>IF(VLOOKUP(A217,Keys_CHESS_ALL!J222:AK401,16,FALSE)="","",VLOOKUP(A217,Keys_CHESS_ALL!J222:AK401,16,FALSE))</f>
        <v>#N/A</v>
      </c>
    </row>
    <row r="218" spans="2:18" x14ac:dyDescent="0.2">
      <c r="B218" s="28" t="e">
        <f>VLOOKUP(A218,Keys_CHESS_ALL!J223:L402,2,FALSE)</f>
        <v>#N/A</v>
      </c>
      <c r="C218" s="32"/>
      <c r="D218" s="28" t="e">
        <f>VLOOKUP(A218,Keys_CHESS_ALL!J223:L402,3,FALSE)</f>
        <v>#N/A</v>
      </c>
      <c r="E218" s="40"/>
      <c r="G218" s="28" t="e">
        <f>IF(VLOOKUP(A218,Keys_CHESS_ALL!J223:AC402,5,FALSE)="","",VLOOKUP(A218,Keys_CHESS_ALL!J223:AC402,5,FALSE))</f>
        <v>#N/A</v>
      </c>
      <c r="H218" s="28" t="e">
        <f>IF(VLOOKUP(A218,Keys_CHESS_ALL!J223:AC402,6,FALSE)="","",VLOOKUP(A218,Keys_CHESS_ALL!J223:AC402,6,FALSE))</f>
        <v>#N/A</v>
      </c>
      <c r="I218" s="28" t="e">
        <f>IF(VLOOKUP(A218,Keys_CHESS_ALL!J223:AC402,7,FALSE)="","",VLOOKUP(A218,Keys_CHESS_ALL!J223:AC402,7,FALSE))</f>
        <v>#N/A</v>
      </c>
      <c r="J218" s="28" t="e">
        <f>IF(VLOOKUP(A218,Keys_CHESS_ALL!J223:AC402,8,FALSE)="","",VLOOKUP(A218,Keys_CHESS_ALL!J223:AC402,8,FALSE))</f>
        <v>#N/A</v>
      </c>
      <c r="K218" s="28" t="e">
        <f>IF(VLOOKUP(A218,Keys_CHESS_ALL!J223:AD402,9,FALSE)="","",VLOOKUP(A218,Keys_CHESS_ALL!J223:AD402,9,FALSE))</f>
        <v>#N/A</v>
      </c>
      <c r="L218" s="28" t="e">
        <f>IF(VLOOKUP(A218,Keys_CHESS_ALL!J223:AE402,10,FALSE)="","",VLOOKUP(A218,Keys_CHESS_ALL!J223:AE402,10,FALSE))</f>
        <v>#N/A</v>
      </c>
      <c r="M218" s="28" t="e">
        <f>IF(VLOOKUP(A218,Keys_CHESS_ALL!J223:AF402,11,FALSE)="","",VLOOKUP(A218,Keys_CHESS_ALL!J223:AF402,11,FALSE))</f>
        <v>#N/A</v>
      </c>
      <c r="N218" s="28" t="e">
        <f>IF(VLOOKUP(A218,Keys_CHESS_ALL!J223:AG402,12,FALSE)="","",VLOOKUP(A218,Keys_CHESS_ALL!J223:AG402,12,FALSE))</f>
        <v>#N/A</v>
      </c>
      <c r="O218" s="28" t="e">
        <f>IF(VLOOKUP(A218,Keys_CHESS_ALL!J223:AH402,13,FALSE)="","",VLOOKUP(A218,Keys_CHESS_ALL!J223:AH402,13,FALSE))</f>
        <v>#N/A</v>
      </c>
      <c r="P218" s="28" t="e">
        <f>IF(VLOOKUP(A218,Keys_CHESS_ALL!J223:AI402,14,FALSE)="","",VLOOKUP(A218,Keys_CHESS_ALL!J223:AI402,14,FALSE))</f>
        <v>#N/A</v>
      </c>
      <c r="Q218" s="28" t="e">
        <f>IF(VLOOKUP(A218,Keys_CHESS_ALL!J223:AJ402,15,FALSE)="","",VLOOKUP(A218,Keys_CHESS_ALL!J223:AJ402,15,FALSE))</f>
        <v>#N/A</v>
      </c>
      <c r="R218" s="28" t="e">
        <f>IF(VLOOKUP(A218,Keys_CHESS_ALL!J223:AK402,16,FALSE)="","",VLOOKUP(A218,Keys_CHESS_ALL!J223:AK402,16,FALSE))</f>
        <v>#N/A</v>
      </c>
    </row>
    <row r="219" spans="2:18" x14ac:dyDescent="0.2">
      <c r="B219" s="28" t="e">
        <f>VLOOKUP(A219,Keys_CHESS_ALL!J224:L403,2,FALSE)</f>
        <v>#N/A</v>
      </c>
      <c r="C219" s="32"/>
      <c r="D219" s="28" t="e">
        <f>VLOOKUP(A219,Keys_CHESS_ALL!J224:L403,3,FALSE)</f>
        <v>#N/A</v>
      </c>
      <c r="E219" s="40"/>
      <c r="G219" s="28" t="e">
        <f>IF(VLOOKUP(A219,Keys_CHESS_ALL!J224:AC403,5,FALSE)="","",VLOOKUP(A219,Keys_CHESS_ALL!J224:AC403,5,FALSE))</f>
        <v>#N/A</v>
      </c>
      <c r="H219" s="28" t="e">
        <f>IF(VLOOKUP(A219,Keys_CHESS_ALL!J224:AC403,6,FALSE)="","",VLOOKUP(A219,Keys_CHESS_ALL!J224:AC403,6,FALSE))</f>
        <v>#N/A</v>
      </c>
      <c r="I219" s="28" t="e">
        <f>IF(VLOOKUP(A219,Keys_CHESS_ALL!J224:AC403,7,FALSE)="","",VLOOKUP(A219,Keys_CHESS_ALL!J224:AC403,7,FALSE))</f>
        <v>#N/A</v>
      </c>
      <c r="J219" s="28" t="e">
        <f>IF(VLOOKUP(A219,Keys_CHESS_ALL!J224:AC403,8,FALSE)="","",VLOOKUP(A219,Keys_CHESS_ALL!J224:AC403,8,FALSE))</f>
        <v>#N/A</v>
      </c>
      <c r="K219" s="28" t="e">
        <f>IF(VLOOKUP(A219,Keys_CHESS_ALL!J224:AD403,9,FALSE)="","",VLOOKUP(A219,Keys_CHESS_ALL!J224:AD403,9,FALSE))</f>
        <v>#N/A</v>
      </c>
      <c r="L219" s="28" t="e">
        <f>IF(VLOOKUP(A219,Keys_CHESS_ALL!J224:AE403,10,FALSE)="","",VLOOKUP(A219,Keys_CHESS_ALL!J224:AE403,10,FALSE))</f>
        <v>#N/A</v>
      </c>
      <c r="M219" s="28" t="e">
        <f>IF(VLOOKUP(A219,Keys_CHESS_ALL!J224:AF403,11,FALSE)="","",VLOOKUP(A219,Keys_CHESS_ALL!J224:AF403,11,FALSE))</f>
        <v>#N/A</v>
      </c>
      <c r="N219" s="28" t="e">
        <f>IF(VLOOKUP(A219,Keys_CHESS_ALL!J224:AG403,12,FALSE)="","",VLOOKUP(A219,Keys_CHESS_ALL!J224:AG403,12,FALSE))</f>
        <v>#N/A</v>
      </c>
      <c r="O219" s="28" t="e">
        <f>IF(VLOOKUP(A219,Keys_CHESS_ALL!J224:AH403,13,FALSE)="","",VLOOKUP(A219,Keys_CHESS_ALL!J224:AH403,13,FALSE))</f>
        <v>#N/A</v>
      </c>
      <c r="P219" s="28" t="e">
        <f>IF(VLOOKUP(A219,Keys_CHESS_ALL!J224:AI403,14,FALSE)="","",VLOOKUP(A219,Keys_CHESS_ALL!J224:AI403,14,FALSE))</f>
        <v>#N/A</v>
      </c>
      <c r="Q219" s="28" t="e">
        <f>IF(VLOOKUP(A219,Keys_CHESS_ALL!J224:AJ403,15,FALSE)="","",VLOOKUP(A219,Keys_CHESS_ALL!J224:AJ403,15,FALSE))</f>
        <v>#N/A</v>
      </c>
      <c r="R219" s="28" t="e">
        <f>IF(VLOOKUP(A219,Keys_CHESS_ALL!J224:AK403,16,FALSE)="","",VLOOKUP(A219,Keys_CHESS_ALL!J224:AK403,16,FALSE))</f>
        <v>#N/A</v>
      </c>
    </row>
    <row r="220" spans="2:18" x14ac:dyDescent="0.2">
      <c r="B220" s="28" t="e">
        <f>VLOOKUP(A220,Keys_CHESS_ALL!J225:L404,2,FALSE)</f>
        <v>#N/A</v>
      </c>
      <c r="C220" s="32"/>
      <c r="D220" s="28" t="e">
        <f>VLOOKUP(A220,Keys_CHESS_ALL!J225:L404,3,FALSE)</f>
        <v>#N/A</v>
      </c>
      <c r="E220" s="40"/>
      <c r="G220" s="28" t="e">
        <f>IF(VLOOKUP(A220,Keys_CHESS_ALL!J225:AC404,5,FALSE)="","",VLOOKUP(A220,Keys_CHESS_ALL!J225:AC404,5,FALSE))</f>
        <v>#N/A</v>
      </c>
      <c r="H220" s="28" t="e">
        <f>IF(VLOOKUP(A220,Keys_CHESS_ALL!J225:AC404,6,FALSE)="","",VLOOKUP(A220,Keys_CHESS_ALL!J225:AC404,6,FALSE))</f>
        <v>#N/A</v>
      </c>
      <c r="I220" s="28" t="e">
        <f>IF(VLOOKUP(A220,Keys_CHESS_ALL!J225:AC404,7,FALSE)="","",VLOOKUP(A220,Keys_CHESS_ALL!J225:AC404,7,FALSE))</f>
        <v>#N/A</v>
      </c>
      <c r="J220" s="28" t="e">
        <f>IF(VLOOKUP(A220,Keys_CHESS_ALL!J225:AC404,8,FALSE)="","",VLOOKUP(A220,Keys_CHESS_ALL!J225:AC404,8,FALSE))</f>
        <v>#N/A</v>
      </c>
      <c r="K220" s="28" t="e">
        <f>IF(VLOOKUP(A220,Keys_CHESS_ALL!J225:AD404,9,FALSE)="","",VLOOKUP(A220,Keys_CHESS_ALL!J225:AD404,9,FALSE))</f>
        <v>#N/A</v>
      </c>
      <c r="L220" s="28" t="e">
        <f>IF(VLOOKUP(A220,Keys_CHESS_ALL!J225:AE404,10,FALSE)="","",VLOOKUP(A220,Keys_CHESS_ALL!J225:AE404,10,FALSE))</f>
        <v>#N/A</v>
      </c>
      <c r="M220" s="28" t="e">
        <f>IF(VLOOKUP(A220,Keys_CHESS_ALL!J225:AF404,11,FALSE)="","",VLOOKUP(A220,Keys_CHESS_ALL!J225:AF404,11,FALSE))</f>
        <v>#N/A</v>
      </c>
      <c r="N220" s="28" t="e">
        <f>IF(VLOOKUP(A220,Keys_CHESS_ALL!J225:AG404,12,FALSE)="","",VLOOKUP(A220,Keys_CHESS_ALL!J225:AG404,12,FALSE))</f>
        <v>#N/A</v>
      </c>
      <c r="O220" s="28" t="e">
        <f>IF(VLOOKUP(A220,Keys_CHESS_ALL!J225:AH404,13,FALSE)="","",VLOOKUP(A220,Keys_CHESS_ALL!J225:AH404,13,FALSE))</f>
        <v>#N/A</v>
      </c>
      <c r="P220" s="28" t="e">
        <f>IF(VLOOKUP(A220,Keys_CHESS_ALL!J225:AI404,14,FALSE)="","",VLOOKUP(A220,Keys_CHESS_ALL!J225:AI404,14,FALSE))</f>
        <v>#N/A</v>
      </c>
      <c r="Q220" s="28" t="e">
        <f>IF(VLOOKUP(A220,Keys_CHESS_ALL!J225:AJ404,15,FALSE)="","",VLOOKUP(A220,Keys_CHESS_ALL!J225:AJ404,15,FALSE))</f>
        <v>#N/A</v>
      </c>
      <c r="R220" s="28" t="e">
        <f>IF(VLOOKUP(A220,Keys_CHESS_ALL!J225:AK404,16,FALSE)="","",VLOOKUP(A220,Keys_CHESS_ALL!J225:AK404,16,FALSE))</f>
        <v>#N/A</v>
      </c>
    </row>
    <row r="221" spans="2:18" x14ac:dyDescent="0.2">
      <c r="B221" s="28" t="e">
        <f>VLOOKUP(A221,Keys_CHESS_ALL!J226:L405,2,FALSE)</f>
        <v>#N/A</v>
      </c>
      <c r="C221" s="32"/>
      <c r="D221" s="28" t="e">
        <f>VLOOKUP(A221,Keys_CHESS_ALL!J226:L405,3,FALSE)</f>
        <v>#N/A</v>
      </c>
      <c r="E221" s="40"/>
      <c r="G221" s="28" t="e">
        <f>IF(VLOOKUP(A221,Keys_CHESS_ALL!J226:AC405,5,FALSE)="","",VLOOKUP(A221,Keys_CHESS_ALL!J226:AC405,5,FALSE))</f>
        <v>#N/A</v>
      </c>
      <c r="H221" s="28" t="e">
        <f>IF(VLOOKUP(A221,Keys_CHESS_ALL!J226:AC405,6,FALSE)="","",VLOOKUP(A221,Keys_CHESS_ALL!J226:AC405,6,FALSE))</f>
        <v>#N/A</v>
      </c>
      <c r="I221" s="28" t="e">
        <f>IF(VLOOKUP(A221,Keys_CHESS_ALL!J226:AC405,7,FALSE)="","",VLOOKUP(A221,Keys_CHESS_ALL!J226:AC405,7,FALSE))</f>
        <v>#N/A</v>
      </c>
      <c r="J221" s="28" t="e">
        <f>IF(VLOOKUP(A221,Keys_CHESS_ALL!J226:AC405,8,FALSE)="","",VLOOKUP(A221,Keys_CHESS_ALL!J226:AC405,8,FALSE))</f>
        <v>#N/A</v>
      </c>
      <c r="K221" s="28" t="e">
        <f>IF(VLOOKUP(A221,Keys_CHESS_ALL!J226:AD405,9,FALSE)="","",VLOOKUP(A221,Keys_CHESS_ALL!J226:AD405,9,FALSE))</f>
        <v>#N/A</v>
      </c>
      <c r="L221" s="28" t="e">
        <f>IF(VLOOKUP(A221,Keys_CHESS_ALL!J226:AE405,10,FALSE)="","",VLOOKUP(A221,Keys_CHESS_ALL!J226:AE405,10,FALSE))</f>
        <v>#N/A</v>
      </c>
      <c r="M221" s="28" t="e">
        <f>IF(VLOOKUP(A221,Keys_CHESS_ALL!J226:AF405,11,FALSE)="","",VLOOKUP(A221,Keys_CHESS_ALL!J226:AF405,11,FALSE))</f>
        <v>#N/A</v>
      </c>
      <c r="N221" s="28" t="e">
        <f>IF(VLOOKUP(A221,Keys_CHESS_ALL!J226:AG405,12,FALSE)="","",VLOOKUP(A221,Keys_CHESS_ALL!J226:AG405,12,FALSE))</f>
        <v>#N/A</v>
      </c>
      <c r="O221" s="28" t="e">
        <f>IF(VLOOKUP(A221,Keys_CHESS_ALL!J226:AH405,13,FALSE)="","",VLOOKUP(A221,Keys_CHESS_ALL!J226:AH405,13,FALSE))</f>
        <v>#N/A</v>
      </c>
      <c r="P221" s="28" t="e">
        <f>IF(VLOOKUP(A221,Keys_CHESS_ALL!J226:AI405,14,FALSE)="","",VLOOKUP(A221,Keys_CHESS_ALL!J226:AI405,14,FALSE))</f>
        <v>#N/A</v>
      </c>
      <c r="Q221" s="28" t="e">
        <f>IF(VLOOKUP(A221,Keys_CHESS_ALL!J226:AJ405,15,FALSE)="","",VLOOKUP(A221,Keys_CHESS_ALL!J226:AJ405,15,FALSE))</f>
        <v>#N/A</v>
      </c>
      <c r="R221" s="28" t="e">
        <f>IF(VLOOKUP(A221,Keys_CHESS_ALL!J226:AK405,16,FALSE)="","",VLOOKUP(A221,Keys_CHESS_ALL!J226:AK405,16,FALSE))</f>
        <v>#N/A</v>
      </c>
    </row>
    <row r="222" spans="2:18" x14ac:dyDescent="0.2">
      <c r="B222" s="28" t="e">
        <f>VLOOKUP(A222,Keys_CHESS_ALL!J227:L406,2,FALSE)</f>
        <v>#N/A</v>
      </c>
      <c r="C222" s="32"/>
      <c r="D222" s="28" t="e">
        <f>VLOOKUP(A222,Keys_CHESS_ALL!J227:L406,3,FALSE)</f>
        <v>#N/A</v>
      </c>
      <c r="E222" s="40"/>
      <c r="G222" s="28" t="e">
        <f>IF(VLOOKUP(A222,Keys_CHESS_ALL!J227:AC406,5,FALSE)="","",VLOOKUP(A222,Keys_CHESS_ALL!J227:AC406,5,FALSE))</f>
        <v>#N/A</v>
      </c>
      <c r="H222" s="28" t="e">
        <f>IF(VLOOKUP(A222,Keys_CHESS_ALL!J227:AC406,6,FALSE)="","",VLOOKUP(A222,Keys_CHESS_ALL!J227:AC406,6,FALSE))</f>
        <v>#N/A</v>
      </c>
      <c r="I222" s="28" t="e">
        <f>IF(VLOOKUP(A222,Keys_CHESS_ALL!J227:AC406,7,FALSE)="","",VLOOKUP(A222,Keys_CHESS_ALL!J227:AC406,7,FALSE))</f>
        <v>#N/A</v>
      </c>
      <c r="J222" s="28" t="e">
        <f>IF(VLOOKUP(A222,Keys_CHESS_ALL!J227:AC406,8,FALSE)="","",VLOOKUP(A222,Keys_CHESS_ALL!J227:AC406,8,FALSE))</f>
        <v>#N/A</v>
      </c>
      <c r="K222" s="28" t="e">
        <f>IF(VLOOKUP(A222,Keys_CHESS_ALL!J227:AD406,9,FALSE)="","",VLOOKUP(A222,Keys_CHESS_ALL!J227:AD406,9,FALSE))</f>
        <v>#N/A</v>
      </c>
      <c r="L222" s="28" t="e">
        <f>IF(VLOOKUP(A222,Keys_CHESS_ALL!J227:AE406,10,FALSE)="","",VLOOKUP(A222,Keys_CHESS_ALL!J227:AE406,10,FALSE))</f>
        <v>#N/A</v>
      </c>
      <c r="M222" s="28" t="e">
        <f>IF(VLOOKUP(A222,Keys_CHESS_ALL!J227:AF406,11,FALSE)="","",VLOOKUP(A222,Keys_CHESS_ALL!J227:AF406,11,FALSE))</f>
        <v>#N/A</v>
      </c>
      <c r="N222" s="28" t="e">
        <f>IF(VLOOKUP(A222,Keys_CHESS_ALL!J227:AG406,12,FALSE)="","",VLOOKUP(A222,Keys_CHESS_ALL!J227:AG406,12,FALSE))</f>
        <v>#N/A</v>
      </c>
      <c r="O222" s="28" t="e">
        <f>IF(VLOOKUP(A222,Keys_CHESS_ALL!J227:AH406,13,FALSE)="","",VLOOKUP(A222,Keys_CHESS_ALL!J227:AH406,13,FALSE))</f>
        <v>#N/A</v>
      </c>
      <c r="P222" s="28" t="e">
        <f>IF(VLOOKUP(A222,Keys_CHESS_ALL!J227:AI406,14,FALSE)="","",VLOOKUP(A222,Keys_CHESS_ALL!J227:AI406,14,FALSE))</f>
        <v>#N/A</v>
      </c>
      <c r="Q222" s="28" t="e">
        <f>IF(VLOOKUP(A222,Keys_CHESS_ALL!J227:AJ406,15,FALSE)="","",VLOOKUP(A222,Keys_CHESS_ALL!J227:AJ406,15,FALSE))</f>
        <v>#N/A</v>
      </c>
      <c r="R222" s="28" t="e">
        <f>IF(VLOOKUP(A222,Keys_CHESS_ALL!J227:AK406,16,FALSE)="","",VLOOKUP(A222,Keys_CHESS_ALL!J227:AK406,16,FALSE))</f>
        <v>#N/A</v>
      </c>
    </row>
    <row r="223" spans="2:18" x14ac:dyDescent="0.2">
      <c r="B223" s="28" t="e">
        <f>VLOOKUP(A223,Keys_CHESS_ALL!J228:L407,2,FALSE)</f>
        <v>#N/A</v>
      </c>
      <c r="C223" s="32"/>
      <c r="D223" s="28" t="e">
        <f>VLOOKUP(A223,Keys_CHESS_ALL!J228:L407,3,FALSE)</f>
        <v>#N/A</v>
      </c>
      <c r="E223" s="40"/>
      <c r="G223" s="28" t="e">
        <f>IF(VLOOKUP(A223,Keys_CHESS_ALL!J228:AC407,5,FALSE)="","",VLOOKUP(A223,Keys_CHESS_ALL!J228:AC407,5,FALSE))</f>
        <v>#N/A</v>
      </c>
      <c r="H223" s="28" t="e">
        <f>IF(VLOOKUP(A223,Keys_CHESS_ALL!J228:AC407,6,FALSE)="","",VLOOKUP(A223,Keys_CHESS_ALL!J228:AC407,6,FALSE))</f>
        <v>#N/A</v>
      </c>
      <c r="I223" s="28" t="e">
        <f>IF(VLOOKUP(A223,Keys_CHESS_ALL!J228:AC407,7,FALSE)="","",VLOOKUP(A223,Keys_CHESS_ALL!J228:AC407,7,FALSE))</f>
        <v>#N/A</v>
      </c>
      <c r="J223" s="28" t="e">
        <f>IF(VLOOKUP(A223,Keys_CHESS_ALL!J228:AC407,8,FALSE)="","",VLOOKUP(A223,Keys_CHESS_ALL!J228:AC407,8,FALSE))</f>
        <v>#N/A</v>
      </c>
      <c r="K223" s="28" t="e">
        <f>IF(VLOOKUP(A223,Keys_CHESS_ALL!J228:AD407,9,FALSE)="","",VLOOKUP(A223,Keys_CHESS_ALL!J228:AD407,9,FALSE))</f>
        <v>#N/A</v>
      </c>
      <c r="L223" s="28" t="e">
        <f>IF(VLOOKUP(A223,Keys_CHESS_ALL!J228:AE407,10,FALSE)="","",VLOOKUP(A223,Keys_CHESS_ALL!J228:AE407,10,FALSE))</f>
        <v>#N/A</v>
      </c>
      <c r="M223" s="28" t="e">
        <f>IF(VLOOKUP(A223,Keys_CHESS_ALL!J228:AF407,11,FALSE)="","",VLOOKUP(A223,Keys_CHESS_ALL!J228:AF407,11,FALSE))</f>
        <v>#N/A</v>
      </c>
      <c r="N223" s="28" t="e">
        <f>IF(VLOOKUP(A223,Keys_CHESS_ALL!J228:AG407,12,FALSE)="","",VLOOKUP(A223,Keys_CHESS_ALL!J228:AG407,12,FALSE))</f>
        <v>#N/A</v>
      </c>
      <c r="O223" s="28" t="e">
        <f>IF(VLOOKUP(A223,Keys_CHESS_ALL!J228:AH407,13,FALSE)="","",VLOOKUP(A223,Keys_CHESS_ALL!J228:AH407,13,FALSE))</f>
        <v>#N/A</v>
      </c>
      <c r="P223" s="28" t="e">
        <f>IF(VLOOKUP(A223,Keys_CHESS_ALL!J228:AI407,14,FALSE)="","",VLOOKUP(A223,Keys_CHESS_ALL!J228:AI407,14,FALSE))</f>
        <v>#N/A</v>
      </c>
      <c r="Q223" s="28" t="e">
        <f>IF(VLOOKUP(A223,Keys_CHESS_ALL!J228:AJ407,15,FALSE)="","",VLOOKUP(A223,Keys_CHESS_ALL!J228:AJ407,15,FALSE))</f>
        <v>#N/A</v>
      </c>
      <c r="R223" s="28" t="e">
        <f>IF(VLOOKUP(A223,Keys_CHESS_ALL!J228:AK407,16,FALSE)="","",VLOOKUP(A223,Keys_CHESS_ALL!J228:AK407,16,FALSE))</f>
        <v>#N/A</v>
      </c>
    </row>
    <row r="224" spans="2:18" x14ac:dyDescent="0.2">
      <c r="B224" s="28" t="e">
        <f>VLOOKUP(A224,Keys_CHESS_ALL!J229:L408,2,FALSE)</f>
        <v>#N/A</v>
      </c>
      <c r="C224" s="32"/>
      <c r="D224" s="28" t="e">
        <f>VLOOKUP(A224,Keys_CHESS_ALL!J229:L408,3,FALSE)</f>
        <v>#N/A</v>
      </c>
      <c r="E224" s="40"/>
      <c r="G224" s="28" t="e">
        <f>IF(VLOOKUP(A224,Keys_CHESS_ALL!J229:AC408,5,FALSE)="","",VLOOKUP(A224,Keys_CHESS_ALL!J229:AC408,5,FALSE))</f>
        <v>#N/A</v>
      </c>
      <c r="H224" s="28" t="e">
        <f>IF(VLOOKUP(A224,Keys_CHESS_ALL!J229:AC408,6,FALSE)="","",VLOOKUP(A224,Keys_CHESS_ALL!J229:AC408,6,FALSE))</f>
        <v>#N/A</v>
      </c>
      <c r="I224" s="28" t="e">
        <f>IF(VLOOKUP(A224,Keys_CHESS_ALL!J229:AC408,7,FALSE)="","",VLOOKUP(A224,Keys_CHESS_ALL!J229:AC408,7,FALSE))</f>
        <v>#N/A</v>
      </c>
      <c r="J224" s="28" t="e">
        <f>IF(VLOOKUP(A224,Keys_CHESS_ALL!J229:AC408,8,FALSE)="","",VLOOKUP(A224,Keys_CHESS_ALL!J229:AC408,8,FALSE))</f>
        <v>#N/A</v>
      </c>
      <c r="K224" s="28" t="e">
        <f>IF(VLOOKUP(A224,Keys_CHESS_ALL!J229:AD408,9,FALSE)="","",VLOOKUP(A224,Keys_CHESS_ALL!J229:AD408,9,FALSE))</f>
        <v>#N/A</v>
      </c>
      <c r="L224" s="28" t="e">
        <f>IF(VLOOKUP(A224,Keys_CHESS_ALL!J229:AE408,10,FALSE)="","",VLOOKUP(A224,Keys_CHESS_ALL!J229:AE408,10,FALSE))</f>
        <v>#N/A</v>
      </c>
      <c r="M224" s="28" t="e">
        <f>IF(VLOOKUP(A224,Keys_CHESS_ALL!J229:AF408,11,FALSE)="","",VLOOKUP(A224,Keys_CHESS_ALL!J229:AF408,11,FALSE))</f>
        <v>#N/A</v>
      </c>
      <c r="N224" s="28" t="e">
        <f>IF(VLOOKUP(A224,Keys_CHESS_ALL!J229:AG408,12,FALSE)="","",VLOOKUP(A224,Keys_CHESS_ALL!J229:AG408,12,FALSE))</f>
        <v>#N/A</v>
      </c>
      <c r="O224" s="28" t="e">
        <f>IF(VLOOKUP(A224,Keys_CHESS_ALL!J229:AH408,13,FALSE)="","",VLOOKUP(A224,Keys_CHESS_ALL!J229:AH408,13,FALSE))</f>
        <v>#N/A</v>
      </c>
      <c r="P224" s="28" t="e">
        <f>IF(VLOOKUP(A224,Keys_CHESS_ALL!J229:AI408,14,FALSE)="","",VLOOKUP(A224,Keys_CHESS_ALL!J229:AI408,14,FALSE))</f>
        <v>#N/A</v>
      </c>
      <c r="Q224" s="28" t="e">
        <f>IF(VLOOKUP(A224,Keys_CHESS_ALL!J229:AJ408,15,FALSE)="","",VLOOKUP(A224,Keys_CHESS_ALL!J229:AJ408,15,FALSE))</f>
        <v>#N/A</v>
      </c>
      <c r="R224" s="28" t="e">
        <f>IF(VLOOKUP(A224,Keys_CHESS_ALL!J229:AK408,16,FALSE)="","",VLOOKUP(A224,Keys_CHESS_ALL!J229:AK408,16,FALSE))</f>
        <v>#N/A</v>
      </c>
    </row>
    <row r="225" spans="2:18" x14ac:dyDescent="0.2">
      <c r="B225" s="28" t="e">
        <f>VLOOKUP(A225,Keys_CHESS_ALL!J230:L409,2,FALSE)</f>
        <v>#N/A</v>
      </c>
      <c r="C225" s="32"/>
      <c r="D225" s="28" t="e">
        <f>VLOOKUP(A225,Keys_CHESS_ALL!J230:L409,3,FALSE)</f>
        <v>#N/A</v>
      </c>
      <c r="E225" s="40"/>
      <c r="G225" s="28" t="e">
        <f>IF(VLOOKUP(A225,Keys_CHESS_ALL!J230:AC409,5,FALSE)="","",VLOOKUP(A225,Keys_CHESS_ALL!J230:AC409,5,FALSE))</f>
        <v>#N/A</v>
      </c>
      <c r="H225" s="28" t="e">
        <f>IF(VLOOKUP(A225,Keys_CHESS_ALL!J230:AC409,6,FALSE)="","",VLOOKUP(A225,Keys_CHESS_ALL!J230:AC409,6,FALSE))</f>
        <v>#N/A</v>
      </c>
      <c r="I225" s="28" t="e">
        <f>IF(VLOOKUP(A225,Keys_CHESS_ALL!J230:AC409,7,FALSE)="","",VLOOKUP(A225,Keys_CHESS_ALL!J230:AC409,7,FALSE))</f>
        <v>#N/A</v>
      </c>
      <c r="J225" s="28" t="e">
        <f>IF(VLOOKUP(A225,Keys_CHESS_ALL!J230:AC409,8,FALSE)="","",VLOOKUP(A225,Keys_CHESS_ALL!J230:AC409,8,FALSE))</f>
        <v>#N/A</v>
      </c>
      <c r="K225" s="28" t="e">
        <f>IF(VLOOKUP(A225,Keys_CHESS_ALL!J230:AD409,9,FALSE)="","",VLOOKUP(A225,Keys_CHESS_ALL!J230:AD409,9,FALSE))</f>
        <v>#N/A</v>
      </c>
      <c r="L225" s="28" t="e">
        <f>IF(VLOOKUP(A225,Keys_CHESS_ALL!J230:AE409,10,FALSE)="","",VLOOKUP(A225,Keys_CHESS_ALL!J230:AE409,10,FALSE))</f>
        <v>#N/A</v>
      </c>
      <c r="M225" s="28" t="e">
        <f>IF(VLOOKUP(A225,Keys_CHESS_ALL!J230:AF409,11,FALSE)="","",VLOOKUP(A225,Keys_CHESS_ALL!J230:AF409,11,FALSE))</f>
        <v>#N/A</v>
      </c>
      <c r="N225" s="28" t="e">
        <f>IF(VLOOKUP(A225,Keys_CHESS_ALL!J230:AG409,12,FALSE)="","",VLOOKUP(A225,Keys_CHESS_ALL!J230:AG409,12,FALSE))</f>
        <v>#N/A</v>
      </c>
      <c r="O225" s="28" t="e">
        <f>IF(VLOOKUP(A225,Keys_CHESS_ALL!J230:AH409,13,FALSE)="","",VLOOKUP(A225,Keys_CHESS_ALL!J230:AH409,13,FALSE))</f>
        <v>#N/A</v>
      </c>
      <c r="P225" s="28" t="e">
        <f>IF(VLOOKUP(A225,Keys_CHESS_ALL!J230:AI409,14,FALSE)="","",VLOOKUP(A225,Keys_CHESS_ALL!J230:AI409,14,FALSE))</f>
        <v>#N/A</v>
      </c>
      <c r="Q225" s="28" t="e">
        <f>IF(VLOOKUP(A225,Keys_CHESS_ALL!J230:AJ409,15,FALSE)="","",VLOOKUP(A225,Keys_CHESS_ALL!J230:AJ409,15,FALSE))</f>
        <v>#N/A</v>
      </c>
      <c r="R225" s="28" t="e">
        <f>IF(VLOOKUP(A225,Keys_CHESS_ALL!J230:AK409,16,FALSE)="","",VLOOKUP(A225,Keys_CHESS_ALL!J230:AK409,16,FALSE))</f>
        <v>#N/A</v>
      </c>
    </row>
    <row r="226" spans="2:18" x14ac:dyDescent="0.2">
      <c r="B226" s="28" t="e">
        <f>VLOOKUP(A226,Keys_CHESS_ALL!J231:L410,2,FALSE)</f>
        <v>#N/A</v>
      </c>
      <c r="C226" s="32"/>
      <c r="D226" s="28" t="e">
        <f>VLOOKUP(A226,Keys_CHESS_ALL!J231:L410,3,FALSE)</f>
        <v>#N/A</v>
      </c>
      <c r="E226" s="40"/>
      <c r="G226" s="28" t="e">
        <f>IF(VLOOKUP(A226,Keys_CHESS_ALL!J231:AC410,5,FALSE)="","",VLOOKUP(A226,Keys_CHESS_ALL!J231:AC410,5,FALSE))</f>
        <v>#N/A</v>
      </c>
      <c r="H226" s="28" t="e">
        <f>IF(VLOOKUP(A226,Keys_CHESS_ALL!J231:AC410,6,FALSE)="","",VLOOKUP(A226,Keys_CHESS_ALL!J231:AC410,6,FALSE))</f>
        <v>#N/A</v>
      </c>
      <c r="I226" s="28" t="e">
        <f>IF(VLOOKUP(A226,Keys_CHESS_ALL!J231:AC410,7,FALSE)="","",VLOOKUP(A226,Keys_CHESS_ALL!J231:AC410,7,FALSE))</f>
        <v>#N/A</v>
      </c>
      <c r="J226" s="28" t="e">
        <f>IF(VLOOKUP(A226,Keys_CHESS_ALL!J231:AC410,8,FALSE)="","",VLOOKUP(A226,Keys_CHESS_ALL!J231:AC410,8,FALSE))</f>
        <v>#N/A</v>
      </c>
      <c r="K226" s="28" t="e">
        <f>IF(VLOOKUP(A226,Keys_CHESS_ALL!J231:AD410,9,FALSE)="","",VLOOKUP(A226,Keys_CHESS_ALL!J231:AD410,9,FALSE))</f>
        <v>#N/A</v>
      </c>
      <c r="L226" s="28" t="e">
        <f>IF(VLOOKUP(A226,Keys_CHESS_ALL!J231:AE410,10,FALSE)="","",VLOOKUP(A226,Keys_CHESS_ALL!J231:AE410,10,FALSE))</f>
        <v>#N/A</v>
      </c>
      <c r="M226" s="28" t="e">
        <f>IF(VLOOKUP(A226,Keys_CHESS_ALL!J231:AF410,11,FALSE)="","",VLOOKUP(A226,Keys_CHESS_ALL!J231:AF410,11,FALSE))</f>
        <v>#N/A</v>
      </c>
      <c r="N226" s="28" t="e">
        <f>IF(VLOOKUP(A226,Keys_CHESS_ALL!J231:AG410,12,FALSE)="","",VLOOKUP(A226,Keys_CHESS_ALL!J231:AG410,12,FALSE))</f>
        <v>#N/A</v>
      </c>
      <c r="O226" s="28" t="e">
        <f>IF(VLOOKUP(A226,Keys_CHESS_ALL!J231:AH410,13,FALSE)="","",VLOOKUP(A226,Keys_CHESS_ALL!J231:AH410,13,FALSE))</f>
        <v>#N/A</v>
      </c>
      <c r="P226" s="28" t="e">
        <f>IF(VLOOKUP(A226,Keys_CHESS_ALL!J231:AI410,14,FALSE)="","",VLOOKUP(A226,Keys_CHESS_ALL!J231:AI410,14,FALSE))</f>
        <v>#N/A</v>
      </c>
      <c r="Q226" s="28" t="e">
        <f>IF(VLOOKUP(A226,Keys_CHESS_ALL!J231:AJ410,15,FALSE)="","",VLOOKUP(A226,Keys_CHESS_ALL!J231:AJ410,15,FALSE))</f>
        <v>#N/A</v>
      </c>
      <c r="R226" s="28" t="e">
        <f>IF(VLOOKUP(A226,Keys_CHESS_ALL!J231:AK410,16,FALSE)="","",VLOOKUP(A226,Keys_CHESS_ALL!J231:AK410,16,FALSE))</f>
        <v>#N/A</v>
      </c>
    </row>
    <row r="227" spans="2:18" x14ac:dyDescent="0.2">
      <c r="B227" s="28" t="e">
        <f>VLOOKUP(A227,Keys_CHESS_ALL!J232:L411,2,FALSE)</f>
        <v>#N/A</v>
      </c>
      <c r="C227" s="32"/>
      <c r="D227" s="28" t="e">
        <f>VLOOKUP(A227,Keys_CHESS_ALL!J232:L411,3,FALSE)</f>
        <v>#N/A</v>
      </c>
      <c r="E227" s="40"/>
      <c r="G227" s="28" t="e">
        <f>IF(VLOOKUP(A227,Keys_CHESS_ALL!J232:AC411,5,FALSE)="","",VLOOKUP(A227,Keys_CHESS_ALL!J232:AC411,5,FALSE))</f>
        <v>#N/A</v>
      </c>
      <c r="H227" s="28" t="e">
        <f>IF(VLOOKUP(A227,Keys_CHESS_ALL!J232:AC411,6,FALSE)="","",VLOOKUP(A227,Keys_CHESS_ALL!J232:AC411,6,FALSE))</f>
        <v>#N/A</v>
      </c>
      <c r="I227" s="28" t="e">
        <f>IF(VLOOKUP(A227,Keys_CHESS_ALL!J232:AC411,7,FALSE)="","",VLOOKUP(A227,Keys_CHESS_ALL!J232:AC411,7,FALSE))</f>
        <v>#N/A</v>
      </c>
      <c r="J227" s="28" t="e">
        <f>IF(VLOOKUP(A227,Keys_CHESS_ALL!J232:AC411,8,FALSE)="","",VLOOKUP(A227,Keys_CHESS_ALL!J232:AC411,8,FALSE))</f>
        <v>#N/A</v>
      </c>
      <c r="K227" s="28" t="e">
        <f>IF(VLOOKUP(A227,Keys_CHESS_ALL!J232:AD411,9,FALSE)="","",VLOOKUP(A227,Keys_CHESS_ALL!J232:AD411,9,FALSE))</f>
        <v>#N/A</v>
      </c>
      <c r="L227" s="28" t="e">
        <f>IF(VLOOKUP(A227,Keys_CHESS_ALL!J232:AE411,10,FALSE)="","",VLOOKUP(A227,Keys_CHESS_ALL!J232:AE411,10,FALSE))</f>
        <v>#N/A</v>
      </c>
      <c r="M227" s="28" t="e">
        <f>IF(VLOOKUP(A227,Keys_CHESS_ALL!J232:AF411,11,FALSE)="","",VLOOKUP(A227,Keys_CHESS_ALL!J232:AF411,11,FALSE))</f>
        <v>#N/A</v>
      </c>
      <c r="N227" s="28" t="e">
        <f>IF(VLOOKUP(A227,Keys_CHESS_ALL!J232:AG411,12,FALSE)="","",VLOOKUP(A227,Keys_CHESS_ALL!J232:AG411,12,FALSE))</f>
        <v>#N/A</v>
      </c>
      <c r="O227" s="28" t="e">
        <f>IF(VLOOKUP(A227,Keys_CHESS_ALL!J232:AH411,13,FALSE)="","",VLOOKUP(A227,Keys_CHESS_ALL!J232:AH411,13,FALSE))</f>
        <v>#N/A</v>
      </c>
      <c r="P227" s="28" t="e">
        <f>IF(VLOOKUP(A227,Keys_CHESS_ALL!J232:AI411,14,FALSE)="","",VLOOKUP(A227,Keys_CHESS_ALL!J232:AI411,14,FALSE))</f>
        <v>#N/A</v>
      </c>
      <c r="Q227" s="28" t="e">
        <f>IF(VLOOKUP(A227,Keys_CHESS_ALL!J232:AJ411,15,FALSE)="","",VLOOKUP(A227,Keys_CHESS_ALL!J232:AJ411,15,FALSE))</f>
        <v>#N/A</v>
      </c>
      <c r="R227" s="28" t="e">
        <f>IF(VLOOKUP(A227,Keys_CHESS_ALL!J232:AK411,16,FALSE)="","",VLOOKUP(A227,Keys_CHESS_ALL!J232:AK411,16,FALSE))</f>
        <v>#N/A</v>
      </c>
    </row>
    <row r="228" spans="2:18" x14ac:dyDescent="0.2">
      <c r="B228" s="28" t="e">
        <f>VLOOKUP(A228,Keys_CHESS_ALL!J233:L412,2,FALSE)</f>
        <v>#N/A</v>
      </c>
      <c r="C228" s="32"/>
      <c r="D228" s="28" t="e">
        <f>VLOOKUP(A228,Keys_CHESS_ALL!J233:L412,3,FALSE)</f>
        <v>#N/A</v>
      </c>
      <c r="E228" s="40"/>
      <c r="G228" s="28" t="e">
        <f>IF(VLOOKUP(A228,Keys_CHESS_ALL!J233:AC412,5,FALSE)="","",VLOOKUP(A228,Keys_CHESS_ALL!J233:AC412,5,FALSE))</f>
        <v>#N/A</v>
      </c>
      <c r="H228" s="28" t="e">
        <f>IF(VLOOKUP(A228,Keys_CHESS_ALL!J233:AC412,6,FALSE)="","",VLOOKUP(A228,Keys_CHESS_ALL!J233:AC412,6,FALSE))</f>
        <v>#N/A</v>
      </c>
      <c r="I228" s="28" t="e">
        <f>IF(VLOOKUP(A228,Keys_CHESS_ALL!J233:AC412,7,FALSE)="","",VLOOKUP(A228,Keys_CHESS_ALL!J233:AC412,7,FALSE))</f>
        <v>#N/A</v>
      </c>
      <c r="J228" s="28" t="e">
        <f>IF(VLOOKUP(A228,Keys_CHESS_ALL!J233:AC412,8,FALSE)="","",VLOOKUP(A228,Keys_CHESS_ALL!J233:AC412,8,FALSE))</f>
        <v>#N/A</v>
      </c>
      <c r="K228" s="28" t="e">
        <f>IF(VLOOKUP(A228,Keys_CHESS_ALL!J233:AD412,9,FALSE)="","",VLOOKUP(A228,Keys_CHESS_ALL!J233:AD412,9,FALSE))</f>
        <v>#N/A</v>
      </c>
      <c r="L228" s="28" t="e">
        <f>IF(VLOOKUP(A228,Keys_CHESS_ALL!J233:AE412,10,FALSE)="","",VLOOKUP(A228,Keys_CHESS_ALL!J233:AE412,10,FALSE))</f>
        <v>#N/A</v>
      </c>
      <c r="M228" s="28" t="e">
        <f>IF(VLOOKUP(A228,Keys_CHESS_ALL!J233:AF412,11,FALSE)="","",VLOOKUP(A228,Keys_CHESS_ALL!J233:AF412,11,FALSE))</f>
        <v>#N/A</v>
      </c>
      <c r="N228" s="28" t="e">
        <f>IF(VLOOKUP(A228,Keys_CHESS_ALL!J233:AG412,12,FALSE)="","",VLOOKUP(A228,Keys_CHESS_ALL!J233:AG412,12,FALSE))</f>
        <v>#N/A</v>
      </c>
      <c r="O228" s="28" t="e">
        <f>IF(VLOOKUP(A228,Keys_CHESS_ALL!J233:AH412,13,FALSE)="","",VLOOKUP(A228,Keys_CHESS_ALL!J233:AH412,13,FALSE))</f>
        <v>#N/A</v>
      </c>
      <c r="P228" s="28" t="e">
        <f>IF(VLOOKUP(A228,Keys_CHESS_ALL!J233:AI412,14,FALSE)="","",VLOOKUP(A228,Keys_CHESS_ALL!J233:AI412,14,FALSE))</f>
        <v>#N/A</v>
      </c>
      <c r="Q228" s="28" t="e">
        <f>IF(VLOOKUP(A228,Keys_CHESS_ALL!J233:AJ412,15,FALSE)="","",VLOOKUP(A228,Keys_CHESS_ALL!J233:AJ412,15,FALSE))</f>
        <v>#N/A</v>
      </c>
      <c r="R228" s="28" t="e">
        <f>IF(VLOOKUP(A228,Keys_CHESS_ALL!J233:AK412,16,FALSE)="","",VLOOKUP(A228,Keys_CHESS_ALL!J233:AK412,16,FALSE))</f>
        <v>#N/A</v>
      </c>
    </row>
    <row r="229" spans="2:18" x14ac:dyDescent="0.2">
      <c r="B229" s="28" t="e">
        <f>VLOOKUP(A229,Keys_CHESS_ALL!J234:L413,2,FALSE)</f>
        <v>#N/A</v>
      </c>
      <c r="C229" s="32"/>
      <c r="D229" s="28" t="e">
        <f>VLOOKUP(A229,Keys_CHESS_ALL!J234:L413,3,FALSE)</f>
        <v>#N/A</v>
      </c>
      <c r="E229" s="40"/>
      <c r="G229" s="28" t="e">
        <f>IF(VLOOKUP(A229,Keys_CHESS_ALL!J234:AC413,5,FALSE)="","",VLOOKUP(A229,Keys_CHESS_ALL!J234:AC413,5,FALSE))</f>
        <v>#N/A</v>
      </c>
      <c r="H229" s="28" t="e">
        <f>IF(VLOOKUP(A229,Keys_CHESS_ALL!J234:AC413,6,FALSE)="","",VLOOKUP(A229,Keys_CHESS_ALL!J234:AC413,6,FALSE))</f>
        <v>#N/A</v>
      </c>
      <c r="I229" s="28" t="e">
        <f>IF(VLOOKUP(A229,Keys_CHESS_ALL!J234:AC413,7,FALSE)="","",VLOOKUP(A229,Keys_CHESS_ALL!J234:AC413,7,FALSE))</f>
        <v>#N/A</v>
      </c>
      <c r="J229" s="28" t="e">
        <f>IF(VLOOKUP(A229,Keys_CHESS_ALL!J234:AC413,8,FALSE)="","",VLOOKUP(A229,Keys_CHESS_ALL!J234:AC413,8,FALSE))</f>
        <v>#N/A</v>
      </c>
      <c r="K229" s="28" t="e">
        <f>IF(VLOOKUP(A229,Keys_CHESS_ALL!J234:AD413,9,FALSE)="","",VLOOKUP(A229,Keys_CHESS_ALL!J234:AD413,9,FALSE))</f>
        <v>#N/A</v>
      </c>
      <c r="L229" s="28" t="e">
        <f>IF(VLOOKUP(A229,Keys_CHESS_ALL!J234:AE413,10,FALSE)="","",VLOOKUP(A229,Keys_CHESS_ALL!J234:AE413,10,FALSE))</f>
        <v>#N/A</v>
      </c>
      <c r="M229" s="28" t="e">
        <f>IF(VLOOKUP(A229,Keys_CHESS_ALL!J234:AF413,11,FALSE)="","",VLOOKUP(A229,Keys_CHESS_ALL!J234:AF413,11,FALSE))</f>
        <v>#N/A</v>
      </c>
      <c r="N229" s="28" t="e">
        <f>IF(VLOOKUP(A229,Keys_CHESS_ALL!J234:AG413,12,FALSE)="","",VLOOKUP(A229,Keys_CHESS_ALL!J234:AG413,12,FALSE))</f>
        <v>#N/A</v>
      </c>
      <c r="O229" s="28" t="e">
        <f>IF(VLOOKUP(A229,Keys_CHESS_ALL!J234:AH413,13,FALSE)="","",VLOOKUP(A229,Keys_CHESS_ALL!J234:AH413,13,FALSE))</f>
        <v>#N/A</v>
      </c>
      <c r="P229" s="28" t="e">
        <f>IF(VLOOKUP(A229,Keys_CHESS_ALL!J234:AI413,14,FALSE)="","",VLOOKUP(A229,Keys_CHESS_ALL!J234:AI413,14,FALSE))</f>
        <v>#N/A</v>
      </c>
      <c r="Q229" s="28" t="e">
        <f>IF(VLOOKUP(A229,Keys_CHESS_ALL!J234:AJ413,15,FALSE)="","",VLOOKUP(A229,Keys_CHESS_ALL!J234:AJ413,15,FALSE))</f>
        <v>#N/A</v>
      </c>
      <c r="R229" s="28" t="e">
        <f>IF(VLOOKUP(A229,Keys_CHESS_ALL!J234:AK413,16,FALSE)="","",VLOOKUP(A229,Keys_CHESS_ALL!J234:AK413,16,FALSE))</f>
        <v>#N/A</v>
      </c>
    </row>
    <row r="230" spans="2:18" x14ac:dyDescent="0.2">
      <c r="B230" s="28" t="e">
        <f>VLOOKUP(A230,Keys_CHESS_ALL!J235:L414,2,FALSE)</f>
        <v>#N/A</v>
      </c>
      <c r="C230" s="32"/>
      <c r="D230" s="28" t="e">
        <f>VLOOKUP(A230,Keys_CHESS_ALL!J235:L414,3,FALSE)</f>
        <v>#N/A</v>
      </c>
      <c r="E230" s="40"/>
      <c r="G230" s="28" t="e">
        <f>IF(VLOOKUP(A230,Keys_CHESS_ALL!J235:AC414,5,FALSE)="","",VLOOKUP(A230,Keys_CHESS_ALL!J235:AC414,5,FALSE))</f>
        <v>#N/A</v>
      </c>
      <c r="H230" s="28" t="e">
        <f>IF(VLOOKUP(A230,Keys_CHESS_ALL!J235:AC414,6,FALSE)="","",VLOOKUP(A230,Keys_CHESS_ALL!J235:AC414,6,FALSE))</f>
        <v>#N/A</v>
      </c>
      <c r="I230" s="28" t="e">
        <f>IF(VLOOKUP(A230,Keys_CHESS_ALL!J235:AC414,7,FALSE)="","",VLOOKUP(A230,Keys_CHESS_ALL!J235:AC414,7,FALSE))</f>
        <v>#N/A</v>
      </c>
      <c r="J230" s="28" t="e">
        <f>IF(VLOOKUP(A230,Keys_CHESS_ALL!J235:AC414,8,FALSE)="","",VLOOKUP(A230,Keys_CHESS_ALL!J235:AC414,8,FALSE))</f>
        <v>#N/A</v>
      </c>
      <c r="K230" s="28" t="e">
        <f>IF(VLOOKUP(A230,Keys_CHESS_ALL!J235:AD414,9,FALSE)="","",VLOOKUP(A230,Keys_CHESS_ALL!J235:AD414,9,FALSE))</f>
        <v>#N/A</v>
      </c>
      <c r="L230" s="28" t="e">
        <f>IF(VLOOKUP(A230,Keys_CHESS_ALL!J235:AE414,10,FALSE)="","",VLOOKUP(A230,Keys_CHESS_ALL!J235:AE414,10,FALSE))</f>
        <v>#N/A</v>
      </c>
      <c r="M230" s="28" t="e">
        <f>IF(VLOOKUP(A230,Keys_CHESS_ALL!J235:AF414,11,FALSE)="","",VLOOKUP(A230,Keys_CHESS_ALL!J235:AF414,11,FALSE))</f>
        <v>#N/A</v>
      </c>
      <c r="N230" s="28" t="e">
        <f>IF(VLOOKUP(A230,Keys_CHESS_ALL!J235:AG414,12,FALSE)="","",VLOOKUP(A230,Keys_CHESS_ALL!J235:AG414,12,FALSE))</f>
        <v>#N/A</v>
      </c>
      <c r="O230" s="28" t="e">
        <f>IF(VLOOKUP(A230,Keys_CHESS_ALL!J235:AH414,13,FALSE)="","",VLOOKUP(A230,Keys_CHESS_ALL!J235:AH414,13,FALSE))</f>
        <v>#N/A</v>
      </c>
      <c r="P230" s="28" t="e">
        <f>IF(VLOOKUP(A230,Keys_CHESS_ALL!J235:AI414,14,FALSE)="","",VLOOKUP(A230,Keys_CHESS_ALL!J235:AI414,14,FALSE))</f>
        <v>#N/A</v>
      </c>
      <c r="Q230" s="28" t="e">
        <f>IF(VLOOKUP(A230,Keys_CHESS_ALL!J235:AJ414,15,FALSE)="","",VLOOKUP(A230,Keys_CHESS_ALL!J235:AJ414,15,FALSE))</f>
        <v>#N/A</v>
      </c>
      <c r="R230" s="28" t="e">
        <f>IF(VLOOKUP(A230,Keys_CHESS_ALL!J235:AK414,16,FALSE)="","",VLOOKUP(A230,Keys_CHESS_ALL!J235:AK414,16,FALSE))</f>
        <v>#N/A</v>
      </c>
    </row>
    <row r="231" spans="2:18" x14ac:dyDescent="0.2">
      <c r="B231" s="28" t="e">
        <f>VLOOKUP(A231,Keys_CHESS_ALL!J236:L415,2,FALSE)</f>
        <v>#N/A</v>
      </c>
      <c r="C231" s="32"/>
      <c r="D231" s="28" t="e">
        <f>VLOOKUP(A231,Keys_CHESS_ALL!J236:L415,3,FALSE)</f>
        <v>#N/A</v>
      </c>
      <c r="E231" s="40"/>
      <c r="G231" s="28" t="e">
        <f>IF(VLOOKUP(A231,Keys_CHESS_ALL!J236:AC415,5,FALSE)="","",VLOOKUP(A231,Keys_CHESS_ALL!J236:AC415,5,FALSE))</f>
        <v>#N/A</v>
      </c>
      <c r="H231" s="28" t="e">
        <f>IF(VLOOKUP(A231,Keys_CHESS_ALL!J236:AC415,6,FALSE)="","",VLOOKUP(A231,Keys_CHESS_ALL!J236:AC415,6,FALSE))</f>
        <v>#N/A</v>
      </c>
      <c r="I231" s="28" t="e">
        <f>IF(VLOOKUP(A231,Keys_CHESS_ALL!J236:AC415,7,FALSE)="","",VLOOKUP(A231,Keys_CHESS_ALL!J236:AC415,7,FALSE))</f>
        <v>#N/A</v>
      </c>
      <c r="J231" s="28" t="e">
        <f>IF(VLOOKUP(A231,Keys_CHESS_ALL!J236:AC415,8,FALSE)="","",VLOOKUP(A231,Keys_CHESS_ALL!J236:AC415,8,FALSE))</f>
        <v>#N/A</v>
      </c>
      <c r="K231" s="28" t="e">
        <f>IF(VLOOKUP(A231,Keys_CHESS_ALL!J236:AD415,9,FALSE)="","",VLOOKUP(A231,Keys_CHESS_ALL!J236:AD415,9,FALSE))</f>
        <v>#N/A</v>
      </c>
      <c r="L231" s="28" t="e">
        <f>IF(VLOOKUP(A231,Keys_CHESS_ALL!J236:AE415,10,FALSE)="","",VLOOKUP(A231,Keys_CHESS_ALL!J236:AE415,10,FALSE))</f>
        <v>#N/A</v>
      </c>
      <c r="M231" s="28" t="e">
        <f>IF(VLOOKUP(A231,Keys_CHESS_ALL!J236:AF415,11,FALSE)="","",VLOOKUP(A231,Keys_CHESS_ALL!J236:AF415,11,FALSE))</f>
        <v>#N/A</v>
      </c>
      <c r="N231" s="28" t="e">
        <f>IF(VLOOKUP(A231,Keys_CHESS_ALL!J236:AG415,12,FALSE)="","",VLOOKUP(A231,Keys_CHESS_ALL!J236:AG415,12,FALSE))</f>
        <v>#N/A</v>
      </c>
      <c r="O231" s="28" t="e">
        <f>IF(VLOOKUP(A231,Keys_CHESS_ALL!J236:AH415,13,FALSE)="","",VLOOKUP(A231,Keys_CHESS_ALL!J236:AH415,13,FALSE))</f>
        <v>#N/A</v>
      </c>
      <c r="P231" s="28" t="e">
        <f>IF(VLOOKUP(A231,Keys_CHESS_ALL!J236:AI415,14,FALSE)="","",VLOOKUP(A231,Keys_CHESS_ALL!J236:AI415,14,FALSE))</f>
        <v>#N/A</v>
      </c>
      <c r="Q231" s="28" t="e">
        <f>IF(VLOOKUP(A231,Keys_CHESS_ALL!J236:AJ415,15,FALSE)="","",VLOOKUP(A231,Keys_CHESS_ALL!J236:AJ415,15,FALSE))</f>
        <v>#N/A</v>
      </c>
      <c r="R231" s="28" t="e">
        <f>IF(VLOOKUP(A231,Keys_CHESS_ALL!J236:AK415,16,FALSE)="","",VLOOKUP(A231,Keys_CHESS_ALL!J236:AK415,16,FALSE))</f>
        <v>#N/A</v>
      </c>
    </row>
    <row r="232" spans="2:18" x14ac:dyDescent="0.2">
      <c r="B232" s="28" t="e">
        <f>VLOOKUP(A232,Keys_CHESS_ALL!J237:L416,2,FALSE)</f>
        <v>#N/A</v>
      </c>
      <c r="C232" s="32"/>
      <c r="D232" s="28" t="e">
        <f>VLOOKUP(A232,Keys_CHESS_ALL!J237:L416,3,FALSE)</f>
        <v>#N/A</v>
      </c>
      <c r="E232" s="40"/>
      <c r="G232" s="28" t="e">
        <f>IF(VLOOKUP(A232,Keys_CHESS_ALL!J237:AC416,5,FALSE)="","",VLOOKUP(A232,Keys_CHESS_ALL!J237:AC416,5,FALSE))</f>
        <v>#N/A</v>
      </c>
      <c r="H232" s="28" t="e">
        <f>IF(VLOOKUP(A232,Keys_CHESS_ALL!J237:AC416,6,FALSE)="","",VLOOKUP(A232,Keys_CHESS_ALL!J237:AC416,6,FALSE))</f>
        <v>#N/A</v>
      </c>
      <c r="I232" s="28" t="e">
        <f>IF(VLOOKUP(A232,Keys_CHESS_ALL!J237:AC416,7,FALSE)="","",VLOOKUP(A232,Keys_CHESS_ALL!J237:AC416,7,FALSE))</f>
        <v>#N/A</v>
      </c>
      <c r="J232" s="28" t="e">
        <f>IF(VLOOKUP(A232,Keys_CHESS_ALL!J237:AC416,8,FALSE)="","",VLOOKUP(A232,Keys_CHESS_ALL!J237:AC416,8,FALSE))</f>
        <v>#N/A</v>
      </c>
      <c r="K232" s="28" t="e">
        <f>IF(VLOOKUP(A232,Keys_CHESS_ALL!J237:AD416,9,FALSE)="","",VLOOKUP(A232,Keys_CHESS_ALL!J237:AD416,9,FALSE))</f>
        <v>#N/A</v>
      </c>
      <c r="L232" s="28" t="e">
        <f>IF(VLOOKUP(A232,Keys_CHESS_ALL!J237:AE416,10,FALSE)="","",VLOOKUP(A232,Keys_CHESS_ALL!J237:AE416,10,FALSE))</f>
        <v>#N/A</v>
      </c>
      <c r="M232" s="28" t="e">
        <f>IF(VLOOKUP(A232,Keys_CHESS_ALL!J237:AF416,11,FALSE)="","",VLOOKUP(A232,Keys_CHESS_ALL!J237:AF416,11,FALSE))</f>
        <v>#N/A</v>
      </c>
      <c r="N232" s="28" t="e">
        <f>IF(VLOOKUP(A232,Keys_CHESS_ALL!J237:AG416,12,FALSE)="","",VLOOKUP(A232,Keys_CHESS_ALL!J237:AG416,12,FALSE))</f>
        <v>#N/A</v>
      </c>
      <c r="O232" s="28" t="e">
        <f>IF(VLOOKUP(A232,Keys_CHESS_ALL!J237:AH416,13,FALSE)="","",VLOOKUP(A232,Keys_CHESS_ALL!J237:AH416,13,FALSE))</f>
        <v>#N/A</v>
      </c>
      <c r="P232" s="28" t="e">
        <f>IF(VLOOKUP(A232,Keys_CHESS_ALL!J237:AI416,14,FALSE)="","",VLOOKUP(A232,Keys_CHESS_ALL!J237:AI416,14,FALSE))</f>
        <v>#N/A</v>
      </c>
      <c r="Q232" s="28" t="e">
        <f>IF(VLOOKUP(A232,Keys_CHESS_ALL!J237:AJ416,15,FALSE)="","",VLOOKUP(A232,Keys_CHESS_ALL!J237:AJ416,15,FALSE))</f>
        <v>#N/A</v>
      </c>
      <c r="R232" s="28" t="e">
        <f>IF(VLOOKUP(A232,Keys_CHESS_ALL!J237:AK416,16,FALSE)="","",VLOOKUP(A232,Keys_CHESS_ALL!J237:AK416,16,FALSE))</f>
        <v>#N/A</v>
      </c>
    </row>
    <row r="233" spans="2:18" x14ac:dyDescent="0.2">
      <c r="B233" s="28" t="e">
        <f>VLOOKUP(A233,Keys_CHESS_ALL!J238:L417,2,FALSE)</f>
        <v>#N/A</v>
      </c>
      <c r="C233" s="32"/>
      <c r="D233" s="28" t="e">
        <f>VLOOKUP(A233,Keys_CHESS_ALL!J238:L417,3,FALSE)</f>
        <v>#N/A</v>
      </c>
      <c r="E233" s="40"/>
      <c r="G233" s="28" t="e">
        <f>IF(VLOOKUP(A233,Keys_CHESS_ALL!J238:AC417,5,FALSE)="","",VLOOKUP(A233,Keys_CHESS_ALL!J238:AC417,5,FALSE))</f>
        <v>#N/A</v>
      </c>
      <c r="H233" s="28" t="e">
        <f>IF(VLOOKUP(A233,Keys_CHESS_ALL!J238:AC417,6,FALSE)="","",VLOOKUP(A233,Keys_CHESS_ALL!J238:AC417,6,FALSE))</f>
        <v>#N/A</v>
      </c>
      <c r="I233" s="28" t="e">
        <f>IF(VLOOKUP(A233,Keys_CHESS_ALL!J238:AC417,7,FALSE)="","",VLOOKUP(A233,Keys_CHESS_ALL!J238:AC417,7,FALSE))</f>
        <v>#N/A</v>
      </c>
      <c r="J233" s="28" t="e">
        <f>IF(VLOOKUP(A233,Keys_CHESS_ALL!J238:AC417,8,FALSE)="","",VLOOKUP(A233,Keys_CHESS_ALL!J238:AC417,8,FALSE))</f>
        <v>#N/A</v>
      </c>
      <c r="K233" s="28" t="e">
        <f>IF(VLOOKUP(A233,Keys_CHESS_ALL!J238:AD417,9,FALSE)="","",VLOOKUP(A233,Keys_CHESS_ALL!J238:AD417,9,FALSE))</f>
        <v>#N/A</v>
      </c>
      <c r="L233" s="28" t="e">
        <f>IF(VLOOKUP(A233,Keys_CHESS_ALL!J238:AE417,10,FALSE)="","",VLOOKUP(A233,Keys_CHESS_ALL!J238:AE417,10,FALSE))</f>
        <v>#N/A</v>
      </c>
      <c r="M233" s="28" t="e">
        <f>IF(VLOOKUP(A233,Keys_CHESS_ALL!J238:AF417,11,FALSE)="","",VLOOKUP(A233,Keys_CHESS_ALL!J238:AF417,11,FALSE))</f>
        <v>#N/A</v>
      </c>
      <c r="N233" s="28" t="e">
        <f>IF(VLOOKUP(A233,Keys_CHESS_ALL!J238:AG417,12,FALSE)="","",VLOOKUP(A233,Keys_CHESS_ALL!J238:AG417,12,FALSE))</f>
        <v>#N/A</v>
      </c>
      <c r="O233" s="28" t="e">
        <f>IF(VLOOKUP(A233,Keys_CHESS_ALL!J238:AH417,13,FALSE)="","",VLOOKUP(A233,Keys_CHESS_ALL!J238:AH417,13,FALSE))</f>
        <v>#N/A</v>
      </c>
      <c r="P233" s="28" t="e">
        <f>IF(VLOOKUP(A233,Keys_CHESS_ALL!J238:AI417,14,FALSE)="","",VLOOKUP(A233,Keys_CHESS_ALL!J238:AI417,14,FALSE))</f>
        <v>#N/A</v>
      </c>
      <c r="Q233" s="28" t="e">
        <f>IF(VLOOKUP(A233,Keys_CHESS_ALL!J238:AJ417,15,FALSE)="","",VLOOKUP(A233,Keys_CHESS_ALL!J238:AJ417,15,FALSE))</f>
        <v>#N/A</v>
      </c>
      <c r="R233" s="28" t="e">
        <f>IF(VLOOKUP(A233,Keys_CHESS_ALL!J238:AK417,16,FALSE)="","",VLOOKUP(A233,Keys_CHESS_ALL!J238:AK417,16,FALSE))</f>
        <v>#N/A</v>
      </c>
    </row>
    <row r="234" spans="2:18" x14ac:dyDescent="0.2">
      <c r="B234" s="28" t="e">
        <f>VLOOKUP(A234,Keys_CHESS_ALL!J239:L418,2,FALSE)</f>
        <v>#N/A</v>
      </c>
      <c r="C234" s="32"/>
      <c r="D234" s="28" t="e">
        <f>VLOOKUP(A234,Keys_CHESS_ALL!J239:L418,3,FALSE)</f>
        <v>#N/A</v>
      </c>
      <c r="E234" s="40"/>
      <c r="G234" s="28" t="e">
        <f>IF(VLOOKUP(A234,Keys_CHESS_ALL!J239:AC418,5,FALSE)="","",VLOOKUP(A234,Keys_CHESS_ALL!J239:AC418,5,FALSE))</f>
        <v>#N/A</v>
      </c>
      <c r="H234" s="28" t="e">
        <f>IF(VLOOKUP(A234,Keys_CHESS_ALL!J239:AC418,6,FALSE)="","",VLOOKUP(A234,Keys_CHESS_ALL!J239:AC418,6,FALSE))</f>
        <v>#N/A</v>
      </c>
      <c r="I234" s="28" t="e">
        <f>IF(VLOOKUP(A234,Keys_CHESS_ALL!J239:AC418,7,FALSE)="","",VLOOKUP(A234,Keys_CHESS_ALL!J239:AC418,7,FALSE))</f>
        <v>#N/A</v>
      </c>
      <c r="J234" s="28" t="e">
        <f>IF(VLOOKUP(A234,Keys_CHESS_ALL!J239:AC418,8,FALSE)="","",VLOOKUP(A234,Keys_CHESS_ALL!J239:AC418,8,FALSE))</f>
        <v>#N/A</v>
      </c>
      <c r="K234" s="28" t="e">
        <f>IF(VLOOKUP(A234,Keys_CHESS_ALL!J239:AD418,9,FALSE)="","",VLOOKUP(A234,Keys_CHESS_ALL!J239:AD418,9,FALSE))</f>
        <v>#N/A</v>
      </c>
      <c r="L234" s="28" t="e">
        <f>IF(VLOOKUP(A234,Keys_CHESS_ALL!J239:AE418,10,FALSE)="","",VLOOKUP(A234,Keys_CHESS_ALL!J239:AE418,10,FALSE))</f>
        <v>#N/A</v>
      </c>
      <c r="M234" s="28" t="e">
        <f>IF(VLOOKUP(A234,Keys_CHESS_ALL!J239:AF418,11,FALSE)="","",VLOOKUP(A234,Keys_CHESS_ALL!J239:AF418,11,FALSE))</f>
        <v>#N/A</v>
      </c>
      <c r="N234" s="28" t="e">
        <f>IF(VLOOKUP(A234,Keys_CHESS_ALL!J239:AG418,12,FALSE)="","",VLOOKUP(A234,Keys_CHESS_ALL!J239:AG418,12,FALSE))</f>
        <v>#N/A</v>
      </c>
      <c r="O234" s="28" t="e">
        <f>IF(VLOOKUP(A234,Keys_CHESS_ALL!J239:AH418,13,FALSE)="","",VLOOKUP(A234,Keys_CHESS_ALL!J239:AH418,13,FALSE))</f>
        <v>#N/A</v>
      </c>
      <c r="P234" s="28" t="e">
        <f>IF(VLOOKUP(A234,Keys_CHESS_ALL!J239:AI418,14,FALSE)="","",VLOOKUP(A234,Keys_CHESS_ALL!J239:AI418,14,FALSE))</f>
        <v>#N/A</v>
      </c>
      <c r="Q234" s="28" t="e">
        <f>IF(VLOOKUP(A234,Keys_CHESS_ALL!J239:AJ418,15,FALSE)="","",VLOOKUP(A234,Keys_CHESS_ALL!J239:AJ418,15,FALSE))</f>
        <v>#N/A</v>
      </c>
      <c r="R234" s="28" t="e">
        <f>IF(VLOOKUP(A234,Keys_CHESS_ALL!J239:AK418,16,FALSE)="","",VLOOKUP(A234,Keys_CHESS_ALL!J239:AK418,16,FALSE))</f>
        <v>#N/A</v>
      </c>
    </row>
    <row r="235" spans="2:18" x14ac:dyDescent="0.2">
      <c r="B235" s="28" t="e">
        <f>VLOOKUP(A235,Keys_CHESS_ALL!J240:L419,2,FALSE)</f>
        <v>#N/A</v>
      </c>
      <c r="C235" s="32"/>
      <c r="D235" s="28" t="e">
        <f>VLOOKUP(A235,Keys_CHESS_ALL!J240:L419,3,FALSE)</f>
        <v>#N/A</v>
      </c>
      <c r="E235" s="40"/>
      <c r="G235" s="28" t="e">
        <f>IF(VLOOKUP(A235,Keys_CHESS_ALL!J240:AC419,5,FALSE)="","",VLOOKUP(A235,Keys_CHESS_ALL!J240:AC419,5,FALSE))</f>
        <v>#N/A</v>
      </c>
      <c r="H235" s="28" t="e">
        <f>IF(VLOOKUP(A235,Keys_CHESS_ALL!J240:AC419,6,FALSE)="","",VLOOKUP(A235,Keys_CHESS_ALL!J240:AC419,6,FALSE))</f>
        <v>#N/A</v>
      </c>
      <c r="I235" s="28" t="e">
        <f>IF(VLOOKUP(A235,Keys_CHESS_ALL!J240:AC419,7,FALSE)="","",VLOOKUP(A235,Keys_CHESS_ALL!J240:AC419,7,FALSE))</f>
        <v>#N/A</v>
      </c>
      <c r="J235" s="28" t="e">
        <f>IF(VLOOKUP(A235,Keys_CHESS_ALL!J240:AC419,8,FALSE)="","",VLOOKUP(A235,Keys_CHESS_ALL!J240:AC419,8,FALSE))</f>
        <v>#N/A</v>
      </c>
      <c r="K235" s="28" t="e">
        <f>IF(VLOOKUP(A235,Keys_CHESS_ALL!J240:AD419,9,FALSE)="","",VLOOKUP(A235,Keys_CHESS_ALL!J240:AD419,9,FALSE))</f>
        <v>#N/A</v>
      </c>
      <c r="L235" s="28" t="e">
        <f>IF(VLOOKUP(A235,Keys_CHESS_ALL!J240:AE419,10,FALSE)="","",VLOOKUP(A235,Keys_CHESS_ALL!J240:AE419,10,FALSE))</f>
        <v>#N/A</v>
      </c>
      <c r="M235" s="28" t="e">
        <f>IF(VLOOKUP(A235,Keys_CHESS_ALL!J240:AF419,11,FALSE)="","",VLOOKUP(A235,Keys_CHESS_ALL!J240:AF419,11,FALSE))</f>
        <v>#N/A</v>
      </c>
      <c r="N235" s="28" t="e">
        <f>IF(VLOOKUP(A235,Keys_CHESS_ALL!J240:AG419,12,FALSE)="","",VLOOKUP(A235,Keys_CHESS_ALL!J240:AG419,12,FALSE))</f>
        <v>#N/A</v>
      </c>
      <c r="O235" s="28" t="e">
        <f>IF(VLOOKUP(A235,Keys_CHESS_ALL!J240:AH419,13,FALSE)="","",VLOOKUP(A235,Keys_CHESS_ALL!J240:AH419,13,FALSE))</f>
        <v>#N/A</v>
      </c>
      <c r="P235" s="28" t="e">
        <f>IF(VLOOKUP(A235,Keys_CHESS_ALL!J240:AI419,14,FALSE)="","",VLOOKUP(A235,Keys_CHESS_ALL!J240:AI419,14,FALSE))</f>
        <v>#N/A</v>
      </c>
      <c r="Q235" s="28" t="e">
        <f>IF(VLOOKUP(A235,Keys_CHESS_ALL!J240:AJ419,15,FALSE)="","",VLOOKUP(A235,Keys_CHESS_ALL!J240:AJ419,15,FALSE))</f>
        <v>#N/A</v>
      </c>
      <c r="R235" s="28" t="e">
        <f>IF(VLOOKUP(A235,Keys_CHESS_ALL!J240:AK419,16,FALSE)="","",VLOOKUP(A235,Keys_CHESS_ALL!J240:AK419,16,FALSE))</f>
        <v>#N/A</v>
      </c>
    </row>
    <row r="236" spans="2:18" x14ac:dyDescent="0.2">
      <c r="B236" s="28" t="e">
        <f>VLOOKUP(A236,Keys_CHESS_ALL!J241:L420,2,FALSE)</f>
        <v>#N/A</v>
      </c>
      <c r="C236" s="32"/>
      <c r="D236" s="28" t="e">
        <f>VLOOKUP(A236,Keys_CHESS_ALL!J241:L420,3,FALSE)</f>
        <v>#N/A</v>
      </c>
      <c r="E236" s="40"/>
      <c r="G236" s="28" t="e">
        <f>IF(VLOOKUP(A236,Keys_CHESS_ALL!J241:AC420,5,FALSE)="","",VLOOKUP(A236,Keys_CHESS_ALL!J241:AC420,5,FALSE))</f>
        <v>#N/A</v>
      </c>
      <c r="H236" s="28" t="e">
        <f>IF(VLOOKUP(A236,Keys_CHESS_ALL!J241:AC420,6,FALSE)="","",VLOOKUP(A236,Keys_CHESS_ALL!J241:AC420,6,FALSE))</f>
        <v>#N/A</v>
      </c>
      <c r="I236" s="28" t="e">
        <f>IF(VLOOKUP(A236,Keys_CHESS_ALL!J241:AC420,7,FALSE)="","",VLOOKUP(A236,Keys_CHESS_ALL!J241:AC420,7,FALSE))</f>
        <v>#N/A</v>
      </c>
      <c r="J236" s="28" t="e">
        <f>IF(VLOOKUP(A236,Keys_CHESS_ALL!J241:AC420,8,FALSE)="","",VLOOKUP(A236,Keys_CHESS_ALL!J241:AC420,8,FALSE))</f>
        <v>#N/A</v>
      </c>
      <c r="K236" s="28" t="e">
        <f>IF(VLOOKUP(A236,Keys_CHESS_ALL!J241:AD420,9,FALSE)="","",VLOOKUP(A236,Keys_CHESS_ALL!J241:AD420,9,FALSE))</f>
        <v>#N/A</v>
      </c>
      <c r="L236" s="28" t="e">
        <f>IF(VLOOKUP(A236,Keys_CHESS_ALL!J241:AE420,10,FALSE)="","",VLOOKUP(A236,Keys_CHESS_ALL!J241:AE420,10,FALSE))</f>
        <v>#N/A</v>
      </c>
      <c r="M236" s="28" t="e">
        <f>IF(VLOOKUP(A236,Keys_CHESS_ALL!J241:AF420,11,FALSE)="","",VLOOKUP(A236,Keys_CHESS_ALL!J241:AF420,11,FALSE))</f>
        <v>#N/A</v>
      </c>
      <c r="N236" s="28" t="e">
        <f>IF(VLOOKUP(A236,Keys_CHESS_ALL!J241:AG420,12,FALSE)="","",VLOOKUP(A236,Keys_CHESS_ALL!J241:AG420,12,FALSE))</f>
        <v>#N/A</v>
      </c>
      <c r="O236" s="28" t="e">
        <f>IF(VLOOKUP(A236,Keys_CHESS_ALL!J241:AH420,13,FALSE)="","",VLOOKUP(A236,Keys_CHESS_ALL!J241:AH420,13,FALSE))</f>
        <v>#N/A</v>
      </c>
      <c r="P236" s="28" t="e">
        <f>IF(VLOOKUP(A236,Keys_CHESS_ALL!J241:AI420,14,FALSE)="","",VLOOKUP(A236,Keys_CHESS_ALL!J241:AI420,14,FALSE))</f>
        <v>#N/A</v>
      </c>
      <c r="Q236" s="28" t="e">
        <f>IF(VLOOKUP(A236,Keys_CHESS_ALL!J241:AJ420,15,FALSE)="","",VLOOKUP(A236,Keys_CHESS_ALL!J241:AJ420,15,FALSE))</f>
        <v>#N/A</v>
      </c>
      <c r="R236" s="28" t="e">
        <f>IF(VLOOKUP(A236,Keys_CHESS_ALL!J241:AK420,16,FALSE)="","",VLOOKUP(A236,Keys_CHESS_ALL!J241:AK420,16,FALSE))</f>
        <v>#N/A</v>
      </c>
    </row>
    <row r="237" spans="2:18" x14ac:dyDescent="0.2">
      <c r="B237" s="28" t="e">
        <f>VLOOKUP(A237,Keys_CHESS_ALL!J242:L421,2,FALSE)</f>
        <v>#N/A</v>
      </c>
      <c r="C237" s="32"/>
      <c r="D237" s="28" t="e">
        <f>VLOOKUP(A237,Keys_CHESS_ALL!J242:L421,3,FALSE)</f>
        <v>#N/A</v>
      </c>
      <c r="E237" s="40"/>
      <c r="G237" s="28" t="e">
        <f>IF(VLOOKUP(A237,Keys_CHESS_ALL!J242:AC421,5,FALSE)="","",VLOOKUP(A237,Keys_CHESS_ALL!J242:AC421,5,FALSE))</f>
        <v>#N/A</v>
      </c>
      <c r="H237" s="28" t="e">
        <f>IF(VLOOKUP(A237,Keys_CHESS_ALL!J242:AC421,6,FALSE)="","",VLOOKUP(A237,Keys_CHESS_ALL!J242:AC421,6,FALSE))</f>
        <v>#N/A</v>
      </c>
      <c r="I237" s="28" t="e">
        <f>IF(VLOOKUP(A237,Keys_CHESS_ALL!J242:AC421,7,FALSE)="","",VLOOKUP(A237,Keys_CHESS_ALL!J242:AC421,7,FALSE))</f>
        <v>#N/A</v>
      </c>
      <c r="J237" s="28" t="e">
        <f>IF(VLOOKUP(A237,Keys_CHESS_ALL!J242:AC421,8,FALSE)="","",VLOOKUP(A237,Keys_CHESS_ALL!J242:AC421,8,FALSE))</f>
        <v>#N/A</v>
      </c>
      <c r="K237" s="28" t="e">
        <f>IF(VLOOKUP(A237,Keys_CHESS_ALL!J242:AD421,9,FALSE)="","",VLOOKUP(A237,Keys_CHESS_ALL!J242:AD421,9,FALSE))</f>
        <v>#N/A</v>
      </c>
      <c r="L237" s="28" t="e">
        <f>IF(VLOOKUP(A237,Keys_CHESS_ALL!J242:AE421,10,FALSE)="","",VLOOKUP(A237,Keys_CHESS_ALL!J242:AE421,10,FALSE))</f>
        <v>#N/A</v>
      </c>
      <c r="M237" s="28" t="e">
        <f>IF(VLOOKUP(A237,Keys_CHESS_ALL!J242:AF421,11,FALSE)="","",VLOOKUP(A237,Keys_CHESS_ALL!J242:AF421,11,FALSE))</f>
        <v>#N/A</v>
      </c>
      <c r="N237" s="28" t="e">
        <f>IF(VLOOKUP(A237,Keys_CHESS_ALL!J242:AG421,12,FALSE)="","",VLOOKUP(A237,Keys_CHESS_ALL!J242:AG421,12,FALSE))</f>
        <v>#N/A</v>
      </c>
      <c r="O237" s="28" t="e">
        <f>IF(VLOOKUP(A237,Keys_CHESS_ALL!J242:AH421,13,FALSE)="","",VLOOKUP(A237,Keys_CHESS_ALL!J242:AH421,13,FALSE))</f>
        <v>#N/A</v>
      </c>
      <c r="P237" s="28" t="e">
        <f>IF(VLOOKUP(A237,Keys_CHESS_ALL!J242:AI421,14,FALSE)="","",VLOOKUP(A237,Keys_CHESS_ALL!J242:AI421,14,FALSE))</f>
        <v>#N/A</v>
      </c>
      <c r="Q237" s="28" t="e">
        <f>IF(VLOOKUP(A237,Keys_CHESS_ALL!J242:AJ421,15,FALSE)="","",VLOOKUP(A237,Keys_CHESS_ALL!J242:AJ421,15,FALSE))</f>
        <v>#N/A</v>
      </c>
      <c r="R237" s="28" t="e">
        <f>IF(VLOOKUP(A237,Keys_CHESS_ALL!J242:AK421,16,FALSE)="","",VLOOKUP(A237,Keys_CHESS_ALL!J242:AK421,16,FALSE))</f>
        <v>#N/A</v>
      </c>
    </row>
    <row r="238" spans="2:18" x14ac:dyDescent="0.2">
      <c r="B238" s="28" t="e">
        <f>VLOOKUP(A238,Keys_CHESS_ALL!J243:L422,2,FALSE)</f>
        <v>#N/A</v>
      </c>
      <c r="C238" s="32"/>
      <c r="D238" s="28" t="e">
        <f>VLOOKUP(A238,Keys_CHESS_ALL!J243:L422,3,FALSE)</f>
        <v>#N/A</v>
      </c>
      <c r="E238" s="40"/>
      <c r="G238" s="28" t="e">
        <f>IF(VLOOKUP(A238,Keys_CHESS_ALL!J243:AC422,5,FALSE)="","",VLOOKUP(A238,Keys_CHESS_ALL!J243:AC422,5,FALSE))</f>
        <v>#N/A</v>
      </c>
      <c r="H238" s="28" t="e">
        <f>IF(VLOOKUP(A238,Keys_CHESS_ALL!J243:AC422,6,FALSE)="","",VLOOKUP(A238,Keys_CHESS_ALL!J243:AC422,6,FALSE))</f>
        <v>#N/A</v>
      </c>
      <c r="I238" s="28" t="e">
        <f>IF(VLOOKUP(A238,Keys_CHESS_ALL!J243:AC422,7,FALSE)="","",VLOOKUP(A238,Keys_CHESS_ALL!J243:AC422,7,FALSE))</f>
        <v>#N/A</v>
      </c>
      <c r="J238" s="28" t="e">
        <f>IF(VLOOKUP(A238,Keys_CHESS_ALL!J243:AC422,8,FALSE)="","",VLOOKUP(A238,Keys_CHESS_ALL!J243:AC422,8,FALSE))</f>
        <v>#N/A</v>
      </c>
      <c r="K238" s="28" t="e">
        <f>IF(VLOOKUP(A238,Keys_CHESS_ALL!J243:AD422,9,FALSE)="","",VLOOKUP(A238,Keys_CHESS_ALL!J243:AD422,9,FALSE))</f>
        <v>#N/A</v>
      </c>
      <c r="L238" s="28" t="e">
        <f>IF(VLOOKUP(A238,Keys_CHESS_ALL!J243:AE422,10,FALSE)="","",VLOOKUP(A238,Keys_CHESS_ALL!J243:AE422,10,FALSE))</f>
        <v>#N/A</v>
      </c>
      <c r="M238" s="28" t="e">
        <f>IF(VLOOKUP(A238,Keys_CHESS_ALL!J243:AF422,11,FALSE)="","",VLOOKUP(A238,Keys_CHESS_ALL!J243:AF422,11,FALSE))</f>
        <v>#N/A</v>
      </c>
      <c r="N238" s="28" t="e">
        <f>IF(VLOOKUP(A238,Keys_CHESS_ALL!J243:AG422,12,FALSE)="","",VLOOKUP(A238,Keys_CHESS_ALL!J243:AG422,12,FALSE))</f>
        <v>#N/A</v>
      </c>
      <c r="O238" s="28" t="e">
        <f>IF(VLOOKUP(A238,Keys_CHESS_ALL!J243:AH422,13,FALSE)="","",VLOOKUP(A238,Keys_CHESS_ALL!J243:AH422,13,FALSE))</f>
        <v>#N/A</v>
      </c>
      <c r="P238" s="28" t="e">
        <f>IF(VLOOKUP(A238,Keys_CHESS_ALL!J243:AI422,14,FALSE)="","",VLOOKUP(A238,Keys_CHESS_ALL!J243:AI422,14,FALSE))</f>
        <v>#N/A</v>
      </c>
      <c r="Q238" s="28" t="e">
        <f>IF(VLOOKUP(A238,Keys_CHESS_ALL!J243:AJ422,15,FALSE)="","",VLOOKUP(A238,Keys_CHESS_ALL!J243:AJ422,15,FALSE))</f>
        <v>#N/A</v>
      </c>
      <c r="R238" s="28" t="e">
        <f>IF(VLOOKUP(A238,Keys_CHESS_ALL!J243:AK422,16,FALSE)="","",VLOOKUP(A238,Keys_CHESS_ALL!J243:AK422,16,FALSE))</f>
        <v>#N/A</v>
      </c>
    </row>
    <row r="239" spans="2:18" x14ac:dyDescent="0.2">
      <c r="B239" s="28" t="e">
        <f>VLOOKUP(A239,Keys_CHESS_ALL!J244:L423,2,FALSE)</f>
        <v>#N/A</v>
      </c>
      <c r="C239" s="32"/>
      <c r="D239" s="28" t="e">
        <f>VLOOKUP(A239,Keys_CHESS_ALL!J244:L423,3,FALSE)</f>
        <v>#N/A</v>
      </c>
      <c r="E239" s="40"/>
      <c r="G239" s="28" t="e">
        <f>IF(VLOOKUP(A239,Keys_CHESS_ALL!J244:AC423,5,FALSE)="","",VLOOKUP(A239,Keys_CHESS_ALL!J244:AC423,5,FALSE))</f>
        <v>#N/A</v>
      </c>
      <c r="H239" s="28" t="e">
        <f>IF(VLOOKUP(A239,Keys_CHESS_ALL!J244:AC423,6,FALSE)="","",VLOOKUP(A239,Keys_CHESS_ALL!J244:AC423,6,FALSE))</f>
        <v>#N/A</v>
      </c>
      <c r="I239" s="28" t="e">
        <f>IF(VLOOKUP(A239,Keys_CHESS_ALL!J244:AC423,7,FALSE)="","",VLOOKUP(A239,Keys_CHESS_ALL!J244:AC423,7,FALSE))</f>
        <v>#N/A</v>
      </c>
      <c r="J239" s="28" t="e">
        <f>IF(VLOOKUP(A239,Keys_CHESS_ALL!J244:AC423,8,FALSE)="","",VLOOKUP(A239,Keys_CHESS_ALL!J244:AC423,8,FALSE))</f>
        <v>#N/A</v>
      </c>
      <c r="K239" s="28" t="e">
        <f>IF(VLOOKUP(A239,Keys_CHESS_ALL!J244:AD423,9,FALSE)="","",VLOOKUP(A239,Keys_CHESS_ALL!J244:AD423,9,FALSE))</f>
        <v>#N/A</v>
      </c>
      <c r="L239" s="28" t="e">
        <f>IF(VLOOKUP(A239,Keys_CHESS_ALL!J244:AE423,10,FALSE)="","",VLOOKUP(A239,Keys_CHESS_ALL!J244:AE423,10,FALSE))</f>
        <v>#N/A</v>
      </c>
      <c r="M239" s="28" t="e">
        <f>IF(VLOOKUP(A239,Keys_CHESS_ALL!J244:AF423,11,FALSE)="","",VLOOKUP(A239,Keys_CHESS_ALL!J244:AF423,11,FALSE))</f>
        <v>#N/A</v>
      </c>
      <c r="N239" s="28" t="e">
        <f>IF(VLOOKUP(A239,Keys_CHESS_ALL!J244:AG423,12,FALSE)="","",VLOOKUP(A239,Keys_CHESS_ALL!J244:AG423,12,FALSE))</f>
        <v>#N/A</v>
      </c>
      <c r="O239" s="28" t="e">
        <f>IF(VLOOKUP(A239,Keys_CHESS_ALL!J244:AH423,13,FALSE)="","",VLOOKUP(A239,Keys_CHESS_ALL!J244:AH423,13,FALSE))</f>
        <v>#N/A</v>
      </c>
      <c r="P239" s="28" t="e">
        <f>IF(VLOOKUP(A239,Keys_CHESS_ALL!J244:AI423,14,FALSE)="","",VLOOKUP(A239,Keys_CHESS_ALL!J244:AI423,14,FALSE))</f>
        <v>#N/A</v>
      </c>
      <c r="Q239" s="28" t="e">
        <f>IF(VLOOKUP(A239,Keys_CHESS_ALL!J244:AJ423,15,FALSE)="","",VLOOKUP(A239,Keys_CHESS_ALL!J244:AJ423,15,FALSE))</f>
        <v>#N/A</v>
      </c>
      <c r="R239" s="28" t="e">
        <f>IF(VLOOKUP(A239,Keys_CHESS_ALL!J244:AK423,16,FALSE)="","",VLOOKUP(A239,Keys_CHESS_ALL!J244:AK423,16,FALSE))</f>
        <v>#N/A</v>
      </c>
    </row>
    <row r="240" spans="2:18" x14ac:dyDescent="0.2">
      <c r="B240" s="28" t="e">
        <f>VLOOKUP(A240,Keys_CHESS_ALL!J245:L424,2,FALSE)</f>
        <v>#N/A</v>
      </c>
      <c r="C240" s="32"/>
      <c r="D240" s="28" t="e">
        <f>VLOOKUP(A240,Keys_CHESS_ALL!J245:L424,3,FALSE)</f>
        <v>#N/A</v>
      </c>
      <c r="E240" s="40"/>
      <c r="G240" s="28" t="e">
        <f>IF(VLOOKUP(A240,Keys_CHESS_ALL!J245:AC424,5,FALSE)="","",VLOOKUP(A240,Keys_CHESS_ALL!J245:AC424,5,FALSE))</f>
        <v>#N/A</v>
      </c>
      <c r="H240" s="28" t="e">
        <f>IF(VLOOKUP(A240,Keys_CHESS_ALL!J245:AC424,6,FALSE)="","",VLOOKUP(A240,Keys_CHESS_ALL!J245:AC424,6,FALSE))</f>
        <v>#N/A</v>
      </c>
      <c r="I240" s="28" t="e">
        <f>IF(VLOOKUP(A240,Keys_CHESS_ALL!J245:AC424,7,FALSE)="","",VLOOKUP(A240,Keys_CHESS_ALL!J245:AC424,7,FALSE))</f>
        <v>#N/A</v>
      </c>
      <c r="J240" s="28" t="e">
        <f>IF(VLOOKUP(A240,Keys_CHESS_ALL!J245:AC424,8,FALSE)="","",VLOOKUP(A240,Keys_CHESS_ALL!J245:AC424,8,FALSE))</f>
        <v>#N/A</v>
      </c>
      <c r="K240" s="28" t="e">
        <f>IF(VLOOKUP(A240,Keys_CHESS_ALL!J245:AD424,9,FALSE)="","",VLOOKUP(A240,Keys_CHESS_ALL!J245:AD424,9,FALSE))</f>
        <v>#N/A</v>
      </c>
      <c r="L240" s="28" t="e">
        <f>IF(VLOOKUP(A240,Keys_CHESS_ALL!J245:AE424,10,FALSE)="","",VLOOKUP(A240,Keys_CHESS_ALL!J245:AE424,10,FALSE))</f>
        <v>#N/A</v>
      </c>
      <c r="M240" s="28" t="e">
        <f>IF(VLOOKUP(A240,Keys_CHESS_ALL!J245:AF424,11,FALSE)="","",VLOOKUP(A240,Keys_CHESS_ALL!J245:AF424,11,FALSE))</f>
        <v>#N/A</v>
      </c>
      <c r="N240" s="28" t="e">
        <f>IF(VLOOKUP(A240,Keys_CHESS_ALL!J245:AG424,12,FALSE)="","",VLOOKUP(A240,Keys_CHESS_ALL!J245:AG424,12,FALSE))</f>
        <v>#N/A</v>
      </c>
      <c r="O240" s="28" t="e">
        <f>IF(VLOOKUP(A240,Keys_CHESS_ALL!J245:AH424,13,FALSE)="","",VLOOKUP(A240,Keys_CHESS_ALL!J245:AH424,13,FALSE))</f>
        <v>#N/A</v>
      </c>
      <c r="P240" s="28" t="e">
        <f>IF(VLOOKUP(A240,Keys_CHESS_ALL!J245:AI424,14,FALSE)="","",VLOOKUP(A240,Keys_CHESS_ALL!J245:AI424,14,FALSE))</f>
        <v>#N/A</v>
      </c>
      <c r="Q240" s="28" t="e">
        <f>IF(VLOOKUP(A240,Keys_CHESS_ALL!J245:AJ424,15,FALSE)="","",VLOOKUP(A240,Keys_CHESS_ALL!J245:AJ424,15,FALSE))</f>
        <v>#N/A</v>
      </c>
      <c r="R240" s="28" t="e">
        <f>IF(VLOOKUP(A240,Keys_CHESS_ALL!J245:AK424,16,FALSE)="","",VLOOKUP(A240,Keys_CHESS_ALL!J245:AK424,16,FALSE))</f>
        <v>#N/A</v>
      </c>
    </row>
    <row r="241" spans="2:18" x14ac:dyDescent="0.2">
      <c r="B241" s="28" t="e">
        <f>VLOOKUP(A241,Keys_CHESS_ALL!J246:L425,2,FALSE)</f>
        <v>#N/A</v>
      </c>
      <c r="C241" s="32"/>
      <c r="D241" s="28" t="e">
        <f>VLOOKUP(A241,Keys_CHESS_ALL!J246:L425,3,FALSE)</f>
        <v>#N/A</v>
      </c>
      <c r="E241" s="40"/>
      <c r="G241" s="28" t="e">
        <f>IF(VLOOKUP(A241,Keys_CHESS_ALL!J246:AC425,5,FALSE)="","",VLOOKUP(A241,Keys_CHESS_ALL!J246:AC425,5,FALSE))</f>
        <v>#N/A</v>
      </c>
      <c r="H241" s="28" t="e">
        <f>IF(VLOOKUP(A241,Keys_CHESS_ALL!J246:AC425,6,FALSE)="","",VLOOKUP(A241,Keys_CHESS_ALL!J246:AC425,6,FALSE))</f>
        <v>#N/A</v>
      </c>
      <c r="I241" s="28" t="e">
        <f>IF(VLOOKUP(A241,Keys_CHESS_ALL!J246:AC425,7,FALSE)="","",VLOOKUP(A241,Keys_CHESS_ALL!J246:AC425,7,FALSE))</f>
        <v>#N/A</v>
      </c>
      <c r="J241" s="28" t="e">
        <f>IF(VLOOKUP(A241,Keys_CHESS_ALL!J246:AC425,8,FALSE)="","",VLOOKUP(A241,Keys_CHESS_ALL!J246:AC425,8,FALSE))</f>
        <v>#N/A</v>
      </c>
      <c r="K241" s="28" t="e">
        <f>IF(VLOOKUP(A241,Keys_CHESS_ALL!J246:AD425,9,FALSE)="","",VLOOKUP(A241,Keys_CHESS_ALL!J246:AD425,9,FALSE))</f>
        <v>#N/A</v>
      </c>
      <c r="L241" s="28" t="e">
        <f>IF(VLOOKUP(A241,Keys_CHESS_ALL!J246:AE425,10,FALSE)="","",VLOOKUP(A241,Keys_CHESS_ALL!J246:AE425,10,FALSE))</f>
        <v>#N/A</v>
      </c>
      <c r="M241" s="28" t="e">
        <f>IF(VLOOKUP(A241,Keys_CHESS_ALL!J246:AF425,11,FALSE)="","",VLOOKUP(A241,Keys_CHESS_ALL!J246:AF425,11,FALSE))</f>
        <v>#N/A</v>
      </c>
      <c r="N241" s="28" t="e">
        <f>IF(VLOOKUP(A241,Keys_CHESS_ALL!J246:AG425,12,FALSE)="","",VLOOKUP(A241,Keys_CHESS_ALL!J246:AG425,12,FALSE))</f>
        <v>#N/A</v>
      </c>
      <c r="O241" s="28" t="e">
        <f>IF(VLOOKUP(A241,Keys_CHESS_ALL!J246:AH425,13,FALSE)="","",VLOOKUP(A241,Keys_CHESS_ALL!J246:AH425,13,FALSE))</f>
        <v>#N/A</v>
      </c>
      <c r="P241" s="28" t="e">
        <f>IF(VLOOKUP(A241,Keys_CHESS_ALL!J246:AI425,14,FALSE)="","",VLOOKUP(A241,Keys_CHESS_ALL!J246:AI425,14,FALSE))</f>
        <v>#N/A</v>
      </c>
      <c r="Q241" s="28" t="e">
        <f>IF(VLOOKUP(A241,Keys_CHESS_ALL!J246:AJ425,15,FALSE)="","",VLOOKUP(A241,Keys_CHESS_ALL!J246:AJ425,15,FALSE))</f>
        <v>#N/A</v>
      </c>
      <c r="R241" s="28" t="e">
        <f>IF(VLOOKUP(A241,Keys_CHESS_ALL!J246:AK425,16,FALSE)="","",VLOOKUP(A241,Keys_CHESS_ALL!J246:AK425,16,FALSE))</f>
        <v>#N/A</v>
      </c>
    </row>
    <row r="242" spans="2:18" x14ac:dyDescent="0.2">
      <c r="B242" s="28" t="e">
        <f>VLOOKUP(A242,Keys_CHESS_ALL!J247:L426,2,FALSE)</f>
        <v>#N/A</v>
      </c>
      <c r="C242" s="32"/>
      <c r="D242" s="28" t="e">
        <f>VLOOKUP(A242,Keys_CHESS_ALL!J247:L426,3,FALSE)</f>
        <v>#N/A</v>
      </c>
      <c r="E242" s="40"/>
      <c r="G242" s="28" t="e">
        <f>IF(VLOOKUP(A242,Keys_CHESS_ALL!J247:AC426,5,FALSE)="","",VLOOKUP(A242,Keys_CHESS_ALL!J247:AC426,5,FALSE))</f>
        <v>#N/A</v>
      </c>
      <c r="H242" s="28" t="e">
        <f>IF(VLOOKUP(A242,Keys_CHESS_ALL!J247:AC426,6,FALSE)="","",VLOOKUP(A242,Keys_CHESS_ALL!J247:AC426,6,FALSE))</f>
        <v>#N/A</v>
      </c>
      <c r="I242" s="28" t="e">
        <f>IF(VLOOKUP(A242,Keys_CHESS_ALL!J247:AC426,7,FALSE)="","",VLOOKUP(A242,Keys_CHESS_ALL!J247:AC426,7,FALSE))</f>
        <v>#N/A</v>
      </c>
      <c r="J242" s="28" t="e">
        <f>IF(VLOOKUP(A242,Keys_CHESS_ALL!J247:AC426,8,FALSE)="","",VLOOKUP(A242,Keys_CHESS_ALL!J247:AC426,8,FALSE))</f>
        <v>#N/A</v>
      </c>
      <c r="K242" s="28" t="e">
        <f>IF(VLOOKUP(A242,Keys_CHESS_ALL!J247:AD426,9,FALSE)="","",VLOOKUP(A242,Keys_CHESS_ALL!J247:AD426,9,FALSE))</f>
        <v>#N/A</v>
      </c>
      <c r="L242" s="28" t="e">
        <f>IF(VLOOKUP(A242,Keys_CHESS_ALL!J247:AE426,10,FALSE)="","",VLOOKUP(A242,Keys_CHESS_ALL!J247:AE426,10,FALSE))</f>
        <v>#N/A</v>
      </c>
      <c r="M242" s="28" t="e">
        <f>IF(VLOOKUP(A242,Keys_CHESS_ALL!J247:AF426,11,FALSE)="","",VLOOKUP(A242,Keys_CHESS_ALL!J247:AF426,11,FALSE))</f>
        <v>#N/A</v>
      </c>
      <c r="N242" s="28" t="e">
        <f>IF(VLOOKUP(A242,Keys_CHESS_ALL!J247:AG426,12,FALSE)="","",VLOOKUP(A242,Keys_CHESS_ALL!J247:AG426,12,FALSE))</f>
        <v>#N/A</v>
      </c>
      <c r="O242" s="28" t="e">
        <f>IF(VLOOKUP(A242,Keys_CHESS_ALL!J247:AH426,13,FALSE)="","",VLOOKUP(A242,Keys_CHESS_ALL!J247:AH426,13,FALSE))</f>
        <v>#N/A</v>
      </c>
      <c r="P242" s="28" t="e">
        <f>IF(VLOOKUP(A242,Keys_CHESS_ALL!J247:AI426,14,FALSE)="","",VLOOKUP(A242,Keys_CHESS_ALL!J247:AI426,14,FALSE))</f>
        <v>#N/A</v>
      </c>
      <c r="Q242" s="28" t="e">
        <f>IF(VLOOKUP(A242,Keys_CHESS_ALL!J247:AJ426,15,FALSE)="","",VLOOKUP(A242,Keys_CHESS_ALL!J247:AJ426,15,FALSE))</f>
        <v>#N/A</v>
      </c>
      <c r="R242" s="28" t="e">
        <f>IF(VLOOKUP(A242,Keys_CHESS_ALL!J247:AK426,16,FALSE)="","",VLOOKUP(A242,Keys_CHESS_ALL!J247:AK426,16,FALSE))</f>
        <v>#N/A</v>
      </c>
    </row>
    <row r="243" spans="2:18" x14ac:dyDescent="0.2">
      <c r="B243" s="28" t="e">
        <f>VLOOKUP(A243,Keys_CHESS_ALL!J248:L427,2,FALSE)</f>
        <v>#N/A</v>
      </c>
      <c r="C243" s="32"/>
      <c r="D243" s="28" t="e">
        <f>VLOOKUP(A243,Keys_CHESS_ALL!J248:L427,3,FALSE)</f>
        <v>#N/A</v>
      </c>
      <c r="E243" s="40"/>
      <c r="G243" s="28" t="e">
        <f>IF(VLOOKUP(A243,Keys_CHESS_ALL!J248:AC427,5,FALSE)="","",VLOOKUP(A243,Keys_CHESS_ALL!J248:AC427,5,FALSE))</f>
        <v>#N/A</v>
      </c>
      <c r="H243" s="28" t="e">
        <f>IF(VLOOKUP(A243,Keys_CHESS_ALL!J248:AC427,6,FALSE)="","",VLOOKUP(A243,Keys_CHESS_ALL!J248:AC427,6,FALSE))</f>
        <v>#N/A</v>
      </c>
      <c r="I243" s="28" t="e">
        <f>IF(VLOOKUP(A243,Keys_CHESS_ALL!J248:AC427,7,FALSE)="","",VLOOKUP(A243,Keys_CHESS_ALL!J248:AC427,7,FALSE))</f>
        <v>#N/A</v>
      </c>
      <c r="J243" s="28" t="e">
        <f>IF(VLOOKUP(A243,Keys_CHESS_ALL!J248:AC427,8,FALSE)="","",VLOOKUP(A243,Keys_CHESS_ALL!J248:AC427,8,FALSE))</f>
        <v>#N/A</v>
      </c>
      <c r="K243" s="28" t="e">
        <f>IF(VLOOKUP(A243,Keys_CHESS_ALL!J248:AD427,9,FALSE)="","",VLOOKUP(A243,Keys_CHESS_ALL!J248:AD427,9,FALSE))</f>
        <v>#N/A</v>
      </c>
      <c r="L243" s="28" t="e">
        <f>IF(VLOOKUP(A243,Keys_CHESS_ALL!J248:AE427,10,FALSE)="","",VLOOKUP(A243,Keys_CHESS_ALL!J248:AE427,10,FALSE))</f>
        <v>#N/A</v>
      </c>
      <c r="M243" s="28" t="e">
        <f>IF(VLOOKUP(A243,Keys_CHESS_ALL!J248:AF427,11,FALSE)="","",VLOOKUP(A243,Keys_CHESS_ALL!J248:AF427,11,FALSE))</f>
        <v>#N/A</v>
      </c>
      <c r="N243" s="28" t="e">
        <f>IF(VLOOKUP(A243,Keys_CHESS_ALL!J248:AG427,12,FALSE)="","",VLOOKUP(A243,Keys_CHESS_ALL!J248:AG427,12,FALSE))</f>
        <v>#N/A</v>
      </c>
      <c r="O243" s="28" t="e">
        <f>IF(VLOOKUP(A243,Keys_CHESS_ALL!J248:AH427,13,FALSE)="","",VLOOKUP(A243,Keys_CHESS_ALL!J248:AH427,13,FALSE))</f>
        <v>#N/A</v>
      </c>
      <c r="P243" s="28" t="e">
        <f>IF(VLOOKUP(A243,Keys_CHESS_ALL!J248:AI427,14,FALSE)="","",VLOOKUP(A243,Keys_CHESS_ALL!J248:AI427,14,FALSE))</f>
        <v>#N/A</v>
      </c>
      <c r="Q243" s="28" t="e">
        <f>IF(VLOOKUP(A243,Keys_CHESS_ALL!J248:AJ427,15,FALSE)="","",VLOOKUP(A243,Keys_CHESS_ALL!J248:AJ427,15,FALSE))</f>
        <v>#N/A</v>
      </c>
      <c r="R243" s="28" t="e">
        <f>IF(VLOOKUP(A243,Keys_CHESS_ALL!J248:AK427,16,FALSE)="","",VLOOKUP(A243,Keys_CHESS_ALL!J248:AK427,16,FALSE))</f>
        <v>#N/A</v>
      </c>
    </row>
    <row r="244" spans="2:18" x14ac:dyDescent="0.2">
      <c r="B244" s="28" t="e">
        <f>VLOOKUP(A244,Keys_CHESS_ALL!J249:L428,2,FALSE)</f>
        <v>#N/A</v>
      </c>
      <c r="C244" s="32"/>
      <c r="D244" s="28" t="e">
        <f>VLOOKUP(A244,Keys_CHESS_ALL!J249:L428,3,FALSE)</f>
        <v>#N/A</v>
      </c>
      <c r="E244" s="40"/>
      <c r="G244" s="28" t="e">
        <f>IF(VLOOKUP(A244,Keys_CHESS_ALL!J249:AC428,5,FALSE)="","",VLOOKUP(A244,Keys_CHESS_ALL!J249:AC428,5,FALSE))</f>
        <v>#N/A</v>
      </c>
      <c r="H244" s="28" t="e">
        <f>IF(VLOOKUP(A244,Keys_CHESS_ALL!J249:AC428,6,FALSE)="","",VLOOKUP(A244,Keys_CHESS_ALL!J249:AC428,6,FALSE))</f>
        <v>#N/A</v>
      </c>
      <c r="I244" s="28" t="e">
        <f>IF(VLOOKUP(A244,Keys_CHESS_ALL!J249:AC428,7,FALSE)="","",VLOOKUP(A244,Keys_CHESS_ALL!J249:AC428,7,FALSE))</f>
        <v>#N/A</v>
      </c>
      <c r="J244" s="28" t="e">
        <f>IF(VLOOKUP(A244,Keys_CHESS_ALL!J249:AC428,8,FALSE)="","",VLOOKUP(A244,Keys_CHESS_ALL!J249:AC428,8,FALSE))</f>
        <v>#N/A</v>
      </c>
      <c r="K244" s="28" t="e">
        <f>IF(VLOOKUP(A244,Keys_CHESS_ALL!J249:AD428,9,FALSE)="","",VLOOKUP(A244,Keys_CHESS_ALL!J249:AD428,9,FALSE))</f>
        <v>#N/A</v>
      </c>
      <c r="L244" s="28" t="e">
        <f>IF(VLOOKUP(A244,Keys_CHESS_ALL!J249:AE428,10,FALSE)="","",VLOOKUP(A244,Keys_CHESS_ALL!J249:AE428,10,FALSE))</f>
        <v>#N/A</v>
      </c>
      <c r="M244" s="28" t="e">
        <f>IF(VLOOKUP(A244,Keys_CHESS_ALL!J249:AF428,11,FALSE)="","",VLOOKUP(A244,Keys_CHESS_ALL!J249:AF428,11,FALSE))</f>
        <v>#N/A</v>
      </c>
      <c r="N244" s="28" t="e">
        <f>IF(VLOOKUP(A244,Keys_CHESS_ALL!J249:AG428,12,FALSE)="","",VLOOKUP(A244,Keys_CHESS_ALL!J249:AG428,12,FALSE))</f>
        <v>#N/A</v>
      </c>
      <c r="O244" s="28" t="e">
        <f>IF(VLOOKUP(A244,Keys_CHESS_ALL!J249:AH428,13,FALSE)="","",VLOOKUP(A244,Keys_CHESS_ALL!J249:AH428,13,FALSE))</f>
        <v>#N/A</v>
      </c>
      <c r="P244" s="28" t="e">
        <f>IF(VLOOKUP(A244,Keys_CHESS_ALL!J249:AI428,14,FALSE)="","",VLOOKUP(A244,Keys_CHESS_ALL!J249:AI428,14,FALSE))</f>
        <v>#N/A</v>
      </c>
      <c r="Q244" s="28" t="e">
        <f>IF(VLOOKUP(A244,Keys_CHESS_ALL!J249:AJ428,15,FALSE)="","",VLOOKUP(A244,Keys_CHESS_ALL!J249:AJ428,15,FALSE))</f>
        <v>#N/A</v>
      </c>
      <c r="R244" s="28" t="e">
        <f>IF(VLOOKUP(A244,Keys_CHESS_ALL!J249:AK428,16,FALSE)="","",VLOOKUP(A244,Keys_CHESS_ALL!J249:AK428,16,FALSE))</f>
        <v>#N/A</v>
      </c>
    </row>
    <row r="245" spans="2:18" x14ac:dyDescent="0.2">
      <c r="B245" s="28" t="e">
        <f>VLOOKUP(A245,Keys_CHESS_ALL!J250:L429,2,FALSE)</f>
        <v>#N/A</v>
      </c>
      <c r="C245" s="32"/>
      <c r="D245" s="28" t="e">
        <f>VLOOKUP(A245,Keys_CHESS_ALL!J250:L429,3,FALSE)</f>
        <v>#N/A</v>
      </c>
      <c r="E245" s="40"/>
      <c r="G245" s="28" t="e">
        <f>IF(VLOOKUP(A245,Keys_CHESS_ALL!J250:AC429,5,FALSE)="","",VLOOKUP(A245,Keys_CHESS_ALL!J250:AC429,5,FALSE))</f>
        <v>#N/A</v>
      </c>
      <c r="H245" s="28" t="e">
        <f>IF(VLOOKUP(A245,Keys_CHESS_ALL!J250:AC429,6,FALSE)="","",VLOOKUP(A245,Keys_CHESS_ALL!J250:AC429,6,FALSE))</f>
        <v>#N/A</v>
      </c>
      <c r="I245" s="28" t="e">
        <f>IF(VLOOKUP(A245,Keys_CHESS_ALL!J250:AC429,7,FALSE)="","",VLOOKUP(A245,Keys_CHESS_ALL!J250:AC429,7,FALSE))</f>
        <v>#N/A</v>
      </c>
      <c r="J245" s="28" t="e">
        <f>IF(VLOOKUP(A245,Keys_CHESS_ALL!J250:AC429,8,FALSE)="","",VLOOKUP(A245,Keys_CHESS_ALL!J250:AC429,8,FALSE))</f>
        <v>#N/A</v>
      </c>
      <c r="K245" s="28" t="e">
        <f>IF(VLOOKUP(A245,Keys_CHESS_ALL!J250:AD429,9,FALSE)="","",VLOOKUP(A245,Keys_CHESS_ALL!J250:AD429,9,FALSE))</f>
        <v>#N/A</v>
      </c>
      <c r="L245" s="28" t="e">
        <f>IF(VLOOKUP(A245,Keys_CHESS_ALL!J250:AE429,10,FALSE)="","",VLOOKUP(A245,Keys_CHESS_ALL!J250:AE429,10,FALSE))</f>
        <v>#N/A</v>
      </c>
      <c r="M245" s="28" t="e">
        <f>IF(VLOOKUP(A245,Keys_CHESS_ALL!J250:AF429,11,FALSE)="","",VLOOKUP(A245,Keys_CHESS_ALL!J250:AF429,11,FALSE))</f>
        <v>#N/A</v>
      </c>
      <c r="N245" s="28" t="e">
        <f>IF(VLOOKUP(A245,Keys_CHESS_ALL!J250:AG429,12,FALSE)="","",VLOOKUP(A245,Keys_CHESS_ALL!J250:AG429,12,FALSE))</f>
        <v>#N/A</v>
      </c>
      <c r="O245" s="28" t="e">
        <f>IF(VLOOKUP(A245,Keys_CHESS_ALL!J250:AH429,13,FALSE)="","",VLOOKUP(A245,Keys_CHESS_ALL!J250:AH429,13,FALSE))</f>
        <v>#N/A</v>
      </c>
      <c r="P245" s="28" t="e">
        <f>IF(VLOOKUP(A245,Keys_CHESS_ALL!J250:AI429,14,FALSE)="","",VLOOKUP(A245,Keys_CHESS_ALL!J250:AI429,14,FALSE))</f>
        <v>#N/A</v>
      </c>
      <c r="Q245" s="28" t="e">
        <f>IF(VLOOKUP(A245,Keys_CHESS_ALL!J250:AJ429,15,FALSE)="","",VLOOKUP(A245,Keys_CHESS_ALL!J250:AJ429,15,FALSE))</f>
        <v>#N/A</v>
      </c>
      <c r="R245" s="28" t="e">
        <f>IF(VLOOKUP(A245,Keys_CHESS_ALL!J250:AK429,16,FALSE)="","",VLOOKUP(A245,Keys_CHESS_ALL!J250:AK429,16,FALSE))</f>
        <v>#N/A</v>
      </c>
    </row>
    <row r="246" spans="2:18" x14ac:dyDescent="0.2">
      <c r="B246" s="28" t="e">
        <f>VLOOKUP(A246,Keys_CHESS_ALL!J251:L430,2,FALSE)</f>
        <v>#N/A</v>
      </c>
      <c r="C246" s="32"/>
      <c r="D246" s="28" t="e">
        <f>VLOOKUP(A246,Keys_CHESS_ALL!J251:L430,3,FALSE)</f>
        <v>#N/A</v>
      </c>
      <c r="E246" s="40"/>
      <c r="G246" s="28" t="e">
        <f>IF(VLOOKUP(A246,Keys_CHESS_ALL!J251:AC430,5,FALSE)="","",VLOOKUP(A246,Keys_CHESS_ALL!J251:AC430,5,FALSE))</f>
        <v>#N/A</v>
      </c>
      <c r="H246" s="28" t="e">
        <f>IF(VLOOKUP(A246,Keys_CHESS_ALL!J251:AC430,6,FALSE)="","",VLOOKUP(A246,Keys_CHESS_ALL!J251:AC430,6,FALSE))</f>
        <v>#N/A</v>
      </c>
      <c r="I246" s="28" t="e">
        <f>IF(VLOOKUP(A246,Keys_CHESS_ALL!J251:AC430,7,FALSE)="","",VLOOKUP(A246,Keys_CHESS_ALL!J251:AC430,7,FALSE))</f>
        <v>#N/A</v>
      </c>
      <c r="J246" s="28" t="e">
        <f>IF(VLOOKUP(A246,Keys_CHESS_ALL!J251:AC430,8,FALSE)="","",VLOOKUP(A246,Keys_CHESS_ALL!J251:AC430,8,FALSE))</f>
        <v>#N/A</v>
      </c>
      <c r="K246" s="28" t="e">
        <f>IF(VLOOKUP(A246,Keys_CHESS_ALL!J251:AD430,9,FALSE)="","",VLOOKUP(A246,Keys_CHESS_ALL!J251:AD430,9,FALSE))</f>
        <v>#N/A</v>
      </c>
      <c r="L246" s="28" t="e">
        <f>IF(VLOOKUP(A246,Keys_CHESS_ALL!J251:AE430,10,FALSE)="","",VLOOKUP(A246,Keys_CHESS_ALL!J251:AE430,10,FALSE))</f>
        <v>#N/A</v>
      </c>
      <c r="M246" s="28" t="e">
        <f>IF(VLOOKUP(A246,Keys_CHESS_ALL!J251:AF430,11,FALSE)="","",VLOOKUP(A246,Keys_CHESS_ALL!J251:AF430,11,FALSE))</f>
        <v>#N/A</v>
      </c>
      <c r="N246" s="28" t="e">
        <f>IF(VLOOKUP(A246,Keys_CHESS_ALL!J251:AG430,12,FALSE)="","",VLOOKUP(A246,Keys_CHESS_ALL!J251:AG430,12,FALSE))</f>
        <v>#N/A</v>
      </c>
      <c r="O246" s="28" t="e">
        <f>IF(VLOOKUP(A246,Keys_CHESS_ALL!J251:AH430,13,FALSE)="","",VLOOKUP(A246,Keys_CHESS_ALL!J251:AH430,13,FALSE))</f>
        <v>#N/A</v>
      </c>
      <c r="P246" s="28" t="e">
        <f>IF(VLOOKUP(A246,Keys_CHESS_ALL!J251:AI430,14,FALSE)="","",VLOOKUP(A246,Keys_CHESS_ALL!J251:AI430,14,FALSE))</f>
        <v>#N/A</v>
      </c>
      <c r="Q246" s="28" t="e">
        <f>IF(VLOOKUP(A246,Keys_CHESS_ALL!J251:AJ430,15,FALSE)="","",VLOOKUP(A246,Keys_CHESS_ALL!J251:AJ430,15,FALSE))</f>
        <v>#N/A</v>
      </c>
      <c r="R246" s="28" t="e">
        <f>IF(VLOOKUP(A246,Keys_CHESS_ALL!J251:AK430,16,FALSE)="","",VLOOKUP(A246,Keys_CHESS_ALL!J251:AK430,16,FALSE))</f>
        <v>#N/A</v>
      </c>
    </row>
    <row r="247" spans="2:18" x14ac:dyDescent="0.2">
      <c r="B247" s="28" t="e">
        <f>VLOOKUP(A247,Keys_CHESS_ALL!J252:L431,2,FALSE)</f>
        <v>#N/A</v>
      </c>
      <c r="C247" s="32"/>
      <c r="D247" s="28" t="e">
        <f>VLOOKUP(A247,Keys_CHESS_ALL!J252:L431,3,FALSE)</f>
        <v>#N/A</v>
      </c>
      <c r="E247" s="40"/>
      <c r="G247" s="28" t="e">
        <f>IF(VLOOKUP(A247,Keys_CHESS_ALL!J252:AC431,5,FALSE)="","",VLOOKUP(A247,Keys_CHESS_ALL!J252:AC431,5,FALSE))</f>
        <v>#N/A</v>
      </c>
      <c r="H247" s="28" t="e">
        <f>IF(VLOOKUP(A247,Keys_CHESS_ALL!J252:AC431,6,FALSE)="","",VLOOKUP(A247,Keys_CHESS_ALL!J252:AC431,6,FALSE))</f>
        <v>#N/A</v>
      </c>
      <c r="I247" s="28" t="e">
        <f>IF(VLOOKUP(A247,Keys_CHESS_ALL!J252:AC431,7,FALSE)="","",VLOOKUP(A247,Keys_CHESS_ALL!J252:AC431,7,FALSE))</f>
        <v>#N/A</v>
      </c>
      <c r="J247" s="28" t="e">
        <f>IF(VLOOKUP(A247,Keys_CHESS_ALL!J252:AC431,8,FALSE)="","",VLOOKUP(A247,Keys_CHESS_ALL!J252:AC431,8,FALSE))</f>
        <v>#N/A</v>
      </c>
      <c r="K247" s="28" t="e">
        <f>IF(VLOOKUP(A247,Keys_CHESS_ALL!J252:AD431,9,FALSE)="","",VLOOKUP(A247,Keys_CHESS_ALL!J252:AD431,9,FALSE))</f>
        <v>#N/A</v>
      </c>
      <c r="L247" s="28" t="e">
        <f>IF(VLOOKUP(A247,Keys_CHESS_ALL!J252:AE431,10,FALSE)="","",VLOOKUP(A247,Keys_CHESS_ALL!J252:AE431,10,FALSE))</f>
        <v>#N/A</v>
      </c>
      <c r="M247" s="28" t="e">
        <f>IF(VLOOKUP(A247,Keys_CHESS_ALL!J252:AF431,11,FALSE)="","",VLOOKUP(A247,Keys_CHESS_ALL!J252:AF431,11,FALSE))</f>
        <v>#N/A</v>
      </c>
      <c r="N247" s="28" t="e">
        <f>IF(VLOOKUP(A247,Keys_CHESS_ALL!J252:AG431,12,FALSE)="","",VLOOKUP(A247,Keys_CHESS_ALL!J252:AG431,12,FALSE))</f>
        <v>#N/A</v>
      </c>
      <c r="O247" s="28" t="e">
        <f>IF(VLOOKUP(A247,Keys_CHESS_ALL!J252:AH431,13,FALSE)="","",VLOOKUP(A247,Keys_CHESS_ALL!J252:AH431,13,FALSE))</f>
        <v>#N/A</v>
      </c>
      <c r="P247" s="28" t="e">
        <f>IF(VLOOKUP(A247,Keys_CHESS_ALL!J252:AI431,14,FALSE)="","",VLOOKUP(A247,Keys_CHESS_ALL!J252:AI431,14,FALSE))</f>
        <v>#N/A</v>
      </c>
      <c r="Q247" s="28" t="e">
        <f>IF(VLOOKUP(A247,Keys_CHESS_ALL!J252:AJ431,15,FALSE)="","",VLOOKUP(A247,Keys_CHESS_ALL!J252:AJ431,15,FALSE))</f>
        <v>#N/A</v>
      </c>
      <c r="R247" s="28" t="e">
        <f>IF(VLOOKUP(A247,Keys_CHESS_ALL!J252:AK431,16,FALSE)="","",VLOOKUP(A247,Keys_CHESS_ALL!J252:AK431,16,FALSE))</f>
        <v>#N/A</v>
      </c>
    </row>
    <row r="248" spans="2:18" x14ac:dyDescent="0.2">
      <c r="B248" s="28" t="e">
        <f>VLOOKUP(A248,Keys_CHESS_ALL!J253:L432,2,FALSE)</f>
        <v>#N/A</v>
      </c>
      <c r="C248" s="32"/>
      <c r="D248" s="28" t="e">
        <f>VLOOKUP(A248,Keys_CHESS_ALL!J253:L432,3,FALSE)</f>
        <v>#N/A</v>
      </c>
      <c r="E248" s="40"/>
      <c r="G248" s="28" t="e">
        <f>IF(VLOOKUP(A248,Keys_CHESS_ALL!J253:AC432,5,FALSE)="","",VLOOKUP(A248,Keys_CHESS_ALL!J253:AC432,5,FALSE))</f>
        <v>#N/A</v>
      </c>
      <c r="H248" s="28" t="e">
        <f>IF(VLOOKUP(A248,Keys_CHESS_ALL!J253:AC432,6,FALSE)="","",VLOOKUP(A248,Keys_CHESS_ALL!J253:AC432,6,FALSE))</f>
        <v>#N/A</v>
      </c>
      <c r="I248" s="28" t="e">
        <f>IF(VLOOKUP(A248,Keys_CHESS_ALL!J253:AC432,7,FALSE)="","",VLOOKUP(A248,Keys_CHESS_ALL!J253:AC432,7,FALSE))</f>
        <v>#N/A</v>
      </c>
      <c r="J248" s="28" t="e">
        <f>IF(VLOOKUP(A248,Keys_CHESS_ALL!J253:AC432,8,FALSE)="","",VLOOKUP(A248,Keys_CHESS_ALL!J253:AC432,8,FALSE))</f>
        <v>#N/A</v>
      </c>
      <c r="K248" s="28" t="e">
        <f>IF(VLOOKUP(A248,Keys_CHESS_ALL!J253:AD432,9,FALSE)="","",VLOOKUP(A248,Keys_CHESS_ALL!J253:AD432,9,FALSE))</f>
        <v>#N/A</v>
      </c>
      <c r="L248" s="28" t="e">
        <f>IF(VLOOKUP(A248,Keys_CHESS_ALL!J253:AE432,10,FALSE)="","",VLOOKUP(A248,Keys_CHESS_ALL!J253:AE432,10,FALSE))</f>
        <v>#N/A</v>
      </c>
      <c r="M248" s="28" t="e">
        <f>IF(VLOOKUP(A248,Keys_CHESS_ALL!J253:AF432,11,FALSE)="","",VLOOKUP(A248,Keys_CHESS_ALL!J253:AF432,11,FALSE))</f>
        <v>#N/A</v>
      </c>
      <c r="N248" s="28" t="e">
        <f>IF(VLOOKUP(A248,Keys_CHESS_ALL!J253:AG432,12,FALSE)="","",VLOOKUP(A248,Keys_CHESS_ALL!J253:AG432,12,FALSE))</f>
        <v>#N/A</v>
      </c>
      <c r="O248" s="28" t="e">
        <f>IF(VLOOKUP(A248,Keys_CHESS_ALL!J253:AH432,13,FALSE)="","",VLOOKUP(A248,Keys_CHESS_ALL!J253:AH432,13,FALSE))</f>
        <v>#N/A</v>
      </c>
      <c r="P248" s="28" t="e">
        <f>IF(VLOOKUP(A248,Keys_CHESS_ALL!J253:AI432,14,FALSE)="","",VLOOKUP(A248,Keys_CHESS_ALL!J253:AI432,14,FALSE))</f>
        <v>#N/A</v>
      </c>
      <c r="Q248" s="28" t="e">
        <f>IF(VLOOKUP(A248,Keys_CHESS_ALL!J253:AJ432,15,FALSE)="","",VLOOKUP(A248,Keys_CHESS_ALL!J253:AJ432,15,FALSE))</f>
        <v>#N/A</v>
      </c>
      <c r="R248" s="28" t="e">
        <f>IF(VLOOKUP(A248,Keys_CHESS_ALL!J253:AK432,16,FALSE)="","",VLOOKUP(A248,Keys_CHESS_ALL!J253:AK432,16,FALSE))</f>
        <v>#N/A</v>
      </c>
    </row>
    <row r="249" spans="2:18" x14ac:dyDescent="0.2">
      <c r="B249" s="28" t="e">
        <f>VLOOKUP(A249,Keys_CHESS_ALL!J254:L433,2,FALSE)</f>
        <v>#N/A</v>
      </c>
      <c r="C249" s="32"/>
      <c r="D249" s="28" t="e">
        <f>VLOOKUP(A249,Keys_CHESS_ALL!J254:L433,3,FALSE)</f>
        <v>#N/A</v>
      </c>
      <c r="E249" s="40"/>
      <c r="G249" s="28" t="e">
        <f>IF(VLOOKUP(A249,Keys_CHESS_ALL!J254:AC433,5,FALSE)="","",VLOOKUP(A249,Keys_CHESS_ALL!J254:AC433,5,FALSE))</f>
        <v>#N/A</v>
      </c>
      <c r="H249" s="28" t="e">
        <f>IF(VLOOKUP(A249,Keys_CHESS_ALL!J254:AC433,6,FALSE)="","",VLOOKUP(A249,Keys_CHESS_ALL!J254:AC433,6,FALSE))</f>
        <v>#N/A</v>
      </c>
      <c r="I249" s="28" t="e">
        <f>IF(VLOOKUP(A249,Keys_CHESS_ALL!J254:AC433,7,FALSE)="","",VLOOKUP(A249,Keys_CHESS_ALL!J254:AC433,7,FALSE))</f>
        <v>#N/A</v>
      </c>
      <c r="J249" s="28" t="e">
        <f>IF(VLOOKUP(A249,Keys_CHESS_ALL!J254:AC433,8,FALSE)="","",VLOOKUP(A249,Keys_CHESS_ALL!J254:AC433,8,FALSE))</f>
        <v>#N/A</v>
      </c>
      <c r="K249" s="28" t="e">
        <f>IF(VLOOKUP(A249,Keys_CHESS_ALL!J254:AD433,9,FALSE)="","",VLOOKUP(A249,Keys_CHESS_ALL!J254:AD433,9,FALSE))</f>
        <v>#N/A</v>
      </c>
      <c r="L249" s="28" t="e">
        <f>IF(VLOOKUP(A249,Keys_CHESS_ALL!J254:AE433,10,FALSE)="","",VLOOKUP(A249,Keys_CHESS_ALL!J254:AE433,10,FALSE))</f>
        <v>#N/A</v>
      </c>
      <c r="M249" s="28" t="e">
        <f>IF(VLOOKUP(A249,Keys_CHESS_ALL!J254:AF433,11,FALSE)="","",VLOOKUP(A249,Keys_CHESS_ALL!J254:AF433,11,FALSE))</f>
        <v>#N/A</v>
      </c>
      <c r="N249" s="28" t="e">
        <f>IF(VLOOKUP(A249,Keys_CHESS_ALL!J254:AG433,12,FALSE)="","",VLOOKUP(A249,Keys_CHESS_ALL!J254:AG433,12,FALSE))</f>
        <v>#N/A</v>
      </c>
      <c r="O249" s="28" t="e">
        <f>IF(VLOOKUP(A249,Keys_CHESS_ALL!J254:AH433,13,FALSE)="","",VLOOKUP(A249,Keys_CHESS_ALL!J254:AH433,13,FALSE))</f>
        <v>#N/A</v>
      </c>
      <c r="P249" s="28" t="e">
        <f>IF(VLOOKUP(A249,Keys_CHESS_ALL!J254:AI433,14,FALSE)="","",VLOOKUP(A249,Keys_CHESS_ALL!J254:AI433,14,FALSE))</f>
        <v>#N/A</v>
      </c>
      <c r="Q249" s="28" t="e">
        <f>IF(VLOOKUP(A249,Keys_CHESS_ALL!J254:AJ433,15,FALSE)="","",VLOOKUP(A249,Keys_CHESS_ALL!J254:AJ433,15,FALSE))</f>
        <v>#N/A</v>
      </c>
      <c r="R249" s="28" t="e">
        <f>IF(VLOOKUP(A249,Keys_CHESS_ALL!J254:AK433,16,FALSE)="","",VLOOKUP(A249,Keys_CHESS_ALL!J254:AK433,16,FALSE))</f>
        <v>#N/A</v>
      </c>
    </row>
    <row r="250" spans="2:18" x14ac:dyDescent="0.2">
      <c r="B250" s="28" t="e">
        <f>VLOOKUP(A250,Keys_CHESS_ALL!J255:L434,2,FALSE)</f>
        <v>#N/A</v>
      </c>
      <c r="C250" s="32"/>
      <c r="D250" s="28" t="e">
        <f>VLOOKUP(A250,Keys_CHESS_ALL!J255:L434,3,FALSE)</f>
        <v>#N/A</v>
      </c>
      <c r="E250" s="40"/>
      <c r="G250" s="28" t="e">
        <f>IF(VLOOKUP(A250,Keys_CHESS_ALL!J255:AC434,5,FALSE)="","",VLOOKUP(A250,Keys_CHESS_ALL!J255:AC434,5,FALSE))</f>
        <v>#N/A</v>
      </c>
      <c r="H250" s="28" t="e">
        <f>IF(VLOOKUP(A250,Keys_CHESS_ALL!J255:AC434,6,FALSE)="","",VLOOKUP(A250,Keys_CHESS_ALL!J255:AC434,6,FALSE))</f>
        <v>#N/A</v>
      </c>
      <c r="I250" s="28" t="e">
        <f>IF(VLOOKUP(A250,Keys_CHESS_ALL!J255:AC434,7,FALSE)="","",VLOOKUP(A250,Keys_CHESS_ALL!J255:AC434,7,FALSE))</f>
        <v>#N/A</v>
      </c>
      <c r="J250" s="28" t="e">
        <f>IF(VLOOKUP(A250,Keys_CHESS_ALL!J255:AC434,8,FALSE)="","",VLOOKUP(A250,Keys_CHESS_ALL!J255:AC434,8,FALSE))</f>
        <v>#N/A</v>
      </c>
      <c r="K250" s="28" t="e">
        <f>IF(VLOOKUP(A250,Keys_CHESS_ALL!J255:AD434,9,FALSE)="","",VLOOKUP(A250,Keys_CHESS_ALL!J255:AD434,9,FALSE))</f>
        <v>#N/A</v>
      </c>
      <c r="L250" s="28" t="e">
        <f>IF(VLOOKUP(A250,Keys_CHESS_ALL!J255:AE434,10,FALSE)="","",VLOOKUP(A250,Keys_CHESS_ALL!J255:AE434,10,FALSE))</f>
        <v>#N/A</v>
      </c>
      <c r="M250" s="28" t="e">
        <f>IF(VLOOKUP(A250,Keys_CHESS_ALL!J255:AF434,11,FALSE)="","",VLOOKUP(A250,Keys_CHESS_ALL!J255:AF434,11,FALSE))</f>
        <v>#N/A</v>
      </c>
      <c r="N250" s="28" t="e">
        <f>IF(VLOOKUP(A250,Keys_CHESS_ALL!J255:AG434,12,FALSE)="","",VLOOKUP(A250,Keys_CHESS_ALL!J255:AG434,12,FALSE))</f>
        <v>#N/A</v>
      </c>
      <c r="O250" s="28" t="e">
        <f>IF(VLOOKUP(A250,Keys_CHESS_ALL!J255:AH434,13,FALSE)="","",VLOOKUP(A250,Keys_CHESS_ALL!J255:AH434,13,FALSE))</f>
        <v>#N/A</v>
      </c>
      <c r="P250" s="28" t="e">
        <f>IF(VLOOKUP(A250,Keys_CHESS_ALL!J255:AI434,14,FALSE)="","",VLOOKUP(A250,Keys_CHESS_ALL!J255:AI434,14,FALSE))</f>
        <v>#N/A</v>
      </c>
      <c r="Q250" s="28" t="e">
        <f>IF(VLOOKUP(A250,Keys_CHESS_ALL!J255:AJ434,15,FALSE)="","",VLOOKUP(A250,Keys_CHESS_ALL!J255:AJ434,15,FALSE))</f>
        <v>#N/A</v>
      </c>
      <c r="R250" s="28" t="e">
        <f>IF(VLOOKUP(A250,Keys_CHESS_ALL!J255:AK434,16,FALSE)="","",VLOOKUP(A250,Keys_CHESS_ALL!J255:AK434,16,FALSE))</f>
        <v>#N/A</v>
      </c>
    </row>
    <row r="251" spans="2:18" x14ac:dyDescent="0.2">
      <c r="B251" s="28" t="e">
        <f>VLOOKUP(A251,Keys_CHESS_ALL!J256:L435,2,FALSE)</f>
        <v>#N/A</v>
      </c>
      <c r="D251" s="28" t="e">
        <f>VLOOKUP(A251,Keys_CHESS_ALL!J256:L435,3,FALSE)</f>
        <v>#N/A</v>
      </c>
      <c r="E251" s="40"/>
      <c r="G251" s="28" t="e">
        <f>IF(VLOOKUP(A251,Keys_CHESS_ALL!J256:AC435,5,FALSE)="","",VLOOKUP(A251,Keys_CHESS_ALL!J256:AC435,5,FALSE))</f>
        <v>#N/A</v>
      </c>
      <c r="H251" s="28" t="e">
        <f>IF(VLOOKUP(A251,Keys_CHESS_ALL!J256:AC435,6,FALSE)="","",VLOOKUP(A251,Keys_CHESS_ALL!J256:AC435,6,FALSE))</f>
        <v>#N/A</v>
      </c>
      <c r="I251" s="28" t="e">
        <f>IF(VLOOKUP(A251,Keys_CHESS_ALL!J256:AC435,7,FALSE)="","",VLOOKUP(A251,Keys_CHESS_ALL!J256:AC435,7,FALSE))</f>
        <v>#N/A</v>
      </c>
      <c r="J251" s="28" t="e">
        <f>IF(VLOOKUP(A251,Keys_CHESS_ALL!J256:AC435,8,FALSE)="","",VLOOKUP(A251,Keys_CHESS_ALL!J256:AC435,8,FALSE))</f>
        <v>#N/A</v>
      </c>
      <c r="K251" s="28" t="e">
        <f>IF(VLOOKUP(A251,Keys_CHESS_ALL!J256:AD435,9,FALSE)="","",VLOOKUP(A251,Keys_CHESS_ALL!J256:AD435,9,FALSE))</f>
        <v>#N/A</v>
      </c>
      <c r="L251" s="28" t="e">
        <f>IF(VLOOKUP(A251,Keys_CHESS_ALL!J256:AE435,10,FALSE)="","",VLOOKUP(A251,Keys_CHESS_ALL!J256:AE435,10,FALSE))</f>
        <v>#N/A</v>
      </c>
      <c r="M251" s="28" t="e">
        <f>IF(VLOOKUP(A251,Keys_CHESS_ALL!J256:AF435,11,FALSE)="","",VLOOKUP(A251,Keys_CHESS_ALL!J256:AF435,11,FALSE))</f>
        <v>#N/A</v>
      </c>
      <c r="N251" s="28" t="e">
        <f>IF(VLOOKUP(A251,Keys_CHESS_ALL!J256:AG435,12,FALSE)="","",VLOOKUP(A251,Keys_CHESS_ALL!J256:AG435,12,FALSE))</f>
        <v>#N/A</v>
      </c>
      <c r="O251" s="28" t="e">
        <f>IF(VLOOKUP(A251,Keys_CHESS_ALL!J256:AH435,13,FALSE)="","",VLOOKUP(A251,Keys_CHESS_ALL!J256:AH435,13,FALSE))</f>
        <v>#N/A</v>
      </c>
      <c r="P251" s="28" t="e">
        <f>IF(VLOOKUP(A251,Keys_CHESS_ALL!J256:AI435,14,FALSE)="","",VLOOKUP(A251,Keys_CHESS_ALL!J256:AI435,14,FALSE))</f>
        <v>#N/A</v>
      </c>
      <c r="Q251" s="28" t="e">
        <f>IF(VLOOKUP(A251,Keys_CHESS_ALL!J256:AJ435,15,FALSE)="","",VLOOKUP(A251,Keys_CHESS_ALL!J256:AJ435,15,FALSE))</f>
        <v>#N/A</v>
      </c>
      <c r="R251" s="28" t="e">
        <f>IF(VLOOKUP(A251,Keys_CHESS_ALL!J256:AK435,16,FALSE)="","",VLOOKUP(A251,Keys_CHESS_ALL!J256:AK435,16,FALSE))</f>
        <v>#N/A</v>
      </c>
    </row>
    <row r="252" spans="2:18" x14ac:dyDescent="0.2">
      <c r="B252" s="28" t="e">
        <f>VLOOKUP(A252,Keys_CHESS_ALL!J257:L436,2,FALSE)</f>
        <v>#N/A</v>
      </c>
      <c r="D252" s="28" t="e">
        <f>VLOOKUP(A252,Keys_CHESS_ALL!J257:L436,3,FALSE)</f>
        <v>#N/A</v>
      </c>
      <c r="E252" s="40"/>
      <c r="G252" s="28" t="e">
        <f>IF(VLOOKUP(A252,Keys_CHESS_ALL!J257:AC436,5,FALSE)="","",VLOOKUP(A252,Keys_CHESS_ALL!J257:AC436,5,FALSE))</f>
        <v>#N/A</v>
      </c>
      <c r="H252" s="28" t="e">
        <f>IF(VLOOKUP(A252,Keys_CHESS_ALL!J257:AC436,6,FALSE)="","",VLOOKUP(A252,Keys_CHESS_ALL!J257:AC436,6,FALSE))</f>
        <v>#N/A</v>
      </c>
      <c r="I252" s="28" t="e">
        <f>IF(VLOOKUP(A252,Keys_CHESS_ALL!J257:AC436,7,FALSE)="","",VLOOKUP(A252,Keys_CHESS_ALL!J257:AC436,7,FALSE))</f>
        <v>#N/A</v>
      </c>
      <c r="J252" s="28" t="e">
        <f>IF(VLOOKUP(A252,Keys_CHESS_ALL!J257:AC436,8,FALSE)="","",VLOOKUP(A252,Keys_CHESS_ALL!J257:AC436,8,FALSE))</f>
        <v>#N/A</v>
      </c>
      <c r="K252" s="28" t="e">
        <f>IF(VLOOKUP(A252,Keys_CHESS_ALL!J257:AD436,9,FALSE)="","",VLOOKUP(A252,Keys_CHESS_ALL!J257:AD436,9,FALSE))</f>
        <v>#N/A</v>
      </c>
      <c r="L252" s="28" t="e">
        <f>IF(VLOOKUP(A252,Keys_CHESS_ALL!J257:AE436,10,FALSE)="","",VLOOKUP(A252,Keys_CHESS_ALL!J257:AE436,10,FALSE))</f>
        <v>#N/A</v>
      </c>
      <c r="M252" s="28" t="e">
        <f>IF(VLOOKUP(A252,Keys_CHESS_ALL!J257:AF436,11,FALSE)="","",VLOOKUP(A252,Keys_CHESS_ALL!J257:AF436,11,FALSE))</f>
        <v>#N/A</v>
      </c>
      <c r="N252" s="28" t="e">
        <f>IF(VLOOKUP(A252,Keys_CHESS_ALL!J257:AG436,12,FALSE)="","",VLOOKUP(A252,Keys_CHESS_ALL!J257:AG436,12,FALSE))</f>
        <v>#N/A</v>
      </c>
      <c r="O252" s="28" t="e">
        <f>IF(VLOOKUP(A252,Keys_CHESS_ALL!J257:AH436,13,FALSE)="","",VLOOKUP(A252,Keys_CHESS_ALL!J257:AH436,13,FALSE))</f>
        <v>#N/A</v>
      </c>
      <c r="P252" s="28" t="e">
        <f>IF(VLOOKUP(A252,Keys_CHESS_ALL!J257:AI436,14,FALSE)="","",VLOOKUP(A252,Keys_CHESS_ALL!J257:AI436,14,FALSE))</f>
        <v>#N/A</v>
      </c>
      <c r="Q252" s="28" t="e">
        <f>IF(VLOOKUP(A252,Keys_CHESS_ALL!J257:AJ436,15,FALSE)="","",VLOOKUP(A252,Keys_CHESS_ALL!J257:AJ436,15,FALSE))</f>
        <v>#N/A</v>
      </c>
      <c r="R252" s="28" t="e">
        <f>IF(VLOOKUP(A252,Keys_CHESS_ALL!J257:AK436,16,FALSE)="","",VLOOKUP(A252,Keys_CHESS_ALL!J257:AK436,16,FALSE))</f>
        <v>#N/A</v>
      </c>
    </row>
    <row r="253" spans="2:18" x14ac:dyDescent="0.2">
      <c r="B253" s="28" t="e">
        <f>VLOOKUP(A253,Keys_CHESS_ALL!J258:L437,2,FALSE)</f>
        <v>#N/A</v>
      </c>
      <c r="D253" s="28" t="e">
        <f>VLOOKUP(A253,Keys_CHESS_ALL!J258:L437,3,FALSE)</f>
        <v>#N/A</v>
      </c>
      <c r="E253" s="40"/>
      <c r="G253" s="28" t="e">
        <f>IF(VLOOKUP(A253,Keys_CHESS_ALL!J258:AC437,5,FALSE)="","",VLOOKUP(A253,Keys_CHESS_ALL!J258:AC437,5,FALSE))</f>
        <v>#N/A</v>
      </c>
      <c r="H253" s="28" t="e">
        <f>IF(VLOOKUP(A253,Keys_CHESS_ALL!J258:AC437,6,FALSE)="","",VLOOKUP(A253,Keys_CHESS_ALL!J258:AC437,6,FALSE))</f>
        <v>#N/A</v>
      </c>
      <c r="I253" s="28" t="e">
        <f>IF(VLOOKUP(A253,Keys_CHESS_ALL!J258:AC437,7,FALSE)="","",VLOOKUP(A253,Keys_CHESS_ALL!J258:AC437,7,FALSE))</f>
        <v>#N/A</v>
      </c>
      <c r="J253" s="28" t="e">
        <f>IF(VLOOKUP(A253,Keys_CHESS_ALL!J258:AC437,8,FALSE)="","",VLOOKUP(A253,Keys_CHESS_ALL!J258:AC437,8,FALSE))</f>
        <v>#N/A</v>
      </c>
      <c r="K253" s="28" t="e">
        <f>IF(VLOOKUP(A253,Keys_CHESS_ALL!J258:AD437,9,FALSE)="","",VLOOKUP(A253,Keys_CHESS_ALL!J258:AD437,9,FALSE))</f>
        <v>#N/A</v>
      </c>
      <c r="L253" s="28" t="e">
        <f>IF(VLOOKUP(A253,Keys_CHESS_ALL!J258:AE437,10,FALSE)="","",VLOOKUP(A253,Keys_CHESS_ALL!J258:AE437,10,FALSE))</f>
        <v>#N/A</v>
      </c>
      <c r="M253" s="28" t="e">
        <f>IF(VLOOKUP(A253,Keys_CHESS_ALL!J258:AF437,11,FALSE)="","",VLOOKUP(A253,Keys_CHESS_ALL!J258:AF437,11,FALSE))</f>
        <v>#N/A</v>
      </c>
      <c r="N253" s="28" t="e">
        <f>IF(VLOOKUP(A253,Keys_CHESS_ALL!J258:AG437,12,FALSE)="","",VLOOKUP(A253,Keys_CHESS_ALL!J258:AG437,12,FALSE))</f>
        <v>#N/A</v>
      </c>
      <c r="O253" s="28" t="e">
        <f>IF(VLOOKUP(A253,Keys_CHESS_ALL!J258:AH437,13,FALSE)="","",VLOOKUP(A253,Keys_CHESS_ALL!J258:AH437,13,FALSE))</f>
        <v>#N/A</v>
      </c>
      <c r="P253" s="28" t="e">
        <f>IF(VLOOKUP(A253,Keys_CHESS_ALL!J258:AI437,14,FALSE)="","",VLOOKUP(A253,Keys_CHESS_ALL!J258:AI437,14,FALSE))</f>
        <v>#N/A</v>
      </c>
      <c r="Q253" s="28" t="e">
        <f>IF(VLOOKUP(A253,Keys_CHESS_ALL!J258:AJ437,15,FALSE)="","",VLOOKUP(A253,Keys_CHESS_ALL!J258:AJ437,15,FALSE))</f>
        <v>#N/A</v>
      </c>
      <c r="R253" s="28" t="e">
        <f>IF(VLOOKUP(A253,Keys_CHESS_ALL!J258:AK437,16,FALSE)="","",VLOOKUP(A253,Keys_CHESS_ALL!J258:AK437,16,FALSE))</f>
        <v>#N/A</v>
      </c>
    </row>
    <row r="254" spans="2:18" x14ac:dyDescent="0.2">
      <c r="B254" s="28" t="e">
        <f>VLOOKUP(A254,Keys_CHESS_ALL!J259:L438,2,FALSE)</f>
        <v>#N/A</v>
      </c>
      <c r="D254" s="28" t="e">
        <f>VLOOKUP(A254,Keys_CHESS_ALL!J259:L438,3,FALSE)</f>
        <v>#N/A</v>
      </c>
      <c r="E254" s="40"/>
      <c r="G254" s="28" t="e">
        <f>IF(VLOOKUP(A254,Keys_CHESS_ALL!J259:AC438,5,FALSE)="","",VLOOKUP(A254,Keys_CHESS_ALL!J259:AC438,5,FALSE))</f>
        <v>#N/A</v>
      </c>
      <c r="H254" s="28" t="e">
        <f>IF(VLOOKUP(A254,Keys_CHESS_ALL!J259:AC438,6,FALSE)="","",VLOOKUP(A254,Keys_CHESS_ALL!J259:AC438,6,FALSE))</f>
        <v>#N/A</v>
      </c>
      <c r="I254" s="28" t="e">
        <f>IF(VLOOKUP(A254,Keys_CHESS_ALL!J259:AC438,7,FALSE)="","",VLOOKUP(A254,Keys_CHESS_ALL!J259:AC438,7,FALSE))</f>
        <v>#N/A</v>
      </c>
      <c r="J254" s="28" t="e">
        <f>IF(VLOOKUP(A254,Keys_CHESS_ALL!J259:AC438,8,FALSE)="","",VLOOKUP(A254,Keys_CHESS_ALL!J259:AC438,8,FALSE))</f>
        <v>#N/A</v>
      </c>
      <c r="K254" s="28" t="e">
        <f>IF(VLOOKUP(A254,Keys_CHESS_ALL!J259:AD438,9,FALSE)="","",VLOOKUP(A254,Keys_CHESS_ALL!J259:AD438,9,FALSE))</f>
        <v>#N/A</v>
      </c>
      <c r="L254" s="28" t="e">
        <f>IF(VLOOKUP(A254,Keys_CHESS_ALL!J259:AE438,10,FALSE)="","",VLOOKUP(A254,Keys_CHESS_ALL!J259:AE438,10,FALSE))</f>
        <v>#N/A</v>
      </c>
      <c r="M254" s="28" t="e">
        <f>IF(VLOOKUP(A254,Keys_CHESS_ALL!J259:AF438,11,FALSE)="","",VLOOKUP(A254,Keys_CHESS_ALL!J259:AF438,11,FALSE))</f>
        <v>#N/A</v>
      </c>
      <c r="N254" s="28" t="e">
        <f>IF(VLOOKUP(A254,Keys_CHESS_ALL!J259:AG438,12,FALSE)="","",VLOOKUP(A254,Keys_CHESS_ALL!J259:AG438,12,FALSE))</f>
        <v>#N/A</v>
      </c>
      <c r="O254" s="28" t="e">
        <f>IF(VLOOKUP(A254,Keys_CHESS_ALL!J259:AH438,13,FALSE)="","",VLOOKUP(A254,Keys_CHESS_ALL!J259:AH438,13,FALSE))</f>
        <v>#N/A</v>
      </c>
      <c r="P254" s="28" t="e">
        <f>IF(VLOOKUP(A254,Keys_CHESS_ALL!J259:AI438,14,FALSE)="","",VLOOKUP(A254,Keys_CHESS_ALL!J259:AI438,14,FALSE))</f>
        <v>#N/A</v>
      </c>
      <c r="Q254" s="28" t="e">
        <f>IF(VLOOKUP(A254,Keys_CHESS_ALL!J259:AJ438,15,FALSE)="","",VLOOKUP(A254,Keys_CHESS_ALL!J259:AJ438,15,FALSE))</f>
        <v>#N/A</v>
      </c>
      <c r="R254" s="28" t="e">
        <f>IF(VLOOKUP(A254,Keys_CHESS_ALL!J259:AK438,16,FALSE)="","",VLOOKUP(A254,Keys_CHESS_ALL!J259:AK438,16,FALSE))</f>
        <v>#N/A</v>
      </c>
    </row>
    <row r="255" spans="2:18" x14ac:dyDescent="0.2">
      <c r="B255" s="28" t="e">
        <f>VLOOKUP(A255,Keys_CHESS_ALL!J260:L439,2,FALSE)</f>
        <v>#N/A</v>
      </c>
      <c r="D255" s="28" t="e">
        <f>VLOOKUP(A255,Keys_CHESS_ALL!J260:L439,3,FALSE)</f>
        <v>#N/A</v>
      </c>
      <c r="E255" s="40"/>
      <c r="G255" s="28" t="e">
        <f>IF(VLOOKUP(A255,Keys_CHESS_ALL!J260:AC439,5,FALSE)="","",VLOOKUP(A255,Keys_CHESS_ALL!J260:AC439,5,FALSE))</f>
        <v>#N/A</v>
      </c>
      <c r="H255" s="28" t="e">
        <f>IF(VLOOKUP(A255,Keys_CHESS_ALL!J260:AC439,6,FALSE)="","",VLOOKUP(A255,Keys_CHESS_ALL!J260:AC439,6,FALSE))</f>
        <v>#N/A</v>
      </c>
      <c r="I255" s="28" t="e">
        <f>IF(VLOOKUP(A255,Keys_CHESS_ALL!J260:AC439,7,FALSE)="","",VLOOKUP(A255,Keys_CHESS_ALL!J260:AC439,7,FALSE))</f>
        <v>#N/A</v>
      </c>
      <c r="J255" s="28" t="e">
        <f>IF(VLOOKUP(A255,Keys_CHESS_ALL!J260:AC439,8,FALSE)="","",VLOOKUP(A255,Keys_CHESS_ALL!J260:AC439,8,FALSE))</f>
        <v>#N/A</v>
      </c>
      <c r="K255" s="28" t="e">
        <f>IF(VLOOKUP(A255,Keys_CHESS_ALL!J260:AD439,9,FALSE)="","",VLOOKUP(A255,Keys_CHESS_ALL!J260:AD439,9,FALSE))</f>
        <v>#N/A</v>
      </c>
      <c r="L255" s="28" t="e">
        <f>IF(VLOOKUP(A255,Keys_CHESS_ALL!J260:AE439,10,FALSE)="","",VLOOKUP(A255,Keys_CHESS_ALL!J260:AE439,10,FALSE))</f>
        <v>#N/A</v>
      </c>
      <c r="M255" s="28" t="e">
        <f>IF(VLOOKUP(A255,Keys_CHESS_ALL!J260:AF439,11,FALSE)="","",VLOOKUP(A255,Keys_CHESS_ALL!J260:AF439,11,FALSE))</f>
        <v>#N/A</v>
      </c>
      <c r="N255" s="28" t="e">
        <f>IF(VLOOKUP(A255,Keys_CHESS_ALL!J260:AG439,12,FALSE)="","",VLOOKUP(A255,Keys_CHESS_ALL!J260:AG439,12,FALSE))</f>
        <v>#N/A</v>
      </c>
      <c r="O255" s="28" t="e">
        <f>IF(VLOOKUP(A255,Keys_CHESS_ALL!J260:AH439,13,FALSE)="","",VLOOKUP(A255,Keys_CHESS_ALL!J260:AH439,13,FALSE))</f>
        <v>#N/A</v>
      </c>
      <c r="P255" s="28" t="e">
        <f>IF(VLOOKUP(A255,Keys_CHESS_ALL!J260:AI439,14,FALSE)="","",VLOOKUP(A255,Keys_CHESS_ALL!J260:AI439,14,FALSE))</f>
        <v>#N/A</v>
      </c>
      <c r="Q255" s="28" t="e">
        <f>IF(VLOOKUP(A255,Keys_CHESS_ALL!J260:AJ439,15,FALSE)="","",VLOOKUP(A255,Keys_CHESS_ALL!J260:AJ439,15,FALSE))</f>
        <v>#N/A</v>
      </c>
      <c r="R255" s="28" t="e">
        <f>IF(VLOOKUP(A255,Keys_CHESS_ALL!J260:AK439,16,FALSE)="","",VLOOKUP(A255,Keys_CHESS_ALL!J260:AK439,16,FALSE))</f>
        <v>#N/A</v>
      </c>
    </row>
    <row r="256" spans="2:18" x14ac:dyDescent="0.2">
      <c r="B256" s="28" t="e">
        <f>VLOOKUP(A256,Keys_CHESS_ALL!J261:L440,2,FALSE)</f>
        <v>#N/A</v>
      </c>
      <c r="D256" s="28" t="e">
        <f>VLOOKUP(A256,Keys_CHESS_ALL!J261:L440,3,FALSE)</f>
        <v>#N/A</v>
      </c>
      <c r="E256" s="40"/>
      <c r="G256" s="28" t="e">
        <f>IF(VLOOKUP(A256,Keys_CHESS_ALL!J261:AC440,5,FALSE)="","",VLOOKUP(A256,Keys_CHESS_ALL!J261:AC440,5,FALSE))</f>
        <v>#N/A</v>
      </c>
      <c r="H256" s="28" t="e">
        <f>IF(VLOOKUP(A256,Keys_CHESS_ALL!J261:AC440,6,FALSE)="","",VLOOKUP(A256,Keys_CHESS_ALL!J261:AC440,6,FALSE))</f>
        <v>#N/A</v>
      </c>
      <c r="I256" s="28" t="e">
        <f>IF(VLOOKUP(A256,Keys_CHESS_ALL!J261:AC440,7,FALSE)="","",VLOOKUP(A256,Keys_CHESS_ALL!J261:AC440,7,FALSE))</f>
        <v>#N/A</v>
      </c>
      <c r="J256" s="28" t="e">
        <f>IF(VLOOKUP(A256,Keys_CHESS_ALL!J261:AC440,8,FALSE)="","",VLOOKUP(A256,Keys_CHESS_ALL!J261:AC440,8,FALSE))</f>
        <v>#N/A</v>
      </c>
      <c r="K256" s="28" t="e">
        <f>IF(VLOOKUP(A256,Keys_CHESS_ALL!J261:AD440,9,FALSE)="","",VLOOKUP(A256,Keys_CHESS_ALL!J261:AD440,9,FALSE))</f>
        <v>#N/A</v>
      </c>
      <c r="L256" s="28" t="e">
        <f>IF(VLOOKUP(A256,Keys_CHESS_ALL!J261:AE440,10,FALSE)="","",VLOOKUP(A256,Keys_CHESS_ALL!J261:AE440,10,FALSE))</f>
        <v>#N/A</v>
      </c>
      <c r="M256" s="28" t="e">
        <f>IF(VLOOKUP(A256,Keys_CHESS_ALL!J261:AF440,11,FALSE)="","",VLOOKUP(A256,Keys_CHESS_ALL!J261:AF440,11,FALSE))</f>
        <v>#N/A</v>
      </c>
      <c r="N256" s="28" t="e">
        <f>IF(VLOOKUP(A256,Keys_CHESS_ALL!J261:AG440,12,FALSE)="","",VLOOKUP(A256,Keys_CHESS_ALL!J261:AG440,12,FALSE))</f>
        <v>#N/A</v>
      </c>
      <c r="O256" s="28" t="e">
        <f>IF(VLOOKUP(A256,Keys_CHESS_ALL!J261:AH440,13,FALSE)="","",VLOOKUP(A256,Keys_CHESS_ALL!J261:AH440,13,FALSE))</f>
        <v>#N/A</v>
      </c>
      <c r="P256" s="28" t="e">
        <f>IF(VLOOKUP(A256,Keys_CHESS_ALL!J261:AI440,14,FALSE)="","",VLOOKUP(A256,Keys_CHESS_ALL!J261:AI440,14,FALSE))</f>
        <v>#N/A</v>
      </c>
      <c r="Q256" s="28" t="e">
        <f>IF(VLOOKUP(A256,Keys_CHESS_ALL!J261:AJ440,15,FALSE)="","",VLOOKUP(A256,Keys_CHESS_ALL!J261:AJ440,15,FALSE))</f>
        <v>#N/A</v>
      </c>
      <c r="R256" s="28" t="e">
        <f>IF(VLOOKUP(A256,Keys_CHESS_ALL!J261:AK440,16,FALSE)="","",VLOOKUP(A256,Keys_CHESS_ALL!J261:AK440,16,FALSE))</f>
        <v>#N/A</v>
      </c>
    </row>
    <row r="257" spans="2:18" x14ac:dyDescent="0.2">
      <c r="B257" s="28" t="e">
        <f>VLOOKUP(A257,Keys_CHESS_ALL!J262:L441,2,FALSE)</f>
        <v>#N/A</v>
      </c>
      <c r="D257" s="28" t="e">
        <f>VLOOKUP(A257,Keys_CHESS_ALL!J262:L441,3,FALSE)</f>
        <v>#N/A</v>
      </c>
      <c r="E257" s="40"/>
      <c r="G257" s="28" t="e">
        <f>IF(VLOOKUP(A257,Keys_CHESS_ALL!J262:AC441,5,FALSE)="","",VLOOKUP(A257,Keys_CHESS_ALL!J262:AC441,5,FALSE))</f>
        <v>#N/A</v>
      </c>
      <c r="H257" s="28" t="e">
        <f>IF(VLOOKUP(A257,Keys_CHESS_ALL!J262:AC441,6,FALSE)="","",VLOOKUP(A257,Keys_CHESS_ALL!J262:AC441,6,FALSE))</f>
        <v>#N/A</v>
      </c>
      <c r="I257" s="28" t="e">
        <f>IF(VLOOKUP(A257,Keys_CHESS_ALL!J262:AC441,7,FALSE)="","",VLOOKUP(A257,Keys_CHESS_ALL!J262:AC441,7,FALSE))</f>
        <v>#N/A</v>
      </c>
      <c r="J257" s="28" t="e">
        <f>IF(VLOOKUP(A257,Keys_CHESS_ALL!J262:AC441,8,FALSE)="","",VLOOKUP(A257,Keys_CHESS_ALL!J262:AC441,8,FALSE))</f>
        <v>#N/A</v>
      </c>
      <c r="K257" s="28" t="e">
        <f>IF(VLOOKUP(A257,Keys_CHESS_ALL!J262:AD441,9,FALSE)="","",VLOOKUP(A257,Keys_CHESS_ALL!J262:AD441,9,FALSE))</f>
        <v>#N/A</v>
      </c>
      <c r="L257" s="28" t="e">
        <f>IF(VLOOKUP(A257,Keys_CHESS_ALL!J262:AE441,10,FALSE)="","",VLOOKUP(A257,Keys_CHESS_ALL!J262:AE441,10,FALSE))</f>
        <v>#N/A</v>
      </c>
      <c r="M257" s="28" t="e">
        <f>IF(VLOOKUP(A257,Keys_CHESS_ALL!J262:AF441,11,FALSE)="","",VLOOKUP(A257,Keys_CHESS_ALL!J262:AF441,11,FALSE))</f>
        <v>#N/A</v>
      </c>
      <c r="N257" s="28" t="e">
        <f>IF(VLOOKUP(A257,Keys_CHESS_ALL!J262:AG441,12,FALSE)="","",VLOOKUP(A257,Keys_CHESS_ALL!J262:AG441,12,FALSE))</f>
        <v>#N/A</v>
      </c>
      <c r="O257" s="28" t="e">
        <f>IF(VLOOKUP(A257,Keys_CHESS_ALL!J262:AH441,13,FALSE)="","",VLOOKUP(A257,Keys_CHESS_ALL!J262:AH441,13,FALSE))</f>
        <v>#N/A</v>
      </c>
      <c r="P257" s="28" t="e">
        <f>IF(VLOOKUP(A257,Keys_CHESS_ALL!J262:AI441,14,FALSE)="","",VLOOKUP(A257,Keys_CHESS_ALL!J262:AI441,14,FALSE))</f>
        <v>#N/A</v>
      </c>
      <c r="Q257" s="28" t="e">
        <f>IF(VLOOKUP(A257,Keys_CHESS_ALL!J262:AJ441,15,FALSE)="","",VLOOKUP(A257,Keys_CHESS_ALL!J262:AJ441,15,FALSE))</f>
        <v>#N/A</v>
      </c>
      <c r="R257" s="28" t="e">
        <f>IF(VLOOKUP(A257,Keys_CHESS_ALL!J262:AK441,16,FALSE)="","",VLOOKUP(A257,Keys_CHESS_ALL!J262:AK441,16,FALSE))</f>
        <v>#N/A</v>
      </c>
    </row>
    <row r="258" spans="2:18" x14ac:dyDescent="0.2">
      <c r="B258" s="28" t="e">
        <f>VLOOKUP(A258,Keys_CHESS_ALL!J263:L442,2,FALSE)</f>
        <v>#N/A</v>
      </c>
      <c r="D258" s="28" t="e">
        <f>VLOOKUP(A258,Keys_CHESS_ALL!J263:L442,3,FALSE)</f>
        <v>#N/A</v>
      </c>
      <c r="E258" s="40"/>
      <c r="G258" s="28" t="e">
        <f>IF(VLOOKUP(A258,Keys_CHESS_ALL!J263:AC442,5,FALSE)="","",VLOOKUP(A258,Keys_CHESS_ALL!J263:AC442,5,FALSE))</f>
        <v>#N/A</v>
      </c>
      <c r="H258" s="28" t="e">
        <f>IF(VLOOKUP(A258,Keys_CHESS_ALL!J263:AC442,6,FALSE)="","",VLOOKUP(A258,Keys_CHESS_ALL!J263:AC442,6,FALSE))</f>
        <v>#N/A</v>
      </c>
      <c r="I258" s="28" t="e">
        <f>IF(VLOOKUP(A258,Keys_CHESS_ALL!J263:AC442,7,FALSE)="","",VLOOKUP(A258,Keys_CHESS_ALL!J263:AC442,7,FALSE))</f>
        <v>#N/A</v>
      </c>
      <c r="J258" s="28" t="e">
        <f>IF(VLOOKUP(A258,Keys_CHESS_ALL!J263:AC442,8,FALSE)="","",VLOOKUP(A258,Keys_CHESS_ALL!J263:AC442,8,FALSE))</f>
        <v>#N/A</v>
      </c>
      <c r="K258" s="28" t="e">
        <f>IF(VLOOKUP(A258,Keys_CHESS_ALL!J263:AD442,9,FALSE)="","",VLOOKUP(A258,Keys_CHESS_ALL!J263:AD442,9,FALSE))</f>
        <v>#N/A</v>
      </c>
      <c r="L258" s="28" t="e">
        <f>IF(VLOOKUP(A258,Keys_CHESS_ALL!J263:AE442,10,FALSE)="","",VLOOKUP(A258,Keys_CHESS_ALL!J263:AE442,10,FALSE))</f>
        <v>#N/A</v>
      </c>
      <c r="M258" s="28" t="e">
        <f>IF(VLOOKUP(A258,Keys_CHESS_ALL!J263:AF442,11,FALSE)="","",VLOOKUP(A258,Keys_CHESS_ALL!J263:AF442,11,FALSE))</f>
        <v>#N/A</v>
      </c>
      <c r="N258" s="28" t="e">
        <f>IF(VLOOKUP(A258,Keys_CHESS_ALL!J263:AG442,12,FALSE)="","",VLOOKUP(A258,Keys_CHESS_ALL!J263:AG442,12,FALSE))</f>
        <v>#N/A</v>
      </c>
      <c r="O258" s="28" t="e">
        <f>IF(VLOOKUP(A258,Keys_CHESS_ALL!J263:AH442,13,FALSE)="","",VLOOKUP(A258,Keys_CHESS_ALL!J263:AH442,13,FALSE))</f>
        <v>#N/A</v>
      </c>
      <c r="P258" s="28" t="e">
        <f>IF(VLOOKUP(A258,Keys_CHESS_ALL!J263:AI442,14,FALSE)="","",VLOOKUP(A258,Keys_CHESS_ALL!J263:AI442,14,FALSE))</f>
        <v>#N/A</v>
      </c>
      <c r="Q258" s="28" t="e">
        <f>IF(VLOOKUP(A258,Keys_CHESS_ALL!J263:AJ442,15,FALSE)="","",VLOOKUP(A258,Keys_CHESS_ALL!J263:AJ442,15,FALSE))</f>
        <v>#N/A</v>
      </c>
      <c r="R258" s="28" t="e">
        <f>IF(VLOOKUP(A258,Keys_CHESS_ALL!J263:AK442,16,FALSE)="","",VLOOKUP(A258,Keys_CHESS_ALL!J263:AK442,16,FALSE))</f>
        <v>#N/A</v>
      </c>
    </row>
    <row r="259" spans="2:18" x14ac:dyDescent="0.2">
      <c r="B259" s="28" t="e">
        <f>VLOOKUP(A259,Keys_CHESS_ALL!J264:L443,2,FALSE)</f>
        <v>#N/A</v>
      </c>
      <c r="D259" s="28" t="e">
        <f>VLOOKUP(A259,Keys_CHESS_ALL!J264:L443,3,FALSE)</f>
        <v>#N/A</v>
      </c>
      <c r="E259" s="40"/>
      <c r="G259" s="28" t="e">
        <f>IF(VLOOKUP(A259,Keys_CHESS_ALL!J264:AC443,5,FALSE)="","",VLOOKUP(A259,Keys_CHESS_ALL!J264:AC443,5,FALSE))</f>
        <v>#N/A</v>
      </c>
      <c r="H259" s="28" t="e">
        <f>IF(VLOOKUP(A259,Keys_CHESS_ALL!J264:AC443,6,FALSE)="","",VLOOKUP(A259,Keys_CHESS_ALL!J264:AC443,6,FALSE))</f>
        <v>#N/A</v>
      </c>
      <c r="I259" s="28" t="e">
        <f>IF(VLOOKUP(A259,Keys_CHESS_ALL!J264:AC443,7,FALSE)="","",VLOOKUP(A259,Keys_CHESS_ALL!J264:AC443,7,FALSE))</f>
        <v>#N/A</v>
      </c>
      <c r="J259" s="28" t="e">
        <f>IF(VLOOKUP(A259,Keys_CHESS_ALL!J264:AC443,8,FALSE)="","",VLOOKUP(A259,Keys_CHESS_ALL!J264:AC443,8,FALSE))</f>
        <v>#N/A</v>
      </c>
      <c r="K259" s="28" t="e">
        <f>IF(VLOOKUP(A259,Keys_CHESS_ALL!J264:AD443,9,FALSE)="","",VLOOKUP(A259,Keys_CHESS_ALL!J264:AD443,9,FALSE))</f>
        <v>#N/A</v>
      </c>
      <c r="L259" s="28" t="e">
        <f>IF(VLOOKUP(A259,Keys_CHESS_ALL!J264:AE443,10,FALSE)="","",VLOOKUP(A259,Keys_CHESS_ALL!J264:AE443,10,FALSE))</f>
        <v>#N/A</v>
      </c>
      <c r="M259" s="28" t="e">
        <f>IF(VLOOKUP(A259,Keys_CHESS_ALL!J264:AF443,11,FALSE)="","",VLOOKUP(A259,Keys_CHESS_ALL!J264:AF443,11,FALSE))</f>
        <v>#N/A</v>
      </c>
      <c r="N259" s="28" t="e">
        <f>IF(VLOOKUP(A259,Keys_CHESS_ALL!J264:AG443,12,FALSE)="","",VLOOKUP(A259,Keys_CHESS_ALL!J264:AG443,12,FALSE))</f>
        <v>#N/A</v>
      </c>
      <c r="O259" s="28" t="e">
        <f>IF(VLOOKUP(A259,Keys_CHESS_ALL!J264:AH443,13,FALSE)="","",VLOOKUP(A259,Keys_CHESS_ALL!J264:AH443,13,FALSE))</f>
        <v>#N/A</v>
      </c>
      <c r="P259" s="28" t="e">
        <f>IF(VLOOKUP(A259,Keys_CHESS_ALL!J264:AI443,14,FALSE)="","",VLOOKUP(A259,Keys_CHESS_ALL!J264:AI443,14,FALSE))</f>
        <v>#N/A</v>
      </c>
      <c r="Q259" s="28" t="e">
        <f>IF(VLOOKUP(A259,Keys_CHESS_ALL!J264:AJ443,15,FALSE)="","",VLOOKUP(A259,Keys_CHESS_ALL!J264:AJ443,15,FALSE))</f>
        <v>#N/A</v>
      </c>
      <c r="R259" s="28" t="e">
        <f>IF(VLOOKUP(A259,Keys_CHESS_ALL!J264:AK443,16,FALSE)="","",VLOOKUP(A259,Keys_CHESS_ALL!J264:AK443,16,FALSE))</f>
        <v>#N/A</v>
      </c>
    </row>
    <row r="260" spans="2:18" x14ac:dyDescent="0.2">
      <c r="B260" s="28" t="e">
        <f>VLOOKUP(A260,Keys_CHESS_ALL!J265:L444,2,FALSE)</f>
        <v>#N/A</v>
      </c>
      <c r="D260" s="28" t="e">
        <f>VLOOKUP(A260,Keys_CHESS_ALL!J265:L444,3,FALSE)</f>
        <v>#N/A</v>
      </c>
      <c r="E260" s="40"/>
      <c r="G260" s="28" t="e">
        <f>IF(VLOOKUP(A260,Keys_CHESS_ALL!J265:AC444,5,FALSE)="","",VLOOKUP(A260,Keys_CHESS_ALL!J265:AC444,5,FALSE))</f>
        <v>#N/A</v>
      </c>
      <c r="H260" s="28" t="e">
        <f>IF(VLOOKUP(A260,Keys_CHESS_ALL!J265:AC444,6,FALSE)="","",VLOOKUP(A260,Keys_CHESS_ALL!J265:AC444,6,FALSE))</f>
        <v>#N/A</v>
      </c>
      <c r="I260" s="28" t="e">
        <f>IF(VLOOKUP(A260,Keys_CHESS_ALL!J265:AC444,7,FALSE)="","",VLOOKUP(A260,Keys_CHESS_ALL!J265:AC444,7,FALSE))</f>
        <v>#N/A</v>
      </c>
      <c r="J260" s="28" t="e">
        <f>IF(VLOOKUP(A260,Keys_CHESS_ALL!J265:AC444,8,FALSE)="","",VLOOKUP(A260,Keys_CHESS_ALL!J265:AC444,8,FALSE))</f>
        <v>#N/A</v>
      </c>
      <c r="K260" s="28" t="e">
        <f>IF(VLOOKUP(A260,Keys_CHESS_ALL!J265:AD444,9,FALSE)="","",VLOOKUP(A260,Keys_CHESS_ALL!J265:AD444,9,FALSE))</f>
        <v>#N/A</v>
      </c>
      <c r="L260" s="28" t="e">
        <f>IF(VLOOKUP(A260,Keys_CHESS_ALL!J265:AE444,10,FALSE)="","",VLOOKUP(A260,Keys_CHESS_ALL!J265:AE444,10,FALSE))</f>
        <v>#N/A</v>
      </c>
      <c r="M260" s="28" t="e">
        <f>IF(VLOOKUP(A260,Keys_CHESS_ALL!J265:AF444,11,FALSE)="","",VLOOKUP(A260,Keys_CHESS_ALL!J265:AF444,11,FALSE))</f>
        <v>#N/A</v>
      </c>
      <c r="N260" s="28" t="e">
        <f>IF(VLOOKUP(A260,Keys_CHESS_ALL!J265:AG444,12,FALSE)="","",VLOOKUP(A260,Keys_CHESS_ALL!J265:AG444,12,FALSE))</f>
        <v>#N/A</v>
      </c>
      <c r="O260" s="28" t="e">
        <f>IF(VLOOKUP(A260,Keys_CHESS_ALL!J265:AH444,13,FALSE)="","",VLOOKUP(A260,Keys_CHESS_ALL!J265:AH444,13,FALSE))</f>
        <v>#N/A</v>
      </c>
      <c r="P260" s="28" t="e">
        <f>IF(VLOOKUP(A260,Keys_CHESS_ALL!J265:AI444,14,FALSE)="","",VLOOKUP(A260,Keys_CHESS_ALL!J265:AI444,14,FALSE))</f>
        <v>#N/A</v>
      </c>
      <c r="Q260" s="28" t="e">
        <f>IF(VLOOKUP(A260,Keys_CHESS_ALL!J265:AJ444,15,FALSE)="","",VLOOKUP(A260,Keys_CHESS_ALL!J265:AJ444,15,FALSE))</f>
        <v>#N/A</v>
      </c>
      <c r="R260" s="28" t="e">
        <f>IF(VLOOKUP(A260,Keys_CHESS_ALL!J265:AK444,16,FALSE)="","",VLOOKUP(A260,Keys_CHESS_ALL!J265:AK444,16,FALSE))</f>
        <v>#N/A</v>
      </c>
    </row>
    <row r="261" spans="2:18" x14ac:dyDescent="0.2">
      <c r="B261" s="28" t="e">
        <f>VLOOKUP(A261,Keys_CHESS_ALL!J266:L445,2,FALSE)</f>
        <v>#N/A</v>
      </c>
      <c r="D261" s="28" t="e">
        <f>VLOOKUP(A261,Keys_CHESS_ALL!J266:L445,3,FALSE)</f>
        <v>#N/A</v>
      </c>
      <c r="E261" s="40"/>
      <c r="G261" s="28" t="e">
        <f>IF(VLOOKUP(A261,Keys_CHESS_ALL!J266:AC445,5,FALSE)="","",VLOOKUP(A261,Keys_CHESS_ALL!J266:AC445,5,FALSE))</f>
        <v>#N/A</v>
      </c>
      <c r="H261" s="28" t="e">
        <f>IF(VLOOKUP(A261,Keys_CHESS_ALL!J266:AC445,6,FALSE)="","",VLOOKUP(A261,Keys_CHESS_ALL!J266:AC445,6,FALSE))</f>
        <v>#N/A</v>
      </c>
      <c r="I261" s="28" t="e">
        <f>IF(VLOOKUP(A261,Keys_CHESS_ALL!J266:AC445,7,FALSE)="","",VLOOKUP(A261,Keys_CHESS_ALL!J266:AC445,7,FALSE))</f>
        <v>#N/A</v>
      </c>
      <c r="J261" s="28" t="e">
        <f>IF(VLOOKUP(A261,Keys_CHESS_ALL!J266:AC445,8,FALSE)="","",VLOOKUP(A261,Keys_CHESS_ALL!J266:AC445,8,FALSE))</f>
        <v>#N/A</v>
      </c>
      <c r="K261" s="28" t="e">
        <f>IF(VLOOKUP(A261,Keys_CHESS_ALL!J266:AD445,9,FALSE)="","",VLOOKUP(A261,Keys_CHESS_ALL!J266:AD445,9,FALSE))</f>
        <v>#N/A</v>
      </c>
      <c r="L261" s="28" t="e">
        <f>IF(VLOOKUP(A261,Keys_CHESS_ALL!J266:AE445,10,FALSE)="","",VLOOKUP(A261,Keys_CHESS_ALL!J266:AE445,10,FALSE))</f>
        <v>#N/A</v>
      </c>
      <c r="M261" s="28" t="e">
        <f>IF(VLOOKUP(A261,Keys_CHESS_ALL!J266:AF445,11,FALSE)="","",VLOOKUP(A261,Keys_CHESS_ALL!J266:AF445,11,FALSE))</f>
        <v>#N/A</v>
      </c>
      <c r="N261" s="28" t="e">
        <f>IF(VLOOKUP(A261,Keys_CHESS_ALL!J266:AG445,12,FALSE)="","",VLOOKUP(A261,Keys_CHESS_ALL!J266:AG445,12,FALSE))</f>
        <v>#N/A</v>
      </c>
      <c r="O261" s="28" t="e">
        <f>IF(VLOOKUP(A261,Keys_CHESS_ALL!J266:AH445,13,FALSE)="","",VLOOKUP(A261,Keys_CHESS_ALL!J266:AH445,13,FALSE))</f>
        <v>#N/A</v>
      </c>
      <c r="P261" s="28" t="e">
        <f>IF(VLOOKUP(A261,Keys_CHESS_ALL!J266:AI445,14,FALSE)="","",VLOOKUP(A261,Keys_CHESS_ALL!J266:AI445,14,FALSE))</f>
        <v>#N/A</v>
      </c>
      <c r="Q261" s="28" t="e">
        <f>IF(VLOOKUP(A261,Keys_CHESS_ALL!J266:AJ445,15,FALSE)="","",VLOOKUP(A261,Keys_CHESS_ALL!J266:AJ445,15,FALSE))</f>
        <v>#N/A</v>
      </c>
      <c r="R261" s="28" t="e">
        <f>IF(VLOOKUP(A261,Keys_CHESS_ALL!J266:AK445,16,FALSE)="","",VLOOKUP(A261,Keys_CHESS_ALL!J266:AK445,16,FALSE))</f>
        <v>#N/A</v>
      </c>
    </row>
    <row r="262" spans="2:18" x14ac:dyDescent="0.2">
      <c r="B262" s="28" t="e">
        <f>VLOOKUP(A262,Keys_CHESS_ALL!J267:L446,2,FALSE)</f>
        <v>#N/A</v>
      </c>
      <c r="D262" s="28" t="e">
        <f>VLOOKUP(A262,Keys_CHESS_ALL!J267:L446,3,FALSE)</f>
        <v>#N/A</v>
      </c>
      <c r="E262" s="40"/>
      <c r="G262" s="28" t="e">
        <f>IF(VLOOKUP(A262,Keys_CHESS_ALL!J267:AC446,5,FALSE)="","",VLOOKUP(A262,Keys_CHESS_ALL!J267:AC446,5,FALSE))</f>
        <v>#N/A</v>
      </c>
      <c r="H262" s="28" t="e">
        <f>IF(VLOOKUP(A262,Keys_CHESS_ALL!J267:AC446,6,FALSE)="","",VLOOKUP(A262,Keys_CHESS_ALL!J267:AC446,6,FALSE))</f>
        <v>#N/A</v>
      </c>
      <c r="I262" s="28" t="e">
        <f>IF(VLOOKUP(A262,Keys_CHESS_ALL!J267:AC446,7,FALSE)="","",VLOOKUP(A262,Keys_CHESS_ALL!J267:AC446,7,FALSE))</f>
        <v>#N/A</v>
      </c>
      <c r="J262" s="28" t="e">
        <f>IF(VLOOKUP(A262,Keys_CHESS_ALL!J267:AC446,8,FALSE)="","",VLOOKUP(A262,Keys_CHESS_ALL!J267:AC446,8,FALSE))</f>
        <v>#N/A</v>
      </c>
      <c r="K262" s="28" t="e">
        <f>IF(VLOOKUP(A262,Keys_CHESS_ALL!J267:AD446,9,FALSE)="","",VLOOKUP(A262,Keys_CHESS_ALL!J267:AD446,9,FALSE))</f>
        <v>#N/A</v>
      </c>
      <c r="L262" s="28" t="e">
        <f>IF(VLOOKUP(A262,Keys_CHESS_ALL!J267:AE446,10,FALSE)="","",VLOOKUP(A262,Keys_CHESS_ALL!J267:AE446,10,FALSE))</f>
        <v>#N/A</v>
      </c>
      <c r="M262" s="28" t="e">
        <f>IF(VLOOKUP(A262,Keys_CHESS_ALL!J267:AF446,11,FALSE)="","",VLOOKUP(A262,Keys_CHESS_ALL!J267:AF446,11,FALSE))</f>
        <v>#N/A</v>
      </c>
      <c r="N262" s="28" t="e">
        <f>IF(VLOOKUP(A262,Keys_CHESS_ALL!J267:AG446,12,FALSE)="","",VLOOKUP(A262,Keys_CHESS_ALL!J267:AG446,12,FALSE))</f>
        <v>#N/A</v>
      </c>
      <c r="O262" s="28" t="e">
        <f>IF(VLOOKUP(A262,Keys_CHESS_ALL!J267:AH446,13,FALSE)="","",VLOOKUP(A262,Keys_CHESS_ALL!J267:AH446,13,FALSE))</f>
        <v>#N/A</v>
      </c>
      <c r="P262" s="28" t="e">
        <f>IF(VLOOKUP(A262,Keys_CHESS_ALL!J267:AI446,14,FALSE)="","",VLOOKUP(A262,Keys_CHESS_ALL!J267:AI446,14,FALSE))</f>
        <v>#N/A</v>
      </c>
      <c r="Q262" s="28" t="e">
        <f>IF(VLOOKUP(A262,Keys_CHESS_ALL!J267:AJ446,15,FALSE)="","",VLOOKUP(A262,Keys_CHESS_ALL!J267:AJ446,15,FALSE))</f>
        <v>#N/A</v>
      </c>
      <c r="R262" s="28" t="e">
        <f>IF(VLOOKUP(A262,Keys_CHESS_ALL!J267:AK446,16,FALSE)="","",VLOOKUP(A262,Keys_CHESS_ALL!J267:AK446,16,FALSE))</f>
        <v>#N/A</v>
      </c>
    </row>
    <row r="263" spans="2:18" x14ac:dyDescent="0.2">
      <c r="B263" s="28" t="e">
        <f>VLOOKUP(A263,Keys_CHESS_ALL!J268:L447,2,FALSE)</f>
        <v>#N/A</v>
      </c>
      <c r="D263" s="28" t="e">
        <f>VLOOKUP(A263,Keys_CHESS_ALL!J268:L447,3,FALSE)</f>
        <v>#N/A</v>
      </c>
      <c r="E263" s="40"/>
      <c r="G263" s="28" t="e">
        <f>IF(VLOOKUP(A263,Keys_CHESS_ALL!J268:AC447,5,FALSE)="","",VLOOKUP(A263,Keys_CHESS_ALL!J268:AC447,5,FALSE))</f>
        <v>#N/A</v>
      </c>
      <c r="H263" s="28" t="e">
        <f>IF(VLOOKUP(A263,Keys_CHESS_ALL!J268:AC447,6,FALSE)="","",VLOOKUP(A263,Keys_CHESS_ALL!J268:AC447,6,FALSE))</f>
        <v>#N/A</v>
      </c>
      <c r="I263" s="28" t="e">
        <f>IF(VLOOKUP(A263,Keys_CHESS_ALL!J268:AC447,7,FALSE)="","",VLOOKUP(A263,Keys_CHESS_ALL!J268:AC447,7,FALSE))</f>
        <v>#N/A</v>
      </c>
      <c r="J263" s="28" t="e">
        <f>IF(VLOOKUP(A263,Keys_CHESS_ALL!J268:AC447,8,FALSE)="","",VLOOKUP(A263,Keys_CHESS_ALL!J268:AC447,8,FALSE))</f>
        <v>#N/A</v>
      </c>
      <c r="K263" s="28" t="e">
        <f>IF(VLOOKUP(A263,Keys_CHESS_ALL!J268:AD447,9,FALSE)="","",VLOOKUP(A263,Keys_CHESS_ALL!J268:AD447,9,FALSE))</f>
        <v>#N/A</v>
      </c>
      <c r="L263" s="28" t="e">
        <f>IF(VLOOKUP(A263,Keys_CHESS_ALL!J268:AE447,10,FALSE)="","",VLOOKUP(A263,Keys_CHESS_ALL!J268:AE447,10,FALSE))</f>
        <v>#N/A</v>
      </c>
      <c r="M263" s="28" t="e">
        <f>IF(VLOOKUP(A263,Keys_CHESS_ALL!J268:AF447,11,FALSE)="","",VLOOKUP(A263,Keys_CHESS_ALL!J268:AF447,11,FALSE))</f>
        <v>#N/A</v>
      </c>
      <c r="N263" s="28" t="e">
        <f>IF(VLOOKUP(A263,Keys_CHESS_ALL!J268:AG447,12,FALSE)="","",VLOOKUP(A263,Keys_CHESS_ALL!J268:AG447,12,FALSE))</f>
        <v>#N/A</v>
      </c>
      <c r="O263" s="28" t="e">
        <f>IF(VLOOKUP(A263,Keys_CHESS_ALL!J268:AH447,13,FALSE)="","",VLOOKUP(A263,Keys_CHESS_ALL!J268:AH447,13,FALSE))</f>
        <v>#N/A</v>
      </c>
      <c r="P263" s="28" t="e">
        <f>IF(VLOOKUP(A263,Keys_CHESS_ALL!J268:AI447,14,FALSE)="","",VLOOKUP(A263,Keys_CHESS_ALL!J268:AI447,14,FALSE))</f>
        <v>#N/A</v>
      </c>
      <c r="Q263" s="28" t="e">
        <f>IF(VLOOKUP(A263,Keys_CHESS_ALL!J268:AJ447,15,FALSE)="","",VLOOKUP(A263,Keys_CHESS_ALL!J268:AJ447,15,FALSE))</f>
        <v>#N/A</v>
      </c>
      <c r="R263" s="28" t="e">
        <f>IF(VLOOKUP(A263,Keys_CHESS_ALL!J268:AK447,16,FALSE)="","",VLOOKUP(A263,Keys_CHESS_ALL!J268:AK447,16,FALSE))</f>
        <v>#N/A</v>
      </c>
    </row>
    <row r="264" spans="2:18" x14ac:dyDescent="0.2">
      <c r="B264" s="28" t="e">
        <f>VLOOKUP(A264,Keys_CHESS_ALL!J269:L448,2,FALSE)</f>
        <v>#N/A</v>
      </c>
      <c r="D264" s="28" t="e">
        <f>VLOOKUP(A264,Keys_CHESS_ALL!J269:L448,3,FALSE)</f>
        <v>#N/A</v>
      </c>
      <c r="E264" s="40"/>
      <c r="G264" s="28" t="e">
        <f>IF(VLOOKUP(A264,Keys_CHESS_ALL!J269:AC448,5,FALSE)="","",VLOOKUP(A264,Keys_CHESS_ALL!J269:AC448,5,FALSE))</f>
        <v>#N/A</v>
      </c>
      <c r="H264" s="28" t="e">
        <f>IF(VLOOKUP(A264,Keys_CHESS_ALL!J269:AC448,6,FALSE)="","",VLOOKUP(A264,Keys_CHESS_ALL!J269:AC448,6,FALSE))</f>
        <v>#N/A</v>
      </c>
      <c r="I264" s="28" t="e">
        <f>IF(VLOOKUP(A264,Keys_CHESS_ALL!J269:AC448,7,FALSE)="","",VLOOKUP(A264,Keys_CHESS_ALL!J269:AC448,7,FALSE))</f>
        <v>#N/A</v>
      </c>
      <c r="J264" s="28" t="e">
        <f>IF(VLOOKUP(A264,Keys_CHESS_ALL!J269:AC448,8,FALSE)="","",VLOOKUP(A264,Keys_CHESS_ALL!J269:AC448,8,FALSE))</f>
        <v>#N/A</v>
      </c>
      <c r="K264" s="28" t="e">
        <f>IF(VLOOKUP(A264,Keys_CHESS_ALL!J269:AD448,9,FALSE)="","",VLOOKUP(A264,Keys_CHESS_ALL!J269:AD448,9,FALSE))</f>
        <v>#N/A</v>
      </c>
      <c r="L264" s="28" t="e">
        <f>IF(VLOOKUP(A264,Keys_CHESS_ALL!J269:AE448,10,FALSE)="","",VLOOKUP(A264,Keys_CHESS_ALL!J269:AE448,10,FALSE))</f>
        <v>#N/A</v>
      </c>
      <c r="M264" s="28" t="e">
        <f>IF(VLOOKUP(A264,Keys_CHESS_ALL!J269:AF448,11,FALSE)="","",VLOOKUP(A264,Keys_CHESS_ALL!J269:AF448,11,FALSE))</f>
        <v>#N/A</v>
      </c>
      <c r="N264" s="28" t="e">
        <f>IF(VLOOKUP(A264,Keys_CHESS_ALL!J269:AG448,12,FALSE)="","",VLOOKUP(A264,Keys_CHESS_ALL!J269:AG448,12,FALSE))</f>
        <v>#N/A</v>
      </c>
      <c r="O264" s="28" t="e">
        <f>IF(VLOOKUP(A264,Keys_CHESS_ALL!J269:AH448,13,FALSE)="","",VLOOKUP(A264,Keys_CHESS_ALL!J269:AH448,13,FALSE))</f>
        <v>#N/A</v>
      </c>
      <c r="P264" s="28" t="e">
        <f>IF(VLOOKUP(A264,Keys_CHESS_ALL!J269:AI448,14,FALSE)="","",VLOOKUP(A264,Keys_CHESS_ALL!J269:AI448,14,FALSE))</f>
        <v>#N/A</v>
      </c>
      <c r="Q264" s="28" t="e">
        <f>IF(VLOOKUP(A264,Keys_CHESS_ALL!J269:AJ448,15,FALSE)="","",VLOOKUP(A264,Keys_CHESS_ALL!J269:AJ448,15,FALSE))</f>
        <v>#N/A</v>
      </c>
      <c r="R264" s="28" t="e">
        <f>IF(VLOOKUP(A264,Keys_CHESS_ALL!J269:AK448,16,FALSE)="","",VLOOKUP(A264,Keys_CHESS_ALL!J269:AK448,16,FALSE))</f>
        <v>#N/A</v>
      </c>
    </row>
    <row r="265" spans="2:18" x14ac:dyDescent="0.2">
      <c r="B265" s="28" t="e">
        <f>VLOOKUP(A265,Keys_CHESS_ALL!J270:L449,2,FALSE)</f>
        <v>#N/A</v>
      </c>
      <c r="D265" s="28" t="e">
        <f>VLOOKUP(A265,Keys_CHESS_ALL!J270:L449,3,FALSE)</f>
        <v>#N/A</v>
      </c>
      <c r="E265" s="40"/>
      <c r="G265" s="28" t="e">
        <f>IF(VLOOKUP(A265,Keys_CHESS_ALL!J270:AC449,5,FALSE)="","",VLOOKUP(A265,Keys_CHESS_ALL!J270:AC449,5,FALSE))</f>
        <v>#N/A</v>
      </c>
      <c r="H265" s="28" t="e">
        <f>IF(VLOOKUP(A265,Keys_CHESS_ALL!J270:AC449,6,FALSE)="","",VLOOKUP(A265,Keys_CHESS_ALL!J270:AC449,6,FALSE))</f>
        <v>#N/A</v>
      </c>
      <c r="I265" s="28" t="e">
        <f>IF(VLOOKUP(A265,Keys_CHESS_ALL!J270:AC449,7,FALSE)="","",VLOOKUP(A265,Keys_CHESS_ALL!J270:AC449,7,FALSE))</f>
        <v>#N/A</v>
      </c>
      <c r="J265" s="28" t="e">
        <f>IF(VLOOKUP(A265,Keys_CHESS_ALL!J270:AC449,8,FALSE)="","",VLOOKUP(A265,Keys_CHESS_ALL!J270:AC449,8,FALSE))</f>
        <v>#N/A</v>
      </c>
      <c r="K265" s="28" t="e">
        <f>IF(VLOOKUP(A265,Keys_CHESS_ALL!J270:AD449,9,FALSE)="","",VLOOKUP(A265,Keys_CHESS_ALL!J270:AD449,9,FALSE))</f>
        <v>#N/A</v>
      </c>
      <c r="L265" s="28" t="e">
        <f>IF(VLOOKUP(A265,Keys_CHESS_ALL!J270:AE449,10,FALSE)="","",VLOOKUP(A265,Keys_CHESS_ALL!J270:AE449,10,FALSE))</f>
        <v>#N/A</v>
      </c>
      <c r="M265" s="28" t="e">
        <f>IF(VLOOKUP(A265,Keys_CHESS_ALL!J270:AF449,11,FALSE)="","",VLOOKUP(A265,Keys_CHESS_ALL!J270:AF449,11,FALSE))</f>
        <v>#N/A</v>
      </c>
      <c r="N265" s="28" t="e">
        <f>IF(VLOOKUP(A265,Keys_CHESS_ALL!J270:AG449,12,FALSE)="","",VLOOKUP(A265,Keys_CHESS_ALL!J270:AG449,12,FALSE))</f>
        <v>#N/A</v>
      </c>
      <c r="O265" s="28" t="e">
        <f>IF(VLOOKUP(A265,Keys_CHESS_ALL!J270:AH449,13,FALSE)="","",VLOOKUP(A265,Keys_CHESS_ALL!J270:AH449,13,FALSE))</f>
        <v>#N/A</v>
      </c>
      <c r="P265" s="28" t="e">
        <f>IF(VLOOKUP(A265,Keys_CHESS_ALL!J270:AI449,14,FALSE)="","",VLOOKUP(A265,Keys_CHESS_ALL!J270:AI449,14,FALSE))</f>
        <v>#N/A</v>
      </c>
      <c r="Q265" s="28" t="e">
        <f>IF(VLOOKUP(A265,Keys_CHESS_ALL!J270:AJ449,15,FALSE)="","",VLOOKUP(A265,Keys_CHESS_ALL!J270:AJ449,15,FALSE))</f>
        <v>#N/A</v>
      </c>
      <c r="R265" s="28" t="e">
        <f>IF(VLOOKUP(A265,Keys_CHESS_ALL!J270:AK449,16,FALSE)="","",VLOOKUP(A265,Keys_CHESS_ALL!J270:AK449,16,FALSE))</f>
        <v>#N/A</v>
      </c>
    </row>
    <row r="266" spans="2:18" x14ac:dyDescent="0.2">
      <c r="B266" s="28" t="e">
        <f>VLOOKUP(A266,Keys_CHESS_ALL!J271:L450,2,FALSE)</f>
        <v>#N/A</v>
      </c>
      <c r="D266" s="28" t="e">
        <f>VLOOKUP(A266,Keys_CHESS_ALL!J271:L450,3,FALSE)</f>
        <v>#N/A</v>
      </c>
      <c r="E266" s="40"/>
      <c r="G266" s="28" t="e">
        <f>IF(VLOOKUP(A266,Keys_CHESS_ALL!J271:AC450,5,FALSE)="","",VLOOKUP(A266,Keys_CHESS_ALL!J271:AC450,5,FALSE))</f>
        <v>#N/A</v>
      </c>
      <c r="H266" s="28" t="e">
        <f>IF(VLOOKUP(A266,Keys_CHESS_ALL!J271:AC450,6,FALSE)="","",VLOOKUP(A266,Keys_CHESS_ALL!J271:AC450,6,FALSE))</f>
        <v>#N/A</v>
      </c>
      <c r="I266" s="28" t="e">
        <f>IF(VLOOKUP(A266,Keys_CHESS_ALL!J271:AC450,7,FALSE)="","",VLOOKUP(A266,Keys_CHESS_ALL!J271:AC450,7,FALSE))</f>
        <v>#N/A</v>
      </c>
      <c r="J266" s="28" t="e">
        <f>IF(VLOOKUP(A266,Keys_CHESS_ALL!J271:AC450,8,FALSE)="","",VLOOKUP(A266,Keys_CHESS_ALL!J271:AC450,8,FALSE))</f>
        <v>#N/A</v>
      </c>
      <c r="K266" s="28" t="e">
        <f>IF(VLOOKUP(A266,Keys_CHESS_ALL!J271:AD450,9,FALSE)="","",VLOOKUP(A266,Keys_CHESS_ALL!J271:AD450,9,FALSE))</f>
        <v>#N/A</v>
      </c>
      <c r="L266" s="28" t="e">
        <f>IF(VLOOKUP(A266,Keys_CHESS_ALL!J271:AE450,10,FALSE)="","",VLOOKUP(A266,Keys_CHESS_ALL!J271:AE450,10,FALSE))</f>
        <v>#N/A</v>
      </c>
      <c r="M266" s="28" t="e">
        <f>IF(VLOOKUP(A266,Keys_CHESS_ALL!J271:AF450,11,FALSE)="","",VLOOKUP(A266,Keys_CHESS_ALL!J271:AF450,11,FALSE))</f>
        <v>#N/A</v>
      </c>
      <c r="N266" s="28" t="e">
        <f>IF(VLOOKUP(A266,Keys_CHESS_ALL!J271:AG450,12,FALSE)="","",VLOOKUP(A266,Keys_CHESS_ALL!J271:AG450,12,FALSE))</f>
        <v>#N/A</v>
      </c>
      <c r="O266" s="28" t="e">
        <f>IF(VLOOKUP(A266,Keys_CHESS_ALL!J271:AH450,13,FALSE)="","",VLOOKUP(A266,Keys_CHESS_ALL!J271:AH450,13,FALSE))</f>
        <v>#N/A</v>
      </c>
      <c r="P266" s="28" t="e">
        <f>IF(VLOOKUP(A266,Keys_CHESS_ALL!J271:AI450,14,FALSE)="","",VLOOKUP(A266,Keys_CHESS_ALL!J271:AI450,14,FALSE))</f>
        <v>#N/A</v>
      </c>
      <c r="Q266" s="28" t="e">
        <f>IF(VLOOKUP(A266,Keys_CHESS_ALL!J271:AJ450,15,FALSE)="","",VLOOKUP(A266,Keys_CHESS_ALL!J271:AJ450,15,FALSE))</f>
        <v>#N/A</v>
      </c>
      <c r="R266" s="28" t="e">
        <f>IF(VLOOKUP(A266,Keys_CHESS_ALL!J271:AK450,16,FALSE)="","",VLOOKUP(A266,Keys_CHESS_ALL!J271:AK450,16,FALSE))</f>
        <v>#N/A</v>
      </c>
    </row>
    <row r="267" spans="2:18" x14ac:dyDescent="0.2">
      <c r="B267" s="28" t="e">
        <f>VLOOKUP(A267,Keys_CHESS_ALL!J272:L451,2,FALSE)</f>
        <v>#N/A</v>
      </c>
      <c r="D267" s="28" t="e">
        <f>VLOOKUP(A267,Keys_CHESS_ALL!J272:L451,3,FALSE)</f>
        <v>#N/A</v>
      </c>
      <c r="E267" s="40"/>
      <c r="G267" s="28" t="e">
        <f>IF(VLOOKUP(A267,Keys_CHESS_ALL!J272:AC451,5,FALSE)="","",VLOOKUP(A267,Keys_CHESS_ALL!J272:AC451,5,FALSE))</f>
        <v>#N/A</v>
      </c>
      <c r="H267" s="28" t="e">
        <f>IF(VLOOKUP(A267,Keys_CHESS_ALL!J272:AC451,6,FALSE)="","",VLOOKUP(A267,Keys_CHESS_ALL!J272:AC451,6,FALSE))</f>
        <v>#N/A</v>
      </c>
      <c r="I267" s="28" t="e">
        <f>IF(VLOOKUP(A267,Keys_CHESS_ALL!J272:AC451,7,FALSE)="","",VLOOKUP(A267,Keys_CHESS_ALL!J272:AC451,7,FALSE))</f>
        <v>#N/A</v>
      </c>
      <c r="J267" s="28" t="e">
        <f>IF(VLOOKUP(A267,Keys_CHESS_ALL!J272:AC451,8,FALSE)="","",VLOOKUP(A267,Keys_CHESS_ALL!J272:AC451,8,FALSE))</f>
        <v>#N/A</v>
      </c>
      <c r="K267" s="28" t="e">
        <f>IF(VLOOKUP(A267,Keys_CHESS_ALL!J272:AD451,9,FALSE)="","",VLOOKUP(A267,Keys_CHESS_ALL!J272:AD451,9,FALSE))</f>
        <v>#N/A</v>
      </c>
      <c r="L267" s="28" t="e">
        <f>IF(VLOOKUP(A267,Keys_CHESS_ALL!J272:AE451,10,FALSE)="","",VLOOKUP(A267,Keys_CHESS_ALL!J272:AE451,10,FALSE))</f>
        <v>#N/A</v>
      </c>
      <c r="M267" s="28" t="e">
        <f>IF(VLOOKUP(A267,Keys_CHESS_ALL!J272:AF451,11,FALSE)="","",VLOOKUP(A267,Keys_CHESS_ALL!J272:AF451,11,FALSE))</f>
        <v>#N/A</v>
      </c>
      <c r="N267" s="28" t="e">
        <f>IF(VLOOKUP(A267,Keys_CHESS_ALL!J272:AG451,12,FALSE)="","",VLOOKUP(A267,Keys_CHESS_ALL!J272:AG451,12,FALSE))</f>
        <v>#N/A</v>
      </c>
      <c r="O267" s="28" t="e">
        <f>IF(VLOOKUP(A267,Keys_CHESS_ALL!J272:AH451,13,FALSE)="","",VLOOKUP(A267,Keys_CHESS_ALL!J272:AH451,13,FALSE))</f>
        <v>#N/A</v>
      </c>
      <c r="P267" s="28" t="e">
        <f>IF(VLOOKUP(A267,Keys_CHESS_ALL!J272:AI451,14,FALSE)="","",VLOOKUP(A267,Keys_CHESS_ALL!J272:AI451,14,FALSE))</f>
        <v>#N/A</v>
      </c>
      <c r="Q267" s="28" t="e">
        <f>IF(VLOOKUP(A267,Keys_CHESS_ALL!J272:AJ451,15,FALSE)="","",VLOOKUP(A267,Keys_CHESS_ALL!J272:AJ451,15,FALSE))</f>
        <v>#N/A</v>
      </c>
      <c r="R267" s="28" t="e">
        <f>IF(VLOOKUP(A267,Keys_CHESS_ALL!J272:AK451,16,FALSE)="","",VLOOKUP(A267,Keys_CHESS_ALL!J272:AK451,16,FALSE))</f>
        <v>#N/A</v>
      </c>
    </row>
    <row r="268" spans="2:18" x14ac:dyDescent="0.2">
      <c r="B268" s="28" t="e">
        <f>VLOOKUP(A268,Keys_CHESS_ALL!J273:L452,2,FALSE)</f>
        <v>#N/A</v>
      </c>
      <c r="D268" s="28" t="e">
        <f>VLOOKUP(A268,Keys_CHESS_ALL!J273:L452,3,FALSE)</f>
        <v>#N/A</v>
      </c>
      <c r="E268" s="40"/>
      <c r="G268" s="28" t="e">
        <f>IF(VLOOKUP(A268,Keys_CHESS_ALL!J273:AC452,5,FALSE)="","",VLOOKUP(A268,Keys_CHESS_ALL!J273:AC452,5,FALSE))</f>
        <v>#N/A</v>
      </c>
      <c r="H268" s="28" t="e">
        <f>IF(VLOOKUP(A268,Keys_CHESS_ALL!J273:AC452,6,FALSE)="","",VLOOKUP(A268,Keys_CHESS_ALL!J273:AC452,6,FALSE))</f>
        <v>#N/A</v>
      </c>
      <c r="I268" s="28" t="e">
        <f>IF(VLOOKUP(A268,Keys_CHESS_ALL!J273:AC452,7,FALSE)="","",VLOOKUP(A268,Keys_CHESS_ALL!J273:AC452,7,FALSE))</f>
        <v>#N/A</v>
      </c>
      <c r="J268" s="28" t="e">
        <f>IF(VLOOKUP(A268,Keys_CHESS_ALL!J273:AC452,8,FALSE)="","",VLOOKUP(A268,Keys_CHESS_ALL!J273:AC452,8,FALSE))</f>
        <v>#N/A</v>
      </c>
      <c r="K268" s="28" t="e">
        <f>IF(VLOOKUP(A268,Keys_CHESS_ALL!J273:AD452,9,FALSE)="","",VLOOKUP(A268,Keys_CHESS_ALL!J273:AD452,9,FALSE))</f>
        <v>#N/A</v>
      </c>
      <c r="L268" s="28" t="e">
        <f>IF(VLOOKUP(A268,Keys_CHESS_ALL!J273:AE452,10,FALSE)="","",VLOOKUP(A268,Keys_CHESS_ALL!J273:AE452,10,FALSE))</f>
        <v>#N/A</v>
      </c>
      <c r="M268" s="28" t="e">
        <f>IF(VLOOKUP(A268,Keys_CHESS_ALL!J273:AF452,11,FALSE)="","",VLOOKUP(A268,Keys_CHESS_ALL!J273:AF452,11,FALSE))</f>
        <v>#N/A</v>
      </c>
      <c r="N268" s="28" t="e">
        <f>IF(VLOOKUP(A268,Keys_CHESS_ALL!J273:AG452,12,FALSE)="","",VLOOKUP(A268,Keys_CHESS_ALL!J273:AG452,12,FALSE))</f>
        <v>#N/A</v>
      </c>
      <c r="O268" s="28" t="e">
        <f>IF(VLOOKUP(A268,Keys_CHESS_ALL!J273:AH452,13,FALSE)="","",VLOOKUP(A268,Keys_CHESS_ALL!J273:AH452,13,FALSE))</f>
        <v>#N/A</v>
      </c>
      <c r="P268" s="28" t="e">
        <f>IF(VLOOKUP(A268,Keys_CHESS_ALL!J273:AI452,14,FALSE)="","",VLOOKUP(A268,Keys_CHESS_ALL!J273:AI452,14,FALSE))</f>
        <v>#N/A</v>
      </c>
      <c r="Q268" s="28" t="e">
        <f>IF(VLOOKUP(A268,Keys_CHESS_ALL!J273:AJ452,15,FALSE)="","",VLOOKUP(A268,Keys_CHESS_ALL!J273:AJ452,15,FALSE))</f>
        <v>#N/A</v>
      </c>
      <c r="R268" s="28" t="e">
        <f>IF(VLOOKUP(A268,Keys_CHESS_ALL!J273:AK452,16,FALSE)="","",VLOOKUP(A268,Keys_CHESS_ALL!J273:AK452,16,FALSE))</f>
        <v>#N/A</v>
      </c>
    </row>
    <row r="269" spans="2:18" x14ac:dyDescent="0.2">
      <c r="B269" s="28" t="e">
        <f>VLOOKUP(A269,Keys_CHESS_ALL!J274:L453,2,FALSE)</f>
        <v>#N/A</v>
      </c>
      <c r="D269" s="28" t="e">
        <f>VLOOKUP(A269,Keys_CHESS_ALL!J274:L453,3,FALSE)</f>
        <v>#N/A</v>
      </c>
      <c r="E269" s="40"/>
      <c r="G269" s="28" t="e">
        <f>IF(VLOOKUP(A269,Keys_CHESS_ALL!J274:AC453,5,FALSE)="","",VLOOKUP(A269,Keys_CHESS_ALL!J274:AC453,5,FALSE))</f>
        <v>#N/A</v>
      </c>
      <c r="H269" s="28" t="e">
        <f>IF(VLOOKUP(A269,Keys_CHESS_ALL!J274:AC453,6,FALSE)="","",VLOOKUP(A269,Keys_CHESS_ALL!J274:AC453,6,FALSE))</f>
        <v>#N/A</v>
      </c>
      <c r="I269" s="28" t="e">
        <f>IF(VLOOKUP(A269,Keys_CHESS_ALL!J274:AC453,7,FALSE)="","",VLOOKUP(A269,Keys_CHESS_ALL!J274:AC453,7,FALSE))</f>
        <v>#N/A</v>
      </c>
      <c r="J269" s="28" t="e">
        <f>IF(VLOOKUP(A269,Keys_CHESS_ALL!J274:AC453,8,FALSE)="","",VLOOKUP(A269,Keys_CHESS_ALL!J274:AC453,8,FALSE))</f>
        <v>#N/A</v>
      </c>
      <c r="K269" s="28" t="e">
        <f>IF(VLOOKUP(A269,Keys_CHESS_ALL!J274:AD453,9,FALSE)="","",VLOOKUP(A269,Keys_CHESS_ALL!J274:AD453,9,FALSE))</f>
        <v>#N/A</v>
      </c>
      <c r="L269" s="28" t="e">
        <f>IF(VLOOKUP(A269,Keys_CHESS_ALL!J274:AE453,10,FALSE)="","",VLOOKUP(A269,Keys_CHESS_ALL!J274:AE453,10,FALSE))</f>
        <v>#N/A</v>
      </c>
      <c r="M269" s="28" t="e">
        <f>IF(VLOOKUP(A269,Keys_CHESS_ALL!J274:AF453,11,FALSE)="","",VLOOKUP(A269,Keys_CHESS_ALL!J274:AF453,11,FALSE))</f>
        <v>#N/A</v>
      </c>
      <c r="N269" s="28" t="e">
        <f>IF(VLOOKUP(A269,Keys_CHESS_ALL!J274:AG453,12,FALSE)="","",VLOOKUP(A269,Keys_CHESS_ALL!J274:AG453,12,FALSE))</f>
        <v>#N/A</v>
      </c>
      <c r="O269" s="28" t="e">
        <f>IF(VLOOKUP(A269,Keys_CHESS_ALL!J274:AH453,13,FALSE)="","",VLOOKUP(A269,Keys_CHESS_ALL!J274:AH453,13,FALSE))</f>
        <v>#N/A</v>
      </c>
      <c r="P269" s="28" t="e">
        <f>IF(VLOOKUP(A269,Keys_CHESS_ALL!J274:AI453,14,FALSE)="","",VLOOKUP(A269,Keys_CHESS_ALL!J274:AI453,14,FALSE))</f>
        <v>#N/A</v>
      </c>
      <c r="Q269" s="28" t="e">
        <f>IF(VLOOKUP(A269,Keys_CHESS_ALL!J274:AJ453,15,FALSE)="","",VLOOKUP(A269,Keys_CHESS_ALL!J274:AJ453,15,FALSE))</f>
        <v>#N/A</v>
      </c>
      <c r="R269" s="28" t="e">
        <f>IF(VLOOKUP(A269,Keys_CHESS_ALL!J274:AK453,16,FALSE)="","",VLOOKUP(A269,Keys_CHESS_ALL!J274:AK453,16,FALSE))</f>
        <v>#N/A</v>
      </c>
    </row>
    <row r="270" spans="2:18" x14ac:dyDescent="0.2">
      <c r="B270" s="28" t="e">
        <f>VLOOKUP(A270,Keys_CHESS_ALL!J275:L454,2,FALSE)</f>
        <v>#N/A</v>
      </c>
      <c r="D270" s="28" t="e">
        <f>VLOOKUP(A270,Keys_CHESS_ALL!J275:L454,3,FALSE)</f>
        <v>#N/A</v>
      </c>
      <c r="E270" s="40"/>
      <c r="G270" s="28" t="e">
        <f>IF(VLOOKUP(A270,Keys_CHESS_ALL!J275:AC454,5,FALSE)="","",VLOOKUP(A270,Keys_CHESS_ALL!J275:AC454,5,FALSE))</f>
        <v>#N/A</v>
      </c>
      <c r="H270" s="28" t="e">
        <f>IF(VLOOKUP(A270,Keys_CHESS_ALL!J275:AC454,6,FALSE)="","",VLOOKUP(A270,Keys_CHESS_ALL!J275:AC454,6,FALSE))</f>
        <v>#N/A</v>
      </c>
      <c r="I270" s="28" t="e">
        <f>IF(VLOOKUP(A270,Keys_CHESS_ALL!J275:AC454,7,FALSE)="","",VLOOKUP(A270,Keys_CHESS_ALL!J275:AC454,7,FALSE))</f>
        <v>#N/A</v>
      </c>
      <c r="J270" s="28" t="e">
        <f>IF(VLOOKUP(A270,Keys_CHESS_ALL!J275:AC454,8,FALSE)="","",VLOOKUP(A270,Keys_CHESS_ALL!J275:AC454,8,FALSE))</f>
        <v>#N/A</v>
      </c>
      <c r="K270" s="28" t="e">
        <f>IF(VLOOKUP(A270,Keys_CHESS_ALL!J275:AD454,9,FALSE)="","",VLOOKUP(A270,Keys_CHESS_ALL!J275:AD454,9,FALSE))</f>
        <v>#N/A</v>
      </c>
      <c r="L270" s="28" t="e">
        <f>IF(VLOOKUP(A270,Keys_CHESS_ALL!J275:AE454,10,FALSE)="","",VLOOKUP(A270,Keys_CHESS_ALL!J275:AE454,10,FALSE))</f>
        <v>#N/A</v>
      </c>
      <c r="M270" s="28" t="e">
        <f>IF(VLOOKUP(A270,Keys_CHESS_ALL!J275:AF454,11,FALSE)="","",VLOOKUP(A270,Keys_CHESS_ALL!J275:AF454,11,FALSE))</f>
        <v>#N/A</v>
      </c>
      <c r="N270" s="28" t="e">
        <f>IF(VLOOKUP(A270,Keys_CHESS_ALL!J275:AG454,12,FALSE)="","",VLOOKUP(A270,Keys_CHESS_ALL!J275:AG454,12,FALSE))</f>
        <v>#N/A</v>
      </c>
      <c r="O270" s="28" t="e">
        <f>IF(VLOOKUP(A270,Keys_CHESS_ALL!J275:AH454,13,FALSE)="","",VLOOKUP(A270,Keys_CHESS_ALL!J275:AH454,13,FALSE))</f>
        <v>#N/A</v>
      </c>
      <c r="P270" s="28" t="e">
        <f>IF(VLOOKUP(A270,Keys_CHESS_ALL!J275:AI454,14,FALSE)="","",VLOOKUP(A270,Keys_CHESS_ALL!J275:AI454,14,FALSE))</f>
        <v>#N/A</v>
      </c>
      <c r="Q270" s="28" t="e">
        <f>IF(VLOOKUP(A270,Keys_CHESS_ALL!J275:AJ454,15,FALSE)="","",VLOOKUP(A270,Keys_CHESS_ALL!J275:AJ454,15,FALSE))</f>
        <v>#N/A</v>
      </c>
      <c r="R270" s="28" t="e">
        <f>IF(VLOOKUP(A270,Keys_CHESS_ALL!J275:AK454,16,FALSE)="","",VLOOKUP(A270,Keys_CHESS_ALL!J275:AK454,16,FALSE))</f>
        <v>#N/A</v>
      </c>
    </row>
    <row r="271" spans="2:18" x14ac:dyDescent="0.2">
      <c r="B271" s="28" t="e">
        <f>VLOOKUP(A271,Keys_CHESS_ALL!J276:L455,2,FALSE)</f>
        <v>#N/A</v>
      </c>
      <c r="D271" s="28" t="e">
        <f>VLOOKUP(A271,Keys_CHESS_ALL!J276:L455,3,FALSE)</f>
        <v>#N/A</v>
      </c>
      <c r="E271" s="40"/>
      <c r="G271" s="28" t="e">
        <f>IF(VLOOKUP(A271,Keys_CHESS_ALL!J276:AC455,5,FALSE)="","",VLOOKUP(A271,Keys_CHESS_ALL!J276:AC455,5,FALSE))</f>
        <v>#N/A</v>
      </c>
      <c r="H271" s="28" t="e">
        <f>IF(VLOOKUP(A271,Keys_CHESS_ALL!J276:AC455,6,FALSE)="","",VLOOKUP(A271,Keys_CHESS_ALL!J276:AC455,6,FALSE))</f>
        <v>#N/A</v>
      </c>
      <c r="I271" s="28" t="e">
        <f>IF(VLOOKUP(A271,Keys_CHESS_ALL!J276:AC455,7,FALSE)="","",VLOOKUP(A271,Keys_CHESS_ALL!J276:AC455,7,FALSE))</f>
        <v>#N/A</v>
      </c>
      <c r="J271" s="28" t="e">
        <f>IF(VLOOKUP(A271,Keys_CHESS_ALL!J276:AC455,8,FALSE)="","",VLOOKUP(A271,Keys_CHESS_ALL!J276:AC455,8,FALSE))</f>
        <v>#N/A</v>
      </c>
      <c r="K271" s="28" t="e">
        <f>IF(VLOOKUP(A271,Keys_CHESS_ALL!J276:AD455,9,FALSE)="","",VLOOKUP(A271,Keys_CHESS_ALL!J276:AD455,9,FALSE))</f>
        <v>#N/A</v>
      </c>
      <c r="L271" s="28" t="e">
        <f>IF(VLOOKUP(A271,Keys_CHESS_ALL!J276:AE455,10,FALSE)="","",VLOOKUP(A271,Keys_CHESS_ALL!J276:AE455,10,FALSE))</f>
        <v>#N/A</v>
      </c>
      <c r="M271" s="28" t="e">
        <f>IF(VLOOKUP(A271,Keys_CHESS_ALL!J276:AF455,11,FALSE)="","",VLOOKUP(A271,Keys_CHESS_ALL!J276:AF455,11,FALSE))</f>
        <v>#N/A</v>
      </c>
      <c r="N271" s="28" t="e">
        <f>IF(VLOOKUP(A271,Keys_CHESS_ALL!J276:AG455,12,FALSE)="","",VLOOKUP(A271,Keys_CHESS_ALL!J276:AG455,12,FALSE))</f>
        <v>#N/A</v>
      </c>
      <c r="O271" s="28" t="e">
        <f>IF(VLOOKUP(A271,Keys_CHESS_ALL!J276:AH455,13,FALSE)="","",VLOOKUP(A271,Keys_CHESS_ALL!J276:AH455,13,FALSE))</f>
        <v>#N/A</v>
      </c>
      <c r="P271" s="28" t="e">
        <f>IF(VLOOKUP(A271,Keys_CHESS_ALL!J276:AI455,14,FALSE)="","",VLOOKUP(A271,Keys_CHESS_ALL!J276:AI455,14,FALSE))</f>
        <v>#N/A</v>
      </c>
      <c r="Q271" s="28" t="e">
        <f>IF(VLOOKUP(A271,Keys_CHESS_ALL!J276:AJ455,15,FALSE)="","",VLOOKUP(A271,Keys_CHESS_ALL!J276:AJ455,15,FALSE))</f>
        <v>#N/A</v>
      </c>
      <c r="R271" s="28" t="e">
        <f>IF(VLOOKUP(A271,Keys_CHESS_ALL!J276:AK455,16,FALSE)="","",VLOOKUP(A271,Keys_CHESS_ALL!J276:AK455,16,FALSE))</f>
        <v>#N/A</v>
      </c>
    </row>
    <row r="272" spans="2:18" x14ac:dyDescent="0.2">
      <c r="B272" s="28" t="e">
        <f>VLOOKUP(A272,Keys_CHESS_ALL!J277:L456,2,FALSE)</f>
        <v>#N/A</v>
      </c>
      <c r="D272" s="28" t="e">
        <f>VLOOKUP(A272,Keys_CHESS_ALL!J277:L456,3,FALSE)</f>
        <v>#N/A</v>
      </c>
      <c r="E272" s="40"/>
      <c r="G272" s="28" t="e">
        <f>IF(VLOOKUP(A272,Keys_CHESS_ALL!J277:AC456,5,FALSE)="","",VLOOKUP(A272,Keys_CHESS_ALL!J277:AC456,5,FALSE))</f>
        <v>#N/A</v>
      </c>
      <c r="H272" s="28" t="e">
        <f>IF(VLOOKUP(A272,Keys_CHESS_ALL!J277:AC456,6,FALSE)="","",VLOOKUP(A272,Keys_CHESS_ALL!J277:AC456,6,FALSE))</f>
        <v>#N/A</v>
      </c>
      <c r="I272" s="28" t="e">
        <f>IF(VLOOKUP(A272,Keys_CHESS_ALL!J277:AC456,7,FALSE)="","",VLOOKUP(A272,Keys_CHESS_ALL!J277:AC456,7,FALSE))</f>
        <v>#N/A</v>
      </c>
      <c r="J272" s="28" t="e">
        <f>IF(VLOOKUP(A272,Keys_CHESS_ALL!J277:AC456,8,FALSE)="","",VLOOKUP(A272,Keys_CHESS_ALL!J277:AC456,8,FALSE))</f>
        <v>#N/A</v>
      </c>
      <c r="K272" s="28" t="e">
        <f>IF(VLOOKUP(A272,Keys_CHESS_ALL!J277:AD456,9,FALSE)="","",VLOOKUP(A272,Keys_CHESS_ALL!J277:AD456,9,FALSE))</f>
        <v>#N/A</v>
      </c>
      <c r="L272" s="28" t="e">
        <f>IF(VLOOKUP(A272,Keys_CHESS_ALL!J277:AE456,10,FALSE)="","",VLOOKUP(A272,Keys_CHESS_ALL!J277:AE456,10,FALSE))</f>
        <v>#N/A</v>
      </c>
      <c r="M272" s="28" t="e">
        <f>IF(VLOOKUP(A272,Keys_CHESS_ALL!J277:AF456,11,FALSE)="","",VLOOKUP(A272,Keys_CHESS_ALL!J277:AF456,11,FALSE))</f>
        <v>#N/A</v>
      </c>
      <c r="N272" s="28" t="e">
        <f>IF(VLOOKUP(A272,Keys_CHESS_ALL!J277:AG456,12,FALSE)="","",VLOOKUP(A272,Keys_CHESS_ALL!J277:AG456,12,FALSE))</f>
        <v>#N/A</v>
      </c>
      <c r="O272" s="28" t="e">
        <f>IF(VLOOKUP(A272,Keys_CHESS_ALL!J277:AH456,13,FALSE)="","",VLOOKUP(A272,Keys_CHESS_ALL!J277:AH456,13,FALSE))</f>
        <v>#N/A</v>
      </c>
      <c r="P272" s="28" t="e">
        <f>IF(VLOOKUP(A272,Keys_CHESS_ALL!J277:AI456,14,FALSE)="","",VLOOKUP(A272,Keys_CHESS_ALL!J277:AI456,14,FALSE))</f>
        <v>#N/A</v>
      </c>
      <c r="Q272" s="28" t="e">
        <f>IF(VLOOKUP(A272,Keys_CHESS_ALL!J277:AJ456,15,FALSE)="","",VLOOKUP(A272,Keys_CHESS_ALL!J277:AJ456,15,FALSE))</f>
        <v>#N/A</v>
      </c>
      <c r="R272" s="28" t="e">
        <f>IF(VLOOKUP(A272,Keys_CHESS_ALL!J277:AK456,16,FALSE)="","",VLOOKUP(A272,Keys_CHESS_ALL!J277:AK456,16,FALSE))</f>
        <v>#N/A</v>
      </c>
    </row>
    <row r="273" spans="2:18" x14ac:dyDescent="0.2">
      <c r="B273" s="28" t="e">
        <f>VLOOKUP(A273,Keys_CHESS_ALL!J278:L457,2,FALSE)</f>
        <v>#N/A</v>
      </c>
      <c r="D273" s="28" t="e">
        <f>VLOOKUP(A273,Keys_CHESS_ALL!J278:L457,3,FALSE)</f>
        <v>#N/A</v>
      </c>
      <c r="E273" s="40"/>
      <c r="G273" s="28" t="e">
        <f>IF(VLOOKUP(A273,Keys_CHESS_ALL!J278:AC457,5,FALSE)="","",VLOOKUP(A273,Keys_CHESS_ALL!J278:AC457,5,FALSE))</f>
        <v>#N/A</v>
      </c>
      <c r="H273" s="28" t="e">
        <f>IF(VLOOKUP(A273,Keys_CHESS_ALL!J278:AC457,6,FALSE)="","",VLOOKUP(A273,Keys_CHESS_ALL!J278:AC457,6,FALSE))</f>
        <v>#N/A</v>
      </c>
      <c r="I273" s="28" t="e">
        <f>IF(VLOOKUP(A273,Keys_CHESS_ALL!J278:AC457,7,FALSE)="","",VLOOKUP(A273,Keys_CHESS_ALL!J278:AC457,7,FALSE))</f>
        <v>#N/A</v>
      </c>
      <c r="J273" s="28" t="e">
        <f>IF(VLOOKUP(A273,Keys_CHESS_ALL!J278:AC457,8,FALSE)="","",VLOOKUP(A273,Keys_CHESS_ALL!J278:AC457,8,FALSE))</f>
        <v>#N/A</v>
      </c>
      <c r="K273" s="28" t="e">
        <f>IF(VLOOKUP(A273,Keys_CHESS_ALL!J278:AD457,9,FALSE)="","",VLOOKUP(A273,Keys_CHESS_ALL!J278:AD457,9,FALSE))</f>
        <v>#N/A</v>
      </c>
      <c r="L273" s="28" t="e">
        <f>IF(VLOOKUP(A273,Keys_CHESS_ALL!J278:AE457,10,FALSE)="","",VLOOKUP(A273,Keys_CHESS_ALL!J278:AE457,10,FALSE))</f>
        <v>#N/A</v>
      </c>
      <c r="M273" s="28" t="e">
        <f>IF(VLOOKUP(A273,Keys_CHESS_ALL!J278:AF457,11,FALSE)="","",VLOOKUP(A273,Keys_CHESS_ALL!J278:AF457,11,FALSE))</f>
        <v>#N/A</v>
      </c>
      <c r="N273" s="28" t="e">
        <f>IF(VLOOKUP(A273,Keys_CHESS_ALL!J278:AG457,12,FALSE)="","",VLOOKUP(A273,Keys_CHESS_ALL!J278:AG457,12,FALSE))</f>
        <v>#N/A</v>
      </c>
      <c r="O273" s="28" t="e">
        <f>IF(VLOOKUP(A273,Keys_CHESS_ALL!J278:AH457,13,FALSE)="","",VLOOKUP(A273,Keys_CHESS_ALL!J278:AH457,13,FALSE))</f>
        <v>#N/A</v>
      </c>
      <c r="P273" s="28" t="e">
        <f>IF(VLOOKUP(A273,Keys_CHESS_ALL!J278:AI457,14,FALSE)="","",VLOOKUP(A273,Keys_CHESS_ALL!J278:AI457,14,FALSE))</f>
        <v>#N/A</v>
      </c>
      <c r="Q273" s="28" t="e">
        <f>IF(VLOOKUP(A273,Keys_CHESS_ALL!J278:AJ457,15,FALSE)="","",VLOOKUP(A273,Keys_CHESS_ALL!J278:AJ457,15,FALSE))</f>
        <v>#N/A</v>
      </c>
      <c r="R273" s="28" t="e">
        <f>IF(VLOOKUP(A273,Keys_CHESS_ALL!J278:AK457,16,FALSE)="","",VLOOKUP(A273,Keys_CHESS_ALL!J278:AK457,16,FALSE))</f>
        <v>#N/A</v>
      </c>
    </row>
    <row r="274" spans="2:18" x14ac:dyDescent="0.2">
      <c r="B274" s="28" t="e">
        <f>VLOOKUP(A274,Keys_CHESS_ALL!J279:L458,2,FALSE)</f>
        <v>#N/A</v>
      </c>
      <c r="D274" s="28" t="e">
        <f>VLOOKUP(A274,Keys_CHESS_ALL!J279:L458,3,FALSE)</f>
        <v>#N/A</v>
      </c>
      <c r="E274" s="40"/>
      <c r="G274" s="28" t="e">
        <f>IF(VLOOKUP(A274,Keys_CHESS_ALL!J279:AC458,5,FALSE)="","",VLOOKUP(A274,Keys_CHESS_ALL!J279:AC458,5,FALSE))</f>
        <v>#N/A</v>
      </c>
      <c r="H274" s="28" t="e">
        <f>IF(VLOOKUP(A274,Keys_CHESS_ALL!J279:AC458,6,FALSE)="","",VLOOKUP(A274,Keys_CHESS_ALL!J279:AC458,6,FALSE))</f>
        <v>#N/A</v>
      </c>
      <c r="I274" s="28" t="e">
        <f>IF(VLOOKUP(A274,Keys_CHESS_ALL!J279:AC458,7,FALSE)="","",VLOOKUP(A274,Keys_CHESS_ALL!J279:AC458,7,FALSE))</f>
        <v>#N/A</v>
      </c>
      <c r="J274" s="28" t="e">
        <f>IF(VLOOKUP(A274,Keys_CHESS_ALL!J279:AC458,8,FALSE)="","",VLOOKUP(A274,Keys_CHESS_ALL!J279:AC458,8,FALSE))</f>
        <v>#N/A</v>
      </c>
      <c r="K274" s="28" t="e">
        <f>IF(VLOOKUP(A274,Keys_CHESS_ALL!J279:AD458,9,FALSE)="","",VLOOKUP(A274,Keys_CHESS_ALL!J279:AD458,9,FALSE))</f>
        <v>#N/A</v>
      </c>
      <c r="L274" s="28" t="e">
        <f>IF(VLOOKUP(A274,Keys_CHESS_ALL!J279:AE458,10,FALSE)="","",VLOOKUP(A274,Keys_CHESS_ALL!J279:AE458,10,FALSE))</f>
        <v>#N/A</v>
      </c>
      <c r="M274" s="28" t="e">
        <f>IF(VLOOKUP(A274,Keys_CHESS_ALL!J279:AF458,11,FALSE)="","",VLOOKUP(A274,Keys_CHESS_ALL!J279:AF458,11,FALSE))</f>
        <v>#N/A</v>
      </c>
      <c r="N274" s="28" t="e">
        <f>IF(VLOOKUP(A274,Keys_CHESS_ALL!J279:AG458,12,FALSE)="","",VLOOKUP(A274,Keys_CHESS_ALL!J279:AG458,12,FALSE))</f>
        <v>#N/A</v>
      </c>
      <c r="O274" s="28" t="e">
        <f>IF(VLOOKUP(A274,Keys_CHESS_ALL!J279:AH458,13,FALSE)="","",VLOOKUP(A274,Keys_CHESS_ALL!J279:AH458,13,FALSE))</f>
        <v>#N/A</v>
      </c>
      <c r="P274" s="28" t="e">
        <f>IF(VLOOKUP(A274,Keys_CHESS_ALL!J279:AI458,14,FALSE)="","",VLOOKUP(A274,Keys_CHESS_ALL!J279:AI458,14,FALSE))</f>
        <v>#N/A</v>
      </c>
      <c r="Q274" s="28" t="e">
        <f>IF(VLOOKUP(A274,Keys_CHESS_ALL!J279:AJ458,15,FALSE)="","",VLOOKUP(A274,Keys_CHESS_ALL!J279:AJ458,15,FALSE))</f>
        <v>#N/A</v>
      </c>
      <c r="R274" s="28" t="e">
        <f>IF(VLOOKUP(A274,Keys_CHESS_ALL!J279:AK458,16,FALSE)="","",VLOOKUP(A274,Keys_CHESS_ALL!J279:AK458,16,FALSE))</f>
        <v>#N/A</v>
      </c>
    </row>
    <row r="275" spans="2:18" x14ac:dyDescent="0.2">
      <c r="B275" s="28" t="e">
        <f>VLOOKUP(A275,Keys_CHESS_ALL!J280:L459,2,FALSE)</f>
        <v>#N/A</v>
      </c>
      <c r="D275" s="28" t="e">
        <f>VLOOKUP(A275,Keys_CHESS_ALL!J280:L459,3,FALSE)</f>
        <v>#N/A</v>
      </c>
      <c r="E275" s="40"/>
      <c r="G275" s="28" t="e">
        <f>IF(VLOOKUP(A275,Keys_CHESS_ALL!J280:AC459,5,FALSE)="","",VLOOKUP(A275,Keys_CHESS_ALL!J280:AC459,5,FALSE))</f>
        <v>#N/A</v>
      </c>
      <c r="H275" s="28" t="e">
        <f>IF(VLOOKUP(A275,Keys_CHESS_ALL!J280:AC459,6,FALSE)="","",VLOOKUP(A275,Keys_CHESS_ALL!J280:AC459,6,FALSE))</f>
        <v>#N/A</v>
      </c>
      <c r="I275" s="28" t="e">
        <f>IF(VLOOKUP(A275,Keys_CHESS_ALL!J280:AC459,7,FALSE)="","",VLOOKUP(A275,Keys_CHESS_ALL!J280:AC459,7,FALSE))</f>
        <v>#N/A</v>
      </c>
      <c r="J275" s="28" t="e">
        <f>IF(VLOOKUP(A275,Keys_CHESS_ALL!J280:AC459,8,FALSE)="","",VLOOKUP(A275,Keys_CHESS_ALL!J280:AC459,8,FALSE))</f>
        <v>#N/A</v>
      </c>
      <c r="K275" s="28" t="e">
        <f>IF(VLOOKUP(A275,Keys_CHESS_ALL!J280:AD459,9,FALSE)="","",VLOOKUP(A275,Keys_CHESS_ALL!J280:AD459,9,FALSE))</f>
        <v>#N/A</v>
      </c>
      <c r="L275" s="28" t="e">
        <f>IF(VLOOKUP(A275,Keys_CHESS_ALL!J280:AE459,10,FALSE)="","",VLOOKUP(A275,Keys_CHESS_ALL!J280:AE459,10,FALSE))</f>
        <v>#N/A</v>
      </c>
      <c r="M275" s="28" t="e">
        <f>IF(VLOOKUP(A275,Keys_CHESS_ALL!J280:AF459,11,FALSE)="","",VLOOKUP(A275,Keys_CHESS_ALL!J280:AF459,11,FALSE))</f>
        <v>#N/A</v>
      </c>
      <c r="N275" s="28" t="e">
        <f>IF(VLOOKUP(A275,Keys_CHESS_ALL!J280:AG459,12,FALSE)="","",VLOOKUP(A275,Keys_CHESS_ALL!J280:AG459,12,FALSE))</f>
        <v>#N/A</v>
      </c>
      <c r="O275" s="28" t="e">
        <f>IF(VLOOKUP(A275,Keys_CHESS_ALL!J280:AH459,13,FALSE)="","",VLOOKUP(A275,Keys_CHESS_ALL!J280:AH459,13,FALSE))</f>
        <v>#N/A</v>
      </c>
      <c r="P275" s="28" t="e">
        <f>IF(VLOOKUP(A275,Keys_CHESS_ALL!J280:AI459,14,FALSE)="","",VLOOKUP(A275,Keys_CHESS_ALL!J280:AI459,14,FALSE))</f>
        <v>#N/A</v>
      </c>
      <c r="Q275" s="28" t="e">
        <f>IF(VLOOKUP(A275,Keys_CHESS_ALL!J280:AJ459,15,FALSE)="","",VLOOKUP(A275,Keys_CHESS_ALL!J280:AJ459,15,FALSE))</f>
        <v>#N/A</v>
      </c>
      <c r="R275" s="28" t="e">
        <f>IF(VLOOKUP(A275,Keys_CHESS_ALL!J280:AK459,16,FALSE)="","",VLOOKUP(A275,Keys_CHESS_ALL!J280:AK459,16,FALSE))</f>
        <v>#N/A</v>
      </c>
    </row>
    <row r="276" spans="2:18" x14ac:dyDescent="0.2">
      <c r="B276" s="28" t="e">
        <f>VLOOKUP(A276,Keys_CHESS_ALL!J281:L460,2,FALSE)</f>
        <v>#N/A</v>
      </c>
      <c r="D276" s="28" t="e">
        <f>VLOOKUP(A276,Keys_CHESS_ALL!J281:L460,3,FALSE)</f>
        <v>#N/A</v>
      </c>
      <c r="E276" s="40"/>
      <c r="G276" s="28" t="e">
        <f>IF(VLOOKUP(A276,Keys_CHESS_ALL!J281:AC460,5,FALSE)="","",VLOOKUP(A276,Keys_CHESS_ALL!J281:AC460,5,FALSE))</f>
        <v>#N/A</v>
      </c>
      <c r="H276" s="28" t="e">
        <f>IF(VLOOKUP(A276,Keys_CHESS_ALL!J281:AC460,6,FALSE)="","",VLOOKUP(A276,Keys_CHESS_ALL!J281:AC460,6,FALSE))</f>
        <v>#N/A</v>
      </c>
      <c r="I276" s="28" t="e">
        <f>IF(VLOOKUP(A276,Keys_CHESS_ALL!J281:AC460,7,FALSE)="","",VLOOKUP(A276,Keys_CHESS_ALL!J281:AC460,7,FALSE))</f>
        <v>#N/A</v>
      </c>
      <c r="J276" s="28" t="e">
        <f>IF(VLOOKUP(A276,Keys_CHESS_ALL!J281:AC460,8,FALSE)="","",VLOOKUP(A276,Keys_CHESS_ALL!J281:AC460,8,FALSE))</f>
        <v>#N/A</v>
      </c>
      <c r="K276" s="28" t="e">
        <f>IF(VLOOKUP(A276,Keys_CHESS_ALL!J281:AD460,9,FALSE)="","",VLOOKUP(A276,Keys_CHESS_ALL!J281:AD460,9,FALSE))</f>
        <v>#N/A</v>
      </c>
      <c r="L276" s="28" t="e">
        <f>IF(VLOOKUP(A276,Keys_CHESS_ALL!J281:AE460,10,FALSE)="","",VLOOKUP(A276,Keys_CHESS_ALL!J281:AE460,10,FALSE))</f>
        <v>#N/A</v>
      </c>
      <c r="M276" s="28" t="e">
        <f>IF(VLOOKUP(A276,Keys_CHESS_ALL!J281:AF460,11,FALSE)="","",VLOOKUP(A276,Keys_CHESS_ALL!J281:AF460,11,FALSE))</f>
        <v>#N/A</v>
      </c>
      <c r="N276" s="28" t="e">
        <f>IF(VLOOKUP(A276,Keys_CHESS_ALL!J281:AG460,12,FALSE)="","",VLOOKUP(A276,Keys_CHESS_ALL!J281:AG460,12,FALSE))</f>
        <v>#N/A</v>
      </c>
      <c r="O276" s="28" t="e">
        <f>IF(VLOOKUP(A276,Keys_CHESS_ALL!J281:AH460,13,FALSE)="","",VLOOKUP(A276,Keys_CHESS_ALL!J281:AH460,13,FALSE))</f>
        <v>#N/A</v>
      </c>
      <c r="P276" s="28" t="e">
        <f>IF(VLOOKUP(A276,Keys_CHESS_ALL!J281:AI460,14,FALSE)="","",VLOOKUP(A276,Keys_CHESS_ALL!J281:AI460,14,FALSE))</f>
        <v>#N/A</v>
      </c>
      <c r="Q276" s="28" t="e">
        <f>IF(VLOOKUP(A276,Keys_CHESS_ALL!J281:AJ460,15,FALSE)="","",VLOOKUP(A276,Keys_CHESS_ALL!J281:AJ460,15,FALSE))</f>
        <v>#N/A</v>
      </c>
      <c r="R276" s="28" t="e">
        <f>IF(VLOOKUP(A276,Keys_CHESS_ALL!J281:AK460,16,FALSE)="","",VLOOKUP(A276,Keys_CHESS_ALL!J281:AK460,16,FALSE))</f>
        <v>#N/A</v>
      </c>
    </row>
    <row r="277" spans="2:18" x14ac:dyDescent="0.2">
      <c r="B277" s="28" t="e">
        <f>VLOOKUP(A277,Keys_CHESS_ALL!J282:L461,2,FALSE)</f>
        <v>#N/A</v>
      </c>
      <c r="D277" s="28" t="e">
        <f>VLOOKUP(A277,Keys_CHESS_ALL!J282:L461,3,FALSE)</f>
        <v>#N/A</v>
      </c>
      <c r="E277" s="40"/>
      <c r="G277" s="28" t="e">
        <f>IF(VLOOKUP(A277,Keys_CHESS_ALL!J282:AC461,5,FALSE)="","",VLOOKUP(A277,Keys_CHESS_ALL!J282:AC461,5,FALSE))</f>
        <v>#N/A</v>
      </c>
      <c r="H277" s="28" t="e">
        <f>IF(VLOOKUP(A277,Keys_CHESS_ALL!J282:AC461,6,FALSE)="","",VLOOKUP(A277,Keys_CHESS_ALL!J282:AC461,6,FALSE))</f>
        <v>#N/A</v>
      </c>
      <c r="I277" s="28" t="e">
        <f>IF(VLOOKUP(A277,Keys_CHESS_ALL!J282:AC461,7,FALSE)="","",VLOOKUP(A277,Keys_CHESS_ALL!J282:AC461,7,FALSE))</f>
        <v>#N/A</v>
      </c>
      <c r="J277" s="28" t="e">
        <f>IF(VLOOKUP(A277,Keys_CHESS_ALL!J282:AC461,8,FALSE)="","",VLOOKUP(A277,Keys_CHESS_ALL!J282:AC461,8,FALSE))</f>
        <v>#N/A</v>
      </c>
      <c r="K277" s="28" t="e">
        <f>IF(VLOOKUP(A277,Keys_CHESS_ALL!J282:AD461,9,FALSE)="","",VLOOKUP(A277,Keys_CHESS_ALL!J282:AD461,9,FALSE))</f>
        <v>#N/A</v>
      </c>
      <c r="L277" s="28" t="e">
        <f>IF(VLOOKUP(A277,Keys_CHESS_ALL!J282:AE461,10,FALSE)="","",VLOOKUP(A277,Keys_CHESS_ALL!J282:AE461,10,FALSE))</f>
        <v>#N/A</v>
      </c>
      <c r="M277" s="28" t="e">
        <f>IF(VLOOKUP(A277,Keys_CHESS_ALL!J282:AF461,11,FALSE)="","",VLOOKUP(A277,Keys_CHESS_ALL!J282:AF461,11,FALSE))</f>
        <v>#N/A</v>
      </c>
      <c r="N277" s="28" t="e">
        <f>IF(VLOOKUP(A277,Keys_CHESS_ALL!J282:AG461,12,FALSE)="","",VLOOKUP(A277,Keys_CHESS_ALL!J282:AG461,12,FALSE))</f>
        <v>#N/A</v>
      </c>
      <c r="O277" s="28" t="e">
        <f>IF(VLOOKUP(A277,Keys_CHESS_ALL!J282:AH461,13,FALSE)="","",VLOOKUP(A277,Keys_CHESS_ALL!J282:AH461,13,FALSE))</f>
        <v>#N/A</v>
      </c>
      <c r="P277" s="28" t="e">
        <f>IF(VLOOKUP(A277,Keys_CHESS_ALL!J282:AI461,14,FALSE)="","",VLOOKUP(A277,Keys_CHESS_ALL!J282:AI461,14,FALSE))</f>
        <v>#N/A</v>
      </c>
      <c r="Q277" s="28" t="e">
        <f>IF(VLOOKUP(A277,Keys_CHESS_ALL!J282:AJ461,15,FALSE)="","",VLOOKUP(A277,Keys_CHESS_ALL!J282:AJ461,15,FALSE))</f>
        <v>#N/A</v>
      </c>
      <c r="R277" s="28" t="e">
        <f>IF(VLOOKUP(A277,Keys_CHESS_ALL!J282:AK461,16,FALSE)="","",VLOOKUP(A277,Keys_CHESS_ALL!J282:AK461,16,FALSE))</f>
        <v>#N/A</v>
      </c>
    </row>
    <row r="278" spans="2:18" x14ac:dyDescent="0.2">
      <c r="B278" s="28" t="e">
        <f>VLOOKUP(A278,Keys_CHESS_ALL!J283:L462,2,FALSE)</f>
        <v>#N/A</v>
      </c>
      <c r="D278" s="28" t="e">
        <f>VLOOKUP(A278,Keys_CHESS_ALL!J283:L462,3,FALSE)</f>
        <v>#N/A</v>
      </c>
      <c r="E278" s="40"/>
      <c r="G278" s="28" t="e">
        <f>IF(VLOOKUP(A278,Keys_CHESS_ALL!J283:AC462,5,FALSE)="","",VLOOKUP(A278,Keys_CHESS_ALL!J283:AC462,5,FALSE))</f>
        <v>#N/A</v>
      </c>
      <c r="H278" s="28" t="e">
        <f>IF(VLOOKUP(A278,Keys_CHESS_ALL!J283:AC462,6,FALSE)="","",VLOOKUP(A278,Keys_CHESS_ALL!J283:AC462,6,FALSE))</f>
        <v>#N/A</v>
      </c>
      <c r="I278" s="28" t="e">
        <f>IF(VLOOKUP(A278,Keys_CHESS_ALL!J283:AC462,7,FALSE)="","",VLOOKUP(A278,Keys_CHESS_ALL!J283:AC462,7,FALSE))</f>
        <v>#N/A</v>
      </c>
      <c r="J278" s="28" t="e">
        <f>IF(VLOOKUP(A278,Keys_CHESS_ALL!J283:AC462,8,FALSE)="","",VLOOKUP(A278,Keys_CHESS_ALL!J283:AC462,8,FALSE))</f>
        <v>#N/A</v>
      </c>
      <c r="K278" s="28" t="e">
        <f>IF(VLOOKUP(A278,Keys_CHESS_ALL!J283:AD462,9,FALSE)="","",VLOOKUP(A278,Keys_CHESS_ALL!J283:AD462,9,FALSE))</f>
        <v>#N/A</v>
      </c>
      <c r="L278" s="28" t="e">
        <f>IF(VLOOKUP(A278,Keys_CHESS_ALL!J283:AE462,10,FALSE)="","",VLOOKUP(A278,Keys_CHESS_ALL!J283:AE462,10,FALSE))</f>
        <v>#N/A</v>
      </c>
      <c r="M278" s="28" t="e">
        <f>IF(VLOOKUP(A278,Keys_CHESS_ALL!J283:AF462,11,FALSE)="","",VLOOKUP(A278,Keys_CHESS_ALL!J283:AF462,11,FALSE))</f>
        <v>#N/A</v>
      </c>
      <c r="N278" s="28" t="e">
        <f>IF(VLOOKUP(A278,Keys_CHESS_ALL!J283:AG462,12,FALSE)="","",VLOOKUP(A278,Keys_CHESS_ALL!J283:AG462,12,FALSE))</f>
        <v>#N/A</v>
      </c>
      <c r="O278" s="28" t="e">
        <f>IF(VLOOKUP(A278,Keys_CHESS_ALL!J283:AH462,13,FALSE)="","",VLOOKUP(A278,Keys_CHESS_ALL!J283:AH462,13,FALSE))</f>
        <v>#N/A</v>
      </c>
      <c r="P278" s="28" t="e">
        <f>IF(VLOOKUP(A278,Keys_CHESS_ALL!J283:AI462,14,FALSE)="","",VLOOKUP(A278,Keys_CHESS_ALL!J283:AI462,14,FALSE))</f>
        <v>#N/A</v>
      </c>
      <c r="Q278" s="28" t="e">
        <f>IF(VLOOKUP(A278,Keys_CHESS_ALL!J283:AJ462,15,FALSE)="","",VLOOKUP(A278,Keys_CHESS_ALL!J283:AJ462,15,FALSE))</f>
        <v>#N/A</v>
      </c>
      <c r="R278" s="28" t="e">
        <f>IF(VLOOKUP(A278,Keys_CHESS_ALL!J283:AK462,16,FALSE)="","",VLOOKUP(A278,Keys_CHESS_ALL!J283:AK462,16,FALSE))</f>
        <v>#N/A</v>
      </c>
    </row>
    <row r="279" spans="2:18" x14ac:dyDescent="0.2">
      <c r="B279" s="28" t="e">
        <f>VLOOKUP(A279,Keys_CHESS_ALL!J284:L463,2,FALSE)</f>
        <v>#N/A</v>
      </c>
      <c r="D279" s="28" t="e">
        <f>VLOOKUP(A279,Keys_CHESS_ALL!J284:L463,3,FALSE)</f>
        <v>#N/A</v>
      </c>
      <c r="E279" s="40"/>
      <c r="G279" s="28" t="e">
        <f>IF(VLOOKUP(A279,Keys_CHESS_ALL!J284:AC463,5,FALSE)="","",VLOOKUP(A279,Keys_CHESS_ALL!J284:AC463,5,FALSE))</f>
        <v>#N/A</v>
      </c>
      <c r="H279" s="28" t="e">
        <f>IF(VLOOKUP(A279,Keys_CHESS_ALL!J284:AC463,6,FALSE)="","",VLOOKUP(A279,Keys_CHESS_ALL!J284:AC463,6,FALSE))</f>
        <v>#N/A</v>
      </c>
      <c r="I279" s="28" t="e">
        <f>IF(VLOOKUP(A279,Keys_CHESS_ALL!J284:AC463,7,FALSE)="","",VLOOKUP(A279,Keys_CHESS_ALL!J284:AC463,7,FALSE))</f>
        <v>#N/A</v>
      </c>
      <c r="J279" s="28" t="e">
        <f>IF(VLOOKUP(A279,Keys_CHESS_ALL!J284:AC463,8,FALSE)="","",VLOOKUP(A279,Keys_CHESS_ALL!J284:AC463,8,FALSE))</f>
        <v>#N/A</v>
      </c>
      <c r="K279" s="28" t="e">
        <f>IF(VLOOKUP(A279,Keys_CHESS_ALL!J284:AD463,9,FALSE)="","",VLOOKUP(A279,Keys_CHESS_ALL!J284:AD463,9,FALSE))</f>
        <v>#N/A</v>
      </c>
      <c r="L279" s="28" t="e">
        <f>IF(VLOOKUP(A279,Keys_CHESS_ALL!J284:AE463,10,FALSE)="","",VLOOKUP(A279,Keys_CHESS_ALL!J284:AE463,10,FALSE))</f>
        <v>#N/A</v>
      </c>
      <c r="M279" s="28" t="e">
        <f>IF(VLOOKUP(A279,Keys_CHESS_ALL!J284:AF463,11,FALSE)="","",VLOOKUP(A279,Keys_CHESS_ALL!J284:AF463,11,FALSE))</f>
        <v>#N/A</v>
      </c>
      <c r="N279" s="28" t="e">
        <f>IF(VLOOKUP(A279,Keys_CHESS_ALL!J284:AG463,12,FALSE)="","",VLOOKUP(A279,Keys_CHESS_ALL!J284:AG463,12,FALSE))</f>
        <v>#N/A</v>
      </c>
      <c r="O279" s="28" t="e">
        <f>IF(VLOOKUP(A279,Keys_CHESS_ALL!J284:AH463,13,FALSE)="","",VLOOKUP(A279,Keys_CHESS_ALL!J284:AH463,13,FALSE))</f>
        <v>#N/A</v>
      </c>
      <c r="P279" s="28" t="e">
        <f>IF(VLOOKUP(A279,Keys_CHESS_ALL!J284:AI463,14,FALSE)="","",VLOOKUP(A279,Keys_CHESS_ALL!J284:AI463,14,FALSE))</f>
        <v>#N/A</v>
      </c>
      <c r="Q279" s="28" t="e">
        <f>IF(VLOOKUP(A279,Keys_CHESS_ALL!J284:AJ463,15,FALSE)="","",VLOOKUP(A279,Keys_CHESS_ALL!J284:AJ463,15,FALSE))</f>
        <v>#N/A</v>
      </c>
      <c r="R279" s="28" t="e">
        <f>IF(VLOOKUP(A279,Keys_CHESS_ALL!J284:AK463,16,FALSE)="","",VLOOKUP(A279,Keys_CHESS_ALL!J284:AK463,16,FALSE))</f>
        <v>#N/A</v>
      </c>
    </row>
    <row r="280" spans="2:18" x14ac:dyDescent="0.2">
      <c r="B280" s="28" t="e">
        <f>VLOOKUP(A280,Keys_CHESS_ALL!J285:L464,2,FALSE)</f>
        <v>#N/A</v>
      </c>
      <c r="D280" s="28" t="e">
        <f>VLOOKUP(A280,Keys_CHESS_ALL!J285:L464,3,FALSE)</f>
        <v>#N/A</v>
      </c>
      <c r="E280" s="40"/>
      <c r="G280" s="28" t="e">
        <f>IF(VLOOKUP(A280,Keys_CHESS_ALL!J285:AC464,5,FALSE)="","",VLOOKUP(A280,Keys_CHESS_ALL!J285:AC464,5,FALSE))</f>
        <v>#N/A</v>
      </c>
      <c r="H280" s="28" t="e">
        <f>IF(VLOOKUP(A280,Keys_CHESS_ALL!J285:AC464,6,FALSE)="","",VLOOKUP(A280,Keys_CHESS_ALL!J285:AC464,6,FALSE))</f>
        <v>#N/A</v>
      </c>
      <c r="I280" s="28" t="e">
        <f>IF(VLOOKUP(A280,Keys_CHESS_ALL!J285:AC464,7,FALSE)="","",VLOOKUP(A280,Keys_CHESS_ALL!J285:AC464,7,FALSE))</f>
        <v>#N/A</v>
      </c>
      <c r="J280" s="28" t="e">
        <f>IF(VLOOKUP(A280,Keys_CHESS_ALL!J285:AC464,8,FALSE)="","",VLOOKUP(A280,Keys_CHESS_ALL!J285:AC464,8,FALSE))</f>
        <v>#N/A</v>
      </c>
      <c r="K280" s="28" t="e">
        <f>IF(VLOOKUP(A280,Keys_CHESS_ALL!J285:AD464,9,FALSE)="","",VLOOKUP(A280,Keys_CHESS_ALL!J285:AD464,9,FALSE))</f>
        <v>#N/A</v>
      </c>
      <c r="L280" s="28" t="e">
        <f>IF(VLOOKUP(A280,Keys_CHESS_ALL!J285:AE464,10,FALSE)="","",VLOOKUP(A280,Keys_CHESS_ALL!J285:AE464,10,FALSE))</f>
        <v>#N/A</v>
      </c>
      <c r="M280" s="28" t="e">
        <f>IF(VLOOKUP(A280,Keys_CHESS_ALL!J285:AF464,11,FALSE)="","",VLOOKUP(A280,Keys_CHESS_ALL!J285:AF464,11,FALSE))</f>
        <v>#N/A</v>
      </c>
      <c r="N280" s="28" t="e">
        <f>IF(VLOOKUP(A280,Keys_CHESS_ALL!J285:AG464,12,FALSE)="","",VLOOKUP(A280,Keys_CHESS_ALL!J285:AG464,12,FALSE))</f>
        <v>#N/A</v>
      </c>
      <c r="O280" s="28" t="e">
        <f>IF(VLOOKUP(A280,Keys_CHESS_ALL!J285:AH464,13,FALSE)="","",VLOOKUP(A280,Keys_CHESS_ALL!J285:AH464,13,FALSE))</f>
        <v>#N/A</v>
      </c>
      <c r="P280" s="28" t="e">
        <f>IF(VLOOKUP(A280,Keys_CHESS_ALL!J285:AI464,14,FALSE)="","",VLOOKUP(A280,Keys_CHESS_ALL!J285:AI464,14,FALSE))</f>
        <v>#N/A</v>
      </c>
      <c r="Q280" s="28" t="e">
        <f>IF(VLOOKUP(A280,Keys_CHESS_ALL!J285:AJ464,15,FALSE)="","",VLOOKUP(A280,Keys_CHESS_ALL!J285:AJ464,15,FALSE))</f>
        <v>#N/A</v>
      </c>
      <c r="R280" s="28" t="e">
        <f>IF(VLOOKUP(A280,Keys_CHESS_ALL!J285:AK464,16,FALSE)="","",VLOOKUP(A280,Keys_CHESS_ALL!J285:AK464,16,FALSE))</f>
        <v>#N/A</v>
      </c>
    </row>
    <row r="281" spans="2:18" x14ac:dyDescent="0.2">
      <c r="B281" s="28" t="e">
        <f>VLOOKUP(A281,Keys_CHESS_ALL!J286:L465,2,FALSE)</f>
        <v>#N/A</v>
      </c>
      <c r="D281" s="28" t="e">
        <f>VLOOKUP(A281,Keys_CHESS_ALL!J286:L465,3,FALSE)</f>
        <v>#N/A</v>
      </c>
      <c r="E281" s="40"/>
      <c r="G281" s="28" t="e">
        <f>IF(VLOOKUP(A281,Keys_CHESS_ALL!J286:AC465,5,FALSE)="","",VLOOKUP(A281,Keys_CHESS_ALL!J286:AC465,5,FALSE))</f>
        <v>#N/A</v>
      </c>
      <c r="H281" s="28" t="e">
        <f>IF(VLOOKUP(A281,Keys_CHESS_ALL!J286:AC465,6,FALSE)="","",VLOOKUP(A281,Keys_CHESS_ALL!J286:AC465,6,FALSE))</f>
        <v>#N/A</v>
      </c>
      <c r="I281" s="28" t="e">
        <f>IF(VLOOKUP(A281,Keys_CHESS_ALL!J286:AC465,7,FALSE)="","",VLOOKUP(A281,Keys_CHESS_ALL!J286:AC465,7,FALSE))</f>
        <v>#N/A</v>
      </c>
      <c r="J281" s="28" t="e">
        <f>IF(VLOOKUP(A281,Keys_CHESS_ALL!J286:AC465,8,FALSE)="","",VLOOKUP(A281,Keys_CHESS_ALL!J286:AC465,8,FALSE))</f>
        <v>#N/A</v>
      </c>
      <c r="K281" s="28" t="e">
        <f>IF(VLOOKUP(A281,Keys_CHESS_ALL!J286:AD465,9,FALSE)="","",VLOOKUP(A281,Keys_CHESS_ALL!J286:AD465,9,FALSE))</f>
        <v>#N/A</v>
      </c>
      <c r="L281" s="28" t="e">
        <f>IF(VLOOKUP(A281,Keys_CHESS_ALL!J286:AE465,10,FALSE)="","",VLOOKUP(A281,Keys_CHESS_ALL!J286:AE465,10,FALSE))</f>
        <v>#N/A</v>
      </c>
      <c r="M281" s="28" t="e">
        <f>IF(VLOOKUP(A281,Keys_CHESS_ALL!J286:AF465,11,FALSE)="","",VLOOKUP(A281,Keys_CHESS_ALL!J286:AF465,11,FALSE))</f>
        <v>#N/A</v>
      </c>
      <c r="N281" s="28" t="e">
        <f>IF(VLOOKUP(A281,Keys_CHESS_ALL!J286:AG465,12,FALSE)="","",VLOOKUP(A281,Keys_CHESS_ALL!J286:AG465,12,FALSE))</f>
        <v>#N/A</v>
      </c>
      <c r="O281" s="28" t="e">
        <f>IF(VLOOKUP(A281,Keys_CHESS_ALL!J286:AH465,13,FALSE)="","",VLOOKUP(A281,Keys_CHESS_ALL!J286:AH465,13,FALSE))</f>
        <v>#N/A</v>
      </c>
      <c r="P281" s="28" t="e">
        <f>IF(VLOOKUP(A281,Keys_CHESS_ALL!J286:AI465,14,FALSE)="","",VLOOKUP(A281,Keys_CHESS_ALL!J286:AI465,14,FALSE))</f>
        <v>#N/A</v>
      </c>
      <c r="Q281" s="28" t="e">
        <f>IF(VLOOKUP(A281,Keys_CHESS_ALL!J286:AJ465,15,FALSE)="","",VLOOKUP(A281,Keys_CHESS_ALL!J286:AJ465,15,FALSE))</f>
        <v>#N/A</v>
      </c>
      <c r="R281" s="28" t="e">
        <f>IF(VLOOKUP(A281,Keys_CHESS_ALL!J286:AK465,16,FALSE)="","",VLOOKUP(A281,Keys_CHESS_ALL!J286:AK465,16,FALSE))</f>
        <v>#N/A</v>
      </c>
    </row>
    <row r="282" spans="2:18" x14ac:dyDescent="0.2">
      <c r="B282" s="28" t="e">
        <f>VLOOKUP(A282,Keys_CHESS_ALL!J287:L466,2,FALSE)</f>
        <v>#N/A</v>
      </c>
      <c r="D282" s="28" t="e">
        <f>VLOOKUP(A282,Keys_CHESS_ALL!J287:L466,3,FALSE)</f>
        <v>#N/A</v>
      </c>
      <c r="E282" s="40"/>
      <c r="G282" s="28" t="e">
        <f>IF(VLOOKUP(A282,Keys_CHESS_ALL!J287:AC466,5,FALSE)="","",VLOOKUP(A282,Keys_CHESS_ALL!J287:AC466,5,FALSE))</f>
        <v>#N/A</v>
      </c>
      <c r="H282" s="28" t="e">
        <f>IF(VLOOKUP(A282,Keys_CHESS_ALL!J287:AC466,6,FALSE)="","",VLOOKUP(A282,Keys_CHESS_ALL!J287:AC466,6,FALSE))</f>
        <v>#N/A</v>
      </c>
      <c r="I282" s="28" t="e">
        <f>IF(VLOOKUP(A282,Keys_CHESS_ALL!J287:AC466,7,FALSE)="","",VLOOKUP(A282,Keys_CHESS_ALL!J287:AC466,7,FALSE))</f>
        <v>#N/A</v>
      </c>
      <c r="J282" s="28" t="e">
        <f>IF(VLOOKUP(A282,Keys_CHESS_ALL!J287:AC466,8,FALSE)="","",VLOOKUP(A282,Keys_CHESS_ALL!J287:AC466,8,FALSE))</f>
        <v>#N/A</v>
      </c>
      <c r="K282" s="28" t="e">
        <f>IF(VLOOKUP(A282,Keys_CHESS_ALL!J287:AD466,9,FALSE)="","",VLOOKUP(A282,Keys_CHESS_ALL!J287:AD466,9,FALSE))</f>
        <v>#N/A</v>
      </c>
      <c r="L282" s="28" t="e">
        <f>IF(VLOOKUP(A282,Keys_CHESS_ALL!J287:AE466,10,FALSE)="","",VLOOKUP(A282,Keys_CHESS_ALL!J287:AE466,10,FALSE))</f>
        <v>#N/A</v>
      </c>
      <c r="M282" s="28" t="e">
        <f>IF(VLOOKUP(A282,Keys_CHESS_ALL!J287:AF466,11,FALSE)="","",VLOOKUP(A282,Keys_CHESS_ALL!J287:AF466,11,FALSE))</f>
        <v>#N/A</v>
      </c>
      <c r="N282" s="28" t="e">
        <f>IF(VLOOKUP(A282,Keys_CHESS_ALL!J287:AG466,12,FALSE)="","",VLOOKUP(A282,Keys_CHESS_ALL!J287:AG466,12,FALSE))</f>
        <v>#N/A</v>
      </c>
      <c r="O282" s="28" t="e">
        <f>IF(VLOOKUP(A282,Keys_CHESS_ALL!J287:AH466,13,FALSE)="","",VLOOKUP(A282,Keys_CHESS_ALL!J287:AH466,13,FALSE))</f>
        <v>#N/A</v>
      </c>
      <c r="P282" s="28" t="e">
        <f>IF(VLOOKUP(A282,Keys_CHESS_ALL!J287:AI466,14,FALSE)="","",VLOOKUP(A282,Keys_CHESS_ALL!J287:AI466,14,FALSE))</f>
        <v>#N/A</v>
      </c>
      <c r="Q282" s="28" t="e">
        <f>IF(VLOOKUP(A282,Keys_CHESS_ALL!J287:AJ466,15,FALSE)="","",VLOOKUP(A282,Keys_CHESS_ALL!J287:AJ466,15,FALSE))</f>
        <v>#N/A</v>
      </c>
      <c r="R282" s="28" t="e">
        <f>IF(VLOOKUP(A282,Keys_CHESS_ALL!J287:AK466,16,FALSE)="","",VLOOKUP(A282,Keys_CHESS_ALL!J287:AK466,16,FALSE))</f>
        <v>#N/A</v>
      </c>
    </row>
    <row r="283" spans="2:18" x14ac:dyDescent="0.2">
      <c r="B283" s="28" t="e">
        <f>VLOOKUP(A283,Keys_CHESS_ALL!J288:L467,2,FALSE)</f>
        <v>#N/A</v>
      </c>
      <c r="D283" s="28" t="e">
        <f>VLOOKUP(A283,Keys_CHESS_ALL!J288:L467,3,FALSE)</f>
        <v>#N/A</v>
      </c>
      <c r="E283" s="40"/>
      <c r="G283" s="28" t="e">
        <f>IF(VLOOKUP(A283,Keys_CHESS_ALL!J288:AC467,5,FALSE)="","",VLOOKUP(A283,Keys_CHESS_ALL!J288:AC467,5,FALSE))</f>
        <v>#N/A</v>
      </c>
      <c r="H283" s="28" t="e">
        <f>IF(VLOOKUP(A283,Keys_CHESS_ALL!J288:AC467,6,FALSE)="","",VLOOKUP(A283,Keys_CHESS_ALL!J288:AC467,6,FALSE))</f>
        <v>#N/A</v>
      </c>
      <c r="I283" s="28" t="e">
        <f>IF(VLOOKUP(A283,Keys_CHESS_ALL!J288:AC467,7,FALSE)="","",VLOOKUP(A283,Keys_CHESS_ALL!J288:AC467,7,FALSE))</f>
        <v>#N/A</v>
      </c>
      <c r="J283" s="28" t="e">
        <f>IF(VLOOKUP(A283,Keys_CHESS_ALL!J288:AC467,8,FALSE)="","",VLOOKUP(A283,Keys_CHESS_ALL!J288:AC467,8,FALSE))</f>
        <v>#N/A</v>
      </c>
      <c r="K283" s="28" t="e">
        <f>IF(VLOOKUP(A283,Keys_CHESS_ALL!J288:AD467,9,FALSE)="","",VLOOKUP(A283,Keys_CHESS_ALL!J288:AD467,9,FALSE))</f>
        <v>#N/A</v>
      </c>
      <c r="L283" s="28" t="e">
        <f>IF(VLOOKUP(A283,Keys_CHESS_ALL!J288:AE467,10,FALSE)="","",VLOOKUP(A283,Keys_CHESS_ALL!J288:AE467,10,FALSE))</f>
        <v>#N/A</v>
      </c>
      <c r="M283" s="28" t="e">
        <f>IF(VLOOKUP(A283,Keys_CHESS_ALL!J288:AF467,11,FALSE)="","",VLOOKUP(A283,Keys_CHESS_ALL!J288:AF467,11,FALSE))</f>
        <v>#N/A</v>
      </c>
      <c r="N283" s="28" t="e">
        <f>IF(VLOOKUP(A283,Keys_CHESS_ALL!J288:AG467,12,FALSE)="","",VLOOKUP(A283,Keys_CHESS_ALL!J288:AG467,12,FALSE))</f>
        <v>#N/A</v>
      </c>
      <c r="O283" s="28" t="e">
        <f>IF(VLOOKUP(A283,Keys_CHESS_ALL!J288:AH467,13,FALSE)="","",VLOOKUP(A283,Keys_CHESS_ALL!J288:AH467,13,FALSE))</f>
        <v>#N/A</v>
      </c>
      <c r="P283" s="28" t="e">
        <f>IF(VLOOKUP(A283,Keys_CHESS_ALL!J288:AI467,14,FALSE)="","",VLOOKUP(A283,Keys_CHESS_ALL!J288:AI467,14,FALSE))</f>
        <v>#N/A</v>
      </c>
      <c r="Q283" s="28" t="e">
        <f>IF(VLOOKUP(A283,Keys_CHESS_ALL!J288:AJ467,15,FALSE)="","",VLOOKUP(A283,Keys_CHESS_ALL!J288:AJ467,15,FALSE))</f>
        <v>#N/A</v>
      </c>
      <c r="R283" s="28" t="e">
        <f>IF(VLOOKUP(A283,Keys_CHESS_ALL!J288:AK467,16,FALSE)="","",VLOOKUP(A283,Keys_CHESS_ALL!J288:AK467,16,FALSE))</f>
        <v>#N/A</v>
      </c>
    </row>
    <row r="284" spans="2:18" x14ac:dyDescent="0.2">
      <c r="B284" s="28" t="e">
        <f>VLOOKUP(A284,Keys_CHESS_ALL!J289:L468,2,FALSE)</f>
        <v>#N/A</v>
      </c>
      <c r="D284" s="28" t="e">
        <f>VLOOKUP(A284,Keys_CHESS_ALL!J289:L468,3,FALSE)</f>
        <v>#N/A</v>
      </c>
      <c r="E284" s="40"/>
      <c r="G284" s="28" t="e">
        <f>IF(VLOOKUP(A284,Keys_CHESS_ALL!J289:AC468,5,FALSE)="","",VLOOKUP(A284,Keys_CHESS_ALL!J289:AC468,5,FALSE))</f>
        <v>#N/A</v>
      </c>
      <c r="H284" s="28" t="e">
        <f>IF(VLOOKUP(A284,Keys_CHESS_ALL!J289:AC468,6,FALSE)="","",VLOOKUP(A284,Keys_CHESS_ALL!J289:AC468,6,FALSE))</f>
        <v>#N/A</v>
      </c>
      <c r="I284" s="28" t="e">
        <f>IF(VLOOKUP(A284,Keys_CHESS_ALL!J289:AC468,7,FALSE)="","",VLOOKUP(A284,Keys_CHESS_ALL!J289:AC468,7,FALSE))</f>
        <v>#N/A</v>
      </c>
      <c r="J284" s="28" t="e">
        <f>IF(VLOOKUP(A284,Keys_CHESS_ALL!J289:AC468,8,FALSE)="","",VLOOKUP(A284,Keys_CHESS_ALL!J289:AC468,8,FALSE))</f>
        <v>#N/A</v>
      </c>
      <c r="K284" s="28" t="e">
        <f>IF(VLOOKUP(A284,Keys_CHESS_ALL!J289:AD468,9,FALSE)="","",VLOOKUP(A284,Keys_CHESS_ALL!J289:AD468,9,FALSE))</f>
        <v>#N/A</v>
      </c>
      <c r="L284" s="28" t="e">
        <f>IF(VLOOKUP(A284,Keys_CHESS_ALL!J289:AE468,10,FALSE)="","",VLOOKUP(A284,Keys_CHESS_ALL!J289:AE468,10,FALSE))</f>
        <v>#N/A</v>
      </c>
      <c r="M284" s="28" t="e">
        <f>IF(VLOOKUP(A284,Keys_CHESS_ALL!J289:AF468,11,FALSE)="","",VLOOKUP(A284,Keys_CHESS_ALL!J289:AF468,11,FALSE))</f>
        <v>#N/A</v>
      </c>
      <c r="N284" s="28" t="e">
        <f>IF(VLOOKUP(A284,Keys_CHESS_ALL!J289:AG468,12,FALSE)="","",VLOOKUP(A284,Keys_CHESS_ALL!J289:AG468,12,FALSE))</f>
        <v>#N/A</v>
      </c>
      <c r="O284" s="28" t="e">
        <f>IF(VLOOKUP(A284,Keys_CHESS_ALL!J289:AH468,13,FALSE)="","",VLOOKUP(A284,Keys_CHESS_ALL!J289:AH468,13,FALSE))</f>
        <v>#N/A</v>
      </c>
      <c r="P284" s="28" t="e">
        <f>IF(VLOOKUP(A284,Keys_CHESS_ALL!J289:AI468,14,FALSE)="","",VLOOKUP(A284,Keys_CHESS_ALL!J289:AI468,14,FALSE))</f>
        <v>#N/A</v>
      </c>
      <c r="Q284" s="28" t="e">
        <f>IF(VLOOKUP(A284,Keys_CHESS_ALL!J289:AJ468,15,FALSE)="","",VLOOKUP(A284,Keys_CHESS_ALL!J289:AJ468,15,FALSE))</f>
        <v>#N/A</v>
      </c>
      <c r="R284" s="28" t="e">
        <f>IF(VLOOKUP(A284,Keys_CHESS_ALL!J289:AK468,16,FALSE)="","",VLOOKUP(A284,Keys_CHESS_ALL!J289:AK468,16,FALSE))</f>
        <v>#N/A</v>
      </c>
    </row>
    <row r="285" spans="2:18" x14ac:dyDescent="0.2">
      <c r="B285" s="28" t="e">
        <f>VLOOKUP(A285,Keys_CHESS_ALL!J290:L469,2,FALSE)</f>
        <v>#N/A</v>
      </c>
      <c r="D285" s="28" t="e">
        <f>VLOOKUP(A285,Keys_CHESS_ALL!J290:L469,3,FALSE)</f>
        <v>#N/A</v>
      </c>
      <c r="E285" s="40"/>
      <c r="G285" s="28" t="e">
        <f>IF(VLOOKUP(A285,Keys_CHESS_ALL!J290:AC469,5,FALSE)="","",VLOOKUP(A285,Keys_CHESS_ALL!J290:AC469,5,FALSE))</f>
        <v>#N/A</v>
      </c>
      <c r="H285" s="28" t="e">
        <f>IF(VLOOKUP(A285,Keys_CHESS_ALL!J290:AC469,6,FALSE)="","",VLOOKUP(A285,Keys_CHESS_ALL!J290:AC469,6,FALSE))</f>
        <v>#N/A</v>
      </c>
      <c r="I285" s="28" t="e">
        <f>IF(VLOOKUP(A285,Keys_CHESS_ALL!J290:AC469,7,FALSE)="","",VLOOKUP(A285,Keys_CHESS_ALL!J290:AC469,7,FALSE))</f>
        <v>#N/A</v>
      </c>
      <c r="J285" s="28" t="e">
        <f>IF(VLOOKUP(A285,Keys_CHESS_ALL!J290:AC469,8,FALSE)="","",VLOOKUP(A285,Keys_CHESS_ALL!J290:AC469,8,FALSE))</f>
        <v>#N/A</v>
      </c>
      <c r="K285" s="28" t="e">
        <f>IF(VLOOKUP(A285,Keys_CHESS_ALL!J290:AD469,9,FALSE)="","",VLOOKUP(A285,Keys_CHESS_ALL!J290:AD469,9,FALSE))</f>
        <v>#N/A</v>
      </c>
      <c r="L285" s="28" t="e">
        <f>IF(VLOOKUP(A285,Keys_CHESS_ALL!J290:AE469,10,FALSE)="","",VLOOKUP(A285,Keys_CHESS_ALL!J290:AE469,10,FALSE))</f>
        <v>#N/A</v>
      </c>
      <c r="M285" s="28" t="e">
        <f>IF(VLOOKUP(A285,Keys_CHESS_ALL!J290:AF469,11,FALSE)="","",VLOOKUP(A285,Keys_CHESS_ALL!J290:AF469,11,FALSE))</f>
        <v>#N/A</v>
      </c>
      <c r="N285" s="28" t="e">
        <f>IF(VLOOKUP(A285,Keys_CHESS_ALL!J290:AG469,12,FALSE)="","",VLOOKUP(A285,Keys_CHESS_ALL!J290:AG469,12,FALSE))</f>
        <v>#N/A</v>
      </c>
      <c r="O285" s="28" t="e">
        <f>IF(VLOOKUP(A285,Keys_CHESS_ALL!J290:AH469,13,FALSE)="","",VLOOKUP(A285,Keys_CHESS_ALL!J290:AH469,13,FALSE))</f>
        <v>#N/A</v>
      </c>
      <c r="P285" s="28" t="e">
        <f>IF(VLOOKUP(A285,Keys_CHESS_ALL!J290:AI469,14,FALSE)="","",VLOOKUP(A285,Keys_CHESS_ALL!J290:AI469,14,FALSE))</f>
        <v>#N/A</v>
      </c>
      <c r="Q285" s="28" t="e">
        <f>IF(VLOOKUP(A285,Keys_CHESS_ALL!J290:AJ469,15,FALSE)="","",VLOOKUP(A285,Keys_CHESS_ALL!J290:AJ469,15,FALSE))</f>
        <v>#N/A</v>
      </c>
      <c r="R285" s="28" t="e">
        <f>IF(VLOOKUP(A285,Keys_CHESS_ALL!J290:AK469,16,FALSE)="","",VLOOKUP(A285,Keys_CHESS_ALL!J290:AK469,16,FALSE))</f>
        <v>#N/A</v>
      </c>
    </row>
    <row r="286" spans="2:18" x14ac:dyDescent="0.2">
      <c r="B286" s="28" t="e">
        <f>VLOOKUP(A286,Keys_CHESS_ALL!J291:L470,2,FALSE)</f>
        <v>#N/A</v>
      </c>
      <c r="D286" s="28" t="e">
        <f>VLOOKUP(A286,Keys_CHESS_ALL!J291:L470,3,FALSE)</f>
        <v>#N/A</v>
      </c>
      <c r="E286" s="40"/>
      <c r="G286" s="28" t="e">
        <f>IF(VLOOKUP(A286,Keys_CHESS_ALL!J291:AC470,5,FALSE)="","",VLOOKUP(A286,Keys_CHESS_ALL!J291:AC470,5,FALSE))</f>
        <v>#N/A</v>
      </c>
      <c r="H286" s="28" t="e">
        <f>IF(VLOOKUP(A286,Keys_CHESS_ALL!J291:AC470,6,FALSE)="","",VLOOKUP(A286,Keys_CHESS_ALL!J291:AC470,6,FALSE))</f>
        <v>#N/A</v>
      </c>
      <c r="I286" s="28" t="e">
        <f>IF(VLOOKUP(A286,Keys_CHESS_ALL!J291:AC470,7,FALSE)="","",VLOOKUP(A286,Keys_CHESS_ALL!J291:AC470,7,FALSE))</f>
        <v>#N/A</v>
      </c>
      <c r="J286" s="28" t="e">
        <f>IF(VLOOKUP(A286,Keys_CHESS_ALL!J291:AC470,8,FALSE)="","",VLOOKUP(A286,Keys_CHESS_ALL!J291:AC470,8,FALSE))</f>
        <v>#N/A</v>
      </c>
      <c r="K286" s="28" t="e">
        <f>IF(VLOOKUP(A286,Keys_CHESS_ALL!J291:AD470,9,FALSE)="","",VLOOKUP(A286,Keys_CHESS_ALL!J291:AD470,9,FALSE))</f>
        <v>#N/A</v>
      </c>
      <c r="L286" s="28" t="e">
        <f>IF(VLOOKUP(A286,Keys_CHESS_ALL!J291:AE470,10,FALSE)="","",VLOOKUP(A286,Keys_CHESS_ALL!J291:AE470,10,FALSE))</f>
        <v>#N/A</v>
      </c>
      <c r="M286" s="28" t="e">
        <f>IF(VLOOKUP(A286,Keys_CHESS_ALL!J291:AF470,11,FALSE)="","",VLOOKUP(A286,Keys_CHESS_ALL!J291:AF470,11,FALSE))</f>
        <v>#N/A</v>
      </c>
      <c r="N286" s="28" t="e">
        <f>IF(VLOOKUP(A286,Keys_CHESS_ALL!J291:AG470,12,FALSE)="","",VLOOKUP(A286,Keys_CHESS_ALL!J291:AG470,12,FALSE))</f>
        <v>#N/A</v>
      </c>
      <c r="O286" s="28" t="e">
        <f>IF(VLOOKUP(A286,Keys_CHESS_ALL!J291:AH470,13,FALSE)="","",VLOOKUP(A286,Keys_CHESS_ALL!J291:AH470,13,FALSE))</f>
        <v>#N/A</v>
      </c>
      <c r="P286" s="28" t="e">
        <f>IF(VLOOKUP(A286,Keys_CHESS_ALL!J291:AI470,14,FALSE)="","",VLOOKUP(A286,Keys_CHESS_ALL!J291:AI470,14,FALSE))</f>
        <v>#N/A</v>
      </c>
      <c r="Q286" s="28" t="e">
        <f>IF(VLOOKUP(A286,Keys_CHESS_ALL!J291:AJ470,15,FALSE)="","",VLOOKUP(A286,Keys_CHESS_ALL!J291:AJ470,15,FALSE))</f>
        <v>#N/A</v>
      </c>
      <c r="R286" s="28" t="e">
        <f>IF(VLOOKUP(A286,Keys_CHESS_ALL!J291:AK470,16,FALSE)="","",VLOOKUP(A286,Keys_CHESS_ALL!J291:AK470,16,FALSE))</f>
        <v>#N/A</v>
      </c>
    </row>
    <row r="287" spans="2:18" x14ac:dyDescent="0.2">
      <c r="B287" s="28" t="e">
        <f>VLOOKUP(A287,Keys_CHESS_ALL!J292:L471,2,FALSE)</f>
        <v>#N/A</v>
      </c>
      <c r="D287" s="28" t="e">
        <f>VLOOKUP(A287,Keys_CHESS_ALL!J292:L471,3,FALSE)</f>
        <v>#N/A</v>
      </c>
      <c r="E287" s="40"/>
      <c r="G287" s="28" t="e">
        <f>IF(VLOOKUP(A287,Keys_CHESS_ALL!J292:AC471,5,FALSE)="","",VLOOKUP(A287,Keys_CHESS_ALL!J292:AC471,5,FALSE))</f>
        <v>#N/A</v>
      </c>
      <c r="H287" s="28" t="e">
        <f>IF(VLOOKUP(A287,Keys_CHESS_ALL!J292:AC471,6,FALSE)="","",VLOOKUP(A287,Keys_CHESS_ALL!J292:AC471,6,FALSE))</f>
        <v>#N/A</v>
      </c>
      <c r="I287" s="28" t="e">
        <f>IF(VLOOKUP(A287,Keys_CHESS_ALL!J292:AC471,7,FALSE)="","",VLOOKUP(A287,Keys_CHESS_ALL!J292:AC471,7,FALSE))</f>
        <v>#N/A</v>
      </c>
      <c r="J287" s="28" t="e">
        <f>IF(VLOOKUP(A287,Keys_CHESS_ALL!J292:AC471,8,FALSE)="","",VLOOKUP(A287,Keys_CHESS_ALL!J292:AC471,8,FALSE))</f>
        <v>#N/A</v>
      </c>
      <c r="K287" s="28" t="e">
        <f>IF(VLOOKUP(A287,Keys_CHESS_ALL!J292:AD471,9,FALSE)="","",VLOOKUP(A287,Keys_CHESS_ALL!J292:AD471,9,FALSE))</f>
        <v>#N/A</v>
      </c>
      <c r="L287" s="28" t="e">
        <f>IF(VLOOKUP(A287,Keys_CHESS_ALL!J292:AE471,10,FALSE)="","",VLOOKUP(A287,Keys_CHESS_ALL!J292:AE471,10,FALSE))</f>
        <v>#N/A</v>
      </c>
      <c r="M287" s="28" t="e">
        <f>IF(VLOOKUP(A287,Keys_CHESS_ALL!J292:AF471,11,FALSE)="","",VLOOKUP(A287,Keys_CHESS_ALL!J292:AF471,11,FALSE))</f>
        <v>#N/A</v>
      </c>
      <c r="N287" s="28" t="e">
        <f>IF(VLOOKUP(A287,Keys_CHESS_ALL!J292:AG471,12,FALSE)="","",VLOOKUP(A287,Keys_CHESS_ALL!J292:AG471,12,FALSE))</f>
        <v>#N/A</v>
      </c>
      <c r="O287" s="28" t="e">
        <f>IF(VLOOKUP(A287,Keys_CHESS_ALL!J292:AH471,13,FALSE)="","",VLOOKUP(A287,Keys_CHESS_ALL!J292:AH471,13,FALSE))</f>
        <v>#N/A</v>
      </c>
      <c r="P287" s="28" t="e">
        <f>IF(VLOOKUP(A287,Keys_CHESS_ALL!J292:AI471,14,FALSE)="","",VLOOKUP(A287,Keys_CHESS_ALL!J292:AI471,14,FALSE))</f>
        <v>#N/A</v>
      </c>
      <c r="Q287" s="28" t="e">
        <f>IF(VLOOKUP(A287,Keys_CHESS_ALL!J292:AJ471,15,FALSE)="","",VLOOKUP(A287,Keys_CHESS_ALL!J292:AJ471,15,FALSE))</f>
        <v>#N/A</v>
      </c>
      <c r="R287" s="28" t="e">
        <f>IF(VLOOKUP(A287,Keys_CHESS_ALL!J292:AK471,16,FALSE)="","",VLOOKUP(A287,Keys_CHESS_ALL!J292:AK471,16,FALSE))</f>
        <v>#N/A</v>
      </c>
    </row>
    <row r="288" spans="2:18" x14ac:dyDescent="0.2">
      <c r="B288" s="28" t="e">
        <f>VLOOKUP(A288,Keys_CHESS_ALL!J293:L472,2,FALSE)</f>
        <v>#N/A</v>
      </c>
      <c r="D288" s="28" t="e">
        <f>VLOOKUP(A288,Keys_CHESS_ALL!J293:L472,3,FALSE)</f>
        <v>#N/A</v>
      </c>
      <c r="E288" s="40"/>
      <c r="G288" s="28" t="e">
        <f>IF(VLOOKUP(A288,Keys_CHESS_ALL!J293:AC472,5,FALSE)="","",VLOOKUP(A288,Keys_CHESS_ALL!J293:AC472,5,FALSE))</f>
        <v>#N/A</v>
      </c>
      <c r="H288" s="28" t="e">
        <f>IF(VLOOKUP(A288,Keys_CHESS_ALL!J293:AC472,6,FALSE)="","",VLOOKUP(A288,Keys_CHESS_ALL!J293:AC472,6,FALSE))</f>
        <v>#N/A</v>
      </c>
      <c r="I288" s="28" t="e">
        <f>IF(VLOOKUP(A288,Keys_CHESS_ALL!J293:AC472,7,FALSE)="","",VLOOKUP(A288,Keys_CHESS_ALL!J293:AC472,7,FALSE))</f>
        <v>#N/A</v>
      </c>
      <c r="J288" s="28" t="e">
        <f>IF(VLOOKUP(A288,Keys_CHESS_ALL!J293:AC472,8,FALSE)="","",VLOOKUP(A288,Keys_CHESS_ALL!J293:AC472,8,FALSE))</f>
        <v>#N/A</v>
      </c>
      <c r="K288" s="28" t="e">
        <f>IF(VLOOKUP(A288,Keys_CHESS_ALL!J293:AD472,9,FALSE)="","",VLOOKUP(A288,Keys_CHESS_ALL!J293:AD472,9,FALSE))</f>
        <v>#N/A</v>
      </c>
      <c r="L288" s="28" t="e">
        <f>IF(VLOOKUP(A288,Keys_CHESS_ALL!J293:AE472,10,FALSE)="","",VLOOKUP(A288,Keys_CHESS_ALL!J293:AE472,10,FALSE))</f>
        <v>#N/A</v>
      </c>
      <c r="M288" s="28" t="e">
        <f>IF(VLOOKUP(A288,Keys_CHESS_ALL!J293:AF472,11,FALSE)="","",VLOOKUP(A288,Keys_CHESS_ALL!J293:AF472,11,FALSE))</f>
        <v>#N/A</v>
      </c>
      <c r="N288" s="28" t="e">
        <f>IF(VLOOKUP(A288,Keys_CHESS_ALL!J293:AG472,12,FALSE)="","",VLOOKUP(A288,Keys_CHESS_ALL!J293:AG472,12,FALSE))</f>
        <v>#N/A</v>
      </c>
      <c r="O288" s="28" t="e">
        <f>IF(VLOOKUP(A288,Keys_CHESS_ALL!J293:AH472,13,FALSE)="","",VLOOKUP(A288,Keys_CHESS_ALL!J293:AH472,13,FALSE))</f>
        <v>#N/A</v>
      </c>
      <c r="P288" s="28" t="e">
        <f>IF(VLOOKUP(A288,Keys_CHESS_ALL!J293:AI472,14,FALSE)="","",VLOOKUP(A288,Keys_CHESS_ALL!J293:AI472,14,FALSE))</f>
        <v>#N/A</v>
      </c>
      <c r="Q288" s="28" t="e">
        <f>IF(VLOOKUP(A288,Keys_CHESS_ALL!J293:AJ472,15,FALSE)="","",VLOOKUP(A288,Keys_CHESS_ALL!J293:AJ472,15,FALSE))</f>
        <v>#N/A</v>
      </c>
      <c r="R288" s="28" t="e">
        <f>IF(VLOOKUP(A288,Keys_CHESS_ALL!J293:AK472,16,FALSE)="","",VLOOKUP(A288,Keys_CHESS_ALL!J293:AK472,16,FALSE))</f>
        <v>#N/A</v>
      </c>
    </row>
    <row r="289" spans="2:18" x14ac:dyDescent="0.2">
      <c r="B289" s="28" t="e">
        <f>VLOOKUP(A289,Keys_CHESS_ALL!J294:L473,2,FALSE)</f>
        <v>#N/A</v>
      </c>
      <c r="D289" s="28" t="e">
        <f>VLOOKUP(A289,Keys_CHESS_ALL!J294:L473,3,FALSE)</f>
        <v>#N/A</v>
      </c>
      <c r="E289" s="40"/>
      <c r="G289" s="28" t="e">
        <f>IF(VLOOKUP(A289,Keys_CHESS_ALL!J294:AC473,5,FALSE)="","",VLOOKUP(A289,Keys_CHESS_ALL!J294:AC473,5,FALSE))</f>
        <v>#N/A</v>
      </c>
      <c r="H289" s="28" t="e">
        <f>IF(VLOOKUP(A289,Keys_CHESS_ALL!J294:AC473,6,FALSE)="","",VLOOKUP(A289,Keys_CHESS_ALL!J294:AC473,6,FALSE))</f>
        <v>#N/A</v>
      </c>
      <c r="I289" s="28" t="e">
        <f>IF(VLOOKUP(A289,Keys_CHESS_ALL!J294:AC473,7,FALSE)="","",VLOOKUP(A289,Keys_CHESS_ALL!J294:AC473,7,FALSE))</f>
        <v>#N/A</v>
      </c>
      <c r="J289" s="28" t="e">
        <f>IF(VLOOKUP(A289,Keys_CHESS_ALL!J294:AC473,8,FALSE)="","",VLOOKUP(A289,Keys_CHESS_ALL!J294:AC473,8,FALSE))</f>
        <v>#N/A</v>
      </c>
      <c r="K289" s="28" t="e">
        <f>IF(VLOOKUP(A289,Keys_CHESS_ALL!J294:AD473,9,FALSE)="","",VLOOKUP(A289,Keys_CHESS_ALL!J294:AD473,9,FALSE))</f>
        <v>#N/A</v>
      </c>
      <c r="L289" s="28" t="e">
        <f>IF(VLOOKUP(A289,Keys_CHESS_ALL!J294:AE473,10,FALSE)="","",VLOOKUP(A289,Keys_CHESS_ALL!J294:AE473,10,FALSE))</f>
        <v>#N/A</v>
      </c>
      <c r="M289" s="28" t="e">
        <f>IF(VLOOKUP(A289,Keys_CHESS_ALL!J294:AF473,11,FALSE)="","",VLOOKUP(A289,Keys_CHESS_ALL!J294:AF473,11,FALSE))</f>
        <v>#N/A</v>
      </c>
      <c r="N289" s="28" t="e">
        <f>IF(VLOOKUP(A289,Keys_CHESS_ALL!J294:AG473,12,FALSE)="","",VLOOKUP(A289,Keys_CHESS_ALL!J294:AG473,12,FALSE))</f>
        <v>#N/A</v>
      </c>
      <c r="O289" s="28" t="e">
        <f>IF(VLOOKUP(A289,Keys_CHESS_ALL!J294:AH473,13,FALSE)="","",VLOOKUP(A289,Keys_CHESS_ALL!J294:AH473,13,FALSE))</f>
        <v>#N/A</v>
      </c>
      <c r="P289" s="28" t="e">
        <f>IF(VLOOKUP(A289,Keys_CHESS_ALL!J294:AI473,14,FALSE)="","",VLOOKUP(A289,Keys_CHESS_ALL!J294:AI473,14,FALSE))</f>
        <v>#N/A</v>
      </c>
      <c r="Q289" s="28" t="e">
        <f>IF(VLOOKUP(A289,Keys_CHESS_ALL!J294:AJ473,15,FALSE)="","",VLOOKUP(A289,Keys_CHESS_ALL!J294:AJ473,15,FALSE))</f>
        <v>#N/A</v>
      </c>
      <c r="R289" s="28" t="e">
        <f>IF(VLOOKUP(A289,Keys_CHESS_ALL!J294:AK473,16,FALSE)="","",VLOOKUP(A289,Keys_CHESS_ALL!J294:AK473,16,FALSE))</f>
        <v>#N/A</v>
      </c>
    </row>
    <row r="290" spans="2:18" x14ac:dyDescent="0.2">
      <c r="B290" s="28" t="e">
        <f>VLOOKUP(A290,Keys_CHESS_ALL!J295:L474,2,FALSE)</f>
        <v>#N/A</v>
      </c>
      <c r="D290" s="28" t="e">
        <f>VLOOKUP(A290,Keys_CHESS_ALL!J295:L474,3,FALSE)</f>
        <v>#N/A</v>
      </c>
      <c r="E290" s="40"/>
      <c r="G290" s="28" t="e">
        <f>IF(VLOOKUP(A290,Keys_CHESS_ALL!J295:AC474,5,FALSE)="","",VLOOKUP(A290,Keys_CHESS_ALL!J295:AC474,5,FALSE))</f>
        <v>#N/A</v>
      </c>
      <c r="H290" s="28" t="e">
        <f>IF(VLOOKUP(A290,Keys_CHESS_ALL!J295:AC474,6,FALSE)="","",VLOOKUP(A290,Keys_CHESS_ALL!J295:AC474,6,FALSE))</f>
        <v>#N/A</v>
      </c>
      <c r="I290" s="28" t="e">
        <f>IF(VLOOKUP(A290,Keys_CHESS_ALL!J295:AC474,7,FALSE)="","",VLOOKUP(A290,Keys_CHESS_ALL!J295:AC474,7,FALSE))</f>
        <v>#N/A</v>
      </c>
      <c r="J290" s="28" t="e">
        <f>IF(VLOOKUP(A290,Keys_CHESS_ALL!J295:AC474,8,FALSE)="","",VLOOKUP(A290,Keys_CHESS_ALL!J295:AC474,8,FALSE))</f>
        <v>#N/A</v>
      </c>
      <c r="K290" s="28" t="e">
        <f>IF(VLOOKUP(A290,Keys_CHESS_ALL!J295:AD474,9,FALSE)="","",VLOOKUP(A290,Keys_CHESS_ALL!J295:AD474,9,FALSE))</f>
        <v>#N/A</v>
      </c>
      <c r="L290" s="28" t="e">
        <f>IF(VLOOKUP(A290,Keys_CHESS_ALL!J295:AE474,10,FALSE)="","",VLOOKUP(A290,Keys_CHESS_ALL!J295:AE474,10,FALSE))</f>
        <v>#N/A</v>
      </c>
      <c r="M290" s="28" t="e">
        <f>IF(VLOOKUP(A290,Keys_CHESS_ALL!J295:AF474,11,FALSE)="","",VLOOKUP(A290,Keys_CHESS_ALL!J295:AF474,11,FALSE))</f>
        <v>#N/A</v>
      </c>
      <c r="N290" s="28" t="e">
        <f>IF(VLOOKUP(A290,Keys_CHESS_ALL!J295:AG474,12,FALSE)="","",VLOOKUP(A290,Keys_CHESS_ALL!J295:AG474,12,FALSE))</f>
        <v>#N/A</v>
      </c>
      <c r="O290" s="28" t="e">
        <f>IF(VLOOKUP(A290,Keys_CHESS_ALL!J295:AH474,13,FALSE)="","",VLOOKUP(A290,Keys_CHESS_ALL!J295:AH474,13,FALSE))</f>
        <v>#N/A</v>
      </c>
      <c r="P290" s="28" t="e">
        <f>IF(VLOOKUP(A290,Keys_CHESS_ALL!J295:AI474,14,FALSE)="","",VLOOKUP(A290,Keys_CHESS_ALL!J295:AI474,14,FALSE))</f>
        <v>#N/A</v>
      </c>
      <c r="Q290" s="28" t="e">
        <f>IF(VLOOKUP(A290,Keys_CHESS_ALL!J295:AJ474,15,FALSE)="","",VLOOKUP(A290,Keys_CHESS_ALL!J295:AJ474,15,FALSE))</f>
        <v>#N/A</v>
      </c>
      <c r="R290" s="28" t="e">
        <f>IF(VLOOKUP(A290,Keys_CHESS_ALL!J295:AK474,16,FALSE)="","",VLOOKUP(A290,Keys_CHESS_ALL!J295:AK474,16,FALSE))</f>
        <v>#N/A</v>
      </c>
    </row>
    <row r="291" spans="2:18" x14ac:dyDescent="0.2">
      <c r="B291" s="28" t="e">
        <f>VLOOKUP(A291,Keys_CHESS_ALL!J296:L475,2,FALSE)</f>
        <v>#N/A</v>
      </c>
      <c r="D291" s="28" t="e">
        <f>VLOOKUP(A291,Keys_CHESS_ALL!J296:L475,3,FALSE)</f>
        <v>#N/A</v>
      </c>
      <c r="E291" s="40"/>
      <c r="G291" s="28" t="e">
        <f>IF(VLOOKUP(A291,Keys_CHESS_ALL!J296:AC475,5,FALSE)="","",VLOOKUP(A291,Keys_CHESS_ALL!J296:AC475,5,FALSE))</f>
        <v>#N/A</v>
      </c>
      <c r="H291" s="28" t="e">
        <f>IF(VLOOKUP(A291,Keys_CHESS_ALL!J296:AC475,6,FALSE)="","",VLOOKUP(A291,Keys_CHESS_ALL!J296:AC475,6,FALSE))</f>
        <v>#N/A</v>
      </c>
      <c r="I291" s="28" t="e">
        <f>IF(VLOOKUP(A291,Keys_CHESS_ALL!J296:AC475,7,FALSE)="","",VLOOKUP(A291,Keys_CHESS_ALL!J296:AC475,7,FALSE))</f>
        <v>#N/A</v>
      </c>
      <c r="J291" s="28" t="e">
        <f>IF(VLOOKUP(A291,Keys_CHESS_ALL!J296:AC475,8,FALSE)="","",VLOOKUP(A291,Keys_CHESS_ALL!J296:AC475,8,FALSE))</f>
        <v>#N/A</v>
      </c>
      <c r="K291" s="28" t="e">
        <f>IF(VLOOKUP(A291,Keys_CHESS_ALL!J296:AD475,9,FALSE)="","",VLOOKUP(A291,Keys_CHESS_ALL!J296:AD475,9,FALSE))</f>
        <v>#N/A</v>
      </c>
      <c r="L291" s="28" t="e">
        <f>IF(VLOOKUP(A291,Keys_CHESS_ALL!J296:AE475,10,FALSE)="","",VLOOKUP(A291,Keys_CHESS_ALL!J296:AE475,10,FALSE))</f>
        <v>#N/A</v>
      </c>
      <c r="M291" s="28" t="e">
        <f>IF(VLOOKUP(A291,Keys_CHESS_ALL!J296:AF475,11,FALSE)="","",VLOOKUP(A291,Keys_CHESS_ALL!J296:AF475,11,FALSE))</f>
        <v>#N/A</v>
      </c>
      <c r="N291" s="28" t="e">
        <f>IF(VLOOKUP(A291,Keys_CHESS_ALL!J296:AG475,12,FALSE)="","",VLOOKUP(A291,Keys_CHESS_ALL!J296:AG475,12,FALSE))</f>
        <v>#N/A</v>
      </c>
      <c r="O291" s="28" t="e">
        <f>IF(VLOOKUP(A291,Keys_CHESS_ALL!J296:AH475,13,FALSE)="","",VLOOKUP(A291,Keys_CHESS_ALL!J296:AH475,13,FALSE))</f>
        <v>#N/A</v>
      </c>
      <c r="P291" s="28" t="e">
        <f>IF(VLOOKUP(A291,Keys_CHESS_ALL!J296:AI475,14,FALSE)="","",VLOOKUP(A291,Keys_CHESS_ALL!J296:AI475,14,FALSE))</f>
        <v>#N/A</v>
      </c>
      <c r="Q291" s="28" t="e">
        <f>IF(VLOOKUP(A291,Keys_CHESS_ALL!J296:AJ475,15,FALSE)="","",VLOOKUP(A291,Keys_CHESS_ALL!J296:AJ475,15,FALSE))</f>
        <v>#N/A</v>
      </c>
      <c r="R291" s="28" t="e">
        <f>IF(VLOOKUP(A291,Keys_CHESS_ALL!J296:AK475,16,FALSE)="","",VLOOKUP(A291,Keys_CHESS_ALL!J296:AK475,16,FALSE))</f>
        <v>#N/A</v>
      </c>
    </row>
    <row r="292" spans="2:18" x14ac:dyDescent="0.2">
      <c r="B292" s="28" t="e">
        <f>VLOOKUP(A292,Keys_CHESS_ALL!J297:L476,2,FALSE)</f>
        <v>#N/A</v>
      </c>
      <c r="D292" s="28" t="e">
        <f>VLOOKUP(A292,Keys_CHESS_ALL!J297:L476,3,FALSE)</f>
        <v>#N/A</v>
      </c>
      <c r="E292" s="40"/>
      <c r="G292" s="28" t="e">
        <f>IF(VLOOKUP(A292,Keys_CHESS_ALL!J297:AC476,5,FALSE)="","",VLOOKUP(A292,Keys_CHESS_ALL!J297:AC476,5,FALSE))</f>
        <v>#N/A</v>
      </c>
      <c r="H292" s="28" t="e">
        <f>IF(VLOOKUP(A292,Keys_CHESS_ALL!J297:AC476,6,FALSE)="","",VLOOKUP(A292,Keys_CHESS_ALL!J297:AC476,6,FALSE))</f>
        <v>#N/A</v>
      </c>
      <c r="I292" s="28" t="e">
        <f>IF(VLOOKUP(A292,Keys_CHESS_ALL!J297:AC476,7,FALSE)="","",VLOOKUP(A292,Keys_CHESS_ALL!J297:AC476,7,FALSE))</f>
        <v>#N/A</v>
      </c>
      <c r="J292" s="28" t="e">
        <f>IF(VLOOKUP(A292,Keys_CHESS_ALL!J297:AC476,8,FALSE)="","",VLOOKUP(A292,Keys_CHESS_ALL!J297:AC476,8,FALSE))</f>
        <v>#N/A</v>
      </c>
      <c r="K292" s="28" t="e">
        <f>IF(VLOOKUP(A292,Keys_CHESS_ALL!J297:AD476,9,FALSE)="","",VLOOKUP(A292,Keys_CHESS_ALL!J297:AD476,9,FALSE))</f>
        <v>#N/A</v>
      </c>
      <c r="L292" s="28" t="e">
        <f>IF(VLOOKUP(A292,Keys_CHESS_ALL!J297:AE476,10,FALSE)="","",VLOOKUP(A292,Keys_CHESS_ALL!J297:AE476,10,FALSE))</f>
        <v>#N/A</v>
      </c>
      <c r="M292" s="28" t="e">
        <f>IF(VLOOKUP(A292,Keys_CHESS_ALL!J297:AF476,11,FALSE)="","",VLOOKUP(A292,Keys_CHESS_ALL!J297:AF476,11,FALSE))</f>
        <v>#N/A</v>
      </c>
      <c r="N292" s="28" t="e">
        <f>IF(VLOOKUP(A292,Keys_CHESS_ALL!J297:AG476,12,FALSE)="","",VLOOKUP(A292,Keys_CHESS_ALL!J297:AG476,12,FALSE))</f>
        <v>#N/A</v>
      </c>
      <c r="O292" s="28" t="e">
        <f>IF(VLOOKUP(A292,Keys_CHESS_ALL!J297:AH476,13,FALSE)="","",VLOOKUP(A292,Keys_CHESS_ALL!J297:AH476,13,FALSE))</f>
        <v>#N/A</v>
      </c>
      <c r="P292" s="28" t="e">
        <f>IF(VLOOKUP(A292,Keys_CHESS_ALL!J297:AI476,14,FALSE)="","",VLOOKUP(A292,Keys_CHESS_ALL!J297:AI476,14,FALSE))</f>
        <v>#N/A</v>
      </c>
      <c r="Q292" s="28" t="e">
        <f>IF(VLOOKUP(A292,Keys_CHESS_ALL!J297:AJ476,15,FALSE)="","",VLOOKUP(A292,Keys_CHESS_ALL!J297:AJ476,15,FALSE))</f>
        <v>#N/A</v>
      </c>
      <c r="R292" s="28" t="e">
        <f>IF(VLOOKUP(A292,Keys_CHESS_ALL!J297:AK476,16,FALSE)="","",VLOOKUP(A292,Keys_CHESS_ALL!J297:AK476,16,FALSE))</f>
        <v>#N/A</v>
      </c>
    </row>
    <row r="293" spans="2:18" x14ac:dyDescent="0.2">
      <c r="B293" s="28" t="e">
        <f>VLOOKUP(A293,Keys_CHESS_ALL!J298:L477,2,FALSE)</f>
        <v>#N/A</v>
      </c>
      <c r="D293" s="28" t="e">
        <f>VLOOKUP(A293,Keys_CHESS_ALL!J298:L477,3,FALSE)</f>
        <v>#N/A</v>
      </c>
      <c r="E293" s="40"/>
      <c r="G293" s="28" t="e">
        <f>IF(VLOOKUP(A293,Keys_CHESS_ALL!J298:AC477,5,FALSE)="","",VLOOKUP(A293,Keys_CHESS_ALL!J298:AC477,5,FALSE))</f>
        <v>#N/A</v>
      </c>
      <c r="H293" s="28" t="e">
        <f>IF(VLOOKUP(A293,Keys_CHESS_ALL!J298:AC477,6,FALSE)="","",VLOOKUP(A293,Keys_CHESS_ALL!J298:AC477,6,FALSE))</f>
        <v>#N/A</v>
      </c>
      <c r="I293" s="28" t="e">
        <f>IF(VLOOKUP(A293,Keys_CHESS_ALL!J298:AC477,7,FALSE)="","",VLOOKUP(A293,Keys_CHESS_ALL!J298:AC477,7,FALSE))</f>
        <v>#N/A</v>
      </c>
      <c r="J293" s="28" t="e">
        <f>IF(VLOOKUP(A293,Keys_CHESS_ALL!J298:AC477,8,FALSE)="","",VLOOKUP(A293,Keys_CHESS_ALL!J298:AC477,8,FALSE))</f>
        <v>#N/A</v>
      </c>
      <c r="K293" s="28" t="e">
        <f>IF(VLOOKUP(A293,Keys_CHESS_ALL!J298:AD477,9,FALSE)="","",VLOOKUP(A293,Keys_CHESS_ALL!J298:AD477,9,FALSE))</f>
        <v>#N/A</v>
      </c>
      <c r="L293" s="28" t="e">
        <f>IF(VLOOKUP(A293,Keys_CHESS_ALL!J298:AE477,10,FALSE)="","",VLOOKUP(A293,Keys_CHESS_ALL!J298:AE477,10,FALSE))</f>
        <v>#N/A</v>
      </c>
      <c r="M293" s="28" t="e">
        <f>IF(VLOOKUP(A293,Keys_CHESS_ALL!J298:AF477,11,FALSE)="","",VLOOKUP(A293,Keys_CHESS_ALL!J298:AF477,11,FALSE))</f>
        <v>#N/A</v>
      </c>
      <c r="N293" s="28" t="e">
        <f>IF(VLOOKUP(A293,Keys_CHESS_ALL!J298:AG477,12,FALSE)="","",VLOOKUP(A293,Keys_CHESS_ALL!J298:AG477,12,FALSE))</f>
        <v>#N/A</v>
      </c>
      <c r="O293" s="28" t="e">
        <f>IF(VLOOKUP(A293,Keys_CHESS_ALL!J298:AH477,13,FALSE)="","",VLOOKUP(A293,Keys_CHESS_ALL!J298:AH477,13,FALSE))</f>
        <v>#N/A</v>
      </c>
      <c r="P293" s="28" t="e">
        <f>IF(VLOOKUP(A293,Keys_CHESS_ALL!J298:AI477,14,FALSE)="","",VLOOKUP(A293,Keys_CHESS_ALL!J298:AI477,14,FALSE))</f>
        <v>#N/A</v>
      </c>
      <c r="Q293" s="28" t="e">
        <f>IF(VLOOKUP(A293,Keys_CHESS_ALL!J298:AJ477,15,FALSE)="","",VLOOKUP(A293,Keys_CHESS_ALL!J298:AJ477,15,FALSE))</f>
        <v>#N/A</v>
      </c>
      <c r="R293" s="28" t="e">
        <f>IF(VLOOKUP(A293,Keys_CHESS_ALL!J298:AK477,16,FALSE)="","",VLOOKUP(A293,Keys_CHESS_ALL!J298:AK477,16,FALSE))</f>
        <v>#N/A</v>
      </c>
    </row>
    <row r="294" spans="2:18" x14ac:dyDescent="0.2">
      <c r="B294" s="28" t="e">
        <f>VLOOKUP(A294,Keys_CHESS_ALL!J299:L478,2,FALSE)</f>
        <v>#N/A</v>
      </c>
      <c r="D294" s="28" t="e">
        <f>VLOOKUP(A294,Keys_CHESS_ALL!J299:L478,3,FALSE)</f>
        <v>#N/A</v>
      </c>
      <c r="E294" s="40"/>
      <c r="G294" s="28" t="e">
        <f>IF(VLOOKUP(A294,Keys_CHESS_ALL!J299:AC478,5,FALSE)="","",VLOOKUP(A294,Keys_CHESS_ALL!J299:AC478,5,FALSE))</f>
        <v>#N/A</v>
      </c>
      <c r="H294" s="28" t="e">
        <f>IF(VLOOKUP(A294,Keys_CHESS_ALL!J299:AC478,6,FALSE)="","",VLOOKUP(A294,Keys_CHESS_ALL!J299:AC478,6,FALSE))</f>
        <v>#N/A</v>
      </c>
      <c r="I294" s="28" t="e">
        <f>IF(VLOOKUP(A294,Keys_CHESS_ALL!J299:AC478,7,FALSE)="","",VLOOKUP(A294,Keys_CHESS_ALL!J299:AC478,7,FALSE))</f>
        <v>#N/A</v>
      </c>
      <c r="J294" s="28" t="e">
        <f>IF(VLOOKUP(A294,Keys_CHESS_ALL!J299:AC478,8,FALSE)="","",VLOOKUP(A294,Keys_CHESS_ALL!J299:AC478,8,FALSE))</f>
        <v>#N/A</v>
      </c>
      <c r="K294" s="28" t="e">
        <f>IF(VLOOKUP(A294,Keys_CHESS_ALL!J299:AD478,9,FALSE)="","",VLOOKUP(A294,Keys_CHESS_ALL!J299:AD478,9,FALSE))</f>
        <v>#N/A</v>
      </c>
      <c r="L294" s="28" t="e">
        <f>IF(VLOOKUP(A294,Keys_CHESS_ALL!J299:AE478,10,FALSE)="","",VLOOKUP(A294,Keys_CHESS_ALL!J299:AE478,10,FALSE))</f>
        <v>#N/A</v>
      </c>
      <c r="M294" s="28" t="e">
        <f>IF(VLOOKUP(A294,Keys_CHESS_ALL!J299:AF478,11,FALSE)="","",VLOOKUP(A294,Keys_CHESS_ALL!J299:AF478,11,FALSE))</f>
        <v>#N/A</v>
      </c>
      <c r="N294" s="28" t="e">
        <f>IF(VLOOKUP(A294,Keys_CHESS_ALL!J299:AG478,12,FALSE)="","",VLOOKUP(A294,Keys_CHESS_ALL!J299:AG478,12,FALSE))</f>
        <v>#N/A</v>
      </c>
      <c r="O294" s="28" t="e">
        <f>IF(VLOOKUP(A294,Keys_CHESS_ALL!J299:AH478,13,FALSE)="","",VLOOKUP(A294,Keys_CHESS_ALL!J299:AH478,13,FALSE))</f>
        <v>#N/A</v>
      </c>
      <c r="P294" s="28" t="e">
        <f>IF(VLOOKUP(A294,Keys_CHESS_ALL!J299:AI478,14,FALSE)="","",VLOOKUP(A294,Keys_CHESS_ALL!J299:AI478,14,FALSE))</f>
        <v>#N/A</v>
      </c>
      <c r="Q294" s="28" t="e">
        <f>IF(VLOOKUP(A294,Keys_CHESS_ALL!J299:AJ478,15,FALSE)="","",VLOOKUP(A294,Keys_CHESS_ALL!J299:AJ478,15,FALSE))</f>
        <v>#N/A</v>
      </c>
      <c r="R294" s="28" t="e">
        <f>IF(VLOOKUP(A294,Keys_CHESS_ALL!J299:AK478,16,FALSE)="","",VLOOKUP(A294,Keys_CHESS_ALL!J299:AK478,16,FALSE))</f>
        <v>#N/A</v>
      </c>
    </row>
    <row r="295" spans="2:18" x14ac:dyDescent="0.2">
      <c r="B295" s="28" t="e">
        <f>VLOOKUP(A295,Keys_CHESS_ALL!J300:L479,2,FALSE)</f>
        <v>#N/A</v>
      </c>
      <c r="D295" s="28" t="e">
        <f>VLOOKUP(A295,Keys_CHESS_ALL!J300:L479,3,FALSE)</f>
        <v>#N/A</v>
      </c>
      <c r="E295" s="40"/>
      <c r="G295" s="28" t="e">
        <f>IF(VLOOKUP(A295,Keys_CHESS_ALL!J300:AC479,5,FALSE)="","",VLOOKUP(A295,Keys_CHESS_ALL!J300:AC479,5,FALSE))</f>
        <v>#N/A</v>
      </c>
      <c r="H295" s="28" t="e">
        <f>IF(VLOOKUP(A295,Keys_CHESS_ALL!J300:AC479,6,FALSE)="","",VLOOKUP(A295,Keys_CHESS_ALL!J300:AC479,6,FALSE))</f>
        <v>#N/A</v>
      </c>
      <c r="I295" s="28" t="e">
        <f>IF(VLOOKUP(A295,Keys_CHESS_ALL!J300:AC479,7,FALSE)="","",VLOOKUP(A295,Keys_CHESS_ALL!J300:AC479,7,FALSE))</f>
        <v>#N/A</v>
      </c>
      <c r="J295" s="28" t="e">
        <f>IF(VLOOKUP(A295,Keys_CHESS_ALL!J300:AC479,8,FALSE)="","",VLOOKUP(A295,Keys_CHESS_ALL!J300:AC479,8,FALSE))</f>
        <v>#N/A</v>
      </c>
      <c r="K295" s="28" t="e">
        <f>IF(VLOOKUP(A295,Keys_CHESS_ALL!J300:AD479,9,FALSE)="","",VLOOKUP(A295,Keys_CHESS_ALL!J300:AD479,9,FALSE))</f>
        <v>#N/A</v>
      </c>
      <c r="L295" s="28" t="e">
        <f>IF(VLOOKUP(A295,Keys_CHESS_ALL!J300:AE479,10,FALSE)="","",VLOOKUP(A295,Keys_CHESS_ALL!J300:AE479,10,FALSE))</f>
        <v>#N/A</v>
      </c>
      <c r="M295" s="28" t="e">
        <f>IF(VLOOKUP(A295,Keys_CHESS_ALL!J300:AF479,11,FALSE)="","",VLOOKUP(A295,Keys_CHESS_ALL!J300:AF479,11,FALSE))</f>
        <v>#N/A</v>
      </c>
      <c r="N295" s="28" t="e">
        <f>IF(VLOOKUP(A295,Keys_CHESS_ALL!J300:AG479,12,FALSE)="","",VLOOKUP(A295,Keys_CHESS_ALL!J300:AG479,12,FALSE))</f>
        <v>#N/A</v>
      </c>
      <c r="O295" s="28" t="e">
        <f>IF(VLOOKUP(A295,Keys_CHESS_ALL!J300:AH479,13,FALSE)="","",VLOOKUP(A295,Keys_CHESS_ALL!J300:AH479,13,FALSE))</f>
        <v>#N/A</v>
      </c>
      <c r="P295" s="28" t="e">
        <f>IF(VLOOKUP(A295,Keys_CHESS_ALL!J300:AI479,14,FALSE)="","",VLOOKUP(A295,Keys_CHESS_ALL!J300:AI479,14,FALSE))</f>
        <v>#N/A</v>
      </c>
      <c r="Q295" s="28" t="e">
        <f>IF(VLOOKUP(A295,Keys_CHESS_ALL!J300:AJ479,15,FALSE)="","",VLOOKUP(A295,Keys_CHESS_ALL!J300:AJ479,15,FALSE))</f>
        <v>#N/A</v>
      </c>
      <c r="R295" s="28" t="e">
        <f>IF(VLOOKUP(A295,Keys_CHESS_ALL!J300:AK479,16,FALSE)="","",VLOOKUP(A295,Keys_CHESS_ALL!J300:AK479,16,FALSE))</f>
        <v>#N/A</v>
      </c>
    </row>
    <row r="296" spans="2:18" x14ac:dyDescent="0.2">
      <c r="B296" s="28" t="e">
        <f>VLOOKUP(A296,Keys_CHESS_ALL!J301:L480,2,FALSE)</f>
        <v>#N/A</v>
      </c>
      <c r="D296" s="28" t="e">
        <f>VLOOKUP(A296,Keys_CHESS_ALL!J301:L480,3,FALSE)</f>
        <v>#N/A</v>
      </c>
      <c r="E296" s="40"/>
      <c r="G296" s="28" t="e">
        <f>IF(VLOOKUP(A296,Keys_CHESS_ALL!J301:AC480,5,FALSE)="","",VLOOKUP(A296,Keys_CHESS_ALL!J301:AC480,5,FALSE))</f>
        <v>#N/A</v>
      </c>
      <c r="H296" s="28" t="e">
        <f>IF(VLOOKUP(A296,Keys_CHESS_ALL!J301:AC480,6,FALSE)="","",VLOOKUP(A296,Keys_CHESS_ALL!J301:AC480,6,FALSE))</f>
        <v>#N/A</v>
      </c>
      <c r="I296" s="28" t="e">
        <f>IF(VLOOKUP(A296,Keys_CHESS_ALL!J301:AC480,7,FALSE)="","",VLOOKUP(A296,Keys_CHESS_ALL!J301:AC480,7,FALSE))</f>
        <v>#N/A</v>
      </c>
      <c r="J296" s="28" t="e">
        <f>IF(VLOOKUP(A296,Keys_CHESS_ALL!J301:AC480,8,FALSE)="","",VLOOKUP(A296,Keys_CHESS_ALL!J301:AC480,8,FALSE))</f>
        <v>#N/A</v>
      </c>
      <c r="K296" s="28" t="e">
        <f>IF(VLOOKUP(A296,Keys_CHESS_ALL!J301:AD480,9,FALSE)="","",VLOOKUP(A296,Keys_CHESS_ALL!J301:AD480,9,FALSE))</f>
        <v>#N/A</v>
      </c>
      <c r="L296" s="28" t="e">
        <f>IF(VLOOKUP(A296,Keys_CHESS_ALL!J301:AE480,10,FALSE)="","",VLOOKUP(A296,Keys_CHESS_ALL!J301:AE480,10,FALSE))</f>
        <v>#N/A</v>
      </c>
      <c r="M296" s="28" t="e">
        <f>IF(VLOOKUP(A296,Keys_CHESS_ALL!J301:AF480,11,FALSE)="","",VLOOKUP(A296,Keys_CHESS_ALL!J301:AF480,11,FALSE))</f>
        <v>#N/A</v>
      </c>
      <c r="N296" s="28" t="e">
        <f>IF(VLOOKUP(A296,Keys_CHESS_ALL!J301:AG480,12,FALSE)="","",VLOOKUP(A296,Keys_CHESS_ALL!J301:AG480,12,FALSE))</f>
        <v>#N/A</v>
      </c>
      <c r="O296" s="28" t="e">
        <f>IF(VLOOKUP(A296,Keys_CHESS_ALL!J301:AH480,13,FALSE)="","",VLOOKUP(A296,Keys_CHESS_ALL!J301:AH480,13,FALSE))</f>
        <v>#N/A</v>
      </c>
      <c r="P296" s="28" t="e">
        <f>IF(VLOOKUP(A296,Keys_CHESS_ALL!J301:AI480,14,FALSE)="","",VLOOKUP(A296,Keys_CHESS_ALL!J301:AI480,14,FALSE))</f>
        <v>#N/A</v>
      </c>
      <c r="Q296" s="28" t="e">
        <f>IF(VLOOKUP(A296,Keys_CHESS_ALL!J301:AJ480,15,FALSE)="","",VLOOKUP(A296,Keys_CHESS_ALL!J301:AJ480,15,FALSE))</f>
        <v>#N/A</v>
      </c>
      <c r="R296" s="28" t="e">
        <f>IF(VLOOKUP(A296,Keys_CHESS_ALL!J301:AK480,16,FALSE)="","",VLOOKUP(A296,Keys_CHESS_ALL!J301:AK480,16,FALSE))</f>
        <v>#N/A</v>
      </c>
    </row>
    <row r="297" spans="2:18" x14ac:dyDescent="0.2">
      <c r="B297" s="28" t="e">
        <f>VLOOKUP(A297,Keys_CHESS_ALL!J302:L481,2,FALSE)</f>
        <v>#N/A</v>
      </c>
      <c r="D297" s="28" t="e">
        <f>VLOOKUP(A297,Keys_CHESS_ALL!J302:L481,3,FALSE)</f>
        <v>#N/A</v>
      </c>
      <c r="E297" s="40"/>
      <c r="G297" s="28" t="e">
        <f>IF(VLOOKUP(A297,Keys_CHESS_ALL!J302:AC481,5,FALSE)="","",VLOOKUP(A297,Keys_CHESS_ALL!J302:AC481,5,FALSE))</f>
        <v>#N/A</v>
      </c>
      <c r="H297" s="28" t="e">
        <f>IF(VLOOKUP(A297,Keys_CHESS_ALL!J302:AC481,6,FALSE)="","",VLOOKUP(A297,Keys_CHESS_ALL!J302:AC481,6,FALSE))</f>
        <v>#N/A</v>
      </c>
      <c r="I297" s="28" t="e">
        <f>IF(VLOOKUP(A297,Keys_CHESS_ALL!J302:AC481,7,FALSE)="","",VLOOKUP(A297,Keys_CHESS_ALL!J302:AC481,7,FALSE))</f>
        <v>#N/A</v>
      </c>
      <c r="J297" s="28" t="e">
        <f>IF(VLOOKUP(A297,Keys_CHESS_ALL!J302:AC481,8,FALSE)="","",VLOOKUP(A297,Keys_CHESS_ALL!J302:AC481,8,FALSE))</f>
        <v>#N/A</v>
      </c>
      <c r="K297" s="28" t="e">
        <f>IF(VLOOKUP(A297,Keys_CHESS_ALL!J302:AD481,9,FALSE)="","",VLOOKUP(A297,Keys_CHESS_ALL!J302:AD481,9,FALSE))</f>
        <v>#N/A</v>
      </c>
      <c r="L297" s="28" t="e">
        <f>IF(VLOOKUP(A297,Keys_CHESS_ALL!J302:AE481,10,FALSE)="","",VLOOKUP(A297,Keys_CHESS_ALL!J302:AE481,10,FALSE))</f>
        <v>#N/A</v>
      </c>
      <c r="M297" s="28" t="e">
        <f>IF(VLOOKUP(A297,Keys_CHESS_ALL!J302:AF481,11,FALSE)="","",VLOOKUP(A297,Keys_CHESS_ALL!J302:AF481,11,FALSE))</f>
        <v>#N/A</v>
      </c>
      <c r="N297" s="28" t="e">
        <f>IF(VLOOKUP(A297,Keys_CHESS_ALL!J302:AG481,12,FALSE)="","",VLOOKUP(A297,Keys_CHESS_ALL!J302:AG481,12,FALSE))</f>
        <v>#N/A</v>
      </c>
      <c r="O297" s="28" t="e">
        <f>IF(VLOOKUP(A297,Keys_CHESS_ALL!J302:AH481,13,FALSE)="","",VLOOKUP(A297,Keys_CHESS_ALL!J302:AH481,13,FALSE))</f>
        <v>#N/A</v>
      </c>
      <c r="P297" s="28" t="e">
        <f>IF(VLOOKUP(A297,Keys_CHESS_ALL!J302:AI481,14,FALSE)="","",VLOOKUP(A297,Keys_CHESS_ALL!J302:AI481,14,FALSE))</f>
        <v>#N/A</v>
      </c>
      <c r="Q297" s="28" t="e">
        <f>IF(VLOOKUP(A297,Keys_CHESS_ALL!J302:AJ481,15,FALSE)="","",VLOOKUP(A297,Keys_CHESS_ALL!J302:AJ481,15,FALSE))</f>
        <v>#N/A</v>
      </c>
      <c r="R297" s="28" t="e">
        <f>IF(VLOOKUP(A297,Keys_CHESS_ALL!J302:AK481,16,FALSE)="","",VLOOKUP(A297,Keys_CHESS_ALL!J302:AK481,16,FALSE))</f>
        <v>#N/A</v>
      </c>
    </row>
    <row r="298" spans="2:18" x14ac:dyDescent="0.2">
      <c r="B298" s="28" t="e">
        <f>VLOOKUP(A298,Keys_CHESS_ALL!J303:L482,2,FALSE)</f>
        <v>#N/A</v>
      </c>
      <c r="D298" s="28" t="e">
        <f>VLOOKUP(A298,Keys_CHESS_ALL!J303:L482,3,FALSE)</f>
        <v>#N/A</v>
      </c>
      <c r="E298" s="40"/>
      <c r="G298" s="28" t="e">
        <f>IF(VLOOKUP(A298,Keys_CHESS_ALL!J303:AC482,5,FALSE)="","",VLOOKUP(A298,Keys_CHESS_ALL!J303:AC482,5,FALSE))</f>
        <v>#N/A</v>
      </c>
      <c r="H298" s="28" t="e">
        <f>IF(VLOOKUP(A298,Keys_CHESS_ALL!J303:AC482,6,FALSE)="","",VLOOKUP(A298,Keys_CHESS_ALL!J303:AC482,6,FALSE))</f>
        <v>#N/A</v>
      </c>
      <c r="I298" s="28" t="e">
        <f>IF(VLOOKUP(A298,Keys_CHESS_ALL!J303:AC482,7,FALSE)="","",VLOOKUP(A298,Keys_CHESS_ALL!J303:AC482,7,FALSE))</f>
        <v>#N/A</v>
      </c>
      <c r="J298" s="28" t="e">
        <f>IF(VLOOKUP(A298,Keys_CHESS_ALL!J303:AC482,8,FALSE)="","",VLOOKUP(A298,Keys_CHESS_ALL!J303:AC482,8,FALSE))</f>
        <v>#N/A</v>
      </c>
      <c r="K298" s="28" t="e">
        <f>IF(VLOOKUP(A298,Keys_CHESS_ALL!J303:AD482,9,FALSE)="","",VLOOKUP(A298,Keys_CHESS_ALL!J303:AD482,9,FALSE))</f>
        <v>#N/A</v>
      </c>
      <c r="L298" s="28" t="e">
        <f>IF(VLOOKUP(A298,Keys_CHESS_ALL!J303:AE482,10,FALSE)="","",VLOOKUP(A298,Keys_CHESS_ALL!J303:AE482,10,FALSE))</f>
        <v>#N/A</v>
      </c>
      <c r="M298" s="28" t="e">
        <f>IF(VLOOKUP(A298,Keys_CHESS_ALL!J303:AF482,11,FALSE)="","",VLOOKUP(A298,Keys_CHESS_ALL!J303:AF482,11,FALSE))</f>
        <v>#N/A</v>
      </c>
      <c r="N298" s="28" t="e">
        <f>IF(VLOOKUP(A298,Keys_CHESS_ALL!J303:AG482,12,FALSE)="","",VLOOKUP(A298,Keys_CHESS_ALL!J303:AG482,12,FALSE))</f>
        <v>#N/A</v>
      </c>
      <c r="O298" s="28" t="e">
        <f>IF(VLOOKUP(A298,Keys_CHESS_ALL!J303:AH482,13,FALSE)="","",VLOOKUP(A298,Keys_CHESS_ALL!J303:AH482,13,FALSE))</f>
        <v>#N/A</v>
      </c>
      <c r="P298" s="28" t="e">
        <f>IF(VLOOKUP(A298,Keys_CHESS_ALL!J303:AI482,14,FALSE)="","",VLOOKUP(A298,Keys_CHESS_ALL!J303:AI482,14,FALSE))</f>
        <v>#N/A</v>
      </c>
      <c r="Q298" s="28" t="e">
        <f>IF(VLOOKUP(A298,Keys_CHESS_ALL!J303:AJ482,15,FALSE)="","",VLOOKUP(A298,Keys_CHESS_ALL!J303:AJ482,15,FALSE))</f>
        <v>#N/A</v>
      </c>
      <c r="R298" s="28" t="e">
        <f>IF(VLOOKUP(A298,Keys_CHESS_ALL!J303:AK482,16,FALSE)="","",VLOOKUP(A298,Keys_CHESS_ALL!J303:AK482,16,FALSE))</f>
        <v>#N/A</v>
      </c>
    </row>
    <row r="299" spans="2:18" x14ac:dyDescent="0.2">
      <c r="B299" s="28" t="e">
        <f>VLOOKUP(A299,Keys_CHESS_ALL!J304:L483,2,FALSE)</f>
        <v>#N/A</v>
      </c>
      <c r="D299" s="28" t="e">
        <f>VLOOKUP(A299,Keys_CHESS_ALL!J304:L483,3,FALSE)</f>
        <v>#N/A</v>
      </c>
      <c r="E299" s="40"/>
      <c r="G299" s="28" t="e">
        <f>IF(VLOOKUP(A299,Keys_CHESS_ALL!J304:AC483,5,FALSE)="","",VLOOKUP(A299,Keys_CHESS_ALL!J304:AC483,5,FALSE))</f>
        <v>#N/A</v>
      </c>
      <c r="H299" s="28" t="e">
        <f>IF(VLOOKUP(A299,Keys_CHESS_ALL!J304:AC483,6,FALSE)="","",VLOOKUP(A299,Keys_CHESS_ALL!J304:AC483,6,FALSE))</f>
        <v>#N/A</v>
      </c>
      <c r="I299" s="28" t="e">
        <f>IF(VLOOKUP(A299,Keys_CHESS_ALL!J304:AC483,7,FALSE)="","",VLOOKUP(A299,Keys_CHESS_ALL!J304:AC483,7,FALSE))</f>
        <v>#N/A</v>
      </c>
      <c r="J299" s="28" t="e">
        <f>IF(VLOOKUP(A299,Keys_CHESS_ALL!J304:AC483,8,FALSE)="","",VLOOKUP(A299,Keys_CHESS_ALL!J304:AC483,8,FALSE))</f>
        <v>#N/A</v>
      </c>
      <c r="K299" s="28" t="e">
        <f>IF(VLOOKUP(A299,Keys_CHESS_ALL!J304:AD483,9,FALSE)="","",VLOOKUP(A299,Keys_CHESS_ALL!J304:AD483,9,FALSE))</f>
        <v>#N/A</v>
      </c>
      <c r="L299" s="28" t="e">
        <f>IF(VLOOKUP(A299,Keys_CHESS_ALL!J304:AE483,10,FALSE)="","",VLOOKUP(A299,Keys_CHESS_ALL!J304:AE483,10,FALSE))</f>
        <v>#N/A</v>
      </c>
      <c r="M299" s="28" t="e">
        <f>IF(VLOOKUP(A299,Keys_CHESS_ALL!J304:AF483,11,FALSE)="","",VLOOKUP(A299,Keys_CHESS_ALL!J304:AF483,11,FALSE))</f>
        <v>#N/A</v>
      </c>
      <c r="N299" s="28" t="e">
        <f>IF(VLOOKUP(A299,Keys_CHESS_ALL!J304:AG483,12,FALSE)="","",VLOOKUP(A299,Keys_CHESS_ALL!J304:AG483,12,FALSE))</f>
        <v>#N/A</v>
      </c>
      <c r="O299" s="28" t="e">
        <f>IF(VLOOKUP(A299,Keys_CHESS_ALL!J304:AH483,13,FALSE)="","",VLOOKUP(A299,Keys_CHESS_ALL!J304:AH483,13,FALSE))</f>
        <v>#N/A</v>
      </c>
      <c r="P299" s="28" t="e">
        <f>IF(VLOOKUP(A299,Keys_CHESS_ALL!J304:AI483,14,FALSE)="","",VLOOKUP(A299,Keys_CHESS_ALL!J304:AI483,14,FALSE))</f>
        <v>#N/A</v>
      </c>
      <c r="Q299" s="28" t="e">
        <f>IF(VLOOKUP(A299,Keys_CHESS_ALL!J304:AJ483,15,FALSE)="","",VLOOKUP(A299,Keys_CHESS_ALL!J304:AJ483,15,FALSE))</f>
        <v>#N/A</v>
      </c>
      <c r="R299" s="28" t="e">
        <f>IF(VLOOKUP(A299,Keys_CHESS_ALL!J304:AK483,16,FALSE)="","",VLOOKUP(A299,Keys_CHESS_ALL!J304:AK483,16,FALSE))</f>
        <v>#N/A</v>
      </c>
    </row>
    <row r="300" spans="2:18" x14ac:dyDescent="0.2">
      <c r="B300" s="28" t="e">
        <f>VLOOKUP(A300,Keys_CHESS_ALL!J305:L484,2,FALSE)</f>
        <v>#N/A</v>
      </c>
      <c r="D300" s="28" t="e">
        <f>VLOOKUP(A300,Keys_CHESS_ALL!J305:L484,3,FALSE)</f>
        <v>#N/A</v>
      </c>
      <c r="E300" s="40"/>
      <c r="G300" s="28" t="e">
        <f>IF(VLOOKUP(A300,Keys_CHESS_ALL!J305:AC484,5,FALSE)="","",VLOOKUP(A300,Keys_CHESS_ALL!J305:AC484,5,FALSE))</f>
        <v>#N/A</v>
      </c>
      <c r="H300" s="28" t="e">
        <f>IF(VLOOKUP(A300,Keys_CHESS_ALL!J305:AC484,6,FALSE)="","",VLOOKUP(A300,Keys_CHESS_ALL!J305:AC484,6,FALSE))</f>
        <v>#N/A</v>
      </c>
      <c r="I300" s="28" t="e">
        <f>IF(VLOOKUP(A300,Keys_CHESS_ALL!J305:AC484,7,FALSE)="","",VLOOKUP(A300,Keys_CHESS_ALL!J305:AC484,7,FALSE))</f>
        <v>#N/A</v>
      </c>
      <c r="J300" s="28" t="e">
        <f>IF(VLOOKUP(A300,Keys_CHESS_ALL!J305:AC484,8,FALSE)="","",VLOOKUP(A300,Keys_CHESS_ALL!J305:AC484,8,FALSE))</f>
        <v>#N/A</v>
      </c>
      <c r="K300" s="28" t="e">
        <f>IF(VLOOKUP(A300,Keys_CHESS_ALL!J305:AD484,9,FALSE)="","",VLOOKUP(A300,Keys_CHESS_ALL!J305:AD484,9,FALSE))</f>
        <v>#N/A</v>
      </c>
      <c r="L300" s="28" t="e">
        <f>IF(VLOOKUP(A300,Keys_CHESS_ALL!J305:AE484,10,FALSE)="","",VLOOKUP(A300,Keys_CHESS_ALL!J305:AE484,10,FALSE))</f>
        <v>#N/A</v>
      </c>
      <c r="M300" s="28" t="e">
        <f>IF(VLOOKUP(A300,Keys_CHESS_ALL!J305:AF484,11,FALSE)="","",VLOOKUP(A300,Keys_CHESS_ALL!J305:AF484,11,FALSE))</f>
        <v>#N/A</v>
      </c>
      <c r="N300" s="28" t="e">
        <f>IF(VLOOKUP(A300,Keys_CHESS_ALL!J305:AG484,12,FALSE)="","",VLOOKUP(A300,Keys_CHESS_ALL!J305:AG484,12,FALSE))</f>
        <v>#N/A</v>
      </c>
      <c r="O300" s="28" t="e">
        <f>IF(VLOOKUP(A300,Keys_CHESS_ALL!J305:AH484,13,FALSE)="","",VLOOKUP(A300,Keys_CHESS_ALL!J305:AH484,13,FALSE))</f>
        <v>#N/A</v>
      </c>
      <c r="P300" s="28" t="e">
        <f>IF(VLOOKUP(A300,Keys_CHESS_ALL!J305:AI484,14,FALSE)="","",VLOOKUP(A300,Keys_CHESS_ALL!J305:AI484,14,FALSE))</f>
        <v>#N/A</v>
      </c>
      <c r="Q300" s="28" t="e">
        <f>IF(VLOOKUP(A300,Keys_CHESS_ALL!J305:AJ484,15,FALSE)="","",VLOOKUP(A300,Keys_CHESS_ALL!J305:AJ484,15,FALSE))</f>
        <v>#N/A</v>
      </c>
      <c r="R300" s="28" t="e">
        <f>IF(VLOOKUP(A300,Keys_CHESS_ALL!J305:AK484,16,FALSE)="","",VLOOKUP(A300,Keys_CHESS_ALL!J305:AK484,16,FALSE))</f>
        <v>#N/A</v>
      </c>
    </row>
    <row r="301" spans="2:18" x14ac:dyDescent="0.2">
      <c r="B301" s="28" t="e">
        <f>VLOOKUP(A301,Keys_CHESS_ALL!J306:L485,2,FALSE)</f>
        <v>#N/A</v>
      </c>
      <c r="D301" s="28" t="e">
        <f>VLOOKUP(A301,Keys_CHESS_ALL!J306:L485,3,FALSE)</f>
        <v>#N/A</v>
      </c>
      <c r="E301" s="40"/>
      <c r="G301" s="28" t="e">
        <f>IF(VLOOKUP(A301,Keys_CHESS_ALL!J306:AC485,5,FALSE)="","",VLOOKUP(A301,Keys_CHESS_ALL!J306:AC485,5,FALSE))</f>
        <v>#N/A</v>
      </c>
      <c r="H301" s="28" t="e">
        <f>IF(VLOOKUP(A301,Keys_CHESS_ALL!J306:AC485,6,FALSE)="","",VLOOKUP(A301,Keys_CHESS_ALL!J306:AC485,6,FALSE))</f>
        <v>#N/A</v>
      </c>
      <c r="I301" s="28" t="e">
        <f>IF(VLOOKUP(A301,Keys_CHESS_ALL!J306:AC485,7,FALSE)="","",VLOOKUP(A301,Keys_CHESS_ALL!J306:AC485,7,FALSE))</f>
        <v>#N/A</v>
      </c>
      <c r="J301" s="28" t="e">
        <f>IF(VLOOKUP(A301,Keys_CHESS_ALL!J306:AC485,8,FALSE)="","",VLOOKUP(A301,Keys_CHESS_ALL!J306:AC485,8,FALSE))</f>
        <v>#N/A</v>
      </c>
      <c r="K301" s="28" t="e">
        <f>IF(VLOOKUP(A301,Keys_CHESS_ALL!J306:AD485,9,FALSE)="","",VLOOKUP(A301,Keys_CHESS_ALL!J306:AD485,9,FALSE))</f>
        <v>#N/A</v>
      </c>
      <c r="L301" s="28" t="e">
        <f>IF(VLOOKUP(A301,Keys_CHESS_ALL!J306:AE485,10,FALSE)="","",VLOOKUP(A301,Keys_CHESS_ALL!J306:AE485,10,FALSE))</f>
        <v>#N/A</v>
      </c>
      <c r="M301" s="28" t="e">
        <f>IF(VLOOKUP(A301,Keys_CHESS_ALL!J306:AF485,11,FALSE)="","",VLOOKUP(A301,Keys_CHESS_ALL!J306:AF485,11,FALSE))</f>
        <v>#N/A</v>
      </c>
      <c r="N301" s="28" t="e">
        <f>IF(VLOOKUP(A301,Keys_CHESS_ALL!J306:AG485,12,FALSE)="","",VLOOKUP(A301,Keys_CHESS_ALL!J306:AG485,12,FALSE))</f>
        <v>#N/A</v>
      </c>
      <c r="O301" s="28" t="e">
        <f>IF(VLOOKUP(A301,Keys_CHESS_ALL!J306:AH485,13,FALSE)="","",VLOOKUP(A301,Keys_CHESS_ALL!J306:AH485,13,FALSE))</f>
        <v>#N/A</v>
      </c>
      <c r="P301" s="28" t="e">
        <f>IF(VLOOKUP(A301,Keys_CHESS_ALL!J306:AI485,14,FALSE)="","",VLOOKUP(A301,Keys_CHESS_ALL!J306:AI485,14,FALSE))</f>
        <v>#N/A</v>
      </c>
      <c r="Q301" s="28" t="e">
        <f>IF(VLOOKUP(A301,Keys_CHESS_ALL!J306:AJ485,15,FALSE)="","",VLOOKUP(A301,Keys_CHESS_ALL!J306:AJ485,15,FALSE))</f>
        <v>#N/A</v>
      </c>
      <c r="R301" s="28" t="e">
        <f>IF(VLOOKUP(A301,Keys_CHESS_ALL!J306:AK485,16,FALSE)="","",VLOOKUP(A301,Keys_CHESS_ALL!J306:AK485,16,FALSE))</f>
        <v>#N/A</v>
      </c>
    </row>
    <row r="302" spans="2:18" x14ac:dyDescent="0.2">
      <c r="B302" s="28" t="e">
        <f>VLOOKUP(A302,Keys_CHESS_ALL!J307:L486,2,FALSE)</f>
        <v>#N/A</v>
      </c>
      <c r="D302" s="28" t="e">
        <f>VLOOKUP(A302,Keys_CHESS_ALL!J307:L486,3,FALSE)</f>
        <v>#N/A</v>
      </c>
      <c r="E302" s="40"/>
      <c r="G302" s="28" t="e">
        <f>IF(VLOOKUP(A302,Keys_CHESS_ALL!J307:AC486,5,FALSE)="","",VLOOKUP(A302,Keys_CHESS_ALL!J307:AC486,5,FALSE))</f>
        <v>#N/A</v>
      </c>
      <c r="H302" s="28" t="e">
        <f>IF(VLOOKUP(A302,Keys_CHESS_ALL!J307:AC486,6,FALSE)="","",VLOOKUP(A302,Keys_CHESS_ALL!J307:AC486,6,FALSE))</f>
        <v>#N/A</v>
      </c>
      <c r="I302" s="28" t="e">
        <f>IF(VLOOKUP(A302,Keys_CHESS_ALL!J307:AC486,7,FALSE)="","",VLOOKUP(A302,Keys_CHESS_ALL!J307:AC486,7,FALSE))</f>
        <v>#N/A</v>
      </c>
      <c r="J302" s="28" t="e">
        <f>IF(VLOOKUP(A302,Keys_CHESS_ALL!J307:AC486,8,FALSE)="","",VLOOKUP(A302,Keys_CHESS_ALL!J307:AC486,8,FALSE))</f>
        <v>#N/A</v>
      </c>
      <c r="K302" s="28" t="e">
        <f>IF(VLOOKUP(A302,Keys_CHESS_ALL!J307:AD486,9,FALSE)="","",VLOOKUP(A302,Keys_CHESS_ALL!J307:AD486,9,FALSE))</f>
        <v>#N/A</v>
      </c>
      <c r="L302" s="28" t="e">
        <f>IF(VLOOKUP(A302,Keys_CHESS_ALL!J307:AE486,10,FALSE)="","",VLOOKUP(A302,Keys_CHESS_ALL!J307:AE486,10,FALSE))</f>
        <v>#N/A</v>
      </c>
      <c r="M302" s="28" t="e">
        <f>IF(VLOOKUP(A302,Keys_CHESS_ALL!J307:AF486,11,FALSE)="","",VLOOKUP(A302,Keys_CHESS_ALL!J307:AF486,11,FALSE))</f>
        <v>#N/A</v>
      </c>
      <c r="N302" s="28" t="e">
        <f>IF(VLOOKUP(A302,Keys_CHESS_ALL!J307:AG486,12,FALSE)="","",VLOOKUP(A302,Keys_CHESS_ALL!J307:AG486,12,FALSE))</f>
        <v>#N/A</v>
      </c>
      <c r="O302" s="28" t="e">
        <f>IF(VLOOKUP(A302,Keys_CHESS_ALL!J307:AH486,13,FALSE)="","",VLOOKUP(A302,Keys_CHESS_ALL!J307:AH486,13,FALSE))</f>
        <v>#N/A</v>
      </c>
      <c r="P302" s="28" t="e">
        <f>IF(VLOOKUP(A302,Keys_CHESS_ALL!J307:AI486,14,FALSE)="","",VLOOKUP(A302,Keys_CHESS_ALL!J307:AI486,14,FALSE))</f>
        <v>#N/A</v>
      </c>
      <c r="Q302" s="28" t="e">
        <f>IF(VLOOKUP(A302,Keys_CHESS_ALL!J307:AJ486,15,FALSE)="","",VLOOKUP(A302,Keys_CHESS_ALL!J307:AJ486,15,FALSE))</f>
        <v>#N/A</v>
      </c>
      <c r="R302" s="28" t="e">
        <f>IF(VLOOKUP(A302,Keys_CHESS_ALL!J307:AK486,16,FALSE)="","",VLOOKUP(A302,Keys_CHESS_ALL!J307:AK486,16,FALSE))</f>
        <v>#N/A</v>
      </c>
    </row>
    <row r="303" spans="2:18" x14ac:dyDescent="0.2">
      <c r="B303" s="28" t="e">
        <f>VLOOKUP(A303,Keys_CHESS_ALL!J308:L487,2,FALSE)</f>
        <v>#N/A</v>
      </c>
      <c r="D303" s="28" t="e">
        <f>VLOOKUP(A303,Keys_CHESS_ALL!J308:L487,3,FALSE)</f>
        <v>#N/A</v>
      </c>
      <c r="E303" s="40"/>
      <c r="G303" s="28" t="e">
        <f>IF(VLOOKUP(A303,Keys_CHESS_ALL!J308:AC487,5,FALSE)="","",VLOOKUP(A303,Keys_CHESS_ALL!J308:AC487,5,FALSE))</f>
        <v>#N/A</v>
      </c>
      <c r="H303" s="28" t="e">
        <f>IF(VLOOKUP(A303,Keys_CHESS_ALL!J308:AC487,6,FALSE)="","",VLOOKUP(A303,Keys_CHESS_ALL!J308:AC487,6,FALSE))</f>
        <v>#N/A</v>
      </c>
      <c r="I303" s="28" t="e">
        <f>IF(VLOOKUP(A303,Keys_CHESS_ALL!J308:AC487,7,FALSE)="","",VLOOKUP(A303,Keys_CHESS_ALL!J308:AC487,7,FALSE))</f>
        <v>#N/A</v>
      </c>
      <c r="J303" s="28" t="e">
        <f>IF(VLOOKUP(A303,Keys_CHESS_ALL!J308:AC487,8,FALSE)="","",VLOOKUP(A303,Keys_CHESS_ALL!J308:AC487,8,FALSE))</f>
        <v>#N/A</v>
      </c>
      <c r="K303" s="28" t="e">
        <f>IF(VLOOKUP(A303,Keys_CHESS_ALL!J308:AD487,9,FALSE)="","",VLOOKUP(A303,Keys_CHESS_ALL!J308:AD487,9,FALSE))</f>
        <v>#N/A</v>
      </c>
      <c r="L303" s="28" t="e">
        <f>IF(VLOOKUP(A303,Keys_CHESS_ALL!J308:AE487,10,FALSE)="","",VLOOKUP(A303,Keys_CHESS_ALL!J308:AE487,10,FALSE))</f>
        <v>#N/A</v>
      </c>
      <c r="M303" s="28" t="e">
        <f>IF(VLOOKUP(A303,Keys_CHESS_ALL!J308:AF487,11,FALSE)="","",VLOOKUP(A303,Keys_CHESS_ALL!J308:AF487,11,FALSE))</f>
        <v>#N/A</v>
      </c>
      <c r="N303" s="28" t="e">
        <f>IF(VLOOKUP(A303,Keys_CHESS_ALL!J308:AG487,12,FALSE)="","",VLOOKUP(A303,Keys_CHESS_ALL!J308:AG487,12,FALSE))</f>
        <v>#N/A</v>
      </c>
      <c r="O303" s="28" t="e">
        <f>IF(VLOOKUP(A303,Keys_CHESS_ALL!J308:AH487,13,FALSE)="","",VLOOKUP(A303,Keys_CHESS_ALL!J308:AH487,13,FALSE))</f>
        <v>#N/A</v>
      </c>
      <c r="P303" s="28" t="e">
        <f>IF(VLOOKUP(A303,Keys_CHESS_ALL!J308:AI487,14,FALSE)="","",VLOOKUP(A303,Keys_CHESS_ALL!J308:AI487,14,FALSE))</f>
        <v>#N/A</v>
      </c>
      <c r="Q303" s="28" t="e">
        <f>IF(VLOOKUP(A303,Keys_CHESS_ALL!J308:AJ487,15,FALSE)="","",VLOOKUP(A303,Keys_CHESS_ALL!J308:AJ487,15,FALSE))</f>
        <v>#N/A</v>
      </c>
      <c r="R303" s="28" t="e">
        <f>IF(VLOOKUP(A303,Keys_CHESS_ALL!J308:AK487,16,FALSE)="","",VLOOKUP(A303,Keys_CHESS_ALL!J308:AK487,16,FALSE))</f>
        <v>#N/A</v>
      </c>
    </row>
    <row r="304" spans="2:18" x14ac:dyDescent="0.2">
      <c r="B304" s="28" t="e">
        <f>VLOOKUP(A304,Keys_CHESS_ALL!J309:L488,2,FALSE)</f>
        <v>#N/A</v>
      </c>
      <c r="D304" s="28" t="e">
        <f>VLOOKUP(A304,Keys_CHESS_ALL!J309:L488,3,FALSE)</f>
        <v>#N/A</v>
      </c>
      <c r="E304" s="40"/>
      <c r="G304" s="28" t="e">
        <f>IF(VLOOKUP(A304,Keys_CHESS_ALL!J309:AC488,5,FALSE)="","",VLOOKUP(A304,Keys_CHESS_ALL!J309:AC488,5,FALSE))</f>
        <v>#N/A</v>
      </c>
      <c r="H304" s="28" t="e">
        <f>IF(VLOOKUP(A304,Keys_CHESS_ALL!J309:AC488,6,FALSE)="","",VLOOKUP(A304,Keys_CHESS_ALL!J309:AC488,6,FALSE))</f>
        <v>#N/A</v>
      </c>
      <c r="I304" s="28" t="e">
        <f>IF(VLOOKUP(A304,Keys_CHESS_ALL!J309:AC488,7,FALSE)="","",VLOOKUP(A304,Keys_CHESS_ALL!J309:AC488,7,FALSE))</f>
        <v>#N/A</v>
      </c>
      <c r="J304" s="28" t="e">
        <f>IF(VLOOKUP(A304,Keys_CHESS_ALL!J309:AC488,8,FALSE)="","",VLOOKUP(A304,Keys_CHESS_ALL!J309:AC488,8,FALSE))</f>
        <v>#N/A</v>
      </c>
      <c r="K304" s="28" t="e">
        <f>IF(VLOOKUP(A304,Keys_CHESS_ALL!J309:AD488,9,FALSE)="","",VLOOKUP(A304,Keys_CHESS_ALL!J309:AD488,9,FALSE))</f>
        <v>#N/A</v>
      </c>
      <c r="L304" s="28" t="e">
        <f>IF(VLOOKUP(A304,Keys_CHESS_ALL!J309:AE488,10,FALSE)="","",VLOOKUP(A304,Keys_CHESS_ALL!J309:AE488,10,FALSE))</f>
        <v>#N/A</v>
      </c>
      <c r="M304" s="28" t="e">
        <f>IF(VLOOKUP(A304,Keys_CHESS_ALL!J309:AF488,11,FALSE)="","",VLOOKUP(A304,Keys_CHESS_ALL!J309:AF488,11,FALSE))</f>
        <v>#N/A</v>
      </c>
      <c r="N304" s="28" t="e">
        <f>IF(VLOOKUP(A304,Keys_CHESS_ALL!J309:AG488,12,FALSE)="","",VLOOKUP(A304,Keys_CHESS_ALL!J309:AG488,12,FALSE))</f>
        <v>#N/A</v>
      </c>
      <c r="O304" s="28" t="e">
        <f>IF(VLOOKUP(A304,Keys_CHESS_ALL!J309:AH488,13,FALSE)="","",VLOOKUP(A304,Keys_CHESS_ALL!J309:AH488,13,FALSE))</f>
        <v>#N/A</v>
      </c>
      <c r="P304" s="28" t="e">
        <f>IF(VLOOKUP(A304,Keys_CHESS_ALL!J309:AI488,14,FALSE)="","",VLOOKUP(A304,Keys_CHESS_ALL!J309:AI488,14,FALSE))</f>
        <v>#N/A</v>
      </c>
      <c r="Q304" s="28" t="e">
        <f>IF(VLOOKUP(A304,Keys_CHESS_ALL!J309:AJ488,15,FALSE)="","",VLOOKUP(A304,Keys_CHESS_ALL!J309:AJ488,15,FALSE))</f>
        <v>#N/A</v>
      </c>
      <c r="R304" s="28" t="e">
        <f>IF(VLOOKUP(A304,Keys_CHESS_ALL!J309:AK488,16,FALSE)="","",VLOOKUP(A304,Keys_CHESS_ALL!J309:AK488,16,FALSE))</f>
        <v>#N/A</v>
      </c>
    </row>
    <row r="305" spans="2:18" x14ac:dyDescent="0.2">
      <c r="B305" s="28" t="e">
        <f>VLOOKUP(A305,Keys_CHESS_ALL!J310:L489,2,FALSE)</f>
        <v>#N/A</v>
      </c>
      <c r="D305" s="28" t="e">
        <f>VLOOKUP(A305,Keys_CHESS_ALL!J310:L489,3,FALSE)</f>
        <v>#N/A</v>
      </c>
      <c r="E305" s="40"/>
      <c r="G305" s="28" t="e">
        <f>IF(VLOOKUP(A305,Keys_CHESS_ALL!J310:AC489,5,FALSE)="","",VLOOKUP(A305,Keys_CHESS_ALL!J310:AC489,5,FALSE))</f>
        <v>#N/A</v>
      </c>
      <c r="H305" s="28" t="e">
        <f>IF(VLOOKUP(A305,Keys_CHESS_ALL!J310:AC489,6,FALSE)="","",VLOOKUP(A305,Keys_CHESS_ALL!J310:AC489,6,FALSE))</f>
        <v>#N/A</v>
      </c>
      <c r="I305" s="28" t="e">
        <f>IF(VLOOKUP(A305,Keys_CHESS_ALL!J310:AC489,7,FALSE)="","",VLOOKUP(A305,Keys_CHESS_ALL!J310:AC489,7,FALSE))</f>
        <v>#N/A</v>
      </c>
      <c r="J305" s="28" t="e">
        <f>IF(VLOOKUP(A305,Keys_CHESS_ALL!J310:AC489,8,FALSE)="","",VLOOKUP(A305,Keys_CHESS_ALL!J310:AC489,8,FALSE))</f>
        <v>#N/A</v>
      </c>
      <c r="K305" s="28" t="e">
        <f>IF(VLOOKUP(A305,Keys_CHESS_ALL!J310:AD489,9,FALSE)="","",VLOOKUP(A305,Keys_CHESS_ALL!J310:AD489,9,FALSE))</f>
        <v>#N/A</v>
      </c>
      <c r="L305" s="28" t="e">
        <f>IF(VLOOKUP(A305,Keys_CHESS_ALL!J310:AE489,10,FALSE)="","",VLOOKUP(A305,Keys_CHESS_ALL!J310:AE489,10,FALSE))</f>
        <v>#N/A</v>
      </c>
      <c r="M305" s="28" t="e">
        <f>IF(VLOOKUP(A305,Keys_CHESS_ALL!J310:AF489,11,FALSE)="","",VLOOKUP(A305,Keys_CHESS_ALL!J310:AF489,11,FALSE))</f>
        <v>#N/A</v>
      </c>
      <c r="N305" s="28" t="e">
        <f>IF(VLOOKUP(A305,Keys_CHESS_ALL!J310:AG489,12,FALSE)="","",VLOOKUP(A305,Keys_CHESS_ALL!J310:AG489,12,FALSE))</f>
        <v>#N/A</v>
      </c>
      <c r="O305" s="28" t="e">
        <f>IF(VLOOKUP(A305,Keys_CHESS_ALL!J310:AH489,13,FALSE)="","",VLOOKUP(A305,Keys_CHESS_ALL!J310:AH489,13,FALSE))</f>
        <v>#N/A</v>
      </c>
      <c r="P305" s="28" t="e">
        <f>IF(VLOOKUP(A305,Keys_CHESS_ALL!J310:AI489,14,FALSE)="","",VLOOKUP(A305,Keys_CHESS_ALL!J310:AI489,14,FALSE))</f>
        <v>#N/A</v>
      </c>
      <c r="Q305" s="28" t="e">
        <f>IF(VLOOKUP(A305,Keys_CHESS_ALL!J310:AJ489,15,FALSE)="","",VLOOKUP(A305,Keys_CHESS_ALL!J310:AJ489,15,FALSE))</f>
        <v>#N/A</v>
      </c>
      <c r="R305" s="28" t="e">
        <f>IF(VLOOKUP(A305,Keys_CHESS_ALL!J310:AK489,16,FALSE)="","",VLOOKUP(A305,Keys_CHESS_ALL!J310:AK489,16,FALSE))</f>
        <v>#N/A</v>
      </c>
    </row>
    <row r="306" spans="2:18" x14ac:dyDescent="0.2">
      <c r="B306" s="28" t="e">
        <f>VLOOKUP(A306,Keys_CHESS_ALL!J311:L490,2,FALSE)</f>
        <v>#N/A</v>
      </c>
      <c r="D306" s="28" t="e">
        <f>VLOOKUP(A306,Keys_CHESS_ALL!J311:L490,3,FALSE)</f>
        <v>#N/A</v>
      </c>
      <c r="E306" s="40"/>
      <c r="G306" s="28" t="e">
        <f>IF(VLOOKUP(A306,Keys_CHESS_ALL!J311:AC490,5,FALSE)="","",VLOOKUP(A306,Keys_CHESS_ALL!J311:AC490,5,FALSE))</f>
        <v>#N/A</v>
      </c>
      <c r="H306" s="28" t="e">
        <f>IF(VLOOKUP(A306,Keys_CHESS_ALL!J311:AC490,6,FALSE)="","",VLOOKUP(A306,Keys_CHESS_ALL!J311:AC490,6,FALSE))</f>
        <v>#N/A</v>
      </c>
      <c r="I306" s="28" t="e">
        <f>IF(VLOOKUP(A306,Keys_CHESS_ALL!J311:AC490,7,FALSE)="","",VLOOKUP(A306,Keys_CHESS_ALL!J311:AC490,7,FALSE))</f>
        <v>#N/A</v>
      </c>
      <c r="J306" s="28" t="e">
        <f>IF(VLOOKUP(A306,Keys_CHESS_ALL!J311:AC490,8,FALSE)="","",VLOOKUP(A306,Keys_CHESS_ALL!J311:AC490,8,FALSE))</f>
        <v>#N/A</v>
      </c>
      <c r="K306" s="28" t="e">
        <f>IF(VLOOKUP(A306,Keys_CHESS_ALL!J311:AD490,9,FALSE)="","",VLOOKUP(A306,Keys_CHESS_ALL!J311:AD490,9,FALSE))</f>
        <v>#N/A</v>
      </c>
      <c r="L306" s="28" t="e">
        <f>IF(VLOOKUP(A306,Keys_CHESS_ALL!J311:AE490,10,FALSE)="","",VLOOKUP(A306,Keys_CHESS_ALL!J311:AE490,10,FALSE))</f>
        <v>#N/A</v>
      </c>
      <c r="M306" s="28" t="e">
        <f>IF(VLOOKUP(A306,Keys_CHESS_ALL!J311:AF490,11,FALSE)="","",VLOOKUP(A306,Keys_CHESS_ALL!J311:AF490,11,FALSE))</f>
        <v>#N/A</v>
      </c>
      <c r="N306" s="28" t="e">
        <f>IF(VLOOKUP(A306,Keys_CHESS_ALL!J311:AG490,12,FALSE)="","",VLOOKUP(A306,Keys_CHESS_ALL!J311:AG490,12,FALSE))</f>
        <v>#N/A</v>
      </c>
      <c r="O306" s="28" t="e">
        <f>IF(VLOOKUP(A306,Keys_CHESS_ALL!J311:AH490,13,FALSE)="","",VLOOKUP(A306,Keys_CHESS_ALL!J311:AH490,13,FALSE))</f>
        <v>#N/A</v>
      </c>
      <c r="P306" s="28" t="e">
        <f>IF(VLOOKUP(A306,Keys_CHESS_ALL!J311:AI490,14,FALSE)="","",VLOOKUP(A306,Keys_CHESS_ALL!J311:AI490,14,FALSE))</f>
        <v>#N/A</v>
      </c>
      <c r="Q306" s="28" t="e">
        <f>IF(VLOOKUP(A306,Keys_CHESS_ALL!J311:AJ490,15,FALSE)="","",VLOOKUP(A306,Keys_CHESS_ALL!J311:AJ490,15,FALSE))</f>
        <v>#N/A</v>
      </c>
      <c r="R306" s="28" t="e">
        <f>IF(VLOOKUP(A306,Keys_CHESS_ALL!J311:AK490,16,FALSE)="","",VLOOKUP(A306,Keys_CHESS_ALL!J311:AK490,16,FALSE))</f>
        <v>#N/A</v>
      </c>
    </row>
    <row r="307" spans="2:18" x14ac:dyDescent="0.2">
      <c r="B307" s="28" t="e">
        <f>VLOOKUP(A307,Keys_CHESS_ALL!J312:L491,2,FALSE)</f>
        <v>#N/A</v>
      </c>
      <c r="D307" s="28" t="e">
        <f>VLOOKUP(A307,Keys_CHESS_ALL!J312:L491,3,FALSE)</f>
        <v>#N/A</v>
      </c>
      <c r="E307" s="40"/>
      <c r="G307" s="28" t="e">
        <f>IF(VLOOKUP(A307,Keys_CHESS_ALL!J312:AC491,5,FALSE)="","",VLOOKUP(A307,Keys_CHESS_ALL!J312:AC491,5,FALSE))</f>
        <v>#N/A</v>
      </c>
      <c r="H307" s="28" t="e">
        <f>IF(VLOOKUP(A307,Keys_CHESS_ALL!J312:AC491,6,FALSE)="","",VLOOKUP(A307,Keys_CHESS_ALL!J312:AC491,6,FALSE))</f>
        <v>#N/A</v>
      </c>
      <c r="I307" s="28" t="e">
        <f>IF(VLOOKUP(A307,Keys_CHESS_ALL!J312:AC491,7,FALSE)="","",VLOOKUP(A307,Keys_CHESS_ALL!J312:AC491,7,FALSE))</f>
        <v>#N/A</v>
      </c>
      <c r="J307" s="28" t="e">
        <f>IF(VLOOKUP(A307,Keys_CHESS_ALL!J312:AC491,8,FALSE)="","",VLOOKUP(A307,Keys_CHESS_ALL!J312:AC491,8,FALSE))</f>
        <v>#N/A</v>
      </c>
      <c r="K307" s="28" t="e">
        <f>IF(VLOOKUP(A307,Keys_CHESS_ALL!J312:AD491,9,FALSE)="","",VLOOKUP(A307,Keys_CHESS_ALL!J312:AD491,9,FALSE))</f>
        <v>#N/A</v>
      </c>
      <c r="L307" s="28" t="e">
        <f>IF(VLOOKUP(A307,Keys_CHESS_ALL!J312:AE491,10,FALSE)="","",VLOOKUP(A307,Keys_CHESS_ALL!J312:AE491,10,FALSE))</f>
        <v>#N/A</v>
      </c>
      <c r="M307" s="28" t="e">
        <f>IF(VLOOKUP(A307,Keys_CHESS_ALL!J312:AF491,11,FALSE)="","",VLOOKUP(A307,Keys_CHESS_ALL!J312:AF491,11,FALSE))</f>
        <v>#N/A</v>
      </c>
      <c r="N307" s="28" t="e">
        <f>IF(VLOOKUP(A307,Keys_CHESS_ALL!J312:AG491,12,FALSE)="","",VLOOKUP(A307,Keys_CHESS_ALL!J312:AG491,12,FALSE))</f>
        <v>#N/A</v>
      </c>
      <c r="O307" s="28" t="e">
        <f>IF(VLOOKUP(A307,Keys_CHESS_ALL!J312:AH491,13,FALSE)="","",VLOOKUP(A307,Keys_CHESS_ALL!J312:AH491,13,FALSE))</f>
        <v>#N/A</v>
      </c>
      <c r="P307" s="28" t="e">
        <f>IF(VLOOKUP(A307,Keys_CHESS_ALL!J312:AI491,14,FALSE)="","",VLOOKUP(A307,Keys_CHESS_ALL!J312:AI491,14,FALSE))</f>
        <v>#N/A</v>
      </c>
      <c r="Q307" s="28" t="e">
        <f>IF(VLOOKUP(A307,Keys_CHESS_ALL!J312:AJ491,15,FALSE)="","",VLOOKUP(A307,Keys_CHESS_ALL!J312:AJ491,15,FALSE))</f>
        <v>#N/A</v>
      </c>
      <c r="R307" s="28" t="e">
        <f>IF(VLOOKUP(A307,Keys_CHESS_ALL!J312:AK491,16,FALSE)="","",VLOOKUP(A307,Keys_CHESS_ALL!J312:AK491,16,FALSE))</f>
        <v>#N/A</v>
      </c>
    </row>
    <row r="308" spans="2:18" x14ac:dyDescent="0.2">
      <c r="B308" s="28" t="e">
        <f>VLOOKUP(A308,Keys_CHESS_ALL!J313:L492,2,FALSE)</f>
        <v>#N/A</v>
      </c>
      <c r="D308" s="28" t="e">
        <f>VLOOKUP(A308,Keys_CHESS_ALL!J313:L492,3,FALSE)</f>
        <v>#N/A</v>
      </c>
      <c r="E308" s="40"/>
      <c r="G308" s="28" t="e">
        <f>IF(VLOOKUP(A308,Keys_CHESS_ALL!J313:AC492,5,FALSE)="","",VLOOKUP(A308,Keys_CHESS_ALL!J313:AC492,5,FALSE))</f>
        <v>#N/A</v>
      </c>
      <c r="H308" s="28" t="e">
        <f>IF(VLOOKUP(A308,Keys_CHESS_ALL!J313:AC492,6,FALSE)="","",VLOOKUP(A308,Keys_CHESS_ALL!J313:AC492,6,FALSE))</f>
        <v>#N/A</v>
      </c>
      <c r="I308" s="28" t="e">
        <f>IF(VLOOKUP(A308,Keys_CHESS_ALL!J313:AC492,7,FALSE)="","",VLOOKUP(A308,Keys_CHESS_ALL!J313:AC492,7,FALSE))</f>
        <v>#N/A</v>
      </c>
      <c r="J308" s="28" t="e">
        <f>IF(VLOOKUP(A308,Keys_CHESS_ALL!J313:AC492,8,FALSE)="","",VLOOKUP(A308,Keys_CHESS_ALL!J313:AC492,8,FALSE))</f>
        <v>#N/A</v>
      </c>
      <c r="K308" s="28" t="e">
        <f>IF(VLOOKUP(A308,Keys_CHESS_ALL!J313:AD492,9,FALSE)="","",VLOOKUP(A308,Keys_CHESS_ALL!J313:AD492,9,FALSE))</f>
        <v>#N/A</v>
      </c>
      <c r="L308" s="28" t="e">
        <f>IF(VLOOKUP(A308,Keys_CHESS_ALL!J313:AE492,10,FALSE)="","",VLOOKUP(A308,Keys_CHESS_ALL!J313:AE492,10,FALSE))</f>
        <v>#N/A</v>
      </c>
      <c r="M308" s="28" t="e">
        <f>IF(VLOOKUP(A308,Keys_CHESS_ALL!J313:AF492,11,FALSE)="","",VLOOKUP(A308,Keys_CHESS_ALL!J313:AF492,11,FALSE))</f>
        <v>#N/A</v>
      </c>
      <c r="N308" s="28" t="e">
        <f>IF(VLOOKUP(A308,Keys_CHESS_ALL!J313:AG492,12,FALSE)="","",VLOOKUP(A308,Keys_CHESS_ALL!J313:AG492,12,FALSE))</f>
        <v>#N/A</v>
      </c>
      <c r="O308" s="28" t="e">
        <f>IF(VLOOKUP(A308,Keys_CHESS_ALL!J313:AH492,13,FALSE)="","",VLOOKUP(A308,Keys_CHESS_ALL!J313:AH492,13,FALSE))</f>
        <v>#N/A</v>
      </c>
      <c r="P308" s="28" t="e">
        <f>IF(VLOOKUP(A308,Keys_CHESS_ALL!J313:AI492,14,FALSE)="","",VLOOKUP(A308,Keys_CHESS_ALL!J313:AI492,14,FALSE))</f>
        <v>#N/A</v>
      </c>
      <c r="Q308" s="28" t="e">
        <f>IF(VLOOKUP(A308,Keys_CHESS_ALL!J313:AJ492,15,FALSE)="","",VLOOKUP(A308,Keys_CHESS_ALL!J313:AJ492,15,FALSE))</f>
        <v>#N/A</v>
      </c>
      <c r="R308" s="28" t="e">
        <f>IF(VLOOKUP(A308,Keys_CHESS_ALL!J313:AK492,16,FALSE)="","",VLOOKUP(A308,Keys_CHESS_ALL!J313:AK492,16,FALSE))</f>
        <v>#N/A</v>
      </c>
    </row>
    <row r="309" spans="2:18" x14ac:dyDescent="0.2">
      <c r="B309" s="28" t="e">
        <f>VLOOKUP(A309,Keys_CHESS_ALL!J314:L493,2,FALSE)</f>
        <v>#N/A</v>
      </c>
      <c r="D309" s="28" t="e">
        <f>VLOOKUP(A309,Keys_CHESS_ALL!J314:L493,3,FALSE)</f>
        <v>#N/A</v>
      </c>
      <c r="E309" s="40"/>
      <c r="G309" s="28" t="e">
        <f>IF(VLOOKUP(A309,Keys_CHESS_ALL!J314:AC493,5,FALSE)="","",VLOOKUP(A309,Keys_CHESS_ALL!J314:AC493,5,FALSE))</f>
        <v>#N/A</v>
      </c>
      <c r="H309" s="28" t="e">
        <f>IF(VLOOKUP(A309,Keys_CHESS_ALL!J314:AC493,6,FALSE)="","",VLOOKUP(A309,Keys_CHESS_ALL!J314:AC493,6,FALSE))</f>
        <v>#N/A</v>
      </c>
      <c r="I309" s="28" t="e">
        <f>IF(VLOOKUP(A309,Keys_CHESS_ALL!J314:AC493,7,FALSE)="","",VLOOKUP(A309,Keys_CHESS_ALL!J314:AC493,7,FALSE))</f>
        <v>#N/A</v>
      </c>
      <c r="J309" s="28" t="e">
        <f>IF(VLOOKUP(A309,Keys_CHESS_ALL!J314:AC493,8,FALSE)="","",VLOOKUP(A309,Keys_CHESS_ALL!J314:AC493,8,FALSE))</f>
        <v>#N/A</v>
      </c>
      <c r="K309" s="28" t="e">
        <f>IF(VLOOKUP(A309,Keys_CHESS_ALL!J314:AD493,9,FALSE)="","",VLOOKUP(A309,Keys_CHESS_ALL!J314:AD493,9,FALSE))</f>
        <v>#N/A</v>
      </c>
      <c r="L309" s="28" t="e">
        <f>IF(VLOOKUP(A309,Keys_CHESS_ALL!J314:AE493,10,FALSE)="","",VLOOKUP(A309,Keys_CHESS_ALL!J314:AE493,10,FALSE))</f>
        <v>#N/A</v>
      </c>
      <c r="M309" s="28" t="e">
        <f>IF(VLOOKUP(A309,Keys_CHESS_ALL!J314:AF493,11,FALSE)="","",VLOOKUP(A309,Keys_CHESS_ALL!J314:AF493,11,FALSE))</f>
        <v>#N/A</v>
      </c>
      <c r="N309" s="28" t="e">
        <f>IF(VLOOKUP(A309,Keys_CHESS_ALL!J314:AG493,12,FALSE)="","",VLOOKUP(A309,Keys_CHESS_ALL!J314:AG493,12,FALSE))</f>
        <v>#N/A</v>
      </c>
      <c r="O309" s="28" t="e">
        <f>IF(VLOOKUP(A309,Keys_CHESS_ALL!J314:AH493,13,FALSE)="","",VLOOKUP(A309,Keys_CHESS_ALL!J314:AH493,13,FALSE))</f>
        <v>#N/A</v>
      </c>
      <c r="P309" s="28" t="e">
        <f>IF(VLOOKUP(A309,Keys_CHESS_ALL!J314:AI493,14,FALSE)="","",VLOOKUP(A309,Keys_CHESS_ALL!J314:AI493,14,FALSE))</f>
        <v>#N/A</v>
      </c>
      <c r="Q309" s="28" t="e">
        <f>IF(VLOOKUP(A309,Keys_CHESS_ALL!J314:AJ493,15,FALSE)="","",VLOOKUP(A309,Keys_CHESS_ALL!J314:AJ493,15,FALSE))</f>
        <v>#N/A</v>
      </c>
      <c r="R309" s="28" t="e">
        <f>IF(VLOOKUP(A309,Keys_CHESS_ALL!J314:AK493,16,FALSE)="","",VLOOKUP(A309,Keys_CHESS_ALL!J314:AK493,16,FALSE))</f>
        <v>#N/A</v>
      </c>
    </row>
    <row r="310" spans="2:18" x14ac:dyDescent="0.2">
      <c r="B310" s="28" t="e">
        <f>VLOOKUP(A310,Keys_CHESS_ALL!J315:L494,2,FALSE)</f>
        <v>#N/A</v>
      </c>
      <c r="D310" s="28" t="e">
        <f>VLOOKUP(A310,Keys_CHESS_ALL!J315:L494,3,FALSE)</f>
        <v>#N/A</v>
      </c>
      <c r="E310" s="40"/>
      <c r="G310" s="28" t="e">
        <f>IF(VLOOKUP(A310,Keys_CHESS_ALL!J315:AC494,5,FALSE)="","",VLOOKUP(A310,Keys_CHESS_ALL!J315:AC494,5,FALSE))</f>
        <v>#N/A</v>
      </c>
      <c r="H310" s="28" t="e">
        <f>IF(VLOOKUP(A310,Keys_CHESS_ALL!J315:AC494,6,FALSE)="","",VLOOKUP(A310,Keys_CHESS_ALL!J315:AC494,6,FALSE))</f>
        <v>#N/A</v>
      </c>
      <c r="I310" s="28" t="e">
        <f>IF(VLOOKUP(A310,Keys_CHESS_ALL!J315:AC494,7,FALSE)="","",VLOOKUP(A310,Keys_CHESS_ALL!J315:AC494,7,FALSE))</f>
        <v>#N/A</v>
      </c>
      <c r="J310" s="28" t="e">
        <f>IF(VLOOKUP(A310,Keys_CHESS_ALL!J315:AC494,8,FALSE)="","",VLOOKUP(A310,Keys_CHESS_ALL!J315:AC494,8,FALSE))</f>
        <v>#N/A</v>
      </c>
      <c r="K310" s="28" t="e">
        <f>IF(VLOOKUP(A310,Keys_CHESS_ALL!J315:AD494,9,FALSE)="","",VLOOKUP(A310,Keys_CHESS_ALL!J315:AD494,9,FALSE))</f>
        <v>#N/A</v>
      </c>
      <c r="L310" s="28" t="e">
        <f>IF(VLOOKUP(A310,Keys_CHESS_ALL!J315:AE494,10,FALSE)="","",VLOOKUP(A310,Keys_CHESS_ALL!J315:AE494,10,FALSE))</f>
        <v>#N/A</v>
      </c>
      <c r="M310" s="28" t="e">
        <f>IF(VLOOKUP(A310,Keys_CHESS_ALL!J315:AF494,11,FALSE)="","",VLOOKUP(A310,Keys_CHESS_ALL!J315:AF494,11,FALSE))</f>
        <v>#N/A</v>
      </c>
      <c r="N310" s="28" t="e">
        <f>IF(VLOOKUP(A310,Keys_CHESS_ALL!J315:AG494,12,FALSE)="","",VLOOKUP(A310,Keys_CHESS_ALL!J315:AG494,12,FALSE))</f>
        <v>#N/A</v>
      </c>
      <c r="O310" s="28" t="e">
        <f>IF(VLOOKUP(A310,Keys_CHESS_ALL!J315:AH494,13,FALSE)="","",VLOOKUP(A310,Keys_CHESS_ALL!J315:AH494,13,FALSE))</f>
        <v>#N/A</v>
      </c>
      <c r="P310" s="28" t="e">
        <f>IF(VLOOKUP(A310,Keys_CHESS_ALL!J315:AI494,14,FALSE)="","",VLOOKUP(A310,Keys_CHESS_ALL!J315:AI494,14,FALSE))</f>
        <v>#N/A</v>
      </c>
      <c r="Q310" s="28" t="e">
        <f>IF(VLOOKUP(A310,Keys_CHESS_ALL!J315:AJ494,15,FALSE)="","",VLOOKUP(A310,Keys_CHESS_ALL!J315:AJ494,15,FALSE))</f>
        <v>#N/A</v>
      </c>
      <c r="R310" s="28" t="e">
        <f>IF(VLOOKUP(A310,Keys_CHESS_ALL!J315:AK494,16,FALSE)="","",VLOOKUP(A310,Keys_CHESS_ALL!J315:AK494,16,FALSE))</f>
        <v>#N/A</v>
      </c>
    </row>
    <row r="311" spans="2:18" x14ac:dyDescent="0.2">
      <c r="B311" s="28" t="e">
        <f>VLOOKUP(A311,Keys_CHESS_ALL!J316:L495,2,FALSE)</f>
        <v>#N/A</v>
      </c>
      <c r="D311" s="28" t="e">
        <f>VLOOKUP(A311,Keys_CHESS_ALL!J316:L495,3,FALSE)</f>
        <v>#N/A</v>
      </c>
      <c r="E311" s="40"/>
      <c r="G311" s="28" t="e">
        <f>IF(VLOOKUP(A311,Keys_CHESS_ALL!J316:AC495,5,FALSE)="","",VLOOKUP(A311,Keys_CHESS_ALL!J316:AC495,5,FALSE))</f>
        <v>#N/A</v>
      </c>
      <c r="H311" s="28" t="e">
        <f>IF(VLOOKUP(A311,Keys_CHESS_ALL!J316:AC495,6,FALSE)="","",VLOOKUP(A311,Keys_CHESS_ALL!J316:AC495,6,FALSE))</f>
        <v>#N/A</v>
      </c>
      <c r="I311" s="28" t="e">
        <f>IF(VLOOKUP(A311,Keys_CHESS_ALL!J316:AC495,7,FALSE)="","",VLOOKUP(A311,Keys_CHESS_ALL!J316:AC495,7,FALSE))</f>
        <v>#N/A</v>
      </c>
      <c r="J311" s="28" t="e">
        <f>IF(VLOOKUP(A311,Keys_CHESS_ALL!J316:AC495,8,FALSE)="","",VLOOKUP(A311,Keys_CHESS_ALL!J316:AC495,8,FALSE))</f>
        <v>#N/A</v>
      </c>
      <c r="K311" s="28" t="e">
        <f>IF(VLOOKUP(A311,Keys_CHESS_ALL!J316:AD495,9,FALSE)="","",VLOOKUP(A311,Keys_CHESS_ALL!J316:AD495,9,FALSE))</f>
        <v>#N/A</v>
      </c>
      <c r="L311" s="28" t="e">
        <f>IF(VLOOKUP(A311,Keys_CHESS_ALL!J316:AE495,10,FALSE)="","",VLOOKUP(A311,Keys_CHESS_ALL!J316:AE495,10,FALSE))</f>
        <v>#N/A</v>
      </c>
      <c r="M311" s="28" t="e">
        <f>IF(VLOOKUP(A311,Keys_CHESS_ALL!J316:AF495,11,FALSE)="","",VLOOKUP(A311,Keys_CHESS_ALL!J316:AF495,11,FALSE))</f>
        <v>#N/A</v>
      </c>
      <c r="N311" s="28" t="e">
        <f>IF(VLOOKUP(A311,Keys_CHESS_ALL!J316:AG495,12,FALSE)="","",VLOOKUP(A311,Keys_CHESS_ALL!J316:AG495,12,FALSE))</f>
        <v>#N/A</v>
      </c>
      <c r="O311" s="28" t="e">
        <f>IF(VLOOKUP(A311,Keys_CHESS_ALL!J316:AH495,13,FALSE)="","",VLOOKUP(A311,Keys_CHESS_ALL!J316:AH495,13,FALSE))</f>
        <v>#N/A</v>
      </c>
      <c r="P311" s="28" t="e">
        <f>IF(VLOOKUP(A311,Keys_CHESS_ALL!J316:AI495,14,FALSE)="","",VLOOKUP(A311,Keys_CHESS_ALL!J316:AI495,14,FALSE))</f>
        <v>#N/A</v>
      </c>
      <c r="Q311" s="28" t="e">
        <f>IF(VLOOKUP(A311,Keys_CHESS_ALL!J316:AJ495,15,FALSE)="","",VLOOKUP(A311,Keys_CHESS_ALL!J316:AJ495,15,FALSE))</f>
        <v>#N/A</v>
      </c>
      <c r="R311" s="28" t="e">
        <f>IF(VLOOKUP(A311,Keys_CHESS_ALL!J316:AK495,16,FALSE)="","",VLOOKUP(A311,Keys_CHESS_ALL!J316:AK495,16,FALSE))</f>
        <v>#N/A</v>
      </c>
    </row>
    <row r="312" spans="2:18" x14ac:dyDescent="0.2">
      <c r="B312" s="28" t="e">
        <f>VLOOKUP(A312,Keys_CHESS_ALL!J317:L496,2,FALSE)</f>
        <v>#N/A</v>
      </c>
      <c r="D312" s="28" t="e">
        <f>VLOOKUP(A312,Keys_CHESS_ALL!J317:L496,3,FALSE)</f>
        <v>#N/A</v>
      </c>
      <c r="E312" s="40"/>
      <c r="G312" s="28" t="e">
        <f>IF(VLOOKUP(A312,Keys_CHESS_ALL!J317:AC496,5,FALSE)="","",VLOOKUP(A312,Keys_CHESS_ALL!J317:AC496,5,FALSE))</f>
        <v>#N/A</v>
      </c>
      <c r="H312" s="28" t="e">
        <f>IF(VLOOKUP(A312,Keys_CHESS_ALL!J317:AC496,6,FALSE)="","",VLOOKUP(A312,Keys_CHESS_ALL!J317:AC496,6,FALSE))</f>
        <v>#N/A</v>
      </c>
      <c r="I312" s="28" t="e">
        <f>IF(VLOOKUP(A312,Keys_CHESS_ALL!J317:AC496,7,FALSE)="","",VLOOKUP(A312,Keys_CHESS_ALL!J317:AC496,7,FALSE))</f>
        <v>#N/A</v>
      </c>
      <c r="J312" s="28" t="e">
        <f>IF(VLOOKUP(A312,Keys_CHESS_ALL!J317:AC496,8,FALSE)="","",VLOOKUP(A312,Keys_CHESS_ALL!J317:AC496,8,FALSE))</f>
        <v>#N/A</v>
      </c>
      <c r="K312" s="28" t="e">
        <f>IF(VLOOKUP(A312,Keys_CHESS_ALL!J317:AD496,9,FALSE)="","",VLOOKUP(A312,Keys_CHESS_ALL!J317:AD496,9,FALSE))</f>
        <v>#N/A</v>
      </c>
      <c r="L312" s="28" t="e">
        <f>IF(VLOOKUP(A312,Keys_CHESS_ALL!J317:AE496,10,FALSE)="","",VLOOKUP(A312,Keys_CHESS_ALL!J317:AE496,10,FALSE))</f>
        <v>#N/A</v>
      </c>
      <c r="M312" s="28" t="e">
        <f>IF(VLOOKUP(A312,Keys_CHESS_ALL!J317:AF496,11,FALSE)="","",VLOOKUP(A312,Keys_CHESS_ALL!J317:AF496,11,FALSE))</f>
        <v>#N/A</v>
      </c>
      <c r="N312" s="28" t="e">
        <f>IF(VLOOKUP(A312,Keys_CHESS_ALL!J317:AG496,12,FALSE)="","",VLOOKUP(A312,Keys_CHESS_ALL!J317:AG496,12,FALSE))</f>
        <v>#N/A</v>
      </c>
      <c r="O312" s="28" t="e">
        <f>IF(VLOOKUP(A312,Keys_CHESS_ALL!J317:AH496,13,FALSE)="","",VLOOKUP(A312,Keys_CHESS_ALL!J317:AH496,13,FALSE))</f>
        <v>#N/A</v>
      </c>
      <c r="P312" s="28" t="e">
        <f>IF(VLOOKUP(A312,Keys_CHESS_ALL!J317:AI496,14,FALSE)="","",VLOOKUP(A312,Keys_CHESS_ALL!J317:AI496,14,FALSE))</f>
        <v>#N/A</v>
      </c>
      <c r="Q312" s="28" t="e">
        <f>IF(VLOOKUP(A312,Keys_CHESS_ALL!J317:AJ496,15,FALSE)="","",VLOOKUP(A312,Keys_CHESS_ALL!J317:AJ496,15,FALSE))</f>
        <v>#N/A</v>
      </c>
      <c r="R312" s="28" t="e">
        <f>IF(VLOOKUP(A312,Keys_CHESS_ALL!J317:AK496,16,FALSE)="","",VLOOKUP(A312,Keys_CHESS_ALL!J317:AK496,16,FALSE))</f>
        <v>#N/A</v>
      </c>
    </row>
    <row r="313" spans="2:18" x14ac:dyDescent="0.2">
      <c r="B313" s="28" t="e">
        <f>VLOOKUP(A313,Keys_CHESS_ALL!J318:L497,2,FALSE)</f>
        <v>#N/A</v>
      </c>
      <c r="D313" s="28" t="e">
        <f>VLOOKUP(A313,Keys_CHESS_ALL!J318:L497,3,FALSE)</f>
        <v>#N/A</v>
      </c>
      <c r="E313" s="40"/>
      <c r="G313" s="28" t="e">
        <f>IF(VLOOKUP(A313,Keys_CHESS_ALL!J318:AC497,5,FALSE)="","",VLOOKUP(A313,Keys_CHESS_ALL!J318:AC497,5,FALSE))</f>
        <v>#N/A</v>
      </c>
      <c r="H313" s="28" t="e">
        <f>IF(VLOOKUP(A313,Keys_CHESS_ALL!J318:AC497,6,FALSE)="","",VLOOKUP(A313,Keys_CHESS_ALL!J318:AC497,6,FALSE))</f>
        <v>#N/A</v>
      </c>
      <c r="I313" s="28" t="e">
        <f>IF(VLOOKUP(A313,Keys_CHESS_ALL!J318:AC497,7,FALSE)="","",VLOOKUP(A313,Keys_CHESS_ALL!J318:AC497,7,FALSE))</f>
        <v>#N/A</v>
      </c>
      <c r="J313" s="28" t="e">
        <f>IF(VLOOKUP(A313,Keys_CHESS_ALL!J318:AC497,8,FALSE)="","",VLOOKUP(A313,Keys_CHESS_ALL!J318:AC497,8,FALSE))</f>
        <v>#N/A</v>
      </c>
      <c r="K313" s="28" t="e">
        <f>IF(VLOOKUP(A313,Keys_CHESS_ALL!J318:AD497,9,FALSE)="","",VLOOKUP(A313,Keys_CHESS_ALL!J318:AD497,9,FALSE))</f>
        <v>#N/A</v>
      </c>
      <c r="L313" s="28" t="e">
        <f>IF(VLOOKUP(A313,Keys_CHESS_ALL!J318:AE497,10,FALSE)="","",VLOOKUP(A313,Keys_CHESS_ALL!J318:AE497,10,FALSE))</f>
        <v>#N/A</v>
      </c>
      <c r="M313" s="28" t="e">
        <f>IF(VLOOKUP(A313,Keys_CHESS_ALL!J318:AF497,11,FALSE)="","",VLOOKUP(A313,Keys_CHESS_ALL!J318:AF497,11,FALSE))</f>
        <v>#N/A</v>
      </c>
      <c r="N313" s="28" t="e">
        <f>IF(VLOOKUP(A313,Keys_CHESS_ALL!J318:AG497,12,FALSE)="","",VLOOKUP(A313,Keys_CHESS_ALL!J318:AG497,12,FALSE))</f>
        <v>#N/A</v>
      </c>
      <c r="O313" s="28" t="e">
        <f>IF(VLOOKUP(A313,Keys_CHESS_ALL!J318:AH497,13,FALSE)="","",VLOOKUP(A313,Keys_CHESS_ALL!J318:AH497,13,FALSE))</f>
        <v>#N/A</v>
      </c>
      <c r="P313" s="28" t="e">
        <f>IF(VLOOKUP(A313,Keys_CHESS_ALL!J318:AI497,14,FALSE)="","",VLOOKUP(A313,Keys_CHESS_ALL!J318:AI497,14,FALSE))</f>
        <v>#N/A</v>
      </c>
      <c r="Q313" s="28" t="e">
        <f>IF(VLOOKUP(A313,Keys_CHESS_ALL!J318:AJ497,15,FALSE)="","",VLOOKUP(A313,Keys_CHESS_ALL!J318:AJ497,15,FALSE))</f>
        <v>#N/A</v>
      </c>
      <c r="R313" s="28" t="e">
        <f>IF(VLOOKUP(A313,Keys_CHESS_ALL!J318:AK497,16,FALSE)="","",VLOOKUP(A313,Keys_CHESS_ALL!J318:AK497,16,FALSE))</f>
        <v>#N/A</v>
      </c>
    </row>
    <row r="314" spans="2:18" x14ac:dyDescent="0.2">
      <c r="B314" s="28" t="e">
        <f>VLOOKUP(A314,Keys_CHESS_ALL!J319:L498,2,FALSE)</f>
        <v>#N/A</v>
      </c>
      <c r="D314" s="28" t="e">
        <f>VLOOKUP(A314,Keys_CHESS_ALL!J319:L498,3,FALSE)</f>
        <v>#N/A</v>
      </c>
      <c r="E314" s="40"/>
      <c r="G314" s="28" t="e">
        <f>IF(VLOOKUP(A314,Keys_CHESS_ALL!J319:AC498,5,FALSE)="","",VLOOKUP(A314,Keys_CHESS_ALL!J319:AC498,5,FALSE))</f>
        <v>#N/A</v>
      </c>
      <c r="H314" s="28" t="e">
        <f>IF(VLOOKUP(A314,Keys_CHESS_ALL!J319:AC498,6,FALSE)="","",VLOOKUP(A314,Keys_CHESS_ALL!J319:AC498,6,FALSE))</f>
        <v>#N/A</v>
      </c>
      <c r="I314" s="28" t="e">
        <f>IF(VLOOKUP(A314,Keys_CHESS_ALL!J319:AC498,7,FALSE)="","",VLOOKUP(A314,Keys_CHESS_ALL!J319:AC498,7,FALSE))</f>
        <v>#N/A</v>
      </c>
      <c r="J314" s="28" t="e">
        <f>IF(VLOOKUP(A314,Keys_CHESS_ALL!J319:AC498,8,FALSE)="","",VLOOKUP(A314,Keys_CHESS_ALL!J319:AC498,8,FALSE))</f>
        <v>#N/A</v>
      </c>
      <c r="K314" s="28" t="e">
        <f>IF(VLOOKUP(A314,Keys_CHESS_ALL!J319:AD498,9,FALSE)="","",VLOOKUP(A314,Keys_CHESS_ALL!J319:AD498,9,FALSE))</f>
        <v>#N/A</v>
      </c>
      <c r="L314" s="28" t="e">
        <f>IF(VLOOKUP(A314,Keys_CHESS_ALL!J319:AE498,10,FALSE)="","",VLOOKUP(A314,Keys_CHESS_ALL!J319:AE498,10,FALSE))</f>
        <v>#N/A</v>
      </c>
      <c r="M314" s="28" t="e">
        <f>IF(VLOOKUP(A314,Keys_CHESS_ALL!J319:AF498,11,FALSE)="","",VLOOKUP(A314,Keys_CHESS_ALL!J319:AF498,11,FALSE))</f>
        <v>#N/A</v>
      </c>
      <c r="N314" s="28" t="e">
        <f>IF(VLOOKUP(A314,Keys_CHESS_ALL!J319:AG498,12,FALSE)="","",VLOOKUP(A314,Keys_CHESS_ALL!J319:AG498,12,FALSE))</f>
        <v>#N/A</v>
      </c>
      <c r="O314" s="28" t="e">
        <f>IF(VLOOKUP(A314,Keys_CHESS_ALL!J319:AH498,13,FALSE)="","",VLOOKUP(A314,Keys_CHESS_ALL!J319:AH498,13,FALSE))</f>
        <v>#N/A</v>
      </c>
      <c r="P314" s="28" t="e">
        <f>IF(VLOOKUP(A314,Keys_CHESS_ALL!J319:AI498,14,FALSE)="","",VLOOKUP(A314,Keys_CHESS_ALL!J319:AI498,14,FALSE))</f>
        <v>#N/A</v>
      </c>
      <c r="Q314" s="28" t="e">
        <f>IF(VLOOKUP(A314,Keys_CHESS_ALL!J319:AJ498,15,FALSE)="","",VLOOKUP(A314,Keys_CHESS_ALL!J319:AJ498,15,FALSE))</f>
        <v>#N/A</v>
      </c>
      <c r="R314" s="28" t="e">
        <f>IF(VLOOKUP(A314,Keys_CHESS_ALL!J319:AK498,16,FALSE)="","",VLOOKUP(A314,Keys_CHESS_ALL!J319:AK498,16,FALSE))</f>
        <v>#N/A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07A71A2-CC44-864C-878B-C091912A7B52}">
          <x14:formula1>
            <xm:f>Keys_CHESS_ALL!$A$121:$A$122</xm:f>
          </x14:formula1>
          <xm:sqref>C3:C250</xm:sqref>
        </x14:dataValidation>
        <x14:dataValidation type="list" allowBlank="1" showInputMessage="1" showErrorMessage="1" xr:uid="{28F36339-4794-6C4C-B739-558CAC600A33}">
          <x14:formula1>
            <xm:f>Keys_CHESS_ALL!$J$3:$J$113</xm:f>
          </x14:formula1>
          <xm:sqref>A3:A1048576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3A8DF-CAA5-4355-A19F-E70DD763F7DF}">
  <dimension ref="A1:R314"/>
  <sheetViews>
    <sheetView workbookViewId="0">
      <selection activeCell="A4" sqref="A4"/>
    </sheetView>
  </sheetViews>
  <sheetFormatPr baseColWidth="10" defaultColWidth="10.83203125" defaultRowHeight="16" x14ac:dyDescent="0.2"/>
  <cols>
    <col min="1" max="1" width="17.83203125" style="30" customWidth="1"/>
    <col min="2" max="2" width="16.33203125" style="29" customWidth="1"/>
    <col min="3" max="3" width="14.33203125" style="33" customWidth="1"/>
    <col min="4" max="4" width="14" style="29" customWidth="1"/>
    <col min="5" max="5" width="14" style="41" customWidth="1"/>
    <col min="6" max="6" width="15.83203125" style="41" customWidth="1"/>
    <col min="7" max="16384" width="10.83203125" style="29"/>
  </cols>
  <sheetData>
    <row r="1" spans="1:18" s="26" customFormat="1" ht="19" x14ac:dyDescent="0.25">
      <c r="A1" s="25" t="s">
        <v>273</v>
      </c>
      <c r="B1" s="26" t="s">
        <v>274</v>
      </c>
      <c r="C1" s="31" t="s">
        <v>275</v>
      </c>
      <c r="D1" s="26" t="s">
        <v>10</v>
      </c>
      <c r="E1" s="38" t="s">
        <v>276</v>
      </c>
      <c r="F1" s="38" t="s">
        <v>277</v>
      </c>
      <c r="G1" s="26" t="s">
        <v>278</v>
      </c>
      <c r="H1" s="26" t="s">
        <v>278</v>
      </c>
      <c r="I1" s="26" t="s">
        <v>278</v>
      </c>
      <c r="J1" s="26" t="s">
        <v>278</v>
      </c>
      <c r="K1" s="26" t="s">
        <v>278</v>
      </c>
      <c r="L1" s="26" t="s">
        <v>278</v>
      </c>
      <c r="M1" s="26" t="s">
        <v>278</v>
      </c>
      <c r="N1" s="26" t="s">
        <v>278</v>
      </c>
      <c r="O1" s="26" t="s">
        <v>278</v>
      </c>
      <c r="P1" s="26" t="s">
        <v>278</v>
      </c>
      <c r="Q1" s="26" t="s">
        <v>278</v>
      </c>
      <c r="R1" s="26" t="s">
        <v>278</v>
      </c>
    </row>
    <row r="2" spans="1:18" s="37" customFormat="1" ht="29.25" customHeight="1" x14ac:dyDescent="0.15">
      <c r="A2" s="34" t="s">
        <v>279</v>
      </c>
      <c r="B2" s="35" t="s">
        <v>280</v>
      </c>
      <c r="C2" s="36" t="s">
        <v>281</v>
      </c>
      <c r="D2" s="35" t="s">
        <v>280</v>
      </c>
      <c r="E2" s="39" t="s">
        <v>282</v>
      </c>
      <c r="F2" s="39" t="s">
        <v>283</v>
      </c>
      <c r="G2" s="35" t="s">
        <v>280</v>
      </c>
      <c r="H2" s="35" t="s">
        <v>280</v>
      </c>
      <c r="I2" s="35" t="s">
        <v>280</v>
      </c>
      <c r="J2" s="35" t="s">
        <v>280</v>
      </c>
      <c r="K2" s="35" t="s">
        <v>280</v>
      </c>
      <c r="L2" s="35" t="s">
        <v>280</v>
      </c>
      <c r="M2" s="35" t="s">
        <v>280</v>
      </c>
      <c r="N2" s="35" t="s">
        <v>280</v>
      </c>
      <c r="O2" s="35" t="s">
        <v>280</v>
      </c>
      <c r="P2" s="35" t="s">
        <v>280</v>
      </c>
      <c r="Q2" s="35" t="s">
        <v>280</v>
      </c>
      <c r="R2" s="35" t="s">
        <v>280</v>
      </c>
    </row>
    <row r="3" spans="1:18" x14ac:dyDescent="0.2">
      <c r="A3" s="27" t="s">
        <v>28</v>
      </c>
      <c r="B3" s="28" t="str">
        <f>VLOOKUP(A3,Keys_CHESS_ALL!J3:L187,2,FALSE)</f>
        <v>string</v>
      </c>
      <c r="C3" s="32" t="b">
        <v>0</v>
      </c>
      <c r="D3" s="28" t="str">
        <f>VLOOKUP(A3,Keys_CHESS_ALL!J3:L187,3,FALSE)</f>
        <v>User</v>
      </c>
      <c r="E3" s="40"/>
      <c r="F3" s="40" t="s">
        <v>284</v>
      </c>
      <c r="G3" s="28" t="s">
        <v>284</v>
      </c>
      <c r="H3" s="28" t="str">
        <f>IF(VLOOKUP(A3,Keys_CHESS_ALL!J3:AC187,6,FALSE)="","",VLOOKUP(A3,Keys_CHESS_ALL!J3:AC187,6,FALSE))</f>
        <v/>
      </c>
      <c r="I3" s="28" t="str">
        <f>IF(VLOOKUP(A3,Keys_CHESS_ALL!J3:AC187,7,FALSE)="","",VLOOKUP(A3,Keys_CHESS_ALL!J3:AC187,7,FALSE))</f>
        <v/>
      </c>
      <c r="J3" s="28" t="str">
        <f>IF(VLOOKUP(A3,Keys_CHESS_ALL!J3:AC187,8,FALSE)="","",VLOOKUP(A3,Keys_CHESS_ALL!J3:AC187,8,FALSE))</f>
        <v/>
      </c>
      <c r="K3" s="28" t="str">
        <f>IF(VLOOKUP(A3,Keys_CHESS_ALL!J3:AD187,9,FALSE)="","",VLOOKUP(A3,Keys_CHESS_ALL!J3:AD187,9,FALSE))</f>
        <v/>
      </c>
      <c r="L3" s="28" t="str">
        <f>IF(VLOOKUP(A3,Keys_CHESS_ALL!J3:AE187,10,FALSE)="","",VLOOKUP(A3,Keys_CHESS_ALL!J3:AE187,10,FALSE))</f>
        <v/>
      </c>
      <c r="M3" s="28" t="str">
        <f>IF(VLOOKUP(A3,Keys_CHESS_ALL!J3:AF187,11,FALSE)="","",VLOOKUP(A3,Keys_CHESS_ALL!J3:AF187,11,FALSE))</f>
        <v/>
      </c>
      <c r="N3" s="28" t="str">
        <f>IF(VLOOKUP(A3,Keys_CHESS_ALL!J3:AG187,12,FALSE)="","",VLOOKUP(A3,Keys_CHESS_ALL!J3:AG187,12,FALSE))</f>
        <v/>
      </c>
      <c r="O3" s="28" t="str">
        <f>IF(VLOOKUP(A3,Keys_CHESS_ALL!J3:AH187,13,FALSE)="","",VLOOKUP(A3,Keys_CHESS_ALL!J3:AH187,13,FALSE))</f>
        <v/>
      </c>
      <c r="P3" s="28" t="str">
        <f>IF(VLOOKUP(A3,Keys_CHESS_ALL!J3:AI187,14,FALSE)="","",VLOOKUP(A3,Keys_CHESS_ALL!J3:AI187,14,FALSE))</f>
        <v/>
      </c>
      <c r="Q3" s="28" t="str">
        <f>IF(VLOOKUP(A3,Keys_CHESS_ALL!J3:AJ187,15,FALSE)="","",VLOOKUP(A3,Keys_CHESS_ALL!J3:AJ187,15,FALSE))</f>
        <v/>
      </c>
      <c r="R3" s="28" t="str">
        <f>IF(VLOOKUP(A3,Keys_CHESS_ALL!J3:AK187,16,FALSE)="","",VLOOKUP(A3,Keys_CHESS_ALL!J3:AK187,16,FALSE))</f>
        <v/>
      </c>
    </row>
    <row r="4" spans="1:18" x14ac:dyDescent="0.2">
      <c r="A4" s="30" t="s">
        <v>31</v>
      </c>
      <c r="B4" s="28" t="str">
        <f>VLOOKUP(A4,Keys_CHESS_ALL!J4:L188,2,FALSE)</f>
        <v>string</v>
      </c>
      <c r="C4" s="32" t="b">
        <v>0</v>
      </c>
      <c r="D4" s="28" t="str">
        <f>VLOOKUP(A4,Keys_CHESS_ALL!J4:L188,3,FALSE)</f>
        <v>User</v>
      </c>
      <c r="E4" s="40"/>
      <c r="F4" s="41" t="s">
        <v>285</v>
      </c>
      <c r="G4" s="28" t="s">
        <v>285</v>
      </c>
      <c r="H4" s="28" t="s">
        <v>286</v>
      </c>
      <c r="I4" s="28" t="str">
        <f>IF(VLOOKUP(A4,Keys_CHESS_ALL!J4:AC188,7,FALSE)="","",VLOOKUP(A4,Keys_CHESS_ALL!J4:AC188,7,FALSE))</f>
        <v/>
      </c>
      <c r="J4" s="28" t="str">
        <f>IF(VLOOKUP(A4,Keys_CHESS_ALL!J4:AC188,8,FALSE)="","",VLOOKUP(A4,Keys_CHESS_ALL!J4:AC188,8,FALSE))</f>
        <v/>
      </c>
      <c r="K4" s="28" t="str">
        <f>IF(VLOOKUP(A4,Keys_CHESS_ALL!J4:AD188,9,FALSE)="","",VLOOKUP(A4,Keys_CHESS_ALL!J4:AD188,9,FALSE))</f>
        <v/>
      </c>
      <c r="L4" s="28" t="str">
        <f>IF(VLOOKUP(A4,Keys_CHESS_ALL!J4:AE188,10,FALSE)="","",VLOOKUP(A4,Keys_CHESS_ALL!J4:AE188,10,FALSE))</f>
        <v/>
      </c>
      <c r="M4" s="28" t="str">
        <f>IF(VLOOKUP(A4,Keys_CHESS_ALL!J4:AF188,11,FALSE)="","",VLOOKUP(A4,Keys_CHESS_ALL!J4:AF188,11,FALSE))</f>
        <v/>
      </c>
      <c r="N4" s="28" t="str">
        <f>IF(VLOOKUP(A4,Keys_CHESS_ALL!J4:AG188,12,FALSE)="","",VLOOKUP(A4,Keys_CHESS_ALL!J4:AG188,12,FALSE))</f>
        <v/>
      </c>
      <c r="O4" s="28" t="str">
        <f>IF(VLOOKUP(A4,Keys_CHESS_ALL!J4:AH188,13,FALSE)="","",VLOOKUP(A4,Keys_CHESS_ALL!J4:AH188,13,FALSE))</f>
        <v/>
      </c>
      <c r="P4" s="28" t="str">
        <f>IF(VLOOKUP(A4,Keys_CHESS_ALL!J4:AI188,14,FALSE)="","",VLOOKUP(A4,Keys_CHESS_ALL!J4:AI188,14,FALSE))</f>
        <v/>
      </c>
      <c r="Q4" s="28" t="str">
        <f>IF(VLOOKUP(A4,Keys_CHESS_ALL!J4:AJ188,15,FALSE)="","",VLOOKUP(A4,Keys_CHESS_ALL!J4:AJ188,15,FALSE))</f>
        <v/>
      </c>
      <c r="R4" s="28" t="str">
        <f>IF(VLOOKUP(A4,Keys_CHESS_ALL!J4:AK188,16,FALSE)="","",VLOOKUP(A4,Keys_CHESS_ALL!J4:AK188,16,FALSE))</f>
        <v/>
      </c>
    </row>
    <row r="5" spans="1:18" x14ac:dyDescent="0.2">
      <c r="A5" s="30" t="s">
        <v>32</v>
      </c>
      <c r="B5" s="28" t="str">
        <f>VLOOKUP(A5,Keys_CHESS_ALL!J5:L189,2,FALSE)</f>
        <v>string</v>
      </c>
      <c r="C5" s="32" t="b">
        <v>0</v>
      </c>
      <c r="D5" s="28" t="str">
        <f>VLOOKUP(A5,Keys_CHESS_ALL!J5:L189,3,FALSE)</f>
        <v>User</v>
      </c>
      <c r="E5" s="40" t="s">
        <v>287</v>
      </c>
      <c r="F5" s="41" t="s">
        <v>288</v>
      </c>
      <c r="G5" s="28" t="str">
        <f>IF(VLOOKUP(A5,Keys_CHESS_ALL!J5:AC189,5,FALSE)="","",VLOOKUP(A5,Keys_CHESS_ALL!J5:AC189,5,FALSE))</f>
        <v/>
      </c>
      <c r="H5" s="28" t="str">
        <f>IF(VLOOKUP(A5,Keys_CHESS_ALL!J5:AC189,6,FALSE)="","",VLOOKUP(A5,Keys_CHESS_ALL!J5:AC189,6,FALSE))</f>
        <v/>
      </c>
      <c r="I5" s="28" t="str">
        <f>IF(VLOOKUP(A5,Keys_CHESS_ALL!J5:AC189,7,FALSE)="","",VLOOKUP(A5,Keys_CHESS_ALL!J5:AC189,7,FALSE))</f>
        <v/>
      </c>
      <c r="J5" s="28" t="str">
        <f>IF(VLOOKUP(A5,Keys_CHESS_ALL!J5:AC189,8,FALSE)="","",VLOOKUP(A5,Keys_CHESS_ALL!J5:AC189,8,FALSE))</f>
        <v/>
      </c>
      <c r="K5" s="28" t="str">
        <f>IF(VLOOKUP(A5,Keys_CHESS_ALL!J5:AD189,9,FALSE)="","",VLOOKUP(A5,Keys_CHESS_ALL!J5:AD189,9,FALSE))</f>
        <v/>
      </c>
      <c r="L5" s="28" t="str">
        <f>IF(VLOOKUP(A5,Keys_CHESS_ALL!J5:AE189,10,FALSE)="","",VLOOKUP(A5,Keys_CHESS_ALL!J5:AE189,10,FALSE))</f>
        <v/>
      </c>
      <c r="M5" s="28" t="str">
        <f>IF(VLOOKUP(A5,Keys_CHESS_ALL!J5:AF189,11,FALSE)="","",VLOOKUP(A5,Keys_CHESS_ALL!J5:AF189,11,FALSE))</f>
        <v/>
      </c>
      <c r="N5" s="28" t="str">
        <f>IF(VLOOKUP(A5,Keys_CHESS_ALL!J5:AG189,12,FALSE)="","",VLOOKUP(A5,Keys_CHESS_ALL!J5:AG189,12,FALSE))</f>
        <v/>
      </c>
      <c r="O5" s="28" t="str">
        <f>IF(VLOOKUP(A5,Keys_CHESS_ALL!J5:AH189,13,FALSE)="","",VLOOKUP(A5,Keys_CHESS_ALL!J5:AH189,13,FALSE))</f>
        <v/>
      </c>
      <c r="P5" s="28" t="str">
        <f>IF(VLOOKUP(A5,Keys_CHESS_ALL!J5:AI189,14,FALSE)="","",VLOOKUP(A5,Keys_CHESS_ALL!J5:AI189,14,FALSE))</f>
        <v/>
      </c>
      <c r="Q5" s="28" t="str">
        <f>IF(VLOOKUP(A5,Keys_CHESS_ALL!J5:AJ189,15,FALSE)="","",VLOOKUP(A5,Keys_CHESS_ALL!J5:AJ189,15,FALSE))</f>
        <v/>
      </c>
      <c r="R5" s="28" t="str">
        <f>IF(VLOOKUP(A5,Keys_CHESS_ALL!J5:AK189,16,FALSE)="","",VLOOKUP(A5,Keys_CHESS_ALL!J5:AK189,16,FALSE))</f>
        <v/>
      </c>
    </row>
    <row r="6" spans="1:18" x14ac:dyDescent="0.2">
      <c r="A6" s="30" t="s">
        <v>33</v>
      </c>
      <c r="B6" s="28" t="str">
        <f>VLOOKUP(A6,Keys_CHESS_ALL!J6:L190,2,FALSE)</f>
        <v>string</v>
      </c>
      <c r="C6" s="32" t="b">
        <v>0</v>
      </c>
      <c r="D6" s="28" t="str">
        <f>VLOOKUP(A6,Keys_CHESS_ALL!J6:L190,3,FALSE)</f>
        <v>User</v>
      </c>
      <c r="E6" s="40" t="s">
        <v>289</v>
      </c>
      <c r="F6" s="41" t="s">
        <v>290</v>
      </c>
      <c r="G6" s="28" t="str">
        <f>IF(VLOOKUP(A6,Keys_CHESS_ALL!J6:AC190,5,FALSE)="","",VLOOKUP(A6,Keys_CHESS_ALL!J6:AC190,5,FALSE))</f>
        <v/>
      </c>
      <c r="H6" s="28" t="str">
        <f>IF(VLOOKUP(A6,Keys_CHESS_ALL!J6:AC190,6,FALSE)="","",VLOOKUP(A6,Keys_CHESS_ALL!J6:AC190,6,FALSE))</f>
        <v/>
      </c>
      <c r="I6" s="28" t="str">
        <f>IF(VLOOKUP(A6,Keys_CHESS_ALL!J6:AC190,7,FALSE)="","",VLOOKUP(A6,Keys_CHESS_ALL!J6:AC190,7,FALSE))</f>
        <v/>
      </c>
      <c r="J6" s="28" t="str">
        <f>IF(VLOOKUP(A6,Keys_CHESS_ALL!J6:AC190,8,FALSE)="","",VLOOKUP(A6,Keys_CHESS_ALL!J6:AC190,8,FALSE))</f>
        <v/>
      </c>
      <c r="K6" s="28" t="str">
        <f>IF(VLOOKUP(A6,Keys_CHESS_ALL!J6:AD190,9,FALSE)="","",VLOOKUP(A6,Keys_CHESS_ALL!J6:AD190,9,FALSE))</f>
        <v/>
      </c>
      <c r="L6" s="28" t="str">
        <f>IF(VLOOKUP(A6,Keys_CHESS_ALL!J6:AE190,10,FALSE)="","",VLOOKUP(A6,Keys_CHESS_ALL!J6:AE190,10,FALSE))</f>
        <v/>
      </c>
      <c r="M6" s="28" t="str">
        <f>IF(VLOOKUP(A6,Keys_CHESS_ALL!J6:AF190,11,FALSE)="","",VLOOKUP(A6,Keys_CHESS_ALL!J6:AF190,11,FALSE))</f>
        <v/>
      </c>
      <c r="N6" s="28" t="str">
        <f>IF(VLOOKUP(A6,Keys_CHESS_ALL!J6:AG190,12,FALSE)="","",VLOOKUP(A6,Keys_CHESS_ALL!J6:AG190,12,FALSE))</f>
        <v/>
      </c>
      <c r="O6" s="28" t="str">
        <f>IF(VLOOKUP(A6,Keys_CHESS_ALL!J6:AH190,13,FALSE)="","",VLOOKUP(A6,Keys_CHESS_ALL!J6:AH190,13,FALSE))</f>
        <v/>
      </c>
      <c r="P6" s="28" t="str">
        <f>IF(VLOOKUP(A6,Keys_CHESS_ALL!J6:AI190,14,FALSE)="","",VLOOKUP(A6,Keys_CHESS_ALL!J6:AI190,14,FALSE))</f>
        <v/>
      </c>
      <c r="Q6" s="28" t="str">
        <f>IF(VLOOKUP(A6,Keys_CHESS_ALL!J6:AJ190,15,FALSE)="","",VLOOKUP(A6,Keys_CHESS_ALL!J6:AJ190,15,FALSE))</f>
        <v/>
      </c>
      <c r="R6" s="28" t="str">
        <f>IF(VLOOKUP(A6,Keys_CHESS_ALL!J6:AK190,16,FALSE)="","",VLOOKUP(A6,Keys_CHESS_ALL!J6:AK190,16,FALSE))</f>
        <v/>
      </c>
    </row>
    <row r="7" spans="1:18" x14ac:dyDescent="0.2">
      <c r="A7" s="30" t="s">
        <v>34</v>
      </c>
      <c r="B7" s="28" t="str">
        <f>VLOOKUP(A7,Keys_CHESS_ALL!J7:L191,2,FALSE)</f>
        <v>string</v>
      </c>
      <c r="C7" s="32" t="b">
        <v>1</v>
      </c>
      <c r="D7" s="28" t="str">
        <f>VLOOKUP(A7,Keys_CHESS_ALL!J7:L191,3,FALSE)</f>
        <v>User</v>
      </c>
      <c r="E7" s="40" t="s">
        <v>291</v>
      </c>
      <c r="F7" s="41" t="s">
        <v>292</v>
      </c>
      <c r="G7" s="28" t="str">
        <f>IF(VLOOKUP(A7,Keys_CHESS_ALL!J7:AC191,5,FALSE)="","",VLOOKUP(A7,Keys_CHESS_ALL!J7:AC191,5,FALSE))</f>
        <v/>
      </c>
      <c r="H7" s="28" t="str">
        <f>IF(VLOOKUP(A7,Keys_CHESS_ALL!J7:AC191,6,FALSE)="","",VLOOKUP(A7,Keys_CHESS_ALL!J7:AC191,6,FALSE))</f>
        <v/>
      </c>
      <c r="I7" s="28" t="str">
        <f>IF(VLOOKUP(A7,Keys_CHESS_ALL!J7:AC191,7,FALSE)="","",VLOOKUP(A7,Keys_CHESS_ALL!J7:AC191,7,FALSE))</f>
        <v/>
      </c>
      <c r="J7" s="28" t="str">
        <f>IF(VLOOKUP(A7,Keys_CHESS_ALL!J7:AC191,8,FALSE)="","",VLOOKUP(A7,Keys_CHESS_ALL!J7:AC191,8,FALSE))</f>
        <v/>
      </c>
      <c r="K7" s="28" t="str">
        <f>IF(VLOOKUP(A7,Keys_CHESS_ALL!J7:AD191,9,FALSE)="","",VLOOKUP(A7,Keys_CHESS_ALL!J7:AD191,9,FALSE))</f>
        <v/>
      </c>
      <c r="L7" s="28" t="str">
        <f>IF(VLOOKUP(A7,Keys_CHESS_ALL!J7:AE191,10,FALSE)="","",VLOOKUP(A7,Keys_CHESS_ALL!J7:AE191,10,FALSE))</f>
        <v/>
      </c>
      <c r="M7" s="28" t="str">
        <f>IF(VLOOKUP(A7,Keys_CHESS_ALL!J7:AF191,11,FALSE)="","",VLOOKUP(A7,Keys_CHESS_ALL!J7:AF191,11,FALSE))</f>
        <v/>
      </c>
      <c r="N7" s="28" t="str">
        <f>IF(VLOOKUP(A7,Keys_CHESS_ALL!J7:AG191,12,FALSE)="","",VLOOKUP(A7,Keys_CHESS_ALL!J7:AG191,12,FALSE))</f>
        <v/>
      </c>
      <c r="O7" s="28" t="str">
        <f>IF(VLOOKUP(A7,Keys_CHESS_ALL!J7:AH191,13,FALSE)="","",VLOOKUP(A7,Keys_CHESS_ALL!J7:AH191,13,FALSE))</f>
        <v/>
      </c>
      <c r="P7" s="28" t="str">
        <f>IF(VLOOKUP(A7,Keys_CHESS_ALL!J7:AI191,14,FALSE)="","",VLOOKUP(A7,Keys_CHESS_ALL!J7:AI191,14,FALSE))</f>
        <v/>
      </c>
      <c r="Q7" s="28" t="str">
        <f>IF(VLOOKUP(A7,Keys_CHESS_ALL!J7:AJ191,15,FALSE)="","",VLOOKUP(A7,Keys_CHESS_ALL!J7:AJ191,15,FALSE))</f>
        <v/>
      </c>
      <c r="R7" s="28" t="str">
        <f>IF(VLOOKUP(A7,Keys_CHESS_ALL!J7:AK191,16,FALSE)="","",VLOOKUP(A7,Keys_CHESS_ALL!J7:AK191,16,FALSE))</f>
        <v/>
      </c>
    </row>
    <row r="8" spans="1:18" x14ac:dyDescent="0.2">
      <c r="A8" s="30" t="s">
        <v>36</v>
      </c>
      <c r="B8" s="28" t="str">
        <f>VLOOKUP(A8,Keys_CHESS_ALL!J8:L192,2,FALSE)</f>
        <v>list_str</v>
      </c>
      <c r="C8" s="32" t="b">
        <v>0</v>
      </c>
      <c r="D8" s="28" t="str">
        <f>VLOOKUP(A8,Keys_CHESS_ALL!J8:L192,3,FALSE)</f>
        <v>User</v>
      </c>
      <c r="E8" s="40"/>
      <c r="F8" s="42" t="s">
        <v>293</v>
      </c>
      <c r="G8" s="28" t="str">
        <f>IF(VLOOKUP(A8,Keys_CHESS_ALL!J8:AC192,5,FALSE)="","",VLOOKUP(A8,Keys_CHESS_ALL!J8:AC192,5,FALSE))</f>
        <v>1A3</v>
      </c>
      <c r="H8" s="28" t="str">
        <f>IF(VLOOKUP(A8,Keys_CHESS_ALL!J8:AC192,6,FALSE)="","",VLOOKUP(A8,Keys_CHESS_ALL!J8:AC192,6,FALSE))</f>
        <v>2A</v>
      </c>
      <c r="I8" s="28" t="str">
        <f>IF(VLOOKUP(A8,Keys_CHESS_ALL!J8:AC192,7,FALSE)="","",VLOOKUP(A8,Keys_CHESS_ALL!J8:AC192,7,FALSE))</f>
        <v>3A</v>
      </c>
      <c r="J8" s="28" t="str">
        <f>IF(VLOOKUP(A8,Keys_CHESS_ALL!J8:AC192,8,FALSE)="","",VLOOKUP(A8,Keys_CHESS_ALL!J8:AC192,8,FALSE))</f>
        <v>3B</v>
      </c>
      <c r="K8" s="28" t="str">
        <f>IF(VLOOKUP(A8,Keys_CHESS_ALL!J8:AD192,9,FALSE)="","",VLOOKUP(A8,Keys_CHESS_ALL!J8:AD192,9,FALSE))</f>
        <v>4B</v>
      </c>
      <c r="L8" s="28" t="str">
        <f>IF(VLOOKUP(A8,Keys_CHESS_ALL!J8:AE192,10,FALSE)="","",VLOOKUP(A8,Keys_CHESS_ALL!J8:AE192,10,FALSE))</f>
        <v>7A</v>
      </c>
      <c r="M8" s="28" t="str">
        <f>IF(VLOOKUP(A8,Keys_CHESS_ALL!J8:AF192,11,FALSE)="","",VLOOKUP(A8,Keys_CHESS_ALL!J8:AF192,11,FALSE))</f>
        <v>7B2</v>
      </c>
      <c r="N8" s="28" t="str">
        <f>IF(VLOOKUP(A8,Keys_CHESS_ALL!J8:AG192,12,FALSE)="","",VLOOKUP(A8,Keys_CHESS_ALL!J8:AG192,12,FALSE))</f>
        <v/>
      </c>
      <c r="O8" s="28" t="str">
        <f>IF(VLOOKUP(A8,Keys_CHESS_ALL!J8:AH192,13,FALSE)="","",VLOOKUP(A8,Keys_CHESS_ALL!J8:AH192,13,FALSE))</f>
        <v/>
      </c>
      <c r="P8" s="28" t="str">
        <f>IF(VLOOKUP(A8,Keys_CHESS_ALL!J8:AI192,14,FALSE)="","",VLOOKUP(A8,Keys_CHESS_ALL!J8:AI192,14,FALSE))</f>
        <v/>
      </c>
      <c r="Q8" s="28" t="str">
        <f>IF(VLOOKUP(A8,Keys_CHESS_ALL!J8:AJ192,15,FALSE)="","",VLOOKUP(A8,Keys_CHESS_ALL!J8:AJ192,15,FALSE))</f>
        <v/>
      </c>
      <c r="R8" s="28" t="str">
        <f>IF(VLOOKUP(A8,Keys_CHESS_ALL!J8:AK192,16,FALSE)="","",VLOOKUP(A8,Keys_CHESS_ALL!J8:AK192,16,FALSE))</f>
        <v/>
      </c>
    </row>
    <row r="9" spans="1:18" x14ac:dyDescent="0.2">
      <c r="A9" s="30" t="s">
        <v>38</v>
      </c>
      <c r="B9" s="28" t="str">
        <f>VLOOKUP(A9,Keys_CHESS_ALL!J9:L193,2,FALSE)</f>
        <v>string</v>
      </c>
      <c r="C9" s="32" t="b">
        <v>0</v>
      </c>
      <c r="D9" s="28" t="str">
        <f>VLOOKUP(A9,Keys_CHESS_ALL!J9:L193,3,FALSE)</f>
        <v>User</v>
      </c>
      <c r="E9" s="40" t="s">
        <v>294</v>
      </c>
      <c r="F9" s="41" t="s">
        <v>295</v>
      </c>
      <c r="G9" s="28" t="str">
        <f>IF(VLOOKUP(A9,Keys_CHESS_ALL!J9:AC193,5,FALSE)="","",VLOOKUP(A9,Keys_CHESS_ALL!J9:AC193,5,FALSE))</f>
        <v/>
      </c>
      <c r="H9" s="28" t="str">
        <f>IF(VLOOKUP(A9,Keys_CHESS_ALL!J9:AC193,6,FALSE)="","",VLOOKUP(A9,Keys_CHESS_ALL!J9:AC193,6,FALSE))</f>
        <v/>
      </c>
      <c r="I9" s="28" t="str">
        <f>IF(VLOOKUP(A9,Keys_CHESS_ALL!J9:AC193,7,FALSE)="","",VLOOKUP(A9,Keys_CHESS_ALL!J9:AC193,7,FALSE))</f>
        <v/>
      </c>
      <c r="J9" s="28" t="str">
        <f>IF(VLOOKUP(A9,Keys_CHESS_ALL!J9:AC193,8,FALSE)="","",VLOOKUP(A9,Keys_CHESS_ALL!J9:AC193,8,FALSE))</f>
        <v/>
      </c>
      <c r="K9" s="28" t="str">
        <f>IF(VLOOKUP(A9,Keys_CHESS_ALL!J9:AD193,9,FALSE)="","",VLOOKUP(A9,Keys_CHESS_ALL!J9:AD193,9,FALSE))</f>
        <v/>
      </c>
      <c r="L9" s="28" t="str">
        <f>IF(VLOOKUP(A9,Keys_CHESS_ALL!J9:AE193,10,FALSE)="","",VLOOKUP(A9,Keys_CHESS_ALL!J9:AE193,10,FALSE))</f>
        <v/>
      </c>
      <c r="M9" s="28" t="str">
        <f>IF(VLOOKUP(A9,Keys_CHESS_ALL!J9:AF193,11,FALSE)="","",VLOOKUP(A9,Keys_CHESS_ALL!J9:AF193,11,FALSE))</f>
        <v/>
      </c>
      <c r="N9" s="28" t="str">
        <f>IF(VLOOKUP(A9,Keys_CHESS_ALL!J9:AG193,12,FALSE)="","",VLOOKUP(A9,Keys_CHESS_ALL!J9:AG193,12,FALSE))</f>
        <v/>
      </c>
      <c r="O9" s="28" t="str">
        <f>IF(VLOOKUP(A9,Keys_CHESS_ALL!J9:AH193,13,FALSE)="","",VLOOKUP(A9,Keys_CHESS_ALL!J9:AH193,13,FALSE))</f>
        <v/>
      </c>
      <c r="P9" s="28" t="str">
        <f>IF(VLOOKUP(A9,Keys_CHESS_ALL!J9:AI193,14,FALSE)="","",VLOOKUP(A9,Keys_CHESS_ALL!J9:AI193,14,FALSE))</f>
        <v/>
      </c>
      <c r="Q9" s="28" t="str">
        <f>IF(VLOOKUP(A9,Keys_CHESS_ALL!J9:AJ193,15,FALSE)="","",VLOOKUP(A9,Keys_CHESS_ALL!J9:AJ193,15,FALSE))</f>
        <v/>
      </c>
      <c r="R9" s="28" t="str">
        <f>IF(VLOOKUP(A9,Keys_CHESS_ALL!J9:AK193,16,FALSE)="","",VLOOKUP(A9,Keys_CHESS_ALL!J9:AK193,16,FALSE))</f>
        <v/>
      </c>
    </row>
    <row r="10" spans="1:18" x14ac:dyDescent="0.2">
      <c r="A10" s="30" t="s">
        <v>39</v>
      </c>
      <c r="B10" s="28" t="str">
        <f>VLOOKUP(A10,Keys_CHESS_ALL!J10:L194,2,FALSE)</f>
        <v>list_str</v>
      </c>
      <c r="C10" s="32" t="b">
        <v>0</v>
      </c>
      <c r="D10" s="28" t="str">
        <f>VLOOKUP(A10,Keys_CHESS_ALL!J10:L194,3,FALSE)</f>
        <v>User</v>
      </c>
      <c r="E10" s="40"/>
      <c r="F10" s="42" t="s">
        <v>293</v>
      </c>
      <c r="G10" s="28" t="str">
        <f>IF(VLOOKUP(A10,Keys_CHESS_ALL!J10:AC194,5,FALSE)="","",VLOOKUP(A10,Keys_CHESS_ALL!J10:AC194,5,FALSE))</f>
        <v>CHEXS_NSF</v>
      </c>
      <c r="H10" s="28" t="str">
        <f>IF(VLOOKUP(A10,Keys_CHESS_ALL!J10:AC194,6,FALSE)="","",VLOOKUP(A10,Keys_CHESS_ALL!J10:AC194,6,FALSE))</f>
        <v>MSNC_AFRL</v>
      </c>
      <c r="I10" s="28" t="str">
        <f>IF(VLOOKUP(A10,Keys_CHESS_ALL!J10:AC194,7,FALSE)="","",VLOOKUP(A10,Keys_CHESS_ALL!J10:AC194,7,FALSE))</f>
        <v>MACCHESS_NSF_NIH</v>
      </c>
      <c r="J10" s="28" t="str">
        <f>IF(VLOOKUP(A10,Keys_CHESS_ALL!J10:AC194,8,FALSE)="","",VLOOKUP(A10,Keys_CHESS_ALL!J10:AC194,8,FALSE))</f>
        <v>CHESS_internal</v>
      </c>
      <c r="K10" s="28" t="str">
        <f>IF(VLOOKUP(A10,Keys_CHESS_ALL!J10:AD194,9,FALSE)="","",VLOOKUP(A10,Keys_CHESS_ALL!J10:AD194,9,FALSE))</f>
        <v>CHEXS_NSF</v>
      </c>
      <c r="L10" s="28" t="str">
        <f>IF(VLOOKUP(A10,Keys_CHESS_ALL!J10:AE194,10,FALSE)="","",VLOOKUP(A10,Keys_CHESS_ALL!J10:AE194,10,FALSE))</f>
        <v/>
      </c>
      <c r="M10" s="28" t="str">
        <f>IF(VLOOKUP(A10,Keys_CHESS_ALL!J10:AF194,11,FALSE)="","",VLOOKUP(A10,Keys_CHESS_ALL!J10:AF194,11,FALSE))</f>
        <v/>
      </c>
      <c r="N10" s="28" t="str">
        <f>IF(VLOOKUP(A10,Keys_CHESS_ALL!J10:AG194,12,FALSE)="","",VLOOKUP(A10,Keys_CHESS_ALL!J10:AG194,12,FALSE))</f>
        <v/>
      </c>
      <c r="O10" s="28" t="str">
        <f>IF(VLOOKUP(A10,Keys_CHESS_ALL!J10:AH194,13,FALSE)="","",VLOOKUP(A10,Keys_CHESS_ALL!J10:AH194,13,FALSE))</f>
        <v/>
      </c>
      <c r="P10" s="28" t="str">
        <f>IF(VLOOKUP(A10,Keys_CHESS_ALL!J10:AI194,14,FALSE)="","",VLOOKUP(A10,Keys_CHESS_ALL!J10:AI194,14,FALSE))</f>
        <v/>
      </c>
      <c r="Q10" s="28" t="str">
        <f>IF(VLOOKUP(A10,Keys_CHESS_ALL!J10:AJ194,15,FALSE)="","",VLOOKUP(A10,Keys_CHESS_ALL!J10:AJ194,15,FALSE))</f>
        <v/>
      </c>
      <c r="R10" s="28" t="str">
        <f>IF(VLOOKUP(A10,Keys_CHESS_ALL!J10:AK194,16,FALSE)="","",VLOOKUP(A10,Keys_CHESS_ALL!J10:AK194,16,FALSE))</f>
        <v/>
      </c>
    </row>
    <row r="11" spans="1:18" x14ac:dyDescent="0.2">
      <c r="A11" s="30" t="s">
        <v>44</v>
      </c>
      <c r="B11" s="28" t="str">
        <f>VLOOKUP(A11,Keys_CHESS_ALL!J11:L195,2,FALSE)</f>
        <v>bool</v>
      </c>
      <c r="C11" s="32" t="b">
        <v>0</v>
      </c>
      <c r="D11" s="28" t="str">
        <f>VLOOKUP(A11,Keys_CHESS_ALL!J11:L195,3,FALSE)</f>
        <v>Alignment</v>
      </c>
      <c r="E11" s="40" t="s">
        <v>296</v>
      </c>
      <c r="F11" s="42" t="s">
        <v>297</v>
      </c>
      <c r="G11" s="28" t="str">
        <f>IF(VLOOKUP(A11,Keys_CHESS_ALL!J11:AC195,5,FALSE)="","",VLOOKUP(A11,Keys_CHESS_ALL!J11:AC195,5,FALSE))</f>
        <v>true</v>
      </c>
      <c r="H11" s="28" t="str">
        <f>IF(VLOOKUP(A11,Keys_CHESS_ALL!J11:AC195,6,FALSE)="","",VLOOKUP(A11,Keys_CHESS_ALL!J11:AC195,6,FALSE))</f>
        <v>false</v>
      </c>
      <c r="I11" s="28" t="str">
        <f>IF(VLOOKUP(A11,Keys_CHESS_ALL!J11:AC195,7,FALSE)="","",VLOOKUP(A11,Keys_CHESS_ALL!J11:AC195,7,FALSE))</f>
        <v/>
      </c>
      <c r="J11" s="28" t="str">
        <f>IF(VLOOKUP(A11,Keys_CHESS_ALL!J11:AC195,8,FALSE)="","",VLOOKUP(A11,Keys_CHESS_ALL!J11:AC195,8,FALSE))</f>
        <v/>
      </c>
      <c r="K11" s="28" t="str">
        <f>IF(VLOOKUP(A11,Keys_CHESS_ALL!J11:AD195,9,FALSE)="","",VLOOKUP(A11,Keys_CHESS_ALL!J11:AD195,9,FALSE))</f>
        <v/>
      </c>
      <c r="L11" s="28" t="str">
        <f>IF(VLOOKUP(A11,Keys_CHESS_ALL!J11:AE195,10,FALSE)="","",VLOOKUP(A11,Keys_CHESS_ALL!J11:AE195,10,FALSE))</f>
        <v/>
      </c>
      <c r="M11" s="28" t="str">
        <f>IF(VLOOKUP(A11,Keys_CHESS_ALL!J11:AF195,11,FALSE)="","",VLOOKUP(A11,Keys_CHESS_ALL!J11:AF195,11,FALSE))</f>
        <v/>
      </c>
      <c r="N11" s="28" t="str">
        <f>IF(VLOOKUP(A11,Keys_CHESS_ALL!J11:AG195,12,FALSE)="","",VLOOKUP(A11,Keys_CHESS_ALL!J11:AG195,12,FALSE))</f>
        <v/>
      </c>
      <c r="O11" s="28" t="str">
        <f>IF(VLOOKUP(A11,Keys_CHESS_ALL!J11:AH195,13,FALSE)="","",VLOOKUP(A11,Keys_CHESS_ALL!J11:AH195,13,FALSE))</f>
        <v/>
      </c>
      <c r="P11" s="28" t="str">
        <f>IF(VLOOKUP(A11,Keys_CHESS_ALL!J11:AI195,14,FALSE)="","",VLOOKUP(A11,Keys_CHESS_ALL!J11:AI195,14,FALSE))</f>
        <v/>
      </c>
      <c r="Q11" s="28" t="str">
        <f>IF(VLOOKUP(A11,Keys_CHESS_ALL!J11:AJ195,15,FALSE)="","",VLOOKUP(A11,Keys_CHESS_ALL!J11:AJ195,15,FALSE))</f>
        <v/>
      </c>
      <c r="R11" s="28" t="str">
        <f>IF(VLOOKUP(A11,Keys_CHESS_ALL!J11:AK195,16,FALSE)="","",VLOOKUP(A11,Keys_CHESS_ALL!J11:AK195,16,FALSE))</f>
        <v/>
      </c>
    </row>
    <row r="12" spans="1:18" x14ac:dyDescent="0.2">
      <c r="A12" s="30" t="s">
        <v>80</v>
      </c>
      <c r="B12" s="28" t="str">
        <f>VLOOKUP(A12,Keys_CHESS_ALL!J12:L196,2,FALSE)</f>
        <v>string</v>
      </c>
      <c r="C12" s="32" t="b">
        <v>0</v>
      </c>
      <c r="D12" s="28" t="str">
        <f>VLOOKUP(A12,Keys_CHESS_ALL!J12:L196,3,FALSE)</f>
        <v>DataLocations</v>
      </c>
      <c r="E12" s="40"/>
      <c r="F12" s="41" t="s">
        <v>298</v>
      </c>
      <c r="G12" s="28" t="str">
        <f>IF(VLOOKUP(A12,Keys_CHESS_ALL!J12:AC196,5,FALSE)="","",VLOOKUP(A12,Keys_CHESS_ALL!J12:AC196,5,FALSE))</f>
        <v/>
      </c>
      <c r="H12" s="28" t="str">
        <f>IF(VLOOKUP(A12,Keys_CHESS_ALL!J12:AC196,6,FALSE)="","",VLOOKUP(A12,Keys_CHESS_ALL!J12:AC196,6,FALSE))</f>
        <v/>
      </c>
      <c r="I12" s="28" t="str">
        <f>IF(VLOOKUP(A12,Keys_CHESS_ALL!J12:AC196,7,FALSE)="","",VLOOKUP(A12,Keys_CHESS_ALL!J12:AC196,7,FALSE))</f>
        <v/>
      </c>
      <c r="J12" s="28" t="str">
        <f>IF(VLOOKUP(A12,Keys_CHESS_ALL!J12:AC196,8,FALSE)="","",VLOOKUP(A12,Keys_CHESS_ALL!J12:AC196,8,FALSE))</f>
        <v/>
      </c>
      <c r="K12" s="28" t="str">
        <f>IF(VLOOKUP(A12,Keys_CHESS_ALL!J12:AD196,9,FALSE)="","",VLOOKUP(A12,Keys_CHESS_ALL!J12:AD196,9,FALSE))</f>
        <v/>
      </c>
      <c r="L12" s="28" t="str">
        <f>IF(VLOOKUP(A12,Keys_CHESS_ALL!J12:AE196,10,FALSE)="","",VLOOKUP(A12,Keys_CHESS_ALL!J12:AE196,10,FALSE))</f>
        <v/>
      </c>
      <c r="M12" s="28" t="str">
        <f>IF(VLOOKUP(A12,Keys_CHESS_ALL!J12:AF196,11,FALSE)="","",VLOOKUP(A12,Keys_CHESS_ALL!J12:AF196,11,FALSE))</f>
        <v/>
      </c>
      <c r="N12" s="28" t="str">
        <f>IF(VLOOKUP(A12,Keys_CHESS_ALL!J12:AG196,12,FALSE)="","",VLOOKUP(A12,Keys_CHESS_ALL!J12:AG196,12,FALSE))</f>
        <v/>
      </c>
      <c r="O12" s="28" t="str">
        <f>IF(VLOOKUP(A12,Keys_CHESS_ALL!J12:AH196,13,FALSE)="","",VLOOKUP(A12,Keys_CHESS_ALL!J12:AH196,13,FALSE))</f>
        <v/>
      </c>
      <c r="P12" s="28" t="str">
        <f>IF(VLOOKUP(A12,Keys_CHESS_ALL!J12:AI196,14,FALSE)="","",VLOOKUP(A12,Keys_CHESS_ALL!J12:AI196,14,FALSE))</f>
        <v/>
      </c>
      <c r="Q12" s="28" t="str">
        <f>IF(VLOOKUP(A12,Keys_CHESS_ALL!J12:AJ196,15,FALSE)="","",VLOOKUP(A12,Keys_CHESS_ALL!J12:AJ196,15,FALSE))</f>
        <v/>
      </c>
      <c r="R12" s="28" t="str">
        <f>IF(VLOOKUP(A12,Keys_CHESS_ALL!J12:AK196,16,FALSE)="","",VLOOKUP(A12,Keys_CHESS_ALL!J12:AK196,16,FALSE))</f>
        <v/>
      </c>
    </row>
    <row r="13" spans="1:18" x14ac:dyDescent="0.2">
      <c r="A13" s="30" t="s">
        <v>140</v>
      </c>
      <c r="B13" s="28" t="str">
        <f>VLOOKUP(A13,Keys_CHESS_ALL!J14:L197,2,FALSE)</f>
        <v>list_str</v>
      </c>
      <c r="C13" s="32" t="b">
        <v>0</v>
      </c>
      <c r="D13" s="28" t="str">
        <f>VLOOKUP(A13,Keys_CHESS_ALL!J14:L197,3,FALSE)</f>
        <v>Experiment</v>
      </c>
      <c r="E13" s="40"/>
      <c r="F13" s="42" t="s">
        <v>293</v>
      </c>
      <c r="G13" s="28" t="str">
        <f>IF(VLOOKUP(A13,Keys_CHESS_ALL!J14:AC197,5,FALSE)="","",VLOOKUP(A13,Keys_CHESS_ALL!J14:AC197,5,FALSE))</f>
        <v>Eiger500</v>
      </c>
      <c r="H13" s="28" t="str">
        <f>IF(VLOOKUP(A13,Keys_CHESS_ALL!J14:AC197,6,FALSE)="","",VLOOKUP(A13,Keys_CHESS_ALL!J14:AC197,6,FALSE))</f>
        <v>Vortex</v>
      </c>
      <c r="I13" s="28" t="str">
        <f>IF(VLOOKUP(A13,Keys_CHESS_ALL!J14:AC197,7,FALSE)="","",VLOOKUP(A13,Keys_CHESS_ALL!J14:AC197,7,FALSE))</f>
        <v>Pilatus6M</v>
      </c>
      <c r="J13" s="28" t="str">
        <f>IF(VLOOKUP(A13,Keys_CHESS_ALL!J14:AC197,8,FALSE)="","",VLOOKUP(A13,Keys_CHESS_ALL!J14:AC197,8,FALSE))</f>
        <v>DualDexelas</v>
      </c>
      <c r="K13" s="28" t="str">
        <f>IF(VLOOKUP(A13,Keys_CHESS_ALL!J14:AD197,9,FALSE)="","",VLOOKUP(A13,Keys_CHESS_ALL!J14:AD197,9,FALSE))</f>
        <v>GE2</v>
      </c>
      <c r="L13" s="28" t="str">
        <f>IF(VLOOKUP(A13,Keys_CHESS_ALL!J14:AE197,10,FALSE)="","",VLOOKUP(A13,Keys_CHESS_ALL!J14:AE197,10,FALSE))</f>
        <v>Manta</v>
      </c>
      <c r="M13" s="28" t="str">
        <f>IF(VLOOKUP(A13,Keys_CHESS_ALL!J14:AF197,11,FALSE)="","",VLOOKUP(A13,Keys_CHESS_ALL!J14:AF197,11,FALSE))</f>
        <v>Retiga</v>
      </c>
      <c r="N13" s="28" t="str">
        <f>IF(VLOOKUP(A13,Keys_CHESS_ALL!J14:AG197,12,FALSE)="","",VLOOKUP(A13,Keys_CHESS_ALL!J14:AG197,12,FALSE))</f>
        <v>Eiger216M</v>
      </c>
      <c r="O13" s="28" t="str">
        <f>IF(VLOOKUP(A13,Keys_CHESS_ALL!J14:AH197,13,FALSE)="","",VLOOKUP(A13,Keys_CHESS_ALL!J14:AH197,13,FALSE))</f>
        <v>Eiger1M</v>
      </c>
      <c r="P13" s="28" t="str">
        <f>IF(VLOOKUP(A13,Keys_CHESS_ALL!J14:AI197,14,FALSE)="","",VLOOKUP(A13,Keys_CHESS_ALL!J14:AI197,14,FALSE))</f>
        <v>Pilatus200K</v>
      </c>
      <c r="Q13" s="28" t="str">
        <f>IF(VLOOKUP(A13,Keys_CHESS_ALL!J14:AJ197,15,FALSE)="","",VLOOKUP(A13,Keys_CHESS_ALL!J14:AJ197,15,FALSE))</f>
        <v>Pilatus300K</v>
      </c>
      <c r="R13" s="28" t="str">
        <f>IF(VLOOKUP(A13,Keys_CHESS_ALL!J14:AK197,16,FALSE)="","",VLOOKUP(A13,Keys_CHESS_ALL!J14:AK197,16,FALSE))</f>
        <v>CanberraSingleElement</v>
      </c>
    </row>
    <row r="14" spans="1:18" x14ac:dyDescent="0.2">
      <c r="A14" s="30" t="s">
        <v>87</v>
      </c>
      <c r="B14" s="28" t="str">
        <f>VLOOKUP(A14,Keys_CHESS_ALL!J15:L198,2,FALSE)</f>
        <v>list_str</v>
      </c>
      <c r="C14" s="32" t="b">
        <v>0</v>
      </c>
      <c r="D14" s="28" t="str">
        <f>VLOOKUP(A14,Keys_CHESS_ALL!J15:L198,3,FALSE)</f>
        <v>Beam</v>
      </c>
      <c r="E14" s="40"/>
      <c r="F14" s="42" t="s">
        <v>293</v>
      </c>
      <c r="G14" s="28" t="str">
        <f>IF(VLOOKUP(A14,Keys_CHESS_ALL!J15:AC198,5,FALSE)="","",VLOOKUP(A14,Keys_CHESS_ALL!J15:AC198,5,FALSE))</f>
        <v>9BunchMode</v>
      </c>
      <c r="H14" s="28" t="str">
        <f>IF(VLOOKUP(A14,Keys_CHESS_ALL!J15:AC198,6,FALSE)="","",VLOOKUP(A14,Keys_CHESS_ALL!J15:AC198,6,FALSE))</f>
        <v>21BunchMode</v>
      </c>
      <c r="I14" s="28" t="str">
        <f>IF(VLOOKUP(A14,Keys_CHESS_ALL!J15:AC198,7,FALSE)="","",VLOOKUP(A14,Keys_CHESS_ALL!J15:AC198,7,FALSE))</f>
        <v>9x5BunchMode</v>
      </c>
      <c r="J14" s="28" t="str">
        <f>IF(VLOOKUP(A14,Keys_CHESS_ALL!J15:AC198,8,FALSE)="","",VLOOKUP(A14,Keys_CHESS_ALL!J15:AC198,8,FALSE))</f>
        <v/>
      </c>
      <c r="K14" s="28" t="str">
        <f>IF(VLOOKUP(A14,Keys_CHESS_ALL!J15:AD198,9,FALSE)="","",VLOOKUP(A14,Keys_CHESS_ALL!J15:AD198,9,FALSE))</f>
        <v/>
      </c>
      <c r="L14" s="28" t="str">
        <f>IF(VLOOKUP(A14,Keys_CHESS_ALL!J15:AE198,10,FALSE)="","",VLOOKUP(A14,Keys_CHESS_ALL!J15:AE198,10,FALSE))</f>
        <v/>
      </c>
      <c r="M14" s="28" t="str">
        <f>IF(VLOOKUP(A14,Keys_CHESS_ALL!J15:AF198,11,FALSE)="","",VLOOKUP(A14,Keys_CHESS_ALL!J15:AF198,11,FALSE))</f>
        <v/>
      </c>
      <c r="N14" s="28" t="str">
        <f>IF(VLOOKUP(A14,Keys_CHESS_ALL!J15:AG198,12,FALSE)="","",VLOOKUP(A14,Keys_CHESS_ALL!J15:AG198,12,FALSE))</f>
        <v/>
      </c>
      <c r="O14" s="28" t="str">
        <f>IF(VLOOKUP(A14,Keys_CHESS_ALL!J15:AH198,13,FALSE)="","",VLOOKUP(A14,Keys_CHESS_ALL!J15:AH198,13,FALSE))</f>
        <v/>
      </c>
      <c r="P14" s="28" t="str">
        <f>IF(VLOOKUP(A14,Keys_CHESS_ALL!J15:AI198,14,FALSE)="","",VLOOKUP(A14,Keys_CHESS_ALL!J15:AI198,14,FALSE))</f>
        <v/>
      </c>
      <c r="Q14" s="28" t="str">
        <f>IF(VLOOKUP(A14,Keys_CHESS_ALL!J15:AJ198,15,FALSE)="","",VLOOKUP(A14,Keys_CHESS_ALL!J15:AJ198,15,FALSE))</f>
        <v/>
      </c>
      <c r="R14" s="28" t="str">
        <f>IF(VLOOKUP(A14,Keys_CHESS_ALL!J15:AK198,16,FALSE)="","",VLOOKUP(A14,Keys_CHESS_ALL!J15:AK198,16,FALSE))</f>
        <v/>
      </c>
    </row>
    <row r="15" spans="1:18" x14ac:dyDescent="0.2">
      <c r="A15" s="30" t="s">
        <v>157</v>
      </c>
      <c r="B15" s="28" t="str">
        <f>VLOOKUP(A15,Keys_CHESS_ALL!J16:L199,2,FALSE)</f>
        <v>string</v>
      </c>
      <c r="C15" s="32" t="b">
        <v>0</v>
      </c>
      <c r="D15" s="28" t="str">
        <f>VLOOKUP(A15,Keys_CHESS_ALL!J16:L199,3,FALSE)</f>
        <v>Experiment</v>
      </c>
      <c r="E15" s="40"/>
      <c r="F15" s="42" t="s">
        <v>293</v>
      </c>
      <c r="G15" s="28" t="str">
        <f>IF(VLOOKUP(A15,Keys_CHESS_ALL!J16:AC199,5,FALSE)="","",VLOOKUP(A15,Keys_CHESS_ALL!J16:AC199,5,FALSE))</f>
        <v>Scattering/Diffraction</v>
      </c>
      <c r="H15" s="28" t="str">
        <f>IF(VLOOKUP(A15,Keys_CHESS_ALL!J16:AC199,6,FALSE)="","",VLOOKUP(A15,Keys_CHESS_ALL!J16:AC199,6,FALSE))</f>
        <v>Imaging</v>
      </c>
      <c r="I15" s="28" t="str">
        <f>IF(VLOOKUP(A15,Keys_CHESS_ALL!J16:AC199,7,FALSE)="","",VLOOKUP(A15,Keys_CHESS_ALL!J16:AC199,7,FALSE))</f>
        <v>Spectroscopy</v>
      </c>
      <c r="J15" s="28" t="str">
        <f>IF(VLOOKUP(A15,Keys_CHESS_ALL!J16:AC199,8,FALSE)="","",VLOOKUP(A15,Keys_CHESS_ALL!J16:AC199,8,FALSE))</f>
        <v>Crystallography</v>
      </c>
      <c r="K15" s="28" t="str">
        <f>IF(VLOOKUP(A15,Keys_CHESS_ALL!J16:AD199,9,FALSE)="","",VLOOKUP(A15,Keys_CHESS_ALL!J16:AD199,9,FALSE))</f>
        <v>Scattering/Diffraction</v>
      </c>
      <c r="L15" s="28" t="str">
        <f>IF(VLOOKUP(A15,Keys_CHESS_ALL!J16:AE199,10,FALSE)="","",VLOOKUP(A15,Keys_CHESS_ALL!J16:AE199,10,FALSE))</f>
        <v/>
      </c>
      <c r="M15" s="28" t="str">
        <f>IF(VLOOKUP(A15,Keys_CHESS_ALL!J16:AF199,11,FALSE)="","",VLOOKUP(A15,Keys_CHESS_ALL!J16:AF199,11,FALSE))</f>
        <v/>
      </c>
      <c r="N15" s="28" t="str">
        <f>IF(VLOOKUP(A15,Keys_CHESS_ALL!J16:AG199,12,FALSE)="","",VLOOKUP(A15,Keys_CHESS_ALL!J16:AG199,12,FALSE))</f>
        <v/>
      </c>
      <c r="O15" s="28" t="str">
        <f>IF(VLOOKUP(A15,Keys_CHESS_ALL!J16:AH199,13,FALSE)="","",VLOOKUP(A15,Keys_CHESS_ALL!J16:AH199,13,FALSE))</f>
        <v/>
      </c>
      <c r="P15" s="28" t="str">
        <f>IF(VLOOKUP(A15,Keys_CHESS_ALL!J16:AI199,14,FALSE)="","",VLOOKUP(A15,Keys_CHESS_ALL!J16:AI199,14,FALSE))</f>
        <v/>
      </c>
      <c r="Q15" s="28" t="str">
        <f>IF(VLOOKUP(A15,Keys_CHESS_ALL!J16:AJ199,15,FALSE)="","",VLOOKUP(A15,Keys_CHESS_ALL!J16:AJ199,15,FALSE))</f>
        <v/>
      </c>
      <c r="R15" s="28" t="str">
        <f>IF(VLOOKUP(A15,Keys_CHESS_ALL!J16:AK199,16,FALSE)="","",VLOOKUP(A15,Keys_CHESS_ALL!J16:AK199,16,FALSE))</f>
        <v/>
      </c>
    </row>
    <row r="16" spans="1:18" x14ac:dyDescent="0.2">
      <c r="A16" s="30" t="s">
        <v>162</v>
      </c>
      <c r="B16" s="28" t="str">
        <f>VLOOKUP(A16,Keys_CHESS_ALL!J17:L200,2,FALSE)</f>
        <v>string</v>
      </c>
      <c r="C16" s="32" t="b">
        <v>0</v>
      </c>
      <c r="D16" s="28" t="str">
        <f>VLOOKUP(A16,Keys_CHESS_ALL!J17:L200,3,FALSE)</f>
        <v>Experiment</v>
      </c>
      <c r="E16" s="40"/>
      <c r="F16" s="42" t="s">
        <v>293</v>
      </c>
      <c r="G16" s="28" t="str">
        <f>IF(VLOOKUP(A16,Keys_CHESS_ALL!J17:AC200,5,FALSE)="","",VLOOKUP(A16,Keys_CHESS_ALL!J17:AC200,5,FALSE))</f>
        <v>SingleCrystalDiffraction</v>
      </c>
      <c r="H16" s="28" t="str">
        <f>IF(VLOOKUP(A16,Keys_CHESS_ALL!J17:AC200,6,FALSE)="","",VLOOKUP(A16,Keys_CHESS_ALL!J17:AC200,6,FALSE))</f>
        <v>HighEnergyDiffractionMicroscopyNearField</v>
      </c>
      <c r="I16" s="28" t="str">
        <f>IF(VLOOKUP(A16,Keys_CHESS_ALL!J17:AC200,7,FALSE)="","",VLOOKUP(A16,Keys_CHESS_ALL!J17:AC200,7,FALSE))</f>
        <v>HighEnergyDiffractionMicroscopyFarField</v>
      </c>
      <c r="J16" s="28" t="str">
        <f>IF(VLOOKUP(A16,Keys_CHESS_ALL!J17:AC200,8,FALSE)="","",VLOOKUP(A16,Keys_CHESS_ALL!J17:AC200,8,FALSE))</f>
        <v>HighEnergyDiffractionMicroscopyMidField</v>
      </c>
      <c r="K16" s="28" t="str">
        <f>IF(VLOOKUP(A16,Keys_CHESS_ALL!J17:AD200,9,FALSE)="","",VLOOKUP(A16,Keys_CHESS_ALL!J17:AD200,9,FALSE))</f>
        <v>PowderDiffraction</v>
      </c>
      <c r="L16" s="28" t="str">
        <f>IF(VLOOKUP(A16,Keys_CHESS_ALL!J17:AE200,10,FALSE)="","",VLOOKUP(A16,Keys_CHESS_ALL!J17:AE200,10,FALSE))</f>
        <v>ResonantElasticX-rayScattering</v>
      </c>
      <c r="M16" s="28" t="str">
        <f>IF(VLOOKUP(A16,Keys_CHESS_ALL!J17:AF200,11,FALSE)="","",VLOOKUP(A16,Keys_CHESS_ALL!J17:AF200,11,FALSE))</f>
        <v>3DPDF</v>
      </c>
      <c r="N16" s="28" t="str">
        <f>IF(VLOOKUP(A16,Keys_CHESS_ALL!J17:AG200,12,FALSE)="","",VLOOKUP(A16,Keys_CHESS_ALL!J17:AG200,12,FALSE))</f>
        <v>DiffuseScattering</v>
      </c>
      <c r="O16" s="28" t="str">
        <f>IF(VLOOKUP(A16,Keys_CHESS_ALL!J17:AH200,13,FALSE)="","",VLOOKUP(A16,Keys_CHESS_ALL!J17:AH200,13,FALSE))</f>
        <v>SAXS+WAXS</v>
      </c>
      <c r="P16" s="28" t="str">
        <f>IF(VLOOKUP(A16,Keys_CHESS_ALL!J17:AI200,14,FALSE)="","",VLOOKUP(A16,Keys_CHESS_ALL!J17:AI200,14,FALSE))</f>
        <v>SAXS</v>
      </c>
      <c r="Q16" s="28" t="str">
        <f>IF(VLOOKUP(A16,Keys_CHESS_ALL!J17:AJ200,15,FALSE)="","",VLOOKUP(A16,Keys_CHESS_ALL!J17:AJ200,15,FALSE))</f>
        <v>XRayFluorescence</v>
      </c>
      <c r="R16" s="28" t="str">
        <f>IF(VLOOKUP(A16,Keys_CHESS_ALL!J17:AK200,16,FALSE)="","",VLOOKUP(A16,Keys_CHESS_ALL!J17:AK200,16,FALSE))</f>
        <v>Tomography</v>
      </c>
    </row>
    <row r="17" spans="1:18" x14ac:dyDescent="0.2">
      <c r="A17" s="30" t="s">
        <v>219</v>
      </c>
      <c r="B17" s="28" t="str">
        <f>VLOOKUP(A17,Keys_CHESS_ALL!J18:L201,2,FALSE)</f>
        <v>list_str</v>
      </c>
      <c r="C17" s="32" t="b">
        <v>1</v>
      </c>
      <c r="D17" s="28" t="str">
        <f>VLOOKUP(A17,Keys_CHESS_ALL!J18:L201,3,FALSE)</f>
        <v>Sample</v>
      </c>
      <c r="E17" s="40"/>
      <c r="F17" s="42" t="s">
        <v>293</v>
      </c>
      <c r="G17" s="28" t="str">
        <f>IF(VLOOKUP(A17,Keys_CHESS_ALL!J18:AC201,5,FALSE)="","",VLOOKUP(A17,Keys_CHESS_ALL!J18:AC201,5,FALSE))</f>
        <v>sample</v>
      </c>
      <c r="H17" s="28" t="str">
        <f>IF(VLOOKUP(A17,Keys_CHESS_ALL!J18:AC201,6,FALSE)="","",VLOOKUP(A17,Keys_CHESS_ALL!J18:AC201,6,FALSE))</f>
        <v>sample+can</v>
      </c>
      <c r="I17" s="28" t="str">
        <f>IF(VLOOKUP(A17,Keys_CHESS_ALL!J18:AC201,7,FALSE)="","",VLOOKUP(A17,Keys_CHESS_ALL!J18:AC201,7,FALSE))</f>
        <v>can</v>
      </c>
      <c r="J17" s="28" t="str">
        <f>IF(VLOOKUP(A17,Keys_CHESS_ALL!J18:AC201,8,FALSE)="","",VLOOKUP(A17,Keys_CHESS_ALL!J18:AC201,8,FALSE))</f>
        <v>sample+butter</v>
      </c>
      <c r="K17" s="28" t="str">
        <f>IF(VLOOKUP(A17,Keys_CHESS_ALL!J18:AD201,9,FALSE)="","",VLOOKUP(A17,Keys_CHESS_ALL!J18:AD201,9,FALSE))</f>
        <v>buffer</v>
      </c>
      <c r="L17" s="28" t="str">
        <f>IF(VLOOKUP(A17,Keys_CHESS_ALL!J18:AE201,10,FALSE)="","",VLOOKUP(A17,Keys_CHESS_ALL!J18:AE201,10,FALSE))</f>
        <v>calibration sample</v>
      </c>
      <c r="M17" s="28" t="str">
        <f>IF(VLOOKUP(A17,Keys_CHESS_ALL!J18:AF201,11,FALSE)="","",VLOOKUP(A17,Keys_CHESS_ALL!J18:AF201,11,FALSE))</f>
        <v>normalisation sample</v>
      </c>
      <c r="N17" s="28" t="str">
        <f>IF(VLOOKUP(A17,Keys_CHESS_ALL!J18:AG201,12,FALSE)="","",VLOOKUP(A17,Keys_CHESS_ALL!J18:AG201,12,FALSE))</f>
        <v>simulated data</v>
      </c>
      <c r="O17" s="28" t="str">
        <f>IF(VLOOKUP(A17,Keys_CHESS_ALL!J18:AH201,13,FALSE)="","",VLOOKUP(A17,Keys_CHESS_ALL!J18:AH201,13,FALSE))</f>
        <v>none</v>
      </c>
      <c r="P17" s="28" t="str">
        <f>IF(VLOOKUP(A17,Keys_CHESS_ALL!J18:AI201,14,FALSE)="","",VLOOKUP(A17,Keys_CHESS_ALL!J18:AI201,14,FALSE))</f>
        <v>sample environment</v>
      </c>
      <c r="Q17" s="28" t="str">
        <f>IF(VLOOKUP(A17,Keys_CHESS_ALL!J18:AJ201,15,FALSE)="","",VLOOKUP(A17,Keys_CHESS_ALL!J18:AJ201,15,FALSE))</f>
        <v/>
      </c>
      <c r="R17" s="28" t="str">
        <f>IF(VLOOKUP(A17,Keys_CHESS_ALL!J18:AK201,16,FALSE)="","",VLOOKUP(A17,Keys_CHESS_ALL!J18:AK201,16,FALSE))</f>
        <v/>
      </c>
    </row>
    <row r="18" spans="1:18" x14ac:dyDescent="0.2">
      <c r="A18" s="30" t="s">
        <v>230</v>
      </c>
      <c r="B18" s="28" t="str">
        <f>VLOOKUP(A18,Keys_CHESS_ALL!J19:L202,2,FALSE)</f>
        <v>string</v>
      </c>
      <c r="C18" s="32" t="b">
        <v>1</v>
      </c>
      <c r="D18" s="28" t="str">
        <f>VLOOKUP(A18,Keys_CHESS_ALL!J19:L202,3,FALSE)</f>
        <v>Sample</v>
      </c>
      <c r="E18" s="40"/>
      <c r="F18" s="41" t="s">
        <v>299</v>
      </c>
      <c r="G18" s="28" t="str">
        <f>IF(VLOOKUP(A18,Keys_CHESS_ALL!J19:AC202,5,FALSE)="","",VLOOKUP(A18,Keys_CHESS_ALL!J19:AC202,5,FALSE))</f>
        <v/>
      </c>
      <c r="H18" s="28" t="str">
        <f>IF(VLOOKUP(A18,Keys_CHESS_ALL!J19:AC202,6,FALSE)="","",VLOOKUP(A18,Keys_CHESS_ALL!J19:AC202,6,FALSE))</f>
        <v/>
      </c>
      <c r="I18" s="28" t="str">
        <f>IF(VLOOKUP(A18,Keys_CHESS_ALL!J19:AC202,7,FALSE)="","",VLOOKUP(A18,Keys_CHESS_ALL!J19:AC202,7,FALSE))</f>
        <v/>
      </c>
      <c r="J18" s="28" t="str">
        <f>IF(VLOOKUP(A18,Keys_CHESS_ALL!J19:AC202,8,FALSE)="","",VLOOKUP(A18,Keys_CHESS_ALL!J19:AC202,8,FALSE))</f>
        <v/>
      </c>
      <c r="K18" s="28" t="str">
        <f>IF(VLOOKUP(A18,Keys_CHESS_ALL!J19:AD202,9,FALSE)="","",VLOOKUP(A18,Keys_CHESS_ALL!J19:AD202,9,FALSE))</f>
        <v/>
      </c>
      <c r="L18" s="28" t="str">
        <f>IF(VLOOKUP(A18,Keys_CHESS_ALL!J19:AE202,10,FALSE)="","",VLOOKUP(A18,Keys_CHESS_ALL!J19:AE202,10,FALSE))</f>
        <v/>
      </c>
      <c r="M18" s="28" t="str">
        <f>IF(VLOOKUP(A18,Keys_CHESS_ALL!J19:AF202,11,FALSE)="","",VLOOKUP(A18,Keys_CHESS_ALL!J19:AF202,11,FALSE))</f>
        <v/>
      </c>
      <c r="N18" s="28" t="str">
        <f>IF(VLOOKUP(A18,Keys_CHESS_ALL!J19:AG202,12,FALSE)="","",VLOOKUP(A18,Keys_CHESS_ALL!J19:AG202,12,FALSE))</f>
        <v/>
      </c>
      <c r="O18" s="28" t="str">
        <f>IF(VLOOKUP(A18,Keys_CHESS_ALL!J19:AH202,13,FALSE)="","",VLOOKUP(A18,Keys_CHESS_ALL!J19:AH202,13,FALSE))</f>
        <v/>
      </c>
      <c r="P18" s="28" t="str">
        <f>IF(VLOOKUP(A18,Keys_CHESS_ALL!J19:AI202,14,FALSE)="","",VLOOKUP(A18,Keys_CHESS_ALL!J19:AI202,14,FALSE))</f>
        <v/>
      </c>
      <c r="Q18" s="28" t="str">
        <f>IF(VLOOKUP(A18,Keys_CHESS_ALL!J19:AJ202,15,FALSE)="","",VLOOKUP(A18,Keys_CHESS_ALL!J19:AJ202,15,FALSE))</f>
        <v/>
      </c>
      <c r="R18" s="28" t="str">
        <f>IF(VLOOKUP(A18,Keys_CHESS_ALL!J19:AK202,16,FALSE)="","",VLOOKUP(A18,Keys_CHESS_ALL!J19:AK202,16,FALSE))</f>
        <v/>
      </c>
    </row>
    <row r="19" spans="1:18" x14ac:dyDescent="0.2">
      <c r="A19" s="30" t="s">
        <v>218</v>
      </c>
      <c r="B19" s="28" t="str">
        <f>VLOOKUP(A19,Keys_CHESS_ALL!J20:L203,2,FALSE)</f>
        <v>bool</v>
      </c>
      <c r="C19" s="32" t="b">
        <v>1</v>
      </c>
      <c r="D19" s="28" t="str">
        <f>VLOOKUP(A19,Keys_CHESS_ALL!J20:L203,3,FALSE)</f>
        <v>Sample</v>
      </c>
      <c r="E19" s="40"/>
      <c r="F19" s="42" t="s">
        <v>297</v>
      </c>
      <c r="G19" s="28" t="str">
        <f>IF(VLOOKUP(A19,Keys_CHESS_ALL!J20:AC203,5,FALSE)="","",VLOOKUP(A19,Keys_CHESS_ALL!J20:AC203,5,FALSE))</f>
        <v>true</v>
      </c>
      <c r="H19" s="28" t="str">
        <f>IF(VLOOKUP(A19,Keys_CHESS_ALL!J20:AC203,6,FALSE)="","",VLOOKUP(A19,Keys_CHESS_ALL!J20:AC203,6,FALSE))</f>
        <v>false</v>
      </c>
      <c r="I19" s="28" t="str">
        <f>IF(VLOOKUP(A19,Keys_CHESS_ALL!J20:AC203,7,FALSE)="","",VLOOKUP(A19,Keys_CHESS_ALL!J20:AC203,7,FALSE))</f>
        <v/>
      </c>
      <c r="J19" s="28" t="str">
        <f>IF(VLOOKUP(A19,Keys_CHESS_ALL!J20:AC203,8,FALSE)="","",VLOOKUP(A19,Keys_CHESS_ALL!J20:AC203,8,FALSE))</f>
        <v/>
      </c>
      <c r="K19" s="28" t="str">
        <f>IF(VLOOKUP(A19,Keys_CHESS_ALL!J20:AD203,9,FALSE)="","",VLOOKUP(A19,Keys_CHESS_ALL!J20:AD203,9,FALSE))</f>
        <v/>
      </c>
      <c r="L19" s="28" t="str">
        <f>IF(VLOOKUP(A19,Keys_CHESS_ALL!J20:AE203,10,FALSE)="","",VLOOKUP(A19,Keys_CHESS_ALL!J20:AE203,10,FALSE))</f>
        <v/>
      </c>
      <c r="M19" s="28" t="str">
        <f>IF(VLOOKUP(A19,Keys_CHESS_ALL!J20:AF203,11,FALSE)="","",VLOOKUP(A19,Keys_CHESS_ALL!J20:AF203,11,FALSE))</f>
        <v/>
      </c>
      <c r="N19" s="28" t="str">
        <f>IF(VLOOKUP(A19,Keys_CHESS_ALL!J20:AG203,12,FALSE)="","",VLOOKUP(A19,Keys_CHESS_ALL!J20:AG203,12,FALSE))</f>
        <v/>
      </c>
      <c r="O19" s="28" t="str">
        <f>IF(VLOOKUP(A19,Keys_CHESS_ALL!J20:AH203,13,FALSE)="","",VLOOKUP(A19,Keys_CHESS_ALL!J20:AH203,13,FALSE))</f>
        <v/>
      </c>
      <c r="P19" s="28" t="str">
        <f>IF(VLOOKUP(A19,Keys_CHESS_ALL!J20:AI203,14,FALSE)="","",VLOOKUP(A19,Keys_CHESS_ALL!J20:AI203,14,FALSE))</f>
        <v/>
      </c>
      <c r="Q19" s="28" t="str">
        <f>IF(VLOOKUP(A19,Keys_CHESS_ALL!J20:AJ203,15,FALSE)="","",VLOOKUP(A19,Keys_CHESS_ALL!J20:AJ203,15,FALSE))</f>
        <v/>
      </c>
      <c r="R19" s="28" t="str">
        <f>IF(VLOOKUP(A19,Keys_CHESS_ALL!J20:AK203,16,FALSE)="","",VLOOKUP(A19,Keys_CHESS_ALL!J20:AK203,16,FALSE))</f>
        <v/>
      </c>
    </row>
    <row r="20" spans="1:18" x14ac:dyDescent="0.2">
      <c r="A20" s="30" t="s">
        <v>81</v>
      </c>
      <c r="B20" s="28" t="str">
        <f>VLOOKUP(A20,Keys_CHESS_ALL!J21:L204,2,FALSE)</f>
        <v>string</v>
      </c>
      <c r="C20" s="32" t="b">
        <v>1</v>
      </c>
      <c r="D20" s="28" t="str">
        <f>VLOOKUP(A20,Keys_CHESS_ALL!J21:L204,3,FALSE)</f>
        <v>DataLocations</v>
      </c>
      <c r="E20" s="40"/>
      <c r="F20" s="41" t="s">
        <v>300</v>
      </c>
      <c r="G20" s="28" t="str">
        <f>IF(VLOOKUP(A20,Keys_CHESS_ALL!J21:AC204,5,FALSE)="","",VLOOKUP(A20,Keys_CHESS_ALL!J21:AC204,5,FALSE))</f>
        <v/>
      </c>
      <c r="H20" s="28" t="str">
        <f>IF(VLOOKUP(A20,Keys_CHESS_ALL!J21:AC204,6,FALSE)="","",VLOOKUP(A20,Keys_CHESS_ALL!J21:AC204,6,FALSE))</f>
        <v/>
      </c>
      <c r="I20" s="28" t="str">
        <f>IF(VLOOKUP(A20,Keys_CHESS_ALL!J21:AC204,7,FALSE)="","",VLOOKUP(A20,Keys_CHESS_ALL!J21:AC204,7,FALSE))</f>
        <v/>
      </c>
      <c r="J20" s="28" t="str">
        <f>IF(VLOOKUP(A20,Keys_CHESS_ALL!J21:AC204,8,FALSE)="","",VLOOKUP(A20,Keys_CHESS_ALL!J21:AC204,8,FALSE))</f>
        <v/>
      </c>
      <c r="K20" s="28" t="str">
        <f>IF(VLOOKUP(A20,Keys_CHESS_ALL!J21:AD204,9,FALSE)="","",VLOOKUP(A20,Keys_CHESS_ALL!J21:AD204,9,FALSE))</f>
        <v/>
      </c>
      <c r="L20" s="28" t="str">
        <f>IF(VLOOKUP(A20,Keys_CHESS_ALL!J21:AE204,10,FALSE)="","",VLOOKUP(A20,Keys_CHESS_ALL!J21:AE204,10,FALSE))</f>
        <v/>
      </c>
      <c r="M20" s="28" t="str">
        <f>IF(VLOOKUP(A20,Keys_CHESS_ALL!J21:AF204,11,FALSE)="","",VLOOKUP(A20,Keys_CHESS_ALL!J21:AF204,11,FALSE))</f>
        <v/>
      </c>
      <c r="N20" s="28" t="str">
        <f>IF(VLOOKUP(A20,Keys_CHESS_ALL!J21:AG204,12,FALSE)="","",VLOOKUP(A20,Keys_CHESS_ALL!J21:AG204,12,FALSE))</f>
        <v/>
      </c>
      <c r="O20" s="28" t="str">
        <f>IF(VLOOKUP(A20,Keys_CHESS_ALL!J21:AH204,13,FALSE)="","",VLOOKUP(A20,Keys_CHESS_ALL!J21:AH204,13,FALSE))</f>
        <v/>
      </c>
      <c r="P20" s="28" t="str">
        <f>IF(VLOOKUP(A20,Keys_CHESS_ALL!J21:AI204,14,FALSE)="","",VLOOKUP(A20,Keys_CHESS_ALL!J21:AI204,14,FALSE))</f>
        <v/>
      </c>
      <c r="Q20" s="28" t="str">
        <f>IF(VLOOKUP(A20,Keys_CHESS_ALL!J21:AJ204,15,FALSE)="","",VLOOKUP(A20,Keys_CHESS_ALL!J21:AJ204,15,FALSE))</f>
        <v/>
      </c>
      <c r="R20" s="28" t="str">
        <f>IF(VLOOKUP(A20,Keys_CHESS_ALL!J21:AK204,16,FALSE)="","",VLOOKUP(A20,Keys_CHESS_ALL!J21:AK204,16,FALSE))</f>
        <v/>
      </c>
    </row>
    <row r="21" spans="1:18" x14ac:dyDescent="0.2">
      <c r="A21" s="30" t="s">
        <v>82</v>
      </c>
      <c r="B21" s="28" t="str">
        <f>VLOOKUP(A21,Keys_CHESS_ALL!J22:L205,2,FALSE)</f>
        <v>string</v>
      </c>
      <c r="C21" s="32" t="b">
        <v>1</v>
      </c>
      <c r="D21" s="28" t="str">
        <f>VLOOKUP(A21,Keys_CHESS_ALL!J22:L205,3,FALSE)</f>
        <v>DataLocations</v>
      </c>
      <c r="E21" s="40"/>
      <c r="F21" s="41" t="s">
        <v>301</v>
      </c>
      <c r="G21" s="28" t="str">
        <f>IF(VLOOKUP(A21,Keys_CHESS_ALL!J22:AC205,5,FALSE)="","",VLOOKUP(A21,Keys_CHESS_ALL!J22:AC205,5,FALSE))</f>
        <v/>
      </c>
      <c r="H21" s="28" t="str">
        <f>IF(VLOOKUP(A21,Keys_CHESS_ALL!J22:AC205,6,FALSE)="","",VLOOKUP(A21,Keys_CHESS_ALL!J22:AC205,6,FALSE))</f>
        <v/>
      </c>
      <c r="I21" s="28" t="str">
        <f>IF(VLOOKUP(A21,Keys_CHESS_ALL!J22:AC205,7,FALSE)="","",VLOOKUP(A21,Keys_CHESS_ALL!J22:AC205,7,FALSE))</f>
        <v/>
      </c>
      <c r="J21" s="28" t="str">
        <f>IF(VLOOKUP(A21,Keys_CHESS_ALL!J22:AC205,8,FALSE)="","",VLOOKUP(A21,Keys_CHESS_ALL!J22:AC205,8,FALSE))</f>
        <v/>
      </c>
      <c r="K21" s="28" t="str">
        <f>IF(VLOOKUP(A21,Keys_CHESS_ALL!J22:AD205,9,FALSE)="","",VLOOKUP(A21,Keys_CHESS_ALL!J22:AD205,9,FALSE))</f>
        <v/>
      </c>
      <c r="L21" s="28" t="str">
        <f>IF(VLOOKUP(A21,Keys_CHESS_ALL!J22:AE205,10,FALSE)="","",VLOOKUP(A21,Keys_CHESS_ALL!J22:AE205,10,FALSE))</f>
        <v/>
      </c>
      <c r="M21" s="28" t="str">
        <f>IF(VLOOKUP(A21,Keys_CHESS_ALL!J22:AF205,11,FALSE)="","",VLOOKUP(A21,Keys_CHESS_ALL!J22:AF205,11,FALSE))</f>
        <v/>
      </c>
      <c r="N21" s="28" t="str">
        <f>IF(VLOOKUP(A21,Keys_CHESS_ALL!J22:AG205,12,FALSE)="","",VLOOKUP(A21,Keys_CHESS_ALL!J22:AG205,12,FALSE))</f>
        <v/>
      </c>
      <c r="O21" s="28" t="str">
        <f>IF(VLOOKUP(A21,Keys_CHESS_ALL!J22:AH205,13,FALSE)="","",VLOOKUP(A21,Keys_CHESS_ALL!J22:AH205,13,FALSE))</f>
        <v/>
      </c>
      <c r="P21" s="28" t="str">
        <f>IF(VLOOKUP(A21,Keys_CHESS_ALL!J22:AI205,14,FALSE)="","",VLOOKUP(A21,Keys_CHESS_ALL!J22:AI205,14,FALSE))</f>
        <v/>
      </c>
      <c r="Q21" s="28" t="str">
        <f>IF(VLOOKUP(A21,Keys_CHESS_ALL!J22:AJ205,15,FALSE)="","",VLOOKUP(A21,Keys_CHESS_ALL!J22:AJ205,15,FALSE))</f>
        <v/>
      </c>
      <c r="R21" s="28" t="str">
        <f>IF(VLOOKUP(A21,Keys_CHESS_ALL!J22:AK205,16,FALSE)="","",VLOOKUP(A21,Keys_CHESS_ALL!J22:AK205,16,FALSE))</f>
        <v/>
      </c>
    </row>
    <row r="22" spans="1:18" x14ac:dyDescent="0.2">
      <c r="A22" s="30" t="s">
        <v>83</v>
      </c>
      <c r="B22" s="28" t="str">
        <f>VLOOKUP(A22,Keys_CHESS_ALL!J23:L206,2,FALSE)</f>
        <v>string</v>
      </c>
      <c r="C22" s="32" t="b">
        <v>1</v>
      </c>
      <c r="D22" s="28" t="str">
        <f>VLOOKUP(A22,Keys_CHESS_ALL!J23:L206,3,FALSE)</f>
        <v>DataLocations</v>
      </c>
      <c r="E22" s="40"/>
      <c r="F22" s="41" t="s">
        <v>302</v>
      </c>
      <c r="G22" s="28" t="str">
        <f>IF(VLOOKUP(A22,Keys_CHESS_ALL!J23:AC206,5,FALSE)="","",VLOOKUP(A22,Keys_CHESS_ALL!J23:AC206,5,FALSE))</f>
        <v/>
      </c>
      <c r="H22" s="28" t="str">
        <f>IF(VLOOKUP(A22,Keys_CHESS_ALL!J23:AC206,6,FALSE)="","",VLOOKUP(A22,Keys_CHESS_ALL!J23:AC206,6,FALSE))</f>
        <v/>
      </c>
      <c r="I22" s="28" t="str">
        <f>IF(VLOOKUP(A22,Keys_CHESS_ALL!J23:AC206,7,FALSE)="","",VLOOKUP(A22,Keys_CHESS_ALL!J23:AC206,7,FALSE))</f>
        <v/>
      </c>
      <c r="J22" s="28" t="str">
        <f>IF(VLOOKUP(A22,Keys_CHESS_ALL!J23:AC206,8,FALSE)="","",VLOOKUP(A22,Keys_CHESS_ALL!J23:AC206,8,FALSE))</f>
        <v/>
      </c>
      <c r="K22" s="28" t="str">
        <f>IF(VLOOKUP(A22,Keys_CHESS_ALL!J23:AD206,9,FALSE)="","",VLOOKUP(A22,Keys_CHESS_ALL!J23:AD206,9,FALSE))</f>
        <v/>
      </c>
      <c r="L22" s="28" t="str">
        <f>IF(VLOOKUP(A22,Keys_CHESS_ALL!J23:AE206,10,FALSE)="","",VLOOKUP(A22,Keys_CHESS_ALL!J23:AE206,10,FALSE))</f>
        <v/>
      </c>
      <c r="M22" s="28" t="str">
        <f>IF(VLOOKUP(A22,Keys_CHESS_ALL!J23:AF206,11,FALSE)="","",VLOOKUP(A22,Keys_CHESS_ALL!J23:AF206,11,FALSE))</f>
        <v/>
      </c>
      <c r="N22" s="28" t="str">
        <f>IF(VLOOKUP(A22,Keys_CHESS_ALL!J23:AG206,12,FALSE)="","",VLOOKUP(A22,Keys_CHESS_ALL!J23:AG206,12,FALSE))</f>
        <v/>
      </c>
      <c r="O22" s="28" t="str">
        <f>IF(VLOOKUP(A22,Keys_CHESS_ALL!J23:AH206,13,FALSE)="","",VLOOKUP(A22,Keys_CHESS_ALL!J23:AH206,13,FALSE))</f>
        <v/>
      </c>
      <c r="P22" s="28" t="str">
        <f>IF(VLOOKUP(A22,Keys_CHESS_ALL!J23:AI206,14,FALSE)="","",VLOOKUP(A22,Keys_CHESS_ALL!J23:AI206,14,FALSE))</f>
        <v/>
      </c>
      <c r="Q22" s="28" t="str">
        <f>IF(VLOOKUP(A22,Keys_CHESS_ALL!J23:AJ206,15,FALSE)="","",VLOOKUP(A22,Keys_CHESS_ALL!J23:AJ206,15,FALSE))</f>
        <v/>
      </c>
      <c r="R22" s="28" t="str">
        <f>IF(VLOOKUP(A22,Keys_CHESS_ALL!J23:AK206,16,FALSE)="","",VLOOKUP(A22,Keys_CHESS_ALL!J23:AK206,16,FALSE))</f>
        <v/>
      </c>
    </row>
    <row r="23" spans="1:18" x14ac:dyDescent="0.2">
      <c r="A23" s="30" t="s">
        <v>84</v>
      </c>
      <c r="B23" s="28" t="str">
        <f>VLOOKUP(A23,Keys_CHESS_ALL!J24:L207,2,FALSE)</f>
        <v>string</v>
      </c>
      <c r="C23" s="32" t="b">
        <v>1</v>
      </c>
      <c r="D23" s="28" t="str">
        <f>VLOOKUP(A23,Keys_CHESS_ALL!J24:L207,3,FALSE)</f>
        <v>DataLocations</v>
      </c>
      <c r="E23" s="40"/>
      <c r="F23" s="41" t="s">
        <v>303</v>
      </c>
      <c r="G23" s="28" t="str">
        <f>IF(VLOOKUP(A23,Keys_CHESS_ALL!J24:AC207,5,FALSE)="","",VLOOKUP(A23,Keys_CHESS_ALL!J24:AC207,5,FALSE))</f>
        <v/>
      </c>
      <c r="H23" s="28" t="str">
        <f>IF(VLOOKUP(A23,Keys_CHESS_ALL!J24:AC207,6,FALSE)="","",VLOOKUP(A23,Keys_CHESS_ALL!J24:AC207,6,FALSE))</f>
        <v/>
      </c>
      <c r="I23" s="28" t="str">
        <f>IF(VLOOKUP(A23,Keys_CHESS_ALL!J24:AC207,7,FALSE)="","",VLOOKUP(A23,Keys_CHESS_ALL!J24:AC207,7,FALSE))</f>
        <v/>
      </c>
      <c r="J23" s="28" t="str">
        <f>IF(VLOOKUP(A23,Keys_CHESS_ALL!J24:AC207,8,FALSE)="","",VLOOKUP(A23,Keys_CHESS_ALL!J24:AC207,8,FALSE))</f>
        <v/>
      </c>
      <c r="K23" s="28" t="str">
        <f>IF(VLOOKUP(A23,Keys_CHESS_ALL!J24:AD207,9,FALSE)="","",VLOOKUP(A23,Keys_CHESS_ALL!J24:AD207,9,FALSE))</f>
        <v/>
      </c>
      <c r="L23" s="28" t="str">
        <f>IF(VLOOKUP(A23,Keys_CHESS_ALL!J24:AE207,10,FALSE)="","",VLOOKUP(A23,Keys_CHESS_ALL!J24:AE207,10,FALSE))</f>
        <v/>
      </c>
      <c r="M23" s="28" t="str">
        <f>IF(VLOOKUP(A23,Keys_CHESS_ALL!J24:AF207,11,FALSE)="","",VLOOKUP(A23,Keys_CHESS_ALL!J24:AF207,11,FALSE))</f>
        <v/>
      </c>
      <c r="N23" s="28" t="str">
        <f>IF(VLOOKUP(A23,Keys_CHESS_ALL!J24:AG207,12,FALSE)="","",VLOOKUP(A23,Keys_CHESS_ALL!J24:AG207,12,FALSE))</f>
        <v/>
      </c>
      <c r="O23" s="28" t="str">
        <f>IF(VLOOKUP(A23,Keys_CHESS_ALL!J24:AH207,13,FALSE)="","",VLOOKUP(A23,Keys_CHESS_ALL!J24:AH207,13,FALSE))</f>
        <v/>
      </c>
      <c r="P23" s="28" t="str">
        <f>IF(VLOOKUP(A23,Keys_CHESS_ALL!J24:AI207,14,FALSE)="","",VLOOKUP(A23,Keys_CHESS_ALL!J24:AI207,14,FALSE))</f>
        <v/>
      </c>
      <c r="Q23" s="28" t="str">
        <f>IF(VLOOKUP(A23,Keys_CHESS_ALL!J24:AJ207,15,FALSE)="","",VLOOKUP(A23,Keys_CHESS_ALL!J24:AJ207,15,FALSE))</f>
        <v/>
      </c>
      <c r="R23" s="28" t="str">
        <f>IF(VLOOKUP(A23,Keys_CHESS_ALL!J24:AK207,16,FALSE)="","",VLOOKUP(A23,Keys_CHESS_ALL!J24:AK207,16,FALSE))</f>
        <v/>
      </c>
    </row>
    <row r="24" spans="1:18" x14ac:dyDescent="0.2">
      <c r="B24" s="28" t="e">
        <f>VLOOKUP(A24,Keys_CHESS_ALL!J25:L208,2,FALSE)</f>
        <v>#N/A</v>
      </c>
      <c r="C24" s="32"/>
      <c r="D24" s="28" t="e">
        <f>VLOOKUP(A24,Keys_CHESS_ALL!J25:L208,3,FALSE)</f>
        <v>#N/A</v>
      </c>
      <c r="E24" s="40"/>
      <c r="G24" s="28" t="e">
        <f>IF(VLOOKUP(A24,Keys_CHESS_ALL!J25:AC208,5,FALSE)="","",VLOOKUP(A24,Keys_CHESS_ALL!J25:AC208,5,FALSE))</f>
        <v>#N/A</v>
      </c>
      <c r="H24" s="28" t="e">
        <f>IF(VLOOKUP(A24,Keys_CHESS_ALL!J25:AC208,6,FALSE)="","",VLOOKUP(A24,Keys_CHESS_ALL!J25:AC208,6,FALSE))</f>
        <v>#N/A</v>
      </c>
      <c r="I24" s="28" t="e">
        <f>IF(VLOOKUP(A24,Keys_CHESS_ALL!J25:AC208,7,FALSE)="","",VLOOKUP(A24,Keys_CHESS_ALL!J25:AC208,7,FALSE))</f>
        <v>#N/A</v>
      </c>
      <c r="J24" s="28" t="e">
        <f>IF(VLOOKUP(A24,Keys_CHESS_ALL!J25:AC208,8,FALSE)="","",VLOOKUP(A24,Keys_CHESS_ALL!J25:AC208,8,FALSE))</f>
        <v>#N/A</v>
      </c>
      <c r="K24" s="28" t="e">
        <f>IF(VLOOKUP(A24,Keys_CHESS_ALL!J25:AD208,9,FALSE)="","",VLOOKUP(A24,Keys_CHESS_ALL!J25:AD208,9,FALSE))</f>
        <v>#N/A</v>
      </c>
      <c r="L24" s="28" t="e">
        <f>IF(VLOOKUP(A24,Keys_CHESS_ALL!J25:AE208,10,FALSE)="","",VLOOKUP(A24,Keys_CHESS_ALL!J25:AE208,10,FALSE))</f>
        <v>#N/A</v>
      </c>
      <c r="M24" s="28" t="e">
        <f>IF(VLOOKUP(A24,Keys_CHESS_ALL!J25:AF208,11,FALSE)="","",VLOOKUP(A24,Keys_CHESS_ALL!J25:AF208,11,FALSE))</f>
        <v>#N/A</v>
      </c>
      <c r="N24" s="28" t="e">
        <f>IF(VLOOKUP(A24,Keys_CHESS_ALL!J25:AG208,12,FALSE)="","",VLOOKUP(A24,Keys_CHESS_ALL!J25:AG208,12,FALSE))</f>
        <v>#N/A</v>
      </c>
      <c r="O24" s="28" t="e">
        <f>IF(VLOOKUP(A24,Keys_CHESS_ALL!J25:AH208,13,FALSE)="","",VLOOKUP(A24,Keys_CHESS_ALL!J25:AH208,13,FALSE))</f>
        <v>#N/A</v>
      </c>
      <c r="P24" s="28" t="e">
        <f>IF(VLOOKUP(A24,Keys_CHESS_ALL!J25:AI208,14,FALSE)="","",VLOOKUP(A24,Keys_CHESS_ALL!J25:AI208,14,FALSE))</f>
        <v>#N/A</v>
      </c>
      <c r="Q24" s="28" t="e">
        <f>IF(VLOOKUP(A24,Keys_CHESS_ALL!J25:AJ208,15,FALSE)="","",VLOOKUP(A24,Keys_CHESS_ALL!J25:AJ208,15,FALSE))</f>
        <v>#N/A</v>
      </c>
      <c r="R24" s="28" t="e">
        <f>IF(VLOOKUP(A24,Keys_CHESS_ALL!J25:AK208,16,FALSE)="","",VLOOKUP(A24,Keys_CHESS_ALL!J25:AK208,16,FALSE))</f>
        <v>#N/A</v>
      </c>
    </row>
    <row r="25" spans="1:18" x14ac:dyDescent="0.2">
      <c r="B25" s="28" t="e">
        <f>VLOOKUP(A25,Keys_CHESS_ALL!J26:L209,2,FALSE)</f>
        <v>#N/A</v>
      </c>
      <c r="C25" s="32"/>
      <c r="D25" s="28" t="e">
        <f>VLOOKUP(A25,Keys_CHESS_ALL!J26:L209,3,FALSE)</f>
        <v>#N/A</v>
      </c>
      <c r="E25" s="40"/>
      <c r="G25" s="28" t="e">
        <f>IF(VLOOKUP(A25,Keys_CHESS_ALL!J26:AC209,5,FALSE)="","",VLOOKUP(A25,Keys_CHESS_ALL!J26:AC209,5,FALSE))</f>
        <v>#N/A</v>
      </c>
      <c r="H25" s="28" t="e">
        <f>IF(VLOOKUP(A25,Keys_CHESS_ALL!J26:AC209,6,FALSE)="","",VLOOKUP(A25,Keys_CHESS_ALL!J26:AC209,6,FALSE))</f>
        <v>#N/A</v>
      </c>
      <c r="I25" s="28" t="e">
        <f>IF(VLOOKUP(A25,Keys_CHESS_ALL!J26:AC209,7,FALSE)="","",VLOOKUP(A25,Keys_CHESS_ALL!J26:AC209,7,FALSE))</f>
        <v>#N/A</v>
      </c>
      <c r="J25" s="28" t="e">
        <f>IF(VLOOKUP(A25,Keys_CHESS_ALL!J26:AC209,8,FALSE)="","",VLOOKUP(A25,Keys_CHESS_ALL!J26:AC209,8,FALSE))</f>
        <v>#N/A</v>
      </c>
      <c r="K25" s="28" t="e">
        <f>IF(VLOOKUP(A25,Keys_CHESS_ALL!J26:AD209,9,FALSE)="","",VLOOKUP(A25,Keys_CHESS_ALL!J26:AD209,9,FALSE))</f>
        <v>#N/A</v>
      </c>
      <c r="L25" s="28" t="e">
        <f>IF(VLOOKUP(A25,Keys_CHESS_ALL!J26:AE209,10,FALSE)="","",VLOOKUP(A25,Keys_CHESS_ALL!J26:AE209,10,FALSE))</f>
        <v>#N/A</v>
      </c>
      <c r="M25" s="28" t="e">
        <f>IF(VLOOKUP(A25,Keys_CHESS_ALL!J26:AF209,11,FALSE)="","",VLOOKUP(A25,Keys_CHESS_ALL!J26:AF209,11,FALSE))</f>
        <v>#N/A</v>
      </c>
      <c r="N25" s="28" t="e">
        <f>IF(VLOOKUP(A25,Keys_CHESS_ALL!J26:AG209,12,FALSE)="","",VLOOKUP(A25,Keys_CHESS_ALL!J26:AG209,12,FALSE))</f>
        <v>#N/A</v>
      </c>
      <c r="O25" s="28" t="e">
        <f>IF(VLOOKUP(A25,Keys_CHESS_ALL!J26:AH209,13,FALSE)="","",VLOOKUP(A25,Keys_CHESS_ALL!J26:AH209,13,FALSE))</f>
        <v>#N/A</v>
      </c>
      <c r="P25" s="28" t="e">
        <f>IF(VLOOKUP(A25,Keys_CHESS_ALL!J26:AI209,14,FALSE)="","",VLOOKUP(A25,Keys_CHESS_ALL!J26:AI209,14,FALSE))</f>
        <v>#N/A</v>
      </c>
      <c r="Q25" s="28" t="e">
        <f>IF(VLOOKUP(A25,Keys_CHESS_ALL!J26:AJ209,15,FALSE)="","",VLOOKUP(A25,Keys_CHESS_ALL!J26:AJ209,15,FALSE))</f>
        <v>#N/A</v>
      </c>
      <c r="R25" s="28" t="e">
        <f>IF(VLOOKUP(A25,Keys_CHESS_ALL!J26:AK209,16,FALSE)="","",VLOOKUP(A25,Keys_CHESS_ALL!J26:AK209,16,FALSE))</f>
        <v>#N/A</v>
      </c>
    </row>
    <row r="26" spans="1:18" x14ac:dyDescent="0.2">
      <c r="B26" s="28" t="e">
        <f>VLOOKUP(A26,Keys_CHESS_ALL!J27:L210,2,FALSE)</f>
        <v>#N/A</v>
      </c>
      <c r="C26" s="32"/>
      <c r="D26" s="28" t="e">
        <f>VLOOKUP(A26,Keys_CHESS_ALL!J27:L210,3,FALSE)</f>
        <v>#N/A</v>
      </c>
      <c r="E26" s="40"/>
      <c r="G26" s="28" t="e">
        <f>IF(VLOOKUP(A26,Keys_CHESS_ALL!J27:AC210,5,FALSE)="","",VLOOKUP(A26,Keys_CHESS_ALL!J27:AC210,5,FALSE))</f>
        <v>#N/A</v>
      </c>
      <c r="H26" s="28" t="e">
        <f>IF(VLOOKUP(A26,Keys_CHESS_ALL!J27:AC210,6,FALSE)="","",VLOOKUP(A26,Keys_CHESS_ALL!J27:AC210,6,FALSE))</f>
        <v>#N/A</v>
      </c>
      <c r="I26" s="28" t="e">
        <f>IF(VLOOKUP(A26,Keys_CHESS_ALL!J27:AC210,7,FALSE)="","",VLOOKUP(A26,Keys_CHESS_ALL!J27:AC210,7,FALSE))</f>
        <v>#N/A</v>
      </c>
      <c r="J26" s="28" t="e">
        <f>IF(VLOOKUP(A26,Keys_CHESS_ALL!J27:AC210,8,FALSE)="","",VLOOKUP(A26,Keys_CHESS_ALL!J27:AC210,8,FALSE))</f>
        <v>#N/A</v>
      </c>
      <c r="K26" s="28" t="e">
        <f>IF(VLOOKUP(A26,Keys_CHESS_ALL!J27:AD210,9,FALSE)="","",VLOOKUP(A26,Keys_CHESS_ALL!J27:AD210,9,FALSE))</f>
        <v>#N/A</v>
      </c>
      <c r="L26" s="28" t="e">
        <f>IF(VLOOKUP(A26,Keys_CHESS_ALL!J27:AE210,10,FALSE)="","",VLOOKUP(A26,Keys_CHESS_ALL!J27:AE210,10,FALSE))</f>
        <v>#N/A</v>
      </c>
      <c r="M26" s="28" t="e">
        <f>IF(VLOOKUP(A26,Keys_CHESS_ALL!J27:AF210,11,FALSE)="","",VLOOKUP(A26,Keys_CHESS_ALL!J27:AF210,11,FALSE))</f>
        <v>#N/A</v>
      </c>
      <c r="N26" s="28" t="e">
        <f>IF(VLOOKUP(A26,Keys_CHESS_ALL!J27:AG210,12,FALSE)="","",VLOOKUP(A26,Keys_CHESS_ALL!J27:AG210,12,FALSE))</f>
        <v>#N/A</v>
      </c>
      <c r="O26" s="28" t="e">
        <f>IF(VLOOKUP(A26,Keys_CHESS_ALL!J27:AH210,13,FALSE)="","",VLOOKUP(A26,Keys_CHESS_ALL!J27:AH210,13,FALSE))</f>
        <v>#N/A</v>
      </c>
      <c r="P26" s="28" t="e">
        <f>IF(VLOOKUP(A26,Keys_CHESS_ALL!J27:AI210,14,FALSE)="","",VLOOKUP(A26,Keys_CHESS_ALL!J27:AI210,14,FALSE))</f>
        <v>#N/A</v>
      </c>
      <c r="Q26" s="28" t="e">
        <f>IF(VLOOKUP(A26,Keys_CHESS_ALL!J27:AJ210,15,FALSE)="","",VLOOKUP(A26,Keys_CHESS_ALL!J27:AJ210,15,FALSE))</f>
        <v>#N/A</v>
      </c>
      <c r="R26" s="28" t="e">
        <f>IF(VLOOKUP(A26,Keys_CHESS_ALL!J27:AK210,16,FALSE)="","",VLOOKUP(A26,Keys_CHESS_ALL!J27:AK210,16,FALSE))</f>
        <v>#N/A</v>
      </c>
    </row>
    <row r="27" spans="1:18" x14ac:dyDescent="0.2">
      <c r="B27" s="28" t="e">
        <f>VLOOKUP(A27,Keys_CHESS_ALL!J28:L211,2,FALSE)</f>
        <v>#N/A</v>
      </c>
      <c r="C27" s="32"/>
      <c r="D27" s="28" t="e">
        <f>VLOOKUP(A27,Keys_CHESS_ALL!J28:L211,3,FALSE)</f>
        <v>#N/A</v>
      </c>
      <c r="E27" s="40"/>
      <c r="G27" s="28" t="e">
        <f>IF(VLOOKUP(A27,Keys_CHESS_ALL!J28:AC211,5,FALSE)="","",VLOOKUP(A27,Keys_CHESS_ALL!J28:AC211,5,FALSE))</f>
        <v>#N/A</v>
      </c>
      <c r="H27" s="28" t="e">
        <f>IF(VLOOKUP(A27,Keys_CHESS_ALL!J28:AC211,6,FALSE)="","",VLOOKUP(A27,Keys_CHESS_ALL!J28:AC211,6,FALSE))</f>
        <v>#N/A</v>
      </c>
      <c r="I27" s="28" t="e">
        <f>IF(VLOOKUP(A27,Keys_CHESS_ALL!J28:AC211,7,FALSE)="","",VLOOKUP(A27,Keys_CHESS_ALL!J28:AC211,7,FALSE))</f>
        <v>#N/A</v>
      </c>
      <c r="J27" s="28" t="e">
        <f>IF(VLOOKUP(A27,Keys_CHESS_ALL!J28:AC211,8,FALSE)="","",VLOOKUP(A27,Keys_CHESS_ALL!J28:AC211,8,FALSE))</f>
        <v>#N/A</v>
      </c>
      <c r="K27" s="28" t="e">
        <f>IF(VLOOKUP(A27,Keys_CHESS_ALL!J28:AD211,9,FALSE)="","",VLOOKUP(A27,Keys_CHESS_ALL!J28:AD211,9,FALSE))</f>
        <v>#N/A</v>
      </c>
      <c r="L27" s="28" t="e">
        <f>IF(VLOOKUP(A27,Keys_CHESS_ALL!J28:AE211,10,FALSE)="","",VLOOKUP(A27,Keys_CHESS_ALL!J28:AE211,10,FALSE))</f>
        <v>#N/A</v>
      </c>
      <c r="M27" s="28" t="e">
        <f>IF(VLOOKUP(A27,Keys_CHESS_ALL!J28:AF211,11,FALSE)="","",VLOOKUP(A27,Keys_CHESS_ALL!J28:AF211,11,FALSE))</f>
        <v>#N/A</v>
      </c>
      <c r="N27" s="28" t="e">
        <f>IF(VLOOKUP(A27,Keys_CHESS_ALL!J28:AG211,12,FALSE)="","",VLOOKUP(A27,Keys_CHESS_ALL!J28:AG211,12,FALSE))</f>
        <v>#N/A</v>
      </c>
      <c r="O27" s="28" t="e">
        <f>IF(VLOOKUP(A27,Keys_CHESS_ALL!J28:AH211,13,FALSE)="","",VLOOKUP(A27,Keys_CHESS_ALL!J28:AH211,13,FALSE))</f>
        <v>#N/A</v>
      </c>
      <c r="P27" s="28" t="e">
        <f>IF(VLOOKUP(A27,Keys_CHESS_ALL!J28:AI211,14,FALSE)="","",VLOOKUP(A27,Keys_CHESS_ALL!J28:AI211,14,FALSE))</f>
        <v>#N/A</v>
      </c>
      <c r="Q27" s="28" t="e">
        <f>IF(VLOOKUP(A27,Keys_CHESS_ALL!J28:AJ211,15,FALSE)="","",VLOOKUP(A27,Keys_CHESS_ALL!J28:AJ211,15,FALSE))</f>
        <v>#N/A</v>
      </c>
      <c r="R27" s="28" t="e">
        <f>IF(VLOOKUP(A27,Keys_CHESS_ALL!J28:AK211,16,FALSE)="","",VLOOKUP(A27,Keys_CHESS_ALL!J28:AK211,16,FALSE))</f>
        <v>#N/A</v>
      </c>
    </row>
    <row r="28" spans="1:18" x14ac:dyDescent="0.2">
      <c r="B28" s="28" t="e">
        <f>VLOOKUP(A28,Keys_CHESS_ALL!J29:L212,2,FALSE)</f>
        <v>#N/A</v>
      </c>
      <c r="C28" s="32"/>
      <c r="D28" s="28" t="e">
        <f>VLOOKUP(A28,Keys_CHESS_ALL!J29:L212,3,FALSE)</f>
        <v>#N/A</v>
      </c>
      <c r="E28" s="40"/>
      <c r="G28" s="28" t="e">
        <f>IF(VLOOKUP(A28,Keys_CHESS_ALL!J29:AC212,5,FALSE)="","",VLOOKUP(A28,Keys_CHESS_ALL!J29:AC212,5,FALSE))</f>
        <v>#N/A</v>
      </c>
      <c r="H28" s="28" t="e">
        <f>IF(VLOOKUP(A28,Keys_CHESS_ALL!J29:AC212,6,FALSE)="","",VLOOKUP(A28,Keys_CHESS_ALL!J29:AC212,6,FALSE))</f>
        <v>#N/A</v>
      </c>
      <c r="I28" s="28" t="e">
        <f>IF(VLOOKUP(A28,Keys_CHESS_ALL!J29:AC212,7,FALSE)="","",VLOOKUP(A28,Keys_CHESS_ALL!J29:AC212,7,FALSE))</f>
        <v>#N/A</v>
      </c>
      <c r="J28" s="28" t="e">
        <f>IF(VLOOKUP(A28,Keys_CHESS_ALL!J29:AC212,8,FALSE)="","",VLOOKUP(A28,Keys_CHESS_ALL!J29:AC212,8,FALSE))</f>
        <v>#N/A</v>
      </c>
      <c r="K28" s="28" t="e">
        <f>IF(VLOOKUP(A28,Keys_CHESS_ALL!J29:AD212,9,FALSE)="","",VLOOKUP(A28,Keys_CHESS_ALL!J29:AD212,9,FALSE))</f>
        <v>#N/A</v>
      </c>
      <c r="L28" s="28" t="e">
        <f>IF(VLOOKUP(A28,Keys_CHESS_ALL!J29:AE212,10,FALSE)="","",VLOOKUP(A28,Keys_CHESS_ALL!J29:AE212,10,FALSE))</f>
        <v>#N/A</v>
      </c>
      <c r="M28" s="28" t="e">
        <f>IF(VLOOKUP(A28,Keys_CHESS_ALL!J29:AF212,11,FALSE)="","",VLOOKUP(A28,Keys_CHESS_ALL!J29:AF212,11,FALSE))</f>
        <v>#N/A</v>
      </c>
      <c r="N28" s="28" t="e">
        <f>IF(VLOOKUP(A28,Keys_CHESS_ALL!J29:AG212,12,FALSE)="","",VLOOKUP(A28,Keys_CHESS_ALL!J29:AG212,12,FALSE))</f>
        <v>#N/A</v>
      </c>
      <c r="O28" s="28" t="e">
        <f>IF(VLOOKUP(A28,Keys_CHESS_ALL!J29:AH212,13,FALSE)="","",VLOOKUP(A28,Keys_CHESS_ALL!J29:AH212,13,FALSE))</f>
        <v>#N/A</v>
      </c>
      <c r="P28" s="28" t="e">
        <f>IF(VLOOKUP(A28,Keys_CHESS_ALL!J29:AI212,14,FALSE)="","",VLOOKUP(A28,Keys_CHESS_ALL!J29:AI212,14,FALSE))</f>
        <v>#N/A</v>
      </c>
      <c r="Q28" s="28" t="e">
        <f>IF(VLOOKUP(A28,Keys_CHESS_ALL!J29:AJ212,15,FALSE)="","",VLOOKUP(A28,Keys_CHESS_ALL!J29:AJ212,15,FALSE))</f>
        <v>#N/A</v>
      </c>
      <c r="R28" s="28" t="e">
        <f>IF(VLOOKUP(A28,Keys_CHESS_ALL!J29:AK212,16,FALSE)="","",VLOOKUP(A28,Keys_CHESS_ALL!J29:AK212,16,FALSE))</f>
        <v>#N/A</v>
      </c>
    </row>
    <row r="29" spans="1:18" x14ac:dyDescent="0.2">
      <c r="B29" s="28" t="e">
        <f>VLOOKUP(A29,Keys_CHESS_ALL!J30:L213,2,FALSE)</f>
        <v>#N/A</v>
      </c>
      <c r="C29" s="32"/>
      <c r="D29" s="28" t="e">
        <f>VLOOKUP(A29,Keys_CHESS_ALL!J30:L213,3,FALSE)</f>
        <v>#N/A</v>
      </c>
      <c r="E29" s="40"/>
      <c r="G29" s="28" t="e">
        <f>IF(VLOOKUP(A29,Keys_CHESS_ALL!J30:AC213,5,FALSE)="","",VLOOKUP(A29,Keys_CHESS_ALL!J30:AC213,5,FALSE))</f>
        <v>#N/A</v>
      </c>
      <c r="H29" s="28" t="e">
        <f>IF(VLOOKUP(A29,Keys_CHESS_ALL!J30:AC213,6,FALSE)="","",VLOOKUP(A29,Keys_CHESS_ALL!J30:AC213,6,FALSE))</f>
        <v>#N/A</v>
      </c>
      <c r="I29" s="28" t="e">
        <f>IF(VLOOKUP(A29,Keys_CHESS_ALL!J30:AC213,7,FALSE)="","",VLOOKUP(A29,Keys_CHESS_ALL!J30:AC213,7,FALSE))</f>
        <v>#N/A</v>
      </c>
      <c r="J29" s="28" t="e">
        <f>IF(VLOOKUP(A29,Keys_CHESS_ALL!J30:AC213,8,FALSE)="","",VLOOKUP(A29,Keys_CHESS_ALL!J30:AC213,8,FALSE))</f>
        <v>#N/A</v>
      </c>
      <c r="K29" s="28" t="e">
        <f>IF(VLOOKUP(A29,Keys_CHESS_ALL!J30:AD213,9,FALSE)="","",VLOOKUP(A29,Keys_CHESS_ALL!J30:AD213,9,FALSE))</f>
        <v>#N/A</v>
      </c>
      <c r="L29" s="28" t="e">
        <f>IF(VLOOKUP(A29,Keys_CHESS_ALL!J30:AE213,10,FALSE)="","",VLOOKUP(A29,Keys_CHESS_ALL!J30:AE213,10,FALSE))</f>
        <v>#N/A</v>
      </c>
      <c r="M29" s="28" t="e">
        <f>IF(VLOOKUP(A29,Keys_CHESS_ALL!J30:AF213,11,FALSE)="","",VLOOKUP(A29,Keys_CHESS_ALL!J30:AF213,11,FALSE))</f>
        <v>#N/A</v>
      </c>
      <c r="N29" s="28" t="e">
        <f>IF(VLOOKUP(A29,Keys_CHESS_ALL!J30:AG213,12,FALSE)="","",VLOOKUP(A29,Keys_CHESS_ALL!J30:AG213,12,FALSE))</f>
        <v>#N/A</v>
      </c>
      <c r="O29" s="28" t="e">
        <f>IF(VLOOKUP(A29,Keys_CHESS_ALL!J30:AH213,13,FALSE)="","",VLOOKUP(A29,Keys_CHESS_ALL!J30:AH213,13,FALSE))</f>
        <v>#N/A</v>
      </c>
      <c r="P29" s="28" t="e">
        <f>IF(VLOOKUP(A29,Keys_CHESS_ALL!J30:AI213,14,FALSE)="","",VLOOKUP(A29,Keys_CHESS_ALL!J30:AI213,14,FALSE))</f>
        <v>#N/A</v>
      </c>
      <c r="Q29" s="28" t="e">
        <f>IF(VLOOKUP(A29,Keys_CHESS_ALL!J30:AJ213,15,FALSE)="","",VLOOKUP(A29,Keys_CHESS_ALL!J30:AJ213,15,FALSE))</f>
        <v>#N/A</v>
      </c>
      <c r="R29" s="28" t="e">
        <f>IF(VLOOKUP(A29,Keys_CHESS_ALL!J30:AK213,16,FALSE)="","",VLOOKUP(A29,Keys_CHESS_ALL!J30:AK213,16,FALSE))</f>
        <v>#N/A</v>
      </c>
    </row>
    <row r="30" spans="1:18" x14ac:dyDescent="0.2">
      <c r="B30" s="28" t="e">
        <f>VLOOKUP(A30,Keys_CHESS_ALL!J31:L214,2,FALSE)</f>
        <v>#N/A</v>
      </c>
      <c r="C30" s="32"/>
      <c r="D30" s="28" t="e">
        <f>VLOOKUP(A30,Keys_CHESS_ALL!J31:L214,3,FALSE)</f>
        <v>#N/A</v>
      </c>
      <c r="E30" s="40"/>
      <c r="G30" s="28" t="e">
        <f>IF(VLOOKUP(A30,Keys_CHESS_ALL!J31:AC214,5,FALSE)="","",VLOOKUP(A30,Keys_CHESS_ALL!J31:AC214,5,FALSE))</f>
        <v>#N/A</v>
      </c>
      <c r="H30" s="28" t="e">
        <f>IF(VLOOKUP(A30,Keys_CHESS_ALL!J31:AC214,6,FALSE)="","",VLOOKUP(A30,Keys_CHESS_ALL!J31:AC214,6,FALSE))</f>
        <v>#N/A</v>
      </c>
      <c r="I30" s="28" t="e">
        <f>IF(VLOOKUP(A30,Keys_CHESS_ALL!J31:AC214,7,FALSE)="","",VLOOKUP(A30,Keys_CHESS_ALL!J31:AC214,7,FALSE))</f>
        <v>#N/A</v>
      </c>
      <c r="J30" s="28" t="e">
        <f>IF(VLOOKUP(A30,Keys_CHESS_ALL!J31:AC214,8,FALSE)="","",VLOOKUP(A30,Keys_CHESS_ALL!J31:AC214,8,FALSE))</f>
        <v>#N/A</v>
      </c>
      <c r="K30" s="28" t="e">
        <f>IF(VLOOKUP(A30,Keys_CHESS_ALL!J31:AD214,9,FALSE)="","",VLOOKUP(A30,Keys_CHESS_ALL!J31:AD214,9,FALSE))</f>
        <v>#N/A</v>
      </c>
      <c r="L30" s="28" t="e">
        <f>IF(VLOOKUP(A30,Keys_CHESS_ALL!J31:AE214,10,FALSE)="","",VLOOKUP(A30,Keys_CHESS_ALL!J31:AE214,10,FALSE))</f>
        <v>#N/A</v>
      </c>
      <c r="M30" s="28" t="e">
        <f>IF(VLOOKUP(A30,Keys_CHESS_ALL!J31:AF214,11,FALSE)="","",VLOOKUP(A30,Keys_CHESS_ALL!J31:AF214,11,FALSE))</f>
        <v>#N/A</v>
      </c>
      <c r="N30" s="28" t="e">
        <f>IF(VLOOKUP(A30,Keys_CHESS_ALL!J31:AG214,12,FALSE)="","",VLOOKUP(A30,Keys_CHESS_ALL!J31:AG214,12,FALSE))</f>
        <v>#N/A</v>
      </c>
      <c r="O30" s="28" t="e">
        <f>IF(VLOOKUP(A30,Keys_CHESS_ALL!J31:AH214,13,FALSE)="","",VLOOKUP(A30,Keys_CHESS_ALL!J31:AH214,13,FALSE))</f>
        <v>#N/A</v>
      </c>
      <c r="P30" s="28" t="e">
        <f>IF(VLOOKUP(A30,Keys_CHESS_ALL!J31:AI214,14,FALSE)="","",VLOOKUP(A30,Keys_CHESS_ALL!J31:AI214,14,FALSE))</f>
        <v>#N/A</v>
      </c>
      <c r="Q30" s="28" t="e">
        <f>IF(VLOOKUP(A30,Keys_CHESS_ALL!J31:AJ214,15,FALSE)="","",VLOOKUP(A30,Keys_CHESS_ALL!J31:AJ214,15,FALSE))</f>
        <v>#N/A</v>
      </c>
      <c r="R30" s="28" t="e">
        <f>IF(VLOOKUP(A30,Keys_CHESS_ALL!J31:AK214,16,FALSE)="","",VLOOKUP(A30,Keys_CHESS_ALL!J31:AK214,16,FALSE))</f>
        <v>#N/A</v>
      </c>
    </row>
    <row r="31" spans="1:18" x14ac:dyDescent="0.2">
      <c r="B31" s="28" t="e">
        <f>VLOOKUP(A31,Keys_CHESS_ALL!J32:L215,2,FALSE)</f>
        <v>#N/A</v>
      </c>
      <c r="C31" s="32"/>
      <c r="D31" s="28" t="e">
        <f>VLOOKUP(A31,Keys_CHESS_ALL!J32:L215,3,FALSE)</f>
        <v>#N/A</v>
      </c>
      <c r="E31" s="40"/>
      <c r="G31" s="28" t="e">
        <f>IF(VLOOKUP(A31,Keys_CHESS_ALL!J32:AC215,5,FALSE)="","",VLOOKUP(A31,Keys_CHESS_ALL!J32:AC215,5,FALSE))</f>
        <v>#N/A</v>
      </c>
      <c r="H31" s="28" t="e">
        <f>IF(VLOOKUP(A31,Keys_CHESS_ALL!J32:AC215,6,FALSE)="","",VLOOKUP(A31,Keys_CHESS_ALL!J32:AC215,6,FALSE))</f>
        <v>#N/A</v>
      </c>
      <c r="I31" s="28" t="e">
        <f>IF(VLOOKUP(A31,Keys_CHESS_ALL!J32:AC215,7,FALSE)="","",VLOOKUP(A31,Keys_CHESS_ALL!J32:AC215,7,FALSE))</f>
        <v>#N/A</v>
      </c>
      <c r="J31" s="28" t="e">
        <f>IF(VLOOKUP(A31,Keys_CHESS_ALL!J32:AC215,8,FALSE)="","",VLOOKUP(A31,Keys_CHESS_ALL!J32:AC215,8,FALSE))</f>
        <v>#N/A</v>
      </c>
      <c r="K31" s="28" t="e">
        <f>IF(VLOOKUP(A31,Keys_CHESS_ALL!J32:AD215,9,FALSE)="","",VLOOKUP(A31,Keys_CHESS_ALL!J32:AD215,9,FALSE))</f>
        <v>#N/A</v>
      </c>
      <c r="L31" s="28" t="e">
        <f>IF(VLOOKUP(A31,Keys_CHESS_ALL!J32:AE215,10,FALSE)="","",VLOOKUP(A31,Keys_CHESS_ALL!J32:AE215,10,FALSE))</f>
        <v>#N/A</v>
      </c>
      <c r="M31" s="28" t="e">
        <f>IF(VLOOKUP(A31,Keys_CHESS_ALL!J32:AF215,11,FALSE)="","",VLOOKUP(A31,Keys_CHESS_ALL!J32:AF215,11,FALSE))</f>
        <v>#N/A</v>
      </c>
      <c r="N31" s="28" t="e">
        <f>IF(VLOOKUP(A31,Keys_CHESS_ALL!J32:AG215,12,FALSE)="","",VLOOKUP(A31,Keys_CHESS_ALL!J32:AG215,12,FALSE))</f>
        <v>#N/A</v>
      </c>
      <c r="O31" s="28" t="e">
        <f>IF(VLOOKUP(A31,Keys_CHESS_ALL!J32:AH215,13,FALSE)="","",VLOOKUP(A31,Keys_CHESS_ALL!J32:AH215,13,FALSE))</f>
        <v>#N/A</v>
      </c>
      <c r="P31" s="28" t="e">
        <f>IF(VLOOKUP(A31,Keys_CHESS_ALL!J32:AI215,14,FALSE)="","",VLOOKUP(A31,Keys_CHESS_ALL!J32:AI215,14,FALSE))</f>
        <v>#N/A</v>
      </c>
      <c r="Q31" s="28" t="e">
        <f>IF(VLOOKUP(A31,Keys_CHESS_ALL!J32:AJ215,15,FALSE)="","",VLOOKUP(A31,Keys_CHESS_ALL!J32:AJ215,15,FALSE))</f>
        <v>#N/A</v>
      </c>
      <c r="R31" s="28" t="e">
        <f>IF(VLOOKUP(A31,Keys_CHESS_ALL!J32:AK215,16,FALSE)="","",VLOOKUP(A31,Keys_CHESS_ALL!J32:AK215,16,FALSE))</f>
        <v>#N/A</v>
      </c>
    </row>
    <row r="32" spans="1:18" x14ac:dyDescent="0.2">
      <c r="B32" s="28" t="e">
        <f>VLOOKUP(A32,Keys_CHESS_ALL!J33:L216,2,FALSE)</f>
        <v>#N/A</v>
      </c>
      <c r="C32" s="32"/>
      <c r="D32" s="28" t="e">
        <f>VLOOKUP(A32,Keys_CHESS_ALL!J33:L216,3,FALSE)</f>
        <v>#N/A</v>
      </c>
      <c r="E32" s="40"/>
      <c r="G32" s="28" t="e">
        <f>IF(VLOOKUP(A32,Keys_CHESS_ALL!J33:AC216,5,FALSE)="","",VLOOKUP(A32,Keys_CHESS_ALL!J33:AC216,5,FALSE))</f>
        <v>#N/A</v>
      </c>
      <c r="H32" s="28" t="e">
        <f>IF(VLOOKUP(A32,Keys_CHESS_ALL!J33:AC216,6,FALSE)="","",VLOOKUP(A32,Keys_CHESS_ALL!J33:AC216,6,FALSE))</f>
        <v>#N/A</v>
      </c>
      <c r="I32" s="28" t="e">
        <f>IF(VLOOKUP(A32,Keys_CHESS_ALL!J33:AC216,7,FALSE)="","",VLOOKUP(A32,Keys_CHESS_ALL!J33:AC216,7,FALSE))</f>
        <v>#N/A</v>
      </c>
      <c r="J32" s="28" t="e">
        <f>IF(VLOOKUP(A32,Keys_CHESS_ALL!J33:AC216,8,FALSE)="","",VLOOKUP(A32,Keys_CHESS_ALL!J33:AC216,8,FALSE))</f>
        <v>#N/A</v>
      </c>
      <c r="K32" s="28" t="e">
        <f>IF(VLOOKUP(A32,Keys_CHESS_ALL!J33:AD216,9,FALSE)="","",VLOOKUP(A32,Keys_CHESS_ALL!J33:AD216,9,FALSE))</f>
        <v>#N/A</v>
      </c>
      <c r="L32" s="28" t="e">
        <f>IF(VLOOKUP(A32,Keys_CHESS_ALL!J33:AE216,10,FALSE)="","",VLOOKUP(A32,Keys_CHESS_ALL!J33:AE216,10,FALSE))</f>
        <v>#N/A</v>
      </c>
      <c r="M32" s="28" t="e">
        <f>IF(VLOOKUP(A32,Keys_CHESS_ALL!J33:AF216,11,FALSE)="","",VLOOKUP(A32,Keys_CHESS_ALL!J33:AF216,11,FALSE))</f>
        <v>#N/A</v>
      </c>
      <c r="N32" s="28" t="e">
        <f>IF(VLOOKUP(A32,Keys_CHESS_ALL!J33:AG216,12,FALSE)="","",VLOOKUP(A32,Keys_CHESS_ALL!J33:AG216,12,FALSE))</f>
        <v>#N/A</v>
      </c>
      <c r="O32" s="28" t="e">
        <f>IF(VLOOKUP(A32,Keys_CHESS_ALL!J33:AH216,13,FALSE)="","",VLOOKUP(A32,Keys_CHESS_ALL!J33:AH216,13,FALSE))</f>
        <v>#N/A</v>
      </c>
      <c r="P32" s="28" t="e">
        <f>IF(VLOOKUP(A32,Keys_CHESS_ALL!J33:AI216,14,FALSE)="","",VLOOKUP(A32,Keys_CHESS_ALL!J33:AI216,14,FALSE))</f>
        <v>#N/A</v>
      </c>
      <c r="Q32" s="28" t="e">
        <f>IF(VLOOKUP(A32,Keys_CHESS_ALL!J33:AJ216,15,FALSE)="","",VLOOKUP(A32,Keys_CHESS_ALL!J33:AJ216,15,FALSE))</f>
        <v>#N/A</v>
      </c>
      <c r="R32" s="28" t="e">
        <f>IF(VLOOKUP(A32,Keys_CHESS_ALL!J33:AK216,16,FALSE)="","",VLOOKUP(A32,Keys_CHESS_ALL!J33:AK216,16,FALSE))</f>
        <v>#N/A</v>
      </c>
    </row>
    <row r="33" spans="2:18" x14ac:dyDescent="0.2">
      <c r="B33" s="28" t="e">
        <f>VLOOKUP(A33,Keys_CHESS_ALL!J34:L217,2,FALSE)</f>
        <v>#N/A</v>
      </c>
      <c r="C33" s="32"/>
      <c r="D33" s="28" t="e">
        <f>VLOOKUP(A33,Keys_CHESS_ALL!J34:L217,3,FALSE)</f>
        <v>#N/A</v>
      </c>
      <c r="E33" s="40"/>
      <c r="G33" s="28" t="e">
        <f>IF(VLOOKUP(A33,Keys_CHESS_ALL!J34:AC217,5,FALSE)="","",VLOOKUP(A33,Keys_CHESS_ALL!J34:AC217,5,FALSE))</f>
        <v>#N/A</v>
      </c>
      <c r="H33" s="28" t="e">
        <f>IF(VLOOKUP(A33,Keys_CHESS_ALL!J34:AC217,6,FALSE)="","",VLOOKUP(A33,Keys_CHESS_ALL!J34:AC217,6,FALSE))</f>
        <v>#N/A</v>
      </c>
      <c r="I33" s="28" t="e">
        <f>IF(VLOOKUP(A33,Keys_CHESS_ALL!J34:AC217,7,FALSE)="","",VLOOKUP(A33,Keys_CHESS_ALL!J34:AC217,7,FALSE))</f>
        <v>#N/A</v>
      </c>
      <c r="J33" s="28" t="e">
        <f>IF(VLOOKUP(A33,Keys_CHESS_ALL!J34:AC217,8,FALSE)="","",VLOOKUP(A33,Keys_CHESS_ALL!J34:AC217,8,FALSE))</f>
        <v>#N/A</v>
      </c>
      <c r="K33" s="28" t="e">
        <f>IF(VLOOKUP(A33,Keys_CHESS_ALL!J34:AD217,9,FALSE)="","",VLOOKUP(A33,Keys_CHESS_ALL!J34:AD217,9,FALSE))</f>
        <v>#N/A</v>
      </c>
      <c r="L33" s="28" t="e">
        <f>IF(VLOOKUP(A33,Keys_CHESS_ALL!J34:AE217,10,FALSE)="","",VLOOKUP(A33,Keys_CHESS_ALL!J34:AE217,10,FALSE))</f>
        <v>#N/A</v>
      </c>
      <c r="M33" s="28" t="e">
        <f>IF(VLOOKUP(A33,Keys_CHESS_ALL!J34:AF217,11,FALSE)="","",VLOOKUP(A33,Keys_CHESS_ALL!J34:AF217,11,FALSE))</f>
        <v>#N/A</v>
      </c>
      <c r="N33" s="28" t="e">
        <f>IF(VLOOKUP(A33,Keys_CHESS_ALL!J34:AG217,12,FALSE)="","",VLOOKUP(A33,Keys_CHESS_ALL!J34:AG217,12,FALSE))</f>
        <v>#N/A</v>
      </c>
      <c r="O33" s="28" t="e">
        <f>IF(VLOOKUP(A33,Keys_CHESS_ALL!J34:AH217,13,FALSE)="","",VLOOKUP(A33,Keys_CHESS_ALL!J34:AH217,13,FALSE))</f>
        <v>#N/A</v>
      </c>
      <c r="P33" s="28" t="e">
        <f>IF(VLOOKUP(A33,Keys_CHESS_ALL!J34:AI217,14,FALSE)="","",VLOOKUP(A33,Keys_CHESS_ALL!J34:AI217,14,FALSE))</f>
        <v>#N/A</v>
      </c>
      <c r="Q33" s="28" t="e">
        <f>IF(VLOOKUP(A33,Keys_CHESS_ALL!J34:AJ217,15,FALSE)="","",VLOOKUP(A33,Keys_CHESS_ALL!J34:AJ217,15,FALSE))</f>
        <v>#N/A</v>
      </c>
      <c r="R33" s="28" t="e">
        <f>IF(VLOOKUP(A33,Keys_CHESS_ALL!J34:AK217,16,FALSE)="","",VLOOKUP(A33,Keys_CHESS_ALL!J34:AK217,16,FALSE))</f>
        <v>#N/A</v>
      </c>
    </row>
    <row r="34" spans="2:18" x14ac:dyDescent="0.2">
      <c r="B34" s="28" t="e">
        <f>VLOOKUP(A34,Keys_CHESS_ALL!J35:L218,2,FALSE)</f>
        <v>#N/A</v>
      </c>
      <c r="C34" s="32"/>
      <c r="D34" s="28" t="e">
        <f>VLOOKUP(A34,Keys_CHESS_ALL!J35:L218,3,FALSE)</f>
        <v>#N/A</v>
      </c>
      <c r="E34" s="40"/>
      <c r="G34" s="28" t="e">
        <f>IF(VLOOKUP(A34,Keys_CHESS_ALL!J35:AC218,5,FALSE)="","",VLOOKUP(A34,Keys_CHESS_ALL!J35:AC218,5,FALSE))</f>
        <v>#N/A</v>
      </c>
      <c r="H34" s="28" t="e">
        <f>IF(VLOOKUP(A34,Keys_CHESS_ALL!J35:AC218,6,FALSE)="","",VLOOKUP(A34,Keys_CHESS_ALL!J35:AC218,6,FALSE))</f>
        <v>#N/A</v>
      </c>
      <c r="I34" s="28" t="e">
        <f>IF(VLOOKUP(A34,Keys_CHESS_ALL!J35:AC218,7,FALSE)="","",VLOOKUP(A34,Keys_CHESS_ALL!J35:AC218,7,FALSE))</f>
        <v>#N/A</v>
      </c>
      <c r="J34" s="28" t="e">
        <f>IF(VLOOKUP(A34,Keys_CHESS_ALL!J35:AC218,8,FALSE)="","",VLOOKUP(A34,Keys_CHESS_ALL!J35:AC218,8,FALSE))</f>
        <v>#N/A</v>
      </c>
      <c r="K34" s="28" t="e">
        <f>IF(VLOOKUP(A34,Keys_CHESS_ALL!J35:AD218,9,FALSE)="","",VLOOKUP(A34,Keys_CHESS_ALL!J35:AD218,9,FALSE))</f>
        <v>#N/A</v>
      </c>
      <c r="L34" s="28" t="e">
        <f>IF(VLOOKUP(A34,Keys_CHESS_ALL!J35:AE218,10,FALSE)="","",VLOOKUP(A34,Keys_CHESS_ALL!J35:AE218,10,FALSE))</f>
        <v>#N/A</v>
      </c>
      <c r="M34" s="28" t="e">
        <f>IF(VLOOKUP(A34,Keys_CHESS_ALL!J35:AF218,11,FALSE)="","",VLOOKUP(A34,Keys_CHESS_ALL!J35:AF218,11,FALSE))</f>
        <v>#N/A</v>
      </c>
      <c r="N34" s="28" t="e">
        <f>IF(VLOOKUP(A34,Keys_CHESS_ALL!J35:AG218,12,FALSE)="","",VLOOKUP(A34,Keys_CHESS_ALL!J35:AG218,12,FALSE))</f>
        <v>#N/A</v>
      </c>
      <c r="O34" s="28" t="e">
        <f>IF(VLOOKUP(A34,Keys_CHESS_ALL!J35:AH218,13,FALSE)="","",VLOOKUP(A34,Keys_CHESS_ALL!J35:AH218,13,FALSE))</f>
        <v>#N/A</v>
      </c>
      <c r="P34" s="28" t="e">
        <f>IF(VLOOKUP(A34,Keys_CHESS_ALL!J35:AI218,14,FALSE)="","",VLOOKUP(A34,Keys_CHESS_ALL!J35:AI218,14,FALSE))</f>
        <v>#N/A</v>
      </c>
      <c r="Q34" s="28" t="e">
        <f>IF(VLOOKUP(A34,Keys_CHESS_ALL!J35:AJ218,15,FALSE)="","",VLOOKUP(A34,Keys_CHESS_ALL!J35:AJ218,15,FALSE))</f>
        <v>#N/A</v>
      </c>
      <c r="R34" s="28" t="e">
        <f>IF(VLOOKUP(A34,Keys_CHESS_ALL!J35:AK218,16,FALSE)="","",VLOOKUP(A34,Keys_CHESS_ALL!J35:AK218,16,FALSE))</f>
        <v>#N/A</v>
      </c>
    </row>
    <row r="35" spans="2:18" x14ac:dyDescent="0.2">
      <c r="B35" s="28" t="e">
        <f>VLOOKUP(A35,Keys_CHESS_ALL!J37:L219,2,FALSE)</f>
        <v>#N/A</v>
      </c>
      <c r="C35" s="32"/>
      <c r="D35" s="28" t="e">
        <f>VLOOKUP(A35,Keys_CHESS_ALL!J37:L219,3,FALSE)</f>
        <v>#N/A</v>
      </c>
      <c r="E35" s="40"/>
      <c r="G35" s="28" t="e">
        <f>IF(VLOOKUP(A35,Keys_CHESS_ALL!J37:AC219,5,FALSE)="","",VLOOKUP(A35,Keys_CHESS_ALL!J37:AC219,5,FALSE))</f>
        <v>#N/A</v>
      </c>
      <c r="H35" s="28" t="e">
        <f>IF(VLOOKUP(A35,Keys_CHESS_ALL!J37:AC219,6,FALSE)="","",VLOOKUP(A35,Keys_CHESS_ALL!J37:AC219,6,FALSE))</f>
        <v>#N/A</v>
      </c>
      <c r="I35" s="28" t="e">
        <f>IF(VLOOKUP(A35,Keys_CHESS_ALL!J37:AC219,7,FALSE)="","",VLOOKUP(A35,Keys_CHESS_ALL!J37:AC219,7,FALSE))</f>
        <v>#N/A</v>
      </c>
      <c r="J35" s="28" t="e">
        <f>IF(VLOOKUP(A35,Keys_CHESS_ALL!J37:AC219,8,FALSE)="","",VLOOKUP(A35,Keys_CHESS_ALL!J37:AC219,8,FALSE))</f>
        <v>#N/A</v>
      </c>
      <c r="K35" s="28" t="e">
        <f>IF(VLOOKUP(A35,Keys_CHESS_ALL!J37:AD219,9,FALSE)="","",VLOOKUP(A35,Keys_CHESS_ALL!J37:AD219,9,FALSE))</f>
        <v>#N/A</v>
      </c>
      <c r="L35" s="28" t="e">
        <f>IF(VLOOKUP(A35,Keys_CHESS_ALL!J37:AE219,10,FALSE)="","",VLOOKUP(A35,Keys_CHESS_ALL!J37:AE219,10,FALSE))</f>
        <v>#N/A</v>
      </c>
      <c r="M35" s="28" t="e">
        <f>IF(VLOOKUP(A35,Keys_CHESS_ALL!J37:AF219,11,FALSE)="","",VLOOKUP(A35,Keys_CHESS_ALL!J37:AF219,11,FALSE))</f>
        <v>#N/A</v>
      </c>
      <c r="N35" s="28" t="e">
        <f>IF(VLOOKUP(A35,Keys_CHESS_ALL!J37:AG219,12,FALSE)="","",VLOOKUP(A35,Keys_CHESS_ALL!J37:AG219,12,FALSE))</f>
        <v>#N/A</v>
      </c>
      <c r="O35" s="28" t="e">
        <f>IF(VLOOKUP(A35,Keys_CHESS_ALL!J37:AH219,13,FALSE)="","",VLOOKUP(A35,Keys_CHESS_ALL!J37:AH219,13,FALSE))</f>
        <v>#N/A</v>
      </c>
      <c r="P35" s="28" t="e">
        <f>IF(VLOOKUP(A35,Keys_CHESS_ALL!J37:AI219,14,FALSE)="","",VLOOKUP(A35,Keys_CHESS_ALL!J37:AI219,14,FALSE))</f>
        <v>#N/A</v>
      </c>
      <c r="Q35" s="28" t="e">
        <f>IF(VLOOKUP(A35,Keys_CHESS_ALL!J37:AJ219,15,FALSE)="","",VLOOKUP(A35,Keys_CHESS_ALL!J37:AJ219,15,FALSE))</f>
        <v>#N/A</v>
      </c>
      <c r="R35" s="28" t="e">
        <f>IF(VLOOKUP(A35,Keys_CHESS_ALL!J37:AK219,16,FALSE)="","",VLOOKUP(A35,Keys_CHESS_ALL!J37:AK219,16,FALSE))</f>
        <v>#N/A</v>
      </c>
    </row>
    <row r="36" spans="2:18" x14ac:dyDescent="0.2">
      <c r="B36" s="28" t="e">
        <f>VLOOKUP(A36,Keys_CHESS_ALL!J38:L220,2,FALSE)</f>
        <v>#N/A</v>
      </c>
      <c r="C36" s="32"/>
      <c r="D36" s="28" t="e">
        <f>VLOOKUP(A36,Keys_CHESS_ALL!J38:L220,3,FALSE)</f>
        <v>#N/A</v>
      </c>
      <c r="E36" s="40"/>
      <c r="G36" s="28" t="e">
        <f>IF(VLOOKUP(A36,Keys_CHESS_ALL!J38:AC220,5,FALSE)="","",VLOOKUP(A36,Keys_CHESS_ALL!J38:AC220,5,FALSE))</f>
        <v>#N/A</v>
      </c>
      <c r="H36" s="28" t="e">
        <f>IF(VLOOKUP(A36,Keys_CHESS_ALL!J38:AC220,6,FALSE)="","",VLOOKUP(A36,Keys_CHESS_ALL!J38:AC220,6,FALSE))</f>
        <v>#N/A</v>
      </c>
      <c r="I36" s="28" t="e">
        <f>IF(VLOOKUP(A36,Keys_CHESS_ALL!J38:AC220,7,FALSE)="","",VLOOKUP(A36,Keys_CHESS_ALL!J38:AC220,7,FALSE))</f>
        <v>#N/A</v>
      </c>
      <c r="J36" s="28" t="e">
        <f>IF(VLOOKUP(A36,Keys_CHESS_ALL!J38:AC220,8,FALSE)="","",VLOOKUP(A36,Keys_CHESS_ALL!J38:AC220,8,FALSE))</f>
        <v>#N/A</v>
      </c>
      <c r="K36" s="28" t="e">
        <f>IF(VLOOKUP(A36,Keys_CHESS_ALL!J38:AD220,9,FALSE)="","",VLOOKUP(A36,Keys_CHESS_ALL!J38:AD220,9,FALSE))</f>
        <v>#N/A</v>
      </c>
      <c r="L36" s="28" t="e">
        <f>IF(VLOOKUP(A36,Keys_CHESS_ALL!J38:AE220,10,FALSE)="","",VLOOKUP(A36,Keys_CHESS_ALL!J38:AE220,10,FALSE))</f>
        <v>#N/A</v>
      </c>
      <c r="M36" s="28" t="e">
        <f>IF(VLOOKUP(A36,Keys_CHESS_ALL!J38:AF220,11,FALSE)="","",VLOOKUP(A36,Keys_CHESS_ALL!J38:AF220,11,FALSE))</f>
        <v>#N/A</v>
      </c>
      <c r="N36" s="28" t="e">
        <f>IF(VLOOKUP(A36,Keys_CHESS_ALL!J38:AG220,12,FALSE)="","",VLOOKUP(A36,Keys_CHESS_ALL!J38:AG220,12,FALSE))</f>
        <v>#N/A</v>
      </c>
      <c r="O36" s="28" t="e">
        <f>IF(VLOOKUP(A36,Keys_CHESS_ALL!J38:AH220,13,FALSE)="","",VLOOKUP(A36,Keys_CHESS_ALL!J38:AH220,13,FALSE))</f>
        <v>#N/A</v>
      </c>
      <c r="P36" s="28" t="e">
        <f>IF(VLOOKUP(A36,Keys_CHESS_ALL!J38:AI220,14,FALSE)="","",VLOOKUP(A36,Keys_CHESS_ALL!J38:AI220,14,FALSE))</f>
        <v>#N/A</v>
      </c>
      <c r="Q36" s="28" t="e">
        <f>IF(VLOOKUP(A36,Keys_CHESS_ALL!J38:AJ220,15,FALSE)="","",VLOOKUP(A36,Keys_CHESS_ALL!J38:AJ220,15,FALSE))</f>
        <v>#N/A</v>
      </c>
      <c r="R36" s="28" t="e">
        <f>IF(VLOOKUP(A36,Keys_CHESS_ALL!J38:AK220,16,FALSE)="","",VLOOKUP(A36,Keys_CHESS_ALL!J38:AK220,16,FALSE))</f>
        <v>#N/A</v>
      </c>
    </row>
    <row r="37" spans="2:18" x14ac:dyDescent="0.2">
      <c r="B37" s="28" t="e">
        <f>VLOOKUP(A37,Keys_CHESS_ALL!J39:L221,2,FALSE)</f>
        <v>#N/A</v>
      </c>
      <c r="C37" s="32"/>
      <c r="D37" s="28" t="e">
        <f>VLOOKUP(A37,Keys_CHESS_ALL!J39:L221,3,FALSE)</f>
        <v>#N/A</v>
      </c>
      <c r="E37" s="40"/>
      <c r="G37" s="28" t="e">
        <f>IF(VLOOKUP(A37,Keys_CHESS_ALL!J39:AC221,5,FALSE)="","",VLOOKUP(A37,Keys_CHESS_ALL!J39:AC221,5,FALSE))</f>
        <v>#N/A</v>
      </c>
      <c r="H37" s="28" t="e">
        <f>IF(VLOOKUP(A37,Keys_CHESS_ALL!J39:AC221,6,FALSE)="","",VLOOKUP(A37,Keys_CHESS_ALL!J39:AC221,6,FALSE))</f>
        <v>#N/A</v>
      </c>
      <c r="I37" s="28" t="e">
        <f>IF(VLOOKUP(A37,Keys_CHESS_ALL!J39:AC221,7,FALSE)="","",VLOOKUP(A37,Keys_CHESS_ALL!J39:AC221,7,FALSE))</f>
        <v>#N/A</v>
      </c>
      <c r="J37" s="28" t="e">
        <f>IF(VLOOKUP(A37,Keys_CHESS_ALL!J39:AC221,8,FALSE)="","",VLOOKUP(A37,Keys_CHESS_ALL!J39:AC221,8,FALSE))</f>
        <v>#N/A</v>
      </c>
      <c r="K37" s="28" t="e">
        <f>IF(VLOOKUP(A37,Keys_CHESS_ALL!J39:AD221,9,FALSE)="","",VLOOKUP(A37,Keys_CHESS_ALL!J39:AD221,9,FALSE))</f>
        <v>#N/A</v>
      </c>
      <c r="L37" s="28" t="e">
        <f>IF(VLOOKUP(A37,Keys_CHESS_ALL!J39:AE221,10,FALSE)="","",VLOOKUP(A37,Keys_CHESS_ALL!J39:AE221,10,FALSE))</f>
        <v>#N/A</v>
      </c>
      <c r="M37" s="28" t="e">
        <f>IF(VLOOKUP(A37,Keys_CHESS_ALL!J39:AF221,11,FALSE)="","",VLOOKUP(A37,Keys_CHESS_ALL!J39:AF221,11,FALSE))</f>
        <v>#N/A</v>
      </c>
      <c r="N37" s="28" t="e">
        <f>IF(VLOOKUP(A37,Keys_CHESS_ALL!J39:AG221,12,FALSE)="","",VLOOKUP(A37,Keys_CHESS_ALL!J39:AG221,12,FALSE))</f>
        <v>#N/A</v>
      </c>
      <c r="O37" s="28" t="e">
        <f>IF(VLOOKUP(A37,Keys_CHESS_ALL!J39:AH221,13,FALSE)="","",VLOOKUP(A37,Keys_CHESS_ALL!J39:AH221,13,FALSE))</f>
        <v>#N/A</v>
      </c>
      <c r="P37" s="28" t="e">
        <f>IF(VLOOKUP(A37,Keys_CHESS_ALL!J39:AI221,14,FALSE)="","",VLOOKUP(A37,Keys_CHESS_ALL!J39:AI221,14,FALSE))</f>
        <v>#N/A</v>
      </c>
      <c r="Q37" s="28" t="e">
        <f>IF(VLOOKUP(A37,Keys_CHESS_ALL!J39:AJ221,15,FALSE)="","",VLOOKUP(A37,Keys_CHESS_ALL!J39:AJ221,15,FALSE))</f>
        <v>#N/A</v>
      </c>
      <c r="R37" s="28" t="e">
        <f>IF(VLOOKUP(A37,Keys_CHESS_ALL!J39:AK221,16,FALSE)="","",VLOOKUP(A37,Keys_CHESS_ALL!J39:AK221,16,FALSE))</f>
        <v>#N/A</v>
      </c>
    </row>
    <row r="38" spans="2:18" x14ac:dyDescent="0.2">
      <c r="B38" s="28" t="e">
        <f>VLOOKUP(A38,Keys_CHESS_ALL!J40:L222,2,FALSE)</f>
        <v>#N/A</v>
      </c>
      <c r="C38" s="32"/>
      <c r="D38" s="28" t="e">
        <f>VLOOKUP(A38,Keys_CHESS_ALL!J40:L222,3,FALSE)</f>
        <v>#N/A</v>
      </c>
      <c r="E38" s="40"/>
      <c r="G38" s="28" t="e">
        <f>IF(VLOOKUP(A38,Keys_CHESS_ALL!J40:AC222,5,FALSE)="","",VLOOKUP(A38,Keys_CHESS_ALL!J40:AC222,5,FALSE))</f>
        <v>#N/A</v>
      </c>
      <c r="H38" s="28" t="e">
        <f>IF(VLOOKUP(A38,Keys_CHESS_ALL!J40:AC222,6,FALSE)="","",VLOOKUP(A38,Keys_CHESS_ALL!J40:AC222,6,FALSE))</f>
        <v>#N/A</v>
      </c>
      <c r="I38" s="28" t="e">
        <f>IF(VLOOKUP(A38,Keys_CHESS_ALL!J40:AC222,7,FALSE)="","",VLOOKUP(A38,Keys_CHESS_ALL!J40:AC222,7,FALSE))</f>
        <v>#N/A</v>
      </c>
      <c r="J38" s="28" t="e">
        <f>IF(VLOOKUP(A38,Keys_CHESS_ALL!J40:AC222,8,FALSE)="","",VLOOKUP(A38,Keys_CHESS_ALL!J40:AC222,8,FALSE))</f>
        <v>#N/A</v>
      </c>
      <c r="K38" s="28" t="e">
        <f>IF(VLOOKUP(A38,Keys_CHESS_ALL!J40:AD222,9,FALSE)="","",VLOOKUP(A38,Keys_CHESS_ALL!J40:AD222,9,FALSE))</f>
        <v>#N/A</v>
      </c>
      <c r="L38" s="28" t="e">
        <f>IF(VLOOKUP(A38,Keys_CHESS_ALL!J40:AE222,10,FALSE)="","",VLOOKUP(A38,Keys_CHESS_ALL!J40:AE222,10,FALSE))</f>
        <v>#N/A</v>
      </c>
      <c r="M38" s="28" t="e">
        <f>IF(VLOOKUP(A38,Keys_CHESS_ALL!J40:AF222,11,FALSE)="","",VLOOKUP(A38,Keys_CHESS_ALL!J40:AF222,11,FALSE))</f>
        <v>#N/A</v>
      </c>
      <c r="N38" s="28" t="e">
        <f>IF(VLOOKUP(A38,Keys_CHESS_ALL!J40:AG222,12,FALSE)="","",VLOOKUP(A38,Keys_CHESS_ALL!J40:AG222,12,FALSE))</f>
        <v>#N/A</v>
      </c>
      <c r="O38" s="28" t="e">
        <f>IF(VLOOKUP(A38,Keys_CHESS_ALL!J40:AH222,13,FALSE)="","",VLOOKUP(A38,Keys_CHESS_ALL!J40:AH222,13,FALSE))</f>
        <v>#N/A</v>
      </c>
      <c r="P38" s="28" t="e">
        <f>IF(VLOOKUP(A38,Keys_CHESS_ALL!J40:AI222,14,FALSE)="","",VLOOKUP(A38,Keys_CHESS_ALL!J40:AI222,14,FALSE))</f>
        <v>#N/A</v>
      </c>
      <c r="Q38" s="28" t="e">
        <f>IF(VLOOKUP(A38,Keys_CHESS_ALL!J40:AJ222,15,FALSE)="","",VLOOKUP(A38,Keys_CHESS_ALL!J40:AJ222,15,FALSE))</f>
        <v>#N/A</v>
      </c>
      <c r="R38" s="28" t="e">
        <f>IF(VLOOKUP(A38,Keys_CHESS_ALL!J40:AK222,16,FALSE)="","",VLOOKUP(A38,Keys_CHESS_ALL!J40:AK222,16,FALSE))</f>
        <v>#N/A</v>
      </c>
    </row>
    <row r="39" spans="2:18" x14ac:dyDescent="0.2">
      <c r="B39" s="28" t="e">
        <f>VLOOKUP(A39,Keys_CHESS_ALL!J41:L223,2,FALSE)</f>
        <v>#N/A</v>
      </c>
      <c r="C39" s="32"/>
      <c r="D39" s="28" t="e">
        <f>VLOOKUP(A39,Keys_CHESS_ALL!J41:L223,3,FALSE)</f>
        <v>#N/A</v>
      </c>
      <c r="E39" s="40"/>
      <c r="G39" s="28" t="e">
        <f>IF(VLOOKUP(A39,Keys_CHESS_ALL!J41:AC223,5,FALSE)="","",VLOOKUP(A39,Keys_CHESS_ALL!J41:AC223,5,FALSE))</f>
        <v>#N/A</v>
      </c>
      <c r="H39" s="28" t="e">
        <f>IF(VLOOKUP(A39,Keys_CHESS_ALL!J41:AC223,6,FALSE)="","",VLOOKUP(A39,Keys_CHESS_ALL!J41:AC223,6,FALSE))</f>
        <v>#N/A</v>
      </c>
      <c r="I39" s="28" t="e">
        <f>IF(VLOOKUP(A39,Keys_CHESS_ALL!J41:AC223,7,FALSE)="","",VLOOKUP(A39,Keys_CHESS_ALL!J41:AC223,7,FALSE))</f>
        <v>#N/A</v>
      </c>
      <c r="J39" s="28" t="e">
        <f>IF(VLOOKUP(A39,Keys_CHESS_ALL!J41:AC223,8,FALSE)="","",VLOOKUP(A39,Keys_CHESS_ALL!J41:AC223,8,FALSE))</f>
        <v>#N/A</v>
      </c>
      <c r="K39" s="28" t="e">
        <f>IF(VLOOKUP(A39,Keys_CHESS_ALL!J41:AD223,9,FALSE)="","",VLOOKUP(A39,Keys_CHESS_ALL!J41:AD223,9,FALSE))</f>
        <v>#N/A</v>
      </c>
      <c r="L39" s="28" t="e">
        <f>IF(VLOOKUP(A39,Keys_CHESS_ALL!J41:AE223,10,FALSE)="","",VLOOKUP(A39,Keys_CHESS_ALL!J41:AE223,10,FALSE))</f>
        <v>#N/A</v>
      </c>
      <c r="M39" s="28" t="e">
        <f>IF(VLOOKUP(A39,Keys_CHESS_ALL!J41:AF223,11,FALSE)="","",VLOOKUP(A39,Keys_CHESS_ALL!J41:AF223,11,FALSE))</f>
        <v>#N/A</v>
      </c>
      <c r="N39" s="28" t="e">
        <f>IF(VLOOKUP(A39,Keys_CHESS_ALL!J41:AG223,12,FALSE)="","",VLOOKUP(A39,Keys_CHESS_ALL!J41:AG223,12,FALSE))</f>
        <v>#N/A</v>
      </c>
      <c r="O39" s="28" t="e">
        <f>IF(VLOOKUP(A39,Keys_CHESS_ALL!J41:AH223,13,FALSE)="","",VLOOKUP(A39,Keys_CHESS_ALL!J41:AH223,13,FALSE))</f>
        <v>#N/A</v>
      </c>
      <c r="P39" s="28" t="e">
        <f>IF(VLOOKUP(A39,Keys_CHESS_ALL!J41:AI223,14,FALSE)="","",VLOOKUP(A39,Keys_CHESS_ALL!J41:AI223,14,FALSE))</f>
        <v>#N/A</v>
      </c>
      <c r="Q39" s="28" t="e">
        <f>IF(VLOOKUP(A39,Keys_CHESS_ALL!J41:AJ223,15,FALSE)="","",VLOOKUP(A39,Keys_CHESS_ALL!J41:AJ223,15,FALSE))</f>
        <v>#N/A</v>
      </c>
      <c r="R39" s="28" t="e">
        <f>IF(VLOOKUP(A39,Keys_CHESS_ALL!J41:AK223,16,FALSE)="","",VLOOKUP(A39,Keys_CHESS_ALL!J41:AK223,16,FALSE))</f>
        <v>#N/A</v>
      </c>
    </row>
    <row r="40" spans="2:18" x14ac:dyDescent="0.2">
      <c r="B40" s="28" t="e">
        <f>VLOOKUP(A40,Keys_CHESS_ALL!J42:L224,2,FALSE)</f>
        <v>#N/A</v>
      </c>
      <c r="C40" s="32"/>
      <c r="D40" s="28" t="e">
        <f>VLOOKUP(A40,Keys_CHESS_ALL!J42:L224,3,FALSE)</f>
        <v>#N/A</v>
      </c>
      <c r="E40" s="40"/>
      <c r="G40" s="28" t="e">
        <f>IF(VLOOKUP(A40,Keys_CHESS_ALL!J42:AC224,5,FALSE)="","",VLOOKUP(A40,Keys_CHESS_ALL!J42:AC224,5,FALSE))</f>
        <v>#N/A</v>
      </c>
      <c r="H40" s="28" t="e">
        <f>IF(VLOOKUP(A40,Keys_CHESS_ALL!J42:AC224,6,FALSE)="","",VLOOKUP(A40,Keys_CHESS_ALL!J42:AC224,6,FALSE))</f>
        <v>#N/A</v>
      </c>
      <c r="I40" s="28" t="e">
        <f>IF(VLOOKUP(A40,Keys_CHESS_ALL!J42:AC224,7,FALSE)="","",VLOOKUP(A40,Keys_CHESS_ALL!J42:AC224,7,FALSE))</f>
        <v>#N/A</v>
      </c>
      <c r="J40" s="28" t="e">
        <f>IF(VLOOKUP(A40,Keys_CHESS_ALL!J42:AC224,8,FALSE)="","",VLOOKUP(A40,Keys_CHESS_ALL!J42:AC224,8,FALSE))</f>
        <v>#N/A</v>
      </c>
      <c r="K40" s="28" t="e">
        <f>IF(VLOOKUP(A40,Keys_CHESS_ALL!J42:AD224,9,FALSE)="","",VLOOKUP(A40,Keys_CHESS_ALL!J42:AD224,9,FALSE))</f>
        <v>#N/A</v>
      </c>
      <c r="L40" s="28" t="e">
        <f>IF(VLOOKUP(A40,Keys_CHESS_ALL!J42:AE224,10,FALSE)="","",VLOOKUP(A40,Keys_CHESS_ALL!J42:AE224,10,FALSE))</f>
        <v>#N/A</v>
      </c>
      <c r="M40" s="28" t="e">
        <f>IF(VLOOKUP(A40,Keys_CHESS_ALL!J42:AF224,11,FALSE)="","",VLOOKUP(A40,Keys_CHESS_ALL!J42:AF224,11,FALSE))</f>
        <v>#N/A</v>
      </c>
      <c r="N40" s="28" t="e">
        <f>IF(VLOOKUP(A40,Keys_CHESS_ALL!J42:AG224,12,FALSE)="","",VLOOKUP(A40,Keys_CHESS_ALL!J42:AG224,12,FALSE))</f>
        <v>#N/A</v>
      </c>
      <c r="O40" s="28" t="e">
        <f>IF(VLOOKUP(A40,Keys_CHESS_ALL!J42:AH224,13,FALSE)="","",VLOOKUP(A40,Keys_CHESS_ALL!J42:AH224,13,FALSE))</f>
        <v>#N/A</v>
      </c>
      <c r="P40" s="28" t="e">
        <f>IF(VLOOKUP(A40,Keys_CHESS_ALL!J42:AI224,14,FALSE)="","",VLOOKUP(A40,Keys_CHESS_ALL!J42:AI224,14,FALSE))</f>
        <v>#N/A</v>
      </c>
      <c r="Q40" s="28" t="e">
        <f>IF(VLOOKUP(A40,Keys_CHESS_ALL!J42:AJ224,15,FALSE)="","",VLOOKUP(A40,Keys_CHESS_ALL!J42:AJ224,15,FALSE))</f>
        <v>#N/A</v>
      </c>
      <c r="R40" s="28" t="e">
        <f>IF(VLOOKUP(A40,Keys_CHESS_ALL!J42:AK224,16,FALSE)="","",VLOOKUP(A40,Keys_CHESS_ALL!J42:AK224,16,FALSE))</f>
        <v>#N/A</v>
      </c>
    </row>
    <row r="41" spans="2:18" x14ac:dyDescent="0.2">
      <c r="B41" s="28" t="e">
        <f>VLOOKUP(A41,Keys_CHESS_ALL!J43:L225,2,FALSE)</f>
        <v>#N/A</v>
      </c>
      <c r="C41" s="32"/>
      <c r="D41" s="28" t="e">
        <f>VLOOKUP(A41,Keys_CHESS_ALL!J43:L225,3,FALSE)</f>
        <v>#N/A</v>
      </c>
      <c r="E41" s="40"/>
      <c r="G41" s="28" t="e">
        <f>IF(VLOOKUP(A41,Keys_CHESS_ALL!J43:AC225,5,FALSE)="","",VLOOKUP(A41,Keys_CHESS_ALL!J43:AC225,5,FALSE))</f>
        <v>#N/A</v>
      </c>
      <c r="H41" s="28" t="e">
        <f>IF(VLOOKUP(A41,Keys_CHESS_ALL!J43:AC225,6,FALSE)="","",VLOOKUP(A41,Keys_CHESS_ALL!J43:AC225,6,FALSE))</f>
        <v>#N/A</v>
      </c>
      <c r="I41" s="28" t="e">
        <f>IF(VLOOKUP(A41,Keys_CHESS_ALL!J43:AC225,7,FALSE)="","",VLOOKUP(A41,Keys_CHESS_ALL!J43:AC225,7,FALSE))</f>
        <v>#N/A</v>
      </c>
      <c r="J41" s="28" t="e">
        <f>IF(VLOOKUP(A41,Keys_CHESS_ALL!J43:AC225,8,FALSE)="","",VLOOKUP(A41,Keys_CHESS_ALL!J43:AC225,8,FALSE))</f>
        <v>#N/A</v>
      </c>
      <c r="K41" s="28" t="e">
        <f>IF(VLOOKUP(A41,Keys_CHESS_ALL!J43:AD225,9,FALSE)="","",VLOOKUP(A41,Keys_CHESS_ALL!J43:AD225,9,FALSE))</f>
        <v>#N/A</v>
      </c>
      <c r="L41" s="28" t="e">
        <f>IF(VLOOKUP(A41,Keys_CHESS_ALL!J43:AE225,10,FALSE)="","",VLOOKUP(A41,Keys_CHESS_ALL!J43:AE225,10,FALSE))</f>
        <v>#N/A</v>
      </c>
      <c r="M41" s="28" t="e">
        <f>IF(VLOOKUP(A41,Keys_CHESS_ALL!J43:AF225,11,FALSE)="","",VLOOKUP(A41,Keys_CHESS_ALL!J43:AF225,11,FALSE))</f>
        <v>#N/A</v>
      </c>
      <c r="N41" s="28" t="e">
        <f>IF(VLOOKUP(A41,Keys_CHESS_ALL!J43:AG225,12,FALSE)="","",VLOOKUP(A41,Keys_CHESS_ALL!J43:AG225,12,FALSE))</f>
        <v>#N/A</v>
      </c>
      <c r="O41" s="28" t="e">
        <f>IF(VLOOKUP(A41,Keys_CHESS_ALL!J43:AH225,13,FALSE)="","",VLOOKUP(A41,Keys_CHESS_ALL!J43:AH225,13,FALSE))</f>
        <v>#N/A</v>
      </c>
      <c r="P41" s="28" t="e">
        <f>IF(VLOOKUP(A41,Keys_CHESS_ALL!J43:AI225,14,FALSE)="","",VLOOKUP(A41,Keys_CHESS_ALL!J43:AI225,14,FALSE))</f>
        <v>#N/A</v>
      </c>
      <c r="Q41" s="28" t="e">
        <f>IF(VLOOKUP(A41,Keys_CHESS_ALL!J43:AJ225,15,FALSE)="","",VLOOKUP(A41,Keys_CHESS_ALL!J43:AJ225,15,FALSE))</f>
        <v>#N/A</v>
      </c>
      <c r="R41" s="28" t="e">
        <f>IF(VLOOKUP(A41,Keys_CHESS_ALL!J43:AK225,16,FALSE)="","",VLOOKUP(A41,Keys_CHESS_ALL!J43:AK225,16,FALSE))</f>
        <v>#N/A</v>
      </c>
    </row>
    <row r="42" spans="2:18" x14ac:dyDescent="0.2">
      <c r="B42" s="28" t="e">
        <f>VLOOKUP(A42,Keys_CHESS_ALL!J44:L226,2,FALSE)</f>
        <v>#N/A</v>
      </c>
      <c r="C42" s="32"/>
      <c r="D42" s="28" t="e">
        <f>VLOOKUP(A42,Keys_CHESS_ALL!J44:L226,3,FALSE)</f>
        <v>#N/A</v>
      </c>
      <c r="E42" s="40"/>
      <c r="G42" s="28" t="e">
        <f>IF(VLOOKUP(A42,Keys_CHESS_ALL!J44:AC226,5,FALSE)="","",VLOOKUP(A42,Keys_CHESS_ALL!J44:AC226,5,FALSE))</f>
        <v>#N/A</v>
      </c>
      <c r="H42" s="28" t="e">
        <f>IF(VLOOKUP(A42,Keys_CHESS_ALL!J44:AC226,6,FALSE)="","",VLOOKUP(A42,Keys_CHESS_ALL!J44:AC226,6,FALSE))</f>
        <v>#N/A</v>
      </c>
      <c r="I42" s="28" t="e">
        <f>IF(VLOOKUP(A42,Keys_CHESS_ALL!J44:AC226,7,FALSE)="","",VLOOKUP(A42,Keys_CHESS_ALL!J44:AC226,7,FALSE))</f>
        <v>#N/A</v>
      </c>
      <c r="J42" s="28" t="e">
        <f>IF(VLOOKUP(A42,Keys_CHESS_ALL!J44:AC226,8,FALSE)="","",VLOOKUP(A42,Keys_CHESS_ALL!J44:AC226,8,FALSE))</f>
        <v>#N/A</v>
      </c>
      <c r="K42" s="28" t="e">
        <f>IF(VLOOKUP(A42,Keys_CHESS_ALL!J44:AD226,9,FALSE)="","",VLOOKUP(A42,Keys_CHESS_ALL!J44:AD226,9,FALSE))</f>
        <v>#N/A</v>
      </c>
      <c r="L42" s="28" t="e">
        <f>IF(VLOOKUP(A42,Keys_CHESS_ALL!J44:AE226,10,FALSE)="","",VLOOKUP(A42,Keys_CHESS_ALL!J44:AE226,10,FALSE))</f>
        <v>#N/A</v>
      </c>
      <c r="M42" s="28" t="e">
        <f>IF(VLOOKUP(A42,Keys_CHESS_ALL!J44:AF226,11,FALSE)="","",VLOOKUP(A42,Keys_CHESS_ALL!J44:AF226,11,FALSE))</f>
        <v>#N/A</v>
      </c>
      <c r="N42" s="28" t="e">
        <f>IF(VLOOKUP(A42,Keys_CHESS_ALL!J44:AG226,12,FALSE)="","",VLOOKUP(A42,Keys_CHESS_ALL!J44:AG226,12,FALSE))</f>
        <v>#N/A</v>
      </c>
      <c r="O42" s="28" t="e">
        <f>IF(VLOOKUP(A42,Keys_CHESS_ALL!J44:AH226,13,FALSE)="","",VLOOKUP(A42,Keys_CHESS_ALL!J44:AH226,13,FALSE))</f>
        <v>#N/A</v>
      </c>
      <c r="P42" s="28" t="e">
        <f>IF(VLOOKUP(A42,Keys_CHESS_ALL!J44:AI226,14,FALSE)="","",VLOOKUP(A42,Keys_CHESS_ALL!J44:AI226,14,FALSE))</f>
        <v>#N/A</v>
      </c>
      <c r="Q42" s="28" t="e">
        <f>IF(VLOOKUP(A42,Keys_CHESS_ALL!J44:AJ226,15,FALSE)="","",VLOOKUP(A42,Keys_CHESS_ALL!J44:AJ226,15,FALSE))</f>
        <v>#N/A</v>
      </c>
      <c r="R42" s="28" t="e">
        <f>IF(VLOOKUP(A42,Keys_CHESS_ALL!J44:AK226,16,FALSE)="","",VLOOKUP(A42,Keys_CHESS_ALL!J44:AK226,16,FALSE))</f>
        <v>#N/A</v>
      </c>
    </row>
    <row r="43" spans="2:18" x14ac:dyDescent="0.2">
      <c r="B43" s="28" t="e">
        <f>VLOOKUP(A43,Keys_CHESS_ALL!J45:L227,2,FALSE)</f>
        <v>#N/A</v>
      </c>
      <c r="C43" s="32"/>
      <c r="D43" s="28" t="e">
        <f>VLOOKUP(A43,Keys_CHESS_ALL!J45:L227,3,FALSE)</f>
        <v>#N/A</v>
      </c>
      <c r="E43" s="40"/>
      <c r="G43" s="28" t="e">
        <f>IF(VLOOKUP(A43,Keys_CHESS_ALL!J45:AC227,5,FALSE)="","",VLOOKUP(A43,Keys_CHESS_ALL!J45:AC227,5,FALSE))</f>
        <v>#N/A</v>
      </c>
      <c r="H43" s="28" t="e">
        <f>IF(VLOOKUP(A43,Keys_CHESS_ALL!J45:AC227,6,FALSE)="","",VLOOKUP(A43,Keys_CHESS_ALL!J45:AC227,6,FALSE))</f>
        <v>#N/A</v>
      </c>
      <c r="I43" s="28" t="e">
        <f>IF(VLOOKUP(A43,Keys_CHESS_ALL!J45:AC227,7,FALSE)="","",VLOOKUP(A43,Keys_CHESS_ALL!J45:AC227,7,FALSE))</f>
        <v>#N/A</v>
      </c>
      <c r="J43" s="28" t="e">
        <f>IF(VLOOKUP(A43,Keys_CHESS_ALL!J45:AC227,8,FALSE)="","",VLOOKUP(A43,Keys_CHESS_ALL!J45:AC227,8,FALSE))</f>
        <v>#N/A</v>
      </c>
      <c r="K43" s="28" t="e">
        <f>IF(VLOOKUP(A43,Keys_CHESS_ALL!J45:AD227,9,FALSE)="","",VLOOKUP(A43,Keys_CHESS_ALL!J45:AD227,9,FALSE))</f>
        <v>#N/A</v>
      </c>
      <c r="L43" s="28" t="e">
        <f>IF(VLOOKUP(A43,Keys_CHESS_ALL!J45:AE227,10,FALSE)="","",VLOOKUP(A43,Keys_CHESS_ALL!J45:AE227,10,FALSE))</f>
        <v>#N/A</v>
      </c>
      <c r="M43" s="28" t="e">
        <f>IF(VLOOKUP(A43,Keys_CHESS_ALL!J45:AF227,11,FALSE)="","",VLOOKUP(A43,Keys_CHESS_ALL!J45:AF227,11,FALSE))</f>
        <v>#N/A</v>
      </c>
      <c r="N43" s="28" t="e">
        <f>IF(VLOOKUP(A43,Keys_CHESS_ALL!J45:AG227,12,FALSE)="","",VLOOKUP(A43,Keys_CHESS_ALL!J45:AG227,12,FALSE))</f>
        <v>#N/A</v>
      </c>
      <c r="O43" s="28" t="e">
        <f>IF(VLOOKUP(A43,Keys_CHESS_ALL!J45:AH227,13,FALSE)="","",VLOOKUP(A43,Keys_CHESS_ALL!J45:AH227,13,FALSE))</f>
        <v>#N/A</v>
      </c>
      <c r="P43" s="28" t="e">
        <f>IF(VLOOKUP(A43,Keys_CHESS_ALL!J45:AI227,14,FALSE)="","",VLOOKUP(A43,Keys_CHESS_ALL!J45:AI227,14,FALSE))</f>
        <v>#N/A</v>
      </c>
      <c r="Q43" s="28" t="e">
        <f>IF(VLOOKUP(A43,Keys_CHESS_ALL!J45:AJ227,15,FALSE)="","",VLOOKUP(A43,Keys_CHESS_ALL!J45:AJ227,15,FALSE))</f>
        <v>#N/A</v>
      </c>
      <c r="R43" s="28" t="e">
        <f>IF(VLOOKUP(A43,Keys_CHESS_ALL!J45:AK227,16,FALSE)="","",VLOOKUP(A43,Keys_CHESS_ALL!J45:AK227,16,FALSE))</f>
        <v>#N/A</v>
      </c>
    </row>
    <row r="44" spans="2:18" x14ac:dyDescent="0.2">
      <c r="B44" s="28" t="e">
        <f>VLOOKUP(A44,Keys_CHESS_ALL!J46:L228,2,FALSE)</f>
        <v>#N/A</v>
      </c>
      <c r="C44" s="32"/>
      <c r="D44" s="28" t="e">
        <f>VLOOKUP(A44,Keys_CHESS_ALL!J46:L228,3,FALSE)</f>
        <v>#N/A</v>
      </c>
      <c r="E44" s="40"/>
      <c r="G44" s="28" t="e">
        <f>IF(VLOOKUP(A44,Keys_CHESS_ALL!J46:AC228,5,FALSE)="","",VLOOKUP(A44,Keys_CHESS_ALL!J46:AC228,5,FALSE))</f>
        <v>#N/A</v>
      </c>
      <c r="H44" s="28" t="e">
        <f>IF(VLOOKUP(A44,Keys_CHESS_ALL!J46:AC228,6,FALSE)="","",VLOOKUP(A44,Keys_CHESS_ALL!J46:AC228,6,FALSE))</f>
        <v>#N/A</v>
      </c>
      <c r="I44" s="28" t="e">
        <f>IF(VLOOKUP(A44,Keys_CHESS_ALL!J46:AC228,7,FALSE)="","",VLOOKUP(A44,Keys_CHESS_ALL!J46:AC228,7,FALSE))</f>
        <v>#N/A</v>
      </c>
      <c r="J44" s="28" t="e">
        <f>IF(VLOOKUP(A44,Keys_CHESS_ALL!J46:AC228,8,FALSE)="","",VLOOKUP(A44,Keys_CHESS_ALL!J46:AC228,8,FALSE))</f>
        <v>#N/A</v>
      </c>
      <c r="K44" s="28" t="e">
        <f>IF(VLOOKUP(A44,Keys_CHESS_ALL!J46:AD228,9,FALSE)="","",VLOOKUP(A44,Keys_CHESS_ALL!J46:AD228,9,FALSE))</f>
        <v>#N/A</v>
      </c>
      <c r="L44" s="28" t="e">
        <f>IF(VLOOKUP(A44,Keys_CHESS_ALL!J46:AE228,10,FALSE)="","",VLOOKUP(A44,Keys_CHESS_ALL!J46:AE228,10,FALSE))</f>
        <v>#N/A</v>
      </c>
      <c r="M44" s="28" t="e">
        <f>IF(VLOOKUP(A44,Keys_CHESS_ALL!J46:AF228,11,FALSE)="","",VLOOKUP(A44,Keys_CHESS_ALL!J46:AF228,11,FALSE))</f>
        <v>#N/A</v>
      </c>
      <c r="N44" s="28" t="e">
        <f>IF(VLOOKUP(A44,Keys_CHESS_ALL!J46:AG228,12,FALSE)="","",VLOOKUP(A44,Keys_CHESS_ALL!J46:AG228,12,FALSE))</f>
        <v>#N/A</v>
      </c>
      <c r="O44" s="28" t="e">
        <f>IF(VLOOKUP(A44,Keys_CHESS_ALL!J46:AH228,13,FALSE)="","",VLOOKUP(A44,Keys_CHESS_ALL!J46:AH228,13,FALSE))</f>
        <v>#N/A</v>
      </c>
      <c r="P44" s="28" t="e">
        <f>IF(VLOOKUP(A44,Keys_CHESS_ALL!J46:AI228,14,FALSE)="","",VLOOKUP(A44,Keys_CHESS_ALL!J46:AI228,14,FALSE))</f>
        <v>#N/A</v>
      </c>
      <c r="Q44" s="28" t="e">
        <f>IF(VLOOKUP(A44,Keys_CHESS_ALL!J46:AJ228,15,FALSE)="","",VLOOKUP(A44,Keys_CHESS_ALL!J46:AJ228,15,FALSE))</f>
        <v>#N/A</v>
      </c>
      <c r="R44" s="28" t="e">
        <f>IF(VLOOKUP(A44,Keys_CHESS_ALL!J46:AK228,16,FALSE)="","",VLOOKUP(A44,Keys_CHESS_ALL!J46:AK228,16,FALSE))</f>
        <v>#N/A</v>
      </c>
    </row>
    <row r="45" spans="2:18" x14ac:dyDescent="0.2">
      <c r="B45" s="28" t="e">
        <f>VLOOKUP(A45,Keys_CHESS_ALL!J47:L229,2,FALSE)</f>
        <v>#N/A</v>
      </c>
      <c r="C45" s="32"/>
      <c r="D45" s="28" t="e">
        <f>VLOOKUP(A45,Keys_CHESS_ALL!J47:L229,3,FALSE)</f>
        <v>#N/A</v>
      </c>
      <c r="E45" s="40"/>
      <c r="G45" s="28" t="e">
        <f>IF(VLOOKUP(A45,Keys_CHESS_ALL!J47:AC229,5,FALSE)="","",VLOOKUP(A45,Keys_CHESS_ALL!J47:AC229,5,FALSE))</f>
        <v>#N/A</v>
      </c>
      <c r="H45" s="28" t="e">
        <f>IF(VLOOKUP(A45,Keys_CHESS_ALL!J47:AC229,6,FALSE)="","",VLOOKUP(A45,Keys_CHESS_ALL!J47:AC229,6,FALSE))</f>
        <v>#N/A</v>
      </c>
      <c r="I45" s="28" t="e">
        <f>IF(VLOOKUP(A45,Keys_CHESS_ALL!J47:AC229,7,FALSE)="","",VLOOKUP(A45,Keys_CHESS_ALL!J47:AC229,7,FALSE))</f>
        <v>#N/A</v>
      </c>
      <c r="J45" s="28" t="e">
        <f>IF(VLOOKUP(A45,Keys_CHESS_ALL!J47:AC229,8,FALSE)="","",VLOOKUP(A45,Keys_CHESS_ALL!J47:AC229,8,FALSE))</f>
        <v>#N/A</v>
      </c>
      <c r="K45" s="28" t="e">
        <f>IF(VLOOKUP(A45,Keys_CHESS_ALL!J47:AD229,9,FALSE)="","",VLOOKUP(A45,Keys_CHESS_ALL!J47:AD229,9,FALSE))</f>
        <v>#N/A</v>
      </c>
      <c r="L45" s="28" t="e">
        <f>IF(VLOOKUP(A45,Keys_CHESS_ALL!J47:AE229,10,FALSE)="","",VLOOKUP(A45,Keys_CHESS_ALL!J47:AE229,10,FALSE))</f>
        <v>#N/A</v>
      </c>
      <c r="M45" s="28" t="e">
        <f>IF(VLOOKUP(A45,Keys_CHESS_ALL!J47:AF229,11,FALSE)="","",VLOOKUP(A45,Keys_CHESS_ALL!J47:AF229,11,FALSE))</f>
        <v>#N/A</v>
      </c>
      <c r="N45" s="28" t="e">
        <f>IF(VLOOKUP(A45,Keys_CHESS_ALL!J47:AG229,12,FALSE)="","",VLOOKUP(A45,Keys_CHESS_ALL!J47:AG229,12,FALSE))</f>
        <v>#N/A</v>
      </c>
      <c r="O45" s="28" t="e">
        <f>IF(VLOOKUP(A45,Keys_CHESS_ALL!J47:AH229,13,FALSE)="","",VLOOKUP(A45,Keys_CHESS_ALL!J47:AH229,13,FALSE))</f>
        <v>#N/A</v>
      </c>
      <c r="P45" s="28" t="e">
        <f>IF(VLOOKUP(A45,Keys_CHESS_ALL!J47:AI229,14,FALSE)="","",VLOOKUP(A45,Keys_CHESS_ALL!J47:AI229,14,FALSE))</f>
        <v>#N/A</v>
      </c>
      <c r="Q45" s="28" t="e">
        <f>IF(VLOOKUP(A45,Keys_CHESS_ALL!J47:AJ229,15,FALSE)="","",VLOOKUP(A45,Keys_CHESS_ALL!J47:AJ229,15,FALSE))</f>
        <v>#N/A</v>
      </c>
      <c r="R45" s="28" t="e">
        <f>IF(VLOOKUP(A45,Keys_CHESS_ALL!J47:AK229,16,FALSE)="","",VLOOKUP(A45,Keys_CHESS_ALL!J47:AK229,16,FALSE))</f>
        <v>#N/A</v>
      </c>
    </row>
    <row r="46" spans="2:18" x14ac:dyDescent="0.2">
      <c r="B46" s="28" t="e">
        <f>VLOOKUP(A46,Keys_CHESS_ALL!J48:L230,2,FALSE)</f>
        <v>#N/A</v>
      </c>
      <c r="C46" s="32"/>
      <c r="D46" s="28" t="e">
        <f>VLOOKUP(A46,Keys_CHESS_ALL!J48:L230,3,FALSE)</f>
        <v>#N/A</v>
      </c>
      <c r="E46" s="40"/>
      <c r="G46" s="28" t="e">
        <f>IF(VLOOKUP(A46,Keys_CHESS_ALL!J48:AC230,5,FALSE)="","",VLOOKUP(A46,Keys_CHESS_ALL!J48:AC230,5,FALSE))</f>
        <v>#N/A</v>
      </c>
      <c r="H46" s="28" t="e">
        <f>IF(VLOOKUP(A46,Keys_CHESS_ALL!J48:AC230,6,FALSE)="","",VLOOKUP(A46,Keys_CHESS_ALL!J48:AC230,6,FALSE))</f>
        <v>#N/A</v>
      </c>
      <c r="I46" s="28" t="e">
        <f>IF(VLOOKUP(A46,Keys_CHESS_ALL!J48:AC230,7,FALSE)="","",VLOOKUP(A46,Keys_CHESS_ALL!J48:AC230,7,FALSE))</f>
        <v>#N/A</v>
      </c>
      <c r="J46" s="28" t="e">
        <f>IF(VLOOKUP(A46,Keys_CHESS_ALL!J48:AC230,8,FALSE)="","",VLOOKUP(A46,Keys_CHESS_ALL!J48:AC230,8,FALSE))</f>
        <v>#N/A</v>
      </c>
      <c r="K46" s="28" t="e">
        <f>IF(VLOOKUP(A46,Keys_CHESS_ALL!J48:AD230,9,FALSE)="","",VLOOKUP(A46,Keys_CHESS_ALL!J48:AD230,9,FALSE))</f>
        <v>#N/A</v>
      </c>
      <c r="L46" s="28" t="e">
        <f>IF(VLOOKUP(A46,Keys_CHESS_ALL!J48:AE230,10,FALSE)="","",VLOOKUP(A46,Keys_CHESS_ALL!J48:AE230,10,FALSE))</f>
        <v>#N/A</v>
      </c>
      <c r="M46" s="28" t="e">
        <f>IF(VLOOKUP(A46,Keys_CHESS_ALL!J48:AF230,11,FALSE)="","",VLOOKUP(A46,Keys_CHESS_ALL!J48:AF230,11,FALSE))</f>
        <v>#N/A</v>
      </c>
      <c r="N46" s="28" t="e">
        <f>IF(VLOOKUP(A46,Keys_CHESS_ALL!J48:AG230,12,FALSE)="","",VLOOKUP(A46,Keys_CHESS_ALL!J48:AG230,12,FALSE))</f>
        <v>#N/A</v>
      </c>
      <c r="O46" s="28" t="e">
        <f>IF(VLOOKUP(A46,Keys_CHESS_ALL!J48:AH230,13,FALSE)="","",VLOOKUP(A46,Keys_CHESS_ALL!J48:AH230,13,FALSE))</f>
        <v>#N/A</v>
      </c>
      <c r="P46" s="28" t="e">
        <f>IF(VLOOKUP(A46,Keys_CHESS_ALL!J48:AI230,14,FALSE)="","",VLOOKUP(A46,Keys_CHESS_ALL!J48:AI230,14,FALSE))</f>
        <v>#N/A</v>
      </c>
      <c r="Q46" s="28" t="e">
        <f>IF(VLOOKUP(A46,Keys_CHESS_ALL!J48:AJ230,15,FALSE)="","",VLOOKUP(A46,Keys_CHESS_ALL!J48:AJ230,15,FALSE))</f>
        <v>#N/A</v>
      </c>
      <c r="R46" s="28" t="e">
        <f>IF(VLOOKUP(A46,Keys_CHESS_ALL!J48:AK230,16,FALSE)="","",VLOOKUP(A46,Keys_CHESS_ALL!J48:AK230,16,FALSE))</f>
        <v>#N/A</v>
      </c>
    </row>
    <row r="47" spans="2:18" x14ac:dyDescent="0.2">
      <c r="B47" s="28" t="e">
        <f>VLOOKUP(A47,Keys_CHESS_ALL!J49:L231,2,FALSE)</f>
        <v>#N/A</v>
      </c>
      <c r="C47" s="32"/>
      <c r="D47" s="28" t="e">
        <f>VLOOKUP(A47,Keys_CHESS_ALL!J49:L231,3,FALSE)</f>
        <v>#N/A</v>
      </c>
      <c r="E47" s="40"/>
      <c r="G47" s="28" t="e">
        <f>IF(VLOOKUP(A47,Keys_CHESS_ALL!J49:AC231,5,FALSE)="","",VLOOKUP(A47,Keys_CHESS_ALL!J49:AC231,5,FALSE))</f>
        <v>#N/A</v>
      </c>
      <c r="H47" s="28" t="e">
        <f>IF(VLOOKUP(A47,Keys_CHESS_ALL!J49:AC231,6,FALSE)="","",VLOOKUP(A47,Keys_CHESS_ALL!J49:AC231,6,FALSE))</f>
        <v>#N/A</v>
      </c>
      <c r="I47" s="28" t="e">
        <f>IF(VLOOKUP(A47,Keys_CHESS_ALL!J49:AC231,7,FALSE)="","",VLOOKUP(A47,Keys_CHESS_ALL!J49:AC231,7,FALSE))</f>
        <v>#N/A</v>
      </c>
      <c r="J47" s="28" t="e">
        <f>IF(VLOOKUP(A47,Keys_CHESS_ALL!J49:AC231,8,FALSE)="","",VLOOKUP(A47,Keys_CHESS_ALL!J49:AC231,8,FALSE))</f>
        <v>#N/A</v>
      </c>
      <c r="K47" s="28" t="e">
        <f>IF(VLOOKUP(A47,Keys_CHESS_ALL!J49:AD231,9,FALSE)="","",VLOOKUP(A47,Keys_CHESS_ALL!J49:AD231,9,FALSE))</f>
        <v>#N/A</v>
      </c>
      <c r="L47" s="28" t="e">
        <f>IF(VLOOKUP(A47,Keys_CHESS_ALL!J49:AE231,10,FALSE)="","",VLOOKUP(A47,Keys_CHESS_ALL!J49:AE231,10,FALSE))</f>
        <v>#N/A</v>
      </c>
      <c r="M47" s="28" t="e">
        <f>IF(VLOOKUP(A47,Keys_CHESS_ALL!J49:AF231,11,FALSE)="","",VLOOKUP(A47,Keys_CHESS_ALL!J49:AF231,11,FALSE))</f>
        <v>#N/A</v>
      </c>
      <c r="N47" s="28" t="e">
        <f>IF(VLOOKUP(A47,Keys_CHESS_ALL!J49:AG231,12,FALSE)="","",VLOOKUP(A47,Keys_CHESS_ALL!J49:AG231,12,FALSE))</f>
        <v>#N/A</v>
      </c>
      <c r="O47" s="28" t="e">
        <f>IF(VLOOKUP(A47,Keys_CHESS_ALL!J49:AH231,13,FALSE)="","",VLOOKUP(A47,Keys_CHESS_ALL!J49:AH231,13,FALSE))</f>
        <v>#N/A</v>
      </c>
      <c r="P47" s="28" t="e">
        <f>IF(VLOOKUP(A47,Keys_CHESS_ALL!J49:AI231,14,FALSE)="","",VLOOKUP(A47,Keys_CHESS_ALL!J49:AI231,14,FALSE))</f>
        <v>#N/A</v>
      </c>
      <c r="Q47" s="28" t="e">
        <f>IF(VLOOKUP(A47,Keys_CHESS_ALL!J49:AJ231,15,FALSE)="","",VLOOKUP(A47,Keys_CHESS_ALL!J49:AJ231,15,FALSE))</f>
        <v>#N/A</v>
      </c>
      <c r="R47" s="28" t="e">
        <f>IF(VLOOKUP(A47,Keys_CHESS_ALL!J49:AK231,16,FALSE)="","",VLOOKUP(A47,Keys_CHESS_ALL!J49:AK231,16,FALSE))</f>
        <v>#N/A</v>
      </c>
    </row>
    <row r="48" spans="2:18" x14ac:dyDescent="0.2">
      <c r="B48" s="28" t="e">
        <f>VLOOKUP(A48,Keys_CHESS_ALL!J50:L232,2,FALSE)</f>
        <v>#N/A</v>
      </c>
      <c r="C48" s="32"/>
      <c r="D48" s="28" t="e">
        <f>VLOOKUP(A48,Keys_CHESS_ALL!J50:L232,3,FALSE)</f>
        <v>#N/A</v>
      </c>
      <c r="E48" s="40"/>
      <c r="G48" s="28" t="e">
        <f>IF(VLOOKUP(A48,Keys_CHESS_ALL!J50:AC232,5,FALSE)="","",VLOOKUP(A48,Keys_CHESS_ALL!J50:AC232,5,FALSE))</f>
        <v>#N/A</v>
      </c>
      <c r="H48" s="28" t="e">
        <f>IF(VLOOKUP(A48,Keys_CHESS_ALL!J50:AC232,6,FALSE)="","",VLOOKUP(A48,Keys_CHESS_ALL!J50:AC232,6,FALSE))</f>
        <v>#N/A</v>
      </c>
      <c r="I48" s="28" t="e">
        <f>IF(VLOOKUP(A48,Keys_CHESS_ALL!J50:AC232,7,FALSE)="","",VLOOKUP(A48,Keys_CHESS_ALL!J50:AC232,7,FALSE))</f>
        <v>#N/A</v>
      </c>
      <c r="J48" s="28" t="e">
        <f>IF(VLOOKUP(A48,Keys_CHESS_ALL!J50:AC232,8,FALSE)="","",VLOOKUP(A48,Keys_CHESS_ALL!J50:AC232,8,FALSE))</f>
        <v>#N/A</v>
      </c>
      <c r="K48" s="28" t="e">
        <f>IF(VLOOKUP(A48,Keys_CHESS_ALL!J50:AD232,9,FALSE)="","",VLOOKUP(A48,Keys_CHESS_ALL!J50:AD232,9,FALSE))</f>
        <v>#N/A</v>
      </c>
      <c r="L48" s="28" t="e">
        <f>IF(VLOOKUP(A48,Keys_CHESS_ALL!J50:AE232,10,FALSE)="","",VLOOKUP(A48,Keys_CHESS_ALL!J50:AE232,10,FALSE))</f>
        <v>#N/A</v>
      </c>
      <c r="M48" s="28" t="e">
        <f>IF(VLOOKUP(A48,Keys_CHESS_ALL!J50:AF232,11,FALSE)="","",VLOOKUP(A48,Keys_CHESS_ALL!J50:AF232,11,FALSE))</f>
        <v>#N/A</v>
      </c>
      <c r="N48" s="28" t="e">
        <f>IF(VLOOKUP(A48,Keys_CHESS_ALL!J50:AG232,12,FALSE)="","",VLOOKUP(A48,Keys_CHESS_ALL!J50:AG232,12,FALSE))</f>
        <v>#N/A</v>
      </c>
      <c r="O48" s="28" t="e">
        <f>IF(VLOOKUP(A48,Keys_CHESS_ALL!J50:AH232,13,FALSE)="","",VLOOKUP(A48,Keys_CHESS_ALL!J50:AH232,13,FALSE))</f>
        <v>#N/A</v>
      </c>
      <c r="P48" s="28" t="e">
        <f>IF(VLOOKUP(A48,Keys_CHESS_ALL!J50:AI232,14,FALSE)="","",VLOOKUP(A48,Keys_CHESS_ALL!J50:AI232,14,FALSE))</f>
        <v>#N/A</v>
      </c>
      <c r="Q48" s="28" t="e">
        <f>IF(VLOOKUP(A48,Keys_CHESS_ALL!J50:AJ232,15,FALSE)="","",VLOOKUP(A48,Keys_CHESS_ALL!J50:AJ232,15,FALSE))</f>
        <v>#N/A</v>
      </c>
      <c r="R48" s="28" t="e">
        <f>IF(VLOOKUP(A48,Keys_CHESS_ALL!J50:AK232,16,FALSE)="","",VLOOKUP(A48,Keys_CHESS_ALL!J50:AK232,16,FALSE))</f>
        <v>#N/A</v>
      </c>
    </row>
    <row r="49" spans="2:18" x14ac:dyDescent="0.2">
      <c r="B49" s="28" t="e">
        <f>VLOOKUP(A49,Keys_CHESS_ALL!J51:L233,2,FALSE)</f>
        <v>#N/A</v>
      </c>
      <c r="C49" s="32"/>
      <c r="D49" s="28" t="e">
        <f>VLOOKUP(A49,Keys_CHESS_ALL!J51:L233,3,FALSE)</f>
        <v>#N/A</v>
      </c>
      <c r="E49" s="40"/>
      <c r="G49" s="28" t="e">
        <f>IF(VLOOKUP(A49,Keys_CHESS_ALL!J51:AC233,5,FALSE)="","",VLOOKUP(A49,Keys_CHESS_ALL!J51:AC233,5,FALSE))</f>
        <v>#N/A</v>
      </c>
      <c r="H49" s="28" t="e">
        <f>IF(VLOOKUP(A49,Keys_CHESS_ALL!J51:AC233,6,FALSE)="","",VLOOKUP(A49,Keys_CHESS_ALL!J51:AC233,6,FALSE))</f>
        <v>#N/A</v>
      </c>
      <c r="I49" s="28" t="e">
        <f>IF(VLOOKUP(A49,Keys_CHESS_ALL!J51:AC233,7,FALSE)="","",VLOOKUP(A49,Keys_CHESS_ALL!J51:AC233,7,FALSE))</f>
        <v>#N/A</v>
      </c>
      <c r="J49" s="28" t="e">
        <f>IF(VLOOKUP(A49,Keys_CHESS_ALL!J51:AC233,8,FALSE)="","",VLOOKUP(A49,Keys_CHESS_ALL!J51:AC233,8,FALSE))</f>
        <v>#N/A</v>
      </c>
      <c r="K49" s="28" t="e">
        <f>IF(VLOOKUP(A49,Keys_CHESS_ALL!J51:AD233,9,FALSE)="","",VLOOKUP(A49,Keys_CHESS_ALL!J51:AD233,9,FALSE))</f>
        <v>#N/A</v>
      </c>
      <c r="L49" s="28" t="e">
        <f>IF(VLOOKUP(A49,Keys_CHESS_ALL!J51:AE233,10,FALSE)="","",VLOOKUP(A49,Keys_CHESS_ALL!J51:AE233,10,FALSE))</f>
        <v>#N/A</v>
      </c>
      <c r="M49" s="28" t="e">
        <f>IF(VLOOKUP(A49,Keys_CHESS_ALL!J51:AF233,11,FALSE)="","",VLOOKUP(A49,Keys_CHESS_ALL!J51:AF233,11,FALSE))</f>
        <v>#N/A</v>
      </c>
      <c r="N49" s="28" t="e">
        <f>IF(VLOOKUP(A49,Keys_CHESS_ALL!J51:AG233,12,FALSE)="","",VLOOKUP(A49,Keys_CHESS_ALL!J51:AG233,12,FALSE))</f>
        <v>#N/A</v>
      </c>
      <c r="O49" s="28" t="e">
        <f>IF(VLOOKUP(A49,Keys_CHESS_ALL!J51:AH233,13,FALSE)="","",VLOOKUP(A49,Keys_CHESS_ALL!J51:AH233,13,FALSE))</f>
        <v>#N/A</v>
      </c>
      <c r="P49" s="28" t="e">
        <f>IF(VLOOKUP(A49,Keys_CHESS_ALL!J51:AI233,14,FALSE)="","",VLOOKUP(A49,Keys_CHESS_ALL!J51:AI233,14,FALSE))</f>
        <v>#N/A</v>
      </c>
      <c r="Q49" s="28" t="e">
        <f>IF(VLOOKUP(A49,Keys_CHESS_ALL!J51:AJ233,15,FALSE)="","",VLOOKUP(A49,Keys_CHESS_ALL!J51:AJ233,15,FALSE))</f>
        <v>#N/A</v>
      </c>
      <c r="R49" s="28" t="e">
        <f>IF(VLOOKUP(A49,Keys_CHESS_ALL!J51:AK233,16,FALSE)="","",VLOOKUP(A49,Keys_CHESS_ALL!J51:AK233,16,FALSE))</f>
        <v>#N/A</v>
      </c>
    </row>
    <row r="50" spans="2:18" x14ac:dyDescent="0.2">
      <c r="B50" s="28" t="e">
        <f>VLOOKUP(A50,Keys_CHESS_ALL!J52:L234,2,FALSE)</f>
        <v>#N/A</v>
      </c>
      <c r="C50" s="32"/>
      <c r="D50" s="28" t="e">
        <f>VLOOKUP(A50,Keys_CHESS_ALL!J52:L234,3,FALSE)</f>
        <v>#N/A</v>
      </c>
      <c r="E50" s="40"/>
      <c r="G50" s="28" t="e">
        <f>IF(VLOOKUP(A50,Keys_CHESS_ALL!J52:AC234,5,FALSE)="","",VLOOKUP(A50,Keys_CHESS_ALL!J52:AC234,5,FALSE))</f>
        <v>#N/A</v>
      </c>
      <c r="H50" s="28" t="e">
        <f>IF(VLOOKUP(A50,Keys_CHESS_ALL!J52:AC234,6,FALSE)="","",VLOOKUP(A50,Keys_CHESS_ALL!J52:AC234,6,FALSE))</f>
        <v>#N/A</v>
      </c>
      <c r="I50" s="28" t="e">
        <f>IF(VLOOKUP(A50,Keys_CHESS_ALL!J52:AC234,7,FALSE)="","",VLOOKUP(A50,Keys_CHESS_ALL!J52:AC234,7,FALSE))</f>
        <v>#N/A</v>
      </c>
      <c r="J50" s="28" t="e">
        <f>IF(VLOOKUP(A50,Keys_CHESS_ALL!J52:AC234,8,FALSE)="","",VLOOKUP(A50,Keys_CHESS_ALL!J52:AC234,8,FALSE))</f>
        <v>#N/A</v>
      </c>
      <c r="K50" s="28" t="e">
        <f>IF(VLOOKUP(A50,Keys_CHESS_ALL!J52:AD234,9,FALSE)="","",VLOOKUP(A50,Keys_CHESS_ALL!J52:AD234,9,FALSE))</f>
        <v>#N/A</v>
      </c>
      <c r="L50" s="28" t="e">
        <f>IF(VLOOKUP(A50,Keys_CHESS_ALL!J52:AE234,10,FALSE)="","",VLOOKUP(A50,Keys_CHESS_ALL!J52:AE234,10,FALSE))</f>
        <v>#N/A</v>
      </c>
      <c r="M50" s="28" t="e">
        <f>IF(VLOOKUP(A50,Keys_CHESS_ALL!J52:AF234,11,FALSE)="","",VLOOKUP(A50,Keys_CHESS_ALL!J52:AF234,11,FALSE))</f>
        <v>#N/A</v>
      </c>
      <c r="N50" s="28" t="e">
        <f>IF(VLOOKUP(A50,Keys_CHESS_ALL!J52:AG234,12,FALSE)="","",VLOOKUP(A50,Keys_CHESS_ALL!J52:AG234,12,FALSE))</f>
        <v>#N/A</v>
      </c>
      <c r="O50" s="28" t="e">
        <f>IF(VLOOKUP(A50,Keys_CHESS_ALL!J52:AH234,13,FALSE)="","",VLOOKUP(A50,Keys_CHESS_ALL!J52:AH234,13,FALSE))</f>
        <v>#N/A</v>
      </c>
      <c r="P50" s="28" t="e">
        <f>IF(VLOOKUP(A50,Keys_CHESS_ALL!J52:AI234,14,FALSE)="","",VLOOKUP(A50,Keys_CHESS_ALL!J52:AI234,14,FALSE))</f>
        <v>#N/A</v>
      </c>
      <c r="Q50" s="28" t="e">
        <f>IF(VLOOKUP(A50,Keys_CHESS_ALL!J52:AJ234,15,FALSE)="","",VLOOKUP(A50,Keys_CHESS_ALL!J52:AJ234,15,FALSE))</f>
        <v>#N/A</v>
      </c>
      <c r="R50" s="28" t="e">
        <f>IF(VLOOKUP(A50,Keys_CHESS_ALL!J52:AK234,16,FALSE)="","",VLOOKUP(A50,Keys_CHESS_ALL!J52:AK234,16,FALSE))</f>
        <v>#N/A</v>
      </c>
    </row>
    <row r="51" spans="2:18" x14ac:dyDescent="0.2">
      <c r="B51" s="28" t="e">
        <f>VLOOKUP(A51,Keys_CHESS_ALL!J53:L235,2,FALSE)</f>
        <v>#N/A</v>
      </c>
      <c r="C51" s="32"/>
      <c r="D51" s="28" t="e">
        <f>VLOOKUP(A51,Keys_CHESS_ALL!J53:L235,3,FALSE)</f>
        <v>#N/A</v>
      </c>
      <c r="E51" s="40"/>
      <c r="G51" s="28" t="e">
        <f>IF(VLOOKUP(A51,Keys_CHESS_ALL!J53:AC235,5,FALSE)="","",VLOOKUP(A51,Keys_CHESS_ALL!J53:AC235,5,FALSE))</f>
        <v>#N/A</v>
      </c>
      <c r="H51" s="28" t="e">
        <f>IF(VLOOKUP(A51,Keys_CHESS_ALL!J53:AC235,6,FALSE)="","",VLOOKUP(A51,Keys_CHESS_ALL!J53:AC235,6,FALSE))</f>
        <v>#N/A</v>
      </c>
      <c r="I51" s="28" t="e">
        <f>IF(VLOOKUP(A51,Keys_CHESS_ALL!J53:AC235,7,FALSE)="","",VLOOKUP(A51,Keys_CHESS_ALL!J53:AC235,7,FALSE))</f>
        <v>#N/A</v>
      </c>
      <c r="J51" s="28" t="e">
        <f>IF(VLOOKUP(A51,Keys_CHESS_ALL!J53:AC235,8,FALSE)="","",VLOOKUP(A51,Keys_CHESS_ALL!J53:AC235,8,FALSE))</f>
        <v>#N/A</v>
      </c>
      <c r="K51" s="28" t="e">
        <f>IF(VLOOKUP(A51,Keys_CHESS_ALL!J53:AD235,9,FALSE)="","",VLOOKUP(A51,Keys_CHESS_ALL!J53:AD235,9,FALSE))</f>
        <v>#N/A</v>
      </c>
      <c r="L51" s="28" t="e">
        <f>IF(VLOOKUP(A51,Keys_CHESS_ALL!J53:AE235,10,FALSE)="","",VLOOKUP(A51,Keys_CHESS_ALL!J53:AE235,10,FALSE))</f>
        <v>#N/A</v>
      </c>
      <c r="M51" s="28" t="e">
        <f>IF(VLOOKUP(A51,Keys_CHESS_ALL!J53:AF235,11,FALSE)="","",VLOOKUP(A51,Keys_CHESS_ALL!J53:AF235,11,FALSE))</f>
        <v>#N/A</v>
      </c>
      <c r="N51" s="28" t="e">
        <f>IF(VLOOKUP(A51,Keys_CHESS_ALL!J53:AG235,12,FALSE)="","",VLOOKUP(A51,Keys_CHESS_ALL!J53:AG235,12,FALSE))</f>
        <v>#N/A</v>
      </c>
      <c r="O51" s="28" t="e">
        <f>IF(VLOOKUP(A51,Keys_CHESS_ALL!J53:AH235,13,FALSE)="","",VLOOKUP(A51,Keys_CHESS_ALL!J53:AH235,13,FALSE))</f>
        <v>#N/A</v>
      </c>
      <c r="P51" s="28" t="e">
        <f>IF(VLOOKUP(A51,Keys_CHESS_ALL!J53:AI235,14,FALSE)="","",VLOOKUP(A51,Keys_CHESS_ALL!J53:AI235,14,FALSE))</f>
        <v>#N/A</v>
      </c>
      <c r="Q51" s="28" t="e">
        <f>IF(VLOOKUP(A51,Keys_CHESS_ALL!J53:AJ235,15,FALSE)="","",VLOOKUP(A51,Keys_CHESS_ALL!J53:AJ235,15,FALSE))</f>
        <v>#N/A</v>
      </c>
      <c r="R51" s="28" t="e">
        <f>IF(VLOOKUP(A51,Keys_CHESS_ALL!J53:AK235,16,FALSE)="","",VLOOKUP(A51,Keys_CHESS_ALL!J53:AK235,16,FALSE))</f>
        <v>#N/A</v>
      </c>
    </row>
    <row r="52" spans="2:18" x14ac:dyDescent="0.2">
      <c r="B52" s="28" t="e">
        <f>VLOOKUP(A52,Keys_CHESS_ALL!J54:L236,2,FALSE)</f>
        <v>#N/A</v>
      </c>
      <c r="C52" s="32"/>
      <c r="D52" s="28" t="e">
        <f>VLOOKUP(A52,Keys_CHESS_ALL!J54:L236,3,FALSE)</f>
        <v>#N/A</v>
      </c>
      <c r="E52" s="40"/>
      <c r="G52" s="28" t="e">
        <f>IF(VLOOKUP(A52,Keys_CHESS_ALL!J54:AC236,5,FALSE)="","",VLOOKUP(A52,Keys_CHESS_ALL!J54:AC236,5,FALSE))</f>
        <v>#N/A</v>
      </c>
      <c r="H52" s="28" t="e">
        <f>IF(VLOOKUP(A52,Keys_CHESS_ALL!J54:AC236,6,FALSE)="","",VLOOKUP(A52,Keys_CHESS_ALL!J54:AC236,6,FALSE))</f>
        <v>#N/A</v>
      </c>
      <c r="I52" s="28" t="e">
        <f>IF(VLOOKUP(A52,Keys_CHESS_ALL!J54:AC236,7,FALSE)="","",VLOOKUP(A52,Keys_CHESS_ALL!J54:AC236,7,FALSE))</f>
        <v>#N/A</v>
      </c>
      <c r="J52" s="28" t="e">
        <f>IF(VLOOKUP(A52,Keys_CHESS_ALL!J54:AC236,8,FALSE)="","",VLOOKUP(A52,Keys_CHESS_ALL!J54:AC236,8,FALSE))</f>
        <v>#N/A</v>
      </c>
      <c r="K52" s="28" t="e">
        <f>IF(VLOOKUP(A52,Keys_CHESS_ALL!J54:AD236,9,FALSE)="","",VLOOKUP(A52,Keys_CHESS_ALL!J54:AD236,9,FALSE))</f>
        <v>#N/A</v>
      </c>
      <c r="L52" s="28" t="e">
        <f>IF(VLOOKUP(A52,Keys_CHESS_ALL!J54:AE236,10,FALSE)="","",VLOOKUP(A52,Keys_CHESS_ALL!J54:AE236,10,FALSE))</f>
        <v>#N/A</v>
      </c>
      <c r="M52" s="28" t="e">
        <f>IF(VLOOKUP(A52,Keys_CHESS_ALL!J54:AF236,11,FALSE)="","",VLOOKUP(A52,Keys_CHESS_ALL!J54:AF236,11,FALSE))</f>
        <v>#N/A</v>
      </c>
      <c r="N52" s="28" t="e">
        <f>IF(VLOOKUP(A52,Keys_CHESS_ALL!J54:AG236,12,FALSE)="","",VLOOKUP(A52,Keys_CHESS_ALL!J54:AG236,12,FALSE))</f>
        <v>#N/A</v>
      </c>
      <c r="O52" s="28" t="e">
        <f>IF(VLOOKUP(A52,Keys_CHESS_ALL!J54:AH236,13,FALSE)="","",VLOOKUP(A52,Keys_CHESS_ALL!J54:AH236,13,FALSE))</f>
        <v>#N/A</v>
      </c>
      <c r="P52" s="28" t="e">
        <f>IF(VLOOKUP(A52,Keys_CHESS_ALL!J54:AI236,14,FALSE)="","",VLOOKUP(A52,Keys_CHESS_ALL!J54:AI236,14,FALSE))</f>
        <v>#N/A</v>
      </c>
      <c r="Q52" s="28" t="e">
        <f>IF(VLOOKUP(A52,Keys_CHESS_ALL!J54:AJ236,15,FALSE)="","",VLOOKUP(A52,Keys_CHESS_ALL!J54:AJ236,15,FALSE))</f>
        <v>#N/A</v>
      </c>
      <c r="R52" s="28" t="e">
        <f>IF(VLOOKUP(A52,Keys_CHESS_ALL!J54:AK236,16,FALSE)="","",VLOOKUP(A52,Keys_CHESS_ALL!J54:AK236,16,FALSE))</f>
        <v>#N/A</v>
      </c>
    </row>
    <row r="53" spans="2:18" x14ac:dyDescent="0.2">
      <c r="B53" s="28" t="e">
        <f>VLOOKUP(A53,Keys_CHESS_ALL!J55:L237,2,FALSE)</f>
        <v>#N/A</v>
      </c>
      <c r="C53" s="32"/>
      <c r="D53" s="28" t="e">
        <f>VLOOKUP(A53,Keys_CHESS_ALL!J55:L237,3,FALSE)</f>
        <v>#N/A</v>
      </c>
      <c r="E53" s="40"/>
      <c r="G53" s="28" t="e">
        <f>IF(VLOOKUP(A53,Keys_CHESS_ALL!J55:AC237,5,FALSE)="","",VLOOKUP(A53,Keys_CHESS_ALL!J55:AC237,5,FALSE))</f>
        <v>#N/A</v>
      </c>
      <c r="H53" s="28" t="e">
        <f>IF(VLOOKUP(A53,Keys_CHESS_ALL!J55:AC237,6,FALSE)="","",VLOOKUP(A53,Keys_CHESS_ALL!J55:AC237,6,FALSE))</f>
        <v>#N/A</v>
      </c>
      <c r="I53" s="28" t="e">
        <f>IF(VLOOKUP(A53,Keys_CHESS_ALL!J55:AC237,7,FALSE)="","",VLOOKUP(A53,Keys_CHESS_ALL!J55:AC237,7,FALSE))</f>
        <v>#N/A</v>
      </c>
      <c r="J53" s="28" t="e">
        <f>IF(VLOOKUP(A53,Keys_CHESS_ALL!J55:AC237,8,FALSE)="","",VLOOKUP(A53,Keys_CHESS_ALL!J55:AC237,8,FALSE))</f>
        <v>#N/A</v>
      </c>
      <c r="K53" s="28" t="e">
        <f>IF(VLOOKUP(A53,Keys_CHESS_ALL!J55:AD237,9,FALSE)="","",VLOOKUP(A53,Keys_CHESS_ALL!J55:AD237,9,FALSE))</f>
        <v>#N/A</v>
      </c>
      <c r="L53" s="28" t="e">
        <f>IF(VLOOKUP(A53,Keys_CHESS_ALL!J55:AE237,10,FALSE)="","",VLOOKUP(A53,Keys_CHESS_ALL!J55:AE237,10,FALSE))</f>
        <v>#N/A</v>
      </c>
      <c r="M53" s="28" t="e">
        <f>IF(VLOOKUP(A53,Keys_CHESS_ALL!J55:AF237,11,FALSE)="","",VLOOKUP(A53,Keys_CHESS_ALL!J55:AF237,11,FALSE))</f>
        <v>#N/A</v>
      </c>
      <c r="N53" s="28" t="e">
        <f>IF(VLOOKUP(A53,Keys_CHESS_ALL!J55:AG237,12,FALSE)="","",VLOOKUP(A53,Keys_CHESS_ALL!J55:AG237,12,FALSE))</f>
        <v>#N/A</v>
      </c>
      <c r="O53" s="28" t="e">
        <f>IF(VLOOKUP(A53,Keys_CHESS_ALL!J55:AH237,13,FALSE)="","",VLOOKUP(A53,Keys_CHESS_ALL!J55:AH237,13,FALSE))</f>
        <v>#N/A</v>
      </c>
      <c r="P53" s="28" t="e">
        <f>IF(VLOOKUP(A53,Keys_CHESS_ALL!J55:AI237,14,FALSE)="","",VLOOKUP(A53,Keys_CHESS_ALL!J55:AI237,14,FALSE))</f>
        <v>#N/A</v>
      </c>
      <c r="Q53" s="28" t="e">
        <f>IF(VLOOKUP(A53,Keys_CHESS_ALL!J55:AJ237,15,FALSE)="","",VLOOKUP(A53,Keys_CHESS_ALL!J55:AJ237,15,FALSE))</f>
        <v>#N/A</v>
      </c>
      <c r="R53" s="28" t="e">
        <f>IF(VLOOKUP(A53,Keys_CHESS_ALL!J55:AK237,16,FALSE)="","",VLOOKUP(A53,Keys_CHESS_ALL!J55:AK237,16,FALSE))</f>
        <v>#N/A</v>
      </c>
    </row>
    <row r="54" spans="2:18" x14ac:dyDescent="0.2">
      <c r="B54" s="28" t="e">
        <f>VLOOKUP(A54,Keys_CHESS_ALL!J56:L238,2,FALSE)</f>
        <v>#N/A</v>
      </c>
      <c r="C54" s="32"/>
      <c r="D54" s="28" t="e">
        <f>VLOOKUP(A54,Keys_CHESS_ALL!J56:L238,3,FALSE)</f>
        <v>#N/A</v>
      </c>
      <c r="E54" s="40"/>
      <c r="G54" s="28" t="e">
        <f>IF(VLOOKUP(A54,Keys_CHESS_ALL!J56:AC238,5,FALSE)="","",VLOOKUP(A54,Keys_CHESS_ALL!J56:AC238,5,FALSE))</f>
        <v>#N/A</v>
      </c>
      <c r="H54" s="28" t="e">
        <f>IF(VLOOKUP(A54,Keys_CHESS_ALL!J56:AC238,6,FALSE)="","",VLOOKUP(A54,Keys_CHESS_ALL!J56:AC238,6,FALSE))</f>
        <v>#N/A</v>
      </c>
      <c r="I54" s="28" t="e">
        <f>IF(VLOOKUP(A54,Keys_CHESS_ALL!J56:AC238,7,FALSE)="","",VLOOKUP(A54,Keys_CHESS_ALL!J56:AC238,7,FALSE))</f>
        <v>#N/A</v>
      </c>
      <c r="J54" s="28" t="e">
        <f>IF(VLOOKUP(A54,Keys_CHESS_ALL!J56:AC238,8,FALSE)="","",VLOOKUP(A54,Keys_CHESS_ALL!J56:AC238,8,FALSE))</f>
        <v>#N/A</v>
      </c>
      <c r="K54" s="28" t="e">
        <f>IF(VLOOKUP(A54,Keys_CHESS_ALL!J56:AD238,9,FALSE)="","",VLOOKUP(A54,Keys_CHESS_ALL!J56:AD238,9,FALSE))</f>
        <v>#N/A</v>
      </c>
      <c r="L54" s="28" t="e">
        <f>IF(VLOOKUP(A54,Keys_CHESS_ALL!J56:AE238,10,FALSE)="","",VLOOKUP(A54,Keys_CHESS_ALL!J56:AE238,10,FALSE))</f>
        <v>#N/A</v>
      </c>
      <c r="M54" s="28" t="e">
        <f>IF(VLOOKUP(A54,Keys_CHESS_ALL!J56:AF238,11,FALSE)="","",VLOOKUP(A54,Keys_CHESS_ALL!J56:AF238,11,FALSE))</f>
        <v>#N/A</v>
      </c>
      <c r="N54" s="28" t="e">
        <f>IF(VLOOKUP(A54,Keys_CHESS_ALL!J56:AG238,12,FALSE)="","",VLOOKUP(A54,Keys_CHESS_ALL!J56:AG238,12,FALSE))</f>
        <v>#N/A</v>
      </c>
      <c r="O54" s="28" t="e">
        <f>IF(VLOOKUP(A54,Keys_CHESS_ALL!J56:AH238,13,FALSE)="","",VLOOKUP(A54,Keys_CHESS_ALL!J56:AH238,13,FALSE))</f>
        <v>#N/A</v>
      </c>
      <c r="P54" s="28" t="e">
        <f>IF(VLOOKUP(A54,Keys_CHESS_ALL!J56:AI238,14,FALSE)="","",VLOOKUP(A54,Keys_CHESS_ALL!J56:AI238,14,FALSE))</f>
        <v>#N/A</v>
      </c>
      <c r="Q54" s="28" t="e">
        <f>IF(VLOOKUP(A54,Keys_CHESS_ALL!J56:AJ238,15,FALSE)="","",VLOOKUP(A54,Keys_CHESS_ALL!J56:AJ238,15,FALSE))</f>
        <v>#N/A</v>
      </c>
      <c r="R54" s="28" t="e">
        <f>IF(VLOOKUP(A54,Keys_CHESS_ALL!J56:AK238,16,FALSE)="","",VLOOKUP(A54,Keys_CHESS_ALL!J56:AK238,16,FALSE))</f>
        <v>#N/A</v>
      </c>
    </row>
    <row r="55" spans="2:18" x14ac:dyDescent="0.2">
      <c r="B55" s="28" t="e">
        <f>VLOOKUP(A55,Keys_CHESS_ALL!J57:L239,2,FALSE)</f>
        <v>#N/A</v>
      </c>
      <c r="C55" s="32"/>
      <c r="D55" s="28" t="e">
        <f>VLOOKUP(A55,Keys_CHESS_ALL!J57:L239,3,FALSE)</f>
        <v>#N/A</v>
      </c>
      <c r="E55" s="40"/>
      <c r="G55" s="28" t="e">
        <f>IF(VLOOKUP(A55,Keys_CHESS_ALL!J57:AC239,5,FALSE)="","",VLOOKUP(A55,Keys_CHESS_ALL!J57:AC239,5,FALSE))</f>
        <v>#N/A</v>
      </c>
      <c r="H55" s="28" t="e">
        <f>IF(VLOOKUP(A55,Keys_CHESS_ALL!J57:AC239,6,FALSE)="","",VLOOKUP(A55,Keys_CHESS_ALL!J57:AC239,6,FALSE))</f>
        <v>#N/A</v>
      </c>
      <c r="I55" s="28" t="e">
        <f>IF(VLOOKUP(A55,Keys_CHESS_ALL!J57:AC239,7,FALSE)="","",VLOOKUP(A55,Keys_CHESS_ALL!J57:AC239,7,FALSE))</f>
        <v>#N/A</v>
      </c>
      <c r="J55" s="28" t="e">
        <f>IF(VLOOKUP(A55,Keys_CHESS_ALL!J57:AC239,8,FALSE)="","",VLOOKUP(A55,Keys_CHESS_ALL!J57:AC239,8,FALSE))</f>
        <v>#N/A</v>
      </c>
      <c r="K55" s="28" t="e">
        <f>IF(VLOOKUP(A55,Keys_CHESS_ALL!J57:AD239,9,FALSE)="","",VLOOKUP(A55,Keys_CHESS_ALL!J57:AD239,9,FALSE))</f>
        <v>#N/A</v>
      </c>
      <c r="L55" s="28" t="e">
        <f>IF(VLOOKUP(A55,Keys_CHESS_ALL!J57:AE239,10,FALSE)="","",VLOOKUP(A55,Keys_CHESS_ALL!J57:AE239,10,FALSE))</f>
        <v>#N/A</v>
      </c>
      <c r="M55" s="28" t="e">
        <f>IF(VLOOKUP(A55,Keys_CHESS_ALL!J57:AF239,11,FALSE)="","",VLOOKUP(A55,Keys_CHESS_ALL!J57:AF239,11,FALSE))</f>
        <v>#N/A</v>
      </c>
      <c r="N55" s="28" t="e">
        <f>IF(VLOOKUP(A55,Keys_CHESS_ALL!J57:AG239,12,FALSE)="","",VLOOKUP(A55,Keys_CHESS_ALL!J57:AG239,12,FALSE))</f>
        <v>#N/A</v>
      </c>
      <c r="O55" s="28" t="e">
        <f>IF(VLOOKUP(A55,Keys_CHESS_ALL!J57:AH239,13,FALSE)="","",VLOOKUP(A55,Keys_CHESS_ALL!J57:AH239,13,FALSE))</f>
        <v>#N/A</v>
      </c>
      <c r="P55" s="28" t="e">
        <f>IF(VLOOKUP(A55,Keys_CHESS_ALL!J57:AI239,14,FALSE)="","",VLOOKUP(A55,Keys_CHESS_ALL!J57:AI239,14,FALSE))</f>
        <v>#N/A</v>
      </c>
      <c r="Q55" s="28" t="e">
        <f>IF(VLOOKUP(A55,Keys_CHESS_ALL!J57:AJ239,15,FALSE)="","",VLOOKUP(A55,Keys_CHESS_ALL!J57:AJ239,15,FALSE))</f>
        <v>#N/A</v>
      </c>
      <c r="R55" s="28" t="e">
        <f>IF(VLOOKUP(A55,Keys_CHESS_ALL!J57:AK239,16,FALSE)="","",VLOOKUP(A55,Keys_CHESS_ALL!J57:AK239,16,FALSE))</f>
        <v>#N/A</v>
      </c>
    </row>
    <row r="56" spans="2:18" x14ac:dyDescent="0.2">
      <c r="B56" s="28" t="e">
        <f>VLOOKUP(A56,Keys_CHESS_ALL!J58:L240,2,FALSE)</f>
        <v>#N/A</v>
      </c>
      <c r="C56" s="32"/>
      <c r="D56" s="28" t="e">
        <f>VLOOKUP(A56,Keys_CHESS_ALL!J58:L240,3,FALSE)</f>
        <v>#N/A</v>
      </c>
      <c r="E56" s="40"/>
      <c r="G56" s="28" t="e">
        <f>IF(VLOOKUP(A56,Keys_CHESS_ALL!J58:AC240,5,FALSE)="","",VLOOKUP(A56,Keys_CHESS_ALL!J58:AC240,5,FALSE))</f>
        <v>#N/A</v>
      </c>
      <c r="H56" s="28" t="e">
        <f>IF(VLOOKUP(A56,Keys_CHESS_ALL!J58:AC240,6,FALSE)="","",VLOOKUP(A56,Keys_CHESS_ALL!J58:AC240,6,FALSE))</f>
        <v>#N/A</v>
      </c>
      <c r="I56" s="28" t="e">
        <f>IF(VLOOKUP(A56,Keys_CHESS_ALL!J58:AC240,7,FALSE)="","",VLOOKUP(A56,Keys_CHESS_ALL!J58:AC240,7,FALSE))</f>
        <v>#N/A</v>
      </c>
      <c r="J56" s="28" t="e">
        <f>IF(VLOOKUP(A56,Keys_CHESS_ALL!J58:AC240,8,FALSE)="","",VLOOKUP(A56,Keys_CHESS_ALL!J58:AC240,8,FALSE))</f>
        <v>#N/A</v>
      </c>
      <c r="K56" s="28" t="e">
        <f>IF(VLOOKUP(A56,Keys_CHESS_ALL!J58:AD240,9,FALSE)="","",VLOOKUP(A56,Keys_CHESS_ALL!J58:AD240,9,FALSE))</f>
        <v>#N/A</v>
      </c>
      <c r="L56" s="28" t="e">
        <f>IF(VLOOKUP(A56,Keys_CHESS_ALL!J58:AE240,10,FALSE)="","",VLOOKUP(A56,Keys_CHESS_ALL!J58:AE240,10,FALSE))</f>
        <v>#N/A</v>
      </c>
      <c r="M56" s="28" t="e">
        <f>IF(VLOOKUP(A56,Keys_CHESS_ALL!J58:AF240,11,FALSE)="","",VLOOKUP(A56,Keys_CHESS_ALL!J58:AF240,11,FALSE))</f>
        <v>#N/A</v>
      </c>
      <c r="N56" s="28" t="e">
        <f>IF(VLOOKUP(A56,Keys_CHESS_ALL!J58:AG240,12,FALSE)="","",VLOOKUP(A56,Keys_CHESS_ALL!J58:AG240,12,FALSE))</f>
        <v>#N/A</v>
      </c>
      <c r="O56" s="28" t="e">
        <f>IF(VLOOKUP(A56,Keys_CHESS_ALL!J58:AH240,13,FALSE)="","",VLOOKUP(A56,Keys_CHESS_ALL!J58:AH240,13,FALSE))</f>
        <v>#N/A</v>
      </c>
      <c r="P56" s="28" t="e">
        <f>IF(VLOOKUP(A56,Keys_CHESS_ALL!J58:AI240,14,FALSE)="","",VLOOKUP(A56,Keys_CHESS_ALL!J58:AI240,14,FALSE))</f>
        <v>#N/A</v>
      </c>
      <c r="Q56" s="28" t="e">
        <f>IF(VLOOKUP(A56,Keys_CHESS_ALL!J58:AJ240,15,FALSE)="","",VLOOKUP(A56,Keys_CHESS_ALL!J58:AJ240,15,FALSE))</f>
        <v>#N/A</v>
      </c>
      <c r="R56" s="28" t="e">
        <f>IF(VLOOKUP(A56,Keys_CHESS_ALL!J58:AK240,16,FALSE)="","",VLOOKUP(A56,Keys_CHESS_ALL!J58:AK240,16,FALSE))</f>
        <v>#N/A</v>
      </c>
    </row>
    <row r="57" spans="2:18" x14ac:dyDescent="0.2">
      <c r="B57" s="28" t="e">
        <f>VLOOKUP(A57,Keys_CHESS_ALL!J59:L241,2,FALSE)</f>
        <v>#N/A</v>
      </c>
      <c r="C57" s="32"/>
      <c r="D57" s="28" t="e">
        <f>VLOOKUP(A57,Keys_CHESS_ALL!J59:L241,3,FALSE)</f>
        <v>#N/A</v>
      </c>
      <c r="E57" s="40"/>
      <c r="G57" s="28" t="e">
        <f>IF(VLOOKUP(A57,Keys_CHESS_ALL!J59:AC241,5,FALSE)="","",VLOOKUP(A57,Keys_CHESS_ALL!J59:AC241,5,FALSE))</f>
        <v>#N/A</v>
      </c>
      <c r="H57" s="28" t="e">
        <f>IF(VLOOKUP(A57,Keys_CHESS_ALL!J59:AC241,6,FALSE)="","",VLOOKUP(A57,Keys_CHESS_ALL!J59:AC241,6,FALSE))</f>
        <v>#N/A</v>
      </c>
      <c r="I57" s="28" t="e">
        <f>IF(VLOOKUP(A57,Keys_CHESS_ALL!J59:AC241,7,FALSE)="","",VLOOKUP(A57,Keys_CHESS_ALL!J59:AC241,7,FALSE))</f>
        <v>#N/A</v>
      </c>
      <c r="J57" s="28" t="e">
        <f>IF(VLOOKUP(A57,Keys_CHESS_ALL!J59:AC241,8,FALSE)="","",VLOOKUP(A57,Keys_CHESS_ALL!J59:AC241,8,FALSE))</f>
        <v>#N/A</v>
      </c>
      <c r="K57" s="28" t="e">
        <f>IF(VLOOKUP(A57,Keys_CHESS_ALL!J59:AD241,9,FALSE)="","",VLOOKUP(A57,Keys_CHESS_ALL!J59:AD241,9,FALSE))</f>
        <v>#N/A</v>
      </c>
      <c r="L57" s="28" t="e">
        <f>IF(VLOOKUP(A57,Keys_CHESS_ALL!J59:AE241,10,FALSE)="","",VLOOKUP(A57,Keys_CHESS_ALL!J59:AE241,10,FALSE))</f>
        <v>#N/A</v>
      </c>
      <c r="M57" s="28" t="e">
        <f>IF(VLOOKUP(A57,Keys_CHESS_ALL!J59:AF241,11,FALSE)="","",VLOOKUP(A57,Keys_CHESS_ALL!J59:AF241,11,FALSE))</f>
        <v>#N/A</v>
      </c>
      <c r="N57" s="28" t="e">
        <f>IF(VLOOKUP(A57,Keys_CHESS_ALL!J59:AG241,12,FALSE)="","",VLOOKUP(A57,Keys_CHESS_ALL!J59:AG241,12,FALSE))</f>
        <v>#N/A</v>
      </c>
      <c r="O57" s="28" t="e">
        <f>IF(VLOOKUP(A57,Keys_CHESS_ALL!J59:AH241,13,FALSE)="","",VLOOKUP(A57,Keys_CHESS_ALL!J59:AH241,13,FALSE))</f>
        <v>#N/A</v>
      </c>
      <c r="P57" s="28" t="e">
        <f>IF(VLOOKUP(A57,Keys_CHESS_ALL!J59:AI241,14,FALSE)="","",VLOOKUP(A57,Keys_CHESS_ALL!J59:AI241,14,FALSE))</f>
        <v>#N/A</v>
      </c>
      <c r="Q57" s="28" t="e">
        <f>IF(VLOOKUP(A57,Keys_CHESS_ALL!J59:AJ241,15,FALSE)="","",VLOOKUP(A57,Keys_CHESS_ALL!J59:AJ241,15,FALSE))</f>
        <v>#N/A</v>
      </c>
      <c r="R57" s="28" t="e">
        <f>IF(VLOOKUP(A57,Keys_CHESS_ALL!J59:AK241,16,FALSE)="","",VLOOKUP(A57,Keys_CHESS_ALL!J59:AK241,16,FALSE))</f>
        <v>#N/A</v>
      </c>
    </row>
    <row r="58" spans="2:18" x14ac:dyDescent="0.2">
      <c r="B58" s="28" t="e">
        <f>VLOOKUP(A58,Keys_CHESS_ALL!J62:L242,2,FALSE)</f>
        <v>#N/A</v>
      </c>
      <c r="C58" s="32"/>
      <c r="D58" s="28" t="e">
        <f>VLOOKUP(A58,Keys_CHESS_ALL!J62:L242,3,FALSE)</f>
        <v>#N/A</v>
      </c>
      <c r="E58" s="40"/>
      <c r="G58" s="28" t="e">
        <f>IF(VLOOKUP(A58,Keys_CHESS_ALL!J62:AC242,5,FALSE)="","",VLOOKUP(A58,Keys_CHESS_ALL!J62:AC242,5,FALSE))</f>
        <v>#N/A</v>
      </c>
      <c r="H58" s="28" t="e">
        <f>IF(VLOOKUP(A58,Keys_CHESS_ALL!J62:AC242,6,FALSE)="","",VLOOKUP(A58,Keys_CHESS_ALL!J62:AC242,6,FALSE))</f>
        <v>#N/A</v>
      </c>
      <c r="I58" s="28" t="e">
        <f>IF(VLOOKUP(A58,Keys_CHESS_ALL!J62:AC242,7,FALSE)="","",VLOOKUP(A58,Keys_CHESS_ALL!J62:AC242,7,FALSE))</f>
        <v>#N/A</v>
      </c>
      <c r="J58" s="28" t="e">
        <f>IF(VLOOKUP(A58,Keys_CHESS_ALL!J62:AC242,8,FALSE)="","",VLOOKUP(A58,Keys_CHESS_ALL!J62:AC242,8,FALSE))</f>
        <v>#N/A</v>
      </c>
      <c r="K58" s="28" t="e">
        <f>IF(VLOOKUP(A58,Keys_CHESS_ALL!J62:AD242,9,FALSE)="","",VLOOKUP(A58,Keys_CHESS_ALL!J62:AD242,9,FALSE))</f>
        <v>#N/A</v>
      </c>
      <c r="L58" s="28" t="e">
        <f>IF(VLOOKUP(A58,Keys_CHESS_ALL!J62:AE242,10,FALSE)="","",VLOOKUP(A58,Keys_CHESS_ALL!J62:AE242,10,FALSE))</f>
        <v>#N/A</v>
      </c>
      <c r="M58" s="28" t="e">
        <f>IF(VLOOKUP(A58,Keys_CHESS_ALL!J62:AF242,11,FALSE)="","",VLOOKUP(A58,Keys_CHESS_ALL!J62:AF242,11,FALSE))</f>
        <v>#N/A</v>
      </c>
      <c r="N58" s="28" t="e">
        <f>IF(VLOOKUP(A58,Keys_CHESS_ALL!J62:AG242,12,FALSE)="","",VLOOKUP(A58,Keys_CHESS_ALL!J62:AG242,12,FALSE))</f>
        <v>#N/A</v>
      </c>
      <c r="O58" s="28" t="e">
        <f>IF(VLOOKUP(A58,Keys_CHESS_ALL!J62:AH242,13,FALSE)="","",VLOOKUP(A58,Keys_CHESS_ALL!J62:AH242,13,FALSE))</f>
        <v>#N/A</v>
      </c>
      <c r="P58" s="28" t="e">
        <f>IF(VLOOKUP(A58,Keys_CHESS_ALL!J62:AI242,14,FALSE)="","",VLOOKUP(A58,Keys_CHESS_ALL!J62:AI242,14,FALSE))</f>
        <v>#N/A</v>
      </c>
      <c r="Q58" s="28" t="e">
        <f>IF(VLOOKUP(A58,Keys_CHESS_ALL!J62:AJ242,15,FALSE)="","",VLOOKUP(A58,Keys_CHESS_ALL!J62:AJ242,15,FALSE))</f>
        <v>#N/A</v>
      </c>
      <c r="R58" s="28" t="e">
        <f>IF(VLOOKUP(A58,Keys_CHESS_ALL!J62:AK242,16,FALSE)="","",VLOOKUP(A58,Keys_CHESS_ALL!J62:AK242,16,FALSE))</f>
        <v>#N/A</v>
      </c>
    </row>
    <row r="59" spans="2:18" x14ac:dyDescent="0.2">
      <c r="B59" s="28" t="e">
        <f>VLOOKUP(A59,Keys_CHESS_ALL!J63:L243,2,FALSE)</f>
        <v>#N/A</v>
      </c>
      <c r="C59" s="32"/>
      <c r="D59" s="28" t="e">
        <f>VLOOKUP(A59,Keys_CHESS_ALL!J63:L243,3,FALSE)</f>
        <v>#N/A</v>
      </c>
      <c r="E59" s="40"/>
      <c r="G59" s="28" t="e">
        <f>IF(VLOOKUP(A59,Keys_CHESS_ALL!J63:AC243,5,FALSE)="","",VLOOKUP(A59,Keys_CHESS_ALL!J63:AC243,5,FALSE))</f>
        <v>#N/A</v>
      </c>
      <c r="H59" s="28" t="e">
        <f>IF(VLOOKUP(A59,Keys_CHESS_ALL!J63:AC243,6,FALSE)="","",VLOOKUP(A59,Keys_CHESS_ALL!J63:AC243,6,FALSE))</f>
        <v>#N/A</v>
      </c>
      <c r="I59" s="28" t="e">
        <f>IF(VLOOKUP(A59,Keys_CHESS_ALL!J63:AC243,7,FALSE)="","",VLOOKUP(A59,Keys_CHESS_ALL!J63:AC243,7,FALSE))</f>
        <v>#N/A</v>
      </c>
      <c r="J59" s="28" t="e">
        <f>IF(VLOOKUP(A59,Keys_CHESS_ALL!J63:AC243,8,FALSE)="","",VLOOKUP(A59,Keys_CHESS_ALL!J63:AC243,8,FALSE))</f>
        <v>#N/A</v>
      </c>
      <c r="K59" s="28" t="e">
        <f>IF(VLOOKUP(A59,Keys_CHESS_ALL!J63:AD243,9,FALSE)="","",VLOOKUP(A59,Keys_CHESS_ALL!J63:AD243,9,FALSE))</f>
        <v>#N/A</v>
      </c>
      <c r="L59" s="28" t="e">
        <f>IF(VLOOKUP(A59,Keys_CHESS_ALL!J63:AE243,10,FALSE)="","",VLOOKUP(A59,Keys_CHESS_ALL!J63:AE243,10,FALSE))</f>
        <v>#N/A</v>
      </c>
      <c r="M59" s="28" t="e">
        <f>IF(VLOOKUP(A59,Keys_CHESS_ALL!J63:AF243,11,FALSE)="","",VLOOKUP(A59,Keys_CHESS_ALL!J63:AF243,11,FALSE))</f>
        <v>#N/A</v>
      </c>
      <c r="N59" s="28" t="e">
        <f>IF(VLOOKUP(A59,Keys_CHESS_ALL!J63:AG243,12,FALSE)="","",VLOOKUP(A59,Keys_CHESS_ALL!J63:AG243,12,FALSE))</f>
        <v>#N/A</v>
      </c>
      <c r="O59" s="28" t="e">
        <f>IF(VLOOKUP(A59,Keys_CHESS_ALL!J63:AH243,13,FALSE)="","",VLOOKUP(A59,Keys_CHESS_ALL!J63:AH243,13,FALSE))</f>
        <v>#N/A</v>
      </c>
      <c r="P59" s="28" t="e">
        <f>IF(VLOOKUP(A59,Keys_CHESS_ALL!J63:AI243,14,FALSE)="","",VLOOKUP(A59,Keys_CHESS_ALL!J63:AI243,14,FALSE))</f>
        <v>#N/A</v>
      </c>
      <c r="Q59" s="28" t="e">
        <f>IF(VLOOKUP(A59,Keys_CHESS_ALL!J63:AJ243,15,FALSE)="","",VLOOKUP(A59,Keys_CHESS_ALL!J63:AJ243,15,FALSE))</f>
        <v>#N/A</v>
      </c>
      <c r="R59" s="28" t="e">
        <f>IF(VLOOKUP(A59,Keys_CHESS_ALL!J63:AK243,16,FALSE)="","",VLOOKUP(A59,Keys_CHESS_ALL!J63:AK243,16,FALSE))</f>
        <v>#N/A</v>
      </c>
    </row>
    <row r="60" spans="2:18" x14ac:dyDescent="0.2">
      <c r="B60" s="28" t="e">
        <f>VLOOKUP(A60,Keys_CHESS_ALL!J64:L244,2,FALSE)</f>
        <v>#N/A</v>
      </c>
      <c r="C60" s="32"/>
      <c r="D60" s="28" t="e">
        <f>VLOOKUP(A60,Keys_CHESS_ALL!J64:L244,3,FALSE)</f>
        <v>#N/A</v>
      </c>
      <c r="E60" s="40"/>
      <c r="G60" s="28" t="e">
        <f>IF(VLOOKUP(A60,Keys_CHESS_ALL!J64:AC244,5,FALSE)="","",VLOOKUP(A60,Keys_CHESS_ALL!J64:AC244,5,FALSE))</f>
        <v>#N/A</v>
      </c>
      <c r="H60" s="28" t="e">
        <f>IF(VLOOKUP(A60,Keys_CHESS_ALL!J64:AC244,6,FALSE)="","",VLOOKUP(A60,Keys_CHESS_ALL!J64:AC244,6,FALSE))</f>
        <v>#N/A</v>
      </c>
      <c r="I60" s="28" t="e">
        <f>IF(VLOOKUP(A60,Keys_CHESS_ALL!J64:AC244,7,FALSE)="","",VLOOKUP(A60,Keys_CHESS_ALL!J64:AC244,7,FALSE))</f>
        <v>#N/A</v>
      </c>
      <c r="J60" s="28" t="e">
        <f>IF(VLOOKUP(A60,Keys_CHESS_ALL!J64:AC244,8,FALSE)="","",VLOOKUP(A60,Keys_CHESS_ALL!J64:AC244,8,FALSE))</f>
        <v>#N/A</v>
      </c>
      <c r="K60" s="28" t="e">
        <f>IF(VLOOKUP(A60,Keys_CHESS_ALL!J64:AD244,9,FALSE)="","",VLOOKUP(A60,Keys_CHESS_ALL!J64:AD244,9,FALSE))</f>
        <v>#N/A</v>
      </c>
      <c r="L60" s="28" t="e">
        <f>IF(VLOOKUP(A60,Keys_CHESS_ALL!J64:AE244,10,FALSE)="","",VLOOKUP(A60,Keys_CHESS_ALL!J64:AE244,10,FALSE))</f>
        <v>#N/A</v>
      </c>
      <c r="M60" s="28" t="e">
        <f>IF(VLOOKUP(A60,Keys_CHESS_ALL!J64:AF244,11,FALSE)="","",VLOOKUP(A60,Keys_CHESS_ALL!J64:AF244,11,FALSE))</f>
        <v>#N/A</v>
      </c>
      <c r="N60" s="28" t="e">
        <f>IF(VLOOKUP(A60,Keys_CHESS_ALL!J64:AG244,12,FALSE)="","",VLOOKUP(A60,Keys_CHESS_ALL!J64:AG244,12,FALSE))</f>
        <v>#N/A</v>
      </c>
      <c r="O60" s="28" t="e">
        <f>IF(VLOOKUP(A60,Keys_CHESS_ALL!J64:AH244,13,FALSE)="","",VLOOKUP(A60,Keys_CHESS_ALL!J64:AH244,13,FALSE))</f>
        <v>#N/A</v>
      </c>
      <c r="P60" s="28" t="e">
        <f>IF(VLOOKUP(A60,Keys_CHESS_ALL!J64:AI244,14,FALSE)="","",VLOOKUP(A60,Keys_CHESS_ALL!J64:AI244,14,FALSE))</f>
        <v>#N/A</v>
      </c>
      <c r="Q60" s="28" t="e">
        <f>IF(VLOOKUP(A60,Keys_CHESS_ALL!J64:AJ244,15,FALSE)="","",VLOOKUP(A60,Keys_CHESS_ALL!J64:AJ244,15,FALSE))</f>
        <v>#N/A</v>
      </c>
      <c r="R60" s="28" t="e">
        <f>IF(VLOOKUP(A60,Keys_CHESS_ALL!J64:AK244,16,FALSE)="","",VLOOKUP(A60,Keys_CHESS_ALL!J64:AK244,16,FALSE))</f>
        <v>#N/A</v>
      </c>
    </row>
    <row r="61" spans="2:18" x14ac:dyDescent="0.2">
      <c r="B61" s="28" t="e">
        <f>VLOOKUP(A61,Keys_CHESS_ALL!J65:L245,2,FALSE)</f>
        <v>#N/A</v>
      </c>
      <c r="C61" s="32"/>
      <c r="D61" s="28" t="e">
        <f>VLOOKUP(A61,Keys_CHESS_ALL!J65:L245,3,FALSE)</f>
        <v>#N/A</v>
      </c>
      <c r="E61" s="40"/>
      <c r="G61" s="28" t="e">
        <f>IF(VLOOKUP(A61,Keys_CHESS_ALL!J65:AC245,5,FALSE)="","",VLOOKUP(A61,Keys_CHESS_ALL!J65:AC245,5,FALSE))</f>
        <v>#N/A</v>
      </c>
      <c r="H61" s="28" t="e">
        <f>IF(VLOOKUP(A61,Keys_CHESS_ALL!J65:AC245,6,FALSE)="","",VLOOKUP(A61,Keys_CHESS_ALL!J65:AC245,6,FALSE))</f>
        <v>#N/A</v>
      </c>
      <c r="I61" s="28" t="e">
        <f>IF(VLOOKUP(A61,Keys_CHESS_ALL!J65:AC245,7,FALSE)="","",VLOOKUP(A61,Keys_CHESS_ALL!J65:AC245,7,FALSE))</f>
        <v>#N/A</v>
      </c>
      <c r="J61" s="28" t="e">
        <f>IF(VLOOKUP(A61,Keys_CHESS_ALL!J65:AC245,8,FALSE)="","",VLOOKUP(A61,Keys_CHESS_ALL!J65:AC245,8,FALSE))</f>
        <v>#N/A</v>
      </c>
      <c r="K61" s="28" t="e">
        <f>IF(VLOOKUP(A61,Keys_CHESS_ALL!J65:AD245,9,FALSE)="","",VLOOKUP(A61,Keys_CHESS_ALL!J65:AD245,9,FALSE))</f>
        <v>#N/A</v>
      </c>
      <c r="L61" s="28" t="e">
        <f>IF(VLOOKUP(A61,Keys_CHESS_ALL!J65:AE245,10,FALSE)="","",VLOOKUP(A61,Keys_CHESS_ALL!J65:AE245,10,FALSE))</f>
        <v>#N/A</v>
      </c>
      <c r="M61" s="28" t="e">
        <f>IF(VLOOKUP(A61,Keys_CHESS_ALL!J65:AF245,11,FALSE)="","",VLOOKUP(A61,Keys_CHESS_ALL!J65:AF245,11,FALSE))</f>
        <v>#N/A</v>
      </c>
      <c r="N61" s="28" t="e">
        <f>IF(VLOOKUP(A61,Keys_CHESS_ALL!J65:AG245,12,FALSE)="","",VLOOKUP(A61,Keys_CHESS_ALL!J65:AG245,12,FALSE))</f>
        <v>#N/A</v>
      </c>
      <c r="O61" s="28" t="e">
        <f>IF(VLOOKUP(A61,Keys_CHESS_ALL!J65:AH245,13,FALSE)="","",VLOOKUP(A61,Keys_CHESS_ALL!J65:AH245,13,FALSE))</f>
        <v>#N/A</v>
      </c>
      <c r="P61" s="28" t="e">
        <f>IF(VLOOKUP(A61,Keys_CHESS_ALL!J65:AI245,14,FALSE)="","",VLOOKUP(A61,Keys_CHESS_ALL!J65:AI245,14,FALSE))</f>
        <v>#N/A</v>
      </c>
      <c r="Q61" s="28" t="e">
        <f>IF(VLOOKUP(A61,Keys_CHESS_ALL!J65:AJ245,15,FALSE)="","",VLOOKUP(A61,Keys_CHESS_ALL!J65:AJ245,15,FALSE))</f>
        <v>#N/A</v>
      </c>
      <c r="R61" s="28" t="e">
        <f>IF(VLOOKUP(A61,Keys_CHESS_ALL!J65:AK245,16,FALSE)="","",VLOOKUP(A61,Keys_CHESS_ALL!J65:AK245,16,FALSE))</f>
        <v>#N/A</v>
      </c>
    </row>
    <row r="62" spans="2:18" x14ac:dyDescent="0.2">
      <c r="B62" s="28" t="e">
        <f>VLOOKUP(A62,Keys_CHESS_ALL!J66:L246,2,FALSE)</f>
        <v>#N/A</v>
      </c>
      <c r="C62" s="32"/>
      <c r="D62" s="28" t="e">
        <f>VLOOKUP(A62,Keys_CHESS_ALL!J66:L246,3,FALSE)</f>
        <v>#N/A</v>
      </c>
      <c r="E62" s="40"/>
      <c r="G62" s="28" t="e">
        <f>IF(VLOOKUP(A62,Keys_CHESS_ALL!J66:AC246,5,FALSE)="","",VLOOKUP(A62,Keys_CHESS_ALL!J66:AC246,5,FALSE))</f>
        <v>#N/A</v>
      </c>
      <c r="H62" s="28" t="e">
        <f>IF(VLOOKUP(A62,Keys_CHESS_ALL!J66:AC246,6,FALSE)="","",VLOOKUP(A62,Keys_CHESS_ALL!J66:AC246,6,FALSE))</f>
        <v>#N/A</v>
      </c>
      <c r="I62" s="28" t="e">
        <f>IF(VLOOKUP(A62,Keys_CHESS_ALL!J66:AC246,7,FALSE)="","",VLOOKUP(A62,Keys_CHESS_ALL!J66:AC246,7,FALSE))</f>
        <v>#N/A</v>
      </c>
      <c r="J62" s="28" t="e">
        <f>IF(VLOOKUP(A62,Keys_CHESS_ALL!J66:AC246,8,FALSE)="","",VLOOKUP(A62,Keys_CHESS_ALL!J66:AC246,8,FALSE))</f>
        <v>#N/A</v>
      </c>
      <c r="K62" s="28" t="e">
        <f>IF(VLOOKUP(A62,Keys_CHESS_ALL!J66:AD246,9,FALSE)="","",VLOOKUP(A62,Keys_CHESS_ALL!J66:AD246,9,FALSE))</f>
        <v>#N/A</v>
      </c>
      <c r="L62" s="28" t="e">
        <f>IF(VLOOKUP(A62,Keys_CHESS_ALL!J66:AE246,10,FALSE)="","",VLOOKUP(A62,Keys_CHESS_ALL!J66:AE246,10,FALSE))</f>
        <v>#N/A</v>
      </c>
      <c r="M62" s="28" t="e">
        <f>IF(VLOOKUP(A62,Keys_CHESS_ALL!J66:AF246,11,FALSE)="","",VLOOKUP(A62,Keys_CHESS_ALL!J66:AF246,11,FALSE))</f>
        <v>#N/A</v>
      </c>
      <c r="N62" s="28" t="e">
        <f>IF(VLOOKUP(A62,Keys_CHESS_ALL!J66:AG246,12,FALSE)="","",VLOOKUP(A62,Keys_CHESS_ALL!J66:AG246,12,FALSE))</f>
        <v>#N/A</v>
      </c>
      <c r="O62" s="28" t="e">
        <f>IF(VLOOKUP(A62,Keys_CHESS_ALL!J66:AH246,13,FALSE)="","",VLOOKUP(A62,Keys_CHESS_ALL!J66:AH246,13,FALSE))</f>
        <v>#N/A</v>
      </c>
      <c r="P62" s="28" t="e">
        <f>IF(VLOOKUP(A62,Keys_CHESS_ALL!J66:AI246,14,FALSE)="","",VLOOKUP(A62,Keys_CHESS_ALL!J66:AI246,14,FALSE))</f>
        <v>#N/A</v>
      </c>
      <c r="Q62" s="28" t="e">
        <f>IF(VLOOKUP(A62,Keys_CHESS_ALL!J66:AJ246,15,FALSE)="","",VLOOKUP(A62,Keys_CHESS_ALL!J66:AJ246,15,FALSE))</f>
        <v>#N/A</v>
      </c>
      <c r="R62" s="28" t="e">
        <f>IF(VLOOKUP(A62,Keys_CHESS_ALL!J66:AK246,16,FALSE)="","",VLOOKUP(A62,Keys_CHESS_ALL!J66:AK246,16,FALSE))</f>
        <v>#N/A</v>
      </c>
    </row>
    <row r="63" spans="2:18" x14ac:dyDescent="0.2">
      <c r="B63" s="28" t="e">
        <f>VLOOKUP(A63,Keys_CHESS_ALL!J67:L247,2,FALSE)</f>
        <v>#N/A</v>
      </c>
      <c r="C63" s="32"/>
      <c r="D63" s="28" t="e">
        <f>VLOOKUP(A63,Keys_CHESS_ALL!J67:L247,3,FALSE)</f>
        <v>#N/A</v>
      </c>
      <c r="E63" s="40"/>
      <c r="G63" s="28" t="e">
        <f>IF(VLOOKUP(A63,Keys_CHESS_ALL!J67:AC247,5,FALSE)="","",VLOOKUP(A63,Keys_CHESS_ALL!J67:AC247,5,FALSE))</f>
        <v>#N/A</v>
      </c>
      <c r="H63" s="28" t="e">
        <f>IF(VLOOKUP(A63,Keys_CHESS_ALL!J67:AC247,6,FALSE)="","",VLOOKUP(A63,Keys_CHESS_ALL!J67:AC247,6,FALSE))</f>
        <v>#N/A</v>
      </c>
      <c r="I63" s="28" t="e">
        <f>IF(VLOOKUP(A63,Keys_CHESS_ALL!J67:AC247,7,FALSE)="","",VLOOKUP(A63,Keys_CHESS_ALL!J67:AC247,7,FALSE))</f>
        <v>#N/A</v>
      </c>
      <c r="J63" s="28" t="e">
        <f>IF(VLOOKUP(A63,Keys_CHESS_ALL!J67:AC247,8,FALSE)="","",VLOOKUP(A63,Keys_CHESS_ALL!J67:AC247,8,FALSE))</f>
        <v>#N/A</v>
      </c>
      <c r="K63" s="28" t="e">
        <f>IF(VLOOKUP(A63,Keys_CHESS_ALL!J67:AD247,9,FALSE)="","",VLOOKUP(A63,Keys_CHESS_ALL!J67:AD247,9,FALSE))</f>
        <v>#N/A</v>
      </c>
      <c r="L63" s="28" t="e">
        <f>IF(VLOOKUP(A63,Keys_CHESS_ALL!J67:AE247,10,FALSE)="","",VLOOKUP(A63,Keys_CHESS_ALL!J67:AE247,10,FALSE))</f>
        <v>#N/A</v>
      </c>
      <c r="M63" s="28" t="e">
        <f>IF(VLOOKUP(A63,Keys_CHESS_ALL!J67:AF247,11,FALSE)="","",VLOOKUP(A63,Keys_CHESS_ALL!J67:AF247,11,FALSE))</f>
        <v>#N/A</v>
      </c>
      <c r="N63" s="28" t="e">
        <f>IF(VLOOKUP(A63,Keys_CHESS_ALL!J67:AG247,12,FALSE)="","",VLOOKUP(A63,Keys_CHESS_ALL!J67:AG247,12,FALSE))</f>
        <v>#N/A</v>
      </c>
      <c r="O63" s="28" t="e">
        <f>IF(VLOOKUP(A63,Keys_CHESS_ALL!J67:AH247,13,FALSE)="","",VLOOKUP(A63,Keys_CHESS_ALL!J67:AH247,13,FALSE))</f>
        <v>#N/A</v>
      </c>
      <c r="P63" s="28" t="e">
        <f>IF(VLOOKUP(A63,Keys_CHESS_ALL!J67:AI247,14,FALSE)="","",VLOOKUP(A63,Keys_CHESS_ALL!J67:AI247,14,FALSE))</f>
        <v>#N/A</v>
      </c>
      <c r="Q63" s="28" t="e">
        <f>IF(VLOOKUP(A63,Keys_CHESS_ALL!J67:AJ247,15,FALSE)="","",VLOOKUP(A63,Keys_CHESS_ALL!J67:AJ247,15,FALSE))</f>
        <v>#N/A</v>
      </c>
      <c r="R63" s="28" t="e">
        <f>IF(VLOOKUP(A63,Keys_CHESS_ALL!J67:AK247,16,FALSE)="","",VLOOKUP(A63,Keys_CHESS_ALL!J67:AK247,16,FALSE))</f>
        <v>#N/A</v>
      </c>
    </row>
    <row r="64" spans="2:18" x14ac:dyDescent="0.2">
      <c r="B64" s="28" t="e">
        <f>VLOOKUP(A64,Keys_CHESS_ALL!J68:L248,2,FALSE)</f>
        <v>#N/A</v>
      </c>
      <c r="C64" s="32"/>
      <c r="D64" s="28" t="e">
        <f>VLOOKUP(A64,Keys_CHESS_ALL!J68:L248,3,FALSE)</f>
        <v>#N/A</v>
      </c>
      <c r="E64" s="40"/>
      <c r="G64" s="28" t="e">
        <f>IF(VLOOKUP(A64,Keys_CHESS_ALL!J68:AC248,5,FALSE)="","",VLOOKUP(A64,Keys_CHESS_ALL!J68:AC248,5,FALSE))</f>
        <v>#N/A</v>
      </c>
      <c r="H64" s="28" t="e">
        <f>IF(VLOOKUP(A64,Keys_CHESS_ALL!J68:AC248,6,FALSE)="","",VLOOKUP(A64,Keys_CHESS_ALL!J68:AC248,6,FALSE))</f>
        <v>#N/A</v>
      </c>
      <c r="I64" s="28" t="e">
        <f>IF(VLOOKUP(A64,Keys_CHESS_ALL!J68:AC248,7,FALSE)="","",VLOOKUP(A64,Keys_CHESS_ALL!J68:AC248,7,FALSE))</f>
        <v>#N/A</v>
      </c>
      <c r="J64" s="28" t="e">
        <f>IF(VLOOKUP(A64,Keys_CHESS_ALL!J68:AC248,8,FALSE)="","",VLOOKUP(A64,Keys_CHESS_ALL!J68:AC248,8,FALSE))</f>
        <v>#N/A</v>
      </c>
      <c r="K64" s="28" t="e">
        <f>IF(VLOOKUP(A64,Keys_CHESS_ALL!J68:AD248,9,FALSE)="","",VLOOKUP(A64,Keys_CHESS_ALL!J68:AD248,9,FALSE))</f>
        <v>#N/A</v>
      </c>
      <c r="L64" s="28" t="e">
        <f>IF(VLOOKUP(A64,Keys_CHESS_ALL!J68:AE248,10,FALSE)="","",VLOOKUP(A64,Keys_CHESS_ALL!J68:AE248,10,FALSE))</f>
        <v>#N/A</v>
      </c>
      <c r="M64" s="28" t="e">
        <f>IF(VLOOKUP(A64,Keys_CHESS_ALL!J68:AF248,11,FALSE)="","",VLOOKUP(A64,Keys_CHESS_ALL!J68:AF248,11,FALSE))</f>
        <v>#N/A</v>
      </c>
      <c r="N64" s="28" t="e">
        <f>IF(VLOOKUP(A64,Keys_CHESS_ALL!J68:AG248,12,FALSE)="","",VLOOKUP(A64,Keys_CHESS_ALL!J68:AG248,12,FALSE))</f>
        <v>#N/A</v>
      </c>
      <c r="O64" s="28" t="e">
        <f>IF(VLOOKUP(A64,Keys_CHESS_ALL!J68:AH248,13,FALSE)="","",VLOOKUP(A64,Keys_CHESS_ALL!J68:AH248,13,FALSE))</f>
        <v>#N/A</v>
      </c>
      <c r="P64" s="28" t="e">
        <f>IF(VLOOKUP(A64,Keys_CHESS_ALL!J68:AI248,14,FALSE)="","",VLOOKUP(A64,Keys_CHESS_ALL!J68:AI248,14,FALSE))</f>
        <v>#N/A</v>
      </c>
      <c r="Q64" s="28" t="e">
        <f>IF(VLOOKUP(A64,Keys_CHESS_ALL!J68:AJ248,15,FALSE)="","",VLOOKUP(A64,Keys_CHESS_ALL!J68:AJ248,15,FALSE))</f>
        <v>#N/A</v>
      </c>
      <c r="R64" s="28" t="e">
        <f>IF(VLOOKUP(A64,Keys_CHESS_ALL!J68:AK248,16,FALSE)="","",VLOOKUP(A64,Keys_CHESS_ALL!J68:AK248,16,FALSE))</f>
        <v>#N/A</v>
      </c>
    </row>
    <row r="65" spans="2:18" x14ac:dyDescent="0.2">
      <c r="B65" s="28" t="e">
        <f>VLOOKUP(A65,Keys_CHESS_ALL!J69:L249,2,FALSE)</f>
        <v>#N/A</v>
      </c>
      <c r="C65" s="32"/>
      <c r="D65" s="28" t="e">
        <f>VLOOKUP(A65,Keys_CHESS_ALL!J69:L249,3,FALSE)</f>
        <v>#N/A</v>
      </c>
      <c r="E65" s="40"/>
      <c r="G65" s="28" t="e">
        <f>IF(VLOOKUP(A65,Keys_CHESS_ALL!J69:AC249,5,FALSE)="","",VLOOKUP(A65,Keys_CHESS_ALL!J69:AC249,5,FALSE))</f>
        <v>#N/A</v>
      </c>
      <c r="H65" s="28" t="e">
        <f>IF(VLOOKUP(A65,Keys_CHESS_ALL!J69:AC249,6,FALSE)="","",VLOOKUP(A65,Keys_CHESS_ALL!J69:AC249,6,FALSE))</f>
        <v>#N/A</v>
      </c>
      <c r="I65" s="28" t="e">
        <f>IF(VLOOKUP(A65,Keys_CHESS_ALL!J69:AC249,7,FALSE)="","",VLOOKUP(A65,Keys_CHESS_ALL!J69:AC249,7,FALSE))</f>
        <v>#N/A</v>
      </c>
      <c r="J65" s="28" t="e">
        <f>IF(VLOOKUP(A65,Keys_CHESS_ALL!J69:AC249,8,FALSE)="","",VLOOKUP(A65,Keys_CHESS_ALL!J69:AC249,8,FALSE))</f>
        <v>#N/A</v>
      </c>
      <c r="K65" s="28" t="e">
        <f>IF(VLOOKUP(A65,Keys_CHESS_ALL!J69:AD249,9,FALSE)="","",VLOOKUP(A65,Keys_CHESS_ALL!J69:AD249,9,FALSE))</f>
        <v>#N/A</v>
      </c>
      <c r="L65" s="28" t="e">
        <f>IF(VLOOKUP(A65,Keys_CHESS_ALL!J69:AE249,10,FALSE)="","",VLOOKUP(A65,Keys_CHESS_ALL!J69:AE249,10,FALSE))</f>
        <v>#N/A</v>
      </c>
      <c r="M65" s="28" t="e">
        <f>IF(VLOOKUP(A65,Keys_CHESS_ALL!J69:AF249,11,FALSE)="","",VLOOKUP(A65,Keys_CHESS_ALL!J69:AF249,11,FALSE))</f>
        <v>#N/A</v>
      </c>
      <c r="N65" s="28" t="e">
        <f>IF(VLOOKUP(A65,Keys_CHESS_ALL!J69:AG249,12,FALSE)="","",VLOOKUP(A65,Keys_CHESS_ALL!J69:AG249,12,FALSE))</f>
        <v>#N/A</v>
      </c>
      <c r="O65" s="28" t="e">
        <f>IF(VLOOKUP(A65,Keys_CHESS_ALL!J69:AH249,13,FALSE)="","",VLOOKUP(A65,Keys_CHESS_ALL!J69:AH249,13,FALSE))</f>
        <v>#N/A</v>
      </c>
      <c r="P65" s="28" t="e">
        <f>IF(VLOOKUP(A65,Keys_CHESS_ALL!J69:AI249,14,FALSE)="","",VLOOKUP(A65,Keys_CHESS_ALL!J69:AI249,14,FALSE))</f>
        <v>#N/A</v>
      </c>
      <c r="Q65" s="28" t="e">
        <f>IF(VLOOKUP(A65,Keys_CHESS_ALL!J69:AJ249,15,FALSE)="","",VLOOKUP(A65,Keys_CHESS_ALL!J69:AJ249,15,FALSE))</f>
        <v>#N/A</v>
      </c>
      <c r="R65" s="28" t="e">
        <f>IF(VLOOKUP(A65,Keys_CHESS_ALL!J69:AK249,16,FALSE)="","",VLOOKUP(A65,Keys_CHESS_ALL!J69:AK249,16,FALSE))</f>
        <v>#N/A</v>
      </c>
    </row>
    <row r="66" spans="2:18" x14ac:dyDescent="0.2">
      <c r="B66" s="28" t="e">
        <f>VLOOKUP(A66,Keys_CHESS_ALL!J70:L250,2,FALSE)</f>
        <v>#N/A</v>
      </c>
      <c r="C66" s="32"/>
      <c r="D66" s="28" t="e">
        <f>VLOOKUP(A66,Keys_CHESS_ALL!J70:L250,3,FALSE)</f>
        <v>#N/A</v>
      </c>
      <c r="E66" s="40"/>
      <c r="G66" s="28" t="e">
        <f>IF(VLOOKUP(A66,Keys_CHESS_ALL!J70:AC250,5,FALSE)="","",VLOOKUP(A66,Keys_CHESS_ALL!J70:AC250,5,FALSE))</f>
        <v>#N/A</v>
      </c>
      <c r="H66" s="28" t="e">
        <f>IF(VLOOKUP(A66,Keys_CHESS_ALL!J70:AC250,6,FALSE)="","",VLOOKUP(A66,Keys_CHESS_ALL!J70:AC250,6,FALSE))</f>
        <v>#N/A</v>
      </c>
      <c r="I66" s="28" t="e">
        <f>IF(VLOOKUP(A66,Keys_CHESS_ALL!J70:AC250,7,FALSE)="","",VLOOKUP(A66,Keys_CHESS_ALL!J70:AC250,7,FALSE))</f>
        <v>#N/A</v>
      </c>
      <c r="J66" s="28" t="e">
        <f>IF(VLOOKUP(A66,Keys_CHESS_ALL!J70:AC250,8,FALSE)="","",VLOOKUP(A66,Keys_CHESS_ALL!J70:AC250,8,FALSE))</f>
        <v>#N/A</v>
      </c>
      <c r="K66" s="28" t="e">
        <f>IF(VLOOKUP(A66,Keys_CHESS_ALL!J70:AD250,9,FALSE)="","",VLOOKUP(A66,Keys_CHESS_ALL!J70:AD250,9,FALSE))</f>
        <v>#N/A</v>
      </c>
      <c r="L66" s="28" t="e">
        <f>IF(VLOOKUP(A66,Keys_CHESS_ALL!J70:AE250,10,FALSE)="","",VLOOKUP(A66,Keys_CHESS_ALL!J70:AE250,10,FALSE))</f>
        <v>#N/A</v>
      </c>
      <c r="M66" s="28" t="e">
        <f>IF(VLOOKUP(A66,Keys_CHESS_ALL!J70:AF250,11,FALSE)="","",VLOOKUP(A66,Keys_CHESS_ALL!J70:AF250,11,FALSE))</f>
        <v>#N/A</v>
      </c>
      <c r="N66" s="28" t="e">
        <f>IF(VLOOKUP(A66,Keys_CHESS_ALL!J70:AG250,12,FALSE)="","",VLOOKUP(A66,Keys_CHESS_ALL!J70:AG250,12,FALSE))</f>
        <v>#N/A</v>
      </c>
      <c r="O66" s="28" t="e">
        <f>IF(VLOOKUP(A66,Keys_CHESS_ALL!J70:AH250,13,FALSE)="","",VLOOKUP(A66,Keys_CHESS_ALL!J70:AH250,13,FALSE))</f>
        <v>#N/A</v>
      </c>
      <c r="P66" s="28" t="e">
        <f>IF(VLOOKUP(A66,Keys_CHESS_ALL!J70:AI250,14,FALSE)="","",VLOOKUP(A66,Keys_CHESS_ALL!J70:AI250,14,FALSE))</f>
        <v>#N/A</v>
      </c>
      <c r="Q66" s="28" t="e">
        <f>IF(VLOOKUP(A66,Keys_CHESS_ALL!J70:AJ250,15,FALSE)="","",VLOOKUP(A66,Keys_CHESS_ALL!J70:AJ250,15,FALSE))</f>
        <v>#N/A</v>
      </c>
      <c r="R66" s="28" t="e">
        <f>IF(VLOOKUP(A66,Keys_CHESS_ALL!J70:AK250,16,FALSE)="","",VLOOKUP(A66,Keys_CHESS_ALL!J70:AK250,16,FALSE))</f>
        <v>#N/A</v>
      </c>
    </row>
    <row r="67" spans="2:18" x14ac:dyDescent="0.2">
      <c r="B67" s="28" t="e">
        <f>VLOOKUP(A67,Keys_CHESS_ALL!J71:L251,2,FALSE)</f>
        <v>#N/A</v>
      </c>
      <c r="C67" s="32"/>
      <c r="D67" s="28" t="e">
        <f>VLOOKUP(A67,Keys_CHESS_ALL!J71:L251,3,FALSE)</f>
        <v>#N/A</v>
      </c>
      <c r="E67" s="40"/>
      <c r="G67" s="28" t="e">
        <f>IF(VLOOKUP(A67,Keys_CHESS_ALL!J71:AC251,5,FALSE)="","",VLOOKUP(A67,Keys_CHESS_ALL!J71:AC251,5,FALSE))</f>
        <v>#N/A</v>
      </c>
      <c r="H67" s="28" t="e">
        <f>IF(VLOOKUP(A67,Keys_CHESS_ALL!J71:AC251,6,FALSE)="","",VLOOKUP(A67,Keys_CHESS_ALL!J71:AC251,6,FALSE))</f>
        <v>#N/A</v>
      </c>
      <c r="I67" s="28" t="e">
        <f>IF(VLOOKUP(A67,Keys_CHESS_ALL!J71:AC251,7,FALSE)="","",VLOOKUP(A67,Keys_CHESS_ALL!J71:AC251,7,FALSE))</f>
        <v>#N/A</v>
      </c>
      <c r="J67" s="28" t="e">
        <f>IF(VLOOKUP(A67,Keys_CHESS_ALL!J71:AC251,8,FALSE)="","",VLOOKUP(A67,Keys_CHESS_ALL!J71:AC251,8,FALSE))</f>
        <v>#N/A</v>
      </c>
      <c r="K67" s="28" t="e">
        <f>IF(VLOOKUP(A67,Keys_CHESS_ALL!J71:AD251,9,FALSE)="","",VLOOKUP(A67,Keys_CHESS_ALL!J71:AD251,9,FALSE))</f>
        <v>#N/A</v>
      </c>
      <c r="L67" s="28" t="e">
        <f>IF(VLOOKUP(A67,Keys_CHESS_ALL!J71:AE251,10,FALSE)="","",VLOOKUP(A67,Keys_CHESS_ALL!J71:AE251,10,FALSE))</f>
        <v>#N/A</v>
      </c>
      <c r="M67" s="28" t="e">
        <f>IF(VLOOKUP(A67,Keys_CHESS_ALL!J71:AF251,11,FALSE)="","",VLOOKUP(A67,Keys_CHESS_ALL!J71:AF251,11,FALSE))</f>
        <v>#N/A</v>
      </c>
      <c r="N67" s="28" t="e">
        <f>IF(VLOOKUP(A67,Keys_CHESS_ALL!J71:AG251,12,FALSE)="","",VLOOKUP(A67,Keys_CHESS_ALL!J71:AG251,12,FALSE))</f>
        <v>#N/A</v>
      </c>
      <c r="O67" s="28" t="e">
        <f>IF(VLOOKUP(A67,Keys_CHESS_ALL!J71:AH251,13,FALSE)="","",VLOOKUP(A67,Keys_CHESS_ALL!J71:AH251,13,FALSE))</f>
        <v>#N/A</v>
      </c>
      <c r="P67" s="28" t="e">
        <f>IF(VLOOKUP(A67,Keys_CHESS_ALL!J71:AI251,14,FALSE)="","",VLOOKUP(A67,Keys_CHESS_ALL!J71:AI251,14,FALSE))</f>
        <v>#N/A</v>
      </c>
      <c r="Q67" s="28" t="e">
        <f>IF(VLOOKUP(A67,Keys_CHESS_ALL!J71:AJ251,15,FALSE)="","",VLOOKUP(A67,Keys_CHESS_ALL!J71:AJ251,15,FALSE))</f>
        <v>#N/A</v>
      </c>
      <c r="R67" s="28" t="e">
        <f>IF(VLOOKUP(A67,Keys_CHESS_ALL!J71:AK251,16,FALSE)="","",VLOOKUP(A67,Keys_CHESS_ALL!J71:AK251,16,FALSE))</f>
        <v>#N/A</v>
      </c>
    </row>
    <row r="68" spans="2:18" x14ac:dyDescent="0.2">
      <c r="B68" s="28" t="e">
        <f>VLOOKUP(A68,Keys_CHESS_ALL!J72:L252,2,FALSE)</f>
        <v>#N/A</v>
      </c>
      <c r="C68" s="32"/>
      <c r="D68" s="28" t="e">
        <f>VLOOKUP(A68,Keys_CHESS_ALL!J72:L252,3,FALSE)</f>
        <v>#N/A</v>
      </c>
      <c r="E68" s="40"/>
      <c r="G68" s="28" t="e">
        <f>IF(VLOOKUP(A68,Keys_CHESS_ALL!J72:AC252,5,FALSE)="","",VLOOKUP(A68,Keys_CHESS_ALL!J72:AC252,5,FALSE))</f>
        <v>#N/A</v>
      </c>
      <c r="H68" s="28" t="e">
        <f>IF(VLOOKUP(A68,Keys_CHESS_ALL!J72:AC252,6,FALSE)="","",VLOOKUP(A68,Keys_CHESS_ALL!J72:AC252,6,FALSE))</f>
        <v>#N/A</v>
      </c>
      <c r="I68" s="28" t="e">
        <f>IF(VLOOKUP(A68,Keys_CHESS_ALL!J72:AC252,7,FALSE)="","",VLOOKUP(A68,Keys_CHESS_ALL!J72:AC252,7,FALSE))</f>
        <v>#N/A</v>
      </c>
      <c r="J68" s="28" t="e">
        <f>IF(VLOOKUP(A68,Keys_CHESS_ALL!J72:AC252,8,FALSE)="","",VLOOKUP(A68,Keys_CHESS_ALL!J72:AC252,8,FALSE))</f>
        <v>#N/A</v>
      </c>
      <c r="K68" s="28" t="e">
        <f>IF(VLOOKUP(A68,Keys_CHESS_ALL!J72:AD252,9,FALSE)="","",VLOOKUP(A68,Keys_CHESS_ALL!J72:AD252,9,FALSE))</f>
        <v>#N/A</v>
      </c>
      <c r="L68" s="28" t="e">
        <f>IF(VLOOKUP(A68,Keys_CHESS_ALL!J72:AE252,10,FALSE)="","",VLOOKUP(A68,Keys_CHESS_ALL!J72:AE252,10,FALSE))</f>
        <v>#N/A</v>
      </c>
      <c r="M68" s="28" t="e">
        <f>IF(VLOOKUP(A68,Keys_CHESS_ALL!J72:AF252,11,FALSE)="","",VLOOKUP(A68,Keys_CHESS_ALL!J72:AF252,11,FALSE))</f>
        <v>#N/A</v>
      </c>
      <c r="N68" s="28" t="e">
        <f>IF(VLOOKUP(A68,Keys_CHESS_ALL!J72:AG252,12,FALSE)="","",VLOOKUP(A68,Keys_CHESS_ALL!J72:AG252,12,FALSE))</f>
        <v>#N/A</v>
      </c>
      <c r="O68" s="28" t="e">
        <f>IF(VLOOKUP(A68,Keys_CHESS_ALL!J72:AH252,13,FALSE)="","",VLOOKUP(A68,Keys_CHESS_ALL!J72:AH252,13,FALSE))</f>
        <v>#N/A</v>
      </c>
      <c r="P68" s="28" t="e">
        <f>IF(VLOOKUP(A68,Keys_CHESS_ALL!J72:AI252,14,FALSE)="","",VLOOKUP(A68,Keys_CHESS_ALL!J72:AI252,14,FALSE))</f>
        <v>#N/A</v>
      </c>
      <c r="Q68" s="28" t="e">
        <f>IF(VLOOKUP(A68,Keys_CHESS_ALL!J72:AJ252,15,FALSE)="","",VLOOKUP(A68,Keys_CHESS_ALL!J72:AJ252,15,FALSE))</f>
        <v>#N/A</v>
      </c>
      <c r="R68" s="28" t="e">
        <f>IF(VLOOKUP(A68,Keys_CHESS_ALL!J72:AK252,16,FALSE)="","",VLOOKUP(A68,Keys_CHESS_ALL!J72:AK252,16,FALSE))</f>
        <v>#N/A</v>
      </c>
    </row>
    <row r="69" spans="2:18" x14ac:dyDescent="0.2">
      <c r="B69" s="28" t="e">
        <f>VLOOKUP(A69,Keys_CHESS_ALL!J73:L253,2,FALSE)</f>
        <v>#N/A</v>
      </c>
      <c r="C69" s="32"/>
      <c r="D69" s="28" t="e">
        <f>VLOOKUP(A69,Keys_CHESS_ALL!J73:L253,3,FALSE)</f>
        <v>#N/A</v>
      </c>
      <c r="E69" s="40"/>
      <c r="G69" s="28" t="e">
        <f>IF(VLOOKUP(A69,Keys_CHESS_ALL!J73:AC253,5,FALSE)="","",VLOOKUP(A69,Keys_CHESS_ALL!J73:AC253,5,FALSE))</f>
        <v>#N/A</v>
      </c>
      <c r="H69" s="28" t="e">
        <f>IF(VLOOKUP(A69,Keys_CHESS_ALL!J73:AC253,6,FALSE)="","",VLOOKUP(A69,Keys_CHESS_ALL!J73:AC253,6,FALSE))</f>
        <v>#N/A</v>
      </c>
      <c r="I69" s="28" t="e">
        <f>IF(VLOOKUP(A69,Keys_CHESS_ALL!J73:AC253,7,FALSE)="","",VLOOKUP(A69,Keys_CHESS_ALL!J73:AC253,7,FALSE))</f>
        <v>#N/A</v>
      </c>
      <c r="J69" s="28" t="e">
        <f>IF(VLOOKUP(A69,Keys_CHESS_ALL!J73:AC253,8,FALSE)="","",VLOOKUP(A69,Keys_CHESS_ALL!J73:AC253,8,FALSE))</f>
        <v>#N/A</v>
      </c>
      <c r="K69" s="28" t="e">
        <f>IF(VLOOKUP(A69,Keys_CHESS_ALL!J73:AD253,9,FALSE)="","",VLOOKUP(A69,Keys_CHESS_ALL!J73:AD253,9,FALSE))</f>
        <v>#N/A</v>
      </c>
      <c r="L69" s="28" t="e">
        <f>IF(VLOOKUP(A69,Keys_CHESS_ALL!J73:AE253,10,FALSE)="","",VLOOKUP(A69,Keys_CHESS_ALL!J73:AE253,10,FALSE))</f>
        <v>#N/A</v>
      </c>
      <c r="M69" s="28" t="e">
        <f>IF(VLOOKUP(A69,Keys_CHESS_ALL!J73:AF253,11,FALSE)="","",VLOOKUP(A69,Keys_CHESS_ALL!J73:AF253,11,FALSE))</f>
        <v>#N/A</v>
      </c>
      <c r="N69" s="28" t="e">
        <f>IF(VLOOKUP(A69,Keys_CHESS_ALL!J73:AG253,12,FALSE)="","",VLOOKUP(A69,Keys_CHESS_ALL!J73:AG253,12,FALSE))</f>
        <v>#N/A</v>
      </c>
      <c r="O69" s="28" t="e">
        <f>IF(VLOOKUP(A69,Keys_CHESS_ALL!J73:AH253,13,FALSE)="","",VLOOKUP(A69,Keys_CHESS_ALL!J73:AH253,13,FALSE))</f>
        <v>#N/A</v>
      </c>
      <c r="P69" s="28" t="e">
        <f>IF(VLOOKUP(A69,Keys_CHESS_ALL!J73:AI253,14,FALSE)="","",VLOOKUP(A69,Keys_CHESS_ALL!J73:AI253,14,FALSE))</f>
        <v>#N/A</v>
      </c>
      <c r="Q69" s="28" t="e">
        <f>IF(VLOOKUP(A69,Keys_CHESS_ALL!J73:AJ253,15,FALSE)="","",VLOOKUP(A69,Keys_CHESS_ALL!J73:AJ253,15,FALSE))</f>
        <v>#N/A</v>
      </c>
      <c r="R69" s="28" t="e">
        <f>IF(VLOOKUP(A69,Keys_CHESS_ALL!J73:AK253,16,FALSE)="","",VLOOKUP(A69,Keys_CHESS_ALL!J73:AK253,16,FALSE))</f>
        <v>#N/A</v>
      </c>
    </row>
    <row r="70" spans="2:18" x14ac:dyDescent="0.2">
      <c r="B70" s="28" t="e">
        <f>VLOOKUP(A70,Keys_CHESS_ALL!J74:L254,2,FALSE)</f>
        <v>#N/A</v>
      </c>
      <c r="C70" s="32"/>
      <c r="D70" s="28" t="e">
        <f>VLOOKUP(A70,Keys_CHESS_ALL!J74:L254,3,FALSE)</f>
        <v>#N/A</v>
      </c>
      <c r="E70" s="40"/>
      <c r="G70" s="28" t="e">
        <f>IF(VLOOKUP(A70,Keys_CHESS_ALL!J74:AC254,5,FALSE)="","",VLOOKUP(A70,Keys_CHESS_ALL!J74:AC254,5,FALSE))</f>
        <v>#N/A</v>
      </c>
      <c r="H70" s="28" t="e">
        <f>IF(VLOOKUP(A70,Keys_CHESS_ALL!J74:AC254,6,FALSE)="","",VLOOKUP(A70,Keys_CHESS_ALL!J74:AC254,6,FALSE))</f>
        <v>#N/A</v>
      </c>
      <c r="I70" s="28" t="e">
        <f>IF(VLOOKUP(A70,Keys_CHESS_ALL!J74:AC254,7,FALSE)="","",VLOOKUP(A70,Keys_CHESS_ALL!J74:AC254,7,FALSE))</f>
        <v>#N/A</v>
      </c>
      <c r="J70" s="28" t="e">
        <f>IF(VLOOKUP(A70,Keys_CHESS_ALL!J74:AC254,8,FALSE)="","",VLOOKUP(A70,Keys_CHESS_ALL!J74:AC254,8,FALSE))</f>
        <v>#N/A</v>
      </c>
      <c r="K70" s="28" t="e">
        <f>IF(VLOOKUP(A70,Keys_CHESS_ALL!J74:AD254,9,FALSE)="","",VLOOKUP(A70,Keys_CHESS_ALL!J74:AD254,9,FALSE))</f>
        <v>#N/A</v>
      </c>
      <c r="L70" s="28" t="e">
        <f>IF(VLOOKUP(A70,Keys_CHESS_ALL!J74:AE254,10,FALSE)="","",VLOOKUP(A70,Keys_CHESS_ALL!J74:AE254,10,FALSE))</f>
        <v>#N/A</v>
      </c>
      <c r="M70" s="28" t="e">
        <f>IF(VLOOKUP(A70,Keys_CHESS_ALL!J74:AF254,11,FALSE)="","",VLOOKUP(A70,Keys_CHESS_ALL!J74:AF254,11,FALSE))</f>
        <v>#N/A</v>
      </c>
      <c r="N70" s="28" t="e">
        <f>IF(VLOOKUP(A70,Keys_CHESS_ALL!J74:AG254,12,FALSE)="","",VLOOKUP(A70,Keys_CHESS_ALL!J74:AG254,12,FALSE))</f>
        <v>#N/A</v>
      </c>
      <c r="O70" s="28" t="e">
        <f>IF(VLOOKUP(A70,Keys_CHESS_ALL!J74:AH254,13,FALSE)="","",VLOOKUP(A70,Keys_CHESS_ALL!J74:AH254,13,FALSE))</f>
        <v>#N/A</v>
      </c>
      <c r="P70" s="28" t="e">
        <f>IF(VLOOKUP(A70,Keys_CHESS_ALL!J74:AI254,14,FALSE)="","",VLOOKUP(A70,Keys_CHESS_ALL!J74:AI254,14,FALSE))</f>
        <v>#N/A</v>
      </c>
      <c r="Q70" s="28" t="e">
        <f>IF(VLOOKUP(A70,Keys_CHESS_ALL!J74:AJ254,15,FALSE)="","",VLOOKUP(A70,Keys_CHESS_ALL!J74:AJ254,15,FALSE))</f>
        <v>#N/A</v>
      </c>
      <c r="R70" s="28" t="e">
        <f>IF(VLOOKUP(A70,Keys_CHESS_ALL!J74:AK254,16,FALSE)="","",VLOOKUP(A70,Keys_CHESS_ALL!J74:AK254,16,FALSE))</f>
        <v>#N/A</v>
      </c>
    </row>
    <row r="71" spans="2:18" x14ac:dyDescent="0.2">
      <c r="B71" s="28" t="e">
        <f>VLOOKUP(A71,Keys_CHESS_ALL!J75:L255,2,FALSE)</f>
        <v>#N/A</v>
      </c>
      <c r="C71" s="32"/>
      <c r="D71" s="28" t="e">
        <f>VLOOKUP(A71,Keys_CHESS_ALL!J75:L255,3,FALSE)</f>
        <v>#N/A</v>
      </c>
      <c r="E71" s="40"/>
      <c r="G71" s="28" t="e">
        <f>IF(VLOOKUP(A71,Keys_CHESS_ALL!J75:AC255,5,FALSE)="","",VLOOKUP(A71,Keys_CHESS_ALL!J75:AC255,5,FALSE))</f>
        <v>#N/A</v>
      </c>
      <c r="H71" s="28" t="e">
        <f>IF(VLOOKUP(A71,Keys_CHESS_ALL!J75:AC255,6,FALSE)="","",VLOOKUP(A71,Keys_CHESS_ALL!J75:AC255,6,FALSE))</f>
        <v>#N/A</v>
      </c>
      <c r="I71" s="28" t="e">
        <f>IF(VLOOKUP(A71,Keys_CHESS_ALL!J75:AC255,7,FALSE)="","",VLOOKUP(A71,Keys_CHESS_ALL!J75:AC255,7,FALSE))</f>
        <v>#N/A</v>
      </c>
      <c r="J71" s="28" t="e">
        <f>IF(VLOOKUP(A71,Keys_CHESS_ALL!J75:AC255,8,FALSE)="","",VLOOKUP(A71,Keys_CHESS_ALL!J75:AC255,8,FALSE))</f>
        <v>#N/A</v>
      </c>
      <c r="K71" s="28" t="e">
        <f>IF(VLOOKUP(A71,Keys_CHESS_ALL!J75:AD255,9,FALSE)="","",VLOOKUP(A71,Keys_CHESS_ALL!J75:AD255,9,FALSE))</f>
        <v>#N/A</v>
      </c>
      <c r="L71" s="28" t="e">
        <f>IF(VLOOKUP(A71,Keys_CHESS_ALL!J75:AE255,10,FALSE)="","",VLOOKUP(A71,Keys_CHESS_ALL!J75:AE255,10,FALSE))</f>
        <v>#N/A</v>
      </c>
      <c r="M71" s="28" t="e">
        <f>IF(VLOOKUP(A71,Keys_CHESS_ALL!J75:AF255,11,FALSE)="","",VLOOKUP(A71,Keys_CHESS_ALL!J75:AF255,11,FALSE))</f>
        <v>#N/A</v>
      </c>
      <c r="N71" s="28" t="e">
        <f>IF(VLOOKUP(A71,Keys_CHESS_ALL!J75:AG255,12,FALSE)="","",VLOOKUP(A71,Keys_CHESS_ALL!J75:AG255,12,FALSE))</f>
        <v>#N/A</v>
      </c>
      <c r="O71" s="28" t="e">
        <f>IF(VLOOKUP(A71,Keys_CHESS_ALL!J75:AH255,13,FALSE)="","",VLOOKUP(A71,Keys_CHESS_ALL!J75:AH255,13,FALSE))</f>
        <v>#N/A</v>
      </c>
      <c r="P71" s="28" t="e">
        <f>IF(VLOOKUP(A71,Keys_CHESS_ALL!J75:AI255,14,FALSE)="","",VLOOKUP(A71,Keys_CHESS_ALL!J75:AI255,14,FALSE))</f>
        <v>#N/A</v>
      </c>
      <c r="Q71" s="28" t="e">
        <f>IF(VLOOKUP(A71,Keys_CHESS_ALL!J75:AJ255,15,FALSE)="","",VLOOKUP(A71,Keys_CHESS_ALL!J75:AJ255,15,FALSE))</f>
        <v>#N/A</v>
      </c>
      <c r="R71" s="28" t="e">
        <f>IF(VLOOKUP(A71,Keys_CHESS_ALL!J75:AK255,16,FALSE)="","",VLOOKUP(A71,Keys_CHESS_ALL!J75:AK255,16,FALSE))</f>
        <v>#N/A</v>
      </c>
    </row>
    <row r="72" spans="2:18" x14ac:dyDescent="0.2">
      <c r="B72" s="28" t="e">
        <f>VLOOKUP(A72,Keys_CHESS_ALL!J76:L256,2,FALSE)</f>
        <v>#N/A</v>
      </c>
      <c r="C72" s="32"/>
      <c r="D72" s="28" t="e">
        <f>VLOOKUP(A72,Keys_CHESS_ALL!J76:L256,3,FALSE)</f>
        <v>#N/A</v>
      </c>
      <c r="E72" s="40"/>
      <c r="G72" s="28" t="e">
        <f>IF(VLOOKUP(A72,Keys_CHESS_ALL!J76:AC256,5,FALSE)="","",VLOOKUP(A72,Keys_CHESS_ALL!J76:AC256,5,FALSE))</f>
        <v>#N/A</v>
      </c>
      <c r="H72" s="28" t="e">
        <f>IF(VLOOKUP(A72,Keys_CHESS_ALL!J76:AC256,6,FALSE)="","",VLOOKUP(A72,Keys_CHESS_ALL!J76:AC256,6,FALSE))</f>
        <v>#N/A</v>
      </c>
      <c r="I72" s="28" t="e">
        <f>IF(VLOOKUP(A72,Keys_CHESS_ALL!J76:AC256,7,FALSE)="","",VLOOKUP(A72,Keys_CHESS_ALL!J76:AC256,7,FALSE))</f>
        <v>#N/A</v>
      </c>
      <c r="J72" s="28" t="e">
        <f>IF(VLOOKUP(A72,Keys_CHESS_ALL!J76:AC256,8,FALSE)="","",VLOOKUP(A72,Keys_CHESS_ALL!J76:AC256,8,FALSE))</f>
        <v>#N/A</v>
      </c>
      <c r="K72" s="28" t="e">
        <f>IF(VLOOKUP(A72,Keys_CHESS_ALL!J76:AD256,9,FALSE)="","",VLOOKUP(A72,Keys_CHESS_ALL!J76:AD256,9,FALSE))</f>
        <v>#N/A</v>
      </c>
      <c r="L72" s="28" t="e">
        <f>IF(VLOOKUP(A72,Keys_CHESS_ALL!J76:AE256,10,FALSE)="","",VLOOKUP(A72,Keys_CHESS_ALL!J76:AE256,10,FALSE))</f>
        <v>#N/A</v>
      </c>
      <c r="M72" s="28" t="e">
        <f>IF(VLOOKUP(A72,Keys_CHESS_ALL!J76:AF256,11,FALSE)="","",VLOOKUP(A72,Keys_CHESS_ALL!J76:AF256,11,FALSE))</f>
        <v>#N/A</v>
      </c>
      <c r="N72" s="28" t="e">
        <f>IF(VLOOKUP(A72,Keys_CHESS_ALL!J76:AG256,12,FALSE)="","",VLOOKUP(A72,Keys_CHESS_ALL!J76:AG256,12,FALSE))</f>
        <v>#N/A</v>
      </c>
      <c r="O72" s="28" t="e">
        <f>IF(VLOOKUP(A72,Keys_CHESS_ALL!J76:AH256,13,FALSE)="","",VLOOKUP(A72,Keys_CHESS_ALL!J76:AH256,13,FALSE))</f>
        <v>#N/A</v>
      </c>
      <c r="P72" s="28" t="e">
        <f>IF(VLOOKUP(A72,Keys_CHESS_ALL!J76:AI256,14,FALSE)="","",VLOOKUP(A72,Keys_CHESS_ALL!J76:AI256,14,FALSE))</f>
        <v>#N/A</v>
      </c>
      <c r="Q72" s="28" t="e">
        <f>IF(VLOOKUP(A72,Keys_CHESS_ALL!J76:AJ256,15,FALSE)="","",VLOOKUP(A72,Keys_CHESS_ALL!J76:AJ256,15,FALSE))</f>
        <v>#N/A</v>
      </c>
      <c r="R72" s="28" t="e">
        <f>IF(VLOOKUP(A72,Keys_CHESS_ALL!J76:AK256,16,FALSE)="","",VLOOKUP(A72,Keys_CHESS_ALL!J76:AK256,16,FALSE))</f>
        <v>#N/A</v>
      </c>
    </row>
    <row r="73" spans="2:18" x14ac:dyDescent="0.2">
      <c r="B73" s="28" t="e">
        <f>VLOOKUP(A73,Keys_CHESS_ALL!J77:L257,2,FALSE)</f>
        <v>#N/A</v>
      </c>
      <c r="C73" s="32"/>
      <c r="D73" s="28" t="e">
        <f>VLOOKUP(A73,Keys_CHESS_ALL!J77:L257,3,FALSE)</f>
        <v>#N/A</v>
      </c>
      <c r="E73" s="40"/>
      <c r="G73" s="28" t="e">
        <f>IF(VLOOKUP(A73,Keys_CHESS_ALL!J77:AC257,5,FALSE)="","",VLOOKUP(A73,Keys_CHESS_ALL!J77:AC257,5,FALSE))</f>
        <v>#N/A</v>
      </c>
      <c r="H73" s="28" t="e">
        <f>IF(VLOOKUP(A73,Keys_CHESS_ALL!J77:AC257,6,FALSE)="","",VLOOKUP(A73,Keys_CHESS_ALL!J77:AC257,6,FALSE))</f>
        <v>#N/A</v>
      </c>
      <c r="I73" s="28" t="e">
        <f>IF(VLOOKUP(A73,Keys_CHESS_ALL!J77:AC257,7,FALSE)="","",VLOOKUP(A73,Keys_CHESS_ALL!J77:AC257,7,FALSE))</f>
        <v>#N/A</v>
      </c>
      <c r="J73" s="28" t="e">
        <f>IF(VLOOKUP(A73,Keys_CHESS_ALL!J77:AC257,8,FALSE)="","",VLOOKUP(A73,Keys_CHESS_ALL!J77:AC257,8,FALSE))</f>
        <v>#N/A</v>
      </c>
      <c r="K73" s="28" t="e">
        <f>IF(VLOOKUP(A73,Keys_CHESS_ALL!J77:AD257,9,FALSE)="","",VLOOKUP(A73,Keys_CHESS_ALL!J77:AD257,9,FALSE))</f>
        <v>#N/A</v>
      </c>
      <c r="L73" s="28" t="e">
        <f>IF(VLOOKUP(A73,Keys_CHESS_ALL!J77:AE257,10,FALSE)="","",VLOOKUP(A73,Keys_CHESS_ALL!J77:AE257,10,FALSE))</f>
        <v>#N/A</v>
      </c>
      <c r="M73" s="28" t="e">
        <f>IF(VLOOKUP(A73,Keys_CHESS_ALL!J77:AF257,11,FALSE)="","",VLOOKUP(A73,Keys_CHESS_ALL!J77:AF257,11,FALSE))</f>
        <v>#N/A</v>
      </c>
      <c r="N73" s="28" t="e">
        <f>IF(VLOOKUP(A73,Keys_CHESS_ALL!J77:AG257,12,FALSE)="","",VLOOKUP(A73,Keys_CHESS_ALL!J77:AG257,12,FALSE))</f>
        <v>#N/A</v>
      </c>
      <c r="O73" s="28" t="e">
        <f>IF(VLOOKUP(A73,Keys_CHESS_ALL!J77:AH257,13,FALSE)="","",VLOOKUP(A73,Keys_CHESS_ALL!J77:AH257,13,FALSE))</f>
        <v>#N/A</v>
      </c>
      <c r="P73" s="28" t="e">
        <f>IF(VLOOKUP(A73,Keys_CHESS_ALL!J77:AI257,14,FALSE)="","",VLOOKUP(A73,Keys_CHESS_ALL!J77:AI257,14,FALSE))</f>
        <v>#N/A</v>
      </c>
      <c r="Q73" s="28" t="e">
        <f>IF(VLOOKUP(A73,Keys_CHESS_ALL!J77:AJ257,15,FALSE)="","",VLOOKUP(A73,Keys_CHESS_ALL!J77:AJ257,15,FALSE))</f>
        <v>#N/A</v>
      </c>
      <c r="R73" s="28" t="e">
        <f>IF(VLOOKUP(A73,Keys_CHESS_ALL!J77:AK257,16,FALSE)="","",VLOOKUP(A73,Keys_CHESS_ALL!J77:AK257,16,FALSE))</f>
        <v>#N/A</v>
      </c>
    </row>
    <row r="74" spans="2:18" x14ac:dyDescent="0.2">
      <c r="B74" s="28" t="e">
        <f>VLOOKUP(A74,Keys_CHESS_ALL!J78:L258,2,FALSE)</f>
        <v>#N/A</v>
      </c>
      <c r="C74" s="32"/>
      <c r="D74" s="28" t="e">
        <f>VLOOKUP(A74,Keys_CHESS_ALL!J78:L258,3,FALSE)</f>
        <v>#N/A</v>
      </c>
      <c r="E74" s="40"/>
      <c r="G74" s="28" t="e">
        <f>IF(VLOOKUP(A74,Keys_CHESS_ALL!J78:AC258,5,FALSE)="","",VLOOKUP(A74,Keys_CHESS_ALL!J78:AC258,5,FALSE))</f>
        <v>#N/A</v>
      </c>
      <c r="H74" s="28" t="e">
        <f>IF(VLOOKUP(A74,Keys_CHESS_ALL!J78:AC258,6,FALSE)="","",VLOOKUP(A74,Keys_CHESS_ALL!J78:AC258,6,FALSE))</f>
        <v>#N/A</v>
      </c>
      <c r="I74" s="28" t="e">
        <f>IF(VLOOKUP(A74,Keys_CHESS_ALL!J78:AC258,7,FALSE)="","",VLOOKUP(A74,Keys_CHESS_ALL!J78:AC258,7,FALSE))</f>
        <v>#N/A</v>
      </c>
      <c r="J74" s="28" t="e">
        <f>IF(VLOOKUP(A74,Keys_CHESS_ALL!J78:AC258,8,FALSE)="","",VLOOKUP(A74,Keys_CHESS_ALL!J78:AC258,8,FALSE))</f>
        <v>#N/A</v>
      </c>
      <c r="K74" s="28" t="e">
        <f>IF(VLOOKUP(A74,Keys_CHESS_ALL!J78:AD258,9,FALSE)="","",VLOOKUP(A74,Keys_CHESS_ALL!J78:AD258,9,FALSE))</f>
        <v>#N/A</v>
      </c>
      <c r="L74" s="28" t="e">
        <f>IF(VLOOKUP(A74,Keys_CHESS_ALL!J78:AE258,10,FALSE)="","",VLOOKUP(A74,Keys_CHESS_ALL!J78:AE258,10,FALSE))</f>
        <v>#N/A</v>
      </c>
      <c r="M74" s="28" t="e">
        <f>IF(VLOOKUP(A74,Keys_CHESS_ALL!J78:AF258,11,FALSE)="","",VLOOKUP(A74,Keys_CHESS_ALL!J78:AF258,11,FALSE))</f>
        <v>#N/A</v>
      </c>
      <c r="N74" s="28" t="e">
        <f>IF(VLOOKUP(A74,Keys_CHESS_ALL!J78:AG258,12,FALSE)="","",VLOOKUP(A74,Keys_CHESS_ALL!J78:AG258,12,FALSE))</f>
        <v>#N/A</v>
      </c>
      <c r="O74" s="28" t="e">
        <f>IF(VLOOKUP(A74,Keys_CHESS_ALL!J78:AH258,13,FALSE)="","",VLOOKUP(A74,Keys_CHESS_ALL!J78:AH258,13,FALSE))</f>
        <v>#N/A</v>
      </c>
      <c r="P74" s="28" t="e">
        <f>IF(VLOOKUP(A74,Keys_CHESS_ALL!J78:AI258,14,FALSE)="","",VLOOKUP(A74,Keys_CHESS_ALL!J78:AI258,14,FALSE))</f>
        <v>#N/A</v>
      </c>
      <c r="Q74" s="28" t="e">
        <f>IF(VLOOKUP(A74,Keys_CHESS_ALL!J78:AJ258,15,FALSE)="","",VLOOKUP(A74,Keys_CHESS_ALL!J78:AJ258,15,FALSE))</f>
        <v>#N/A</v>
      </c>
      <c r="R74" s="28" t="e">
        <f>IF(VLOOKUP(A74,Keys_CHESS_ALL!J78:AK258,16,FALSE)="","",VLOOKUP(A74,Keys_CHESS_ALL!J78:AK258,16,FALSE))</f>
        <v>#N/A</v>
      </c>
    </row>
    <row r="75" spans="2:18" x14ac:dyDescent="0.2">
      <c r="B75" s="28" t="e">
        <f>VLOOKUP(A75,Keys_CHESS_ALL!J79:L259,2,FALSE)</f>
        <v>#N/A</v>
      </c>
      <c r="C75" s="32"/>
      <c r="D75" s="28" t="e">
        <f>VLOOKUP(A75,Keys_CHESS_ALL!J79:L259,3,FALSE)</f>
        <v>#N/A</v>
      </c>
      <c r="E75" s="40"/>
      <c r="G75" s="28" t="e">
        <f>IF(VLOOKUP(A75,Keys_CHESS_ALL!J79:AC259,5,FALSE)="","",VLOOKUP(A75,Keys_CHESS_ALL!J79:AC259,5,FALSE))</f>
        <v>#N/A</v>
      </c>
      <c r="H75" s="28" t="e">
        <f>IF(VLOOKUP(A75,Keys_CHESS_ALL!J79:AC259,6,FALSE)="","",VLOOKUP(A75,Keys_CHESS_ALL!J79:AC259,6,FALSE))</f>
        <v>#N/A</v>
      </c>
      <c r="I75" s="28" t="e">
        <f>IF(VLOOKUP(A75,Keys_CHESS_ALL!J79:AC259,7,FALSE)="","",VLOOKUP(A75,Keys_CHESS_ALL!J79:AC259,7,FALSE))</f>
        <v>#N/A</v>
      </c>
      <c r="J75" s="28" t="e">
        <f>IF(VLOOKUP(A75,Keys_CHESS_ALL!J79:AC259,8,FALSE)="","",VLOOKUP(A75,Keys_CHESS_ALL!J79:AC259,8,FALSE))</f>
        <v>#N/A</v>
      </c>
      <c r="K75" s="28" t="e">
        <f>IF(VLOOKUP(A75,Keys_CHESS_ALL!J79:AD259,9,FALSE)="","",VLOOKUP(A75,Keys_CHESS_ALL!J79:AD259,9,FALSE))</f>
        <v>#N/A</v>
      </c>
      <c r="L75" s="28" t="e">
        <f>IF(VLOOKUP(A75,Keys_CHESS_ALL!J79:AE259,10,FALSE)="","",VLOOKUP(A75,Keys_CHESS_ALL!J79:AE259,10,FALSE))</f>
        <v>#N/A</v>
      </c>
      <c r="M75" s="28" t="e">
        <f>IF(VLOOKUP(A75,Keys_CHESS_ALL!J79:AF259,11,FALSE)="","",VLOOKUP(A75,Keys_CHESS_ALL!J79:AF259,11,FALSE))</f>
        <v>#N/A</v>
      </c>
      <c r="N75" s="28" t="e">
        <f>IF(VLOOKUP(A75,Keys_CHESS_ALL!J79:AG259,12,FALSE)="","",VLOOKUP(A75,Keys_CHESS_ALL!J79:AG259,12,FALSE))</f>
        <v>#N/A</v>
      </c>
      <c r="O75" s="28" t="e">
        <f>IF(VLOOKUP(A75,Keys_CHESS_ALL!J79:AH259,13,FALSE)="","",VLOOKUP(A75,Keys_CHESS_ALL!J79:AH259,13,FALSE))</f>
        <v>#N/A</v>
      </c>
      <c r="P75" s="28" t="e">
        <f>IF(VLOOKUP(A75,Keys_CHESS_ALL!J79:AI259,14,FALSE)="","",VLOOKUP(A75,Keys_CHESS_ALL!J79:AI259,14,FALSE))</f>
        <v>#N/A</v>
      </c>
      <c r="Q75" s="28" t="e">
        <f>IF(VLOOKUP(A75,Keys_CHESS_ALL!J79:AJ259,15,FALSE)="","",VLOOKUP(A75,Keys_CHESS_ALL!J79:AJ259,15,FALSE))</f>
        <v>#N/A</v>
      </c>
      <c r="R75" s="28" t="e">
        <f>IF(VLOOKUP(A75,Keys_CHESS_ALL!J79:AK259,16,FALSE)="","",VLOOKUP(A75,Keys_CHESS_ALL!J79:AK259,16,FALSE))</f>
        <v>#N/A</v>
      </c>
    </row>
    <row r="76" spans="2:18" x14ac:dyDescent="0.2">
      <c r="B76" s="28" t="e">
        <f>VLOOKUP(A76,Keys_CHESS_ALL!J80:L260,2,FALSE)</f>
        <v>#N/A</v>
      </c>
      <c r="C76" s="32"/>
      <c r="D76" s="28" t="e">
        <f>VLOOKUP(A76,Keys_CHESS_ALL!J80:L260,3,FALSE)</f>
        <v>#N/A</v>
      </c>
      <c r="E76" s="40"/>
      <c r="G76" s="28" t="e">
        <f>IF(VLOOKUP(A76,Keys_CHESS_ALL!J80:AC260,5,FALSE)="","",VLOOKUP(A76,Keys_CHESS_ALL!J80:AC260,5,FALSE))</f>
        <v>#N/A</v>
      </c>
      <c r="H76" s="28" t="e">
        <f>IF(VLOOKUP(A76,Keys_CHESS_ALL!J80:AC260,6,FALSE)="","",VLOOKUP(A76,Keys_CHESS_ALL!J80:AC260,6,FALSE))</f>
        <v>#N/A</v>
      </c>
      <c r="I76" s="28" t="e">
        <f>IF(VLOOKUP(A76,Keys_CHESS_ALL!J80:AC260,7,FALSE)="","",VLOOKUP(A76,Keys_CHESS_ALL!J80:AC260,7,FALSE))</f>
        <v>#N/A</v>
      </c>
      <c r="J76" s="28" t="e">
        <f>IF(VLOOKUP(A76,Keys_CHESS_ALL!J80:AC260,8,FALSE)="","",VLOOKUP(A76,Keys_CHESS_ALL!J80:AC260,8,FALSE))</f>
        <v>#N/A</v>
      </c>
      <c r="K76" s="28" t="e">
        <f>IF(VLOOKUP(A76,Keys_CHESS_ALL!J80:AD260,9,FALSE)="","",VLOOKUP(A76,Keys_CHESS_ALL!J80:AD260,9,FALSE))</f>
        <v>#N/A</v>
      </c>
      <c r="L76" s="28" t="e">
        <f>IF(VLOOKUP(A76,Keys_CHESS_ALL!J80:AE260,10,FALSE)="","",VLOOKUP(A76,Keys_CHESS_ALL!J80:AE260,10,FALSE))</f>
        <v>#N/A</v>
      </c>
      <c r="M76" s="28" t="e">
        <f>IF(VLOOKUP(A76,Keys_CHESS_ALL!J80:AF260,11,FALSE)="","",VLOOKUP(A76,Keys_CHESS_ALL!J80:AF260,11,FALSE))</f>
        <v>#N/A</v>
      </c>
      <c r="N76" s="28" t="e">
        <f>IF(VLOOKUP(A76,Keys_CHESS_ALL!J80:AG260,12,FALSE)="","",VLOOKUP(A76,Keys_CHESS_ALL!J80:AG260,12,FALSE))</f>
        <v>#N/A</v>
      </c>
      <c r="O76" s="28" t="e">
        <f>IF(VLOOKUP(A76,Keys_CHESS_ALL!J80:AH260,13,FALSE)="","",VLOOKUP(A76,Keys_CHESS_ALL!J80:AH260,13,FALSE))</f>
        <v>#N/A</v>
      </c>
      <c r="P76" s="28" t="e">
        <f>IF(VLOOKUP(A76,Keys_CHESS_ALL!J80:AI260,14,FALSE)="","",VLOOKUP(A76,Keys_CHESS_ALL!J80:AI260,14,FALSE))</f>
        <v>#N/A</v>
      </c>
      <c r="Q76" s="28" t="e">
        <f>IF(VLOOKUP(A76,Keys_CHESS_ALL!J80:AJ260,15,FALSE)="","",VLOOKUP(A76,Keys_CHESS_ALL!J80:AJ260,15,FALSE))</f>
        <v>#N/A</v>
      </c>
      <c r="R76" s="28" t="e">
        <f>IF(VLOOKUP(A76,Keys_CHESS_ALL!J80:AK260,16,FALSE)="","",VLOOKUP(A76,Keys_CHESS_ALL!J80:AK260,16,FALSE))</f>
        <v>#N/A</v>
      </c>
    </row>
    <row r="77" spans="2:18" x14ac:dyDescent="0.2">
      <c r="B77" s="28" t="e">
        <f>VLOOKUP(A77,Keys_CHESS_ALL!J81:L261,2,FALSE)</f>
        <v>#N/A</v>
      </c>
      <c r="C77" s="32"/>
      <c r="D77" s="28" t="e">
        <f>VLOOKUP(A77,Keys_CHESS_ALL!J81:L261,3,FALSE)</f>
        <v>#N/A</v>
      </c>
      <c r="E77" s="40"/>
      <c r="G77" s="28" t="e">
        <f>IF(VLOOKUP(A77,Keys_CHESS_ALL!J81:AC261,5,FALSE)="","",VLOOKUP(A77,Keys_CHESS_ALL!J81:AC261,5,FALSE))</f>
        <v>#N/A</v>
      </c>
      <c r="H77" s="28" t="e">
        <f>IF(VLOOKUP(A77,Keys_CHESS_ALL!J81:AC261,6,FALSE)="","",VLOOKUP(A77,Keys_CHESS_ALL!J81:AC261,6,FALSE))</f>
        <v>#N/A</v>
      </c>
      <c r="I77" s="28" t="e">
        <f>IF(VLOOKUP(A77,Keys_CHESS_ALL!J81:AC261,7,FALSE)="","",VLOOKUP(A77,Keys_CHESS_ALL!J81:AC261,7,FALSE))</f>
        <v>#N/A</v>
      </c>
      <c r="J77" s="28" t="e">
        <f>IF(VLOOKUP(A77,Keys_CHESS_ALL!J81:AC261,8,FALSE)="","",VLOOKUP(A77,Keys_CHESS_ALL!J81:AC261,8,FALSE))</f>
        <v>#N/A</v>
      </c>
      <c r="K77" s="28" t="e">
        <f>IF(VLOOKUP(A77,Keys_CHESS_ALL!J81:AD261,9,FALSE)="","",VLOOKUP(A77,Keys_CHESS_ALL!J81:AD261,9,FALSE))</f>
        <v>#N/A</v>
      </c>
      <c r="L77" s="28" t="e">
        <f>IF(VLOOKUP(A77,Keys_CHESS_ALL!J81:AE261,10,FALSE)="","",VLOOKUP(A77,Keys_CHESS_ALL!J81:AE261,10,FALSE))</f>
        <v>#N/A</v>
      </c>
      <c r="M77" s="28" t="e">
        <f>IF(VLOOKUP(A77,Keys_CHESS_ALL!J81:AF261,11,FALSE)="","",VLOOKUP(A77,Keys_CHESS_ALL!J81:AF261,11,FALSE))</f>
        <v>#N/A</v>
      </c>
      <c r="N77" s="28" t="e">
        <f>IF(VLOOKUP(A77,Keys_CHESS_ALL!J81:AG261,12,FALSE)="","",VLOOKUP(A77,Keys_CHESS_ALL!J81:AG261,12,FALSE))</f>
        <v>#N/A</v>
      </c>
      <c r="O77" s="28" t="e">
        <f>IF(VLOOKUP(A77,Keys_CHESS_ALL!J81:AH261,13,FALSE)="","",VLOOKUP(A77,Keys_CHESS_ALL!J81:AH261,13,FALSE))</f>
        <v>#N/A</v>
      </c>
      <c r="P77" s="28" t="e">
        <f>IF(VLOOKUP(A77,Keys_CHESS_ALL!J81:AI261,14,FALSE)="","",VLOOKUP(A77,Keys_CHESS_ALL!J81:AI261,14,FALSE))</f>
        <v>#N/A</v>
      </c>
      <c r="Q77" s="28" t="e">
        <f>IF(VLOOKUP(A77,Keys_CHESS_ALL!J81:AJ261,15,FALSE)="","",VLOOKUP(A77,Keys_CHESS_ALL!J81:AJ261,15,FALSE))</f>
        <v>#N/A</v>
      </c>
      <c r="R77" s="28" t="e">
        <f>IF(VLOOKUP(A77,Keys_CHESS_ALL!J81:AK261,16,FALSE)="","",VLOOKUP(A77,Keys_CHESS_ALL!J81:AK261,16,FALSE))</f>
        <v>#N/A</v>
      </c>
    </row>
    <row r="78" spans="2:18" x14ac:dyDescent="0.2">
      <c r="B78" s="28" t="e">
        <f>VLOOKUP(A78,Keys_CHESS_ALL!J82:L262,2,FALSE)</f>
        <v>#N/A</v>
      </c>
      <c r="C78" s="32"/>
      <c r="D78" s="28" t="e">
        <f>VLOOKUP(A78,Keys_CHESS_ALL!J82:L262,3,FALSE)</f>
        <v>#N/A</v>
      </c>
      <c r="E78" s="40"/>
      <c r="G78" s="28" t="e">
        <f>IF(VLOOKUP(A78,Keys_CHESS_ALL!J82:AC262,5,FALSE)="","",VLOOKUP(A78,Keys_CHESS_ALL!J82:AC262,5,FALSE))</f>
        <v>#N/A</v>
      </c>
      <c r="H78" s="28" t="e">
        <f>IF(VLOOKUP(A78,Keys_CHESS_ALL!J82:AC262,6,FALSE)="","",VLOOKUP(A78,Keys_CHESS_ALL!J82:AC262,6,FALSE))</f>
        <v>#N/A</v>
      </c>
      <c r="I78" s="28" t="e">
        <f>IF(VLOOKUP(A78,Keys_CHESS_ALL!J82:AC262,7,FALSE)="","",VLOOKUP(A78,Keys_CHESS_ALL!J82:AC262,7,FALSE))</f>
        <v>#N/A</v>
      </c>
      <c r="J78" s="28" t="e">
        <f>IF(VLOOKUP(A78,Keys_CHESS_ALL!J82:AC262,8,FALSE)="","",VLOOKUP(A78,Keys_CHESS_ALL!J82:AC262,8,FALSE))</f>
        <v>#N/A</v>
      </c>
      <c r="K78" s="28" t="e">
        <f>IF(VLOOKUP(A78,Keys_CHESS_ALL!J82:AD262,9,FALSE)="","",VLOOKUP(A78,Keys_CHESS_ALL!J82:AD262,9,FALSE))</f>
        <v>#N/A</v>
      </c>
      <c r="L78" s="28" t="e">
        <f>IF(VLOOKUP(A78,Keys_CHESS_ALL!J82:AE262,10,FALSE)="","",VLOOKUP(A78,Keys_CHESS_ALL!J82:AE262,10,FALSE))</f>
        <v>#N/A</v>
      </c>
      <c r="M78" s="28" t="e">
        <f>IF(VLOOKUP(A78,Keys_CHESS_ALL!J82:AF262,11,FALSE)="","",VLOOKUP(A78,Keys_CHESS_ALL!J82:AF262,11,FALSE))</f>
        <v>#N/A</v>
      </c>
      <c r="N78" s="28" t="e">
        <f>IF(VLOOKUP(A78,Keys_CHESS_ALL!J82:AG262,12,FALSE)="","",VLOOKUP(A78,Keys_CHESS_ALL!J82:AG262,12,FALSE))</f>
        <v>#N/A</v>
      </c>
      <c r="O78" s="28" t="e">
        <f>IF(VLOOKUP(A78,Keys_CHESS_ALL!J82:AH262,13,FALSE)="","",VLOOKUP(A78,Keys_CHESS_ALL!J82:AH262,13,FALSE))</f>
        <v>#N/A</v>
      </c>
      <c r="P78" s="28" t="e">
        <f>IF(VLOOKUP(A78,Keys_CHESS_ALL!J82:AI262,14,FALSE)="","",VLOOKUP(A78,Keys_CHESS_ALL!J82:AI262,14,FALSE))</f>
        <v>#N/A</v>
      </c>
      <c r="Q78" s="28" t="e">
        <f>IF(VLOOKUP(A78,Keys_CHESS_ALL!J82:AJ262,15,FALSE)="","",VLOOKUP(A78,Keys_CHESS_ALL!J82:AJ262,15,FALSE))</f>
        <v>#N/A</v>
      </c>
      <c r="R78" s="28" t="e">
        <f>IF(VLOOKUP(A78,Keys_CHESS_ALL!J82:AK262,16,FALSE)="","",VLOOKUP(A78,Keys_CHESS_ALL!J82:AK262,16,FALSE))</f>
        <v>#N/A</v>
      </c>
    </row>
    <row r="79" spans="2:18" x14ac:dyDescent="0.2">
      <c r="B79" s="28" t="e">
        <f>VLOOKUP(A79,Keys_CHESS_ALL!J83:L263,2,FALSE)</f>
        <v>#N/A</v>
      </c>
      <c r="C79" s="32"/>
      <c r="D79" s="28" t="e">
        <f>VLOOKUP(A79,Keys_CHESS_ALL!J83:L263,3,FALSE)</f>
        <v>#N/A</v>
      </c>
      <c r="E79" s="40"/>
      <c r="G79" s="28" t="e">
        <f>IF(VLOOKUP(A79,Keys_CHESS_ALL!J83:AC263,5,FALSE)="","",VLOOKUP(A79,Keys_CHESS_ALL!J83:AC263,5,FALSE))</f>
        <v>#N/A</v>
      </c>
      <c r="H79" s="28" t="e">
        <f>IF(VLOOKUP(A79,Keys_CHESS_ALL!J83:AC263,6,FALSE)="","",VLOOKUP(A79,Keys_CHESS_ALL!J83:AC263,6,FALSE))</f>
        <v>#N/A</v>
      </c>
      <c r="I79" s="28" t="e">
        <f>IF(VLOOKUP(A79,Keys_CHESS_ALL!J83:AC263,7,FALSE)="","",VLOOKUP(A79,Keys_CHESS_ALL!J83:AC263,7,FALSE))</f>
        <v>#N/A</v>
      </c>
      <c r="J79" s="28" t="e">
        <f>IF(VLOOKUP(A79,Keys_CHESS_ALL!J83:AC263,8,FALSE)="","",VLOOKUP(A79,Keys_CHESS_ALL!J83:AC263,8,FALSE))</f>
        <v>#N/A</v>
      </c>
      <c r="K79" s="28" t="e">
        <f>IF(VLOOKUP(A79,Keys_CHESS_ALL!J83:AD263,9,FALSE)="","",VLOOKUP(A79,Keys_CHESS_ALL!J83:AD263,9,FALSE))</f>
        <v>#N/A</v>
      </c>
      <c r="L79" s="28" t="e">
        <f>IF(VLOOKUP(A79,Keys_CHESS_ALL!J83:AE263,10,FALSE)="","",VLOOKUP(A79,Keys_CHESS_ALL!J83:AE263,10,FALSE))</f>
        <v>#N/A</v>
      </c>
      <c r="M79" s="28" t="e">
        <f>IF(VLOOKUP(A79,Keys_CHESS_ALL!J83:AF263,11,FALSE)="","",VLOOKUP(A79,Keys_CHESS_ALL!J83:AF263,11,FALSE))</f>
        <v>#N/A</v>
      </c>
      <c r="N79" s="28" t="e">
        <f>IF(VLOOKUP(A79,Keys_CHESS_ALL!J83:AG263,12,FALSE)="","",VLOOKUP(A79,Keys_CHESS_ALL!J83:AG263,12,FALSE))</f>
        <v>#N/A</v>
      </c>
      <c r="O79" s="28" t="e">
        <f>IF(VLOOKUP(A79,Keys_CHESS_ALL!J83:AH263,13,FALSE)="","",VLOOKUP(A79,Keys_CHESS_ALL!J83:AH263,13,FALSE))</f>
        <v>#N/A</v>
      </c>
      <c r="P79" s="28" t="e">
        <f>IF(VLOOKUP(A79,Keys_CHESS_ALL!J83:AI263,14,FALSE)="","",VLOOKUP(A79,Keys_CHESS_ALL!J83:AI263,14,FALSE))</f>
        <v>#N/A</v>
      </c>
      <c r="Q79" s="28" t="e">
        <f>IF(VLOOKUP(A79,Keys_CHESS_ALL!J83:AJ263,15,FALSE)="","",VLOOKUP(A79,Keys_CHESS_ALL!J83:AJ263,15,FALSE))</f>
        <v>#N/A</v>
      </c>
      <c r="R79" s="28" t="e">
        <f>IF(VLOOKUP(A79,Keys_CHESS_ALL!J83:AK263,16,FALSE)="","",VLOOKUP(A79,Keys_CHESS_ALL!J83:AK263,16,FALSE))</f>
        <v>#N/A</v>
      </c>
    </row>
    <row r="80" spans="2:18" x14ac:dyDescent="0.2">
      <c r="B80" s="28" t="e">
        <f>VLOOKUP(A80,Keys_CHESS_ALL!J84:L264,2,FALSE)</f>
        <v>#N/A</v>
      </c>
      <c r="C80" s="32"/>
      <c r="D80" s="28" t="e">
        <f>VLOOKUP(A80,Keys_CHESS_ALL!J84:L264,3,FALSE)</f>
        <v>#N/A</v>
      </c>
      <c r="E80" s="40"/>
      <c r="G80" s="28" t="e">
        <f>IF(VLOOKUP(A80,Keys_CHESS_ALL!J84:AC264,5,FALSE)="","",VLOOKUP(A80,Keys_CHESS_ALL!J84:AC264,5,FALSE))</f>
        <v>#N/A</v>
      </c>
      <c r="H80" s="28" t="e">
        <f>IF(VLOOKUP(A80,Keys_CHESS_ALL!J84:AC264,6,FALSE)="","",VLOOKUP(A80,Keys_CHESS_ALL!J84:AC264,6,FALSE))</f>
        <v>#N/A</v>
      </c>
      <c r="I80" s="28" t="e">
        <f>IF(VLOOKUP(A80,Keys_CHESS_ALL!J84:AC264,7,FALSE)="","",VLOOKUP(A80,Keys_CHESS_ALL!J84:AC264,7,FALSE))</f>
        <v>#N/A</v>
      </c>
      <c r="J80" s="28" t="e">
        <f>IF(VLOOKUP(A80,Keys_CHESS_ALL!J84:AC264,8,FALSE)="","",VLOOKUP(A80,Keys_CHESS_ALL!J84:AC264,8,FALSE))</f>
        <v>#N/A</v>
      </c>
      <c r="K80" s="28" t="e">
        <f>IF(VLOOKUP(A80,Keys_CHESS_ALL!J84:AD264,9,FALSE)="","",VLOOKUP(A80,Keys_CHESS_ALL!J84:AD264,9,FALSE))</f>
        <v>#N/A</v>
      </c>
      <c r="L80" s="28" t="e">
        <f>IF(VLOOKUP(A80,Keys_CHESS_ALL!J84:AE264,10,FALSE)="","",VLOOKUP(A80,Keys_CHESS_ALL!J84:AE264,10,FALSE))</f>
        <v>#N/A</v>
      </c>
      <c r="M80" s="28" t="e">
        <f>IF(VLOOKUP(A80,Keys_CHESS_ALL!J84:AF264,11,FALSE)="","",VLOOKUP(A80,Keys_CHESS_ALL!J84:AF264,11,FALSE))</f>
        <v>#N/A</v>
      </c>
      <c r="N80" s="28" t="e">
        <f>IF(VLOOKUP(A80,Keys_CHESS_ALL!J84:AG264,12,FALSE)="","",VLOOKUP(A80,Keys_CHESS_ALL!J84:AG264,12,FALSE))</f>
        <v>#N/A</v>
      </c>
      <c r="O80" s="28" t="e">
        <f>IF(VLOOKUP(A80,Keys_CHESS_ALL!J84:AH264,13,FALSE)="","",VLOOKUP(A80,Keys_CHESS_ALL!J84:AH264,13,FALSE))</f>
        <v>#N/A</v>
      </c>
      <c r="P80" s="28" t="e">
        <f>IF(VLOOKUP(A80,Keys_CHESS_ALL!J84:AI264,14,FALSE)="","",VLOOKUP(A80,Keys_CHESS_ALL!J84:AI264,14,FALSE))</f>
        <v>#N/A</v>
      </c>
      <c r="Q80" s="28" t="e">
        <f>IF(VLOOKUP(A80,Keys_CHESS_ALL!J84:AJ264,15,FALSE)="","",VLOOKUP(A80,Keys_CHESS_ALL!J84:AJ264,15,FALSE))</f>
        <v>#N/A</v>
      </c>
      <c r="R80" s="28" t="e">
        <f>IF(VLOOKUP(A80,Keys_CHESS_ALL!J84:AK264,16,FALSE)="","",VLOOKUP(A80,Keys_CHESS_ALL!J84:AK264,16,FALSE))</f>
        <v>#N/A</v>
      </c>
    </row>
    <row r="81" spans="2:18" x14ac:dyDescent="0.2">
      <c r="B81" s="28" t="e">
        <f>VLOOKUP(A81,Keys_CHESS_ALL!J85:L265,2,FALSE)</f>
        <v>#N/A</v>
      </c>
      <c r="C81" s="32"/>
      <c r="D81" s="28" t="e">
        <f>VLOOKUP(A81,Keys_CHESS_ALL!J85:L265,3,FALSE)</f>
        <v>#N/A</v>
      </c>
      <c r="E81" s="40"/>
      <c r="G81" s="28" t="e">
        <f>IF(VLOOKUP(A81,Keys_CHESS_ALL!J85:AC265,5,FALSE)="","",VLOOKUP(A81,Keys_CHESS_ALL!J85:AC265,5,FALSE))</f>
        <v>#N/A</v>
      </c>
      <c r="H81" s="28" t="e">
        <f>IF(VLOOKUP(A81,Keys_CHESS_ALL!J85:AC265,6,FALSE)="","",VLOOKUP(A81,Keys_CHESS_ALL!J85:AC265,6,FALSE))</f>
        <v>#N/A</v>
      </c>
      <c r="I81" s="28" t="e">
        <f>IF(VLOOKUP(A81,Keys_CHESS_ALL!J85:AC265,7,FALSE)="","",VLOOKUP(A81,Keys_CHESS_ALL!J85:AC265,7,FALSE))</f>
        <v>#N/A</v>
      </c>
      <c r="J81" s="28" t="e">
        <f>IF(VLOOKUP(A81,Keys_CHESS_ALL!J85:AC265,8,FALSE)="","",VLOOKUP(A81,Keys_CHESS_ALL!J85:AC265,8,FALSE))</f>
        <v>#N/A</v>
      </c>
      <c r="K81" s="28" t="e">
        <f>IF(VLOOKUP(A81,Keys_CHESS_ALL!J85:AD265,9,FALSE)="","",VLOOKUP(A81,Keys_CHESS_ALL!J85:AD265,9,FALSE))</f>
        <v>#N/A</v>
      </c>
      <c r="L81" s="28" t="e">
        <f>IF(VLOOKUP(A81,Keys_CHESS_ALL!J85:AE265,10,FALSE)="","",VLOOKUP(A81,Keys_CHESS_ALL!J85:AE265,10,FALSE))</f>
        <v>#N/A</v>
      </c>
      <c r="M81" s="28" t="e">
        <f>IF(VLOOKUP(A81,Keys_CHESS_ALL!J85:AF265,11,FALSE)="","",VLOOKUP(A81,Keys_CHESS_ALL!J85:AF265,11,FALSE))</f>
        <v>#N/A</v>
      </c>
      <c r="N81" s="28" t="e">
        <f>IF(VLOOKUP(A81,Keys_CHESS_ALL!J85:AG265,12,FALSE)="","",VLOOKUP(A81,Keys_CHESS_ALL!J85:AG265,12,FALSE))</f>
        <v>#N/A</v>
      </c>
      <c r="O81" s="28" t="e">
        <f>IF(VLOOKUP(A81,Keys_CHESS_ALL!J85:AH265,13,FALSE)="","",VLOOKUP(A81,Keys_CHESS_ALL!J85:AH265,13,FALSE))</f>
        <v>#N/A</v>
      </c>
      <c r="P81" s="28" t="e">
        <f>IF(VLOOKUP(A81,Keys_CHESS_ALL!J85:AI265,14,FALSE)="","",VLOOKUP(A81,Keys_CHESS_ALL!J85:AI265,14,FALSE))</f>
        <v>#N/A</v>
      </c>
      <c r="Q81" s="28" t="e">
        <f>IF(VLOOKUP(A81,Keys_CHESS_ALL!J85:AJ265,15,FALSE)="","",VLOOKUP(A81,Keys_CHESS_ALL!J85:AJ265,15,FALSE))</f>
        <v>#N/A</v>
      </c>
      <c r="R81" s="28" t="e">
        <f>IF(VLOOKUP(A81,Keys_CHESS_ALL!J85:AK265,16,FALSE)="","",VLOOKUP(A81,Keys_CHESS_ALL!J85:AK265,16,FALSE))</f>
        <v>#N/A</v>
      </c>
    </row>
    <row r="82" spans="2:18" x14ac:dyDescent="0.2">
      <c r="B82" s="28" t="e">
        <f>VLOOKUP(A82,Keys_CHESS_ALL!J86:L266,2,FALSE)</f>
        <v>#N/A</v>
      </c>
      <c r="C82" s="32"/>
      <c r="D82" s="28" t="e">
        <f>VLOOKUP(A82,Keys_CHESS_ALL!J86:L266,3,FALSE)</f>
        <v>#N/A</v>
      </c>
      <c r="E82" s="40"/>
      <c r="G82" s="28" t="e">
        <f>IF(VLOOKUP(A82,Keys_CHESS_ALL!J86:AC266,5,FALSE)="","",VLOOKUP(A82,Keys_CHESS_ALL!J86:AC266,5,FALSE))</f>
        <v>#N/A</v>
      </c>
      <c r="H82" s="28" t="e">
        <f>IF(VLOOKUP(A82,Keys_CHESS_ALL!J86:AC266,6,FALSE)="","",VLOOKUP(A82,Keys_CHESS_ALL!J86:AC266,6,FALSE))</f>
        <v>#N/A</v>
      </c>
      <c r="I82" s="28" t="e">
        <f>IF(VLOOKUP(A82,Keys_CHESS_ALL!J86:AC266,7,FALSE)="","",VLOOKUP(A82,Keys_CHESS_ALL!J86:AC266,7,FALSE))</f>
        <v>#N/A</v>
      </c>
      <c r="J82" s="28" t="e">
        <f>IF(VLOOKUP(A82,Keys_CHESS_ALL!J86:AC266,8,FALSE)="","",VLOOKUP(A82,Keys_CHESS_ALL!J86:AC266,8,FALSE))</f>
        <v>#N/A</v>
      </c>
      <c r="K82" s="28" t="e">
        <f>IF(VLOOKUP(A82,Keys_CHESS_ALL!J86:AD266,9,FALSE)="","",VLOOKUP(A82,Keys_CHESS_ALL!J86:AD266,9,FALSE))</f>
        <v>#N/A</v>
      </c>
      <c r="L82" s="28" t="e">
        <f>IF(VLOOKUP(A82,Keys_CHESS_ALL!J86:AE266,10,FALSE)="","",VLOOKUP(A82,Keys_CHESS_ALL!J86:AE266,10,FALSE))</f>
        <v>#N/A</v>
      </c>
      <c r="M82" s="28" t="e">
        <f>IF(VLOOKUP(A82,Keys_CHESS_ALL!J86:AF266,11,FALSE)="","",VLOOKUP(A82,Keys_CHESS_ALL!J86:AF266,11,FALSE))</f>
        <v>#N/A</v>
      </c>
      <c r="N82" s="28" t="e">
        <f>IF(VLOOKUP(A82,Keys_CHESS_ALL!J86:AG266,12,FALSE)="","",VLOOKUP(A82,Keys_CHESS_ALL!J86:AG266,12,FALSE))</f>
        <v>#N/A</v>
      </c>
      <c r="O82" s="28" t="e">
        <f>IF(VLOOKUP(A82,Keys_CHESS_ALL!J86:AH266,13,FALSE)="","",VLOOKUP(A82,Keys_CHESS_ALL!J86:AH266,13,FALSE))</f>
        <v>#N/A</v>
      </c>
      <c r="P82" s="28" t="e">
        <f>IF(VLOOKUP(A82,Keys_CHESS_ALL!J86:AI266,14,FALSE)="","",VLOOKUP(A82,Keys_CHESS_ALL!J86:AI266,14,FALSE))</f>
        <v>#N/A</v>
      </c>
      <c r="Q82" s="28" t="e">
        <f>IF(VLOOKUP(A82,Keys_CHESS_ALL!J86:AJ266,15,FALSE)="","",VLOOKUP(A82,Keys_CHESS_ALL!J86:AJ266,15,FALSE))</f>
        <v>#N/A</v>
      </c>
      <c r="R82" s="28" t="e">
        <f>IF(VLOOKUP(A82,Keys_CHESS_ALL!J86:AK266,16,FALSE)="","",VLOOKUP(A82,Keys_CHESS_ALL!J86:AK266,16,FALSE))</f>
        <v>#N/A</v>
      </c>
    </row>
    <row r="83" spans="2:18" x14ac:dyDescent="0.2">
      <c r="B83" s="28" t="e">
        <f>VLOOKUP(A83,Keys_CHESS_ALL!J88:L267,2,FALSE)</f>
        <v>#N/A</v>
      </c>
      <c r="C83" s="32"/>
      <c r="D83" s="28" t="e">
        <f>VLOOKUP(A83,Keys_CHESS_ALL!J88:L267,3,FALSE)</f>
        <v>#N/A</v>
      </c>
      <c r="E83" s="40"/>
      <c r="G83" s="28" t="e">
        <f>IF(VLOOKUP(A83,Keys_CHESS_ALL!J88:AC267,5,FALSE)="","",VLOOKUP(A83,Keys_CHESS_ALL!J88:AC267,5,FALSE))</f>
        <v>#N/A</v>
      </c>
      <c r="H83" s="28" t="e">
        <f>IF(VLOOKUP(A83,Keys_CHESS_ALL!J88:AC267,6,FALSE)="","",VLOOKUP(A83,Keys_CHESS_ALL!J88:AC267,6,FALSE))</f>
        <v>#N/A</v>
      </c>
      <c r="I83" s="28" t="e">
        <f>IF(VLOOKUP(A83,Keys_CHESS_ALL!J88:AC267,7,FALSE)="","",VLOOKUP(A83,Keys_CHESS_ALL!J88:AC267,7,FALSE))</f>
        <v>#N/A</v>
      </c>
      <c r="J83" s="28" t="e">
        <f>IF(VLOOKUP(A83,Keys_CHESS_ALL!J88:AC267,8,FALSE)="","",VLOOKUP(A83,Keys_CHESS_ALL!J88:AC267,8,FALSE))</f>
        <v>#N/A</v>
      </c>
      <c r="K83" s="28" t="e">
        <f>IF(VLOOKUP(A83,Keys_CHESS_ALL!J88:AD267,9,FALSE)="","",VLOOKUP(A83,Keys_CHESS_ALL!J88:AD267,9,FALSE))</f>
        <v>#N/A</v>
      </c>
      <c r="L83" s="28" t="e">
        <f>IF(VLOOKUP(A83,Keys_CHESS_ALL!J88:AE267,10,FALSE)="","",VLOOKUP(A83,Keys_CHESS_ALL!J88:AE267,10,FALSE))</f>
        <v>#N/A</v>
      </c>
      <c r="M83" s="28" t="e">
        <f>IF(VLOOKUP(A83,Keys_CHESS_ALL!J88:AF267,11,FALSE)="","",VLOOKUP(A83,Keys_CHESS_ALL!J88:AF267,11,FALSE))</f>
        <v>#N/A</v>
      </c>
      <c r="N83" s="28" t="e">
        <f>IF(VLOOKUP(A83,Keys_CHESS_ALL!J88:AG267,12,FALSE)="","",VLOOKUP(A83,Keys_CHESS_ALL!J88:AG267,12,FALSE))</f>
        <v>#N/A</v>
      </c>
      <c r="O83" s="28" t="e">
        <f>IF(VLOOKUP(A83,Keys_CHESS_ALL!J88:AH267,13,FALSE)="","",VLOOKUP(A83,Keys_CHESS_ALL!J88:AH267,13,FALSE))</f>
        <v>#N/A</v>
      </c>
      <c r="P83" s="28" t="e">
        <f>IF(VLOOKUP(A83,Keys_CHESS_ALL!J88:AI267,14,FALSE)="","",VLOOKUP(A83,Keys_CHESS_ALL!J88:AI267,14,FALSE))</f>
        <v>#N/A</v>
      </c>
      <c r="Q83" s="28" t="e">
        <f>IF(VLOOKUP(A83,Keys_CHESS_ALL!J88:AJ267,15,FALSE)="","",VLOOKUP(A83,Keys_CHESS_ALL!J88:AJ267,15,FALSE))</f>
        <v>#N/A</v>
      </c>
      <c r="R83" s="28" t="e">
        <f>IF(VLOOKUP(A83,Keys_CHESS_ALL!J88:AK267,16,FALSE)="","",VLOOKUP(A83,Keys_CHESS_ALL!J88:AK267,16,FALSE))</f>
        <v>#N/A</v>
      </c>
    </row>
    <row r="84" spans="2:18" x14ac:dyDescent="0.2">
      <c r="B84" s="28" t="e">
        <f>VLOOKUP(A84,Keys_CHESS_ALL!J89:L268,2,FALSE)</f>
        <v>#N/A</v>
      </c>
      <c r="C84" s="32"/>
      <c r="D84" s="28" t="e">
        <f>VLOOKUP(A84,Keys_CHESS_ALL!J89:L268,3,FALSE)</f>
        <v>#N/A</v>
      </c>
      <c r="E84" s="40"/>
      <c r="G84" s="28" t="e">
        <f>IF(VLOOKUP(A84,Keys_CHESS_ALL!J89:AC268,5,FALSE)="","",VLOOKUP(A84,Keys_CHESS_ALL!J89:AC268,5,FALSE))</f>
        <v>#N/A</v>
      </c>
      <c r="H84" s="28" t="e">
        <f>IF(VLOOKUP(A84,Keys_CHESS_ALL!J89:AC268,6,FALSE)="","",VLOOKUP(A84,Keys_CHESS_ALL!J89:AC268,6,FALSE))</f>
        <v>#N/A</v>
      </c>
      <c r="I84" s="28" t="e">
        <f>IF(VLOOKUP(A84,Keys_CHESS_ALL!J89:AC268,7,FALSE)="","",VLOOKUP(A84,Keys_CHESS_ALL!J89:AC268,7,FALSE))</f>
        <v>#N/A</v>
      </c>
      <c r="J84" s="28" t="e">
        <f>IF(VLOOKUP(A84,Keys_CHESS_ALL!J89:AC268,8,FALSE)="","",VLOOKUP(A84,Keys_CHESS_ALL!J89:AC268,8,FALSE))</f>
        <v>#N/A</v>
      </c>
      <c r="K84" s="28" t="e">
        <f>IF(VLOOKUP(A84,Keys_CHESS_ALL!J89:AD268,9,FALSE)="","",VLOOKUP(A84,Keys_CHESS_ALL!J89:AD268,9,FALSE))</f>
        <v>#N/A</v>
      </c>
      <c r="L84" s="28" t="e">
        <f>IF(VLOOKUP(A84,Keys_CHESS_ALL!J89:AE268,10,FALSE)="","",VLOOKUP(A84,Keys_CHESS_ALL!J89:AE268,10,FALSE))</f>
        <v>#N/A</v>
      </c>
      <c r="M84" s="28" t="e">
        <f>IF(VLOOKUP(A84,Keys_CHESS_ALL!J89:AF268,11,FALSE)="","",VLOOKUP(A84,Keys_CHESS_ALL!J89:AF268,11,FALSE))</f>
        <v>#N/A</v>
      </c>
      <c r="N84" s="28" t="e">
        <f>IF(VLOOKUP(A84,Keys_CHESS_ALL!J89:AG268,12,FALSE)="","",VLOOKUP(A84,Keys_CHESS_ALL!J89:AG268,12,FALSE))</f>
        <v>#N/A</v>
      </c>
      <c r="O84" s="28" t="e">
        <f>IF(VLOOKUP(A84,Keys_CHESS_ALL!J89:AH268,13,FALSE)="","",VLOOKUP(A84,Keys_CHESS_ALL!J89:AH268,13,FALSE))</f>
        <v>#N/A</v>
      </c>
      <c r="P84" s="28" t="e">
        <f>IF(VLOOKUP(A84,Keys_CHESS_ALL!J89:AI268,14,FALSE)="","",VLOOKUP(A84,Keys_CHESS_ALL!J89:AI268,14,FALSE))</f>
        <v>#N/A</v>
      </c>
      <c r="Q84" s="28" t="e">
        <f>IF(VLOOKUP(A84,Keys_CHESS_ALL!J89:AJ268,15,FALSE)="","",VLOOKUP(A84,Keys_CHESS_ALL!J89:AJ268,15,FALSE))</f>
        <v>#N/A</v>
      </c>
      <c r="R84" s="28" t="e">
        <f>IF(VLOOKUP(A84,Keys_CHESS_ALL!J89:AK268,16,FALSE)="","",VLOOKUP(A84,Keys_CHESS_ALL!J89:AK268,16,FALSE))</f>
        <v>#N/A</v>
      </c>
    </row>
    <row r="85" spans="2:18" x14ac:dyDescent="0.2">
      <c r="B85" s="28" t="e">
        <f>VLOOKUP(A85,Keys_CHESS_ALL!J90:L269,2,FALSE)</f>
        <v>#N/A</v>
      </c>
      <c r="C85" s="32"/>
      <c r="D85" s="28" t="e">
        <f>VLOOKUP(A85,Keys_CHESS_ALL!J90:L269,3,FALSE)</f>
        <v>#N/A</v>
      </c>
      <c r="E85" s="40"/>
      <c r="G85" s="28" t="e">
        <f>IF(VLOOKUP(A85,Keys_CHESS_ALL!J90:AC269,5,FALSE)="","",VLOOKUP(A85,Keys_CHESS_ALL!J90:AC269,5,FALSE))</f>
        <v>#N/A</v>
      </c>
      <c r="H85" s="28" t="e">
        <f>IF(VLOOKUP(A85,Keys_CHESS_ALL!J90:AC269,6,FALSE)="","",VLOOKUP(A85,Keys_CHESS_ALL!J90:AC269,6,FALSE))</f>
        <v>#N/A</v>
      </c>
      <c r="I85" s="28" t="e">
        <f>IF(VLOOKUP(A85,Keys_CHESS_ALL!J90:AC269,7,FALSE)="","",VLOOKUP(A85,Keys_CHESS_ALL!J90:AC269,7,FALSE))</f>
        <v>#N/A</v>
      </c>
      <c r="J85" s="28" t="e">
        <f>IF(VLOOKUP(A85,Keys_CHESS_ALL!J90:AC269,8,FALSE)="","",VLOOKUP(A85,Keys_CHESS_ALL!J90:AC269,8,FALSE))</f>
        <v>#N/A</v>
      </c>
      <c r="K85" s="28" t="e">
        <f>IF(VLOOKUP(A85,Keys_CHESS_ALL!J90:AD269,9,FALSE)="","",VLOOKUP(A85,Keys_CHESS_ALL!J90:AD269,9,FALSE))</f>
        <v>#N/A</v>
      </c>
      <c r="L85" s="28" t="e">
        <f>IF(VLOOKUP(A85,Keys_CHESS_ALL!J90:AE269,10,FALSE)="","",VLOOKUP(A85,Keys_CHESS_ALL!J90:AE269,10,FALSE))</f>
        <v>#N/A</v>
      </c>
      <c r="M85" s="28" t="e">
        <f>IF(VLOOKUP(A85,Keys_CHESS_ALL!J90:AF269,11,FALSE)="","",VLOOKUP(A85,Keys_CHESS_ALL!J90:AF269,11,FALSE))</f>
        <v>#N/A</v>
      </c>
      <c r="N85" s="28" t="e">
        <f>IF(VLOOKUP(A85,Keys_CHESS_ALL!J90:AG269,12,FALSE)="","",VLOOKUP(A85,Keys_CHESS_ALL!J90:AG269,12,FALSE))</f>
        <v>#N/A</v>
      </c>
      <c r="O85" s="28" t="e">
        <f>IF(VLOOKUP(A85,Keys_CHESS_ALL!J90:AH269,13,FALSE)="","",VLOOKUP(A85,Keys_CHESS_ALL!J90:AH269,13,FALSE))</f>
        <v>#N/A</v>
      </c>
      <c r="P85" s="28" t="e">
        <f>IF(VLOOKUP(A85,Keys_CHESS_ALL!J90:AI269,14,FALSE)="","",VLOOKUP(A85,Keys_CHESS_ALL!J90:AI269,14,FALSE))</f>
        <v>#N/A</v>
      </c>
      <c r="Q85" s="28" t="e">
        <f>IF(VLOOKUP(A85,Keys_CHESS_ALL!J90:AJ269,15,FALSE)="","",VLOOKUP(A85,Keys_CHESS_ALL!J90:AJ269,15,FALSE))</f>
        <v>#N/A</v>
      </c>
      <c r="R85" s="28" t="e">
        <f>IF(VLOOKUP(A85,Keys_CHESS_ALL!J90:AK269,16,FALSE)="","",VLOOKUP(A85,Keys_CHESS_ALL!J90:AK269,16,FALSE))</f>
        <v>#N/A</v>
      </c>
    </row>
    <row r="86" spans="2:18" x14ac:dyDescent="0.2">
      <c r="B86" s="28" t="e">
        <f>VLOOKUP(A86,Keys_CHESS_ALL!J91:L270,2,FALSE)</f>
        <v>#N/A</v>
      </c>
      <c r="C86" s="32"/>
      <c r="D86" s="28" t="e">
        <f>VLOOKUP(A86,Keys_CHESS_ALL!J91:L270,3,FALSE)</f>
        <v>#N/A</v>
      </c>
      <c r="E86" s="40"/>
      <c r="G86" s="28" t="e">
        <f>IF(VLOOKUP(A86,Keys_CHESS_ALL!J91:AC270,5,FALSE)="","",VLOOKUP(A86,Keys_CHESS_ALL!J91:AC270,5,FALSE))</f>
        <v>#N/A</v>
      </c>
      <c r="H86" s="28" t="e">
        <f>IF(VLOOKUP(A86,Keys_CHESS_ALL!J91:AC270,6,FALSE)="","",VLOOKUP(A86,Keys_CHESS_ALL!J91:AC270,6,FALSE))</f>
        <v>#N/A</v>
      </c>
      <c r="I86" s="28" t="e">
        <f>IF(VLOOKUP(A86,Keys_CHESS_ALL!J91:AC270,7,FALSE)="","",VLOOKUP(A86,Keys_CHESS_ALL!J91:AC270,7,FALSE))</f>
        <v>#N/A</v>
      </c>
      <c r="J86" s="28" t="e">
        <f>IF(VLOOKUP(A86,Keys_CHESS_ALL!J91:AC270,8,FALSE)="","",VLOOKUP(A86,Keys_CHESS_ALL!J91:AC270,8,FALSE))</f>
        <v>#N/A</v>
      </c>
      <c r="K86" s="28" t="e">
        <f>IF(VLOOKUP(A86,Keys_CHESS_ALL!J91:AD270,9,FALSE)="","",VLOOKUP(A86,Keys_CHESS_ALL!J91:AD270,9,FALSE))</f>
        <v>#N/A</v>
      </c>
      <c r="L86" s="28" t="e">
        <f>IF(VLOOKUP(A86,Keys_CHESS_ALL!J91:AE270,10,FALSE)="","",VLOOKUP(A86,Keys_CHESS_ALL!J91:AE270,10,FALSE))</f>
        <v>#N/A</v>
      </c>
      <c r="M86" s="28" t="e">
        <f>IF(VLOOKUP(A86,Keys_CHESS_ALL!J91:AF270,11,FALSE)="","",VLOOKUP(A86,Keys_CHESS_ALL!J91:AF270,11,FALSE))</f>
        <v>#N/A</v>
      </c>
      <c r="N86" s="28" t="e">
        <f>IF(VLOOKUP(A86,Keys_CHESS_ALL!J91:AG270,12,FALSE)="","",VLOOKUP(A86,Keys_CHESS_ALL!J91:AG270,12,FALSE))</f>
        <v>#N/A</v>
      </c>
      <c r="O86" s="28" t="e">
        <f>IF(VLOOKUP(A86,Keys_CHESS_ALL!J91:AH270,13,FALSE)="","",VLOOKUP(A86,Keys_CHESS_ALL!J91:AH270,13,FALSE))</f>
        <v>#N/A</v>
      </c>
      <c r="P86" s="28" t="e">
        <f>IF(VLOOKUP(A86,Keys_CHESS_ALL!J91:AI270,14,FALSE)="","",VLOOKUP(A86,Keys_CHESS_ALL!J91:AI270,14,FALSE))</f>
        <v>#N/A</v>
      </c>
      <c r="Q86" s="28" t="e">
        <f>IF(VLOOKUP(A86,Keys_CHESS_ALL!J91:AJ270,15,FALSE)="","",VLOOKUP(A86,Keys_CHESS_ALL!J91:AJ270,15,FALSE))</f>
        <v>#N/A</v>
      </c>
      <c r="R86" s="28" t="e">
        <f>IF(VLOOKUP(A86,Keys_CHESS_ALL!J91:AK270,16,FALSE)="","",VLOOKUP(A86,Keys_CHESS_ALL!J91:AK270,16,FALSE))</f>
        <v>#N/A</v>
      </c>
    </row>
    <row r="87" spans="2:18" x14ac:dyDescent="0.2">
      <c r="B87" s="28" t="e">
        <f>VLOOKUP(A87,Keys_CHESS_ALL!J92:L271,2,FALSE)</f>
        <v>#N/A</v>
      </c>
      <c r="C87" s="32"/>
      <c r="D87" s="28" t="e">
        <f>VLOOKUP(A87,Keys_CHESS_ALL!J92:L271,3,FALSE)</f>
        <v>#N/A</v>
      </c>
      <c r="E87" s="40"/>
      <c r="G87" s="28" t="e">
        <f>IF(VLOOKUP(A87,Keys_CHESS_ALL!J92:AC271,5,FALSE)="","",VLOOKUP(A87,Keys_CHESS_ALL!J92:AC271,5,FALSE))</f>
        <v>#N/A</v>
      </c>
      <c r="H87" s="28" t="e">
        <f>IF(VLOOKUP(A87,Keys_CHESS_ALL!J92:AC271,6,FALSE)="","",VLOOKUP(A87,Keys_CHESS_ALL!J92:AC271,6,FALSE))</f>
        <v>#N/A</v>
      </c>
      <c r="I87" s="28" t="e">
        <f>IF(VLOOKUP(A87,Keys_CHESS_ALL!J92:AC271,7,FALSE)="","",VLOOKUP(A87,Keys_CHESS_ALL!J92:AC271,7,FALSE))</f>
        <v>#N/A</v>
      </c>
      <c r="J87" s="28" t="e">
        <f>IF(VLOOKUP(A87,Keys_CHESS_ALL!J92:AC271,8,FALSE)="","",VLOOKUP(A87,Keys_CHESS_ALL!J92:AC271,8,FALSE))</f>
        <v>#N/A</v>
      </c>
      <c r="K87" s="28" t="e">
        <f>IF(VLOOKUP(A87,Keys_CHESS_ALL!J92:AD271,9,FALSE)="","",VLOOKUP(A87,Keys_CHESS_ALL!J92:AD271,9,FALSE))</f>
        <v>#N/A</v>
      </c>
      <c r="L87" s="28" t="e">
        <f>IF(VLOOKUP(A87,Keys_CHESS_ALL!J92:AE271,10,FALSE)="","",VLOOKUP(A87,Keys_CHESS_ALL!J92:AE271,10,FALSE))</f>
        <v>#N/A</v>
      </c>
      <c r="M87" s="28" t="e">
        <f>IF(VLOOKUP(A87,Keys_CHESS_ALL!J92:AF271,11,FALSE)="","",VLOOKUP(A87,Keys_CHESS_ALL!J92:AF271,11,FALSE))</f>
        <v>#N/A</v>
      </c>
      <c r="N87" s="28" t="e">
        <f>IF(VLOOKUP(A87,Keys_CHESS_ALL!J92:AG271,12,FALSE)="","",VLOOKUP(A87,Keys_CHESS_ALL!J92:AG271,12,FALSE))</f>
        <v>#N/A</v>
      </c>
      <c r="O87" s="28" t="e">
        <f>IF(VLOOKUP(A87,Keys_CHESS_ALL!J92:AH271,13,FALSE)="","",VLOOKUP(A87,Keys_CHESS_ALL!J92:AH271,13,FALSE))</f>
        <v>#N/A</v>
      </c>
      <c r="P87" s="28" t="e">
        <f>IF(VLOOKUP(A87,Keys_CHESS_ALL!J92:AI271,14,FALSE)="","",VLOOKUP(A87,Keys_CHESS_ALL!J92:AI271,14,FALSE))</f>
        <v>#N/A</v>
      </c>
      <c r="Q87" s="28" t="e">
        <f>IF(VLOOKUP(A87,Keys_CHESS_ALL!J92:AJ271,15,FALSE)="","",VLOOKUP(A87,Keys_CHESS_ALL!J92:AJ271,15,FALSE))</f>
        <v>#N/A</v>
      </c>
      <c r="R87" s="28" t="e">
        <f>IF(VLOOKUP(A87,Keys_CHESS_ALL!J92:AK271,16,FALSE)="","",VLOOKUP(A87,Keys_CHESS_ALL!J92:AK271,16,FALSE))</f>
        <v>#N/A</v>
      </c>
    </row>
    <row r="88" spans="2:18" x14ac:dyDescent="0.2">
      <c r="B88" s="28" t="e">
        <f>VLOOKUP(A88,Keys_CHESS_ALL!J93:L272,2,FALSE)</f>
        <v>#N/A</v>
      </c>
      <c r="C88" s="32"/>
      <c r="D88" s="28" t="e">
        <f>VLOOKUP(A88,Keys_CHESS_ALL!J93:L272,3,FALSE)</f>
        <v>#N/A</v>
      </c>
      <c r="E88" s="40"/>
      <c r="G88" s="28" t="e">
        <f>IF(VLOOKUP(A88,Keys_CHESS_ALL!J93:AC272,5,FALSE)="","",VLOOKUP(A88,Keys_CHESS_ALL!J93:AC272,5,FALSE))</f>
        <v>#N/A</v>
      </c>
      <c r="H88" s="28" t="e">
        <f>IF(VLOOKUP(A88,Keys_CHESS_ALL!J93:AC272,6,FALSE)="","",VLOOKUP(A88,Keys_CHESS_ALL!J93:AC272,6,FALSE))</f>
        <v>#N/A</v>
      </c>
      <c r="I88" s="28" t="e">
        <f>IF(VLOOKUP(A88,Keys_CHESS_ALL!J93:AC272,7,FALSE)="","",VLOOKUP(A88,Keys_CHESS_ALL!J93:AC272,7,FALSE))</f>
        <v>#N/A</v>
      </c>
      <c r="J88" s="28" t="e">
        <f>IF(VLOOKUP(A88,Keys_CHESS_ALL!J93:AC272,8,FALSE)="","",VLOOKUP(A88,Keys_CHESS_ALL!J93:AC272,8,FALSE))</f>
        <v>#N/A</v>
      </c>
      <c r="K88" s="28" t="e">
        <f>IF(VLOOKUP(A88,Keys_CHESS_ALL!J93:AD272,9,FALSE)="","",VLOOKUP(A88,Keys_CHESS_ALL!J93:AD272,9,FALSE))</f>
        <v>#N/A</v>
      </c>
      <c r="L88" s="28" t="e">
        <f>IF(VLOOKUP(A88,Keys_CHESS_ALL!J93:AE272,10,FALSE)="","",VLOOKUP(A88,Keys_CHESS_ALL!J93:AE272,10,FALSE))</f>
        <v>#N/A</v>
      </c>
      <c r="M88" s="28" t="e">
        <f>IF(VLOOKUP(A88,Keys_CHESS_ALL!J93:AF272,11,FALSE)="","",VLOOKUP(A88,Keys_CHESS_ALL!J93:AF272,11,FALSE))</f>
        <v>#N/A</v>
      </c>
      <c r="N88" s="28" t="e">
        <f>IF(VLOOKUP(A88,Keys_CHESS_ALL!J93:AG272,12,FALSE)="","",VLOOKUP(A88,Keys_CHESS_ALL!J93:AG272,12,FALSE))</f>
        <v>#N/A</v>
      </c>
      <c r="O88" s="28" t="e">
        <f>IF(VLOOKUP(A88,Keys_CHESS_ALL!J93:AH272,13,FALSE)="","",VLOOKUP(A88,Keys_CHESS_ALL!J93:AH272,13,FALSE))</f>
        <v>#N/A</v>
      </c>
      <c r="P88" s="28" t="e">
        <f>IF(VLOOKUP(A88,Keys_CHESS_ALL!J93:AI272,14,FALSE)="","",VLOOKUP(A88,Keys_CHESS_ALL!J93:AI272,14,FALSE))</f>
        <v>#N/A</v>
      </c>
      <c r="Q88" s="28" t="e">
        <f>IF(VLOOKUP(A88,Keys_CHESS_ALL!J93:AJ272,15,FALSE)="","",VLOOKUP(A88,Keys_CHESS_ALL!J93:AJ272,15,FALSE))</f>
        <v>#N/A</v>
      </c>
      <c r="R88" s="28" t="e">
        <f>IF(VLOOKUP(A88,Keys_CHESS_ALL!J93:AK272,16,FALSE)="","",VLOOKUP(A88,Keys_CHESS_ALL!J93:AK272,16,FALSE))</f>
        <v>#N/A</v>
      </c>
    </row>
    <row r="89" spans="2:18" x14ac:dyDescent="0.2">
      <c r="B89" s="28" t="e">
        <f>VLOOKUP(A89,Keys_CHESS_ALL!J94:L273,2,FALSE)</f>
        <v>#N/A</v>
      </c>
      <c r="C89" s="32"/>
      <c r="D89" s="28" t="e">
        <f>VLOOKUP(A89,Keys_CHESS_ALL!J94:L273,3,FALSE)</f>
        <v>#N/A</v>
      </c>
      <c r="E89" s="40"/>
      <c r="G89" s="28" t="e">
        <f>IF(VLOOKUP(A89,Keys_CHESS_ALL!J94:AC273,5,FALSE)="","",VLOOKUP(A89,Keys_CHESS_ALL!J94:AC273,5,FALSE))</f>
        <v>#N/A</v>
      </c>
      <c r="H89" s="28" t="e">
        <f>IF(VLOOKUP(A89,Keys_CHESS_ALL!J94:AC273,6,FALSE)="","",VLOOKUP(A89,Keys_CHESS_ALL!J94:AC273,6,FALSE))</f>
        <v>#N/A</v>
      </c>
      <c r="I89" s="28" t="e">
        <f>IF(VLOOKUP(A89,Keys_CHESS_ALL!J94:AC273,7,FALSE)="","",VLOOKUP(A89,Keys_CHESS_ALL!J94:AC273,7,FALSE))</f>
        <v>#N/A</v>
      </c>
      <c r="J89" s="28" t="e">
        <f>IF(VLOOKUP(A89,Keys_CHESS_ALL!J94:AC273,8,FALSE)="","",VLOOKUP(A89,Keys_CHESS_ALL!J94:AC273,8,FALSE))</f>
        <v>#N/A</v>
      </c>
      <c r="K89" s="28" t="e">
        <f>IF(VLOOKUP(A89,Keys_CHESS_ALL!J94:AD273,9,FALSE)="","",VLOOKUP(A89,Keys_CHESS_ALL!J94:AD273,9,FALSE))</f>
        <v>#N/A</v>
      </c>
      <c r="L89" s="28" t="e">
        <f>IF(VLOOKUP(A89,Keys_CHESS_ALL!J94:AE273,10,FALSE)="","",VLOOKUP(A89,Keys_CHESS_ALL!J94:AE273,10,FALSE))</f>
        <v>#N/A</v>
      </c>
      <c r="M89" s="28" t="e">
        <f>IF(VLOOKUP(A89,Keys_CHESS_ALL!J94:AF273,11,FALSE)="","",VLOOKUP(A89,Keys_CHESS_ALL!J94:AF273,11,FALSE))</f>
        <v>#N/A</v>
      </c>
      <c r="N89" s="28" t="e">
        <f>IF(VLOOKUP(A89,Keys_CHESS_ALL!J94:AG273,12,FALSE)="","",VLOOKUP(A89,Keys_CHESS_ALL!J94:AG273,12,FALSE))</f>
        <v>#N/A</v>
      </c>
      <c r="O89" s="28" t="e">
        <f>IF(VLOOKUP(A89,Keys_CHESS_ALL!J94:AH273,13,FALSE)="","",VLOOKUP(A89,Keys_CHESS_ALL!J94:AH273,13,FALSE))</f>
        <v>#N/A</v>
      </c>
      <c r="P89" s="28" t="e">
        <f>IF(VLOOKUP(A89,Keys_CHESS_ALL!J94:AI273,14,FALSE)="","",VLOOKUP(A89,Keys_CHESS_ALL!J94:AI273,14,FALSE))</f>
        <v>#N/A</v>
      </c>
      <c r="Q89" s="28" t="e">
        <f>IF(VLOOKUP(A89,Keys_CHESS_ALL!J94:AJ273,15,FALSE)="","",VLOOKUP(A89,Keys_CHESS_ALL!J94:AJ273,15,FALSE))</f>
        <v>#N/A</v>
      </c>
      <c r="R89" s="28" t="e">
        <f>IF(VLOOKUP(A89,Keys_CHESS_ALL!J94:AK273,16,FALSE)="","",VLOOKUP(A89,Keys_CHESS_ALL!J94:AK273,16,FALSE))</f>
        <v>#N/A</v>
      </c>
    </row>
    <row r="90" spans="2:18" x14ac:dyDescent="0.2">
      <c r="B90" s="28" t="e">
        <f>VLOOKUP(A90,Keys_CHESS_ALL!J95:L274,2,FALSE)</f>
        <v>#N/A</v>
      </c>
      <c r="C90" s="32"/>
      <c r="D90" s="28" t="e">
        <f>VLOOKUP(A90,Keys_CHESS_ALL!J95:L274,3,FALSE)</f>
        <v>#N/A</v>
      </c>
      <c r="E90" s="40"/>
      <c r="G90" s="28" t="e">
        <f>IF(VLOOKUP(A90,Keys_CHESS_ALL!J95:AC274,5,FALSE)="","",VLOOKUP(A90,Keys_CHESS_ALL!J95:AC274,5,FALSE))</f>
        <v>#N/A</v>
      </c>
      <c r="H90" s="28" t="e">
        <f>IF(VLOOKUP(A90,Keys_CHESS_ALL!J95:AC274,6,FALSE)="","",VLOOKUP(A90,Keys_CHESS_ALL!J95:AC274,6,FALSE))</f>
        <v>#N/A</v>
      </c>
      <c r="I90" s="28" t="e">
        <f>IF(VLOOKUP(A90,Keys_CHESS_ALL!J95:AC274,7,FALSE)="","",VLOOKUP(A90,Keys_CHESS_ALL!J95:AC274,7,FALSE))</f>
        <v>#N/A</v>
      </c>
      <c r="J90" s="28" t="e">
        <f>IF(VLOOKUP(A90,Keys_CHESS_ALL!J95:AC274,8,FALSE)="","",VLOOKUP(A90,Keys_CHESS_ALL!J95:AC274,8,FALSE))</f>
        <v>#N/A</v>
      </c>
      <c r="K90" s="28" t="e">
        <f>IF(VLOOKUP(A90,Keys_CHESS_ALL!J95:AD274,9,FALSE)="","",VLOOKUP(A90,Keys_CHESS_ALL!J95:AD274,9,FALSE))</f>
        <v>#N/A</v>
      </c>
      <c r="L90" s="28" t="e">
        <f>IF(VLOOKUP(A90,Keys_CHESS_ALL!J95:AE274,10,FALSE)="","",VLOOKUP(A90,Keys_CHESS_ALL!J95:AE274,10,FALSE))</f>
        <v>#N/A</v>
      </c>
      <c r="M90" s="28" t="e">
        <f>IF(VLOOKUP(A90,Keys_CHESS_ALL!J95:AF274,11,FALSE)="","",VLOOKUP(A90,Keys_CHESS_ALL!J95:AF274,11,FALSE))</f>
        <v>#N/A</v>
      </c>
      <c r="N90" s="28" t="e">
        <f>IF(VLOOKUP(A90,Keys_CHESS_ALL!J95:AG274,12,FALSE)="","",VLOOKUP(A90,Keys_CHESS_ALL!J95:AG274,12,FALSE))</f>
        <v>#N/A</v>
      </c>
      <c r="O90" s="28" t="e">
        <f>IF(VLOOKUP(A90,Keys_CHESS_ALL!J95:AH274,13,FALSE)="","",VLOOKUP(A90,Keys_CHESS_ALL!J95:AH274,13,FALSE))</f>
        <v>#N/A</v>
      </c>
      <c r="P90" s="28" t="e">
        <f>IF(VLOOKUP(A90,Keys_CHESS_ALL!J95:AI274,14,FALSE)="","",VLOOKUP(A90,Keys_CHESS_ALL!J95:AI274,14,FALSE))</f>
        <v>#N/A</v>
      </c>
      <c r="Q90" s="28" t="e">
        <f>IF(VLOOKUP(A90,Keys_CHESS_ALL!J95:AJ274,15,FALSE)="","",VLOOKUP(A90,Keys_CHESS_ALL!J95:AJ274,15,FALSE))</f>
        <v>#N/A</v>
      </c>
      <c r="R90" s="28" t="e">
        <f>IF(VLOOKUP(A90,Keys_CHESS_ALL!J95:AK274,16,FALSE)="","",VLOOKUP(A90,Keys_CHESS_ALL!J95:AK274,16,FALSE))</f>
        <v>#N/A</v>
      </c>
    </row>
    <row r="91" spans="2:18" x14ac:dyDescent="0.2">
      <c r="B91" s="28" t="e">
        <f>VLOOKUP(A91,Keys_CHESS_ALL!J96:L275,2,FALSE)</f>
        <v>#N/A</v>
      </c>
      <c r="C91" s="32"/>
      <c r="D91" s="28" t="e">
        <f>VLOOKUP(A91,Keys_CHESS_ALL!J96:L275,3,FALSE)</f>
        <v>#N/A</v>
      </c>
      <c r="E91" s="40"/>
      <c r="G91" s="28" t="e">
        <f>IF(VLOOKUP(A91,Keys_CHESS_ALL!J96:AC275,5,FALSE)="","",VLOOKUP(A91,Keys_CHESS_ALL!J96:AC275,5,FALSE))</f>
        <v>#N/A</v>
      </c>
      <c r="H91" s="28" t="e">
        <f>IF(VLOOKUP(A91,Keys_CHESS_ALL!J96:AC275,6,FALSE)="","",VLOOKUP(A91,Keys_CHESS_ALL!J96:AC275,6,FALSE))</f>
        <v>#N/A</v>
      </c>
      <c r="I91" s="28" t="e">
        <f>IF(VLOOKUP(A91,Keys_CHESS_ALL!J96:AC275,7,FALSE)="","",VLOOKUP(A91,Keys_CHESS_ALL!J96:AC275,7,FALSE))</f>
        <v>#N/A</v>
      </c>
      <c r="J91" s="28" t="e">
        <f>IF(VLOOKUP(A91,Keys_CHESS_ALL!J96:AC275,8,FALSE)="","",VLOOKUP(A91,Keys_CHESS_ALL!J96:AC275,8,FALSE))</f>
        <v>#N/A</v>
      </c>
      <c r="K91" s="28" t="e">
        <f>IF(VLOOKUP(A91,Keys_CHESS_ALL!J96:AD275,9,FALSE)="","",VLOOKUP(A91,Keys_CHESS_ALL!J96:AD275,9,FALSE))</f>
        <v>#N/A</v>
      </c>
      <c r="L91" s="28" t="e">
        <f>IF(VLOOKUP(A91,Keys_CHESS_ALL!J96:AE275,10,FALSE)="","",VLOOKUP(A91,Keys_CHESS_ALL!J96:AE275,10,FALSE))</f>
        <v>#N/A</v>
      </c>
      <c r="M91" s="28" t="e">
        <f>IF(VLOOKUP(A91,Keys_CHESS_ALL!J96:AF275,11,FALSE)="","",VLOOKUP(A91,Keys_CHESS_ALL!J96:AF275,11,FALSE))</f>
        <v>#N/A</v>
      </c>
      <c r="N91" s="28" t="e">
        <f>IF(VLOOKUP(A91,Keys_CHESS_ALL!J96:AG275,12,FALSE)="","",VLOOKUP(A91,Keys_CHESS_ALL!J96:AG275,12,FALSE))</f>
        <v>#N/A</v>
      </c>
      <c r="O91" s="28" t="e">
        <f>IF(VLOOKUP(A91,Keys_CHESS_ALL!J96:AH275,13,FALSE)="","",VLOOKUP(A91,Keys_CHESS_ALL!J96:AH275,13,FALSE))</f>
        <v>#N/A</v>
      </c>
      <c r="P91" s="28" t="e">
        <f>IF(VLOOKUP(A91,Keys_CHESS_ALL!J96:AI275,14,FALSE)="","",VLOOKUP(A91,Keys_CHESS_ALL!J96:AI275,14,FALSE))</f>
        <v>#N/A</v>
      </c>
      <c r="Q91" s="28" t="e">
        <f>IF(VLOOKUP(A91,Keys_CHESS_ALL!J96:AJ275,15,FALSE)="","",VLOOKUP(A91,Keys_CHESS_ALL!J96:AJ275,15,FALSE))</f>
        <v>#N/A</v>
      </c>
      <c r="R91" s="28" t="e">
        <f>IF(VLOOKUP(A91,Keys_CHESS_ALL!J96:AK275,16,FALSE)="","",VLOOKUP(A91,Keys_CHESS_ALL!J96:AK275,16,FALSE))</f>
        <v>#N/A</v>
      </c>
    </row>
    <row r="92" spans="2:18" x14ac:dyDescent="0.2">
      <c r="B92" s="28" t="e">
        <f>VLOOKUP(A92,Keys_CHESS_ALL!J97:L276,2,FALSE)</f>
        <v>#N/A</v>
      </c>
      <c r="C92" s="32"/>
      <c r="D92" s="28" t="e">
        <f>VLOOKUP(A92,Keys_CHESS_ALL!J97:L276,3,FALSE)</f>
        <v>#N/A</v>
      </c>
      <c r="E92" s="40"/>
      <c r="G92" s="28" t="e">
        <f>IF(VLOOKUP(A92,Keys_CHESS_ALL!J97:AC276,5,FALSE)="","",VLOOKUP(A92,Keys_CHESS_ALL!J97:AC276,5,FALSE))</f>
        <v>#N/A</v>
      </c>
      <c r="H92" s="28" t="e">
        <f>IF(VLOOKUP(A92,Keys_CHESS_ALL!J97:AC276,6,FALSE)="","",VLOOKUP(A92,Keys_CHESS_ALL!J97:AC276,6,FALSE))</f>
        <v>#N/A</v>
      </c>
      <c r="I92" s="28" t="e">
        <f>IF(VLOOKUP(A92,Keys_CHESS_ALL!J97:AC276,7,FALSE)="","",VLOOKUP(A92,Keys_CHESS_ALL!J97:AC276,7,FALSE))</f>
        <v>#N/A</v>
      </c>
      <c r="J92" s="28" t="e">
        <f>IF(VLOOKUP(A92,Keys_CHESS_ALL!J97:AC276,8,FALSE)="","",VLOOKUP(A92,Keys_CHESS_ALL!J97:AC276,8,FALSE))</f>
        <v>#N/A</v>
      </c>
      <c r="K92" s="28" t="e">
        <f>IF(VLOOKUP(A92,Keys_CHESS_ALL!J97:AD276,9,FALSE)="","",VLOOKUP(A92,Keys_CHESS_ALL!J97:AD276,9,FALSE))</f>
        <v>#N/A</v>
      </c>
      <c r="L92" s="28" t="e">
        <f>IF(VLOOKUP(A92,Keys_CHESS_ALL!J97:AE276,10,FALSE)="","",VLOOKUP(A92,Keys_CHESS_ALL!J97:AE276,10,FALSE))</f>
        <v>#N/A</v>
      </c>
      <c r="M92" s="28" t="e">
        <f>IF(VLOOKUP(A92,Keys_CHESS_ALL!J97:AF276,11,FALSE)="","",VLOOKUP(A92,Keys_CHESS_ALL!J97:AF276,11,FALSE))</f>
        <v>#N/A</v>
      </c>
      <c r="N92" s="28" t="e">
        <f>IF(VLOOKUP(A92,Keys_CHESS_ALL!J97:AG276,12,FALSE)="","",VLOOKUP(A92,Keys_CHESS_ALL!J97:AG276,12,FALSE))</f>
        <v>#N/A</v>
      </c>
      <c r="O92" s="28" t="e">
        <f>IF(VLOOKUP(A92,Keys_CHESS_ALL!J97:AH276,13,FALSE)="","",VLOOKUP(A92,Keys_CHESS_ALL!J97:AH276,13,FALSE))</f>
        <v>#N/A</v>
      </c>
      <c r="P92" s="28" t="e">
        <f>IF(VLOOKUP(A92,Keys_CHESS_ALL!J97:AI276,14,FALSE)="","",VLOOKUP(A92,Keys_CHESS_ALL!J97:AI276,14,FALSE))</f>
        <v>#N/A</v>
      </c>
      <c r="Q92" s="28" t="e">
        <f>IF(VLOOKUP(A92,Keys_CHESS_ALL!J97:AJ276,15,FALSE)="","",VLOOKUP(A92,Keys_CHESS_ALL!J97:AJ276,15,FALSE))</f>
        <v>#N/A</v>
      </c>
      <c r="R92" s="28" t="e">
        <f>IF(VLOOKUP(A92,Keys_CHESS_ALL!J97:AK276,16,FALSE)="","",VLOOKUP(A92,Keys_CHESS_ALL!J97:AK276,16,FALSE))</f>
        <v>#N/A</v>
      </c>
    </row>
    <row r="93" spans="2:18" x14ac:dyDescent="0.2">
      <c r="B93" s="28" t="e">
        <f>VLOOKUP(A93,Keys_CHESS_ALL!J98:L277,2,FALSE)</f>
        <v>#N/A</v>
      </c>
      <c r="C93" s="32"/>
      <c r="D93" s="28" t="e">
        <f>VLOOKUP(A93,Keys_CHESS_ALL!J98:L277,3,FALSE)</f>
        <v>#N/A</v>
      </c>
      <c r="E93" s="40"/>
      <c r="G93" s="28" t="e">
        <f>IF(VLOOKUP(A93,Keys_CHESS_ALL!J98:AC277,5,FALSE)="","",VLOOKUP(A93,Keys_CHESS_ALL!J98:AC277,5,FALSE))</f>
        <v>#N/A</v>
      </c>
      <c r="H93" s="28" t="e">
        <f>IF(VLOOKUP(A93,Keys_CHESS_ALL!J98:AC277,6,FALSE)="","",VLOOKUP(A93,Keys_CHESS_ALL!J98:AC277,6,FALSE))</f>
        <v>#N/A</v>
      </c>
      <c r="I93" s="28" t="e">
        <f>IF(VLOOKUP(A93,Keys_CHESS_ALL!J98:AC277,7,FALSE)="","",VLOOKUP(A93,Keys_CHESS_ALL!J98:AC277,7,FALSE))</f>
        <v>#N/A</v>
      </c>
      <c r="J93" s="28" t="e">
        <f>IF(VLOOKUP(A93,Keys_CHESS_ALL!J98:AC277,8,FALSE)="","",VLOOKUP(A93,Keys_CHESS_ALL!J98:AC277,8,FALSE))</f>
        <v>#N/A</v>
      </c>
      <c r="K93" s="28" t="e">
        <f>IF(VLOOKUP(A93,Keys_CHESS_ALL!J98:AD277,9,FALSE)="","",VLOOKUP(A93,Keys_CHESS_ALL!J98:AD277,9,FALSE))</f>
        <v>#N/A</v>
      </c>
      <c r="L93" s="28" t="e">
        <f>IF(VLOOKUP(A93,Keys_CHESS_ALL!J98:AE277,10,FALSE)="","",VLOOKUP(A93,Keys_CHESS_ALL!J98:AE277,10,FALSE))</f>
        <v>#N/A</v>
      </c>
      <c r="M93" s="28" t="e">
        <f>IF(VLOOKUP(A93,Keys_CHESS_ALL!J98:AF277,11,FALSE)="","",VLOOKUP(A93,Keys_CHESS_ALL!J98:AF277,11,FALSE))</f>
        <v>#N/A</v>
      </c>
      <c r="N93" s="28" t="e">
        <f>IF(VLOOKUP(A93,Keys_CHESS_ALL!J98:AG277,12,FALSE)="","",VLOOKUP(A93,Keys_CHESS_ALL!J98:AG277,12,FALSE))</f>
        <v>#N/A</v>
      </c>
      <c r="O93" s="28" t="e">
        <f>IF(VLOOKUP(A93,Keys_CHESS_ALL!J98:AH277,13,FALSE)="","",VLOOKUP(A93,Keys_CHESS_ALL!J98:AH277,13,FALSE))</f>
        <v>#N/A</v>
      </c>
      <c r="P93" s="28" t="e">
        <f>IF(VLOOKUP(A93,Keys_CHESS_ALL!J98:AI277,14,FALSE)="","",VLOOKUP(A93,Keys_CHESS_ALL!J98:AI277,14,FALSE))</f>
        <v>#N/A</v>
      </c>
      <c r="Q93" s="28" t="e">
        <f>IF(VLOOKUP(A93,Keys_CHESS_ALL!J98:AJ277,15,FALSE)="","",VLOOKUP(A93,Keys_CHESS_ALL!J98:AJ277,15,FALSE))</f>
        <v>#N/A</v>
      </c>
      <c r="R93" s="28" t="e">
        <f>IF(VLOOKUP(A93,Keys_CHESS_ALL!J98:AK277,16,FALSE)="","",VLOOKUP(A93,Keys_CHESS_ALL!J98:AK277,16,FALSE))</f>
        <v>#N/A</v>
      </c>
    </row>
    <row r="94" spans="2:18" x14ac:dyDescent="0.2">
      <c r="B94" s="28" t="e">
        <f>VLOOKUP(A94,Keys_CHESS_ALL!J99:L278,2,FALSE)</f>
        <v>#N/A</v>
      </c>
      <c r="C94" s="32"/>
      <c r="D94" s="28" t="e">
        <f>VLOOKUP(A94,Keys_CHESS_ALL!J99:L278,3,FALSE)</f>
        <v>#N/A</v>
      </c>
      <c r="E94" s="40"/>
      <c r="G94" s="28" t="e">
        <f>IF(VLOOKUP(A94,Keys_CHESS_ALL!J99:AC278,5,FALSE)="","",VLOOKUP(A94,Keys_CHESS_ALL!J99:AC278,5,FALSE))</f>
        <v>#N/A</v>
      </c>
      <c r="H94" s="28" t="e">
        <f>IF(VLOOKUP(A94,Keys_CHESS_ALL!J99:AC278,6,FALSE)="","",VLOOKUP(A94,Keys_CHESS_ALL!J99:AC278,6,FALSE))</f>
        <v>#N/A</v>
      </c>
      <c r="I94" s="28" t="e">
        <f>IF(VLOOKUP(A94,Keys_CHESS_ALL!J99:AC278,7,FALSE)="","",VLOOKUP(A94,Keys_CHESS_ALL!J99:AC278,7,FALSE))</f>
        <v>#N/A</v>
      </c>
      <c r="J94" s="28" t="e">
        <f>IF(VLOOKUP(A94,Keys_CHESS_ALL!J99:AC278,8,FALSE)="","",VLOOKUP(A94,Keys_CHESS_ALL!J99:AC278,8,FALSE))</f>
        <v>#N/A</v>
      </c>
      <c r="K94" s="28" t="e">
        <f>IF(VLOOKUP(A94,Keys_CHESS_ALL!J99:AD278,9,FALSE)="","",VLOOKUP(A94,Keys_CHESS_ALL!J99:AD278,9,FALSE))</f>
        <v>#N/A</v>
      </c>
      <c r="L94" s="28" t="e">
        <f>IF(VLOOKUP(A94,Keys_CHESS_ALL!J99:AE278,10,FALSE)="","",VLOOKUP(A94,Keys_CHESS_ALL!J99:AE278,10,FALSE))</f>
        <v>#N/A</v>
      </c>
      <c r="M94" s="28" t="e">
        <f>IF(VLOOKUP(A94,Keys_CHESS_ALL!J99:AF278,11,FALSE)="","",VLOOKUP(A94,Keys_CHESS_ALL!J99:AF278,11,FALSE))</f>
        <v>#N/A</v>
      </c>
      <c r="N94" s="28" t="e">
        <f>IF(VLOOKUP(A94,Keys_CHESS_ALL!J99:AG278,12,FALSE)="","",VLOOKUP(A94,Keys_CHESS_ALL!J99:AG278,12,FALSE))</f>
        <v>#N/A</v>
      </c>
      <c r="O94" s="28" t="e">
        <f>IF(VLOOKUP(A94,Keys_CHESS_ALL!J99:AH278,13,FALSE)="","",VLOOKUP(A94,Keys_CHESS_ALL!J99:AH278,13,FALSE))</f>
        <v>#N/A</v>
      </c>
      <c r="P94" s="28" t="e">
        <f>IF(VLOOKUP(A94,Keys_CHESS_ALL!J99:AI278,14,FALSE)="","",VLOOKUP(A94,Keys_CHESS_ALL!J99:AI278,14,FALSE))</f>
        <v>#N/A</v>
      </c>
      <c r="Q94" s="28" t="e">
        <f>IF(VLOOKUP(A94,Keys_CHESS_ALL!J99:AJ278,15,FALSE)="","",VLOOKUP(A94,Keys_CHESS_ALL!J99:AJ278,15,FALSE))</f>
        <v>#N/A</v>
      </c>
      <c r="R94" s="28" t="e">
        <f>IF(VLOOKUP(A94,Keys_CHESS_ALL!J99:AK278,16,FALSE)="","",VLOOKUP(A94,Keys_CHESS_ALL!J99:AK278,16,FALSE))</f>
        <v>#N/A</v>
      </c>
    </row>
    <row r="95" spans="2:18" x14ac:dyDescent="0.2">
      <c r="B95" s="28" t="e">
        <f>VLOOKUP(A95,Keys_CHESS_ALL!J100:L279,2,FALSE)</f>
        <v>#N/A</v>
      </c>
      <c r="C95" s="32"/>
      <c r="D95" s="28" t="e">
        <f>VLOOKUP(A95,Keys_CHESS_ALL!J100:L279,3,FALSE)</f>
        <v>#N/A</v>
      </c>
      <c r="E95" s="40"/>
      <c r="G95" s="28" t="e">
        <f>IF(VLOOKUP(A95,Keys_CHESS_ALL!J100:AC279,5,FALSE)="","",VLOOKUP(A95,Keys_CHESS_ALL!J100:AC279,5,FALSE))</f>
        <v>#N/A</v>
      </c>
      <c r="H95" s="28" t="e">
        <f>IF(VLOOKUP(A95,Keys_CHESS_ALL!J100:AC279,6,FALSE)="","",VLOOKUP(A95,Keys_CHESS_ALL!J100:AC279,6,FALSE))</f>
        <v>#N/A</v>
      </c>
      <c r="I95" s="28" t="e">
        <f>IF(VLOOKUP(A95,Keys_CHESS_ALL!J100:AC279,7,FALSE)="","",VLOOKUP(A95,Keys_CHESS_ALL!J100:AC279,7,FALSE))</f>
        <v>#N/A</v>
      </c>
      <c r="J95" s="28" t="e">
        <f>IF(VLOOKUP(A95,Keys_CHESS_ALL!J100:AC279,8,FALSE)="","",VLOOKUP(A95,Keys_CHESS_ALL!J100:AC279,8,FALSE))</f>
        <v>#N/A</v>
      </c>
      <c r="K95" s="28" t="e">
        <f>IF(VLOOKUP(A95,Keys_CHESS_ALL!J100:AD279,9,FALSE)="","",VLOOKUP(A95,Keys_CHESS_ALL!J100:AD279,9,FALSE))</f>
        <v>#N/A</v>
      </c>
      <c r="L95" s="28" t="e">
        <f>IF(VLOOKUP(A95,Keys_CHESS_ALL!J100:AE279,10,FALSE)="","",VLOOKUP(A95,Keys_CHESS_ALL!J100:AE279,10,FALSE))</f>
        <v>#N/A</v>
      </c>
      <c r="M95" s="28" t="e">
        <f>IF(VLOOKUP(A95,Keys_CHESS_ALL!J100:AF279,11,FALSE)="","",VLOOKUP(A95,Keys_CHESS_ALL!J100:AF279,11,FALSE))</f>
        <v>#N/A</v>
      </c>
      <c r="N95" s="28" t="e">
        <f>IF(VLOOKUP(A95,Keys_CHESS_ALL!J100:AG279,12,FALSE)="","",VLOOKUP(A95,Keys_CHESS_ALL!J100:AG279,12,FALSE))</f>
        <v>#N/A</v>
      </c>
      <c r="O95" s="28" t="e">
        <f>IF(VLOOKUP(A95,Keys_CHESS_ALL!J100:AH279,13,FALSE)="","",VLOOKUP(A95,Keys_CHESS_ALL!J100:AH279,13,FALSE))</f>
        <v>#N/A</v>
      </c>
      <c r="P95" s="28" t="e">
        <f>IF(VLOOKUP(A95,Keys_CHESS_ALL!J100:AI279,14,FALSE)="","",VLOOKUP(A95,Keys_CHESS_ALL!J100:AI279,14,FALSE))</f>
        <v>#N/A</v>
      </c>
      <c r="Q95" s="28" t="e">
        <f>IF(VLOOKUP(A95,Keys_CHESS_ALL!J100:AJ279,15,FALSE)="","",VLOOKUP(A95,Keys_CHESS_ALL!J100:AJ279,15,FALSE))</f>
        <v>#N/A</v>
      </c>
      <c r="R95" s="28" t="e">
        <f>IF(VLOOKUP(A95,Keys_CHESS_ALL!J100:AK279,16,FALSE)="","",VLOOKUP(A95,Keys_CHESS_ALL!J100:AK279,16,FALSE))</f>
        <v>#N/A</v>
      </c>
    </row>
    <row r="96" spans="2:18" x14ac:dyDescent="0.2">
      <c r="B96" s="28" t="e">
        <f>VLOOKUP(A96,Keys_CHESS_ALL!J101:L280,2,FALSE)</f>
        <v>#N/A</v>
      </c>
      <c r="C96" s="32"/>
      <c r="D96" s="28" t="e">
        <f>VLOOKUP(A96,Keys_CHESS_ALL!J101:L280,3,FALSE)</f>
        <v>#N/A</v>
      </c>
      <c r="E96" s="40"/>
      <c r="G96" s="28" t="e">
        <f>IF(VLOOKUP(A96,Keys_CHESS_ALL!J101:AC280,5,FALSE)="","",VLOOKUP(A96,Keys_CHESS_ALL!J101:AC280,5,FALSE))</f>
        <v>#N/A</v>
      </c>
      <c r="H96" s="28" t="e">
        <f>IF(VLOOKUP(A96,Keys_CHESS_ALL!J101:AC280,6,FALSE)="","",VLOOKUP(A96,Keys_CHESS_ALL!J101:AC280,6,FALSE))</f>
        <v>#N/A</v>
      </c>
      <c r="I96" s="28" t="e">
        <f>IF(VLOOKUP(A96,Keys_CHESS_ALL!J101:AC280,7,FALSE)="","",VLOOKUP(A96,Keys_CHESS_ALL!J101:AC280,7,FALSE))</f>
        <v>#N/A</v>
      </c>
      <c r="J96" s="28" t="e">
        <f>IF(VLOOKUP(A96,Keys_CHESS_ALL!J101:AC280,8,FALSE)="","",VLOOKUP(A96,Keys_CHESS_ALL!J101:AC280,8,FALSE))</f>
        <v>#N/A</v>
      </c>
      <c r="K96" s="28" t="e">
        <f>IF(VLOOKUP(A96,Keys_CHESS_ALL!J101:AD280,9,FALSE)="","",VLOOKUP(A96,Keys_CHESS_ALL!J101:AD280,9,FALSE))</f>
        <v>#N/A</v>
      </c>
      <c r="L96" s="28" t="e">
        <f>IF(VLOOKUP(A96,Keys_CHESS_ALL!J101:AE280,10,FALSE)="","",VLOOKUP(A96,Keys_CHESS_ALL!J101:AE280,10,FALSE))</f>
        <v>#N/A</v>
      </c>
      <c r="M96" s="28" t="e">
        <f>IF(VLOOKUP(A96,Keys_CHESS_ALL!J101:AF280,11,FALSE)="","",VLOOKUP(A96,Keys_CHESS_ALL!J101:AF280,11,FALSE))</f>
        <v>#N/A</v>
      </c>
      <c r="N96" s="28" t="e">
        <f>IF(VLOOKUP(A96,Keys_CHESS_ALL!J101:AG280,12,FALSE)="","",VLOOKUP(A96,Keys_CHESS_ALL!J101:AG280,12,FALSE))</f>
        <v>#N/A</v>
      </c>
      <c r="O96" s="28" t="e">
        <f>IF(VLOOKUP(A96,Keys_CHESS_ALL!J101:AH280,13,FALSE)="","",VLOOKUP(A96,Keys_CHESS_ALL!J101:AH280,13,FALSE))</f>
        <v>#N/A</v>
      </c>
      <c r="P96" s="28" t="e">
        <f>IF(VLOOKUP(A96,Keys_CHESS_ALL!J101:AI280,14,FALSE)="","",VLOOKUP(A96,Keys_CHESS_ALL!J101:AI280,14,FALSE))</f>
        <v>#N/A</v>
      </c>
      <c r="Q96" s="28" t="e">
        <f>IF(VLOOKUP(A96,Keys_CHESS_ALL!J101:AJ280,15,FALSE)="","",VLOOKUP(A96,Keys_CHESS_ALL!J101:AJ280,15,FALSE))</f>
        <v>#N/A</v>
      </c>
      <c r="R96" s="28" t="e">
        <f>IF(VLOOKUP(A96,Keys_CHESS_ALL!J101:AK280,16,FALSE)="","",VLOOKUP(A96,Keys_CHESS_ALL!J101:AK280,16,FALSE))</f>
        <v>#N/A</v>
      </c>
    </row>
    <row r="97" spans="2:18" x14ac:dyDescent="0.2">
      <c r="B97" s="28" t="e">
        <f>VLOOKUP(A97,Keys_CHESS_ALL!J102:L281,2,FALSE)</f>
        <v>#N/A</v>
      </c>
      <c r="C97" s="32"/>
      <c r="D97" s="28" t="e">
        <f>VLOOKUP(A97,Keys_CHESS_ALL!J102:L281,3,FALSE)</f>
        <v>#N/A</v>
      </c>
      <c r="E97" s="40"/>
      <c r="G97" s="28" t="e">
        <f>IF(VLOOKUP(A97,Keys_CHESS_ALL!J102:AC281,5,FALSE)="","",VLOOKUP(A97,Keys_CHESS_ALL!J102:AC281,5,FALSE))</f>
        <v>#N/A</v>
      </c>
      <c r="H97" s="28" t="e">
        <f>IF(VLOOKUP(A97,Keys_CHESS_ALL!J102:AC281,6,FALSE)="","",VLOOKUP(A97,Keys_CHESS_ALL!J102:AC281,6,FALSE))</f>
        <v>#N/A</v>
      </c>
      <c r="I97" s="28" t="e">
        <f>IF(VLOOKUP(A97,Keys_CHESS_ALL!J102:AC281,7,FALSE)="","",VLOOKUP(A97,Keys_CHESS_ALL!J102:AC281,7,FALSE))</f>
        <v>#N/A</v>
      </c>
      <c r="J97" s="28" t="e">
        <f>IF(VLOOKUP(A97,Keys_CHESS_ALL!J102:AC281,8,FALSE)="","",VLOOKUP(A97,Keys_CHESS_ALL!J102:AC281,8,FALSE))</f>
        <v>#N/A</v>
      </c>
      <c r="K97" s="28" t="e">
        <f>IF(VLOOKUP(A97,Keys_CHESS_ALL!J102:AD281,9,FALSE)="","",VLOOKUP(A97,Keys_CHESS_ALL!J102:AD281,9,FALSE))</f>
        <v>#N/A</v>
      </c>
      <c r="L97" s="28" t="e">
        <f>IF(VLOOKUP(A97,Keys_CHESS_ALL!J102:AE281,10,FALSE)="","",VLOOKUP(A97,Keys_CHESS_ALL!J102:AE281,10,FALSE))</f>
        <v>#N/A</v>
      </c>
      <c r="M97" s="28" t="e">
        <f>IF(VLOOKUP(A97,Keys_CHESS_ALL!J102:AF281,11,FALSE)="","",VLOOKUP(A97,Keys_CHESS_ALL!J102:AF281,11,FALSE))</f>
        <v>#N/A</v>
      </c>
      <c r="N97" s="28" t="e">
        <f>IF(VLOOKUP(A97,Keys_CHESS_ALL!J102:AG281,12,FALSE)="","",VLOOKUP(A97,Keys_CHESS_ALL!J102:AG281,12,FALSE))</f>
        <v>#N/A</v>
      </c>
      <c r="O97" s="28" t="e">
        <f>IF(VLOOKUP(A97,Keys_CHESS_ALL!J102:AH281,13,FALSE)="","",VLOOKUP(A97,Keys_CHESS_ALL!J102:AH281,13,FALSE))</f>
        <v>#N/A</v>
      </c>
      <c r="P97" s="28" t="e">
        <f>IF(VLOOKUP(A97,Keys_CHESS_ALL!J102:AI281,14,FALSE)="","",VLOOKUP(A97,Keys_CHESS_ALL!J102:AI281,14,FALSE))</f>
        <v>#N/A</v>
      </c>
      <c r="Q97" s="28" t="e">
        <f>IF(VLOOKUP(A97,Keys_CHESS_ALL!J102:AJ281,15,FALSE)="","",VLOOKUP(A97,Keys_CHESS_ALL!J102:AJ281,15,FALSE))</f>
        <v>#N/A</v>
      </c>
      <c r="R97" s="28" t="e">
        <f>IF(VLOOKUP(A97,Keys_CHESS_ALL!J102:AK281,16,FALSE)="","",VLOOKUP(A97,Keys_CHESS_ALL!J102:AK281,16,FALSE))</f>
        <v>#N/A</v>
      </c>
    </row>
    <row r="98" spans="2:18" x14ac:dyDescent="0.2">
      <c r="B98" s="28" t="e">
        <f>VLOOKUP(A98,Keys_CHESS_ALL!J103:L282,2,FALSE)</f>
        <v>#N/A</v>
      </c>
      <c r="C98" s="32"/>
      <c r="D98" s="28" t="e">
        <f>VLOOKUP(A98,Keys_CHESS_ALL!J103:L282,3,FALSE)</f>
        <v>#N/A</v>
      </c>
      <c r="E98" s="40"/>
      <c r="G98" s="28" t="e">
        <f>IF(VLOOKUP(A98,Keys_CHESS_ALL!J103:AC282,5,FALSE)="","",VLOOKUP(A98,Keys_CHESS_ALL!J103:AC282,5,FALSE))</f>
        <v>#N/A</v>
      </c>
      <c r="H98" s="28" t="e">
        <f>IF(VLOOKUP(A98,Keys_CHESS_ALL!J103:AC282,6,FALSE)="","",VLOOKUP(A98,Keys_CHESS_ALL!J103:AC282,6,FALSE))</f>
        <v>#N/A</v>
      </c>
      <c r="I98" s="28" t="e">
        <f>IF(VLOOKUP(A98,Keys_CHESS_ALL!J103:AC282,7,FALSE)="","",VLOOKUP(A98,Keys_CHESS_ALL!J103:AC282,7,FALSE))</f>
        <v>#N/A</v>
      </c>
      <c r="J98" s="28" t="e">
        <f>IF(VLOOKUP(A98,Keys_CHESS_ALL!J103:AC282,8,FALSE)="","",VLOOKUP(A98,Keys_CHESS_ALL!J103:AC282,8,FALSE))</f>
        <v>#N/A</v>
      </c>
      <c r="K98" s="28" t="e">
        <f>IF(VLOOKUP(A98,Keys_CHESS_ALL!J103:AD282,9,FALSE)="","",VLOOKUP(A98,Keys_CHESS_ALL!J103:AD282,9,FALSE))</f>
        <v>#N/A</v>
      </c>
      <c r="L98" s="28" t="e">
        <f>IF(VLOOKUP(A98,Keys_CHESS_ALL!J103:AE282,10,FALSE)="","",VLOOKUP(A98,Keys_CHESS_ALL!J103:AE282,10,FALSE))</f>
        <v>#N/A</v>
      </c>
      <c r="M98" s="28" t="e">
        <f>IF(VLOOKUP(A98,Keys_CHESS_ALL!J103:AF282,11,FALSE)="","",VLOOKUP(A98,Keys_CHESS_ALL!J103:AF282,11,FALSE))</f>
        <v>#N/A</v>
      </c>
      <c r="N98" s="28" t="e">
        <f>IF(VLOOKUP(A98,Keys_CHESS_ALL!J103:AG282,12,FALSE)="","",VLOOKUP(A98,Keys_CHESS_ALL!J103:AG282,12,FALSE))</f>
        <v>#N/A</v>
      </c>
      <c r="O98" s="28" t="e">
        <f>IF(VLOOKUP(A98,Keys_CHESS_ALL!J103:AH282,13,FALSE)="","",VLOOKUP(A98,Keys_CHESS_ALL!J103:AH282,13,FALSE))</f>
        <v>#N/A</v>
      </c>
      <c r="P98" s="28" t="e">
        <f>IF(VLOOKUP(A98,Keys_CHESS_ALL!J103:AI282,14,FALSE)="","",VLOOKUP(A98,Keys_CHESS_ALL!J103:AI282,14,FALSE))</f>
        <v>#N/A</v>
      </c>
      <c r="Q98" s="28" t="e">
        <f>IF(VLOOKUP(A98,Keys_CHESS_ALL!J103:AJ282,15,FALSE)="","",VLOOKUP(A98,Keys_CHESS_ALL!J103:AJ282,15,FALSE))</f>
        <v>#N/A</v>
      </c>
      <c r="R98" s="28" t="e">
        <f>IF(VLOOKUP(A98,Keys_CHESS_ALL!J103:AK282,16,FALSE)="","",VLOOKUP(A98,Keys_CHESS_ALL!J103:AK282,16,FALSE))</f>
        <v>#N/A</v>
      </c>
    </row>
    <row r="99" spans="2:18" x14ac:dyDescent="0.2">
      <c r="B99" s="28" t="e">
        <f>VLOOKUP(A99,Keys_CHESS_ALL!J104:L283,2,FALSE)</f>
        <v>#N/A</v>
      </c>
      <c r="C99" s="32"/>
      <c r="D99" s="28" t="e">
        <f>VLOOKUP(A99,Keys_CHESS_ALL!J104:L283,3,FALSE)</f>
        <v>#N/A</v>
      </c>
      <c r="E99" s="40"/>
      <c r="G99" s="28" t="e">
        <f>IF(VLOOKUP(A99,Keys_CHESS_ALL!J104:AC283,5,FALSE)="","",VLOOKUP(A99,Keys_CHESS_ALL!J104:AC283,5,FALSE))</f>
        <v>#N/A</v>
      </c>
      <c r="H99" s="28" t="e">
        <f>IF(VLOOKUP(A99,Keys_CHESS_ALL!J104:AC283,6,FALSE)="","",VLOOKUP(A99,Keys_CHESS_ALL!J104:AC283,6,FALSE))</f>
        <v>#N/A</v>
      </c>
      <c r="I99" s="28" t="e">
        <f>IF(VLOOKUP(A99,Keys_CHESS_ALL!J104:AC283,7,FALSE)="","",VLOOKUP(A99,Keys_CHESS_ALL!J104:AC283,7,FALSE))</f>
        <v>#N/A</v>
      </c>
      <c r="J99" s="28" t="e">
        <f>IF(VLOOKUP(A99,Keys_CHESS_ALL!J104:AC283,8,FALSE)="","",VLOOKUP(A99,Keys_CHESS_ALL!J104:AC283,8,FALSE))</f>
        <v>#N/A</v>
      </c>
      <c r="K99" s="28" t="e">
        <f>IF(VLOOKUP(A99,Keys_CHESS_ALL!J104:AD283,9,FALSE)="","",VLOOKUP(A99,Keys_CHESS_ALL!J104:AD283,9,FALSE))</f>
        <v>#N/A</v>
      </c>
      <c r="L99" s="28" t="e">
        <f>IF(VLOOKUP(A99,Keys_CHESS_ALL!J104:AE283,10,FALSE)="","",VLOOKUP(A99,Keys_CHESS_ALL!J104:AE283,10,FALSE))</f>
        <v>#N/A</v>
      </c>
      <c r="M99" s="28" t="e">
        <f>IF(VLOOKUP(A99,Keys_CHESS_ALL!J104:AF283,11,FALSE)="","",VLOOKUP(A99,Keys_CHESS_ALL!J104:AF283,11,FALSE))</f>
        <v>#N/A</v>
      </c>
      <c r="N99" s="28" t="e">
        <f>IF(VLOOKUP(A99,Keys_CHESS_ALL!J104:AG283,12,FALSE)="","",VLOOKUP(A99,Keys_CHESS_ALL!J104:AG283,12,FALSE))</f>
        <v>#N/A</v>
      </c>
      <c r="O99" s="28" t="e">
        <f>IF(VLOOKUP(A99,Keys_CHESS_ALL!J104:AH283,13,FALSE)="","",VLOOKUP(A99,Keys_CHESS_ALL!J104:AH283,13,FALSE))</f>
        <v>#N/A</v>
      </c>
      <c r="P99" s="28" t="e">
        <f>IF(VLOOKUP(A99,Keys_CHESS_ALL!J104:AI283,14,FALSE)="","",VLOOKUP(A99,Keys_CHESS_ALL!J104:AI283,14,FALSE))</f>
        <v>#N/A</v>
      </c>
      <c r="Q99" s="28" t="e">
        <f>IF(VLOOKUP(A99,Keys_CHESS_ALL!J104:AJ283,15,FALSE)="","",VLOOKUP(A99,Keys_CHESS_ALL!J104:AJ283,15,FALSE))</f>
        <v>#N/A</v>
      </c>
      <c r="R99" s="28" t="e">
        <f>IF(VLOOKUP(A99,Keys_CHESS_ALL!J104:AK283,16,FALSE)="","",VLOOKUP(A99,Keys_CHESS_ALL!J104:AK283,16,FALSE))</f>
        <v>#N/A</v>
      </c>
    </row>
    <row r="100" spans="2:18" x14ac:dyDescent="0.2">
      <c r="B100" s="28" t="e">
        <f>VLOOKUP(A100,Keys_CHESS_ALL!J105:L284,2,FALSE)</f>
        <v>#N/A</v>
      </c>
      <c r="C100" s="32"/>
      <c r="D100" s="28" t="e">
        <f>VLOOKUP(A100,Keys_CHESS_ALL!J105:L284,3,FALSE)</f>
        <v>#N/A</v>
      </c>
      <c r="E100" s="40"/>
      <c r="G100" s="28" t="e">
        <f>IF(VLOOKUP(A100,Keys_CHESS_ALL!J105:AC284,5,FALSE)="","",VLOOKUP(A100,Keys_CHESS_ALL!J105:AC284,5,FALSE))</f>
        <v>#N/A</v>
      </c>
      <c r="H100" s="28" t="e">
        <f>IF(VLOOKUP(A100,Keys_CHESS_ALL!J105:AC284,6,FALSE)="","",VLOOKUP(A100,Keys_CHESS_ALL!J105:AC284,6,FALSE))</f>
        <v>#N/A</v>
      </c>
      <c r="I100" s="28" t="e">
        <f>IF(VLOOKUP(A100,Keys_CHESS_ALL!J105:AC284,7,FALSE)="","",VLOOKUP(A100,Keys_CHESS_ALL!J105:AC284,7,FALSE))</f>
        <v>#N/A</v>
      </c>
      <c r="J100" s="28" t="e">
        <f>IF(VLOOKUP(A100,Keys_CHESS_ALL!J105:AC284,8,FALSE)="","",VLOOKUP(A100,Keys_CHESS_ALL!J105:AC284,8,FALSE))</f>
        <v>#N/A</v>
      </c>
      <c r="K100" s="28" t="e">
        <f>IF(VLOOKUP(A100,Keys_CHESS_ALL!J105:AD284,9,FALSE)="","",VLOOKUP(A100,Keys_CHESS_ALL!J105:AD284,9,FALSE))</f>
        <v>#N/A</v>
      </c>
      <c r="L100" s="28" t="e">
        <f>IF(VLOOKUP(A100,Keys_CHESS_ALL!J105:AE284,10,FALSE)="","",VLOOKUP(A100,Keys_CHESS_ALL!J105:AE284,10,FALSE))</f>
        <v>#N/A</v>
      </c>
      <c r="M100" s="28" t="e">
        <f>IF(VLOOKUP(A100,Keys_CHESS_ALL!J105:AF284,11,FALSE)="","",VLOOKUP(A100,Keys_CHESS_ALL!J105:AF284,11,FALSE))</f>
        <v>#N/A</v>
      </c>
      <c r="N100" s="28" t="e">
        <f>IF(VLOOKUP(A100,Keys_CHESS_ALL!J105:AG284,12,FALSE)="","",VLOOKUP(A100,Keys_CHESS_ALL!J105:AG284,12,FALSE))</f>
        <v>#N/A</v>
      </c>
      <c r="O100" s="28" t="e">
        <f>IF(VLOOKUP(A100,Keys_CHESS_ALL!J105:AH284,13,FALSE)="","",VLOOKUP(A100,Keys_CHESS_ALL!J105:AH284,13,FALSE))</f>
        <v>#N/A</v>
      </c>
      <c r="P100" s="28" t="e">
        <f>IF(VLOOKUP(A100,Keys_CHESS_ALL!J105:AI284,14,FALSE)="","",VLOOKUP(A100,Keys_CHESS_ALL!J105:AI284,14,FALSE))</f>
        <v>#N/A</v>
      </c>
      <c r="Q100" s="28" t="e">
        <f>IF(VLOOKUP(A100,Keys_CHESS_ALL!J105:AJ284,15,FALSE)="","",VLOOKUP(A100,Keys_CHESS_ALL!J105:AJ284,15,FALSE))</f>
        <v>#N/A</v>
      </c>
      <c r="R100" s="28" t="e">
        <f>IF(VLOOKUP(A100,Keys_CHESS_ALL!J105:AK284,16,FALSE)="","",VLOOKUP(A100,Keys_CHESS_ALL!J105:AK284,16,FALSE))</f>
        <v>#N/A</v>
      </c>
    </row>
    <row r="101" spans="2:18" x14ac:dyDescent="0.2">
      <c r="B101" s="28" t="e">
        <f>VLOOKUP(A101,Keys_CHESS_ALL!J106:L285,2,FALSE)</f>
        <v>#N/A</v>
      </c>
      <c r="C101" s="32"/>
      <c r="D101" s="28" t="e">
        <f>VLOOKUP(A101,Keys_CHESS_ALL!J106:L285,3,FALSE)</f>
        <v>#N/A</v>
      </c>
      <c r="E101" s="40"/>
      <c r="G101" s="28" t="e">
        <f>IF(VLOOKUP(A101,Keys_CHESS_ALL!J106:AC285,5,FALSE)="","",VLOOKUP(A101,Keys_CHESS_ALL!J106:AC285,5,FALSE))</f>
        <v>#N/A</v>
      </c>
      <c r="H101" s="28" t="e">
        <f>IF(VLOOKUP(A101,Keys_CHESS_ALL!J106:AC285,6,FALSE)="","",VLOOKUP(A101,Keys_CHESS_ALL!J106:AC285,6,FALSE))</f>
        <v>#N/A</v>
      </c>
      <c r="I101" s="28" t="e">
        <f>IF(VLOOKUP(A101,Keys_CHESS_ALL!J106:AC285,7,FALSE)="","",VLOOKUP(A101,Keys_CHESS_ALL!J106:AC285,7,FALSE))</f>
        <v>#N/A</v>
      </c>
      <c r="J101" s="28" t="e">
        <f>IF(VLOOKUP(A101,Keys_CHESS_ALL!J106:AC285,8,FALSE)="","",VLOOKUP(A101,Keys_CHESS_ALL!J106:AC285,8,FALSE))</f>
        <v>#N/A</v>
      </c>
      <c r="K101" s="28" t="e">
        <f>IF(VLOOKUP(A101,Keys_CHESS_ALL!J106:AD285,9,FALSE)="","",VLOOKUP(A101,Keys_CHESS_ALL!J106:AD285,9,FALSE))</f>
        <v>#N/A</v>
      </c>
      <c r="L101" s="28" t="e">
        <f>IF(VLOOKUP(A101,Keys_CHESS_ALL!J106:AE285,10,FALSE)="","",VLOOKUP(A101,Keys_CHESS_ALL!J106:AE285,10,FALSE))</f>
        <v>#N/A</v>
      </c>
      <c r="M101" s="28" t="e">
        <f>IF(VLOOKUP(A101,Keys_CHESS_ALL!J106:AF285,11,FALSE)="","",VLOOKUP(A101,Keys_CHESS_ALL!J106:AF285,11,FALSE))</f>
        <v>#N/A</v>
      </c>
      <c r="N101" s="28" t="e">
        <f>IF(VLOOKUP(A101,Keys_CHESS_ALL!J106:AG285,12,FALSE)="","",VLOOKUP(A101,Keys_CHESS_ALL!J106:AG285,12,FALSE))</f>
        <v>#N/A</v>
      </c>
      <c r="O101" s="28" t="e">
        <f>IF(VLOOKUP(A101,Keys_CHESS_ALL!J106:AH285,13,FALSE)="","",VLOOKUP(A101,Keys_CHESS_ALL!J106:AH285,13,FALSE))</f>
        <v>#N/A</v>
      </c>
      <c r="P101" s="28" t="e">
        <f>IF(VLOOKUP(A101,Keys_CHESS_ALL!J106:AI285,14,FALSE)="","",VLOOKUP(A101,Keys_CHESS_ALL!J106:AI285,14,FALSE))</f>
        <v>#N/A</v>
      </c>
      <c r="Q101" s="28" t="e">
        <f>IF(VLOOKUP(A101,Keys_CHESS_ALL!J106:AJ285,15,FALSE)="","",VLOOKUP(A101,Keys_CHESS_ALL!J106:AJ285,15,FALSE))</f>
        <v>#N/A</v>
      </c>
      <c r="R101" s="28" t="e">
        <f>IF(VLOOKUP(A101,Keys_CHESS_ALL!J106:AK285,16,FALSE)="","",VLOOKUP(A101,Keys_CHESS_ALL!J106:AK285,16,FALSE))</f>
        <v>#N/A</v>
      </c>
    </row>
    <row r="102" spans="2:18" x14ac:dyDescent="0.2">
      <c r="B102" s="28" t="e">
        <f>VLOOKUP(A102,Keys_CHESS_ALL!J107:L286,2,FALSE)</f>
        <v>#N/A</v>
      </c>
      <c r="C102" s="32"/>
      <c r="D102" s="28" t="e">
        <f>VLOOKUP(A102,Keys_CHESS_ALL!J107:L286,3,FALSE)</f>
        <v>#N/A</v>
      </c>
      <c r="E102" s="40"/>
      <c r="G102" s="28" t="e">
        <f>IF(VLOOKUP(A102,Keys_CHESS_ALL!J107:AC286,5,FALSE)="","",VLOOKUP(A102,Keys_CHESS_ALL!J107:AC286,5,FALSE))</f>
        <v>#N/A</v>
      </c>
      <c r="H102" s="28" t="e">
        <f>IF(VLOOKUP(A102,Keys_CHESS_ALL!J107:AC286,6,FALSE)="","",VLOOKUP(A102,Keys_CHESS_ALL!J107:AC286,6,FALSE))</f>
        <v>#N/A</v>
      </c>
      <c r="I102" s="28" t="e">
        <f>IF(VLOOKUP(A102,Keys_CHESS_ALL!J107:AC286,7,FALSE)="","",VLOOKUP(A102,Keys_CHESS_ALL!J107:AC286,7,FALSE))</f>
        <v>#N/A</v>
      </c>
      <c r="J102" s="28" t="e">
        <f>IF(VLOOKUP(A102,Keys_CHESS_ALL!J107:AC286,8,FALSE)="","",VLOOKUP(A102,Keys_CHESS_ALL!J107:AC286,8,FALSE))</f>
        <v>#N/A</v>
      </c>
      <c r="K102" s="28" t="e">
        <f>IF(VLOOKUP(A102,Keys_CHESS_ALL!J107:AD286,9,FALSE)="","",VLOOKUP(A102,Keys_CHESS_ALL!J107:AD286,9,FALSE))</f>
        <v>#N/A</v>
      </c>
      <c r="L102" s="28" t="e">
        <f>IF(VLOOKUP(A102,Keys_CHESS_ALL!J107:AE286,10,FALSE)="","",VLOOKUP(A102,Keys_CHESS_ALL!J107:AE286,10,FALSE))</f>
        <v>#N/A</v>
      </c>
      <c r="M102" s="28" t="e">
        <f>IF(VLOOKUP(A102,Keys_CHESS_ALL!J107:AF286,11,FALSE)="","",VLOOKUP(A102,Keys_CHESS_ALL!J107:AF286,11,FALSE))</f>
        <v>#N/A</v>
      </c>
      <c r="N102" s="28" t="e">
        <f>IF(VLOOKUP(A102,Keys_CHESS_ALL!J107:AG286,12,FALSE)="","",VLOOKUP(A102,Keys_CHESS_ALL!J107:AG286,12,FALSE))</f>
        <v>#N/A</v>
      </c>
      <c r="O102" s="28" t="e">
        <f>IF(VLOOKUP(A102,Keys_CHESS_ALL!J107:AH286,13,FALSE)="","",VLOOKUP(A102,Keys_CHESS_ALL!J107:AH286,13,FALSE))</f>
        <v>#N/A</v>
      </c>
      <c r="P102" s="28" t="e">
        <f>IF(VLOOKUP(A102,Keys_CHESS_ALL!J107:AI286,14,FALSE)="","",VLOOKUP(A102,Keys_CHESS_ALL!J107:AI286,14,FALSE))</f>
        <v>#N/A</v>
      </c>
      <c r="Q102" s="28" t="e">
        <f>IF(VLOOKUP(A102,Keys_CHESS_ALL!J107:AJ286,15,FALSE)="","",VLOOKUP(A102,Keys_CHESS_ALL!J107:AJ286,15,FALSE))</f>
        <v>#N/A</v>
      </c>
      <c r="R102" s="28" t="e">
        <f>IF(VLOOKUP(A102,Keys_CHESS_ALL!J107:AK286,16,FALSE)="","",VLOOKUP(A102,Keys_CHESS_ALL!J107:AK286,16,FALSE))</f>
        <v>#N/A</v>
      </c>
    </row>
    <row r="103" spans="2:18" x14ac:dyDescent="0.2">
      <c r="B103" s="28" t="e">
        <f>VLOOKUP(A103,Keys_CHESS_ALL!J108:L287,2,FALSE)</f>
        <v>#N/A</v>
      </c>
      <c r="C103" s="32"/>
      <c r="D103" s="28" t="e">
        <f>VLOOKUP(A103,Keys_CHESS_ALL!J108:L287,3,FALSE)</f>
        <v>#N/A</v>
      </c>
      <c r="E103" s="40"/>
      <c r="G103" s="28" t="e">
        <f>IF(VLOOKUP(A103,Keys_CHESS_ALL!J108:AC287,5,FALSE)="","",VLOOKUP(A103,Keys_CHESS_ALL!J108:AC287,5,FALSE))</f>
        <v>#N/A</v>
      </c>
      <c r="H103" s="28" t="e">
        <f>IF(VLOOKUP(A103,Keys_CHESS_ALL!J108:AC287,6,FALSE)="","",VLOOKUP(A103,Keys_CHESS_ALL!J108:AC287,6,FALSE))</f>
        <v>#N/A</v>
      </c>
      <c r="I103" s="28" t="e">
        <f>IF(VLOOKUP(A103,Keys_CHESS_ALL!J108:AC287,7,FALSE)="","",VLOOKUP(A103,Keys_CHESS_ALL!J108:AC287,7,FALSE))</f>
        <v>#N/A</v>
      </c>
      <c r="J103" s="28" t="e">
        <f>IF(VLOOKUP(A103,Keys_CHESS_ALL!J108:AC287,8,FALSE)="","",VLOOKUP(A103,Keys_CHESS_ALL!J108:AC287,8,FALSE))</f>
        <v>#N/A</v>
      </c>
      <c r="K103" s="28" t="e">
        <f>IF(VLOOKUP(A103,Keys_CHESS_ALL!J108:AD287,9,FALSE)="","",VLOOKUP(A103,Keys_CHESS_ALL!J108:AD287,9,FALSE))</f>
        <v>#N/A</v>
      </c>
      <c r="L103" s="28" t="e">
        <f>IF(VLOOKUP(A103,Keys_CHESS_ALL!J108:AE287,10,FALSE)="","",VLOOKUP(A103,Keys_CHESS_ALL!J108:AE287,10,FALSE))</f>
        <v>#N/A</v>
      </c>
      <c r="M103" s="28" t="e">
        <f>IF(VLOOKUP(A103,Keys_CHESS_ALL!J108:AF287,11,FALSE)="","",VLOOKUP(A103,Keys_CHESS_ALL!J108:AF287,11,FALSE))</f>
        <v>#N/A</v>
      </c>
      <c r="N103" s="28" t="e">
        <f>IF(VLOOKUP(A103,Keys_CHESS_ALL!J108:AG287,12,FALSE)="","",VLOOKUP(A103,Keys_CHESS_ALL!J108:AG287,12,FALSE))</f>
        <v>#N/A</v>
      </c>
      <c r="O103" s="28" t="e">
        <f>IF(VLOOKUP(A103,Keys_CHESS_ALL!J108:AH287,13,FALSE)="","",VLOOKUP(A103,Keys_CHESS_ALL!J108:AH287,13,FALSE))</f>
        <v>#N/A</v>
      </c>
      <c r="P103" s="28" t="e">
        <f>IF(VLOOKUP(A103,Keys_CHESS_ALL!J108:AI287,14,FALSE)="","",VLOOKUP(A103,Keys_CHESS_ALL!J108:AI287,14,FALSE))</f>
        <v>#N/A</v>
      </c>
      <c r="Q103" s="28" t="e">
        <f>IF(VLOOKUP(A103,Keys_CHESS_ALL!J108:AJ287,15,FALSE)="","",VLOOKUP(A103,Keys_CHESS_ALL!J108:AJ287,15,FALSE))</f>
        <v>#N/A</v>
      </c>
      <c r="R103" s="28" t="e">
        <f>IF(VLOOKUP(A103,Keys_CHESS_ALL!J108:AK287,16,FALSE)="","",VLOOKUP(A103,Keys_CHESS_ALL!J108:AK287,16,FALSE))</f>
        <v>#N/A</v>
      </c>
    </row>
    <row r="104" spans="2:18" x14ac:dyDescent="0.2">
      <c r="B104" s="28" t="e">
        <f>VLOOKUP(A104,Keys_CHESS_ALL!J109:L288,2,FALSE)</f>
        <v>#N/A</v>
      </c>
      <c r="C104" s="32"/>
      <c r="D104" s="28" t="e">
        <f>VLOOKUP(A104,Keys_CHESS_ALL!J109:L288,3,FALSE)</f>
        <v>#N/A</v>
      </c>
      <c r="E104" s="40"/>
      <c r="G104" s="28" t="e">
        <f>IF(VLOOKUP(A104,Keys_CHESS_ALL!J109:AC288,5,FALSE)="","",VLOOKUP(A104,Keys_CHESS_ALL!J109:AC288,5,FALSE))</f>
        <v>#N/A</v>
      </c>
      <c r="H104" s="28" t="e">
        <f>IF(VLOOKUP(A104,Keys_CHESS_ALL!J109:AC288,6,FALSE)="","",VLOOKUP(A104,Keys_CHESS_ALL!J109:AC288,6,FALSE))</f>
        <v>#N/A</v>
      </c>
      <c r="I104" s="28" t="e">
        <f>IF(VLOOKUP(A104,Keys_CHESS_ALL!J109:AC288,7,FALSE)="","",VLOOKUP(A104,Keys_CHESS_ALL!J109:AC288,7,FALSE))</f>
        <v>#N/A</v>
      </c>
      <c r="J104" s="28" t="e">
        <f>IF(VLOOKUP(A104,Keys_CHESS_ALL!J109:AC288,8,FALSE)="","",VLOOKUP(A104,Keys_CHESS_ALL!J109:AC288,8,FALSE))</f>
        <v>#N/A</v>
      </c>
      <c r="K104" s="28" t="e">
        <f>IF(VLOOKUP(A104,Keys_CHESS_ALL!J109:AD288,9,FALSE)="","",VLOOKUP(A104,Keys_CHESS_ALL!J109:AD288,9,FALSE))</f>
        <v>#N/A</v>
      </c>
      <c r="L104" s="28" t="e">
        <f>IF(VLOOKUP(A104,Keys_CHESS_ALL!J109:AE288,10,FALSE)="","",VLOOKUP(A104,Keys_CHESS_ALL!J109:AE288,10,FALSE))</f>
        <v>#N/A</v>
      </c>
      <c r="M104" s="28" t="e">
        <f>IF(VLOOKUP(A104,Keys_CHESS_ALL!J109:AF288,11,FALSE)="","",VLOOKUP(A104,Keys_CHESS_ALL!J109:AF288,11,FALSE))</f>
        <v>#N/A</v>
      </c>
      <c r="N104" s="28" t="e">
        <f>IF(VLOOKUP(A104,Keys_CHESS_ALL!J109:AG288,12,FALSE)="","",VLOOKUP(A104,Keys_CHESS_ALL!J109:AG288,12,FALSE))</f>
        <v>#N/A</v>
      </c>
      <c r="O104" s="28" t="e">
        <f>IF(VLOOKUP(A104,Keys_CHESS_ALL!J109:AH288,13,FALSE)="","",VLOOKUP(A104,Keys_CHESS_ALL!J109:AH288,13,FALSE))</f>
        <v>#N/A</v>
      </c>
      <c r="P104" s="28" t="e">
        <f>IF(VLOOKUP(A104,Keys_CHESS_ALL!J109:AI288,14,FALSE)="","",VLOOKUP(A104,Keys_CHESS_ALL!J109:AI288,14,FALSE))</f>
        <v>#N/A</v>
      </c>
      <c r="Q104" s="28" t="e">
        <f>IF(VLOOKUP(A104,Keys_CHESS_ALL!J109:AJ288,15,FALSE)="","",VLOOKUP(A104,Keys_CHESS_ALL!J109:AJ288,15,FALSE))</f>
        <v>#N/A</v>
      </c>
      <c r="R104" s="28" t="e">
        <f>IF(VLOOKUP(A104,Keys_CHESS_ALL!J109:AK288,16,FALSE)="","",VLOOKUP(A104,Keys_CHESS_ALL!J109:AK288,16,FALSE))</f>
        <v>#N/A</v>
      </c>
    </row>
    <row r="105" spans="2:18" x14ac:dyDescent="0.2">
      <c r="B105" s="28" t="e">
        <f>VLOOKUP(A105,Keys_CHESS_ALL!J110:L289,2,FALSE)</f>
        <v>#N/A</v>
      </c>
      <c r="C105" s="32"/>
      <c r="D105" s="28" t="e">
        <f>VLOOKUP(A105,Keys_CHESS_ALL!J110:L289,3,FALSE)</f>
        <v>#N/A</v>
      </c>
      <c r="E105" s="40"/>
      <c r="G105" s="28" t="e">
        <f>IF(VLOOKUP(A105,Keys_CHESS_ALL!J110:AC289,5,FALSE)="","",VLOOKUP(A105,Keys_CHESS_ALL!J110:AC289,5,FALSE))</f>
        <v>#N/A</v>
      </c>
      <c r="H105" s="28" t="e">
        <f>IF(VLOOKUP(A105,Keys_CHESS_ALL!J110:AC289,6,FALSE)="","",VLOOKUP(A105,Keys_CHESS_ALL!J110:AC289,6,FALSE))</f>
        <v>#N/A</v>
      </c>
      <c r="I105" s="28" t="e">
        <f>IF(VLOOKUP(A105,Keys_CHESS_ALL!J110:AC289,7,FALSE)="","",VLOOKUP(A105,Keys_CHESS_ALL!J110:AC289,7,FALSE))</f>
        <v>#N/A</v>
      </c>
      <c r="J105" s="28" t="e">
        <f>IF(VLOOKUP(A105,Keys_CHESS_ALL!J110:AC289,8,FALSE)="","",VLOOKUP(A105,Keys_CHESS_ALL!J110:AC289,8,FALSE))</f>
        <v>#N/A</v>
      </c>
      <c r="K105" s="28" t="e">
        <f>IF(VLOOKUP(A105,Keys_CHESS_ALL!J110:AD289,9,FALSE)="","",VLOOKUP(A105,Keys_CHESS_ALL!J110:AD289,9,FALSE))</f>
        <v>#N/A</v>
      </c>
      <c r="L105" s="28" t="e">
        <f>IF(VLOOKUP(A105,Keys_CHESS_ALL!J110:AE289,10,FALSE)="","",VLOOKUP(A105,Keys_CHESS_ALL!J110:AE289,10,FALSE))</f>
        <v>#N/A</v>
      </c>
      <c r="M105" s="28" t="e">
        <f>IF(VLOOKUP(A105,Keys_CHESS_ALL!J110:AF289,11,FALSE)="","",VLOOKUP(A105,Keys_CHESS_ALL!J110:AF289,11,FALSE))</f>
        <v>#N/A</v>
      </c>
      <c r="N105" s="28" t="e">
        <f>IF(VLOOKUP(A105,Keys_CHESS_ALL!J110:AG289,12,FALSE)="","",VLOOKUP(A105,Keys_CHESS_ALL!J110:AG289,12,FALSE))</f>
        <v>#N/A</v>
      </c>
      <c r="O105" s="28" t="e">
        <f>IF(VLOOKUP(A105,Keys_CHESS_ALL!J110:AH289,13,FALSE)="","",VLOOKUP(A105,Keys_CHESS_ALL!J110:AH289,13,FALSE))</f>
        <v>#N/A</v>
      </c>
      <c r="P105" s="28" t="e">
        <f>IF(VLOOKUP(A105,Keys_CHESS_ALL!J110:AI289,14,FALSE)="","",VLOOKUP(A105,Keys_CHESS_ALL!J110:AI289,14,FALSE))</f>
        <v>#N/A</v>
      </c>
      <c r="Q105" s="28" t="e">
        <f>IF(VLOOKUP(A105,Keys_CHESS_ALL!J110:AJ289,15,FALSE)="","",VLOOKUP(A105,Keys_CHESS_ALL!J110:AJ289,15,FALSE))</f>
        <v>#N/A</v>
      </c>
      <c r="R105" s="28" t="e">
        <f>IF(VLOOKUP(A105,Keys_CHESS_ALL!J110:AK289,16,FALSE)="","",VLOOKUP(A105,Keys_CHESS_ALL!J110:AK289,16,FALSE))</f>
        <v>#N/A</v>
      </c>
    </row>
    <row r="106" spans="2:18" x14ac:dyDescent="0.2">
      <c r="B106" s="28" t="e">
        <f>VLOOKUP(A106,Keys_CHESS_ALL!J111:L290,2,FALSE)</f>
        <v>#N/A</v>
      </c>
      <c r="C106" s="32"/>
      <c r="D106" s="28" t="e">
        <f>VLOOKUP(A106,Keys_CHESS_ALL!J111:L290,3,FALSE)</f>
        <v>#N/A</v>
      </c>
      <c r="E106" s="40"/>
      <c r="G106" s="28" t="e">
        <f>IF(VLOOKUP(A106,Keys_CHESS_ALL!J111:AC290,5,FALSE)="","",VLOOKUP(A106,Keys_CHESS_ALL!J111:AC290,5,FALSE))</f>
        <v>#N/A</v>
      </c>
      <c r="H106" s="28" t="e">
        <f>IF(VLOOKUP(A106,Keys_CHESS_ALL!J111:AC290,6,FALSE)="","",VLOOKUP(A106,Keys_CHESS_ALL!J111:AC290,6,FALSE))</f>
        <v>#N/A</v>
      </c>
      <c r="I106" s="28" t="e">
        <f>IF(VLOOKUP(A106,Keys_CHESS_ALL!J111:AC290,7,FALSE)="","",VLOOKUP(A106,Keys_CHESS_ALL!J111:AC290,7,FALSE))</f>
        <v>#N/A</v>
      </c>
      <c r="J106" s="28" t="e">
        <f>IF(VLOOKUP(A106,Keys_CHESS_ALL!J111:AC290,8,FALSE)="","",VLOOKUP(A106,Keys_CHESS_ALL!J111:AC290,8,FALSE))</f>
        <v>#N/A</v>
      </c>
      <c r="K106" s="28" t="e">
        <f>IF(VLOOKUP(A106,Keys_CHESS_ALL!J111:AD290,9,FALSE)="","",VLOOKUP(A106,Keys_CHESS_ALL!J111:AD290,9,FALSE))</f>
        <v>#N/A</v>
      </c>
      <c r="L106" s="28" t="e">
        <f>IF(VLOOKUP(A106,Keys_CHESS_ALL!J111:AE290,10,FALSE)="","",VLOOKUP(A106,Keys_CHESS_ALL!J111:AE290,10,FALSE))</f>
        <v>#N/A</v>
      </c>
      <c r="M106" s="28" t="e">
        <f>IF(VLOOKUP(A106,Keys_CHESS_ALL!J111:AF290,11,FALSE)="","",VLOOKUP(A106,Keys_CHESS_ALL!J111:AF290,11,FALSE))</f>
        <v>#N/A</v>
      </c>
      <c r="N106" s="28" t="e">
        <f>IF(VLOOKUP(A106,Keys_CHESS_ALL!J111:AG290,12,FALSE)="","",VLOOKUP(A106,Keys_CHESS_ALL!J111:AG290,12,FALSE))</f>
        <v>#N/A</v>
      </c>
      <c r="O106" s="28" t="e">
        <f>IF(VLOOKUP(A106,Keys_CHESS_ALL!J111:AH290,13,FALSE)="","",VLOOKUP(A106,Keys_CHESS_ALL!J111:AH290,13,FALSE))</f>
        <v>#N/A</v>
      </c>
      <c r="P106" s="28" t="e">
        <f>IF(VLOOKUP(A106,Keys_CHESS_ALL!J111:AI290,14,FALSE)="","",VLOOKUP(A106,Keys_CHESS_ALL!J111:AI290,14,FALSE))</f>
        <v>#N/A</v>
      </c>
      <c r="Q106" s="28" t="e">
        <f>IF(VLOOKUP(A106,Keys_CHESS_ALL!J111:AJ290,15,FALSE)="","",VLOOKUP(A106,Keys_CHESS_ALL!J111:AJ290,15,FALSE))</f>
        <v>#N/A</v>
      </c>
      <c r="R106" s="28" t="e">
        <f>IF(VLOOKUP(A106,Keys_CHESS_ALL!J111:AK290,16,FALSE)="","",VLOOKUP(A106,Keys_CHESS_ALL!J111:AK290,16,FALSE))</f>
        <v>#N/A</v>
      </c>
    </row>
    <row r="107" spans="2:18" x14ac:dyDescent="0.2">
      <c r="B107" s="28" t="e">
        <f>VLOOKUP(A107,Keys_CHESS_ALL!J112:L291,2,FALSE)</f>
        <v>#N/A</v>
      </c>
      <c r="C107" s="32"/>
      <c r="D107" s="28" t="e">
        <f>VLOOKUP(A107,Keys_CHESS_ALL!J112:L291,3,FALSE)</f>
        <v>#N/A</v>
      </c>
      <c r="E107" s="40"/>
      <c r="G107" s="28" t="e">
        <f>IF(VLOOKUP(A107,Keys_CHESS_ALL!J112:AC291,5,FALSE)="","",VLOOKUP(A107,Keys_CHESS_ALL!J112:AC291,5,FALSE))</f>
        <v>#N/A</v>
      </c>
      <c r="H107" s="28" t="e">
        <f>IF(VLOOKUP(A107,Keys_CHESS_ALL!J112:AC291,6,FALSE)="","",VLOOKUP(A107,Keys_CHESS_ALL!J112:AC291,6,FALSE))</f>
        <v>#N/A</v>
      </c>
      <c r="I107" s="28" t="e">
        <f>IF(VLOOKUP(A107,Keys_CHESS_ALL!J112:AC291,7,FALSE)="","",VLOOKUP(A107,Keys_CHESS_ALL!J112:AC291,7,FALSE))</f>
        <v>#N/A</v>
      </c>
      <c r="J107" s="28" t="e">
        <f>IF(VLOOKUP(A107,Keys_CHESS_ALL!J112:AC291,8,FALSE)="","",VLOOKUP(A107,Keys_CHESS_ALL!J112:AC291,8,FALSE))</f>
        <v>#N/A</v>
      </c>
      <c r="K107" s="28" t="e">
        <f>IF(VLOOKUP(A107,Keys_CHESS_ALL!J112:AD291,9,FALSE)="","",VLOOKUP(A107,Keys_CHESS_ALL!J112:AD291,9,FALSE))</f>
        <v>#N/A</v>
      </c>
      <c r="L107" s="28" t="e">
        <f>IF(VLOOKUP(A107,Keys_CHESS_ALL!J112:AE291,10,FALSE)="","",VLOOKUP(A107,Keys_CHESS_ALL!J112:AE291,10,FALSE))</f>
        <v>#N/A</v>
      </c>
      <c r="M107" s="28" t="e">
        <f>IF(VLOOKUP(A107,Keys_CHESS_ALL!J112:AF291,11,FALSE)="","",VLOOKUP(A107,Keys_CHESS_ALL!J112:AF291,11,FALSE))</f>
        <v>#N/A</v>
      </c>
      <c r="N107" s="28" t="e">
        <f>IF(VLOOKUP(A107,Keys_CHESS_ALL!J112:AG291,12,FALSE)="","",VLOOKUP(A107,Keys_CHESS_ALL!J112:AG291,12,FALSE))</f>
        <v>#N/A</v>
      </c>
      <c r="O107" s="28" t="e">
        <f>IF(VLOOKUP(A107,Keys_CHESS_ALL!J112:AH291,13,FALSE)="","",VLOOKUP(A107,Keys_CHESS_ALL!J112:AH291,13,FALSE))</f>
        <v>#N/A</v>
      </c>
      <c r="P107" s="28" t="e">
        <f>IF(VLOOKUP(A107,Keys_CHESS_ALL!J112:AI291,14,FALSE)="","",VLOOKUP(A107,Keys_CHESS_ALL!J112:AI291,14,FALSE))</f>
        <v>#N/A</v>
      </c>
      <c r="Q107" s="28" t="e">
        <f>IF(VLOOKUP(A107,Keys_CHESS_ALL!J112:AJ291,15,FALSE)="","",VLOOKUP(A107,Keys_CHESS_ALL!J112:AJ291,15,FALSE))</f>
        <v>#N/A</v>
      </c>
      <c r="R107" s="28" t="e">
        <f>IF(VLOOKUP(A107,Keys_CHESS_ALL!J112:AK291,16,FALSE)="","",VLOOKUP(A107,Keys_CHESS_ALL!J112:AK291,16,FALSE))</f>
        <v>#N/A</v>
      </c>
    </row>
    <row r="108" spans="2:18" x14ac:dyDescent="0.2">
      <c r="B108" s="28" t="e">
        <f>VLOOKUP(A108,Keys_CHESS_ALL!J113:L292,2,FALSE)</f>
        <v>#N/A</v>
      </c>
      <c r="C108" s="32"/>
      <c r="D108" s="28" t="e">
        <f>VLOOKUP(A108,Keys_CHESS_ALL!J113:L292,3,FALSE)</f>
        <v>#N/A</v>
      </c>
      <c r="E108" s="40"/>
      <c r="G108" s="28" t="e">
        <f>IF(VLOOKUP(A108,Keys_CHESS_ALL!J113:AC292,5,FALSE)="","",VLOOKUP(A108,Keys_CHESS_ALL!J113:AC292,5,FALSE))</f>
        <v>#N/A</v>
      </c>
      <c r="H108" s="28" t="e">
        <f>IF(VLOOKUP(A108,Keys_CHESS_ALL!J113:AC292,6,FALSE)="","",VLOOKUP(A108,Keys_CHESS_ALL!J113:AC292,6,FALSE))</f>
        <v>#N/A</v>
      </c>
      <c r="I108" s="28" t="e">
        <f>IF(VLOOKUP(A108,Keys_CHESS_ALL!J113:AC292,7,FALSE)="","",VLOOKUP(A108,Keys_CHESS_ALL!J113:AC292,7,FALSE))</f>
        <v>#N/A</v>
      </c>
      <c r="J108" s="28" t="e">
        <f>IF(VLOOKUP(A108,Keys_CHESS_ALL!J113:AC292,8,FALSE)="","",VLOOKUP(A108,Keys_CHESS_ALL!J113:AC292,8,FALSE))</f>
        <v>#N/A</v>
      </c>
      <c r="K108" s="28" t="e">
        <f>IF(VLOOKUP(A108,Keys_CHESS_ALL!J113:AD292,9,FALSE)="","",VLOOKUP(A108,Keys_CHESS_ALL!J113:AD292,9,FALSE))</f>
        <v>#N/A</v>
      </c>
      <c r="L108" s="28" t="e">
        <f>IF(VLOOKUP(A108,Keys_CHESS_ALL!J113:AE292,10,FALSE)="","",VLOOKUP(A108,Keys_CHESS_ALL!J113:AE292,10,FALSE))</f>
        <v>#N/A</v>
      </c>
      <c r="M108" s="28" t="e">
        <f>IF(VLOOKUP(A108,Keys_CHESS_ALL!J113:AF292,11,FALSE)="","",VLOOKUP(A108,Keys_CHESS_ALL!J113:AF292,11,FALSE))</f>
        <v>#N/A</v>
      </c>
      <c r="N108" s="28" t="e">
        <f>IF(VLOOKUP(A108,Keys_CHESS_ALL!J113:AG292,12,FALSE)="","",VLOOKUP(A108,Keys_CHESS_ALL!J113:AG292,12,FALSE))</f>
        <v>#N/A</v>
      </c>
      <c r="O108" s="28" t="e">
        <f>IF(VLOOKUP(A108,Keys_CHESS_ALL!J113:AH292,13,FALSE)="","",VLOOKUP(A108,Keys_CHESS_ALL!J113:AH292,13,FALSE))</f>
        <v>#N/A</v>
      </c>
      <c r="P108" s="28" t="e">
        <f>IF(VLOOKUP(A108,Keys_CHESS_ALL!J113:AI292,14,FALSE)="","",VLOOKUP(A108,Keys_CHESS_ALL!J113:AI292,14,FALSE))</f>
        <v>#N/A</v>
      </c>
      <c r="Q108" s="28" t="e">
        <f>IF(VLOOKUP(A108,Keys_CHESS_ALL!J113:AJ292,15,FALSE)="","",VLOOKUP(A108,Keys_CHESS_ALL!J113:AJ292,15,FALSE))</f>
        <v>#N/A</v>
      </c>
      <c r="R108" s="28" t="e">
        <f>IF(VLOOKUP(A108,Keys_CHESS_ALL!J113:AK292,16,FALSE)="","",VLOOKUP(A108,Keys_CHESS_ALL!J113:AK292,16,FALSE))</f>
        <v>#N/A</v>
      </c>
    </row>
    <row r="109" spans="2:18" x14ac:dyDescent="0.2">
      <c r="B109" s="28" t="e">
        <f>VLOOKUP(A109,Keys_CHESS_ALL!J114:L293,2,FALSE)</f>
        <v>#N/A</v>
      </c>
      <c r="C109" s="32"/>
      <c r="D109" s="28" t="e">
        <f>VLOOKUP(A109,Keys_CHESS_ALL!J114:L293,3,FALSE)</f>
        <v>#N/A</v>
      </c>
      <c r="E109" s="40"/>
      <c r="G109" s="28" t="e">
        <f>IF(VLOOKUP(A109,Keys_CHESS_ALL!J114:AC293,5,FALSE)="","",VLOOKUP(A109,Keys_CHESS_ALL!J114:AC293,5,FALSE))</f>
        <v>#N/A</v>
      </c>
      <c r="H109" s="28" t="e">
        <f>IF(VLOOKUP(A109,Keys_CHESS_ALL!J114:AC293,6,FALSE)="","",VLOOKUP(A109,Keys_CHESS_ALL!J114:AC293,6,FALSE))</f>
        <v>#N/A</v>
      </c>
      <c r="I109" s="28" t="e">
        <f>IF(VLOOKUP(A109,Keys_CHESS_ALL!J114:AC293,7,FALSE)="","",VLOOKUP(A109,Keys_CHESS_ALL!J114:AC293,7,FALSE))</f>
        <v>#N/A</v>
      </c>
      <c r="J109" s="28" t="e">
        <f>IF(VLOOKUP(A109,Keys_CHESS_ALL!J114:AC293,8,FALSE)="","",VLOOKUP(A109,Keys_CHESS_ALL!J114:AC293,8,FALSE))</f>
        <v>#N/A</v>
      </c>
      <c r="K109" s="28" t="e">
        <f>IF(VLOOKUP(A109,Keys_CHESS_ALL!J114:AD293,9,FALSE)="","",VLOOKUP(A109,Keys_CHESS_ALL!J114:AD293,9,FALSE))</f>
        <v>#N/A</v>
      </c>
      <c r="L109" s="28" t="e">
        <f>IF(VLOOKUP(A109,Keys_CHESS_ALL!J114:AE293,10,FALSE)="","",VLOOKUP(A109,Keys_CHESS_ALL!J114:AE293,10,FALSE))</f>
        <v>#N/A</v>
      </c>
      <c r="M109" s="28" t="e">
        <f>IF(VLOOKUP(A109,Keys_CHESS_ALL!J114:AF293,11,FALSE)="","",VLOOKUP(A109,Keys_CHESS_ALL!J114:AF293,11,FALSE))</f>
        <v>#N/A</v>
      </c>
      <c r="N109" s="28" t="e">
        <f>IF(VLOOKUP(A109,Keys_CHESS_ALL!J114:AG293,12,FALSE)="","",VLOOKUP(A109,Keys_CHESS_ALL!J114:AG293,12,FALSE))</f>
        <v>#N/A</v>
      </c>
      <c r="O109" s="28" t="e">
        <f>IF(VLOOKUP(A109,Keys_CHESS_ALL!J114:AH293,13,FALSE)="","",VLOOKUP(A109,Keys_CHESS_ALL!J114:AH293,13,FALSE))</f>
        <v>#N/A</v>
      </c>
      <c r="P109" s="28" t="e">
        <f>IF(VLOOKUP(A109,Keys_CHESS_ALL!J114:AI293,14,FALSE)="","",VLOOKUP(A109,Keys_CHESS_ALL!J114:AI293,14,FALSE))</f>
        <v>#N/A</v>
      </c>
      <c r="Q109" s="28" t="e">
        <f>IF(VLOOKUP(A109,Keys_CHESS_ALL!J114:AJ293,15,FALSE)="","",VLOOKUP(A109,Keys_CHESS_ALL!J114:AJ293,15,FALSE))</f>
        <v>#N/A</v>
      </c>
      <c r="R109" s="28" t="e">
        <f>IF(VLOOKUP(A109,Keys_CHESS_ALL!J114:AK293,16,FALSE)="","",VLOOKUP(A109,Keys_CHESS_ALL!J114:AK293,16,FALSE))</f>
        <v>#N/A</v>
      </c>
    </row>
    <row r="110" spans="2:18" x14ac:dyDescent="0.2">
      <c r="B110" s="28" t="e">
        <f>VLOOKUP(A110,Keys_CHESS_ALL!J115:L294,2,FALSE)</f>
        <v>#N/A</v>
      </c>
      <c r="C110" s="32"/>
      <c r="D110" s="28" t="e">
        <f>VLOOKUP(A110,Keys_CHESS_ALL!J115:L294,3,FALSE)</f>
        <v>#N/A</v>
      </c>
      <c r="E110" s="40"/>
      <c r="G110" s="28" t="e">
        <f>IF(VLOOKUP(A110,Keys_CHESS_ALL!J115:AC294,5,FALSE)="","",VLOOKUP(A110,Keys_CHESS_ALL!J115:AC294,5,FALSE))</f>
        <v>#N/A</v>
      </c>
      <c r="H110" s="28" t="e">
        <f>IF(VLOOKUP(A110,Keys_CHESS_ALL!J115:AC294,6,FALSE)="","",VLOOKUP(A110,Keys_CHESS_ALL!J115:AC294,6,FALSE))</f>
        <v>#N/A</v>
      </c>
      <c r="I110" s="28" t="e">
        <f>IF(VLOOKUP(A110,Keys_CHESS_ALL!J115:AC294,7,FALSE)="","",VLOOKUP(A110,Keys_CHESS_ALL!J115:AC294,7,FALSE))</f>
        <v>#N/A</v>
      </c>
      <c r="J110" s="28" t="e">
        <f>IF(VLOOKUP(A110,Keys_CHESS_ALL!J115:AC294,8,FALSE)="","",VLOOKUP(A110,Keys_CHESS_ALL!J115:AC294,8,FALSE))</f>
        <v>#N/A</v>
      </c>
      <c r="K110" s="28" t="e">
        <f>IF(VLOOKUP(A110,Keys_CHESS_ALL!J115:AD294,9,FALSE)="","",VLOOKUP(A110,Keys_CHESS_ALL!J115:AD294,9,FALSE))</f>
        <v>#N/A</v>
      </c>
      <c r="L110" s="28" t="e">
        <f>IF(VLOOKUP(A110,Keys_CHESS_ALL!J115:AE294,10,FALSE)="","",VLOOKUP(A110,Keys_CHESS_ALL!J115:AE294,10,FALSE))</f>
        <v>#N/A</v>
      </c>
      <c r="M110" s="28" t="e">
        <f>IF(VLOOKUP(A110,Keys_CHESS_ALL!J115:AF294,11,FALSE)="","",VLOOKUP(A110,Keys_CHESS_ALL!J115:AF294,11,FALSE))</f>
        <v>#N/A</v>
      </c>
      <c r="N110" s="28" t="e">
        <f>IF(VLOOKUP(A110,Keys_CHESS_ALL!J115:AG294,12,FALSE)="","",VLOOKUP(A110,Keys_CHESS_ALL!J115:AG294,12,FALSE))</f>
        <v>#N/A</v>
      </c>
      <c r="O110" s="28" t="e">
        <f>IF(VLOOKUP(A110,Keys_CHESS_ALL!J115:AH294,13,FALSE)="","",VLOOKUP(A110,Keys_CHESS_ALL!J115:AH294,13,FALSE))</f>
        <v>#N/A</v>
      </c>
      <c r="P110" s="28" t="e">
        <f>IF(VLOOKUP(A110,Keys_CHESS_ALL!J115:AI294,14,FALSE)="","",VLOOKUP(A110,Keys_CHESS_ALL!J115:AI294,14,FALSE))</f>
        <v>#N/A</v>
      </c>
      <c r="Q110" s="28" t="e">
        <f>IF(VLOOKUP(A110,Keys_CHESS_ALL!J115:AJ294,15,FALSE)="","",VLOOKUP(A110,Keys_CHESS_ALL!J115:AJ294,15,FALSE))</f>
        <v>#N/A</v>
      </c>
      <c r="R110" s="28" t="e">
        <f>IF(VLOOKUP(A110,Keys_CHESS_ALL!J115:AK294,16,FALSE)="","",VLOOKUP(A110,Keys_CHESS_ALL!J115:AK294,16,FALSE))</f>
        <v>#N/A</v>
      </c>
    </row>
    <row r="111" spans="2:18" x14ac:dyDescent="0.2">
      <c r="B111" s="28" t="e">
        <f>VLOOKUP(A111,Keys_CHESS_ALL!J116:L295,2,FALSE)</f>
        <v>#N/A</v>
      </c>
      <c r="C111" s="32"/>
      <c r="D111" s="28" t="e">
        <f>VLOOKUP(A111,Keys_CHESS_ALL!J116:L295,3,FALSE)</f>
        <v>#N/A</v>
      </c>
      <c r="E111" s="40"/>
      <c r="G111" s="28" t="e">
        <f>IF(VLOOKUP(A111,Keys_CHESS_ALL!J116:AC295,5,FALSE)="","",VLOOKUP(A111,Keys_CHESS_ALL!J116:AC295,5,FALSE))</f>
        <v>#N/A</v>
      </c>
      <c r="H111" s="28" t="e">
        <f>IF(VLOOKUP(A111,Keys_CHESS_ALL!J116:AC295,6,FALSE)="","",VLOOKUP(A111,Keys_CHESS_ALL!J116:AC295,6,FALSE))</f>
        <v>#N/A</v>
      </c>
      <c r="I111" s="28" t="e">
        <f>IF(VLOOKUP(A111,Keys_CHESS_ALL!J116:AC295,7,FALSE)="","",VLOOKUP(A111,Keys_CHESS_ALL!J116:AC295,7,FALSE))</f>
        <v>#N/A</v>
      </c>
      <c r="J111" s="28" t="e">
        <f>IF(VLOOKUP(A111,Keys_CHESS_ALL!J116:AC295,8,FALSE)="","",VLOOKUP(A111,Keys_CHESS_ALL!J116:AC295,8,FALSE))</f>
        <v>#N/A</v>
      </c>
      <c r="K111" s="28" t="e">
        <f>IF(VLOOKUP(A111,Keys_CHESS_ALL!J116:AD295,9,FALSE)="","",VLOOKUP(A111,Keys_CHESS_ALL!J116:AD295,9,FALSE))</f>
        <v>#N/A</v>
      </c>
      <c r="L111" s="28" t="e">
        <f>IF(VLOOKUP(A111,Keys_CHESS_ALL!J116:AE295,10,FALSE)="","",VLOOKUP(A111,Keys_CHESS_ALL!J116:AE295,10,FALSE))</f>
        <v>#N/A</v>
      </c>
      <c r="M111" s="28" t="e">
        <f>IF(VLOOKUP(A111,Keys_CHESS_ALL!J116:AF295,11,FALSE)="","",VLOOKUP(A111,Keys_CHESS_ALL!J116:AF295,11,FALSE))</f>
        <v>#N/A</v>
      </c>
      <c r="N111" s="28" t="e">
        <f>IF(VLOOKUP(A111,Keys_CHESS_ALL!J116:AG295,12,FALSE)="","",VLOOKUP(A111,Keys_CHESS_ALL!J116:AG295,12,FALSE))</f>
        <v>#N/A</v>
      </c>
      <c r="O111" s="28" t="e">
        <f>IF(VLOOKUP(A111,Keys_CHESS_ALL!J116:AH295,13,FALSE)="","",VLOOKUP(A111,Keys_CHESS_ALL!J116:AH295,13,FALSE))</f>
        <v>#N/A</v>
      </c>
      <c r="P111" s="28" t="e">
        <f>IF(VLOOKUP(A111,Keys_CHESS_ALL!J116:AI295,14,FALSE)="","",VLOOKUP(A111,Keys_CHESS_ALL!J116:AI295,14,FALSE))</f>
        <v>#N/A</v>
      </c>
      <c r="Q111" s="28" t="e">
        <f>IF(VLOOKUP(A111,Keys_CHESS_ALL!J116:AJ295,15,FALSE)="","",VLOOKUP(A111,Keys_CHESS_ALL!J116:AJ295,15,FALSE))</f>
        <v>#N/A</v>
      </c>
      <c r="R111" s="28" t="e">
        <f>IF(VLOOKUP(A111,Keys_CHESS_ALL!J116:AK295,16,FALSE)="","",VLOOKUP(A111,Keys_CHESS_ALL!J116:AK295,16,FALSE))</f>
        <v>#N/A</v>
      </c>
    </row>
    <row r="112" spans="2:18" x14ac:dyDescent="0.2">
      <c r="B112" s="28" t="e">
        <f>VLOOKUP(A112,Keys_CHESS_ALL!J117:L296,2,FALSE)</f>
        <v>#N/A</v>
      </c>
      <c r="C112" s="32"/>
      <c r="D112" s="28" t="e">
        <f>VLOOKUP(A112,Keys_CHESS_ALL!J117:L296,3,FALSE)</f>
        <v>#N/A</v>
      </c>
      <c r="E112" s="40"/>
      <c r="G112" s="28" t="e">
        <f>IF(VLOOKUP(A112,Keys_CHESS_ALL!J117:AC296,5,FALSE)="","",VLOOKUP(A112,Keys_CHESS_ALL!J117:AC296,5,FALSE))</f>
        <v>#N/A</v>
      </c>
      <c r="H112" s="28" t="e">
        <f>IF(VLOOKUP(A112,Keys_CHESS_ALL!J117:AC296,6,FALSE)="","",VLOOKUP(A112,Keys_CHESS_ALL!J117:AC296,6,FALSE))</f>
        <v>#N/A</v>
      </c>
      <c r="I112" s="28" t="e">
        <f>IF(VLOOKUP(A112,Keys_CHESS_ALL!J117:AC296,7,FALSE)="","",VLOOKUP(A112,Keys_CHESS_ALL!J117:AC296,7,FALSE))</f>
        <v>#N/A</v>
      </c>
      <c r="J112" s="28" t="e">
        <f>IF(VLOOKUP(A112,Keys_CHESS_ALL!J117:AC296,8,FALSE)="","",VLOOKUP(A112,Keys_CHESS_ALL!J117:AC296,8,FALSE))</f>
        <v>#N/A</v>
      </c>
      <c r="K112" s="28" t="e">
        <f>IF(VLOOKUP(A112,Keys_CHESS_ALL!J117:AD296,9,FALSE)="","",VLOOKUP(A112,Keys_CHESS_ALL!J117:AD296,9,FALSE))</f>
        <v>#N/A</v>
      </c>
      <c r="L112" s="28" t="e">
        <f>IF(VLOOKUP(A112,Keys_CHESS_ALL!J117:AE296,10,FALSE)="","",VLOOKUP(A112,Keys_CHESS_ALL!J117:AE296,10,FALSE))</f>
        <v>#N/A</v>
      </c>
      <c r="M112" s="28" t="e">
        <f>IF(VLOOKUP(A112,Keys_CHESS_ALL!J117:AF296,11,FALSE)="","",VLOOKUP(A112,Keys_CHESS_ALL!J117:AF296,11,FALSE))</f>
        <v>#N/A</v>
      </c>
      <c r="N112" s="28" t="e">
        <f>IF(VLOOKUP(A112,Keys_CHESS_ALL!J117:AG296,12,FALSE)="","",VLOOKUP(A112,Keys_CHESS_ALL!J117:AG296,12,FALSE))</f>
        <v>#N/A</v>
      </c>
      <c r="O112" s="28" t="e">
        <f>IF(VLOOKUP(A112,Keys_CHESS_ALL!J117:AH296,13,FALSE)="","",VLOOKUP(A112,Keys_CHESS_ALL!J117:AH296,13,FALSE))</f>
        <v>#N/A</v>
      </c>
      <c r="P112" s="28" t="e">
        <f>IF(VLOOKUP(A112,Keys_CHESS_ALL!J117:AI296,14,FALSE)="","",VLOOKUP(A112,Keys_CHESS_ALL!J117:AI296,14,FALSE))</f>
        <v>#N/A</v>
      </c>
      <c r="Q112" s="28" t="e">
        <f>IF(VLOOKUP(A112,Keys_CHESS_ALL!J117:AJ296,15,FALSE)="","",VLOOKUP(A112,Keys_CHESS_ALL!J117:AJ296,15,FALSE))</f>
        <v>#N/A</v>
      </c>
      <c r="R112" s="28" t="e">
        <f>IF(VLOOKUP(A112,Keys_CHESS_ALL!J117:AK296,16,FALSE)="","",VLOOKUP(A112,Keys_CHESS_ALL!J117:AK296,16,FALSE))</f>
        <v>#N/A</v>
      </c>
    </row>
    <row r="113" spans="2:18" x14ac:dyDescent="0.2">
      <c r="B113" s="28" t="e">
        <f>VLOOKUP(A113,Keys_CHESS_ALL!J118:L297,2,FALSE)</f>
        <v>#N/A</v>
      </c>
      <c r="C113" s="32"/>
      <c r="D113" s="28" t="e">
        <f>VLOOKUP(A113,Keys_CHESS_ALL!J118:L297,3,FALSE)</f>
        <v>#N/A</v>
      </c>
      <c r="E113" s="40"/>
      <c r="G113" s="28" t="e">
        <f>IF(VLOOKUP(A113,Keys_CHESS_ALL!J118:AC297,5,FALSE)="","",VLOOKUP(A113,Keys_CHESS_ALL!J118:AC297,5,FALSE))</f>
        <v>#N/A</v>
      </c>
      <c r="H113" s="28" t="e">
        <f>IF(VLOOKUP(A113,Keys_CHESS_ALL!J118:AC297,6,FALSE)="","",VLOOKUP(A113,Keys_CHESS_ALL!J118:AC297,6,FALSE))</f>
        <v>#N/A</v>
      </c>
      <c r="I113" s="28" t="e">
        <f>IF(VLOOKUP(A113,Keys_CHESS_ALL!J118:AC297,7,FALSE)="","",VLOOKUP(A113,Keys_CHESS_ALL!J118:AC297,7,FALSE))</f>
        <v>#N/A</v>
      </c>
      <c r="J113" s="28" t="e">
        <f>IF(VLOOKUP(A113,Keys_CHESS_ALL!J118:AC297,8,FALSE)="","",VLOOKUP(A113,Keys_CHESS_ALL!J118:AC297,8,FALSE))</f>
        <v>#N/A</v>
      </c>
      <c r="K113" s="28" t="e">
        <f>IF(VLOOKUP(A113,Keys_CHESS_ALL!J118:AD297,9,FALSE)="","",VLOOKUP(A113,Keys_CHESS_ALL!J118:AD297,9,FALSE))</f>
        <v>#N/A</v>
      </c>
      <c r="L113" s="28" t="e">
        <f>IF(VLOOKUP(A113,Keys_CHESS_ALL!J118:AE297,10,FALSE)="","",VLOOKUP(A113,Keys_CHESS_ALL!J118:AE297,10,FALSE))</f>
        <v>#N/A</v>
      </c>
      <c r="M113" s="28" t="e">
        <f>IF(VLOOKUP(A113,Keys_CHESS_ALL!J118:AF297,11,FALSE)="","",VLOOKUP(A113,Keys_CHESS_ALL!J118:AF297,11,FALSE))</f>
        <v>#N/A</v>
      </c>
      <c r="N113" s="28" t="e">
        <f>IF(VLOOKUP(A113,Keys_CHESS_ALL!J118:AG297,12,FALSE)="","",VLOOKUP(A113,Keys_CHESS_ALL!J118:AG297,12,FALSE))</f>
        <v>#N/A</v>
      </c>
      <c r="O113" s="28" t="e">
        <f>IF(VLOOKUP(A113,Keys_CHESS_ALL!J118:AH297,13,FALSE)="","",VLOOKUP(A113,Keys_CHESS_ALL!J118:AH297,13,FALSE))</f>
        <v>#N/A</v>
      </c>
      <c r="P113" s="28" t="e">
        <f>IF(VLOOKUP(A113,Keys_CHESS_ALL!J118:AI297,14,FALSE)="","",VLOOKUP(A113,Keys_CHESS_ALL!J118:AI297,14,FALSE))</f>
        <v>#N/A</v>
      </c>
      <c r="Q113" s="28" t="e">
        <f>IF(VLOOKUP(A113,Keys_CHESS_ALL!J118:AJ297,15,FALSE)="","",VLOOKUP(A113,Keys_CHESS_ALL!J118:AJ297,15,FALSE))</f>
        <v>#N/A</v>
      </c>
      <c r="R113" s="28" t="e">
        <f>IF(VLOOKUP(A113,Keys_CHESS_ALL!J118:AK297,16,FALSE)="","",VLOOKUP(A113,Keys_CHESS_ALL!J118:AK297,16,FALSE))</f>
        <v>#N/A</v>
      </c>
    </row>
    <row r="114" spans="2:18" x14ac:dyDescent="0.2">
      <c r="B114" s="28" t="e">
        <f>VLOOKUP(A114,Keys_CHESS_ALL!J119:L298,2,FALSE)</f>
        <v>#N/A</v>
      </c>
      <c r="C114" s="32"/>
      <c r="D114" s="28" t="e">
        <f>VLOOKUP(A114,Keys_CHESS_ALL!J119:L298,3,FALSE)</f>
        <v>#N/A</v>
      </c>
      <c r="E114" s="40"/>
      <c r="G114" s="28" t="e">
        <f>IF(VLOOKUP(A114,Keys_CHESS_ALL!J119:AC298,5,FALSE)="","",VLOOKUP(A114,Keys_CHESS_ALL!J119:AC298,5,FALSE))</f>
        <v>#N/A</v>
      </c>
      <c r="H114" s="28" t="e">
        <f>IF(VLOOKUP(A114,Keys_CHESS_ALL!J119:AC298,6,FALSE)="","",VLOOKUP(A114,Keys_CHESS_ALL!J119:AC298,6,FALSE))</f>
        <v>#N/A</v>
      </c>
      <c r="I114" s="28" t="e">
        <f>IF(VLOOKUP(A114,Keys_CHESS_ALL!J119:AC298,7,FALSE)="","",VLOOKUP(A114,Keys_CHESS_ALL!J119:AC298,7,FALSE))</f>
        <v>#N/A</v>
      </c>
      <c r="J114" s="28" t="e">
        <f>IF(VLOOKUP(A114,Keys_CHESS_ALL!J119:AC298,8,FALSE)="","",VLOOKUP(A114,Keys_CHESS_ALL!J119:AC298,8,FALSE))</f>
        <v>#N/A</v>
      </c>
      <c r="K114" s="28" t="e">
        <f>IF(VLOOKUP(A114,Keys_CHESS_ALL!J119:AD298,9,FALSE)="","",VLOOKUP(A114,Keys_CHESS_ALL!J119:AD298,9,FALSE))</f>
        <v>#N/A</v>
      </c>
      <c r="L114" s="28" t="e">
        <f>IF(VLOOKUP(A114,Keys_CHESS_ALL!J119:AE298,10,FALSE)="","",VLOOKUP(A114,Keys_CHESS_ALL!J119:AE298,10,FALSE))</f>
        <v>#N/A</v>
      </c>
      <c r="M114" s="28" t="e">
        <f>IF(VLOOKUP(A114,Keys_CHESS_ALL!J119:AF298,11,FALSE)="","",VLOOKUP(A114,Keys_CHESS_ALL!J119:AF298,11,FALSE))</f>
        <v>#N/A</v>
      </c>
      <c r="N114" s="28" t="e">
        <f>IF(VLOOKUP(A114,Keys_CHESS_ALL!J119:AG298,12,FALSE)="","",VLOOKUP(A114,Keys_CHESS_ALL!J119:AG298,12,FALSE))</f>
        <v>#N/A</v>
      </c>
      <c r="O114" s="28" t="e">
        <f>IF(VLOOKUP(A114,Keys_CHESS_ALL!J119:AH298,13,FALSE)="","",VLOOKUP(A114,Keys_CHESS_ALL!J119:AH298,13,FALSE))</f>
        <v>#N/A</v>
      </c>
      <c r="P114" s="28" t="e">
        <f>IF(VLOOKUP(A114,Keys_CHESS_ALL!J119:AI298,14,FALSE)="","",VLOOKUP(A114,Keys_CHESS_ALL!J119:AI298,14,FALSE))</f>
        <v>#N/A</v>
      </c>
      <c r="Q114" s="28" t="e">
        <f>IF(VLOOKUP(A114,Keys_CHESS_ALL!J119:AJ298,15,FALSE)="","",VLOOKUP(A114,Keys_CHESS_ALL!J119:AJ298,15,FALSE))</f>
        <v>#N/A</v>
      </c>
      <c r="R114" s="28" t="e">
        <f>IF(VLOOKUP(A114,Keys_CHESS_ALL!J119:AK298,16,FALSE)="","",VLOOKUP(A114,Keys_CHESS_ALL!J119:AK298,16,FALSE))</f>
        <v>#N/A</v>
      </c>
    </row>
    <row r="115" spans="2:18" x14ac:dyDescent="0.2">
      <c r="B115" s="28" t="e">
        <f>VLOOKUP(A115,Keys_CHESS_ALL!J120:L299,2,FALSE)</f>
        <v>#N/A</v>
      </c>
      <c r="C115" s="32"/>
      <c r="D115" s="28" t="e">
        <f>VLOOKUP(A115,Keys_CHESS_ALL!J120:L299,3,FALSE)</f>
        <v>#N/A</v>
      </c>
      <c r="E115" s="40"/>
      <c r="G115" s="28" t="e">
        <f>IF(VLOOKUP(A115,Keys_CHESS_ALL!J120:AC299,5,FALSE)="","",VLOOKUP(A115,Keys_CHESS_ALL!J120:AC299,5,FALSE))</f>
        <v>#N/A</v>
      </c>
      <c r="H115" s="28" t="e">
        <f>IF(VLOOKUP(A115,Keys_CHESS_ALL!J120:AC299,6,FALSE)="","",VLOOKUP(A115,Keys_CHESS_ALL!J120:AC299,6,FALSE))</f>
        <v>#N/A</v>
      </c>
      <c r="I115" s="28" t="e">
        <f>IF(VLOOKUP(A115,Keys_CHESS_ALL!J120:AC299,7,FALSE)="","",VLOOKUP(A115,Keys_CHESS_ALL!J120:AC299,7,FALSE))</f>
        <v>#N/A</v>
      </c>
      <c r="J115" s="28" t="e">
        <f>IF(VLOOKUP(A115,Keys_CHESS_ALL!J120:AC299,8,FALSE)="","",VLOOKUP(A115,Keys_CHESS_ALL!J120:AC299,8,FALSE))</f>
        <v>#N/A</v>
      </c>
      <c r="K115" s="28" t="e">
        <f>IF(VLOOKUP(A115,Keys_CHESS_ALL!J120:AD299,9,FALSE)="","",VLOOKUP(A115,Keys_CHESS_ALL!J120:AD299,9,FALSE))</f>
        <v>#N/A</v>
      </c>
      <c r="L115" s="28" t="e">
        <f>IF(VLOOKUP(A115,Keys_CHESS_ALL!J120:AE299,10,FALSE)="","",VLOOKUP(A115,Keys_CHESS_ALL!J120:AE299,10,FALSE))</f>
        <v>#N/A</v>
      </c>
      <c r="M115" s="28" t="e">
        <f>IF(VLOOKUP(A115,Keys_CHESS_ALL!J120:AF299,11,FALSE)="","",VLOOKUP(A115,Keys_CHESS_ALL!J120:AF299,11,FALSE))</f>
        <v>#N/A</v>
      </c>
      <c r="N115" s="28" t="e">
        <f>IF(VLOOKUP(A115,Keys_CHESS_ALL!J120:AG299,12,FALSE)="","",VLOOKUP(A115,Keys_CHESS_ALL!J120:AG299,12,FALSE))</f>
        <v>#N/A</v>
      </c>
      <c r="O115" s="28" t="e">
        <f>IF(VLOOKUP(A115,Keys_CHESS_ALL!J120:AH299,13,FALSE)="","",VLOOKUP(A115,Keys_CHESS_ALL!J120:AH299,13,FALSE))</f>
        <v>#N/A</v>
      </c>
      <c r="P115" s="28" t="e">
        <f>IF(VLOOKUP(A115,Keys_CHESS_ALL!J120:AI299,14,FALSE)="","",VLOOKUP(A115,Keys_CHESS_ALL!J120:AI299,14,FALSE))</f>
        <v>#N/A</v>
      </c>
      <c r="Q115" s="28" t="e">
        <f>IF(VLOOKUP(A115,Keys_CHESS_ALL!J120:AJ299,15,FALSE)="","",VLOOKUP(A115,Keys_CHESS_ALL!J120:AJ299,15,FALSE))</f>
        <v>#N/A</v>
      </c>
      <c r="R115" s="28" t="e">
        <f>IF(VLOOKUP(A115,Keys_CHESS_ALL!J120:AK299,16,FALSE)="","",VLOOKUP(A115,Keys_CHESS_ALL!J120:AK299,16,FALSE))</f>
        <v>#N/A</v>
      </c>
    </row>
    <row r="116" spans="2:18" x14ac:dyDescent="0.2">
      <c r="B116" s="28" t="e">
        <f>VLOOKUP(A116,Keys_CHESS_ALL!J121:L300,2,FALSE)</f>
        <v>#N/A</v>
      </c>
      <c r="C116" s="32"/>
      <c r="D116" s="28" t="e">
        <f>VLOOKUP(A116,Keys_CHESS_ALL!J121:L300,3,FALSE)</f>
        <v>#N/A</v>
      </c>
      <c r="E116" s="40"/>
      <c r="G116" s="28" t="e">
        <f>IF(VLOOKUP(A116,Keys_CHESS_ALL!J121:AC300,5,FALSE)="","",VLOOKUP(A116,Keys_CHESS_ALL!J121:AC300,5,FALSE))</f>
        <v>#N/A</v>
      </c>
      <c r="H116" s="28" t="e">
        <f>IF(VLOOKUP(A116,Keys_CHESS_ALL!J121:AC300,6,FALSE)="","",VLOOKUP(A116,Keys_CHESS_ALL!J121:AC300,6,FALSE))</f>
        <v>#N/A</v>
      </c>
      <c r="I116" s="28" t="e">
        <f>IF(VLOOKUP(A116,Keys_CHESS_ALL!J121:AC300,7,FALSE)="","",VLOOKUP(A116,Keys_CHESS_ALL!J121:AC300,7,FALSE))</f>
        <v>#N/A</v>
      </c>
      <c r="J116" s="28" t="e">
        <f>IF(VLOOKUP(A116,Keys_CHESS_ALL!J121:AC300,8,FALSE)="","",VLOOKUP(A116,Keys_CHESS_ALL!J121:AC300,8,FALSE))</f>
        <v>#N/A</v>
      </c>
      <c r="K116" s="28" t="e">
        <f>IF(VLOOKUP(A116,Keys_CHESS_ALL!J121:AD300,9,FALSE)="","",VLOOKUP(A116,Keys_CHESS_ALL!J121:AD300,9,FALSE))</f>
        <v>#N/A</v>
      </c>
      <c r="L116" s="28" t="e">
        <f>IF(VLOOKUP(A116,Keys_CHESS_ALL!J121:AE300,10,FALSE)="","",VLOOKUP(A116,Keys_CHESS_ALL!J121:AE300,10,FALSE))</f>
        <v>#N/A</v>
      </c>
      <c r="M116" s="28" t="e">
        <f>IF(VLOOKUP(A116,Keys_CHESS_ALL!J121:AF300,11,FALSE)="","",VLOOKUP(A116,Keys_CHESS_ALL!J121:AF300,11,FALSE))</f>
        <v>#N/A</v>
      </c>
      <c r="N116" s="28" t="e">
        <f>IF(VLOOKUP(A116,Keys_CHESS_ALL!J121:AG300,12,FALSE)="","",VLOOKUP(A116,Keys_CHESS_ALL!J121:AG300,12,FALSE))</f>
        <v>#N/A</v>
      </c>
      <c r="O116" s="28" t="e">
        <f>IF(VLOOKUP(A116,Keys_CHESS_ALL!J121:AH300,13,FALSE)="","",VLOOKUP(A116,Keys_CHESS_ALL!J121:AH300,13,FALSE))</f>
        <v>#N/A</v>
      </c>
      <c r="P116" s="28" t="e">
        <f>IF(VLOOKUP(A116,Keys_CHESS_ALL!J121:AI300,14,FALSE)="","",VLOOKUP(A116,Keys_CHESS_ALL!J121:AI300,14,FALSE))</f>
        <v>#N/A</v>
      </c>
      <c r="Q116" s="28" t="e">
        <f>IF(VLOOKUP(A116,Keys_CHESS_ALL!J121:AJ300,15,FALSE)="","",VLOOKUP(A116,Keys_CHESS_ALL!J121:AJ300,15,FALSE))</f>
        <v>#N/A</v>
      </c>
      <c r="R116" s="28" t="e">
        <f>IF(VLOOKUP(A116,Keys_CHESS_ALL!J121:AK300,16,FALSE)="","",VLOOKUP(A116,Keys_CHESS_ALL!J121:AK300,16,FALSE))</f>
        <v>#N/A</v>
      </c>
    </row>
    <row r="117" spans="2:18" x14ac:dyDescent="0.2">
      <c r="B117" s="28" t="e">
        <f>VLOOKUP(A117,Keys_CHESS_ALL!J122:L301,2,FALSE)</f>
        <v>#N/A</v>
      </c>
      <c r="C117" s="32"/>
      <c r="D117" s="28" t="e">
        <f>VLOOKUP(A117,Keys_CHESS_ALL!J122:L301,3,FALSE)</f>
        <v>#N/A</v>
      </c>
      <c r="E117" s="40"/>
      <c r="G117" s="28" t="e">
        <f>IF(VLOOKUP(A117,Keys_CHESS_ALL!J122:AC301,5,FALSE)="","",VLOOKUP(A117,Keys_CHESS_ALL!J122:AC301,5,FALSE))</f>
        <v>#N/A</v>
      </c>
      <c r="H117" s="28" t="e">
        <f>IF(VLOOKUP(A117,Keys_CHESS_ALL!J122:AC301,6,FALSE)="","",VLOOKUP(A117,Keys_CHESS_ALL!J122:AC301,6,FALSE))</f>
        <v>#N/A</v>
      </c>
      <c r="I117" s="28" t="e">
        <f>IF(VLOOKUP(A117,Keys_CHESS_ALL!J122:AC301,7,FALSE)="","",VLOOKUP(A117,Keys_CHESS_ALL!J122:AC301,7,FALSE))</f>
        <v>#N/A</v>
      </c>
      <c r="J117" s="28" t="e">
        <f>IF(VLOOKUP(A117,Keys_CHESS_ALL!J122:AC301,8,FALSE)="","",VLOOKUP(A117,Keys_CHESS_ALL!J122:AC301,8,FALSE))</f>
        <v>#N/A</v>
      </c>
      <c r="K117" s="28" t="e">
        <f>IF(VLOOKUP(A117,Keys_CHESS_ALL!J122:AD301,9,FALSE)="","",VLOOKUP(A117,Keys_CHESS_ALL!J122:AD301,9,FALSE))</f>
        <v>#N/A</v>
      </c>
      <c r="L117" s="28" t="e">
        <f>IF(VLOOKUP(A117,Keys_CHESS_ALL!J122:AE301,10,FALSE)="","",VLOOKUP(A117,Keys_CHESS_ALL!J122:AE301,10,FALSE))</f>
        <v>#N/A</v>
      </c>
      <c r="M117" s="28" t="e">
        <f>IF(VLOOKUP(A117,Keys_CHESS_ALL!J122:AF301,11,FALSE)="","",VLOOKUP(A117,Keys_CHESS_ALL!J122:AF301,11,FALSE))</f>
        <v>#N/A</v>
      </c>
      <c r="N117" s="28" t="e">
        <f>IF(VLOOKUP(A117,Keys_CHESS_ALL!J122:AG301,12,FALSE)="","",VLOOKUP(A117,Keys_CHESS_ALL!J122:AG301,12,FALSE))</f>
        <v>#N/A</v>
      </c>
      <c r="O117" s="28" t="e">
        <f>IF(VLOOKUP(A117,Keys_CHESS_ALL!J122:AH301,13,FALSE)="","",VLOOKUP(A117,Keys_CHESS_ALL!J122:AH301,13,FALSE))</f>
        <v>#N/A</v>
      </c>
      <c r="P117" s="28" t="e">
        <f>IF(VLOOKUP(A117,Keys_CHESS_ALL!J122:AI301,14,FALSE)="","",VLOOKUP(A117,Keys_CHESS_ALL!J122:AI301,14,FALSE))</f>
        <v>#N/A</v>
      </c>
      <c r="Q117" s="28" t="e">
        <f>IF(VLOOKUP(A117,Keys_CHESS_ALL!J122:AJ301,15,FALSE)="","",VLOOKUP(A117,Keys_CHESS_ALL!J122:AJ301,15,FALSE))</f>
        <v>#N/A</v>
      </c>
      <c r="R117" s="28" t="e">
        <f>IF(VLOOKUP(A117,Keys_CHESS_ALL!J122:AK301,16,FALSE)="","",VLOOKUP(A117,Keys_CHESS_ALL!J122:AK301,16,FALSE))</f>
        <v>#N/A</v>
      </c>
    </row>
    <row r="118" spans="2:18" x14ac:dyDescent="0.2">
      <c r="B118" s="28" t="e">
        <f>VLOOKUP(A118,Keys_CHESS_ALL!J123:L302,2,FALSE)</f>
        <v>#N/A</v>
      </c>
      <c r="C118" s="32"/>
      <c r="D118" s="28" t="e">
        <f>VLOOKUP(A118,Keys_CHESS_ALL!J123:L302,3,FALSE)</f>
        <v>#N/A</v>
      </c>
      <c r="E118" s="40"/>
      <c r="G118" s="28" t="e">
        <f>IF(VLOOKUP(A118,Keys_CHESS_ALL!J123:AC302,5,FALSE)="","",VLOOKUP(A118,Keys_CHESS_ALL!J123:AC302,5,FALSE))</f>
        <v>#N/A</v>
      </c>
      <c r="H118" s="28" t="e">
        <f>IF(VLOOKUP(A118,Keys_CHESS_ALL!J123:AC302,6,FALSE)="","",VLOOKUP(A118,Keys_CHESS_ALL!J123:AC302,6,FALSE))</f>
        <v>#N/A</v>
      </c>
      <c r="I118" s="28" t="e">
        <f>IF(VLOOKUP(A118,Keys_CHESS_ALL!J123:AC302,7,FALSE)="","",VLOOKUP(A118,Keys_CHESS_ALL!J123:AC302,7,FALSE))</f>
        <v>#N/A</v>
      </c>
      <c r="J118" s="28" t="e">
        <f>IF(VLOOKUP(A118,Keys_CHESS_ALL!J123:AC302,8,FALSE)="","",VLOOKUP(A118,Keys_CHESS_ALL!J123:AC302,8,FALSE))</f>
        <v>#N/A</v>
      </c>
      <c r="K118" s="28" t="e">
        <f>IF(VLOOKUP(A118,Keys_CHESS_ALL!J123:AD302,9,FALSE)="","",VLOOKUP(A118,Keys_CHESS_ALL!J123:AD302,9,FALSE))</f>
        <v>#N/A</v>
      </c>
      <c r="L118" s="28" t="e">
        <f>IF(VLOOKUP(A118,Keys_CHESS_ALL!J123:AE302,10,FALSE)="","",VLOOKUP(A118,Keys_CHESS_ALL!J123:AE302,10,FALSE))</f>
        <v>#N/A</v>
      </c>
      <c r="M118" s="28" t="e">
        <f>IF(VLOOKUP(A118,Keys_CHESS_ALL!J123:AF302,11,FALSE)="","",VLOOKUP(A118,Keys_CHESS_ALL!J123:AF302,11,FALSE))</f>
        <v>#N/A</v>
      </c>
      <c r="N118" s="28" t="e">
        <f>IF(VLOOKUP(A118,Keys_CHESS_ALL!J123:AG302,12,FALSE)="","",VLOOKUP(A118,Keys_CHESS_ALL!J123:AG302,12,FALSE))</f>
        <v>#N/A</v>
      </c>
      <c r="O118" s="28" t="e">
        <f>IF(VLOOKUP(A118,Keys_CHESS_ALL!J123:AH302,13,FALSE)="","",VLOOKUP(A118,Keys_CHESS_ALL!J123:AH302,13,FALSE))</f>
        <v>#N/A</v>
      </c>
      <c r="P118" s="28" t="e">
        <f>IF(VLOOKUP(A118,Keys_CHESS_ALL!J123:AI302,14,FALSE)="","",VLOOKUP(A118,Keys_CHESS_ALL!J123:AI302,14,FALSE))</f>
        <v>#N/A</v>
      </c>
      <c r="Q118" s="28" t="e">
        <f>IF(VLOOKUP(A118,Keys_CHESS_ALL!J123:AJ302,15,FALSE)="","",VLOOKUP(A118,Keys_CHESS_ALL!J123:AJ302,15,FALSE))</f>
        <v>#N/A</v>
      </c>
      <c r="R118" s="28" t="e">
        <f>IF(VLOOKUP(A118,Keys_CHESS_ALL!J123:AK302,16,FALSE)="","",VLOOKUP(A118,Keys_CHESS_ALL!J123:AK302,16,FALSE))</f>
        <v>#N/A</v>
      </c>
    </row>
    <row r="119" spans="2:18" x14ac:dyDescent="0.2">
      <c r="B119" s="28" t="e">
        <f>VLOOKUP(A119,Keys_CHESS_ALL!J124:L303,2,FALSE)</f>
        <v>#N/A</v>
      </c>
      <c r="C119" s="32"/>
      <c r="D119" s="28" t="e">
        <f>VLOOKUP(A119,Keys_CHESS_ALL!J124:L303,3,FALSE)</f>
        <v>#N/A</v>
      </c>
      <c r="E119" s="40"/>
      <c r="G119" s="28" t="e">
        <f>IF(VLOOKUP(A119,Keys_CHESS_ALL!J124:AC303,5,FALSE)="","",VLOOKUP(A119,Keys_CHESS_ALL!J124:AC303,5,FALSE))</f>
        <v>#N/A</v>
      </c>
      <c r="H119" s="28" t="e">
        <f>IF(VLOOKUP(A119,Keys_CHESS_ALL!J124:AC303,6,FALSE)="","",VLOOKUP(A119,Keys_CHESS_ALL!J124:AC303,6,FALSE))</f>
        <v>#N/A</v>
      </c>
      <c r="I119" s="28" t="e">
        <f>IF(VLOOKUP(A119,Keys_CHESS_ALL!J124:AC303,7,FALSE)="","",VLOOKUP(A119,Keys_CHESS_ALL!J124:AC303,7,FALSE))</f>
        <v>#N/A</v>
      </c>
      <c r="J119" s="28" t="e">
        <f>IF(VLOOKUP(A119,Keys_CHESS_ALL!J124:AC303,8,FALSE)="","",VLOOKUP(A119,Keys_CHESS_ALL!J124:AC303,8,FALSE))</f>
        <v>#N/A</v>
      </c>
      <c r="K119" s="28" t="e">
        <f>IF(VLOOKUP(A119,Keys_CHESS_ALL!J124:AD303,9,FALSE)="","",VLOOKUP(A119,Keys_CHESS_ALL!J124:AD303,9,FALSE))</f>
        <v>#N/A</v>
      </c>
      <c r="L119" s="28" t="e">
        <f>IF(VLOOKUP(A119,Keys_CHESS_ALL!J124:AE303,10,FALSE)="","",VLOOKUP(A119,Keys_CHESS_ALL!J124:AE303,10,FALSE))</f>
        <v>#N/A</v>
      </c>
      <c r="M119" s="28" t="e">
        <f>IF(VLOOKUP(A119,Keys_CHESS_ALL!J124:AF303,11,FALSE)="","",VLOOKUP(A119,Keys_CHESS_ALL!J124:AF303,11,FALSE))</f>
        <v>#N/A</v>
      </c>
      <c r="N119" s="28" t="e">
        <f>IF(VLOOKUP(A119,Keys_CHESS_ALL!J124:AG303,12,FALSE)="","",VLOOKUP(A119,Keys_CHESS_ALL!J124:AG303,12,FALSE))</f>
        <v>#N/A</v>
      </c>
      <c r="O119" s="28" t="e">
        <f>IF(VLOOKUP(A119,Keys_CHESS_ALL!J124:AH303,13,FALSE)="","",VLOOKUP(A119,Keys_CHESS_ALL!J124:AH303,13,FALSE))</f>
        <v>#N/A</v>
      </c>
      <c r="P119" s="28" t="e">
        <f>IF(VLOOKUP(A119,Keys_CHESS_ALL!J124:AI303,14,FALSE)="","",VLOOKUP(A119,Keys_CHESS_ALL!J124:AI303,14,FALSE))</f>
        <v>#N/A</v>
      </c>
      <c r="Q119" s="28" t="e">
        <f>IF(VLOOKUP(A119,Keys_CHESS_ALL!J124:AJ303,15,FALSE)="","",VLOOKUP(A119,Keys_CHESS_ALL!J124:AJ303,15,FALSE))</f>
        <v>#N/A</v>
      </c>
      <c r="R119" s="28" t="e">
        <f>IF(VLOOKUP(A119,Keys_CHESS_ALL!J124:AK303,16,FALSE)="","",VLOOKUP(A119,Keys_CHESS_ALL!J124:AK303,16,FALSE))</f>
        <v>#N/A</v>
      </c>
    </row>
    <row r="120" spans="2:18" x14ac:dyDescent="0.2">
      <c r="B120" s="28" t="e">
        <f>VLOOKUP(A120,Keys_CHESS_ALL!J125:L304,2,FALSE)</f>
        <v>#N/A</v>
      </c>
      <c r="C120" s="32"/>
      <c r="D120" s="28" t="e">
        <f>VLOOKUP(A120,Keys_CHESS_ALL!J125:L304,3,FALSE)</f>
        <v>#N/A</v>
      </c>
      <c r="E120" s="40"/>
      <c r="G120" s="28" t="e">
        <f>IF(VLOOKUP(A120,Keys_CHESS_ALL!J125:AC304,5,FALSE)="","",VLOOKUP(A120,Keys_CHESS_ALL!J125:AC304,5,FALSE))</f>
        <v>#N/A</v>
      </c>
      <c r="H120" s="28" t="e">
        <f>IF(VLOOKUP(A120,Keys_CHESS_ALL!J125:AC304,6,FALSE)="","",VLOOKUP(A120,Keys_CHESS_ALL!J125:AC304,6,FALSE))</f>
        <v>#N/A</v>
      </c>
      <c r="I120" s="28" t="e">
        <f>IF(VLOOKUP(A120,Keys_CHESS_ALL!J125:AC304,7,FALSE)="","",VLOOKUP(A120,Keys_CHESS_ALL!J125:AC304,7,FALSE))</f>
        <v>#N/A</v>
      </c>
      <c r="J120" s="28" t="e">
        <f>IF(VLOOKUP(A120,Keys_CHESS_ALL!J125:AC304,8,FALSE)="","",VLOOKUP(A120,Keys_CHESS_ALL!J125:AC304,8,FALSE))</f>
        <v>#N/A</v>
      </c>
      <c r="K120" s="28" t="e">
        <f>IF(VLOOKUP(A120,Keys_CHESS_ALL!J125:AD304,9,FALSE)="","",VLOOKUP(A120,Keys_CHESS_ALL!J125:AD304,9,FALSE))</f>
        <v>#N/A</v>
      </c>
      <c r="L120" s="28" t="e">
        <f>IF(VLOOKUP(A120,Keys_CHESS_ALL!J125:AE304,10,FALSE)="","",VLOOKUP(A120,Keys_CHESS_ALL!J125:AE304,10,FALSE))</f>
        <v>#N/A</v>
      </c>
      <c r="M120" s="28" t="e">
        <f>IF(VLOOKUP(A120,Keys_CHESS_ALL!J125:AF304,11,FALSE)="","",VLOOKUP(A120,Keys_CHESS_ALL!J125:AF304,11,FALSE))</f>
        <v>#N/A</v>
      </c>
      <c r="N120" s="28" t="e">
        <f>IF(VLOOKUP(A120,Keys_CHESS_ALL!J125:AG304,12,FALSE)="","",VLOOKUP(A120,Keys_CHESS_ALL!J125:AG304,12,FALSE))</f>
        <v>#N/A</v>
      </c>
      <c r="O120" s="28" t="e">
        <f>IF(VLOOKUP(A120,Keys_CHESS_ALL!J125:AH304,13,FALSE)="","",VLOOKUP(A120,Keys_CHESS_ALL!J125:AH304,13,FALSE))</f>
        <v>#N/A</v>
      </c>
      <c r="P120" s="28" t="e">
        <f>IF(VLOOKUP(A120,Keys_CHESS_ALL!J125:AI304,14,FALSE)="","",VLOOKUP(A120,Keys_CHESS_ALL!J125:AI304,14,FALSE))</f>
        <v>#N/A</v>
      </c>
      <c r="Q120" s="28" t="e">
        <f>IF(VLOOKUP(A120,Keys_CHESS_ALL!J125:AJ304,15,FALSE)="","",VLOOKUP(A120,Keys_CHESS_ALL!J125:AJ304,15,FALSE))</f>
        <v>#N/A</v>
      </c>
      <c r="R120" s="28" t="e">
        <f>IF(VLOOKUP(A120,Keys_CHESS_ALL!J125:AK304,16,FALSE)="","",VLOOKUP(A120,Keys_CHESS_ALL!J125:AK304,16,FALSE))</f>
        <v>#N/A</v>
      </c>
    </row>
    <row r="121" spans="2:18" x14ac:dyDescent="0.2">
      <c r="B121" s="28" t="e">
        <f>VLOOKUP(A121,Keys_CHESS_ALL!J126:L305,2,FALSE)</f>
        <v>#N/A</v>
      </c>
      <c r="C121" s="32"/>
      <c r="D121" s="28" t="e">
        <f>VLOOKUP(A121,Keys_CHESS_ALL!J126:L305,3,FALSE)</f>
        <v>#N/A</v>
      </c>
      <c r="E121" s="40"/>
      <c r="G121" s="28" t="e">
        <f>IF(VLOOKUP(A121,Keys_CHESS_ALL!J126:AC305,5,FALSE)="","",VLOOKUP(A121,Keys_CHESS_ALL!J126:AC305,5,FALSE))</f>
        <v>#N/A</v>
      </c>
      <c r="H121" s="28" t="e">
        <f>IF(VLOOKUP(A121,Keys_CHESS_ALL!J126:AC305,6,FALSE)="","",VLOOKUP(A121,Keys_CHESS_ALL!J126:AC305,6,FALSE))</f>
        <v>#N/A</v>
      </c>
      <c r="I121" s="28" t="e">
        <f>IF(VLOOKUP(A121,Keys_CHESS_ALL!J126:AC305,7,FALSE)="","",VLOOKUP(A121,Keys_CHESS_ALL!J126:AC305,7,FALSE))</f>
        <v>#N/A</v>
      </c>
      <c r="J121" s="28" t="e">
        <f>IF(VLOOKUP(A121,Keys_CHESS_ALL!J126:AC305,8,FALSE)="","",VLOOKUP(A121,Keys_CHESS_ALL!J126:AC305,8,FALSE))</f>
        <v>#N/A</v>
      </c>
      <c r="K121" s="28" t="e">
        <f>IF(VLOOKUP(A121,Keys_CHESS_ALL!J126:AD305,9,FALSE)="","",VLOOKUP(A121,Keys_CHESS_ALL!J126:AD305,9,FALSE))</f>
        <v>#N/A</v>
      </c>
      <c r="L121" s="28" t="e">
        <f>IF(VLOOKUP(A121,Keys_CHESS_ALL!J126:AE305,10,FALSE)="","",VLOOKUP(A121,Keys_CHESS_ALL!J126:AE305,10,FALSE))</f>
        <v>#N/A</v>
      </c>
      <c r="M121" s="28" t="e">
        <f>IF(VLOOKUP(A121,Keys_CHESS_ALL!J126:AF305,11,FALSE)="","",VLOOKUP(A121,Keys_CHESS_ALL!J126:AF305,11,FALSE))</f>
        <v>#N/A</v>
      </c>
      <c r="N121" s="28" t="e">
        <f>IF(VLOOKUP(A121,Keys_CHESS_ALL!J126:AG305,12,FALSE)="","",VLOOKUP(A121,Keys_CHESS_ALL!J126:AG305,12,FALSE))</f>
        <v>#N/A</v>
      </c>
      <c r="O121" s="28" t="e">
        <f>IF(VLOOKUP(A121,Keys_CHESS_ALL!J126:AH305,13,FALSE)="","",VLOOKUP(A121,Keys_CHESS_ALL!J126:AH305,13,FALSE))</f>
        <v>#N/A</v>
      </c>
      <c r="P121" s="28" t="e">
        <f>IF(VLOOKUP(A121,Keys_CHESS_ALL!J126:AI305,14,FALSE)="","",VLOOKUP(A121,Keys_CHESS_ALL!J126:AI305,14,FALSE))</f>
        <v>#N/A</v>
      </c>
      <c r="Q121" s="28" t="e">
        <f>IF(VLOOKUP(A121,Keys_CHESS_ALL!J126:AJ305,15,FALSE)="","",VLOOKUP(A121,Keys_CHESS_ALL!J126:AJ305,15,FALSE))</f>
        <v>#N/A</v>
      </c>
      <c r="R121" s="28" t="e">
        <f>IF(VLOOKUP(A121,Keys_CHESS_ALL!J126:AK305,16,FALSE)="","",VLOOKUP(A121,Keys_CHESS_ALL!J126:AK305,16,FALSE))</f>
        <v>#N/A</v>
      </c>
    </row>
    <row r="122" spans="2:18" x14ac:dyDescent="0.2">
      <c r="B122" s="28" t="e">
        <f>VLOOKUP(A122,Keys_CHESS_ALL!J127:L306,2,FALSE)</f>
        <v>#N/A</v>
      </c>
      <c r="C122" s="32"/>
      <c r="D122" s="28" t="e">
        <f>VLOOKUP(A122,Keys_CHESS_ALL!J127:L306,3,FALSE)</f>
        <v>#N/A</v>
      </c>
      <c r="E122" s="40"/>
      <c r="G122" s="28" t="e">
        <f>IF(VLOOKUP(A122,Keys_CHESS_ALL!J127:AC306,5,FALSE)="","",VLOOKUP(A122,Keys_CHESS_ALL!J127:AC306,5,FALSE))</f>
        <v>#N/A</v>
      </c>
      <c r="H122" s="28" t="e">
        <f>IF(VLOOKUP(A122,Keys_CHESS_ALL!J127:AC306,6,FALSE)="","",VLOOKUP(A122,Keys_CHESS_ALL!J127:AC306,6,FALSE))</f>
        <v>#N/A</v>
      </c>
      <c r="I122" s="28" t="e">
        <f>IF(VLOOKUP(A122,Keys_CHESS_ALL!J127:AC306,7,FALSE)="","",VLOOKUP(A122,Keys_CHESS_ALL!J127:AC306,7,FALSE))</f>
        <v>#N/A</v>
      </c>
      <c r="J122" s="28" t="e">
        <f>IF(VLOOKUP(A122,Keys_CHESS_ALL!J127:AC306,8,FALSE)="","",VLOOKUP(A122,Keys_CHESS_ALL!J127:AC306,8,FALSE))</f>
        <v>#N/A</v>
      </c>
      <c r="K122" s="28" t="e">
        <f>IF(VLOOKUP(A122,Keys_CHESS_ALL!J127:AD306,9,FALSE)="","",VLOOKUP(A122,Keys_CHESS_ALL!J127:AD306,9,FALSE))</f>
        <v>#N/A</v>
      </c>
      <c r="L122" s="28" t="e">
        <f>IF(VLOOKUP(A122,Keys_CHESS_ALL!J127:AE306,10,FALSE)="","",VLOOKUP(A122,Keys_CHESS_ALL!J127:AE306,10,FALSE))</f>
        <v>#N/A</v>
      </c>
      <c r="M122" s="28" t="e">
        <f>IF(VLOOKUP(A122,Keys_CHESS_ALL!J127:AF306,11,FALSE)="","",VLOOKUP(A122,Keys_CHESS_ALL!J127:AF306,11,FALSE))</f>
        <v>#N/A</v>
      </c>
      <c r="N122" s="28" t="e">
        <f>IF(VLOOKUP(A122,Keys_CHESS_ALL!J127:AG306,12,FALSE)="","",VLOOKUP(A122,Keys_CHESS_ALL!J127:AG306,12,FALSE))</f>
        <v>#N/A</v>
      </c>
      <c r="O122" s="28" t="e">
        <f>IF(VLOOKUP(A122,Keys_CHESS_ALL!J127:AH306,13,FALSE)="","",VLOOKUP(A122,Keys_CHESS_ALL!J127:AH306,13,FALSE))</f>
        <v>#N/A</v>
      </c>
      <c r="P122" s="28" t="e">
        <f>IF(VLOOKUP(A122,Keys_CHESS_ALL!J127:AI306,14,FALSE)="","",VLOOKUP(A122,Keys_CHESS_ALL!J127:AI306,14,FALSE))</f>
        <v>#N/A</v>
      </c>
      <c r="Q122" s="28" t="e">
        <f>IF(VLOOKUP(A122,Keys_CHESS_ALL!J127:AJ306,15,FALSE)="","",VLOOKUP(A122,Keys_CHESS_ALL!J127:AJ306,15,FALSE))</f>
        <v>#N/A</v>
      </c>
      <c r="R122" s="28" t="e">
        <f>IF(VLOOKUP(A122,Keys_CHESS_ALL!J127:AK306,16,FALSE)="","",VLOOKUP(A122,Keys_CHESS_ALL!J127:AK306,16,FALSE))</f>
        <v>#N/A</v>
      </c>
    </row>
    <row r="123" spans="2:18" x14ac:dyDescent="0.2">
      <c r="B123" s="28" t="e">
        <f>VLOOKUP(A123,Keys_CHESS_ALL!J128:L307,2,FALSE)</f>
        <v>#N/A</v>
      </c>
      <c r="C123" s="32"/>
      <c r="D123" s="28" t="e">
        <f>VLOOKUP(A123,Keys_CHESS_ALL!J128:L307,3,FALSE)</f>
        <v>#N/A</v>
      </c>
      <c r="E123" s="40"/>
      <c r="G123" s="28" t="e">
        <f>IF(VLOOKUP(A123,Keys_CHESS_ALL!J128:AC307,5,FALSE)="","",VLOOKUP(A123,Keys_CHESS_ALL!J128:AC307,5,FALSE))</f>
        <v>#N/A</v>
      </c>
      <c r="H123" s="28" t="e">
        <f>IF(VLOOKUP(A123,Keys_CHESS_ALL!J128:AC307,6,FALSE)="","",VLOOKUP(A123,Keys_CHESS_ALL!J128:AC307,6,FALSE))</f>
        <v>#N/A</v>
      </c>
      <c r="I123" s="28" t="e">
        <f>IF(VLOOKUP(A123,Keys_CHESS_ALL!J128:AC307,7,FALSE)="","",VLOOKUP(A123,Keys_CHESS_ALL!J128:AC307,7,FALSE))</f>
        <v>#N/A</v>
      </c>
      <c r="J123" s="28" t="e">
        <f>IF(VLOOKUP(A123,Keys_CHESS_ALL!J128:AC307,8,FALSE)="","",VLOOKUP(A123,Keys_CHESS_ALL!J128:AC307,8,FALSE))</f>
        <v>#N/A</v>
      </c>
      <c r="K123" s="28" t="e">
        <f>IF(VLOOKUP(A123,Keys_CHESS_ALL!J128:AD307,9,FALSE)="","",VLOOKUP(A123,Keys_CHESS_ALL!J128:AD307,9,FALSE))</f>
        <v>#N/A</v>
      </c>
      <c r="L123" s="28" t="e">
        <f>IF(VLOOKUP(A123,Keys_CHESS_ALL!J128:AE307,10,FALSE)="","",VLOOKUP(A123,Keys_CHESS_ALL!J128:AE307,10,FALSE))</f>
        <v>#N/A</v>
      </c>
      <c r="M123" s="28" t="e">
        <f>IF(VLOOKUP(A123,Keys_CHESS_ALL!J128:AF307,11,FALSE)="","",VLOOKUP(A123,Keys_CHESS_ALL!J128:AF307,11,FALSE))</f>
        <v>#N/A</v>
      </c>
      <c r="N123" s="28" t="e">
        <f>IF(VLOOKUP(A123,Keys_CHESS_ALL!J128:AG307,12,FALSE)="","",VLOOKUP(A123,Keys_CHESS_ALL!J128:AG307,12,FALSE))</f>
        <v>#N/A</v>
      </c>
      <c r="O123" s="28" t="e">
        <f>IF(VLOOKUP(A123,Keys_CHESS_ALL!J128:AH307,13,FALSE)="","",VLOOKUP(A123,Keys_CHESS_ALL!J128:AH307,13,FALSE))</f>
        <v>#N/A</v>
      </c>
      <c r="P123" s="28" t="e">
        <f>IF(VLOOKUP(A123,Keys_CHESS_ALL!J128:AI307,14,FALSE)="","",VLOOKUP(A123,Keys_CHESS_ALL!J128:AI307,14,FALSE))</f>
        <v>#N/A</v>
      </c>
      <c r="Q123" s="28" t="e">
        <f>IF(VLOOKUP(A123,Keys_CHESS_ALL!J128:AJ307,15,FALSE)="","",VLOOKUP(A123,Keys_CHESS_ALL!J128:AJ307,15,FALSE))</f>
        <v>#N/A</v>
      </c>
      <c r="R123" s="28" t="e">
        <f>IF(VLOOKUP(A123,Keys_CHESS_ALL!J128:AK307,16,FALSE)="","",VLOOKUP(A123,Keys_CHESS_ALL!J128:AK307,16,FALSE))</f>
        <v>#N/A</v>
      </c>
    </row>
    <row r="124" spans="2:18" x14ac:dyDescent="0.2">
      <c r="B124" s="28" t="e">
        <f>VLOOKUP(A124,Keys_CHESS_ALL!J129:L308,2,FALSE)</f>
        <v>#N/A</v>
      </c>
      <c r="C124" s="32"/>
      <c r="D124" s="28" t="e">
        <f>VLOOKUP(A124,Keys_CHESS_ALL!J129:L308,3,FALSE)</f>
        <v>#N/A</v>
      </c>
      <c r="E124" s="40"/>
      <c r="G124" s="28" t="e">
        <f>IF(VLOOKUP(A124,Keys_CHESS_ALL!J129:AC308,5,FALSE)="","",VLOOKUP(A124,Keys_CHESS_ALL!J129:AC308,5,FALSE))</f>
        <v>#N/A</v>
      </c>
      <c r="H124" s="28" t="e">
        <f>IF(VLOOKUP(A124,Keys_CHESS_ALL!J129:AC308,6,FALSE)="","",VLOOKUP(A124,Keys_CHESS_ALL!J129:AC308,6,FALSE))</f>
        <v>#N/A</v>
      </c>
      <c r="I124" s="28" t="e">
        <f>IF(VLOOKUP(A124,Keys_CHESS_ALL!J129:AC308,7,FALSE)="","",VLOOKUP(A124,Keys_CHESS_ALL!J129:AC308,7,FALSE))</f>
        <v>#N/A</v>
      </c>
      <c r="J124" s="28" t="e">
        <f>IF(VLOOKUP(A124,Keys_CHESS_ALL!J129:AC308,8,FALSE)="","",VLOOKUP(A124,Keys_CHESS_ALL!J129:AC308,8,FALSE))</f>
        <v>#N/A</v>
      </c>
      <c r="K124" s="28" t="e">
        <f>IF(VLOOKUP(A124,Keys_CHESS_ALL!J129:AD308,9,FALSE)="","",VLOOKUP(A124,Keys_CHESS_ALL!J129:AD308,9,FALSE))</f>
        <v>#N/A</v>
      </c>
      <c r="L124" s="28" t="e">
        <f>IF(VLOOKUP(A124,Keys_CHESS_ALL!J129:AE308,10,FALSE)="","",VLOOKUP(A124,Keys_CHESS_ALL!J129:AE308,10,FALSE))</f>
        <v>#N/A</v>
      </c>
      <c r="M124" s="28" t="e">
        <f>IF(VLOOKUP(A124,Keys_CHESS_ALL!J129:AF308,11,FALSE)="","",VLOOKUP(A124,Keys_CHESS_ALL!J129:AF308,11,FALSE))</f>
        <v>#N/A</v>
      </c>
      <c r="N124" s="28" t="e">
        <f>IF(VLOOKUP(A124,Keys_CHESS_ALL!J129:AG308,12,FALSE)="","",VLOOKUP(A124,Keys_CHESS_ALL!J129:AG308,12,FALSE))</f>
        <v>#N/A</v>
      </c>
      <c r="O124" s="28" t="e">
        <f>IF(VLOOKUP(A124,Keys_CHESS_ALL!J129:AH308,13,FALSE)="","",VLOOKUP(A124,Keys_CHESS_ALL!J129:AH308,13,FALSE))</f>
        <v>#N/A</v>
      </c>
      <c r="P124" s="28" t="e">
        <f>IF(VLOOKUP(A124,Keys_CHESS_ALL!J129:AI308,14,FALSE)="","",VLOOKUP(A124,Keys_CHESS_ALL!J129:AI308,14,FALSE))</f>
        <v>#N/A</v>
      </c>
      <c r="Q124" s="28" t="e">
        <f>IF(VLOOKUP(A124,Keys_CHESS_ALL!J129:AJ308,15,FALSE)="","",VLOOKUP(A124,Keys_CHESS_ALL!J129:AJ308,15,FALSE))</f>
        <v>#N/A</v>
      </c>
      <c r="R124" s="28" t="e">
        <f>IF(VLOOKUP(A124,Keys_CHESS_ALL!J129:AK308,16,FALSE)="","",VLOOKUP(A124,Keys_CHESS_ALL!J129:AK308,16,FALSE))</f>
        <v>#N/A</v>
      </c>
    </row>
    <row r="125" spans="2:18" x14ac:dyDescent="0.2">
      <c r="B125" s="28" t="e">
        <f>VLOOKUP(A125,Keys_CHESS_ALL!J130:L309,2,FALSE)</f>
        <v>#N/A</v>
      </c>
      <c r="C125" s="32"/>
      <c r="D125" s="28" t="e">
        <f>VLOOKUP(A125,Keys_CHESS_ALL!J130:L309,3,FALSE)</f>
        <v>#N/A</v>
      </c>
      <c r="E125" s="40"/>
      <c r="G125" s="28" t="e">
        <f>IF(VLOOKUP(A125,Keys_CHESS_ALL!J130:AC309,5,FALSE)="","",VLOOKUP(A125,Keys_CHESS_ALL!J130:AC309,5,FALSE))</f>
        <v>#N/A</v>
      </c>
      <c r="H125" s="28" t="e">
        <f>IF(VLOOKUP(A125,Keys_CHESS_ALL!J130:AC309,6,FALSE)="","",VLOOKUP(A125,Keys_CHESS_ALL!J130:AC309,6,FALSE))</f>
        <v>#N/A</v>
      </c>
      <c r="I125" s="28" t="e">
        <f>IF(VLOOKUP(A125,Keys_CHESS_ALL!J130:AC309,7,FALSE)="","",VLOOKUP(A125,Keys_CHESS_ALL!J130:AC309,7,FALSE))</f>
        <v>#N/A</v>
      </c>
      <c r="J125" s="28" t="e">
        <f>IF(VLOOKUP(A125,Keys_CHESS_ALL!J130:AC309,8,FALSE)="","",VLOOKUP(A125,Keys_CHESS_ALL!J130:AC309,8,FALSE))</f>
        <v>#N/A</v>
      </c>
      <c r="K125" s="28" t="e">
        <f>IF(VLOOKUP(A125,Keys_CHESS_ALL!J130:AD309,9,FALSE)="","",VLOOKUP(A125,Keys_CHESS_ALL!J130:AD309,9,FALSE))</f>
        <v>#N/A</v>
      </c>
      <c r="L125" s="28" t="e">
        <f>IF(VLOOKUP(A125,Keys_CHESS_ALL!J130:AE309,10,FALSE)="","",VLOOKUP(A125,Keys_CHESS_ALL!J130:AE309,10,FALSE))</f>
        <v>#N/A</v>
      </c>
      <c r="M125" s="28" t="e">
        <f>IF(VLOOKUP(A125,Keys_CHESS_ALL!J130:AF309,11,FALSE)="","",VLOOKUP(A125,Keys_CHESS_ALL!J130:AF309,11,FALSE))</f>
        <v>#N/A</v>
      </c>
      <c r="N125" s="28" t="e">
        <f>IF(VLOOKUP(A125,Keys_CHESS_ALL!J130:AG309,12,FALSE)="","",VLOOKUP(A125,Keys_CHESS_ALL!J130:AG309,12,FALSE))</f>
        <v>#N/A</v>
      </c>
      <c r="O125" s="28" t="e">
        <f>IF(VLOOKUP(A125,Keys_CHESS_ALL!J130:AH309,13,FALSE)="","",VLOOKUP(A125,Keys_CHESS_ALL!J130:AH309,13,FALSE))</f>
        <v>#N/A</v>
      </c>
      <c r="P125" s="28" t="e">
        <f>IF(VLOOKUP(A125,Keys_CHESS_ALL!J130:AI309,14,FALSE)="","",VLOOKUP(A125,Keys_CHESS_ALL!J130:AI309,14,FALSE))</f>
        <v>#N/A</v>
      </c>
      <c r="Q125" s="28" t="e">
        <f>IF(VLOOKUP(A125,Keys_CHESS_ALL!J130:AJ309,15,FALSE)="","",VLOOKUP(A125,Keys_CHESS_ALL!J130:AJ309,15,FALSE))</f>
        <v>#N/A</v>
      </c>
      <c r="R125" s="28" t="e">
        <f>IF(VLOOKUP(A125,Keys_CHESS_ALL!J130:AK309,16,FALSE)="","",VLOOKUP(A125,Keys_CHESS_ALL!J130:AK309,16,FALSE))</f>
        <v>#N/A</v>
      </c>
    </row>
    <row r="126" spans="2:18" x14ac:dyDescent="0.2">
      <c r="B126" s="28" t="e">
        <f>VLOOKUP(A126,Keys_CHESS_ALL!J131:L310,2,FALSE)</f>
        <v>#N/A</v>
      </c>
      <c r="C126" s="32"/>
      <c r="D126" s="28" t="e">
        <f>VLOOKUP(A126,Keys_CHESS_ALL!J131:L310,3,FALSE)</f>
        <v>#N/A</v>
      </c>
      <c r="E126" s="40"/>
      <c r="G126" s="28" t="e">
        <f>IF(VLOOKUP(A126,Keys_CHESS_ALL!J131:AC310,5,FALSE)="","",VLOOKUP(A126,Keys_CHESS_ALL!J131:AC310,5,FALSE))</f>
        <v>#N/A</v>
      </c>
      <c r="H126" s="28" t="e">
        <f>IF(VLOOKUP(A126,Keys_CHESS_ALL!J131:AC310,6,FALSE)="","",VLOOKUP(A126,Keys_CHESS_ALL!J131:AC310,6,FALSE))</f>
        <v>#N/A</v>
      </c>
      <c r="I126" s="28" t="e">
        <f>IF(VLOOKUP(A126,Keys_CHESS_ALL!J131:AC310,7,FALSE)="","",VLOOKUP(A126,Keys_CHESS_ALL!J131:AC310,7,FALSE))</f>
        <v>#N/A</v>
      </c>
      <c r="J126" s="28" t="e">
        <f>IF(VLOOKUP(A126,Keys_CHESS_ALL!J131:AC310,8,FALSE)="","",VLOOKUP(A126,Keys_CHESS_ALL!J131:AC310,8,FALSE))</f>
        <v>#N/A</v>
      </c>
      <c r="K126" s="28" t="e">
        <f>IF(VLOOKUP(A126,Keys_CHESS_ALL!J131:AD310,9,FALSE)="","",VLOOKUP(A126,Keys_CHESS_ALL!J131:AD310,9,FALSE))</f>
        <v>#N/A</v>
      </c>
      <c r="L126" s="28" t="e">
        <f>IF(VLOOKUP(A126,Keys_CHESS_ALL!J131:AE310,10,FALSE)="","",VLOOKUP(A126,Keys_CHESS_ALL!J131:AE310,10,FALSE))</f>
        <v>#N/A</v>
      </c>
      <c r="M126" s="28" t="e">
        <f>IF(VLOOKUP(A126,Keys_CHESS_ALL!J131:AF310,11,FALSE)="","",VLOOKUP(A126,Keys_CHESS_ALL!J131:AF310,11,FALSE))</f>
        <v>#N/A</v>
      </c>
      <c r="N126" s="28" t="e">
        <f>IF(VLOOKUP(A126,Keys_CHESS_ALL!J131:AG310,12,FALSE)="","",VLOOKUP(A126,Keys_CHESS_ALL!J131:AG310,12,FALSE))</f>
        <v>#N/A</v>
      </c>
      <c r="O126" s="28" t="e">
        <f>IF(VLOOKUP(A126,Keys_CHESS_ALL!J131:AH310,13,FALSE)="","",VLOOKUP(A126,Keys_CHESS_ALL!J131:AH310,13,FALSE))</f>
        <v>#N/A</v>
      </c>
      <c r="P126" s="28" t="e">
        <f>IF(VLOOKUP(A126,Keys_CHESS_ALL!J131:AI310,14,FALSE)="","",VLOOKUP(A126,Keys_CHESS_ALL!J131:AI310,14,FALSE))</f>
        <v>#N/A</v>
      </c>
      <c r="Q126" s="28" t="e">
        <f>IF(VLOOKUP(A126,Keys_CHESS_ALL!J131:AJ310,15,FALSE)="","",VLOOKUP(A126,Keys_CHESS_ALL!J131:AJ310,15,FALSE))</f>
        <v>#N/A</v>
      </c>
      <c r="R126" s="28" t="e">
        <f>IF(VLOOKUP(A126,Keys_CHESS_ALL!J131:AK310,16,FALSE)="","",VLOOKUP(A126,Keys_CHESS_ALL!J131:AK310,16,FALSE))</f>
        <v>#N/A</v>
      </c>
    </row>
    <row r="127" spans="2:18" x14ac:dyDescent="0.2">
      <c r="B127" s="28" t="e">
        <f>VLOOKUP(A127,Keys_CHESS_ALL!J132:L311,2,FALSE)</f>
        <v>#N/A</v>
      </c>
      <c r="C127" s="32"/>
      <c r="D127" s="28" t="e">
        <f>VLOOKUP(A127,Keys_CHESS_ALL!J132:L311,3,FALSE)</f>
        <v>#N/A</v>
      </c>
      <c r="E127" s="40"/>
      <c r="G127" s="28" t="e">
        <f>IF(VLOOKUP(A127,Keys_CHESS_ALL!J132:AC311,5,FALSE)="","",VLOOKUP(A127,Keys_CHESS_ALL!J132:AC311,5,FALSE))</f>
        <v>#N/A</v>
      </c>
      <c r="H127" s="28" t="e">
        <f>IF(VLOOKUP(A127,Keys_CHESS_ALL!J132:AC311,6,FALSE)="","",VLOOKUP(A127,Keys_CHESS_ALL!J132:AC311,6,FALSE))</f>
        <v>#N/A</v>
      </c>
      <c r="I127" s="28" t="e">
        <f>IF(VLOOKUP(A127,Keys_CHESS_ALL!J132:AC311,7,FALSE)="","",VLOOKUP(A127,Keys_CHESS_ALL!J132:AC311,7,FALSE))</f>
        <v>#N/A</v>
      </c>
      <c r="J127" s="28" t="e">
        <f>IF(VLOOKUP(A127,Keys_CHESS_ALL!J132:AC311,8,FALSE)="","",VLOOKUP(A127,Keys_CHESS_ALL!J132:AC311,8,FALSE))</f>
        <v>#N/A</v>
      </c>
      <c r="K127" s="28" t="e">
        <f>IF(VLOOKUP(A127,Keys_CHESS_ALL!J132:AD311,9,FALSE)="","",VLOOKUP(A127,Keys_CHESS_ALL!J132:AD311,9,FALSE))</f>
        <v>#N/A</v>
      </c>
      <c r="L127" s="28" t="e">
        <f>IF(VLOOKUP(A127,Keys_CHESS_ALL!J132:AE311,10,FALSE)="","",VLOOKUP(A127,Keys_CHESS_ALL!J132:AE311,10,FALSE))</f>
        <v>#N/A</v>
      </c>
      <c r="M127" s="28" t="e">
        <f>IF(VLOOKUP(A127,Keys_CHESS_ALL!J132:AF311,11,FALSE)="","",VLOOKUP(A127,Keys_CHESS_ALL!J132:AF311,11,FALSE))</f>
        <v>#N/A</v>
      </c>
      <c r="N127" s="28" t="e">
        <f>IF(VLOOKUP(A127,Keys_CHESS_ALL!J132:AG311,12,FALSE)="","",VLOOKUP(A127,Keys_CHESS_ALL!J132:AG311,12,FALSE))</f>
        <v>#N/A</v>
      </c>
      <c r="O127" s="28" t="e">
        <f>IF(VLOOKUP(A127,Keys_CHESS_ALL!J132:AH311,13,FALSE)="","",VLOOKUP(A127,Keys_CHESS_ALL!J132:AH311,13,FALSE))</f>
        <v>#N/A</v>
      </c>
      <c r="P127" s="28" t="e">
        <f>IF(VLOOKUP(A127,Keys_CHESS_ALL!J132:AI311,14,FALSE)="","",VLOOKUP(A127,Keys_CHESS_ALL!J132:AI311,14,FALSE))</f>
        <v>#N/A</v>
      </c>
      <c r="Q127" s="28" t="e">
        <f>IF(VLOOKUP(A127,Keys_CHESS_ALL!J132:AJ311,15,FALSE)="","",VLOOKUP(A127,Keys_CHESS_ALL!J132:AJ311,15,FALSE))</f>
        <v>#N/A</v>
      </c>
      <c r="R127" s="28" t="e">
        <f>IF(VLOOKUP(A127,Keys_CHESS_ALL!J132:AK311,16,FALSE)="","",VLOOKUP(A127,Keys_CHESS_ALL!J132:AK311,16,FALSE))</f>
        <v>#N/A</v>
      </c>
    </row>
    <row r="128" spans="2:18" x14ac:dyDescent="0.2">
      <c r="B128" s="28" t="e">
        <f>VLOOKUP(A128,Keys_CHESS_ALL!J133:L312,2,FALSE)</f>
        <v>#N/A</v>
      </c>
      <c r="C128" s="32"/>
      <c r="D128" s="28" t="e">
        <f>VLOOKUP(A128,Keys_CHESS_ALL!J133:L312,3,FALSE)</f>
        <v>#N/A</v>
      </c>
      <c r="E128" s="40"/>
      <c r="G128" s="28" t="e">
        <f>IF(VLOOKUP(A128,Keys_CHESS_ALL!J133:AC312,5,FALSE)="","",VLOOKUP(A128,Keys_CHESS_ALL!J133:AC312,5,FALSE))</f>
        <v>#N/A</v>
      </c>
      <c r="H128" s="28" t="e">
        <f>IF(VLOOKUP(A128,Keys_CHESS_ALL!J133:AC312,6,FALSE)="","",VLOOKUP(A128,Keys_CHESS_ALL!J133:AC312,6,FALSE))</f>
        <v>#N/A</v>
      </c>
      <c r="I128" s="28" t="e">
        <f>IF(VLOOKUP(A128,Keys_CHESS_ALL!J133:AC312,7,FALSE)="","",VLOOKUP(A128,Keys_CHESS_ALL!J133:AC312,7,FALSE))</f>
        <v>#N/A</v>
      </c>
      <c r="J128" s="28" t="e">
        <f>IF(VLOOKUP(A128,Keys_CHESS_ALL!J133:AC312,8,FALSE)="","",VLOOKUP(A128,Keys_CHESS_ALL!J133:AC312,8,FALSE))</f>
        <v>#N/A</v>
      </c>
      <c r="K128" s="28" t="e">
        <f>IF(VLOOKUP(A128,Keys_CHESS_ALL!J133:AD312,9,FALSE)="","",VLOOKUP(A128,Keys_CHESS_ALL!J133:AD312,9,FALSE))</f>
        <v>#N/A</v>
      </c>
      <c r="L128" s="28" t="e">
        <f>IF(VLOOKUP(A128,Keys_CHESS_ALL!J133:AE312,10,FALSE)="","",VLOOKUP(A128,Keys_CHESS_ALL!J133:AE312,10,FALSE))</f>
        <v>#N/A</v>
      </c>
      <c r="M128" s="28" t="e">
        <f>IF(VLOOKUP(A128,Keys_CHESS_ALL!J133:AF312,11,FALSE)="","",VLOOKUP(A128,Keys_CHESS_ALL!J133:AF312,11,FALSE))</f>
        <v>#N/A</v>
      </c>
      <c r="N128" s="28" t="e">
        <f>IF(VLOOKUP(A128,Keys_CHESS_ALL!J133:AG312,12,FALSE)="","",VLOOKUP(A128,Keys_CHESS_ALL!J133:AG312,12,FALSE))</f>
        <v>#N/A</v>
      </c>
      <c r="O128" s="28" t="e">
        <f>IF(VLOOKUP(A128,Keys_CHESS_ALL!J133:AH312,13,FALSE)="","",VLOOKUP(A128,Keys_CHESS_ALL!J133:AH312,13,FALSE))</f>
        <v>#N/A</v>
      </c>
      <c r="P128" s="28" t="e">
        <f>IF(VLOOKUP(A128,Keys_CHESS_ALL!J133:AI312,14,FALSE)="","",VLOOKUP(A128,Keys_CHESS_ALL!J133:AI312,14,FALSE))</f>
        <v>#N/A</v>
      </c>
      <c r="Q128" s="28" t="e">
        <f>IF(VLOOKUP(A128,Keys_CHESS_ALL!J133:AJ312,15,FALSE)="","",VLOOKUP(A128,Keys_CHESS_ALL!J133:AJ312,15,FALSE))</f>
        <v>#N/A</v>
      </c>
      <c r="R128" s="28" t="e">
        <f>IF(VLOOKUP(A128,Keys_CHESS_ALL!J133:AK312,16,FALSE)="","",VLOOKUP(A128,Keys_CHESS_ALL!J133:AK312,16,FALSE))</f>
        <v>#N/A</v>
      </c>
    </row>
    <row r="129" spans="2:18" x14ac:dyDescent="0.2">
      <c r="B129" s="28" t="e">
        <f>VLOOKUP(A129,Keys_CHESS_ALL!J134:L313,2,FALSE)</f>
        <v>#N/A</v>
      </c>
      <c r="C129" s="32"/>
      <c r="D129" s="28" t="e">
        <f>VLOOKUP(A129,Keys_CHESS_ALL!J134:L313,3,FALSE)</f>
        <v>#N/A</v>
      </c>
      <c r="E129" s="40"/>
      <c r="G129" s="28" t="e">
        <f>IF(VLOOKUP(A129,Keys_CHESS_ALL!J134:AC313,5,FALSE)="","",VLOOKUP(A129,Keys_CHESS_ALL!J134:AC313,5,FALSE))</f>
        <v>#N/A</v>
      </c>
      <c r="H129" s="28" t="e">
        <f>IF(VLOOKUP(A129,Keys_CHESS_ALL!J134:AC313,6,FALSE)="","",VLOOKUP(A129,Keys_CHESS_ALL!J134:AC313,6,FALSE))</f>
        <v>#N/A</v>
      </c>
      <c r="I129" s="28" t="e">
        <f>IF(VLOOKUP(A129,Keys_CHESS_ALL!J134:AC313,7,FALSE)="","",VLOOKUP(A129,Keys_CHESS_ALL!J134:AC313,7,FALSE))</f>
        <v>#N/A</v>
      </c>
      <c r="J129" s="28" t="e">
        <f>IF(VLOOKUP(A129,Keys_CHESS_ALL!J134:AC313,8,FALSE)="","",VLOOKUP(A129,Keys_CHESS_ALL!J134:AC313,8,FALSE))</f>
        <v>#N/A</v>
      </c>
      <c r="K129" s="28" t="e">
        <f>IF(VLOOKUP(A129,Keys_CHESS_ALL!J134:AD313,9,FALSE)="","",VLOOKUP(A129,Keys_CHESS_ALL!J134:AD313,9,FALSE))</f>
        <v>#N/A</v>
      </c>
      <c r="L129" s="28" t="e">
        <f>IF(VLOOKUP(A129,Keys_CHESS_ALL!J134:AE313,10,FALSE)="","",VLOOKUP(A129,Keys_CHESS_ALL!J134:AE313,10,FALSE))</f>
        <v>#N/A</v>
      </c>
      <c r="M129" s="28" t="e">
        <f>IF(VLOOKUP(A129,Keys_CHESS_ALL!J134:AF313,11,FALSE)="","",VLOOKUP(A129,Keys_CHESS_ALL!J134:AF313,11,FALSE))</f>
        <v>#N/A</v>
      </c>
      <c r="N129" s="28" t="e">
        <f>IF(VLOOKUP(A129,Keys_CHESS_ALL!J134:AG313,12,FALSE)="","",VLOOKUP(A129,Keys_CHESS_ALL!J134:AG313,12,FALSE))</f>
        <v>#N/A</v>
      </c>
      <c r="O129" s="28" t="e">
        <f>IF(VLOOKUP(A129,Keys_CHESS_ALL!J134:AH313,13,FALSE)="","",VLOOKUP(A129,Keys_CHESS_ALL!J134:AH313,13,FALSE))</f>
        <v>#N/A</v>
      </c>
      <c r="P129" s="28" t="e">
        <f>IF(VLOOKUP(A129,Keys_CHESS_ALL!J134:AI313,14,FALSE)="","",VLOOKUP(A129,Keys_CHESS_ALL!J134:AI313,14,FALSE))</f>
        <v>#N/A</v>
      </c>
      <c r="Q129" s="28" t="e">
        <f>IF(VLOOKUP(A129,Keys_CHESS_ALL!J134:AJ313,15,FALSE)="","",VLOOKUP(A129,Keys_CHESS_ALL!J134:AJ313,15,FALSE))</f>
        <v>#N/A</v>
      </c>
      <c r="R129" s="28" t="e">
        <f>IF(VLOOKUP(A129,Keys_CHESS_ALL!J134:AK313,16,FALSE)="","",VLOOKUP(A129,Keys_CHESS_ALL!J134:AK313,16,FALSE))</f>
        <v>#N/A</v>
      </c>
    </row>
    <row r="130" spans="2:18" x14ac:dyDescent="0.2">
      <c r="B130" s="28" t="e">
        <f>VLOOKUP(A130,Keys_CHESS_ALL!J135:L314,2,FALSE)</f>
        <v>#N/A</v>
      </c>
      <c r="C130" s="32"/>
      <c r="D130" s="28" t="e">
        <f>VLOOKUP(A130,Keys_CHESS_ALL!J135:L314,3,FALSE)</f>
        <v>#N/A</v>
      </c>
      <c r="E130" s="40"/>
      <c r="G130" s="28" t="e">
        <f>IF(VLOOKUP(A130,Keys_CHESS_ALL!J135:AC314,5,FALSE)="","",VLOOKUP(A130,Keys_CHESS_ALL!J135:AC314,5,FALSE))</f>
        <v>#N/A</v>
      </c>
      <c r="H130" s="28" t="e">
        <f>IF(VLOOKUP(A130,Keys_CHESS_ALL!J135:AC314,6,FALSE)="","",VLOOKUP(A130,Keys_CHESS_ALL!J135:AC314,6,FALSE))</f>
        <v>#N/A</v>
      </c>
      <c r="I130" s="28" t="e">
        <f>IF(VLOOKUP(A130,Keys_CHESS_ALL!J135:AC314,7,FALSE)="","",VLOOKUP(A130,Keys_CHESS_ALL!J135:AC314,7,FALSE))</f>
        <v>#N/A</v>
      </c>
      <c r="J130" s="28" t="e">
        <f>IF(VLOOKUP(A130,Keys_CHESS_ALL!J135:AC314,8,FALSE)="","",VLOOKUP(A130,Keys_CHESS_ALL!J135:AC314,8,FALSE))</f>
        <v>#N/A</v>
      </c>
      <c r="K130" s="28" t="e">
        <f>IF(VLOOKUP(A130,Keys_CHESS_ALL!J135:AD314,9,FALSE)="","",VLOOKUP(A130,Keys_CHESS_ALL!J135:AD314,9,FALSE))</f>
        <v>#N/A</v>
      </c>
      <c r="L130" s="28" t="e">
        <f>IF(VLOOKUP(A130,Keys_CHESS_ALL!J135:AE314,10,FALSE)="","",VLOOKUP(A130,Keys_CHESS_ALL!J135:AE314,10,FALSE))</f>
        <v>#N/A</v>
      </c>
      <c r="M130" s="28" t="e">
        <f>IF(VLOOKUP(A130,Keys_CHESS_ALL!J135:AF314,11,FALSE)="","",VLOOKUP(A130,Keys_CHESS_ALL!J135:AF314,11,FALSE))</f>
        <v>#N/A</v>
      </c>
      <c r="N130" s="28" t="e">
        <f>IF(VLOOKUP(A130,Keys_CHESS_ALL!J135:AG314,12,FALSE)="","",VLOOKUP(A130,Keys_CHESS_ALL!J135:AG314,12,FALSE))</f>
        <v>#N/A</v>
      </c>
      <c r="O130" s="28" t="e">
        <f>IF(VLOOKUP(A130,Keys_CHESS_ALL!J135:AH314,13,FALSE)="","",VLOOKUP(A130,Keys_CHESS_ALL!J135:AH314,13,FALSE))</f>
        <v>#N/A</v>
      </c>
      <c r="P130" s="28" t="e">
        <f>IF(VLOOKUP(A130,Keys_CHESS_ALL!J135:AI314,14,FALSE)="","",VLOOKUP(A130,Keys_CHESS_ALL!J135:AI314,14,FALSE))</f>
        <v>#N/A</v>
      </c>
      <c r="Q130" s="28" t="e">
        <f>IF(VLOOKUP(A130,Keys_CHESS_ALL!J135:AJ314,15,FALSE)="","",VLOOKUP(A130,Keys_CHESS_ALL!J135:AJ314,15,FALSE))</f>
        <v>#N/A</v>
      </c>
      <c r="R130" s="28" t="e">
        <f>IF(VLOOKUP(A130,Keys_CHESS_ALL!J135:AK314,16,FALSE)="","",VLOOKUP(A130,Keys_CHESS_ALL!J135:AK314,16,FALSE))</f>
        <v>#N/A</v>
      </c>
    </row>
    <row r="131" spans="2:18" x14ac:dyDescent="0.2">
      <c r="B131" s="28" t="e">
        <f>VLOOKUP(A131,Keys_CHESS_ALL!J136:L315,2,FALSE)</f>
        <v>#N/A</v>
      </c>
      <c r="C131" s="32"/>
      <c r="D131" s="28" t="e">
        <f>VLOOKUP(A131,Keys_CHESS_ALL!J136:L315,3,FALSE)</f>
        <v>#N/A</v>
      </c>
      <c r="E131" s="40"/>
      <c r="G131" s="28" t="e">
        <f>IF(VLOOKUP(A131,Keys_CHESS_ALL!J136:AC315,5,FALSE)="","",VLOOKUP(A131,Keys_CHESS_ALL!J136:AC315,5,FALSE))</f>
        <v>#N/A</v>
      </c>
      <c r="H131" s="28" t="e">
        <f>IF(VLOOKUP(A131,Keys_CHESS_ALL!J136:AC315,6,FALSE)="","",VLOOKUP(A131,Keys_CHESS_ALL!J136:AC315,6,FALSE))</f>
        <v>#N/A</v>
      </c>
      <c r="I131" s="28" t="e">
        <f>IF(VLOOKUP(A131,Keys_CHESS_ALL!J136:AC315,7,FALSE)="","",VLOOKUP(A131,Keys_CHESS_ALL!J136:AC315,7,FALSE))</f>
        <v>#N/A</v>
      </c>
      <c r="J131" s="28" t="e">
        <f>IF(VLOOKUP(A131,Keys_CHESS_ALL!J136:AC315,8,FALSE)="","",VLOOKUP(A131,Keys_CHESS_ALL!J136:AC315,8,FALSE))</f>
        <v>#N/A</v>
      </c>
      <c r="K131" s="28" t="e">
        <f>IF(VLOOKUP(A131,Keys_CHESS_ALL!J136:AD315,9,FALSE)="","",VLOOKUP(A131,Keys_CHESS_ALL!J136:AD315,9,FALSE))</f>
        <v>#N/A</v>
      </c>
      <c r="L131" s="28" t="e">
        <f>IF(VLOOKUP(A131,Keys_CHESS_ALL!J136:AE315,10,FALSE)="","",VLOOKUP(A131,Keys_CHESS_ALL!J136:AE315,10,FALSE))</f>
        <v>#N/A</v>
      </c>
      <c r="M131" s="28" t="e">
        <f>IF(VLOOKUP(A131,Keys_CHESS_ALL!J136:AF315,11,FALSE)="","",VLOOKUP(A131,Keys_CHESS_ALL!J136:AF315,11,FALSE))</f>
        <v>#N/A</v>
      </c>
      <c r="N131" s="28" t="e">
        <f>IF(VLOOKUP(A131,Keys_CHESS_ALL!J136:AG315,12,FALSE)="","",VLOOKUP(A131,Keys_CHESS_ALL!J136:AG315,12,FALSE))</f>
        <v>#N/A</v>
      </c>
      <c r="O131" s="28" t="e">
        <f>IF(VLOOKUP(A131,Keys_CHESS_ALL!J136:AH315,13,FALSE)="","",VLOOKUP(A131,Keys_CHESS_ALL!J136:AH315,13,FALSE))</f>
        <v>#N/A</v>
      </c>
      <c r="P131" s="28" t="e">
        <f>IF(VLOOKUP(A131,Keys_CHESS_ALL!J136:AI315,14,FALSE)="","",VLOOKUP(A131,Keys_CHESS_ALL!J136:AI315,14,FALSE))</f>
        <v>#N/A</v>
      </c>
      <c r="Q131" s="28" t="e">
        <f>IF(VLOOKUP(A131,Keys_CHESS_ALL!J136:AJ315,15,FALSE)="","",VLOOKUP(A131,Keys_CHESS_ALL!J136:AJ315,15,FALSE))</f>
        <v>#N/A</v>
      </c>
      <c r="R131" s="28" t="e">
        <f>IF(VLOOKUP(A131,Keys_CHESS_ALL!J136:AK315,16,FALSE)="","",VLOOKUP(A131,Keys_CHESS_ALL!J136:AK315,16,FALSE))</f>
        <v>#N/A</v>
      </c>
    </row>
    <row r="132" spans="2:18" x14ac:dyDescent="0.2">
      <c r="B132" s="28" t="e">
        <f>VLOOKUP(A132,Keys_CHESS_ALL!J137:L316,2,FALSE)</f>
        <v>#N/A</v>
      </c>
      <c r="C132" s="32"/>
      <c r="D132" s="28" t="e">
        <f>VLOOKUP(A132,Keys_CHESS_ALL!J137:L316,3,FALSE)</f>
        <v>#N/A</v>
      </c>
      <c r="E132" s="40"/>
      <c r="G132" s="28" t="e">
        <f>IF(VLOOKUP(A132,Keys_CHESS_ALL!J137:AC316,5,FALSE)="","",VLOOKUP(A132,Keys_CHESS_ALL!J137:AC316,5,FALSE))</f>
        <v>#N/A</v>
      </c>
      <c r="H132" s="28" t="e">
        <f>IF(VLOOKUP(A132,Keys_CHESS_ALL!J137:AC316,6,FALSE)="","",VLOOKUP(A132,Keys_CHESS_ALL!J137:AC316,6,FALSE))</f>
        <v>#N/A</v>
      </c>
      <c r="I132" s="28" t="e">
        <f>IF(VLOOKUP(A132,Keys_CHESS_ALL!J137:AC316,7,FALSE)="","",VLOOKUP(A132,Keys_CHESS_ALL!J137:AC316,7,FALSE))</f>
        <v>#N/A</v>
      </c>
      <c r="J132" s="28" t="e">
        <f>IF(VLOOKUP(A132,Keys_CHESS_ALL!J137:AC316,8,FALSE)="","",VLOOKUP(A132,Keys_CHESS_ALL!J137:AC316,8,FALSE))</f>
        <v>#N/A</v>
      </c>
      <c r="K132" s="28" t="e">
        <f>IF(VLOOKUP(A132,Keys_CHESS_ALL!J137:AD316,9,FALSE)="","",VLOOKUP(A132,Keys_CHESS_ALL!J137:AD316,9,FALSE))</f>
        <v>#N/A</v>
      </c>
      <c r="L132" s="28" t="e">
        <f>IF(VLOOKUP(A132,Keys_CHESS_ALL!J137:AE316,10,FALSE)="","",VLOOKUP(A132,Keys_CHESS_ALL!J137:AE316,10,FALSE))</f>
        <v>#N/A</v>
      </c>
      <c r="M132" s="28" t="e">
        <f>IF(VLOOKUP(A132,Keys_CHESS_ALL!J137:AF316,11,FALSE)="","",VLOOKUP(A132,Keys_CHESS_ALL!J137:AF316,11,FALSE))</f>
        <v>#N/A</v>
      </c>
      <c r="N132" s="28" t="e">
        <f>IF(VLOOKUP(A132,Keys_CHESS_ALL!J137:AG316,12,FALSE)="","",VLOOKUP(A132,Keys_CHESS_ALL!J137:AG316,12,FALSE))</f>
        <v>#N/A</v>
      </c>
      <c r="O132" s="28" t="e">
        <f>IF(VLOOKUP(A132,Keys_CHESS_ALL!J137:AH316,13,FALSE)="","",VLOOKUP(A132,Keys_CHESS_ALL!J137:AH316,13,FALSE))</f>
        <v>#N/A</v>
      </c>
      <c r="P132" s="28" t="e">
        <f>IF(VLOOKUP(A132,Keys_CHESS_ALL!J137:AI316,14,FALSE)="","",VLOOKUP(A132,Keys_CHESS_ALL!J137:AI316,14,FALSE))</f>
        <v>#N/A</v>
      </c>
      <c r="Q132" s="28" t="e">
        <f>IF(VLOOKUP(A132,Keys_CHESS_ALL!J137:AJ316,15,FALSE)="","",VLOOKUP(A132,Keys_CHESS_ALL!J137:AJ316,15,FALSE))</f>
        <v>#N/A</v>
      </c>
      <c r="R132" s="28" t="e">
        <f>IF(VLOOKUP(A132,Keys_CHESS_ALL!J137:AK316,16,FALSE)="","",VLOOKUP(A132,Keys_CHESS_ALL!J137:AK316,16,FALSE))</f>
        <v>#N/A</v>
      </c>
    </row>
    <row r="133" spans="2:18" x14ac:dyDescent="0.2">
      <c r="B133" s="28" t="e">
        <f>VLOOKUP(A133,Keys_CHESS_ALL!J138:L317,2,FALSE)</f>
        <v>#N/A</v>
      </c>
      <c r="C133" s="32"/>
      <c r="D133" s="28" t="e">
        <f>VLOOKUP(A133,Keys_CHESS_ALL!J138:L317,3,FALSE)</f>
        <v>#N/A</v>
      </c>
      <c r="E133" s="40"/>
      <c r="G133" s="28" t="e">
        <f>IF(VLOOKUP(A133,Keys_CHESS_ALL!J138:AC317,5,FALSE)="","",VLOOKUP(A133,Keys_CHESS_ALL!J138:AC317,5,FALSE))</f>
        <v>#N/A</v>
      </c>
      <c r="H133" s="28" t="e">
        <f>IF(VLOOKUP(A133,Keys_CHESS_ALL!J138:AC317,6,FALSE)="","",VLOOKUP(A133,Keys_CHESS_ALL!J138:AC317,6,FALSE))</f>
        <v>#N/A</v>
      </c>
      <c r="I133" s="28" t="e">
        <f>IF(VLOOKUP(A133,Keys_CHESS_ALL!J138:AC317,7,FALSE)="","",VLOOKUP(A133,Keys_CHESS_ALL!J138:AC317,7,FALSE))</f>
        <v>#N/A</v>
      </c>
      <c r="J133" s="28" t="e">
        <f>IF(VLOOKUP(A133,Keys_CHESS_ALL!J138:AC317,8,FALSE)="","",VLOOKUP(A133,Keys_CHESS_ALL!J138:AC317,8,FALSE))</f>
        <v>#N/A</v>
      </c>
      <c r="K133" s="28" t="e">
        <f>IF(VLOOKUP(A133,Keys_CHESS_ALL!J138:AD317,9,FALSE)="","",VLOOKUP(A133,Keys_CHESS_ALL!J138:AD317,9,FALSE))</f>
        <v>#N/A</v>
      </c>
      <c r="L133" s="28" t="e">
        <f>IF(VLOOKUP(A133,Keys_CHESS_ALL!J138:AE317,10,FALSE)="","",VLOOKUP(A133,Keys_CHESS_ALL!J138:AE317,10,FALSE))</f>
        <v>#N/A</v>
      </c>
      <c r="M133" s="28" t="e">
        <f>IF(VLOOKUP(A133,Keys_CHESS_ALL!J138:AF317,11,FALSE)="","",VLOOKUP(A133,Keys_CHESS_ALL!J138:AF317,11,FALSE))</f>
        <v>#N/A</v>
      </c>
      <c r="N133" s="28" t="e">
        <f>IF(VLOOKUP(A133,Keys_CHESS_ALL!J138:AG317,12,FALSE)="","",VLOOKUP(A133,Keys_CHESS_ALL!J138:AG317,12,FALSE))</f>
        <v>#N/A</v>
      </c>
      <c r="O133" s="28" t="e">
        <f>IF(VLOOKUP(A133,Keys_CHESS_ALL!J138:AH317,13,FALSE)="","",VLOOKUP(A133,Keys_CHESS_ALL!J138:AH317,13,FALSE))</f>
        <v>#N/A</v>
      </c>
      <c r="P133" s="28" t="e">
        <f>IF(VLOOKUP(A133,Keys_CHESS_ALL!J138:AI317,14,FALSE)="","",VLOOKUP(A133,Keys_CHESS_ALL!J138:AI317,14,FALSE))</f>
        <v>#N/A</v>
      </c>
      <c r="Q133" s="28" t="e">
        <f>IF(VLOOKUP(A133,Keys_CHESS_ALL!J138:AJ317,15,FALSE)="","",VLOOKUP(A133,Keys_CHESS_ALL!J138:AJ317,15,FALSE))</f>
        <v>#N/A</v>
      </c>
      <c r="R133" s="28" t="e">
        <f>IF(VLOOKUP(A133,Keys_CHESS_ALL!J138:AK317,16,FALSE)="","",VLOOKUP(A133,Keys_CHESS_ALL!J138:AK317,16,FALSE))</f>
        <v>#N/A</v>
      </c>
    </row>
    <row r="134" spans="2:18" x14ac:dyDescent="0.2">
      <c r="B134" s="28" t="e">
        <f>VLOOKUP(A134,Keys_CHESS_ALL!J139:L318,2,FALSE)</f>
        <v>#N/A</v>
      </c>
      <c r="C134" s="32"/>
      <c r="D134" s="28" t="e">
        <f>VLOOKUP(A134,Keys_CHESS_ALL!J139:L318,3,FALSE)</f>
        <v>#N/A</v>
      </c>
      <c r="E134" s="40"/>
      <c r="G134" s="28" t="e">
        <f>IF(VLOOKUP(A134,Keys_CHESS_ALL!J139:AC318,5,FALSE)="","",VLOOKUP(A134,Keys_CHESS_ALL!J139:AC318,5,FALSE))</f>
        <v>#N/A</v>
      </c>
      <c r="H134" s="28" t="e">
        <f>IF(VLOOKUP(A134,Keys_CHESS_ALL!J139:AC318,6,FALSE)="","",VLOOKUP(A134,Keys_CHESS_ALL!J139:AC318,6,FALSE))</f>
        <v>#N/A</v>
      </c>
      <c r="I134" s="28" t="e">
        <f>IF(VLOOKUP(A134,Keys_CHESS_ALL!J139:AC318,7,FALSE)="","",VLOOKUP(A134,Keys_CHESS_ALL!J139:AC318,7,FALSE))</f>
        <v>#N/A</v>
      </c>
      <c r="J134" s="28" t="e">
        <f>IF(VLOOKUP(A134,Keys_CHESS_ALL!J139:AC318,8,FALSE)="","",VLOOKUP(A134,Keys_CHESS_ALL!J139:AC318,8,FALSE))</f>
        <v>#N/A</v>
      </c>
      <c r="K134" s="28" t="e">
        <f>IF(VLOOKUP(A134,Keys_CHESS_ALL!J139:AD318,9,FALSE)="","",VLOOKUP(A134,Keys_CHESS_ALL!J139:AD318,9,FALSE))</f>
        <v>#N/A</v>
      </c>
      <c r="L134" s="28" t="e">
        <f>IF(VLOOKUP(A134,Keys_CHESS_ALL!J139:AE318,10,FALSE)="","",VLOOKUP(A134,Keys_CHESS_ALL!J139:AE318,10,FALSE))</f>
        <v>#N/A</v>
      </c>
      <c r="M134" s="28" t="e">
        <f>IF(VLOOKUP(A134,Keys_CHESS_ALL!J139:AF318,11,FALSE)="","",VLOOKUP(A134,Keys_CHESS_ALL!J139:AF318,11,FALSE))</f>
        <v>#N/A</v>
      </c>
      <c r="N134" s="28" t="e">
        <f>IF(VLOOKUP(A134,Keys_CHESS_ALL!J139:AG318,12,FALSE)="","",VLOOKUP(A134,Keys_CHESS_ALL!J139:AG318,12,FALSE))</f>
        <v>#N/A</v>
      </c>
      <c r="O134" s="28" t="e">
        <f>IF(VLOOKUP(A134,Keys_CHESS_ALL!J139:AH318,13,FALSE)="","",VLOOKUP(A134,Keys_CHESS_ALL!J139:AH318,13,FALSE))</f>
        <v>#N/A</v>
      </c>
      <c r="P134" s="28" t="e">
        <f>IF(VLOOKUP(A134,Keys_CHESS_ALL!J139:AI318,14,FALSE)="","",VLOOKUP(A134,Keys_CHESS_ALL!J139:AI318,14,FALSE))</f>
        <v>#N/A</v>
      </c>
      <c r="Q134" s="28" t="e">
        <f>IF(VLOOKUP(A134,Keys_CHESS_ALL!J139:AJ318,15,FALSE)="","",VLOOKUP(A134,Keys_CHESS_ALL!J139:AJ318,15,FALSE))</f>
        <v>#N/A</v>
      </c>
      <c r="R134" s="28" t="e">
        <f>IF(VLOOKUP(A134,Keys_CHESS_ALL!J139:AK318,16,FALSE)="","",VLOOKUP(A134,Keys_CHESS_ALL!J139:AK318,16,FALSE))</f>
        <v>#N/A</v>
      </c>
    </row>
    <row r="135" spans="2:18" x14ac:dyDescent="0.2">
      <c r="B135" s="28" t="e">
        <f>VLOOKUP(A135,Keys_CHESS_ALL!J140:L319,2,FALSE)</f>
        <v>#N/A</v>
      </c>
      <c r="C135" s="32"/>
      <c r="D135" s="28" t="e">
        <f>VLOOKUP(A135,Keys_CHESS_ALL!J140:L319,3,FALSE)</f>
        <v>#N/A</v>
      </c>
      <c r="E135" s="40"/>
      <c r="G135" s="28" t="e">
        <f>IF(VLOOKUP(A135,Keys_CHESS_ALL!J140:AC319,5,FALSE)="","",VLOOKUP(A135,Keys_CHESS_ALL!J140:AC319,5,FALSE))</f>
        <v>#N/A</v>
      </c>
      <c r="H135" s="28" t="e">
        <f>IF(VLOOKUP(A135,Keys_CHESS_ALL!J140:AC319,6,FALSE)="","",VLOOKUP(A135,Keys_CHESS_ALL!J140:AC319,6,FALSE))</f>
        <v>#N/A</v>
      </c>
      <c r="I135" s="28" t="e">
        <f>IF(VLOOKUP(A135,Keys_CHESS_ALL!J140:AC319,7,FALSE)="","",VLOOKUP(A135,Keys_CHESS_ALL!J140:AC319,7,FALSE))</f>
        <v>#N/A</v>
      </c>
      <c r="J135" s="28" t="e">
        <f>IF(VLOOKUP(A135,Keys_CHESS_ALL!J140:AC319,8,FALSE)="","",VLOOKUP(A135,Keys_CHESS_ALL!J140:AC319,8,FALSE))</f>
        <v>#N/A</v>
      </c>
      <c r="K135" s="28" t="e">
        <f>IF(VLOOKUP(A135,Keys_CHESS_ALL!J140:AD319,9,FALSE)="","",VLOOKUP(A135,Keys_CHESS_ALL!J140:AD319,9,FALSE))</f>
        <v>#N/A</v>
      </c>
      <c r="L135" s="28" t="e">
        <f>IF(VLOOKUP(A135,Keys_CHESS_ALL!J140:AE319,10,FALSE)="","",VLOOKUP(A135,Keys_CHESS_ALL!J140:AE319,10,FALSE))</f>
        <v>#N/A</v>
      </c>
      <c r="M135" s="28" t="e">
        <f>IF(VLOOKUP(A135,Keys_CHESS_ALL!J140:AF319,11,FALSE)="","",VLOOKUP(A135,Keys_CHESS_ALL!J140:AF319,11,FALSE))</f>
        <v>#N/A</v>
      </c>
      <c r="N135" s="28" t="e">
        <f>IF(VLOOKUP(A135,Keys_CHESS_ALL!J140:AG319,12,FALSE)="","",VLOOKUP(A135,Keys_CHESS_ALL!J140:AG319,12,FALSE))</f>
        <v>#N/A</v>
      </c>
      <c r="O135" s="28" t="e">
        <f>IF(VLOOKUP(A135,Keys_CHESS_ALL!J140:AH319,13,FALSE)="","",VLOOKUP(A135,Keys_CHESS_ALL!J140:AH319,13,FALSE))</f>
        <v>#N/A</v>
      </c>
      <c r="P135" s="28" t="e">
        <f>IF(VLOOKUP(A135,Keys_CHESS_ALL!J140:AI319,14,FALSE)="","",VLOOKUP(A135,Keys_CHESS_ALL!J140:AI319,14,FALSE))</f>
        <v>#N/A</v>
      </c>
      <c r="Q135" s="28" t="e">
        <f>IF(VLOOKUP(A135,Keys_CHESS_ALL!J140:AJ319,15,FALSE)="","",VLOOKUP(A135,Keys_CHESS_ALL!J140:AJ319,15,FALSE))</f>
        <v>#N/A</v>
      </c>
      <c r="R135" s="28" t="e">
        <f>IF(VLOOKUP(A135,Keys_CHESS_ALL!J140:AK319,16,FALSE)="","",VLOOKUP(A135,Keys_CHESS_ALL!J140:AK319,16,FALSE))</f>
        <v>#N/A</v>
      </c>
    </row>
    <row r="136" spans="2:18" x14ac:dyDescent="0.2">
      <c r="B136" s="28" t="e">
        <f>VLOOKUP(A136,Keys_CHESS_ALL!J141:L320,2,FALSE)</f>
        <v>#N/A</v>
      </c>
      <c r="C136" s="32"/>
      <c r="D136" s="28" t="e">
        <f>VLOOKUP(A136,Keys_CHESS_ALL!J141:L320,3,FALSE)</f>
        <v>#N/A</v>
      </c>
      <c r="E136" s="40"/>
      <c r="G136" s="28" t="e">
        <f>IF(VLOOKUP(A136,Keys_CHESS_ALL!J141:AC320,5,FALSE)="","",VLOOKUP(A136,Keys_CHESS_ALL!J141:AC320,5,FALSE))</f>
        <v>#N/A</v>
      </c>
      <c r="H136" s="28" t="e">
        <f>IF(VLOOKUP(A136,Keys_CHESS_ALL!J141:AC320,6,FALSE)="","",VLOOKUP(A136,Keys_CHESS_ALL!J141:AC320,6,FALSE))</f>
        <v>#N/A</v>
      </c>
      <c r="I136" s="28" t="e">
        <f>IF(VLOOKUP(A136,Keys_CHESS_ALL!J141:AC320,7,FALSE)="","",VLOOKUP(A136,Keys_CHESS_ALL!J141:AC320,7,FALSE))</f>
        <v>#N/A</v>
      </c>
      <c r="J136" s="28" t="e">
        <f>IF(VLOOKUP(A136,Keys_CHESS_ALL!J141:AC320,8,FALSE)="","",VLOOKUP(A136,Keys_CHESS_ALL!J141:AC320,8,FALSE))</f>
        <v>#N/A</v>
      </c>
      <c r="K136" s="28" t="e">
        <f>IF(VLOOKUP(A136,Keys_CHESS_ALL!J141:AD320,9,FALSE)="","",VLOOKUP(A136,Keys_CHESS_ALL!J141:AD320,9,FALSE))</f>
        <v>#N/A</v>
      </c>
      <c r="L136" s="28" t="e">
        <f>IF(VLOOKUP(A136,Keys_CHESS_ALL!J141:AE320,10,FALSE)="","",VLOOKUP(A136,Keys_CHESS_ALL!J141:AE320,10,FALSE))</f>
        <v>#N/A</v>
      </c>
      <c r="M136" s="28" t="e">
        <f>IF(VLOOKUP(A136,Keys_CHESS_ALL!J141:AF320,11,FALSE)="","",VLOOKUP(A136,Keys_CHESS_ALL!J141:AF320,11,FALSE))</f>
        <v>#N/A</v>
      </c>
      <c r="N136" s="28" t="e">
        <f>IF(VLOOKUP(A136,Keys_CHESS_ALL!J141:AG320,12,FALSE)="","",VLOOKUP(A136,Keys_CHESS_ALL!J141:AG320,12,FALSE))</f>
        <v>#N/A</v>
      </c>
      <c r="O136" s="28" t="e">
        <f>IF(VLOOKUP(A136,Keys_CHESS_ALL!J141:AH320,13,FALSE)="","",VLOOKUP(A136,Keys_CHESS_ALL!J141:AH320,13,FALSE))</f>
        <v>#N/A</v>
      </c>
      <c r="P136" s="28" t="e">
        <f>IF(VLOOKUP(A136,Keys_CHESS_ALL!J141:AI320,14,FALSE)="","",VLOOKUP(A136,Keys_CHESS_ALL!J141:AI320,14,FALSE))</f>
        <v>#N/A</v>
      </c>
      <c r="Q136" s="28" t="e">
        <f>IF(VLOOKUP(A136,Keys_CHESS_ALL!J141:AJ320,15,FALSE)="","",VLOOKUP(A136,Keys_CHESS_ALL!J141:AJ320,15,FALSE))</f>
        <v>#N/A</v>
      </c>
      <c r="R136" s="28" t="e">
        <f>IF(VLOOKUP(A136,Keys_CHESS_ALL!J141:AK320,16,FALSE)="","",VLOOKUP(A136,Keys_CHESS_ALL!J141:AK320,16,FALSE))</f>
        <v>#N/A</v>
      </c>
    </row>
    <row r="137" spans="2:18" x14ac:dyDescent="0.2">
      <c r="B137" s="28" t="e">
        <f>VLOOKUP(A137,Keys_CHESS_ALL!J142:L321,2,FALSE)</f>
        <v>#N/A</v>
      </c>
      <c r="C137" s="32"/>
      <c r="D137" s="28" t="e">
        <f>VLOOKUP(A137,Keys_CHESS_ALL!J142:L321,3,FALSE)</f>
        <v>#N/A</v>
      </c>
      <c r="E137" s="40"/>
      <c r="G137" s="28" t="e">
        <f>IF(VLOOKUP(A137,Keys_CHESS_ALL!J142:AC321,5,FALSE)="","",VLOOKUP(A137,Keys_CHESS_ALL!J142:AC321,5,FALSE))</f>
        <v>#N/A</v>
      </c>
      <c r="H137" s="28" t="e">
        <f>IF(VLOOKUP(A137,Keys_CHESS_ALL!J142:AC321,6,FALSE)="","",VLOOKUP(A137,Keys_CHESS_ALL!J142:AC321,6,FALSE))</f>
        <v>#N/A</v>
      </c>
      <c r="I137" s="28" t="e">
        <f>IF(VLOOKUP(A137,Keys_CHESS_ALL!J142:AC321,7,FALSE)="","",VLOOKUP(A137,Keys_CHESS_ALL!J142:AC321,7,FALSE))</f>
        <v>#N/A</v>
      </c>
      <c r="J137" s="28" t="e">
        <f>IF(VLOOKUP(A137,Keys_CHESS_ALL!J142:AC321,8,FALSE)="","",VLOOKUP(A137,Keys_CHESS_ALL!J142:AC321,8,FALSE))</f>
        <v>#N/A</v>
      </c>
      <c r="K137" s="28" t="e">
        <f>IF(VLOOKUP(A137,Keys_CHESS_ALL!J142:AD321,9,FALSE)="","",VLOOKUP(A137,Keys_CHESS_ALL!J142:AD321,9,FALSE))</f>
        <v>#N/A</v>
      </c>
      <c r="L137" s="28" t="e">
        <f>IF(VLOOKUP(A137,Keys_CHESS_ALL!J142:AE321,10,FALSE)="","",VLOOKUP(A137,Keys_CHESS_ALL!J142:AE321,10,FALSE))</f>
        <v>#N/A</v>
      </c>
      <c r="M137" s="28" t="e">
        <f>IF(VLOOKUP(A137,Keys_CHESS_ALL!J142:AF321,11,FALSE)="","",VLOOKUP(A137,Keys_CHESS_ALL!J142:AF321,11,FALSE))</f>
        <v>#N/A</v>
      </c>
      <c r="N137" s="28" t="e">
        <f>IF(VLOOKUP(A137,Keys_CHESS_ALL!J142:AG321,12,FALSE)="","",VLOOKUP(A137,Keys_CHESS_ALL!J142:AG321,12,FALSE))</f>
        <v>#N/A</v>
      </c>
      <c r="O137" s="28" t="e">
        <f>IF(VLOOKUP(A137,Keys_CHESS_ALL!J142:AH321,13,FALSE)="","",VLOOKUP(A137,Keys_CHESS_ALL!J142:AH321,13,FALSE))</f>
        <v>#N/A</v>
      </c>
      <c r="P137" s="28" t="e">
        <f>IF(VLOOKUP(A137,Keys_CHESS_ALL!J142:AI321,14,FALSE)="","",VLOOKUP(A137,Keys_CHESS_ALL!J142:AI321,14,FALSE))</f>
        <v>#N/A</v>
      </c>
      <c r="Q137" s="28" t="e">
        <f>IF(VLOOKUP(A137,Keys_CHESS_ALL!J142:AJ321,15,FALSE)="","",VLOOKUP(A137,Keys_CHESS_ALL!J142:AJ321,15,FALSE))</f>
        <v>#N/A</v>
      </c>
      <c r="R137" s="28" t="e">
        <f>IF(VLOOKUP(A137,Keys_CHESS_ALL!J142:AK321,16,FALSE)="","",VLOOKUP(A137,Keys_CHESS_ALL!J142:AK321,16,FALSE))</f>
        <v>#N/A</v>
      </c>
    </row>
    <row r="138" spans="2:18" x14ac:dyDescent="0.2">
      <c r="B138" s="28" t="e">
        <f>VLOOKUP(A138,Keys_CHESS_ALL!J143:L322,2,FALSE)</f>
        <v>#N/A</v>
      </c>
      <c r="C138" s="32"/>
      <c r="D138" s="28" t="e">
        <f>VLOOKUP(A138,Keys_CHESS_ALL!J143:L322,3,FALSE)</f>
        <v>#N/A</v>
      </c>
      <c r="E138" s="40"/>
      <c r="G138" s="28" t="e">
        <f>IF(VLOOKUP(A138,Keys_CHESS_ALL!J143:AC322,5,FALSE)="","",VLOOKUP(A138,Keys_CHESS_ALL!J143:AC322,5,FALSE))</f>
        <v>#N/A</v>
      </c>
      <c r="H138" s="28" t="e">
        <f>IF(VLOOKUP(A138,Keys_CHESS_ALL!J143:AC322,6,FALSE)="","",VLOOKUP(A138,Keys_CHESS_ALL!J143:AC322,6,FALSE))</f>
        <v>#N/A</v>
      </c>
      <c r="I138" s="28" t="e">
        <f>IF(VLOOKUP(A138,Keys_CHESS_ALL!J143:AC322,7,FALSE)="","",VLOOKUP(A138,Keys_CHESS_ALL!J143:AC322,7,FALSE))</f>
        <v>#N/A</v>
      </c>
      <c r="J138" s="28" t="e">
        <f>IF(VLOOKUP(A138,Keys_CHESS_ALL!J143:AC322,8,FALSE)="","",VLOOKUP(A138,Keys_CHESS_ALL!J143:AC322,8,FALSE))</f>
        <v>#N/A</v>
      </c>
      <c r="K138" s="28" t="e">
        <f>IF(VLOOKUP(A138,Keys_CHESS_ALL!J143:AD322,9,FALSE)="","",VLOOKUP(A138,Keys_CHESS_ALL!J143:AD322,9,FALSE))</f>
        <v>#N/A</v>
      </c>
      <c r="L138" s="28" t="e">
        <f>IF(VLOOKUP(A138,Keys_CHESS_ALL!J143:AE322,10,FALSE)="","",VLOOKUP(A138,Keys_CHESS_ALL!J143:AE322,10,FALSE))</f>
        <v>#N/A</v>
      </c>
      <c r="M138" s="28" t="e">
        <f>IF(VLOOKUP(A138,Keys_CHESS_ALL!J143:AF322,11,FALSE)="","",VLOOKUP(A138,Keys_CHESS_ALL!J143:AF322,11,FALSE))</f>
        <v>#N/A</v>
      </c>
      <c r="N138" s="28" t="e">
        <f>IF(VLOOKUP(A138,Keys_CHESS_ALL!J143:AG322,12,FALSE)="","",VLOOKUP(A138,Keys_CHESS_ALL!J143:AG322,12,FALSE))</f>
        <v>#N/A</v>
      </c>
      <c r="O138" s="28" t="e">
        <f>IF(VLOOKUP(A138,Keys_CHESS_ALL!J143:AH322,13,FALSE)="","",VLOOKUP(A138,Keys_CHESS_ALL!J143:AH322,13,FALSE))</f>
        <v>#N/A</v>
      </c>
      <c r="P138" s="28" t="e">
        <f>IF(VLOOKUP(A138,Keys_CHESS_ALL!J143:AI322,14,FALSE)="","",VLOOKUP(A138,Keys_CHESS_ALL!J143:AI322,14,FALSE))</f>
        <v>#N/A</v>
      </c>
      <c r="Q138" s="28" t="e">
        <f>IF(VLOOKUP(A138,Keys_CHESS_ALL!J143:AJ322,15,FALSE)="","",VLOOKUP(A138,Keys_CHESS_ALL!J143:AJ322,15,FALSE))</f>
        <v>#N/A</v>
      </c>
      <c r="R138" s="28" t="e">
        <f>IF(VLOOKUP(A138,Keys_CHESS_ALL!J143:AK322,16,FALSE)="","",VLOOKUP(A138,Keys_CHESS_ALL!J143:AK322,16,FALSE))</f>
        <v>#N/A</v>
      </c>
    </row>
    <row r="139" spans="2:18" x14ac:dyDescent="0.2">
      <c r="B139" s="28" t="e">
        <f>VLOOKUP(A139,Keys_CHESS_ALL!J144:L323,2,FALSE)</f>
        <v>#N/A</v>
      </c>
      <c r="C139" s="32"/>
      <c r="D139" s="28" t="e">
        <f>VLOOKUP(A139,Keys_CHESS_ALL!J144:L323,3,FALSE)</f>
        <v>#N/A</v>
      </c>
      <c r="E139" s="40"/>
      <c r="G139" s="28" t="e">
        <f>IF(VLOOKUP(A139,Keys_CHESS_ALL!J144:AC323,5,FALSE)="","",VLOOKUP(A139,Keys_CHESS_ALL!J144:AC323,5,FALSE))</f>
        <v>#N/A</v>
      </c>
      <c r="H139" s="28" t="e">
        <f>IF(VLOOKUP(A139,Keys_CHESS_ALL!J144:AC323,6,FALSE)="","",VLOOKUP(A139,Keys_CHESS_ALL!J144:AC323,6,FALSE))</f>
        <v>#N/A</v>
      </c>
      <c r="I139" s="28" t="e">
        <f>IF(VLOOKUP(A139,Keys_CHESS_ALL!J144:AC323,7,FALSE)="","",VLOOKUP(A139,Keys_CHESS_ALL!J144:AC323,7,FALSE))</f>
        <v>#N/A</v>
      </c>
      <c r="J139" s="28" t="e">
        <f>IF(VLOOKUP(A139,Keys_CHESS_ALL!J144:AC323,8,FALSE)="","",VLOOKUP(A139,Keys_CHESS_ALL!J144:AC323,8,FALSE))</f>
        <v>#N/A</v>
      </c>
      <c r="K139" s="28" t="e">
        <f>IF(VLOOKUP(A139,Keys_CHESS_ALL!J144:AD323,9,FALSE)="","",VLOOKUP(A139,Keys_CHESS_ALL!J144:AD323,9,FALSE))</f>
        <v>#N/A</v>
      </c>
      <c r="L139" s="28" t="e">
        <f>IF(VLOOKUP(A139,Keys_CHESS_ALL!J144:AE323,10,FALSE)="","",VLOOKUP(A139,Keys_CHESS_ALL!J144:AE323,10,FALSE))</f>
        <v>#N/A</v>
      </c>
      <c r="M139" s="28" t="e">
        <f>IF(VLOOKUP(A139,Keys_CHESS_ALL!J144:AF323,11,FALSE)="","",VLOOKUP(A139,Keys_CHESS_ALL!J144:AF323,11,FALSE))</f>
        <v>#N/A</v>
      </c>
      <c r="N139" s="28" t="e">
        <f>IF(VLOOKUP(A139,Keys_CHESS_ALL!J144:AG323,12,FALSE)="","",VLOOKUP(A139,Keys_CHESS_ALL!J144:AG323,12,FALSE))</f>
        <v>#N/A</v>
      </c>
      <c r="O139" s="28" t="e">
        <f>IF(VLOOKUP(A139,Keys_CHESS_ALL!J144:AH323,13,FALSE)="","",VLOOKUP(A139,Keys_CHESS_ALL!J144:AH323,13,FALSE))</f>
        <v>#N/A</v>
      </c>
      <c r="P139" s="28" t="e">
        <f>IF(VLOOKUP(A139,Keys_CHESS_ALL!J144:AI323,14,FALSE)="","",VLOOKUP(A139,Keys_CHESS_ALL!J144:AI323,14,FALSE))</f>
        <v>#N/A</v>
      </c>
      <c r="Q139" s="28" t="e">
        <f>IF(VLOOKUP(A139,Keys_CHESS_ALL!J144:AJ323,15,FALSE)="","",VLOOKUP(A139,Keys_CHESS_ALL!J144:AJ323,15,FALSE))</f>
        <v>#N/A</v>
      </c>
      <c r="R139" s="28" t="e">
        <f>IF(VLOOKUP(A139,Keys_CHESS_ALL!J144:AK323,16,FALSE)="","",VLOOKUP(A139,Keys_CHESS_ALL!J144:AK323,16,FALSE))</f>
        <v>#N/A</v>
      </c>
    </row>
    <row r="140" spans="2:18" x14ac:dyDescent="0.2">
      <c r="B140" s="28" t="e">
        <f>VLOOKUP(A140,Keys_CHESS_ALL!J145:L324,2,FALSE)</f>
        <v>#N/A</v>
      </c>
      <c r="C140" s="32"/>
      <c r="D140" s="28" t="e">
        <f>VLOOKUP(A140,Keys_CHESS_ALL!J145:L324,3,FALSE)</f>
        <v>#N/A</v>
      </c>
      <c r="E140" s="40"/>
      <c r="G140" s="28" t="e">
        <f>IF(VLOOKUP(A140,Keys_CHESS_ALL!J145:AC324,5,FALSE)="","",VLOOKUP(A140,Keys_CHESS_ALL!J145:AC324,5,FALSE))</f>
        <v>#N/A</v>
      </c>
      <c r="H140" s="28" t="e">
        <f>IF(VLOOKUP(A140,Keys_CHESS_ALL!J145:AC324,6,FALSE)="","",VLOOKUP(A140,Keys_CHESS_ALL!J145:AC324,6,FALSE))</f>
        <v>#N/A</v>
      </c>
      <c r="I140" s="28" t="e">
        <f>IF(VLOOKUP(A140,Keys_CHESS_ALL!J145:AC324,7,FALSE)="","",VLOOKUP(A140,Keys_CHESS_ALL!J145:AC324,7,FALSE))</f>
        <v>#N/A</v>
      </c>
      <c r="J140" s="28" t="e">
        <f>IF(VLOOKUP(A140,Keys_CHESS_ALL!J145:AC324,8,FALSE)="","",VLOOKUP(A140,Keys_CHESS_ALL!J145:AC324,8,FALSE))</f>
        <v>#N/A</v>
      </c>
      <c r="K140" s="28" t="e">
        <f>IF(VLOOKUP(A140,Keys_CHESS_ALL!J145:AD324,9,FALSE)="","",VLOOKUP(A140,Keys_CHESS_ALL!J145:AD324,9,FALSE))</f>
        <v>#N/A</v>
      </c>
      <c r="L140" s="28" t="e">
        <f>IF(VLOOKUP(A140,Keys_CHESS_ALL!J145:AE324,10,FALSE)="","",VLOOKUP(A140,Keys_CHESS_ALL!J145:AE324,10,FALSE))</f>
        <v>#N/A</v>
      </c>
      <c r="M140" s="28" t="e">
        <f>IF(VLOOKUP(A140,Keys_CHESS_ALL!J145:AF324,11,FALSE)="","",VLOOKUP(A140,Keys_CHESS_ALL!J145:AF324,11,FALSE))</f>
        <v>#N/A</v>
      </c>
      <c r="N140" s="28" t="e">
        <f>IF(VLOOKUP(A140,Keys_CHESS_ALL!J145:AG324,12,FALSE)="","",VLOOKUP(A140,Keys_CHESS_ALL!J145:AG324,12,FALSE))</f>
        <v>#N/A</v>
      </c>
      <c r="O140" s="28" t="e">
        <f>IF(VLOOKUP(A140,Keys_CHESS_ALL!J145:AH324,13,FALSE)="","",VLOOKUP(A140,Keys_CHESS_ALL!J145:AH324,13,FALSE))</f>
        <v>#N/A</v>
      </c>
      <c r="P140" s="28" t="e">
        <f>IF(VLOOKUP(A140,Keys_CHESS_ALL!J145:AI324,14,FALSE)="","",VLOOKUP(A140,Keys_CHESS_ALL!J145:AI324,14,FALSE))</f>
        <v>#N/A</v>
      </c>
      <c r="Q140" s="28" t="e">
        <f>IF(VLOOKUP(A140,Keys_CHESS_ALL!J145:AJ324,15,FALSE)="","",VLOOKUP(A140,Keys_CHESS_ALL!J145:AJ324,15,FALSE))</f>
        <v>#N/A</v>
      </c>
      <c r="R140" s="28" t="e">
        <f>IF(VLOOKUP(A140,Keys_CHESS_ALL!J145:AK324,16,FALSE)="","",VLOOKUP(A140,Keys_CHESS_ALL!J145:AK324,16,FALSE))</f>
        <v>#N/A</v>
      </c>
    </row>
    <row r="141" spans="2:18" x14ac:dyDescent="0.2">
      <c r="B141" s="28" t="e">
        <f>VLOOKUP(A141,Keys_CHESS_ALL!J146:L325,2,FALSE)</f>
        <v>#N/A</v>
      </c>
      <c r="C141" s="32"/>
      <c r="D141" s="28" t="e">
        <f>VLOOKUP(A141,Keys_CHESS_ALL!J146:L325,3,FALSE)</f>
        <v>#N/A</v>
      </c>
      <c r="E141" s="40"/>
      <c r="G141" s="28" t="e">
        <f>IF(VLOOKUP(A141,Keys_CHESS_ALL!J146:AC325,5,FALSE)="","",VLOOKUP(A141,Keys_CHESS_ALL!J146:AC325,5,FALSE))</f>
        <v>#N/A</v>
      </c>
      <c r="H141" s="28" t="e">
        <f>IF(VLOOKUP(A141,Keys_CHESS_ALL!J146:AC325,6,FALSE)="","",VLOOKUP(A141,Keys_CHESS_ALL!J146:AC325,6,FALSE))</f>
        <v>#N/A</v>
      </c>
      <c r="I141" s="28" t="e">
        <f>IF(VLOOKUP(A141,Keys_CHESS_ALL!J146:AC325,7,FALSE)="","",VLOOKUP(A141,Keys_CHESS_ALL!J146:AC325,7,FALSE))</f>
        <v>#N/A</v>
      </c>
      <c r="J141" s="28" t="e">
        <f>IF(VLOOKUP(A141,Keys_CHESS_ALL!J146:AC325,8,FALSE)="","",VLOOKUP(A141,Keys_CHESS_ALL!J146:AC325,8,FALSE))</f>
        <v>#N/A</v>
      </c>
      <c r="K141" s="28" t="e">
        <f>IF(VLOOKUP(A141,Keys_CHESS_ALL!J146:AD325,9,FALSE)="","",VLOOKUP(A141,Keys_CHESS_ALL!J146:AD325,9,FALSE))</f>
        <v>#N/A</v>
      </c>
      <c r="L141" s="28" t="e">
        <f>IF(VLOOKUP(A141,Keys_CHESS_ALL!J146:AE325,10,FALSE)="","",VLOOKUP(A141,Keys_CHESS_ALL!J146:AE325,10,FALSE))</f>
        <v>#N/A</v>
      </c>
      <c r="M141" s="28" t="e">
        <f>IF(VLOOKUP(A141,Keys_CHESS_ALL!J146:AF325,11,FALSE)="","",VLOOKUP(A141,Keys_CHESS_ALL!J146:AF325,11,FALSE))</f>
        <v>#N/A</v>
      </c>
      <c r="N141" s="28" t="e">
        <f>IF(VLOOKUP(A141,Keys_CHESS_ALL!J146:AG325,12,FALSE)="","",VLOOKUP(A141,Keys_CHESS_ALL!J146:AG325,12,FALSE))</f>
        <v>#N/A</v>
      </c>
      <c r="O141" s="28" t="e">
        <f>IF(VLOOKUP(A141,Keys_CHESS_ALL!J146:AH325,13,FALSE)="","",VLOOKUP(A141,Keys_CHESS_ALL!J146:AH325,13,FALSE))</f>
        <v>#N/A</v>
      </c>
      <c r="P141" s="28" t="e">
        <f>IF(VLOOKUP(A141,Keys_CHESS_ALL!J146:AI325,14,FALSE)="","",VLOOKUP(A141,Keys_CHESS_ALL!J146:AI325,14,FALSE))</f>
        <v>#N/A</v>
      </c>
      <c r="Q141" s="28" t="e">
        <f>IF(VLOOKUP(A141,Keys_CHESS_ALL!J146:AJ325,15,FALSE)="","",VLOOKUP(A141,Keys_CHESS_ALL!J146:AJ325,15,FALSE))</f>
        <v>#N/A</v>
      </c>
      <c r="R141" s="28" t="e">
        <f>IF(VLOOKUP(A141,Keys_CHESS_ALL!J146:AK325,16,FALSE)="","",VLOOKUP(A141,Keys_CHESS_ALL!J146:AK325,16,FALSE))</f>
        <v>#N/A</v>
      </c>
    </row>
    <row r="142" spans="2:18" x14ac:dyDescent="0.2">
      <c r="B142" s="28" t="e">
        <f>VLOOKUP(A142,Keys_CHESS_ALL!J147:L326,2,FALSE)</f>
        <v>#N/A</v>
      </c>
      <c r="C142" s="32"/>
      <c r="D142" s="28" t="e">
        <f>VLOOKUP(A142,Keys_CHESS_ALL!J147:L326,3,FALSE)</f>
        <v>#N/A</v>
      </c>
      <c r="E142" s="40"/>
      <c r="G142" s="28" t="e">
        <f>IF(VLOOKUP(A142,Keys_CHESS_ALL!J147:AC326,5,FALSE)="","",VLOOKUP(A142,Keys_CHESS_ALL!J147:AC326,5,FALSE))</f>
        <v>#N/A</v>
      </c>
      <c r="H142" s="28" t="e">
        <f>IF(VLOOKUP(A142,Keys_CHESS_ALL!J147:AC326,6,FALSE)="","",VLOOKUP(A142,Keys_CHESS_ALL!J147:AC326,6,FALSE))</f>
        <v>#N/A</v>
      </c>
      <c r="I142" s="28" t="e">
        <f>IF(VLOOKUP(A142,Keys_CHESS_ALL!J147:AC326,7,FALSE)="","",VLOOKUP(A142,Keys_CHESS_ALL!J147:AC326,7,FALSE))</f>
        <v>#N/A</v>
      </c>
      <c r="J142" s="28" t="e">
        <f>IF(VLOOKUP(A142,Keys_CHESS_ALL!J147:AC326,8,FALSE)="","",VLOOKUP(A142,Keys_CHESS_ALL!J147:AC326,8,FALSE))</f>
        <v>#N/A</v>
      </c>
      <c r="K142" s="28" t="e">
        <f>IF(VLOOKUP(A142,Keys_CHESS_ALL!J147:AD326,9,FALSE)="","",VLOOKUP(A142,Keys_CHESS_ALL!J147:AD326,9,FALSE))</f>
        <v>#N/A</v>
      </c>
      <c r="L142" s="28" t="e">
        <f>IF(VLOOKUP(A142,Keys_CHESS_ALL!J147:AE326,10,FALSE)="","",VLOOKUP(A142,Keys_CHESS_ALL!J147:AE326,10,FALSE))</f>
        <v>#N/A</v>
      </c>
      <c r="M142" s="28" t="e">
        <f>IF(VLOOKUP(A142,Keys_CHESS_ALL!J147:AF326,11,FALSE)="","",VLOOKUP(A142,Keys_CHESS_ALL!J147:AF326,11,FALSE))</f>
        <v>#N/A</v>
      </c>
      <c r="N142" s="28" t="e">
        <f>IF(VLOOKUP(A142,Keys_CHESS_ALL!J147:AG326,12,FALSE)="","",VLOOKUP(A142,Keys_CHESS_ALL!J147:AG326,12,FALSE))</f>
        <v>#N/A</v>
      </c>
      <c r="O142" s="28" t="e">
        <f>IF(VLOOKUP(A142,Keys_CHESS_ALL!J147:AH326,13,FALSE)="","",VLOOKUP(A142,Keys_CHESS_ALL!J147:AH326,13,FALSE))</f>
        <v>#N/A</v>
      </c>
      <c r="P142" s="28" t="e">
        <f>IF(VLOOKUP(A142,Keys_CHESS_ALL!J147:AI326,14,FALSE)="","",VLOOKUP(A142,Keys_CHESS_ALL!J147:AI326,14,FALSE))</f>
        <v>#N/A</v>
      </c>
      <c r="Q142" s="28" t="e">
        <f>IF(VLOOKUP(A142,Keys_CHESS_ALL!J147:AJ326,15,FALSE)="","",VLOOKUP(A142,Keys_CHESS_ALL!J147:AJ326,15,FALSE))</f>
        <v>#N/A</v>
      </c>
      <c r="R142" s="28" t="e">
        <f>IF(VLOOKUP(A142,Keys_CHESS_ALL!J147:AK326,16,FALSE)="","",VLOOKUP(A142,Keys_CHESS_ALL!J147:AK326,16,FALSE))</f>
        <v>#N/A</v>
      </c>
    </row>
    <row r="143" spans="2:18" x14ac:dyDescent="0.2">
      <c r="B143" s="28" t="e">
        <f>VLOOKUP(A143,Keys_CHESS_ALL!J148:L327,2,FALSE)</f>
        <v>#N/A</v>
      </c>
      <c r="C143" s="32"/>
      <c r="D143" s="28" t="e">
        <f>VLOOKUP(A143,Keys_CHESS_ALL!J148:L327,3,FALSE)</f>
        <v>#N/A</v>
      </c>
      <c r="E143" s="40"/>
      <c r="G143" s="28" t="e">
        <f>IF(VLOOKUP(A143,Keys_CHESS_ALL!J148:AC327,5,FALSE)="","",VLOOKUP(A143,Keys_CHESS_ALL!J148:AC327,5,FALSE))</f>
        <v>#N/A</v>
      </c>
      <c r="H143" s="28" t="e">
        <f>IF(VLOOKUP(A143,Keys_CHESS_ALL!J148:AC327,6,FALSE)="","",VLOOKUP(A143,Keys_CHESS_ALL!J148:AC327,6,FALSE))</f>
        <v>#N/A</v>
      </c>
      <c r="I143" s="28" t="e">
        <f>IF(VLOOKUP(A143,Keys_CHESS_ALL!J148:AC327,7,FALSE)="","",VLOOKUP(A143,Keys_CHESS_ALL!J148:AC327,7,FALSE))</f>
        <v>#N/A</v>
      </c>
      <c r="J143" s="28" t="e">
        <f>IF(VLOOKUP(A143,Keys_CHESS_ALL!J148:AC327,8,FALSE)="","",VLOOKUP(A143,Keys_CHESS_ALL!J148:AC327,8,FALSE))</f>
        <v>#N/A</v>
      </c>
      <c r="K143" s="28" t="e">
        <f>IF(VLOOKUP(A143,Keys_CHESS_ALL!J148:AD327,9,FALSE)="","",VLOOKUP(A143,Keys_CHESS_ALL!J148:AD327,9,FALSE))</f>
        <v>#N/A</v>
      </c>
      <c r="L143" s="28" t="e">
        <f>IF(VLOOKUP(A143,Keys_CHESS_ALL!J148:AE327,10,FALSE)="","",VLOOKUP(A143,Keys_CHESS_ALL!J148:AE327,10,FALSE))</f>
        <v>#N/A</v>
      </c>
      <c r="M143" s="28" t="e">
        <f>IF(VLOOKUP(A143,Keys_CHESS_ALL!J148:AF327,11,FALSE)="","",VLOOKUP(A143,Keys_CHESS_ALL!J148:AF327,11,FALSE))</f>
        <v>#N/A</v>
      </c>
      <c r="N143" s="28" t="e">
        <f>IF(VLOOKUP(A143,Keys_CHESS_ALL!J148:AG327,12,FALSE)="","",VLOOKUP(A143,Keys_CHESS_ALL!J148:AG327,12,FALSE))</f>
        <v>#N/A</v>
      </c>
      <c r="O143" s="28" t="e">
        <f>IF(VLOOKUP(A143,Keys_CHESS_ALL!J148:AH327,13,FALSE)="","",VLOOKUP(A143,Keys_CHESS_ALL!J148:AH327,13,FALSE))</f>
        <v>#N/A</v>
      </c>
      <c r="P143" s="28" t="e">
        <f>IF(VLOOKUP(A143,Keys_CHESS_ALL!J148:AI327,14,FALSE)="","",VLOOKUP(A143,Keys_CHESS_ALL!J148:AI327,14,FALSE))</f>
        <v>#N/A</v>
      </c>
      <c r="Q143" s="28" t="e">
        <f>IF(VLOOKUP(A143,Keys_CHESS_ALL!J148:AJ327,15,FALSE)="","",VLOOKUP(A143,Keys_CHESS_ALL!J148:AJ327,15,FALSE))</f>
        <v>#N/A</v>
      </c>
      <c r="R143" s="28" t="e">
        <f>IF(VLOOKUP(A143,Keys_CHESS_ALL!J148:AK327,16,FALSE)="","",VLOOKUP(A143,Keys_CHESS_ALL!J148:AK327,16,FALSE))</f>
        <v>#N/A</v>
      </c>
    </row>
    <row r="144" spans="2:18" x14ac:dyDescent="0.2">
      <c r="B144" s="28" t="e">
        <f>VLOOKUP(A144,Keys_CHESS_ALL!J149:L328,2,FALSE)</f>
        <v>#N/A</v>
      </c>
      <c r="C144" s="32"/>
      <c r="D144" s="28" t="e">
        <f>VLOOKUP(A144,Keys_CHESS_ALL!J149:L328,3,FALSE)</f>
        <v>#N/A</v>
      </c>
      <c r="E144" s="40"/>
      <c r="G144" s="28" t="e">
        <f>IF(VLOOKUP(A144,Keys_CHESS_ALL!J149:AC328,5,FALSE)="","",VLOOKUP(A144,Keys_CHESS_ALL!J149:AC328,5,FALSE))</f>
        <v>#N/A</v>
      </c>
      <c r="H144" s="28" t="e">
        <f>IF(VLOOKUP(A144,Keys_CHESS_ALL!J149:AC328,6,FALSE)="","",VLOOKUP(A144,Keys_CHESS_ALL!J149:AC328,6,FALSE))</f>
        <v>#N/A</v>
      </c>
      <c r="I144" s="28" t="e">
        <f>IF(VLOOKUP(A144,Keys_CHESS_ALL!J149:AC328,7,FALSE)="","",VLOOKUP(A144,Keys_CHESS_ALL!J149:AC328,7,FALSE))</f>
        <v>#N/A</v>
      </c>
      <c r="J144" s="28" t="e">
        <f>IF(VLOOKUP(A144,Keys_CHESS_ALL!J149:AC328,8,FALSE)="","",VLOOKUP(A144,Keys_CHESS_ALL!J149:AC328,8,FALSE))</f>
        <v>#N/A</v>
      </c>
      <c r="K144" s="28" t="e">
        <f>IF(VLOOKUP(A144,Keys_CHESS_ALL!J149:AD328,9,FALSE)="","",VLOOKUP(A144,Keys_CHESS_ALL!J149:AD328,9,FALSE))</f>
        <v>#N/A</v>
      </c>
      <c r="L144" s="28" t="e">
        <f>IF(VLOOKUP(A144,Keys_CHESS_ALL!J149:AE328,10,FALSE)="","",VLOOKUP(A144,Keys_CHESS_ALL!J149:AE328,10,FALSE))</f>
        <v>#N/A</v>
      </c>
      <c r="M144" s="28" t="e">
        <f>IF(VLOOKUP(A144,Keys_CHESS_ALL!J149:AF328,11,FALSE)="","",VLOOKUP(A144,Keys_CHESS_ALL!J149:AF328,11,FALSE))</f>
        <v>#N/A</v>
      </c>
      <c r="N144" s="28" t="e">
        <f>IF(VLOOKUP(A144,Keys_CHESS_ALL!J149:AG328,12,FALSE)="","",VLOOKUP(A144,Keys_CHESS_ALL!J149:AG328,12,FALSE))</f>
        <v>#N/A</v>
      </c>
      <c r="O144" s="28" t="e">
        <f>IF(VLOOKUP(A144,Keys_CHESS_ALL!J149:AH328,13,FALSE)="","",VLOOKUP(A144,Keys_CHESS_ALL!J149:AH328,13,FALSE))</f>
        <v>#N/A</v>
      </c>
      <c r="P144" s="28" t="e">
        <f>IF(VLOOKUP(A144,Keys_CHESS_ALL!J149:AI328,14,FALSE)="","",VLOOKUP(A144,Keys_CHESS_ALL!J149:AI328,14,FALSE))</f>
        <v>#N/A</v>
      </c>
      <c r="Q144" s="28" t="e">
        <f>IF(VLOOKUP(A144,Keys_CHESS_ALL!J149:AJ328,15,FALSE)="","",VLOOKUP(A144,Keys_CHESS_ALL!J149:AJ328,15,FALSE))</f>
        <v>#N/A</v>
      </c>
      <c r="R144" s="28" t="e">
        <f>IF(VLOOKUP(A144,Keys_CHESS_ALL!J149:AK328,16,FALSE)="","",VLOOKUP(A144,Keys_CHESS_ALL!J149:AK328,16,FALSE))</f>
        <v>#N/A</v>
      </c>
    </row>
    <row r="145" spans="2:18" x14ac:dyDescent="0.2">
      <c r="B145" s="28" t="e">
        <f>VLOOKUP(A145,Keys_CHESS_ALL!J150:L329,2,FALSE)</f>
        <v>#N/A</v>
      </c>
      <c r="C145" s="32"/>
      <c r="D145" s="28" t="e">
        <f>VLOOKUP(A145,Keys_CHESS_ALL!J150:L329,3,FALSE)</f>
        <v>#N/A</v>
      </c>
      <c r="E145" s="40"/>
      <c r="G145" s="28" t="e">
        <f>IF(VLOOKUP(A145,Keys_CHESS_ALL!J150:AC329,5,FALSE)="","",VLOOKUP(A145,Keys_CHESS_ALL!J150:AC329,5,FALSE))</f>
        <v>#N/A</v>
      </c>
      <c r="H145" s="28" t="e">
        <f>IF(VLOOKUP(A145,Keys_CHESS_ALL!J150:AC329,6,FALSE)="","",VLOOKUP(A145,Keys_CHESS_ALL!J150:AC329,6,FALSE))</f>
        <v>#N/A</v>
      </c>
      <c r="I145" s="28" t="e">
        <f>IF(VLOOKUP(A145,Keys_CHESS_ALL!J150:AC329,7,FALSE)="","",VLOOKUP(A145,Keys_CHESS_ALL!J150:AC329,7,FALSE))</f>
        <v>#N/A</v>
      </c>
      <c r="J145" s="28" t="e">
        <f>IF(VLOOKUP(A145,Keys_CHESS_ALL!J150:AC329,8,FALSE)="","",VLOOKUP(A145,Keys_CHESS_ALL!J150:AC329,8,FALSE))</f>
        <v>#N/A</v>
      </c>
      <c r="K145" s="28" t="e">
        <f>IF(VLOOKUP(A145,Keys_CHESS_ALL!J150:AD329,9,FALSE)="","",VLOOKUP(A145,Keys_CHESS_ALL!J150:AD329,9,FALSE))</f>
        <v>#N/A</v>
      </c>
      <c r="L145" s="28" t="e">
        <f>IF(VLOOKUP(A145,Keys_CHESS_ALL!J150:AE329,10,FALSE)="","",VLOOKUP(A145,Keys_CHESS_ALL!J150:AE329,10,FALSE))</f>
        <v>#N/A</v>
      </c>
      <c r="M145" s="28" t="e">
        <f>IF(VLOOKUP(A145,Keys_CHESS_ALL!J150:AF329,11,FALSE)="","",VLOOKUP(A145,Keys_CHESS_ALL!J150:AF329,11,FALSE))</f>
        <v>#N/A</v>
      </c>
      <c r="N145" s="28" t="e">
        <f>IF(VLOOKUP(A145,Keys_CHESS_ALL!J150:AG329,12,FALSE)="","",VLOOKUP(A145,Keys_CHESS_ALL!J150:AG329,12,FALSE))</f>
        <v>#N/A</v>
      </c>
      <c r="O145" s="28" t="e">
        <f>IF(VLOOKUP(A145,Keys_CHESS_ALL!J150:AH329,13,FALSE)="","",VLOOKUP(A145,Keys_CHESS_ALL!J150:AH329,13,FALSE))</f>
        <v>#N/A</v>
      </c>
      <c r="P145" s="28" t="e">
        <f>IF(VLOOKUP(A145,Keys_CHESS_ALL!J150:AI329,14,FALSE)="","",VLOOKUP(A145,Keys_CHESS_ALL!J150:AI329,14,FALSE))</f>
        <v>#N/A</v>
      </c>
      <c r="Q145" s="28" t="e">
        <f>IF(VLOOKUP(A145,Keys_CHESS_ALL!J150:AJ329,15,FALSE)="","",VLOOKUP(A145,Keys_CHESS_ALL!J150:AJ329,15,FALSE))</f>
        <v>#N/A</v>
      </c>
      <c r="R145" s="28" t="e">
        <f>IF(VLOOKUP(A145,Keys_CHESS_ALL!J150:AK329,16,FALSE)="","",VLOOKUP(A145,Keys_CHESS_ALL!J150:AK329,16,FALSE))</f>
        <v>#N/A</v>
      </c>
    </row>
    <row r="146" spans="2:18" x14ac:dyDescent="0.2">
      <c r="B146" s="28" t="e">
        <f>VLOOKUP(A146,Keys_CHESS_ALL!J151:L330,2,FALSE)</f>
        <v>#N/A</v>
      </c>
      <c r="C146" s="32"/>
      <c r="D146" s="28" t="e">
        <f>VLOOKUP(A146,Keys_CHESS_ALL!J151:L330,3,FALSE)</f>
        <v>#N/A</v>
      </c>
      <c r="E146" s="40"/>
      <c r="G146" s="28" t="e">
        <f>IF(VLOOKUP(A146,Keys_CHESS_ALL!J151:AC330,5,FALSE)="","",VLOOKUP(A146,Keys_CHESS_ALL!J151:AC330,5,FALSE))</f>
        <v>#N/A</v>
      </c>
      <c r="H146" s="28" t="e">
        <f>IF(VLOOKUP(A146,Keys_CHESS_ALL!J151:AC330,6,FALSE)="","",VLOOKUP(A146,Keys_CHESS_ALL!J151:AC330,6,FALSE))</f>
        <v>#N/A</v>
      </c>
      <c r="I146" s="28" t="e">
        <f>IF(VLOOKUP(A146,Keys_CHESS_ALL!J151:AC330,7,FALSE)="","",VLOOKUP(A146,Keys_CHESS_ALL!J151:AC330,7,FALSE))</f>
        <v>#N/A</v>
      </c>
      <c r="J146" s="28" t="e">
        <f>IF(VLOOKUP(A146,Keys_CHESS_ALL!J151:AC330,8,FALSE)="","",VLOOKUP(A146,Keys_CHESS_ALL!J151:AC330,8,FALSE))</f>
        <v>#N/A</v>
      </c>
      <c r="K146" s="28" t="e">
        <f>IF(VLOOKUP(A146,Keys_CHESS_ALL!J151:AD330,9,FALSE)="","",VLOOKUP(A146,Keys_CHESS_ALL!J151:AD330,9,FALSE))</f>
        <v>#N/A</v>
      </c>
      <c r="L146" s="28" t="e">
        <f>IF(VLOOKUP(A146,Keys_CHESS_ALL!J151:AE330,10,FALSE)="","",VLOOKUP(A146,Keys_CHESS_ALL!J151:AE330,10,FALSE))</f>
        <v>#N/A</v>
      </c>
      <c r="M146" s="28" t="e">
        <f>IF(VLOOKUP(A146,Keys_CHESS_ALL!J151:AF330,11,FALSE)="","",VLOOKUP(A146,Keys_CHESS_ALL!J151:AF330,11,FALSE))</f>
        <v>#N/A</v>
      </c>
      <c r="N146" s="28" t="e">
        <f>IF(VLOOKUP(A146,Keys_CHESS_ALL!J151:AG330,12,FALSE)="","",VLOOKUP(A146,Keys_CHESS_ALL!J151:AG330,12,FALSE))</f>
        <v>#N/A</v>
      </c>
      <c r="O146" s="28" t="e">
        <f>IF(VLOOKUP(A146,Keys_CHESS_ALL!J151:AH330,13,FALSE)="","",VLOOKUP(A146,Keys_CHESS_ALL!J151:AH330,13,FALSE))</f>
        <v>#N/A</v>
      </c>
      <c r="P146" s="28" t="e">
        <f>IF(VLOOKUP(A146,Keys_CHESS_ALL!J151:AI330,14,FALSE)="","",VLOOKUP(A146,Keys_CHESS_ALL!J151:AI330,14,FALSE))</f>
        <v>#N/A</v>
      </c>
      <c r="Q146" s="28" t="e">
        <f>IF(VLOOKUP(A146,Keys_CHESS_ALL!J151:AJ330,15,FALSE)="","",VLOOKUP(A146,Keys_CHESS_ALL!J151:AJ330,15,FALSE))</f>
        <v>#N/A</v>
      </c>
      <c r="R146" s="28" t="e">
        <f>IF(VLOOKUP(A146,Keys_CHESS_ALL!J151:AK330,16,FALSE)="","",VLOOKUP(A146,Keys_CHESS_ALL!J151:AK330,16,FALSE))</f>
        <v>#N/A</v>
      </c>
    </row>
    <row r="147" spans="2:18" x14ac:dyDescent="0.2">
      <c r="B147" s="28" t="e">
        <f>VLOOKUP(A147,Keys_CHESS_ALL!J152:L331,2,FALSE)</f>
        <v>#N/A</v>
      </c>
      <c r="C147" s="32"/>
      <c r="D147" s="28" t="e">
        <f>VLOOKUP(A147,Keys_CHESS_ALL!J152:L331,3,FALSE)</f>
        <v>#N/A</v>
      </c>
      <c r="E147" s="40"/>
      <c r="G147" s="28" t="e">
        <f>IF(VLOOKUP(A147,Keys_CHESS_ALL!J152:AC331,5,FALSE)="","",VLOOKUP(A147,Keys_CHESS_ALL!J152:AC331,5,FALSE))</f>
        <v>#N/A</v>
      </c>
      <c r="H147" s="28" t="e">
        <f>IF(VLOOKUP(A147,Keys_CHESS_ALL!J152:AC331,6,FALSE)="","",VLOOKUP(A147,Keys_CHESS_ALL!J152:AC331,6,FALSE))</f>
        <v>#N/A</v>
      </c>
      <c r="I147" s="28" t="e">
        <f>IF(VLOOKUP(A147,Keys_CHESS_ALL!J152:AC331,7,FALSE)="","",VLOOKUP(A147,Keys_CHESS_ALL!J152:AC331,7,FALSE))</f>
        <v>#N/A</v>
      </c>
      <c r="J147" s="28" t="e">
        <f>IF(VLOOKUP(A147,Keys_CHESS_ALL!J152:AC331,8,FALSE)="","",VLOOKUP(A147,Keys_CHESS_ALL!J152:AC331,8,FALSE))</f>
        <v>#N/A</v>
      </c>
      <c r="K147" s="28" t="e">
        <f>IF(VLOOKUP(A147,Keys_CHESS_ALL!J152:AD331,9,FALSE)="","",VLOOKUP(A147,Keys_CHESS_ALL!J152:AD331,9,FALSE))</f>
        <v>#N/A</v>
      </c>
      <c r="L147" s="28" t="e">
        <f>IF(VLOOKUP(A147,Keys_CHESS_ALL!J152:AE331,10,FALSE)="","",VLOOKUP(A147,Keys_CHESS_ALL!J152:AE331,10,FALSE))</f>
        <v>#N/A</v>
      </c>
      <c r="M147" s="28" t="e">
        <f>IF(VLOOKUP(A147,Keys_CHESS_ALL!J152:AF331,11,FALSE)="","",VLOOKUP(A147,Keys_CHESS_ALL!J152:AF331,11,FALSE))</f>
        <v>#N/A</v>
      </c>
      <c r="N147" s="28" t="e">
        <f>IF(VLOOKUP(A147,Keys_CHESS_ALL!J152:AG331,12,FALSE)="","",VLOOKUP(A147,Keys_CHESS_ALL!J152:AG331,12,FALSE))</f>
        <v>#N/A</v>
      </c>
      <c r="O147" s="28" t="e">
        <f>IF(VLOOKUP(A147,Keys_CHESS_ALL!J152:AH331,13,FALSE)="","",VLOOKUP(A147,Keys_CHESS_ALL!J152:AH331,13,FALSE))</f>
        <v>#N/A</v>
      </c>
      <c r="P147" s="28" t="e">
        <f>IF(VLOOKUP(A147,Keys_CHESS_ALL!J152:AI331,14,FALSE)="","",VLOOKUP(A147,Keys_CHESS_ALL!J152:AI331,14,FALSE))</f>
        <v>#N/A</v>
      </c>
      <c r="Q147" s="28" t="e">
        <f>IF(VLOOKUP(A147,Keys_CHESS_ALL!J152:AJ331,15,FALSE)="","",VLOOKUP(A147,Keys_CHESS_ALL!J152:AJ331,15,FALSE))</f>
        <v>#N/A</v>
      </c>
      <c r="R147" s="28" t="e">
        <f>IF(VLOOKUP(A147,Keys_CHESS_ALL!J152:AK331,16,FALSE)="","",VLOOKUP(A147,Keys_CHESS_ALL!J152:AK331,16,FALSE))</f>
        <v>#N/A</v>
      </c>
    </row>
    <row r="148" spans="2:18" x14ac:dyDescent="0.2">
      <c r="B148" s="28" t="e">
        <f>VLOOKUP(A148,Keys_CHESS_ALL!J153:L332,2,FALSE)</f>
        <v>#N/A</v>
      </c>
      <c r="C148" s="32"/>
      <c r="D148" s="28" t="e">
        <f>VLOOKUP(A148,Keys_CHESS_ALL!J153:L332,3,FALSE)</f>
        <v>#N/A</v>
      </c>
      <c r="E148" s="40"/>
      <c r="G148" s="28" t="e">
        <f>IF(VLOOKUP(A148,Keys_CHESS_ALL!J153:AC332,5,FALSE)="","",VLOOKUP(A148,Keys_CHESS_ALL!J153:AC332,5,FALSE))</f>
        <v>#N/A</v>
      </c>
      <c r="H148" s="28" t="e">
        <f>IF(VLOOKUP(A148,Keys_CHESS_ALL!J153:AC332,6,FALSE)="","",VLOOKUP(A148,Keys_CHESS_ALL!J153:AC332,6,FALSE))</f>
        <v>#N/A</v>
      </c>
      <c r="I148" s="28" t="e">
        <f>IF(VLOOKUP(A148,Keys_CHESS_ALL!J153:AC332,7,FALSE)="","",VLOOKUP(A148,Keys_CHESS_ALL!J153:AC332,7,FALSE))</f>
        <v>#N/A</v>
      </c>
      <c r="J148" s="28" t="e">
        <f>IF(VLOOKUP(A148,Keys_CHESS_ALL!J153:AC332,8,FALSE)="","",VLOOKUP(A148,Keys_CHESS_ALL!J153:AC332,8,FALSE))</f>
        <v>#N/A</v>
      </c>
      <c r="K148" s="28" t="e">
        <f>IF(VLOOKUP(A148,Keys_CHESS_ALL!J153:AD332,9,FALSE)="","",VLOOKUP(A148,Keys_CHESS_ALL!J153:AD332,9,FALSE))</f>
        <v>#N/A</v>
      </c>
      <c r="L148" s="28" t="e">
        <f>IF(VLOOKUP(A148,Keys_CHESS_ALL!J153:AE332,10,FALSE)="","",VLOOKUP(A148,Keys_CHESS_ALL!J153:AE332,10,FALSE))</f>
        <v>#N/A</v>
      </c>
      <c r="M148" s="28" t="e">
        <f>IF(VLOOKUP(A148,Keys_CHESS_ALL!J153:AF332,11,FALSE)="","",VLOOKUP(A148,Keys_CHESS_ALL!J153:AF332,11,FALSE))</f>
        <v>#N/A</v>
      </c>
      <c r="N148" s="28" t="e">
        <f>IF(VLOOKUP(A148,Keys_CHESS_ALL!J153:AG332,12,FALSE)="","",VLOOKUP(A148,Keys_CHESS_ALL!J153:AG332,12,FALSE))</f>
        <v>#N/A</v>
      </c>
      <c r="O148" s="28" t="e">
        <f>IF(VLOOKUP(A148,Keys_CHESS_ALL!J153:AH332,13,FALSE)="","",VLOOKUP(A148,Keys_CHESS_ALL!J153:AH332,13,FALSE))</f>
        <v>#N/A</v>
      </c>
      <c r="P148" s="28" t="e">
        <f>IF(VLOOKUP(A148,Keys_CHESS_ALL!J153:AI332,14,FALSE)="","",VLOOKUP(A148,Keys_CHESS_ALL!J153:AI332,14,FALSE))</f>
        <v>#N/A</v>
      </c>
      <c r="Q148" s="28" t="e">
        <f>IF(VLOOKUP(A148,Keys_CHESS_ALL!J153:AJ332,15,FALSE)="","",VLOOKUP(A148,Keys_CHESS_ALL!J153:AJ332,15,FALSE))</f>
        <v>#N/A</v>
      </c>
      <c r="R148" s="28" t="e">
        <f>IF(VLOOKUP(A148,Keys_CHESS_ALL!J153:AK332,16,FALSE)="","",VLOOKUP(A148,Keys_CHESS_ALL!J153:AK332,16,FALSE))</f>
        <v>#N/A</v>
      </c>
    </row>
    <row r="149" spans="2:18" x14ac:dyDescent="0.2">
      <c r="B149" s="28" t="e">
        <f>VLOOKUP(A149,Keys_CHESS_ALL!J154:L333,2,FALSE)</f>
        <v>#N/A</v>
      </c>
      <c r="C149" s="32"/>
      <c r="D149" s="28" t="e">
        <f>VLOOKUP(A149,Keys_CHESS_ALL!J154:L333,3,FALSE)</f>
        <v>#N/A</v>
      </c>
      <c r="E149" s="40"/>
      <c r="G149" s="28" t="e">
        <f>IF(VLOOKUP(A149,Keys_CHESS_ALL!J154:AC333,5,FALSE)="","",VLOOKUP(A149,Keys_CHESS_ALL!J154:AC333,5,FALSE))</f>
        <v>#N/A</v>
      </c>
      <c r="H149" s="28" t="e">
        <f>IF(VLOOKUP(A149,Keys_CHESS_ALL!J154:AC333,6,FALSE)="","",VLOOKUP(A149,Keys_CHESS_ALL!J154:AC333,6,FALSE))</f>
        <v>#N/A</v>
      </c>
      <c r="I149" s="28" t="e">
        <f>IF(VLOOKUP(A149,Keys_CHESS_ALL!J154:AC333,7,FALSE)="","",VLOOKUP(A149,Keys_CHESS_ALL!J154:AC333,7,FALSE))</f>
        <v>#N/A</v>
      </c>
      <c r="J149" s="28" t="e">
        <f>IF(VLOOKUP(A149,Keys_CHESS_ALL!J154:AC333,8,FALSE)="","",VLOOKUP(A149,Keys_CHESS_ALL!J154:AC333,8,FALSE))</f>
        <v>#N/A</v>
      </c>
      <c r="K149" s="28" t="e">
        <f>IF(VLOOKUP(A149,Keys_CHESS_ALL!J154:AD333,9,FALSE)="","",VLOOKUP(A149,Keys_CHESS_ALL!J154:AD333,9,FALSE))</f>
        <v>#N/A</v>
      </c>
      <c r="L149" s="28" t="e">
        <f>IF(VLOOKUP(A149,Keys_CHESS_ALL!J154:AE333,10,FALSE)="","",VLOOKUP(A149,Keys_CHESS_ALL!J154:AE333,10,FALSE))</f>
        <v>#N/A</v>
      </c>
      <c r="M149" s="28" t="e">
        <f>IF(VLOOKUP(A149,Keys_CHESS_ALL!J154:AF333,11,FALSE)="","",VLOOKUP(A149,Keys_CHESS_ALL!J154:AF333,11,FALSE))</f>
        <v>#N/A</v>
      </c>
      <c r="N149" s="28" t="e">
        <f>IF(VLOOKUP(A149,Keys_CHESS_ALL!J154:AG333,12,FALSE)="","",VLOOKUP(A149,Keys_CHESS_ALL!J154:AG333,12,FALSE))</f>
        <v>#N/A</v>
      </c>
      <c r="O149" s="28" t="e">
        <f>IF(VLOOKUP(A149,Keys_CHESS_ALL!J154:AH333,13,FALSE)="","",VLOOKUP(A149,Keys_CHESS_ALL!J154:AH333,13,FALSE))</f>
        <v>#N/A</v>
      </c>
      <c r="P149" s="28" t="e">
        <f>IF(VLOOKUP(A149,Keys_CHESS_ALL!J154:AI333,14,FALSE)="","",VLOOKUP(A149,Keys_CHESS_ALL!J154:AI333,14,FALSE))</f>
        <v>#N/A</v>
      </c>
      <c r="Q149" s="28" t="e">
        <f>IF(VLOOKUP(A149,Keys_CHESS_ALL!J154:AJ333,15,FALSE)="","",VLOOKUP(A149,Keys_CHESS_ALL!J154:AJ333,15,FALSE))</f>
        <v>#N/A</v>
      </c>
      <c r="R149" s="28" t="e">
        <f>IF(VLOOKUP(A149,Keys_CHESS_ALL!J154:AK333,16,FALSE)="","",VLOOKUP(A149,Keys_CHESS_ALL!J154:AK333,16,FALSE))</f>
        <v>#N/A</v>
      </c>
    </row>
    <row r="150" spans="2:18" x14ac:dyDescent="0.2">
      <c r="B150" s="28" t="e">
        <f>VLOOKUP(A150,Keys_CHESS_ALL!J155:L334,2,FALSE)</f>
        <v>#N/A</v>
      </c>
      <c r="C150" s="32"/>
      <c r="D150" s="28" t="e">
        <f>VLOOKUP(A150,Keys_CHESS_ALL!J155:L334,3,FALSE)</f>
        <v>#N/A</v>
      </c>
      <c r="E150" s="40"/>
      <c r="G150" s="28" t="e">
        <f>IF(VLOOKUP(A150,Keys_CHESS_ALL!J155:AC334,5,FALSE)="","",VLOOKUP(A150,Keys_CHESS_ALL!J155:AC334,5,FALSE))</f>
        <v>#N/A</v>
      </c>
      <c r="H150" s="28" t="e">
        <f>IF(VLOOKUP(A150,Keys_CHESS_ALL!J155:AC334,6,FALSE)="","",VLOOKUP(A150,Keys_CHESS_ALL!J155:AC334,6,FALSE))</f>
        <v>#N/A</v>
      </c>
      <c r="I150" s="28" t="e">
        <f>IF(VLOOKUP(A150,Keys_CHESS_ALL!J155:AC334,7,FALSE)="","",VLOOKUP(A150,Keys_CHESS_ALL!J155:AC334,7,FALSE))</f>
        <v>#N/A</v>
      </c>
      <c r="J150" s="28" t="e">
        <f>IF(VLOOKUP(A150,Keys_CHESS_ALL!J155:AC334,8,FALSE)="","",VLOOKUP(A150,Keys_CHESS_ALL!J155:AC334,8,FALSE))</f>
        <v>#N/A</v>
      </c>
      <c r="K150" s="28" t="e">
        <f>IF(VLOOKUP(A150,Keys_CHESS_ALL!J155:AD334,9,FALSE)="","",VLOOKUP(A150,Keys_CHESS_ALL!J155:AD334,9,FALSE))</f>
        <v>#N/A</v>
      </c>
      <c r="L150" s="28" t="e">
        <f>IF(VLOOKUP(A150,Keys_CHESS_ALL!J155:AE334,10,FALSE)="","",VLOOKUP(A150,Keys_CHESS_ALL!J155:AE334,10,FALSE))</f>
        <v>#N/A</v>
      </c>
      <c r="M150" s="28" t="e">
        <f>IF(VLOOKUP(A150,Keys_CHESS_ALL!J155:AF334,11,FALSE)="","",VLOOKUP(A150,Keys_CHESS_ALL!J155:AF334,11,FALSE))</f>
        <v>#N/A</v>
      </c>
      <c r="N150" s="28" t="e">
        <f>IF(VLOOKUP(A150,Keys_CHESS_ALL!J155:AG334,12,FALSE)="","",VLOOKUP(A150,Keys_CHESS_ALL!J155:AG334,12,FALSE))</f>
        <v>#N/A</v>
      </c>
      <c r="O150" s="28" t="e">
        <f>IF(VLOOKUP(A150,Keys_CHESS_ALL!J155:AH334,13,FALSE)="","",VLOOKUP(A150,Keys_CHESS_ALL!J155:AH334,13,FALSE))</f>
        <v>#N/A</v>
      </c>
      <c r="P150" s="28" t="e">
        <f>IF(VLOOKUP(A150,Keys_CHESS_ALL!J155:AI334,14,FALSE)="","",VLOOKUP(A150,Keys_CHESS_ALL!J155:AI334,14,FALSE))</f>
        <v>#N/A</v>
      </c>
      <c r="Q150" s="28" t="e">
        <f>IF(VLOOKUP(A150,Keys_CHESS_ALL!J155:AJ334,15,FALSE)="","",VLOOKUP(A150,Keys_CHESS_ALL!J155:AJ334,15,FALSE))</f>
        <v>#N/A</v>
      </c>
      <c r="R150" s="28" t="e">
        <f>IF(VLOOKUP(A150,Keys_CHESS_ALL!J155:AK334,16,FALSE)="","",VLOOKUP(A150,Keys_CHESS_ALL!J155:AK334,16,FALSE))</f>
        <v>#N/A</v>
      </c>
    </row>
    <row r="151" spans="2:18" x14ac:dyDescent="0.2">
      <c r="B151" s="28" t="e">
        <f>VLOOKUP(A151,Keys_CHESS_ALL!J156:L335,2,FALSE)</f>
        <v>#N/A</v>
      </c>
      <c r="C151" s="32"/>
      <c r="D151" s="28" t="e">
        <f>VLOOKUP(A151,Keys_CHESS_ALL!J156:L335,3,FALSE)</f>
        <v>#N/A</v>
      </c>
      <c r="E151" s="40"/>
      <c r="G151" s="28" t="e">
        <f>IF(VLOOKUP(A151,Keys_CHESS_ALL!J156:AC335,5,FALSE)="","",VLOOKUP(A151,Keys_CHESS_ALL!J156:AC335,5,FALSE))</f>
        <v>#N/A</v>
      </c>
      <c r="H151" s="28" t="e">
        <f>IF(VLOOKUP(A151,Keys_CHESS_ALL!J156:AC335,6,FALSE)="","",VLOOKUP(A151,Keys_CHESS_ALL!J156:AC335,6,FALSE))</f>
        <v>#N/A</v>
      </c>
      <c r="I151" s="28" t="e">
        <f>IF(VLOOKUP(A151,Keys_CHESS_ALL!J156:AC335,7,FALSE)="","",VLOOKUP(A151,Keys_CHESS_ALL!J156:AC335,7,FALSE))</f>
        <v>#N/A</v>
      </c>
      <c r="J151" s="28" t="e">
        <f>IF(VLOOKUP(A151,Keys_CHESS_ALL!J156:AC335,8,FALSE)="","",VLOOKUP(A151,Keys_CHESS_ALL!J156:AC335,8,FALSE))</f>
        <v>#N/A</v>
      </c>
      <c r="K151" s="28" t="e">
        <f>IF(VLOOKUP(A151,Keys_CHESS_ALL!J156:AD335,9,FALSE)="","",VLOOKUP(A151,Keys_CHESS_ALL!J156:AD335,9,FALSE))</f>
        <v>#N/A</v>
      </c>
      <c r="L151" s="28" t="e">
        <f>IF(VLOOKUP(A151,Keys_CHESS_ALL!J156:AE335,10,FALSE)="","",VLOOKUP(A151,Keys_CHESS_ALL!J156:AE335,10,FALSE))</f>
        <v>#N/A</v>
      </c>
      <c r="M151" s="28" t="e">
        <f>IF(VLOOKUP(A151,Keys_CHESS_ALL!J156:AF335,11,FALSE)="","",VLOOKUP(A151,Keys_CHESS_ALL!J156:AF335,11,FALSE))</f>
        <v>#N/A</v>
      </c>
      <c r="N151" s="28" t="e">
        <f>IF(VLOOKUP(A151,Keys_CHESS_ALL!J156:AG335,12,FALSE)="","",VLOOKUP(A151,Keys_CHESS_ALL!J156:AG335,12,FALSE))</f>
        <v>#N/A</v>
      </c>
      <c r="O151" s="28" t="e">
        <f>IF(VLOOKUP(A151,Keys_CHESS_ALL!J156:AH335,13,FALSE)="","",VLOOKUP(A151,Keys_CHESS_ALL!J156:AH335,13,FALSE))</f>
        <v>#N/A</v>
      </c>
      <c r="P151" s="28" t="e">
        <f>IF(VLOOKUP(A151,Keys_CHESS_ALL!J156:AI335,14,FALSE)="","",VLOOKUP(A151,Keys_CHESS_ALL!J156:AI335,14,FALSE))</f>
        <v>#N/A</v>
      </c>
      <c r="Q151" s="28" t="e">
        <f>IF(VLOOKUP(A151,Keys_CHESS_ALL!J156:AJ335,15,FALSE)="","",VLOOKUP(A151,Keys_CHESS_ALL!J156:AJ335,15,FALSE))</f>
        <v>#N/A</v>
      </c>
      <c r="R151" s="28" t="e">
        <f>IF(VLOOKUP(A151,Keys_CHESS_ALL!J156:AK335,16,FALSE)="","",VLOOKUP(A151,Keys_CHESS_ALL!J156:AK335,16,FALSE))</f>
        <v>#N/A</v>
      </c>
    </row>
    <row r="152" spans="2:18" x14ac:dyDescent="0.2">
      <c r="B152" s="28" t="e">
        <f>VLOOKUP(A152,Keys_CHESS_ALL!J157:L336,2,FALSE)</f>
        <v>#N/A</v>
      </c>
      <c r="C152" s="32"/>
      <c r="D152" s="28" t="e">
        <f>VLOOKUP(A152,Keys_CHESS_ALL!J157:L336,3,FALSE)</f>
        <v>#N/A</v>
      </c>
      <c r="E152" s="40"/>
      <c r="G152" s="28" t="e">
        <f>IF(VLOOKUP(A152,Keys_CHESS_ALL!J157:AC336,5,FALSE)="","",VLOOKUP(A152,Keys_CHESS_ALL!J157:AC336,5,FALSE))</f>
        <v>#N/A</v>
      </c>
      <c r="H152" s="28" t="e">
        <f>IF(VLOOKUP(A152,Keys_CHESS_ALL!J157:AC336,6,FALSE)="","",VLOOKUP(A152,Keys_CHESS_ALL!J157:AC336,6,FALSE))</f>
        <v>#N/A</v>
      </c>
      <c r="I152" s="28" t="e">
        <f>IF(VLOOKUP(A152,Keys_CHESS_ALL!J157:AC336,7,FALSE)="","",VLOOKUP(A152,Keys_CHESS_ALL!J157:AC336,7,FALSE))</f>
        <v>#N/A</v>
      </c>
      <c r="J152" s="28" t="e">
        <f>IF(VLOOKUP(A152,Keys_CHESS_ALL!J157:AC336,8,FALSE)="","",VLOOKUP(A152,Keys_CHESS_ALL!J157:AC336,8,FALSE))</f>
        <v>#N/A</v>
      </c>
      <c r="K152" s="28" t="e">
        <f>IF(VLOOKUP(A152,Keys_CHESS_ALL!J157:AD336,9,FALSE)="","",VLOOKUP(A152,Keys_CHESS_ALL!J157:AD336,9,FALSE))</f>
        <v>#N/A</v>
      </c>
      <c r="L152" s="28" t="e">
        <f>IF(VLOOKUP(A152,Keys_CHESS_ALL!J157:AE336,10,FALSE)="","",VLOOKUP(A152,Keys_CHESS_ALL!J157:AE336,10,FALSE))</f>
        <v>#N/A</v>
      </c>
      <c r="M152" s="28" t="e">
        <f>IF(VLOOKUP(A152,Keys_CHESS_ALL!J157:AF336,11,FALSE)="","",VLOOKUP(A152,Keys_CHESS_ALL!J157:AF336,11,FALSE))</f>
        <v>#N/A</v>
      </c>
      <c r="N152" s="28" t="e">
        <f>IF(VLOOKUP(A152,Keys_CHESS_ALL!J157:AG336,12,FALSE)="","",VLOOKUP(A152,Keys_CHESS_ALL!J157:AG336,12,FALSE))</f>
        <v>#N/A</v>
      </c>
      <c r="O152" s="28" t="e">
        <f>IF(VLOOKUP(A152,Keys_CHESS_ALL!J157:AH336,13,FALSE)="","",VLOOKUP(A152,Keys_CHESS_ALL!J157:AH336,13,FALSE))</f>
        <v>#N/A</v>
      </c>
      <c r="P152" s="28" t="e">
        <f>IF(VLOOKUP(A152,Keys_CHESS_ALL!J157:AI336,14,FALSE)="","",VLOOKUP(A152,Keys_CHESS_ALL!J157:AI336,14,FALSE))</f>
        <v>#N/A</v>
      </c>
      <c r="Q152" s="28" t="e">
        <f>IF(VLOOKUP(A152,Keys_CHESS_ALL!J157:AJ336,15,FALSE)="","",VLOOKUP(A152,Keys_CHESS_ALL!J157:AJ336,15,FALSE))</f>
        <v>#N/A</v>
      </c>
      <c r="R152" s="28" t="e">
        <f>IF(VLOOKUP(A152,Keys_CHESS_ALL!J157:AK336,16,FALSE)="","",VLOOKUP(A152,Keys_CHESS_ALL!J157:AK336,16,FALSE))</f>
        <v>#N/A</v>
      </c>
    </row>
    <row r="153" spans="2:18" x14ac:dyDescent="0.2">
      <c r="B153" s="28" t="e">
        <f>VLOOKUP(A153,Keys_CHESS_ALL!J158:L337,2,FALSE)</f>
        <v>#N/A</v>
      </c>
      <c r="C153" s="32"/>
      <c r="D153" s="28" t="e">
        <f>VLOOKUP(A153,Keys_CHESS_ALL!J158:L337,3,FALSE)</f>
        <v>#N/A</v>
      </c>
      <c r="E153" s="40"/>
      <c r="G153" s="28" t="e">
        <f>IF(VLOOKUP(A153,Keys_CHESS_ALL!J158:AC337,5,FALSE)="","",VLOOKUP(A153,Keys_CHESS_ALL!J158:AC337,5,FALSE))</f>
        <v>#N/A</v>
      </c>
      <c r="H153" s="28" t="e">
        <f>IF(VLOOKUP(A153,Keys_CHESS_ALL!J158:AC337,6,FALSE)="","",VLOOKUP(A153,Keys_CHESS_ALL!J158:AC337,6,FALSE))</f>
        <v>#N/A</v>
      </c>
      <c r="I153" s="28" t="e">
        <f>IF(VLOOKUP(A153,Keys_CHESS_ALL!J158:AC337,7,FALSE)="","",VLOOKUP(A153,Keys_CHESS_ALL!J158:AC337,7,FALSE))</f>
        <v>#N/A</v>
      </c>
      <c r="J153" s="28" t="e">
        <f>IF(VLOOKUP(A153,Keys_CHESS_ALL!J158:AC337,8,FALSE)="","",VLOOKUP(A153,Keys_CHESS_ALL!J158:AC337,8,FALSE))</f>
        <v>#N/A</v>
      </c>
      <c r="K153" s="28" t="e">
        <f>IF(VLOOKUP(A153,Keys_CHESS_ALL!J158:AD337,9,FALSE)="","",VLOOKUP(A153,Keys_CHESS_ALL!J158:AD337,9,FALSE))</f>
        <v>#N/A</v>
      </c>
      <c r="L153" s="28" t="e">
        <f>IF(VLOOKUP(A153,Keys_CHESS_ALL!J158:AE337,10,FALSE)="","",VLOOKUP(A153,Keys_CHESS_ALL!J158:AE337,10,FALSE))</f>
        <v>#N/A</v>
      </c>
      <c r="M153" s="28" t="e">
        <f>IF(VLOOKUP(A153,Keys_CHESS_ALL!J158:AF337,11,FALSE)="","",VLOOKUP(A153,Keys_CHESS_ALL!J158:AF337,11,FALSE))</f>
        <v>#N/A</v>
      </c>
      <c r="N153" s="28" t="e">
        <f>IF(VLOOKUP(A153,Keys_CHESS_ALL!J158:AG337,12,FALSE)="","",VLOOKUP(A153,Keys_CHESS_ALL!J158:AG337,12,FALSE))</f>
        <v>#N/A</v>
      </c>
      <c r="O153" s="28" t="e">
        <f>IF(VLOOKUP(A153,Keys_CHESS_ALL!J158:AH337,13,FALSE)="","",VLOOKUP(A153,Keys_CHESS_ALL!J158:AH337,13,FALSE))</f>
        <v>#N/A</v>
      </c>
      <c r="P153" s="28" t="e">
        <f>IF(VLOOKUP(A153,Keys_CHESS_ALL!J158:AI337,14,FALSE)="","",VLOOKUP(A153,Keys_CHESS_ALL!J158:AI337,14,FALSE))</f>
        <v>#N/A</v>
      </c>
      <c r="Q153" s="28" t="e">
        <f>IF(VLOOKUP(A153,Keys_CHESS_ALL!J158:AJ337,15,FALSE)="","",VLOOKUP(A153,Keys_CHESS_ALL!J158:AJ337,15,FALSE))</f>
        <v>#N/A</v>
      </c>
      <c r="R153" s="28" t="e">
        <f>IF(VLOOKUP(A153,Keys_CHESS_ALL!J158:AK337,16,FALSE)="","",VLOOKUP(A153,Keys_CHESS_ALL!J158:AK337,16,FALSE))</f>
        <v>#N/A</v>
      </c>
    </row>
    <row r="154" spans="2:18" x14ac:dyDescent="0.2">
      <c r="B154" s="28" t="e">
        <f>VLOOKUP(A154,Keys_CHESS_ALL!J159:L338,2,FALSE)</f>
        <v>#N/A</v>
      </c>
      <c r="C154" s="32"/>
      <c r="D154" s="28" t="e">
        <f>VLOOKUP(A154,Keys_CHESS_ALL!J159:L338,3,FALSE)</f>
        <v>#N/A</v>
      </c>
      <c r="E154" s="40"/>
      <c r="G154" s="28" t="e">
        <f>IF(VLOOKUP(A154,Keys_CHESS_ALL!J159:AC338,5,FALSE)="","",VLOOKUP(A154,Keys_CHESS_ALL!J159:AC338,5,FALSE))</f>
        <v>#N/A</v>
      </c>
      <c r="H154" s="28" t="e">
        <f>IF(VLOOKUP(A154,Keys_CHESS_ALL!J159:AC338,6,FALSE)="","",VLOOKUP(A154,Keys_CHESS_ALL!J159:AC338,6,FALSE))</f>
        <v>#N/A</v>
      </c>
      <c r="I154" s="28" t="e">
        <f>IF(VLOOKUP(A154,Keys_CHESS_ALL!J159:AC338,7,FALSE)="","",VLOOKUP(A154,Keys_CHESS_ALL!J159:AC338,7,FALSE))</f>
        <v>#N/A</v>
      </c>
      <c r="J154" s="28" t="e">
        <f>IF(VLOOKUP(A154,Keys_CHESS_ALL!J159:AC338,8,FALSE)="","",VLOOKUP(A154,Keys_CHESS_ALL!J159:AC338,8,FALSE))</f>
        <v>#N/A</v>
      </c>
      <c r="K154" s="28" t="e">
        <f>IF(VLOOKUP(A154,Keys_CHESS_ALL!J159:AD338,9,FALSE)="","",VLOOKUP(A154,Keys_CHESS_ALL!J159:AD338,9,FALSE))</f>
        <v>#N/A</v>
      </c>
      <c r="L154" s="28" t="e">
        <f>IF(VLOOKUP(A154,Keys_CHESS_ALL!J159:AE338,10,FALSE)="","",VLOOKUP(A154,Keys_CHESS_ALL!J159:AE338,10,FALSE))</f>
        <v>#N/A</v>
      </c>
      <c r="M154" s="28" t="e">
        <f>IF(VLOOKUP(A154,Keys_CHESS_ALL!J159:AF338,11,FALSE)="","",VLOOKUP(A154,Keys_CHESS_ALL!J159:AF338,11,FALSE))</f>
        <v>#N/A</v>
      </c>
      <c r="N154" s="28" t="e">
        <f>IF(VLOOKUP(A154,Keys_CHESS_ALL!J159:AG338,12,FALSE)="","",VLOOKUP(A154,Keys_CHESS_ALL!J159:AG338,12,FALSE))</f>
        <v>#N/A</v>
      </c>
      <c r="O154" s="28" t="e">
        <f>IF(VLOOKUP(A154,Keys_CHESS_ALL!J159:AH338,13,FALSE)="","",VLOOKUP(A154,Keys_CHESS_ALL!J159:AH338,13,FALSE))</f>
        <v>#N/A</v>
      </c>
      <c r="P154" s="28" t="e">
        <f>IF(VLOOKUP(A154,Keys_CHESS_ALL!J159:AI338,14,FALSE)="","",VLOOKUP(A154,Keys_CHESS_ALL!J159:AI338,14,FALSE))</f>
        <v>#N/A</v>
      </c>
      <c r="Q154" s="28" t="e">
        <f>IF(VLOOKUP(A154,Keys_CHESS_ALL!J159:AJ338,15,FALSE)="","",VLOOKUP(A154,Keys_CHESS_ALL!J159:AJ338,15,FALSE))</f>
        <v>#N/A</v>
      </c>
      <c r="R154" s="28" t="e">
        <f>IF(VLOOKUP(A154,Keys_CHESS_ALL!J159:AK338,16,FALSE)="","",VLOOKUP(A154,Keys_CHESS_ALL!J159:AK338,16,FALSE))</f>
        <v>#N/A</v>
      </c>
    </row>
    <row r="155" spans="2:18" x14ac:dyDescent="0.2">
      <c r="B155" s="28" t="e">
        <f>VLOOKUP(A155,Keys_CHESS_ALL!J160:L339,2,FALSE)</f>
        <v>#N/A</v>
      </c>
      <c r="C155" s="32"/>
      <c r="D155" s="28" t="e">
        <f>VLOOKUP(A155,Keys_CHESS_ALL!J160:L339,3,FALSE)</f>
        <v>#N/A</v>
      </c>
      <c r="E155" s="40"/>
      <c r="G155" s="28" t="e">
        <f>IF(VLOOKUP(A155,Keys_CHESS_ALL!J160:AC339,5,FALSE)="","",VLOOKUP(A155,Keys_CHESS_ALL!J160:AC339,5,FALSE))</f>
        <v>#N/A</v>
      </c>
      <c r="H155" s="28" t="e">
        <f>IF(VLOOKUP(A155,Keys_CHESS_ALL!J160:AC339,6,FALSE)="","",VLOOKUP(A155,Keys_CHESS_ALL!J160:AC339,6,FALSE))</f>
        <v>#N/A</v>
      </c>
      <c r="I155" s="28" t="e">
        <f>IF(VLOOKUP(A155,Keys_CHESS_ALL!J160:AC339,7,FALSE)="","",VLOOKUP(A155,Keys_CHESS_ALL!J160:AC339,7,FALSE))</f>
        <v>#N/A</v>
      </c>
      <c r="J155" s="28" t="e">
        <f>IF(VLOOKUP(A155,Keys_CHESS_ALL!J160:AC339,8,FALSE)="","",VLOOKUP(A155,Keys_CHESS_ALL!J160:AC339,8,FALSE))</f>
        <v>#N/A</v>
      </c>
      <c r="K155" s="28" t="e">
        <f>IF(VLOOKUP(A155,Keys_CHESS_ALL!J160:AD339,9,FALSE)="","",VLOOKUP(A155,Keys_CHESS_ALL!J160:AD339,9,FALSE))</f>
        <v>#N/A</v>
      </c>
      <c r="L155" s="28" t="e">
        <f>IF(VLOOKUP(A155,Keys_CHESS_ALL!J160:AE339,10,FALSE)="","",VLOOKUP(A155,Keys_CHESS_ALL!J160:AE339,10,FALSE))</f>
        <v>#N/A</v>
      </c>
      <c r="M155" s="28" t="e">
        <f>IF(VLOOKUP(A155,Keys_CHESS_ALL!J160:AF339,11,FALSE)="","",VLOOKUP(A155,Keys_CHESS_ALL!J160:AF339,11,FALSE))</f>
        <v>#N/A</v>
      </c>
      <c r="N155" s="28" t="e">
        <f>IF(VLOOKUP(A155,Keys_CHESS_ALL!J160:AG339,12,FALSE)="","",VLOOKUP(A155,Keys_CHESS_ALL!J160:AG339,12,FALSE))</f>
        <v>#N/A</v>
      </c>
      <c r="O155" s="28" t="e">
        <f>IF(VLOOKUP(A155,Keys_CHESS_ALL!J160:AH339,13,FALSE)="","",VLOOKUP(A155,Keys_CHESS_ALL!J160:AH339,13,FALSE))</f>
        <v>#N/A</v>
      </c>
      <c r="P155" s="28" t="e">
        <f>IF(VLOOKUP(A155,Keys_CHESS_ALL!J160:AI339,14,FALSE)="","",VLOOKUP(A155,Keys_CHESS_ALL!J160:AI339,14,FALSE))</f>
        <v>#N/A</v>
      </c>
      <c r="Q155" s="28" t="e">
        <f>IF(VLOOKUP(A155,Keys_CHESS_ALL!J160:AJ339,15,FALSE)="","",VLOOKUP(A155,Keys_CHESS_ALL!J160:AJ339,15,FALSE))</f>
        <v>#N/A</v>
      </c>
      <c r="R155" s="28" t="e">
        <f>IF(VLOOKUP(A155,Keys_CHESS_ALL!J160:AK339,16,FALSE)="","",VLOOKUP(A155,Keys_CHESS_ALL!J160:AK339,16,FALSE))</f>
        <v>#N/A</v>
      </c>
    </row>
    <row r="156" spans="2:18" x14ac:dyDescent="0.2">
      <c r="B156" s="28" t="e">
        <f>VLOOKUP(A156,Keys_CHESS_ALL!J161:L340,2,FALSE)</f>
        <v>#N/A</v>
      </c>
      <c r="C156" s="32"/>
      <c r="D156" s="28" t="e">
        <f>VLOOKUP(A156,Keys_CHESS_ALL!J161:L340,3,FALSE)</f>
        <v>#N/A</v>
      </c>
      <c r="E156" s="40"/>
      <c r="G156" s="28" t="e">
        <f>IF(VLOOKUP(A156,Keys_CHESS_ALL!J161:AC340,5,FALSE)="","",VLOOKUP(A156,Keys_CHESS_ALL!J161:AC340,5,FALSE))</f>
        <v>#N/A</v>
      </c>
      <c r="H156" s="28" t="e">
        <f>IF(VLOOKUP(A156,Keys_CHESS_ALL!J161:AC340,6,FALSE)="","",VLOOKUP(A156,Keys_CHESS_ALL!J161:AC340,6,FALSE))</f>
        <v>#N/A</v>
      </c>
      <c r="I156" s="28" t="e">
        <f>IF(VLOOKUP(A156,Keys_CHESS_ALL!J161:AC340,7,FALSE)="","",VLOOKUP(A156,Keys_CHESS_ALL!J161:AC340,7,FALSE))</f>
        <v>#N/A</v>
      </c>
      <c r="J156" s="28" t="e">
        <f>IF(VLOOKUP(A156,Keys_CHESS_ALL!J161:AC340,8,FALSE)="","",VLOOKUP(A156,Keys_CHESS_ALL!J161:AC340,8,FALSE))</f>
        <v>#N/A</v>
      </c>
      <c r="K156" s="28" t="e">
        <f>IF(VLOOKUP(A156,Keys_CHESS_ALL!J161:AD340,9,FALSE)="","",VLOOKUP(A156,Keys_CHESS_ALL!J161:AD340,9,FALSE))</f>
        <v>#N/A</v>
      </c>
      <c r="L156" s="28" t="e">
        <f>IF(VLOOKUP(A156,Keys_CHESS_ALL!J161:AE340,10,FALSE)="","",VLOOKUP(A156,Keys_CHESS_ALL!J161:AE340,10,FALSE))</f>
        <v>#N/A</v>
      </c>
      <c r="M156" s="28" t="e">
        <f>IF(VLOOKUP(A156,Keys_CHESS_ALL!J161:AF340,11,FALSE)="","",VLOOKUP(A156,Keys_CHESS_ALL!J161:AF340,11,FALSE))</f>
        <v>#N/A</v>
      </c>
      <c r="N156" s="28" t="e">
        <f>IF(VLOOKUP(A156,Keys_CHESS_ALL!J161:AG340,12,FALSE)="","",VLOOKUP(A156,Keys_CHESS_ALL!J161:AG340,12,FALSE))</f>
        <v>#N/A</v>
      </c>
      <c r="O156" s="28" t="e">
        <f>IF(VLOOKUP(A156,Keys_CHESS_ALL!J161:AH340,13,FALSE)="","",VLOOKUP(A156,Keys_CHESS_ALL!J161:AH340,13,FALSE))</f>
        <v>#N/A</v>
      </c>
      <c r="P156" s="28" t="e">
        <f>IF(VLOOKUP(A156,Keys_CHESS_ALL!J161:AI340,14,FALSE)="","",VLOOKUP(A156,Keys_CHESS_ALL!J161:AI340,14,FALSE))</f>
        <v>#N/A</v>
      </c>
      <c r="Q156" s="28" t="e">
        <f>IF(VLOOKUP(A156,Keys_CHESS_ALL!J161:AJ340,15,FALSE)="","",VLOOKUP(A156,Keys_CHESS_ALL!J161:AJ340,15,FALSE))</f>
        <v>#N/A</v>
      </c>
      <c r="R156" s="28" t="e">
        <f>IF(VLOOKUP(A156,Keys_CHESS_ALL!J161:AK340,16,FALSE)="","",VLOOKUP(A156,Keys_CHESS_ALL!J161:AK340,16,FALSE))</f>
        <v>#N/A</v>
      </c>
    </row>
    <row r="157" spans="2:18" x14ac:dyDescent="0.2">
      <c r="B157" s="28" t="e">
        <f>VLOOKUP(A157,Keys_CHESS_ALL!J162:L341,2,FALSE)</f>
        <v>#N/A</v>
      </c>
      <c r="C157" s="32"/>
      <c r="D157" s="28" t="e">
        <f>VLOOKUP(A157,Keys_CHESS_ALL!J162:L341,3,FALSE)</f>
        <v>#N/A</v>
      </c>
      <c r="E157" s="40"/>
      <c r="G157" s="28" t="e">
        <f>IF(VLOOKUP(A157,Keys_CHESS_ALL!J162:AC341,5,FALSE)="","",VLOOKUP(A157,Keys_CHESS_ALL!J162:AC341,5,FALSE))</f>
        <v>#N/A</v>
      </c>
      <c r="H157" s="28" t="e">
        <f>IF(VLOOKUP(A157,Keys_CHESS_ALL!J162:AC341,6,FALSE)="","",VLOOKUP(A157,Keys_CHESS_ALL!J162:AC341,6,FALSE))</f>
        <v>#N/A</v>
      </c>
      <c r="I157" s="28" t="e">
        <f>IF(VLOOKUP(A157,Keys_CHESS_ALL!J162:AC341,7,FALSE)="","",VLOOKUP(A157,Keys_CHESS_ALL!J162:AC341,7,FALSE))</f>
        <v>#N/A</v>
      </c>
      <c r="J157" s="28" t="e">
        <f>IF(VLOOKUP(A157,Keys_CHESS_ALL!J162:AC341,8,FALSE)="","",VLOOKUP(A157,Keys_CHESS_ALL!J162:AC341,8,FALSE))</f>
        <v>#N/A</v>
      </c>
      <c r="K157" s="28" t="e">
        <f>IF(VLOOKUP(A157,Keys_CHESS_ALL!J162:AD341,9,FALSE)="","",VLOOKUP(A157,Keys_CHESS_ALL!J162:AD341,9,FALSE))</f>
        <v>#N/A</v>
      </c>
      <c r="L157" s="28" t="e">
        <f>IF(VLOOKUP(A157,Keys_CHESS_ALL!J162:AE341,10,FALSE)="","",VLOOKUP(A157,Keys_CHESS_ALL!J162:AE341,10,FALSE))</f>
        <v>#N/A</v>
      </c>
      <c r="M157" s="28" t="e">
        <f>IF(VLOOKUP(A157,Keys_CHESS_ALL!J162:AF341,11,FALSE)="","",VLOOKUP(A157,Keys_CHESS_ALL!J162:AF341,11,FALSE))</f>
        <v>#N/A</v>
      </c>
      <c r="N157" s="28" t="e">
        <f>IF(VLOOKUP(A157,Keys_CHESS_ALL!J162:AG341,12,FALSE)="","",VLOOKUP(A157,Keys_CHESS_ALL!J162:AG341,12,FALSE))</f>
        <v>#N/A</v>
      </c>
      <c r="O157" s="28" t="e">
        <f>IF(VLOOKUP(A157,Keys_CHESS_ALL!J162:AH341,13,FALSE)="","",VLOOKUP(A157,Keys_CHESS_ALL!J162:AH341,13,FALSE))</f>
        <v>#N/A</v>
      </c>
      <c r="P157" s="28" t="e">
        <f>IF(VLOOKUP(A157,Keys_CHESS_ALL!J162:AI341,14,FALSE)="","",VLOOKUP(A157,Keys_CHESS_ALL!J162:AI341,14,FALSE))</f>
        <v>#N/A</v>
      </c>
      <c r="Q157" s="28" t="e">
        <f>IF(VLOOKUP(A157,Keys_CHESS_ALL!J162:AJ341,15,FALSE)="","",VLOOKUP(A157,Keys_CHESS_ALL!J162:AJ341,15,FALSE))</f>
        <v>#N/A</v>
      </c>
      <c r="R157" s="28" t="e">
        <f>IF(VLOOKUP(A157,Keys_CHESS_ALL!J162:AK341,16,FALSE)="","",VLOOKUP(A157,Keys_CHESS_ALL!J162:AK341,16,FALSE))</f>
        <v>#N/A</v>
      </c>
    </row>
    <row r="158" spans="2:18" x14ac:dyDescent="0.2">
      <c r="B158" s="28" t="e">
        <f>VLOOKUP(A158,Keys_CHESS_ALL!J163:L342,2,FALSE)</f>
        <v>#N/A</v>
      </c>
      <c r="C158" s="32"/>
      <c r="D158" s="28" t="e">
        <f>VLOOKUP(A158,Keys_CHESS_ALL!J163:L342,3,FALSE)</f>
        <v>#N/A</v>
      </c>
      <c r="E158" s="40"/>
      <c r="G158" s="28" t="e">
        <f>IF(VLOOKUP(A158,Keys_CHESS_ALL!J163:AC342,5,FALSE)="","",VLOOKUP(A158,Keys_CHESS_ALL!J163:AC342,5,FALSE))</f>
        <v>#N/A</v>
      </c>
      <c r="H158" s="28" t="e">
        <f>IF(VLOOKUP(A158,Keys_CHESS_ALL!J163:AC342,6,FALSE)="","",VLOOKUP(A158,Keys_CHESS_ALL!J163:AC342,6,FALSE))</f>
        <v>#N/A</v>
      </c>
      <c r="I158" s="28" t="e">
        <f>IF(VLOOKUP(A158,Keys_CHESS_ALL!J163:AC342,7,FALSE)="","",VLOOKUP(A158,Keys_CHESS_ALL!J163:AC342,7,FALSE))</f>
        <v>#N/A</v>
      </c>
      <c r="J158" s="28" t="e">
        <f>IF(VLOOKUP(A158,Keys_CHESS_ALL!J163:AC342,8,FALSE)="","",VLOOKUP(A158,Keys_CHESS_ALL!J163:AC342,8,FALSE))</f>
        <v>#N/A</v>
      </c>
      <c r="K158" s="28" t="e">
        <f>IF(VLOOKUP(A158,Keys_CHESS_ALL!J163:AD342,9,FALSE)="","",VLOOKUP(A158,Keys_CHESS_ALL!J163:AD342,9,FALSE))</f>
        <v>#N/A</v>
      </c>
      <c r="L158" s="28" t="e">
        <f>IF(VLOOKUP(A158,Keys_CHESS_ALL!J163:AE342,10,FALSE)="","",VLOOKUP(A158,Keys_CHESS_ALL!J163:AE342,10,FALSE))</f>
        <v>#N/A</v>
      </c>
      <c r="M158" s="28" t="e">
        <f>IF(VLOOKUP(A158,Keys_CHESS_ALL!J163:AF342,11,FALSE)="","",VLOOKUP(A158,Keys_CHESS_ALL!J163:AF342,11,FALSE))</f>
        <v>#N/A</v>
      </c>
      <c r="N158" s="28" t="e">
        <f>IF(VLOOKUP(A158,Keys_CHESS_ALL!J163:AG342,12,FALSE)="","",VLOOKUP(A158,Keys_CHESS_ALL!J163:AG342,12,FALSE))</f>
        <v>#N/A</v>
      </c>
      <c r="O158" s="28" t="e">
        <f>IF(VLOOKUP(A158,Keys_CHESS_ALL!J163:AH342,13,FALSE)="","",VLOOKUP(A158,Keys_CHESS_ALL!J163:AH342,13,FALSE))</f>
        <v>#N/A</v>
      </c>
      <c r="P158" s="28" t="e">
        <f>IF(VLOOKUP(A158,Keys_CHESS_ALL!J163:AI342,14,FALSE)="","",VLOOKUP(A158,Keys_CHESS_ALL!J163:AI342,14,FALSE))</f>
        <v>#N/A</v>
      </c>
      <c r="Q158" s="28" t="e">
        <f>IF(VLOOKUP(A158,Keys_CHESS_ALL!J163:AJ342,15,FALSE)="","",VLOOKUP(A158,Keys_CHESS_ALL!J163:AJ342,15,FALSE))</f>
        <v>#N/A</v>
      </c>
      <c r="R158" s="28" t="e">
        <f>IF(VLOOKUP(A158,Keys_CHESS_ALL!J163:AK342,16,FALSE)="","",VLOOKUP(A158,Keys_CHESS_ALL!J163:AK342,16,FALSE))</f>
        <v>#N/A</v>
      </c>
    </row>
    <row r="159" spans="2:18" x14ac:dyDescent="0.2">
      <c r="B159" s="28" t="e">
        <f>VLOOKUP(A159,Keys_CHESS_ALL!J164:L343,2,FALSE)</f>
        <v>#N/A</v>
      </c>
      <c r="C159" s="32"/>
      <c r="D159" s="28" t="e">
        <f>VLOOKUP(A159,Keys_CHESS_ALL!J164:L343,3,FALSE)</f>
        <v>#N/A</v>
      </c>
      <c r="E159" s="40"/>
      <c r="G159" s="28" t="e">
        <f>IF(VLOOKUP(A159,Keys_CHESS_ALL!J164:AC343,5,FALSE)="","",VLOOKUP(A159,Keys_CHESS_ALL!J164:AC343,5,FALSE))</f>
        <v>#N/A</v>
      </c>
      <c r="H159" s="28" t="e">
        <f>IF(VLOOKUP(A159,Keys_CHESS_ALL!J164:AC343,6,FALSE)="","",VLOOKUP(A159,Keys_CHESS_ALL!J164:AC343,6,FALSE))</f>
        <v>#N/A</v>
      </c>
      <c r="I159" s="28" t="e">
        <f>IF(VLOOKUP(A159,Keys_CHESS_ALL!J164:AC343,7,FALSE)="","",VLOOKUP(A159,Keys_CHESS_ALL!J164:AC343,7,FALSE))</f>
        <v>#N/A</v>
      </c>
      <c r="J159" s="28" t="e">
        <f>IF(VLOOKUP(A159,Keys_CHESS_ALL!J164:AC343,8,FALSE)="","",VLOOKUP(A159,Keys_CHESS_ALL!J164:AC343,8,FALSE))</f>
        <v>#N/A</v>
      </c>
      <c r="K159" s="28" t="e">
        <f>IF(VLOOKUP(A159,Keys_CHESS_ALL!J164:AD343,9,FALSE)="","",VLOOKUP(A159,Keys_CHESS_ALL!J164:AD343,9,FALSE))</f>
        <v>#N/A</v>
      </c>
      <c r="L159" s="28" t="e">
        <f>IF(VLOOKUP(A159,Keys_CHESS_ALL!J164:AE343,10,FALSE)="","",VLOOKUP(A159,Keys_CHESS_ALL!J164:AE343,10,FALSE))</f>
        <v>#N/A</v>
      </c>
      <c r="M159" s="28" t="e">
        <f>IF(VLOOKUP(A159,Keys_CHESS_ALL!J164:AF343,11,FALSE)="","",VLOOKUP(A159,Keys_CHESS_ALL!J164:AF343,11,FALSE))</f>
        <v>#N/A</v>
      </c>
      <c r="N159" s="28" t="e">
        <f>IF(VLOOKUP(A159,Keys_CHESS_ALL!J164:AG343,12,FALSE)="","",VLOOKUP(A159,Keys_CHESS_ALL!J164:AG343,12,FALSE))</f>
        <v>#N/A</v>
      </c>
      <c r="O159" s="28" t="e">
        <f>IF(VLOOKUP(A159,Keys_CHESS_ALL!J164:AH343,13,FALSE)="","",VLOOKUP(A159,Keys_CHESS_ALL!J164:AH343,13,FALSE))</f>
        <v>#N/A</v>
      </c>
      <c r="P159" s="28" t="e">
        <f>IF(VLOOKUP(A159,Keys_CHESS_ALL!J164:AI343,14,FALSE)="","",VLOOKUP(A159,Keys_CHESS_ALL!J164:AI343,14,FALSE))</f>
        <v>#N/A</v>
      </c>
      <c r="Q159" s="28" t="e">
        <f>IF(VLOOKUP(A159,Keys_CHESS_ALL!J164:AJ343,15,FALSE)="","",VLOOKUP(A159,Keys_CHESS_ALL!J164:AJ343,15,FALSE))</f>
        <v>#N/A</v>
      </c>
      <c r="R159" s="28" t="e">
        <f>IF(VLOOKUP(A159,Keys_CHESS_ALL!J164:AK343,16,FALSE)="","",VLOOKUP(A159,Keys_CHESS_ALL!J164:AK343,16,FALSE))</f>
        <v>#N/A</v>
      </c>
    </row>
    <row r="160" spans="2:18" x14ac:dyDescent="0.2">
      <c r="B160" s="28" t="e">
        <f>VLOOKUP(A160,Keys_CHESS_ALL!J165:L344,2,FALSE)</f>
        <v>#N/A</v>
      </c>
      <c r="C160" s="32"/>
      <c r="D160" s="28" t="e">
        <f>VLOOKUP(A160,Keys_CHESS_ALL!J165:L344,3,FALSE)</f>
        <v>#N/A</v>
      </c>
      <c r="E160" s="40"/>
      <c r="G160" s="28" t="e">
        <f>IF(VLOOKUP(A160,Keys_CHESS_ALL!J165:AC344,5,FALSE)="","",VLOOKUP(A160,Keys_CHESS_ALL!J165:AC344,5,FALSE))</f>
        <v>#N/A</v>
      </c>
      <c r="H160" s="28" t="e">
        <f>IF(VLOOKUP(A160,Keys_CHESS_ALL!J165:AC344,6,FALSE)="","",VLOOKUP(A160,Keys_CHESS_ALL!J165:AC344,6,FALSE))</f>
        <v>#N/A</v>
      </c>
      <c r="I160" s="28" t="e">
        <f>IF(VLOOKUP(A160,Keys_CHESS_ALL!J165:AC344,7,FALSE)="","",VLOOKUP(A160,Keys_CHESS_ALL!J165:AC344,7,FALSE))</f>
        <v>#N/A</v>
      </c>
      <c r="J160" s="28" t="e">
        <f>IF(VLOOKUP(A160,Keys_CHESS_ALL!J165:AC344,8,FALSE)="","",VLOOKUP(A160,Keys_CHESS_ALL!J165:AC344,8,FALSE))</f>
        <v>#N/A</v>
      </c>
      <c r="K160" s="28" t="e">
        <f>IF(VLOOKUP(A160,Keys_CHESS_ALL!J165:AD344,9,FALSE)="","",VLOOKUP(A160,Keys_CHESS_ALL!J165:AD344,9,FALSE))</f>
        <v>#N/A</v>
      </c>
      <c r="L160" s="28" t="e">
        <f>IF(VLOOKUP(A160,Keys_CHESS_ALL!J165:AE344,10,FALSE)="","",VLOOKUP(A160,Keys_CHESS_ALL!J165:AE344,10,FALSE))</f>
        <v>#N/A</v>
      </c>
      <c r="M160" s="28" t="e">
        <f>IF(VLOOKUP(A160,Keys_CHESS_ALL!J165:AF344,11,FALSE)="","",VLOOKUP(A160,Keys_CHESS_ALL!J165:AF344,11,FALSE))</f>
        <v>#N/A</v>
      </c>
      <c r="N160" s="28" t="e">
        <f>IF(VLOOKUP(A160,Keys_CHESS_ALL!J165:AG344,12,FALSE)="","",VLOOKUP(A160,Keys_CHESS_ALL!J165:AG344,12,FALSE))</f>
        <v>#N/A</v>
      </c>
      <c r="O160" s="28" t="e">
        <f>IF(VLOOKUP(A160,Keys_CHESS_ALL!J165:AH344,13,FALSE)="","",VLOOKUP(A160,Keys_CHESS_ALL!J165:AH344,13,FALSE))</f>
        <v>#N/A</v>
      </c>
      <c r="P160" s="28" t="e">
        <f>IF(VLOOKUP(A160,Keys_CHESS_ALL!J165:AI344,14,FALSE)="","",VLOOKUP(A160,Keys_CHESS_ALL!J165:AI344,14,FALSE))</f>
        <v>#N/A</v>
      </c>
      <c r="Q160" s="28" t="e">
        <f>IF(VLOOKUP(A160,Keys_CHESS_ALL!J165:AJ344,15,FALSE)="","",VLOOKUP(A160,Keys_CHESS_ALL!J165:AJ344,15,FALSE))</f>
        <v>#N/A</v>
      </c>
      <c r="R160" s="28" t="e">
        <f>IF(VLOOKUP(A160,Keys_CHESS_ALL!J165:AK344,16,FALSE)="","",VLOOKUP(A160,Keys_CHESS_ALL!J165:AK344,16,FALSE))</f>
        <v>#N/A</v>
      </c>
    </row>
    <row r="161" spans="2:18" x14ac:dyDescent="0.2">
      <c r="B161" s="28" t="e">
        <f>VLOOKUP(A161,Keys_CHESS_ALL!J166:L345,2,FALSE)</f>
        <v>#N/A</v>
      </c>
      <c r="C161" s="32"/>
      <c r="D161" s="28" t="e">
        <f>VLOOKUP(A161,Keys_CHESS_ALL!J166:L345,3,FALSE)</f>
        <v>#N/A</v>
      </c>
      <c r="E161" s="40"/>
      <c r="G161" s="28" t="e">
        <f>IF(VLOOKUP(A161,Keys_CHESS_ALL!J166:AC345,5,FALSE)="","",VLOOKUP(A161,Keys_CHESS_ALL!J166:AC345,5,FALSE))</f>
        <v>#N/A</v>
      </c>
      <c r="H161" s="28" t="e">
        <f>IF(VLOOKUP(A161,Keys_CHESS_ALL!J166:AC345,6,FALSE)="","",VLOOKUP(A161,Keys_CHESS_ALL!J166:AC345,6,FALSE))</f>
        <v>#N/A</v>
      </c>
      <c r="I161" s="28" t="e">
        <f>IF(VLOOKUP(A161,Keys_CHESS_ALL!J166:AC345,7,FALSE)="","",VLOOKUP(A161,Keys_CHESS_ALL!J166:AC345,7,FALSE))</f>
        <v>#N/A</v>
      </c>
      <c r="J161" s="28" t="e">
        <f>IF(VLOOKUP(A161,Keys_CHESS_ALL!J166:AC345,8,FALSE)="","",VLOOKUP(A161,Keys_CHESS_ALL!J166:AC345,8,FALSE))</f>
        <v>#N/A</v>
      </c>
      <c r="K161" s="28" t="e">
        <f>IF(VLOOKUP(A161,Keys_CHESS_ALL!J166:AD345,9,FALSE)="","",VLOOKUP(A161,Keys_CHESS_ALL!J166:AD345,9,FALSE))</f>
        <v>#N/A</v>
      </c>
      <c r="L161" s="28" t="e">
        <f>IF(VLOOKUP(A161,Keys_CHESS_ALL!J166:AE345,10,FALSE)="","",VLOOKUP(A161,Keys_CHESS_ALL!J166:AE345,10,FALSE))</f>
        <v>#N/A</v>
      </c>
      <c r="M161" s="28" t="e">
        <f>IF(VLOOKUP(A161,Keys_CHESS_ALL!J166:AF345,11,FALSE)="","",VLOOKUP(A161,Keys_CHESS_ALL!J166:AF345,11,FALSE))</f>
        <v>#N/A</v>
      </c>
      <c r="N161" s="28" t="e">
        <f>IF(VLOOKUP(A161,Keys_CHESS_ALL!J166:AG345,12,FALSE)="","",VLOOKUP(A161,Keys_CHESS_ALL!J166:AG345,12,FALSE))</f>
        <v>#N/A</v>
      </c>
      <c r="O161" s="28" t="e">
        <f>IF(VLOOKUP(A161,Keys_CHESS_ALL!J166:AH345,13,FALSE)="","",VLOOKUP(A161,Keys_CHESS_ALL!J166:AH345,13,FALSE))</f>
        <v>#N/A</v>
      </c>
      <c r="P161" s="28" t="e">
        <f>IF(VLOOKUP(A161,Keys_CHESS_ALL!J166:AI345,14,FALSE)="","",VLOOKUP(A161,Keys_CHESS_ALL!J166:AI345,14,FALSE))</f>
        <v>#N/A</v>
      </c>
      <c r="Q161" s="28" t="e">
        <f>IF(VLOOKUP(A161,Keys_CHESS_ALL!J166:AJ345,15,FALSE)="","",VLOOKUP(A161,Keys_CHESS_ALL!J166:AJ345,15,FALSE))</f>
        <v>#N/A</v>
      </c>
      <c r="R161" s="28" t="e">
        <f>IF(VLOOKUP(A161,Keys_CHESS_ALL!J166:AK345,16,FALSE)="","",VLOOKUP(A161,Keys_CHESS_ALL!J166:AK345,16,FALSE))</f>
        <v>#N/A</v>
      </c>
    </row>
    <row r="162" spans="2:18" x14ac:dyDescent="0.2">
      <c r="B162" s="28" t="e">
        <f>VLOOKUP(A162,Keys_CHESS_ALL!J167:L346,2,FALSE)</f>
        <v>#N/A</v>
      </c>
      <c r="C162" s="32"/>
      <c r="D162" s="28" t="e">
        <f>VLOOKUP(A162,Keys_CHESS_ALL!J167:L346,3,FALSE)</f>
        <v>#N/A</v>
      </c>
      <c r="E162" s="40"/>
      <c r="G162" s="28" t="e">
        <f>IF(VLOOKUP(A162,Keys_CHESS_ALL!J167:AC346,5,FALSE)="","",VLOOKUP(A162,Keys_CHESS_ALL!J167:AC346,5,FALSE))</f>
        <v>#N/A</v>
      </c>
      <c r="H162" s="28" t="e">
        <f>IF(VLOOKUP(A162,Keys_CHESS_ALL!J167:AC346,6,FALSE)="","",VLOOKUP(A162,Keys_CHESS_ALL!J167:AC346,6,FALSE))</f>
        <v>#N/A</v>
      </c>
      <c r="I162" s="28" t="e">
        <f>IF(VLOOKUP(A162,Keys_CHESS_ALL!J167:AC346,7,FALSE)="","",VLOOKUP(A162,Keys_CHESS_ALL!J167:AC346,7,FALSE))</f>
        <v>#N/A</v>
      </c>
      <c r="J162" s="28" t="e">
        <f>IF(VLOOKUP(A162,Keys_CHESS_ALL!J167:AC346,8,FALSE)="","",VLOOKUP(A162,Keys_CHESS_ALL!J167:AC346,8,FALSE))</f>
        <v>#N/A</v>
      </c>
      <c r="K162" s="28" t="e">
        <f>IF(VLOOKUP(A162,Keys_CHESS_ALL!J167:AD346,9,FALSE)="","",VLOOKUP(A162,Keys_CHESS_ALL!J167:AD346,9,FALSE))</f>
        <v>#N/A</v>
      </c>
      <c r="L162" s="28" t="e">
        <f>IF(VLOOKUP(A162,Keys_CHESS_ALL!J167:AE346,10,FALSE)="","",VLOOKUP(A162,Keys_CHESS_ALL!J167:AE346,10,FALSE))</f>
        <v>#N/A</v>
      </c>
      <c r="M162" s="28" t="e">
        <f>IF(VLOOKUP(A162,Keys_CHESS_ALL!J167:AF346,11,FALSE)="","",VLOOKUP(A162,Keys_CHESS_ALL!J167:AF346,11,FALSE))</f>
        <v>#N/A</v>
      </c>
      <c r="N162" s="28" t="e">
        <f>IF(VLOOKUP(A162,Keys_CHESS_ALL!J167:AG346,12,FALSE)="","",VLOOKUP(A162,Keys_CHESS_ALL!J167:AG346,12,FALSE))</f>
        <v>#N/A</v>
      </c>
      <c r="O162" s="28" t="e">
        <f>IF(VLOOKUP(A162,Keys_CHESS_ALL!J167:AH346,13,FALSE)="","",VLOOKUP(A162,Keys_CHESS_ALL!J167:AH346,13,FALSE))</f>
        <v>#N/A</v>
      </c>
      <c r="P162" s="28" t="e">
        <f>IF(VLOOKUP(A162,Keys_CHESS_ALL!J167:AI346,14,FALSE)="","",VLOOKUP(A162,Keys_CHESS_ALL!J167:AI346,14,FALSE))</f>
        <v>#N/A</v>
      </c>
      <c r="Q162" s="28" t="e">
        <f>IF(VLOOKUP(A162,Keys_CHESS_ALL!J167:AJ346,15,FALSE)="","",VLOOKUP(A162,Keys_CHESS_ALL!J167:AJ346,15,FALSE))</f>
        <v>#N/A</v>
      </c>
      <c r="R162" s="28" t="e">
        <f>IF(VLOOKUP(A162,Keys_CHESS_ALL!J167:AK346,16,FALSE)="","",VLOOKUP(A162,Keys_CHESS_ALL!J167:AK346,16,FALSE))</f>
        <v>#N/A</v>
      </c>
    </row>
    <row r="163" spans="2:18" x14ac:dyDescent="0.2">
      <c r="B163" s="28" t="e">
        <f>VLOOKUP(A163,Keys_CHESS_ALL!J168:L347,2,FALSE)</f>
        <v>#N/A</v>
      </c>
      <c r="C163" s="32"/>
      <c r="D163" s="28" t="e">
        <f>VLOOKUP(A163,Keys_CHESS_ALL!J168:L347,3,FALSE)</f>
        <v>#N/A</v>
      </c>
      <c r="E163" s="40"/>
      <c r="G163" s="28" t="e">
        <f>IF(VLOOKUP(A163,Keys_CHESS_ALL!J168:AC347,5,FALSE)="","",VLOOKUP(A163,Keys_CHESS_ALL!J168:AC347,5,FALSE))</f>
        <v>#N/A</v>
      </c>
      <c r="H163" s="28" t="e">
        <f>IF(VLOOKUP(A163,Keys_CHESS_ALL!J168:AC347,6,FALSE)="","",VLOOKUP(A163,Keys_CHESS_ALL!J168:AC347,6,FALSE))</f>
        <v>#N/A</v>
      </c>
      <c r="I163" s="28" t="e">
        <f>IF(VLOOKUP(A163,Keys_CHESS_ALL!J168:AC347,7,FALSE)="","",VLOOKUP(A163,Keys_CHESS_ALL!J168:AC347,7,FALSE))</f>
        <v>#N/A</v>
      </c>
      <c r="J163" s="28" t="e">
        <f>IF(VLOOKUP(A163,Keys_CHESS_ALL!J168:AC347,8,FALSE)="","",VLOOKUP(A163,Keys_CHESS_ALL!J168:AC347,8,FALSE))</f>
        <v>#N/A</v>
      </c>
      <c r="K163" s="28" t="e">
        <f>IF(VLOOKUP(A163,Keys_CHESS_ALL!J168:AD347,9,FALSE)="","",VLOOKUP(A163,Keys_CHESS_ALL!J168:AD347,9,FALSE))</f>
        <v>#N/A</v>
      </c>
      <c r="L163" s="28" t="e">
        <f>IF(VLOOKUP(A163,Keys_CHESS_ALL!J168:AE347,10,FALSE)="","",VLOOKUP(A163,Keys_CHESS_ALL!J168:AE347,10,FALSE))</f>
        <v>#N/A</v>
      </c>
      <c r="M163" s="28" t="e">
        <f>IF(VLOOKUP(A163,Keys_CHESS_ALL!J168:AF347,11,FALSE)="","",VLOOKUP(A163,Keys_CHESS_ALL!J168:AF347,11,FALSE))</f>
        <v>#N/A</v>
      </c>
      <c r="N163" s="28" t="e">
        <f>IF(VLOOKUP(A163,Keys_CHESS_ALL!J168:AG347,12,FALSE)="","",VLOOKUP(A163,Keys_CHESS_ALL!J168:AG347,12,FALSE))</f>
        <v>#N/A</v>
      </c>
      <c r="O163" s="28" t="e">
        <f>IF(VLOOKUP(A163,Keys_CHESS_ALL!J168:AH347,13,FALSE)="","",VLOOKUP(A163,Keys_CHESS_ALL!J168:AH347,13,FALSE))</f>
        <v>#N/A</v>
      </c>
      <c r="P163" s="28" t="e">
        <f>IF(VLOOKUP(A163,Keys_CHESS_ALL!J168:AI347,14,FALSE)="","",VLOOKUP(A163,Keys_CHESS_ALL!J168:AI347,14,FALSE))</f>
        <v>#N/A</v>
      </c>
      <c r="Q163" s="28" t="e">
        <f>IF(VLOOKUP(A163,Keys_CHESS_ALL!J168:AJ347,15,FALSE)="","",VLOOKUP(A163,Keys_CHESS_ALL!J168:AJ347,15,FALSE))</f>
        <v>#N/A</v>
      </c>
      <c r="R163" s="28" t="e">
        <f>IF(VLOOKUP(A163,Keys_CHESS_ALL!J168:AK347,16,FALSE)="","",VLOOKUP(A163,Keys_CHESS_ALL!J168:AK347,16,FALSE))</f>
        <v>#N/A</v>
      </c>
    </row>
    <row r="164" spans="2:18" x14ac:dyDescent="0.2">
      <c r="B164" s="28" t="e">
        <f>VLOOKUP(A164,Keys_CHESS_ALL!J169:L348,2,FALSE)</f>
        <v>#N/A</v>
      </c>
      <c r="C164" s="32"/>
      <c r="D164" s="28" t="e">
        <f>VLOOKUP(A164,Keys_CHESS_ALL!J169:L348,3,FALSE)</f>
        <v>#N/A</v>
      </c>
      <c r="E164" s="40"/>
      <c r="G164" s="28" t="e">
        <f>IF(VLOOKUP(A164,Keys_CHESS_ALL!J169:AC348,5,FALSE)="","",VLOOKUP(A164,Keys_CHESS_ALL!J169:AC348,5,FALSE))</f>
        <v>#N/A</v>
      </c>
      <c r="H164" s="28" t="e">
        <f>IF(VLOOKUP(A164,Keys_CHESS_ALL!J169:AC348,6,FALSE)="","",VLOOKUP(A164,Keys_CHESS_ALL!J169:AC348,6,FALSE))</f>
        <v>#N/A</v>
      </c>
      <c r="I164" s="28" t="e">
        <f>IF(VLOOKUP(A164,Keys_CHESS_ALL!J169:AC348,7,FALSE)="","",VLOOKUP(A164,Keys_CHESS_ALL!J169:AC348,7,FALSE))</f>
        <v>#N/A</v>
      </c>
      <c r="J164" s="28" t="e">
        <f>IF(VLOOKUP(A164,Keys_CHESS_ALL!J169:AC348,8,FALSE)="","",VLOOKUP(A164,Keys_CHESS_ALL!J169:AC348,8,FALSE))</f>
        <v>#N/A</v>
      </c>
      <c r="K164" s="28" t="e">
        <f>IF(VLOOKUP(A164,Keys_CHESS_ALL!J169:AD348,9,FALSE)="","",VLOOKUP(A164,Keys_CHESS_ALL!J169:AD348,9,FALSE))</f>
        <v>#N/A</v>
      </c>
      <c r="L164" s="28" t="e">
        <f>IF(VLOOKUP(A164,Keys_CHESS_ALL!J169:AE348,10,FALSE)="","",VLOOKUP(A164,Keys_CHESS_ALL!J169:AE348,10,FALSE))</f>
        <v>#N/A</v>
      </c>
      <c r="M164" s="28" t="e">
        <f>IF(VLOOKUP(A164,Keys_CHESS_ALL!J169:AF348,11,FALSE)="","",VLOOKUP(A164,Keys_CHESS_ALL!J169:AF348,11,FALSE))</f>
        <v>#N/A</v>
      </c>
      <c r="N164" s="28" t="e">
        <f>IF(VLOOKUP(A164,Keys_CHESS_ALL!J169:AG348,12,FALSE)="","",VLOOKUP(A164,Keys_CHESS_ALL!J169:AG348,12,FALSE))</f>
        <v>#N/A</v>
      </c>
      <c r="O164" s="28" t="e">
        <f>IF(VLOOKUP(A164,Keys_CHESS_ALL!J169:AH348,13,FALSE)="","",VLOOKUP(A164,Keys_CHESS_ALL!J169:AH348,13,FALSE))</f>
        <v>#N/A</v>
      </c>
      <c r="P164" s="28" t="e">
        <f>IF(VLOOKUP(A164,Keys_CHESS_ALL!J169:AI348,14,FALSE)="","",VLOOKUP(A164,Keys_CHESS_ALL!J169:AI348,14,FALSE))</f>
        <v>#N/A</v>
      </c>
      <c r="Q164" s="28" t="e">
        <f>IF(VLOOKUP(A164,Keys_CHESS_ALL!J169:AJ348,15,FALSE)="","",VLOOKUP(A164,Keys_CHESS_ALL!J169:AJ348,15,FALSE))</f>
        <v>#N/A</v>
      </c>
      <c r="R164" s="28" t="e">
        <f>IF(VLOOKUP(A164,Keys_CHESS_ALL!J169:AK348,16,FALSE)="","",VLOOKUP(A164,Keys_CHESS_ALL!J169:AK348,16,FALSE))</f>
        <v>#N/A</v>
      </c>
    </row>
    <row r="165" spans="2:18" x14ac:dyDescent="0.2">
      <c r="B165" s="28" t="e">
        <f>VLOOKUP(A165,Keys_CHESS_ALL!J170:L349,2,FALSE)</f>
        <v>#N/A</v>
      </c>
      <c r="C165" s="32"/>
      <c r="D165" s="28" t="e">
        <f>VLOOKUP(A165,Keys_CHESS_ALL!J170:L349,3,FALSE)</f>
        <v>#N/A</v>
      </c>
      <c r="E165" s="40"/>
      <c r="G165" s="28" t="e">
        <f>IF(VLOOKUP(A165,Keys_CHESS_ALL!J170:AC349,5,FALSE)="","",VLOOKUP(A165,Keys_CHESS_ALL!J170:AC349,5,FALSE))</f>
        <v>#N/A</v>
      </c>
      <c r="H165" s="28" t="e">
        <f>IF(VLOOKUP(A165,Keys_CHESS_ALL!J170:AC349,6,FALSE)="","",VLOOKUP(A165,Keys_CHESS_ALL!J170:AC349,6,FALSE))</f>
        <v>#N/A</v>
      </c>
      <c r="I165" s="28" t="e">
        <f>IF(VLOOKUP(A165,Keys_CHESS_ALL!J170:AC349,7,FALSE)="","",VLOOKUP(A165,Keys_CHESS_ALL!J170:AC349,7,FALSE))</f>
        <v>#N/A</v>
      </c>
      <c r="J165" s="28" t="e">
        <f>IF(VLOOKUP(A165,Keys_CHESS_ALL!J170:AC349,8,FALSE)="","",VLOOKUP(A165,Keys_CHESS_ALL!J170:AC349,8,FALSE))</f>
        <v>#N/A</v>
      </c>
      <c r="K165" s="28" t="e">
        <f>IF(VLOOKUP(A165,Keys_CHESS_ALL!J170:AD349,9,FALSE)="","",VLOOKUP(A165,Keys_CHESS_ALL!J170:AD349,9,FALSE))</f>
        <v>#N/A</v>
      </c>
      <c r="L165" s="28" t="e">
        <f>IF(VLOOKUP(A165,Keys_CHESS_ALL!J170:AE349,10,FALSE)="","",VLOOKUP(A165,Keys_CHESS_ALL!J170:AE349,10,FALSE))</f>
        <v>#N/A</v>
      </c>
      <c r="M165" s="28" t="e">
        <f>IF(VLOOKUP(A165,Keys_CHESS_ALL!J170:AF349,11,FALSE)="","",VLOOKUP(A165,Keys_CHESS_ALL!J170:AF349,11,FALSE))</f>
        <v>#N/A</v>
      </c>
      <c r="N165" s="28" t="e">
        <f>IF(VLOOKUP(A165,Keys_CHESS_ALL!J170:AG349,12,FALSE)="","",VLOOKUP(A165,Keys_CHESS_ALL!J170:AG349,12,FALSE))</f>
        <v>#N/A</v>
      </c>
      <c r="O165" s="28" t="e">
        <f>IF(VLOOKUP(A165,Keys_CHESS_ALL!J170:AH349,13,FALSE)="","",VLOOKUP(A165,Keys_CHESS_ALL!J170:AH349,13,FALSE))</f>
        <v>#N/A</v>
      </c>
      <c r="P165" s="28" t="e">
        <f>IF(VLOOKUP(A165,Keys_CHESS_ALL!J170:AI349,14,FALSE)="","",VLOOKUP(A165,Keys_CHESS_ALL!J170:AI349,14,FALSE))</f>
        <v>#N/A</v>
      </c>
      <c r="Q165" s="28" t="e">
        <f>IF(VLOOKUP(A165,Keys_CHESS_ALL!J170:AJ349,15,FALSE)="","",VLOOKUP(A165,Keys_CHESS_ALL!J170:AJ349,15,FALSE))</f>
        <v>#N/A</v>
      </c>
      <c r="R165" s="28" t="e">
        <f>IF(VLOOKUP(A165,Keys_CHESS_ALL!J170:AK349,16,FALSE)="","",VLOOKUP(A165,Keys_CHESS_ALL!J170:AK349,16,FALSE))</f>
        <v>#N/A</v>
      </c>
    </row>
    <row r="166" spans="2:18" x14ac:dyDescent="0.2">
      <c r="B166" s="28" t="e">
        <f>VLOOKUP(A166,Keys_CHESS_ALL!J171:L350,2,FALSE)</f>
        <v>#N/A</v>
      </c>
      <c r="C166" s="32"/>
      <c r="D166" s="28" t="e">
        <f>VLOOKUP(A166,Keys_CHESS_ALL!J171:L350,3,FALSE)</f>
        <v>#N/A</v>
      </c>
      <c r="E166" s="40"/>
      <c r="G166" s="28" t="e">
        <f>IF(VLOOKUP(A166,Keys_CHESS_ALL!J171:AC350,5,FALSE)="","",VLOOKUP(A166,Keys_CHESS_ALL!J171:AC350,5,FALSE))</f>
        <v>#N/A</v>
      </c>
      <c r="H166" s="28" t="e">
        <f>IF(VLOOKUP(A166,Keys_CHESS_ALL!J171:AC350,6,FALSE)="","",VLOOKUP(A166,Keys_CHESS_ALL!J171:AC350,6,FALSE))</f>
        <v>#N/A</v>
      </c>
      <c r="I166" s="28" t="e">
        <f>IF(VLOOKUP(A166,Keys_CHESS_ALL!J171:AC350,7,FALSE)="","",VLOOKUP(A166,Keys_CHESS_ALL!J171:AC350,7,FALSE))</f>
        <v>#N/A</v>
      </c>
      <c r="J166" s="28" t="e">
        <f>IF(VLOOKUP(A166,Keys_CHESS_ALL!J171:AC350,8,FALSE)="","",VLOOKUP(A166,Keys_CHESS_ALL!J171:AC350,8,FALSE))</f>
        <v>#N/A</v>
      </c>
      <c r="K166" s="28" t="e">
        <f>IF(VLOOKUP(A166,Keys_CHESS_ALL!J171:AD350,9,FALSE)="","",VLOOKUP(A166,Keys_CHESS_ALL!J171:AD350,9,FALSE))</f>
        <v>#N/A</v>
      </c>
      <c r="L166" s="28" t="e">
        <f>IF(VLOOKUP(A166,Keys_CHESS_ALL!J171:AE350,10,FALSE)="","",VLOOKUP(A166,Keys_CHESS_ALL!J171:AE350,10,FALSE))</f>
        <v>#N/A</v>
      </c>
      <c r="M166" s="28" t="e">
        <f>IF(VLOOKUP(A166,Keys_CHESS_ALL!J171:AF350,11,FALSE)="","",VLOOKUP(A166,Keys_CHESS_ALL!J171:AF350,11,FALSE))</f>
        <v>#N/A</v>
      </c>
      <c r="N166" s="28" t="e">
        <f>IF(VLOOKUP(A166,Keys_CHESS_ALL!J171:AG350,12,FALSE)="","",VLOOKUP(A166,Keys_CHESS_ALL!J171:AG350,12,FALSE))</f>
        <v>#N/A</v>
      </c>
      <c r="O166" s="28" t="e">
        <f>IF(VLOOKUP(A166,Keys_CHESS_ALL!J171:AH350,13,FALSE)="","",VLOOKUP(A166,Keys_CHESS_ALL!J171:AH350,13,FALSE))</f>
        <v>#N/A</v>
      </c>
      <c r="P166" s="28" t="e">
        <f>IF(VLOOKUP(A166,Keys_CHESS_ALL!J171:AI350,14,FALSE)="","",VLOOKUP(A166,Keys_CHESS_ALL!J171:AI350,14,FALSE))</f>
        <v>#N/A</v>
      </c>
      <c r="Q166" s="28" t="e">
        <f>IF(VLOOKUP(A166,Keys_CHESS_ALL!J171:AJ350,15,FALSE)="","",VLOOKUP(A166,Keys_CHESS_ALL!J171:AJ350,15,FALSE))</f>
        <v>#N/A</v>
      </c>
      <c r="R166" s="28" t="e">
        <f>IF(VLOOKUP(A166,Keys_CHESS_ALL!J171:AK350,16,FALSE)="","",VLOOKUP(A166,Keys_CHESS_ALL!J171:AK350,16,FALSE))</f>
        <v>#N/A</v>
      </c>
    </row>
    <row r="167" spans="2:18" x14ac:dyDescent="0.2">
      <c r="B167" s="28" t="e">
        <f>VLOOKUP(A167,Keys_CHESS_ALL!J172:L351,2,FALSE)</f>
        <v>#N/A</v>
      </c>
      <c r="C167" s="32"/>
      <c r="D167" s="28" t="e">
        <f>VLOOKUP(A167,Keys_CHESS_ALL!J172:L351,3,FALSE)</f>
        <v>#N/A</v>
      </c>
      <c r="E167" s="40"/>
      <c r="G167" s="28" t="e">
        <f>IF(VLOOKUP(A167,Keys_CHESS_ALL!J172:AC351,5,FALSE)="","",VLOOKUP(A167,Keys_CHESS_ALL!J172:AC351,5,FALSE))</f>
        <v>#N/A</v>
      </c>
      <c r="H167" s="28" t="e">
        <f>IF(VLOOKUP(A167,Keys_CHESS_ALL!J172:AC351,6,FALSE)="","",VLOOKUP(A167,Keys_CHESS_ALL!J172:AC351,6,FALSE))</f>
        <v>#N/A</v>
      </c>
      <c r="I167" s="28" t="e">
        <f>IF(VLOOKUP(A167,Keys_CHESS_ALL!J172:AC351,7,FALSE)="","",VLOOKUP(A167,Keys_CHESS_ALL!J172:AC351,7,FALSE))</f>
        <v>#N/A</v>
      </c>
      <c r="J167" s="28" t="e">
        <f>IF(VLOOKUP(A167,Keys_CHESS_ALL!J172:AC351,8,FALSE)="","",VLOOKUP(A167,Keys_CHESS_ALL!J172:AC351,8,FALSE))</f>
        <v>#N/A</v>
      </c>
      <c r="K167" s="28" t="e">
        <f>IF(VLOOKUP(A167,Keys_CHESS_ALL!J172:AD351,9,FALSE)="","",VLOOKUP(A167,Keys_CHESS_ALL!J172:AD351,9,FALSE))</f>
        <v>#N/A</v>
      </c>
      <c r="L167" s="28" t="e">
        <f>IF(VLOOKUP(A167,Keys_CHESS_ALL!J172:AE351,10,FALSE)="","",VLOOKUP(A167,Keys_CHESS_ALL!J172:AE351,10,FALSE))</f>
        <v>#N/A</v>
      </c>
      <c r="M167" s="28" t="e">
        <f>IF(VLOOKUP(A167,Keys_CHESS_ALL!J172:AF351,11,FALSE)="","",VLOOKUP(A167,Keys_CHESS_ALL!J172:AF351,11,FALSE))</f>
        <v>#N/A</v>
      </c>
      <c r="N167" s="28" t="e">
        <f>IF(VLOOKUP(A167,Keys_CHESS_ALL!J172:AG351,12,FALSE)="","",VLOOKUP(A167,Keys_CHESS_ALL!J172:AG351,12,FALSE))</f>
        <v>#N/A</v>
      </c>
      <c r="O167" s="28" t="e">
        <f>IF(VLOOKUP(A167,Keys_CHESS_ALL!J172:AH351,13,FALSE)="","",VLOOKUP(A167,Keys_CHESS_ALL!J172:AH351,13,FALSE))</f>
        <v>#N/A</v>
      </c>
      <c r="P167" s="28" t="e">
        <f>IF(VLOOKUP(A167,Keys_CHESS_ALL!J172:AI351,14,FALSE)="","",VLOOKUP(A167,Keys_CHESS_ALL!J172:AI351,14,FALSE))</f>
        <v>#N/A</v>
      </c>
      <c r="Q167" s="28" t="e">
        <f>IF(VLOOKUP(A167,Keys_CHESS_ALL!J172:AJ351,15,FALSE)="","",VLOOKUP(A167,Keys_CHESS_ALL!J172:AJ351,15,FALSE))</f>
        <v>#N/A</v>
      </c>
      <c r="R167" s="28" t="e">
        <f>IF(VLOOKUP(A167,Keys_CHESS_ALL!J172:AK351,16,FALSE)="","",VLOOKUP(A167,Keys_CHESS_ALL!J172:AK351,16,FALSE))</f>
        <v>#N/A</v>
      </c>
    </row>
    <row r="168" spans="2:18" x14ac:dyDescent="0.2">
      <c r="B168" s="28" t="e">
        <f>VLOOKUP(A168,Keys_CHESS_ALL!J173:L352,2,FALSE)</f>
        <v>#N/A</v>
      </c>
      <c r="C168" s="32"/>
      <c r="D168" s="28" t="e">
        <f>VLOOKUP(A168,Keys_CHESS_ALL!J173:L352,3,FALSE)</f>
        <v>#N/A</v>
      </c>
      <c r="E168" s="40"/>
      <c r="G168" s="28" t="e">
        <f>IF(VLOOKUP(A168,Keys_CHESS_ALL!J173:AC352,5,FALSE)="","",VLOOKUP(A168,Keys_CHESS_ALL!J173:AC352,5,FALSE))</f>
        <v>#N/A</v>
      </c>
      <c r="H168" s="28" t="e">
        <f>IF(VLOOKUP(A168,Keys_CHESS_ALL!J173:AC352,6,FALSE)="","",VLOOKUP(A168,Keys_CHESS_ALL!J173:AC352,6,FALSE))</f>
        <v>#N/A</v>
      </c>
      <c r="I168" s="28" t="e">
        <f>IF(VLOOKUP(A168,Keys_CHESS_ALL!J173:AC352,7,FALSE)="","",VLOOKUP(A168,Keys_CHESS_ALL!J173:AC352,7,FALSE))</f>
        <v>#N/A</v>
      </c>
      <c r="J168" s="28" t="e">
        <f>IF(VLOOKUP(A168,Keys_CHESS_ALL!J173:AC352,8,FALSE)="","",VLOOKUP(A168,Keys_CHESS_ALL!J173:AC352,8,FALSE))</f>
        <v>#N/A</v>
      </c>
      <c r="K168" s="28" t="e">
        <f>IF(VLOOKUP(A168,Keys_CHESS_ALL!J173:AD352,9,FALSE)="","",VLOOKUP(A168,Keys_CHESS_ALL!J173:AD352,9,FALSE))</f>
        <v>#N/A</v>
      </c>
      <c r="L168" s="28" t="e">
        <f>IF(VLOOKUP(A168,Keys_CHESS_ALL!J173:AE352,10,FALSE)="","",VLOOKUP(A168,Keys_CHESS_ALL!J173:AE352,10,FALSE))</f>
        <v>#N/A</v>
      </c>
      <c r="M168" s="28" t="e">
        <f>IF(VLOOKUP(A168,Keys_CHESS_ALL!J173:AF352,11,FALSE)="","",VLOOKUP(A168,Keys_CHESS_ALL!J173:AF352,11,FALSE))</f>
        <v>#N/A</v>
      </c>
      <c r="N168" s="28" t="e">
        <f>IF(VLOOKUP(A168,Keys_CHESS_ALL!J173:AG352,12,FALSE)="","",VLOOKUP(A168,Keys_CHESS_ALL!J173:AG352,12,FALSE))</f>
        <v>#N/A</v>
      </c>
      <c r="O168" s="28" t="e">
        <f>IF(VLOOKUP(A168,Keys_CHESS_ALL!J173:AH352,13,FALSE)="","",VLOOKUP(A168,Keys_CHESS_ALL!J173:AH352,13,FALSE))</f>
        <v>#N/A</v>
      </c>
      <c r="P168" s="28" t="e">
        <f>IF(VLOOKUP(A168,Keys_CHESS_ALL!J173:AI352,14,FALSE)="","",VLOOKUP(A168,Keys_CHESS_ALL!J173:AI352,14,FALSE))</f>
        <v>#N/A</v>
      </c>
      <c r="Q168" s="28" t="e">
        <f>IF(VLOOKUP(A168,Keys_CHESS_ALL!J173:AJ352,15,FALSE)="","",VLOOKUP(A168,Keys_CHESS_ALL!J173:AJ352,15,FALSE))</f>
        <v>#N/A</v>
      </c>
      <c r="R168" s="28" t="e">
        <f>IF(VLOOKUP(A168,Keys_CHESS_ALL!J173:AK352,16,FALSE)="","",VLOOKUP(A168,Keys_CHESS_ALL!J173:AK352,16,FALSE))</f>
        <v>#N/A</v>
      </c>
    </row>
    <row r="169" spans="2:18" x14ac:dyDescent="0.2">
      <c r="B169" s="28" t="e">
        <f>VLOOKUP(A169,Keys_CHESS_ALL!J174:L353,2,FALSE)</f>
        <v>#N/A</v>
      </c>
      <c r="C169" s="32"/>
      <c r="D169" s="28" t="e">
        <f>VLOOKUP(A169,Keys_CHESS_ALL!J174:L353,3,FALSE)</f>
        <v>#N/A</v>
      </c>
      <c r="E169" s="40"/>
      <c r="G169" s="28" t="e">
        <f>IF(VLOOKUP(A169,Keys_CHESS_ALL!J174:AC353,5,FALSE)="","",VLOOKUP(A169,Keys_CHESS_ALL!J174:AC353,5,FALSE))</f>
        <v>#N/A</v>
      </c>
      <c r="H169" s="28" t="e">
        <f>IF(VLOOKUP(A169,Keys_CHESS_ALL!J174:AC353,6,FALSE)="","",VLOOKUP(A169,Keys_CHESS_ALL!J174:AC353,6,FALSE))</f>
        <v>#N/A</v>
      </c>
      <c r="I169" s="28" t="e">
        <f>IF(VLOOKUP(A169,Keys_CHESS_ALL!J174:AC353,7,FALSE)="","",VLOOKUP(A169,Keys_CHESS_ALL!J174:AC353,7,FALSE))</f>
        <v>#N/A</v>
      </c>
      <c r="J169" s="28" t="e">
        <f>IF(VLOOKUP(A169,Keys_CHESS_ALL!J174:AC353,8,FALSE)="","",VLOOKUP(A169,Keys_CHESS_ALL!J174:AC353,8,FALSE))</f>
        <v>#N/A</v>
      </c>
      <c r="K169" s="28" t="e">
        <f>IF(VLOOKUP(A169,Keys_CHESS_ALL!J174:AD353,9,FALSE)="","",VLOOKUP(A169,Keys_CHESS_ALL!J174:AD353,9,FALSE))</f>
        <v>#N/A</v>
      </c>
      <c r="L169" s="28" t="e">
        <f>IF(VLOOKUP(A169,Keys_CHESS_ALL!J174:AE353,10,FALSE)="","",VLOOKUP(A169,Keys_CHESS_ALL!J174:AE353,10,FALSE))</f>
        <v>#N/A</v>
      </c>
      <c r="M169" s="28" t="e">
        <f>IF(VLOOKUP(A169,Keys_CHESS_ALL!J174:AF353,11,FALSE)="","",VLOOKUP(A169,Keys_CHESS_ALL!J174:AF353,11,FALSE))</f>
        <v>#N/A</v>
      </c>
      <c r="N169" s="28" t="e">
        <f>IF(VLOOKUP(A169,Keys_CHESS_ALL!J174:AG353,12,FALSE)="","",VLOOKUP(A169,Keys_CHESS_ALL!J174:AG353,12,FALSE))</f>
        <v>#N/A</v>
      </c>
      <c r="O169" s="28" t="e">
        <f>IF(VLOOKUP(A169,Keys_CHESS_ALL!J174:AH353,13,FALSE)="","",VLOOKUP(A169,Keys_CHESS_ALL!J174:AH353,13,FALSE))</f>
        <v>#N/A</v>
      </c>
      <c r="P169" s="28" t="e">
        <f>IF(VLOOKUP(A169,Keys_CHESS_ALL!J174:AI353,14,FALSE)="","",VLOOKUP(A169,Keys_CHESS_ALL!J174:AI353,14,FALSE))</f>
        <v>#N/A</v>
      </c>
      <c r="Q169" s="28" t="e">
        <f>IF(VLOOKUP(A169,Keys_CHESS_ALL!J174:AJ353,15,FALSE)="","",VLOOKUP(A169,Keys_CHESS_ALL!J174:AJ353,15,FALSE))</f>
        <v>#N/A</v>
      </c>
      <c r="R169" s="28" t="e">
        <f>IF(VLOOKUP(A169,Keys_CHESS_ALL!J174:AK353,16,FALSE)="","",VLOOKUP(A169,Keys_CHESS_ALL!J174:AK353,16,FALSE))</f>
        <v>#N/A</v>
      </c>
    </row>
    <row r="170" spans="2:18" x14ac:dyDescent="0.2">
      <c r="B170" s="28" t="e">
        <f>VLOOKUP(A170,Keys_CHESS_ALL!J175:L354,2,FALSE)</f>
        <v>#N/A</v>
      </c>
      <c r="C170" s="32"/>
      <c r="D170" s="28" t="e">
        <f>VLOOKUP(A170,Keys_CHESS_ALL!J175:L354,3,FALSE)</f>
        <v>#N/A</v>
      </c>
      <c r="E170" s="40"/>
      <c r="G170" s="28" t="e">
        <f>IF(VLOOKUP(A170,Keys_CHESS_ALL!J175:AC354,5,FALSE)="","",VLOOKUP(A170,Keys_CHESS_ALL!J175:AC354,5,FALSE))</f>
        <v>#N/A</v>
      </c>
      <c r="H170" s="28" t="e">
        <f>IF(VLOOKUP(A170,Keys_CHESS_ALL!J175:AC354,6,FALSE)="","",VLOOKUP(A170,Keys_CHESS_ALL!J175:AC354,6,FALSE))</f>
        <v>#N/A</v>
      </c>
      <c r="I170" s="28" t="e">
        <f>IF(VLOOKUP(A170,Keys_CHESS_ALL!J175:AC354,7,FALSE)="","",VLOOKUP(A170,Keys_CHESS_ALL!J175:AC354,7,FALSE))</f>
        <v>#N/A</v>
      </c>
      <c r="J170" s="28" t="e">
        <f>IF(VLOOKUP(A170,Keys_CHESS_ALL!J175:AC354,8,FALSE)="","",VLOOKUP(A170,Keys_CHESS_ALL!J175:AC354,8,FALSE))</f>
        <v>#N/A</v>
      </c>
      <c r="K170" s="28" t="e">
        <f>IF(VLOOKUP(A170,Keys_CHESS_ALL!J175:AD354,9,FALSE)="","",VLOOKUP(A170,Keys_CHESS_ALL!J175:AD354,9,FALSE))</f>
        <v>#N/A</v>
      </c>
      <c r="L170" s="28" t="e">
        <f>IF(VLOOKUP(A170,Keys_CHESS_ALL!J175:AE354,10,FALSE)="","",VLOOKUP(A170,Keys_CHESS_ALL!J175:AE354,10,FALSE))</f>
        <v>#N/A</v>
      </c>
      <c r="M170" s="28" t="e">
        <f>IF(VLOOKUP(A170,Keys_CHESS_ALL!J175:AF354,11,FALSE)="","",VLOOKUP(A170,Keys_CHESS_ALL!J175:AF354,11,FALSE))</f>
        <v>#N/A</v>
      </c>
      <c r="N170" s="28" t="e">
        <f>IF(VLOOKUP(A170,Keys_CHESS_ALL!J175:AG354,12,FALSE)="","",VLOOKUP(A170,Keys_CHESS_ALL!J175:AG354,12,FALSE))</f>
        <v>#N/A</v>
      </c>
      <c r="O170" s="28" t="e">
        <f>IF(VLOOKUP(A170,Keys_CHESS_ALL!J175:AH354,13,FALSE)="","",VLOOKUP(A170,Keys_CHESS_ALL!J175:AH354,13,FALSE))</f>
        <v>#N/A</v>
      </c>
      <c r="P170" s="28" t="e">
        <f>IF(VLOOKUP(A170,Keys_CHESS_ALL!J175:AI354,14,FALSE)="","",VLOOKUP(A170,Keys_CHESS_ALL!J175:AI354,14,FALSE))</f>
        <v>#N/A</v>
      </c>
      <c r="Q170" s="28" t="e">
        <f>IF(VLOOKUP(A170,Keys_CHESS_ALL!J175:AJ354,15,FALSE)="","",VLOOKUP(A170,Keys_CHESS_ALL!J175:AJ354,15,FALSE))</f>
        <v>#N/A</v>
      </c>
      <c r="R170" s="28" t="e">
        <f>IF(VLOOKUP(A170,Keys_CHESS_ALL!J175:AK354,16,FALSE)="","",VLOOKUP(A170,Keys_CHESS_ALL!J175:AK354,16,FALSE))</f>
        <v>#N/A</v>
      </c>
    </row>
    <row r="171" spans="2:18" x14ac:dyDescent="0.2">
      <c r="B171" s="28" t="e">
        <f>VLOOKUP(A171,Keys_CHESS_ALL!J176:L355,2,FALSE)</f>
        <v>#N/A</v>
      </c>
      <c r="C171" s="32"/>
      <c r="D171" s="28" t="e">
        <f>VLOOKUP(A171,Keys_CHESS_ALL!J176:L355,3,FALSE)</f>
        <v>#N/A</v>
      </c>
      <c r="E171" s="40"/>
      <c r="G171" s="28" t="e">
        <f>IF(VLOOKUP(A171,Keys_CHESS_ALL!J176:AC355,5,FALSE)="","",VLOOKUP(A171,Keys_CHESS_ALL!J176:AC355,5,FALSE))</f>
        <v>#N/A</v>
      </c>
      <c r="H171" s="28" t="e">
        <f>IF(VLOOKUP(A171,Keys_CHESS_ALL!J176:AC355,6,FALSE)="","",VLOOKUP(A171,Keys_CHESS_ALL!J176:AC355,6,FALSE))</f>
        <v>#N/A</v>
      </c>
      <c r="I171" s="28" t="e">
        <f>IF(VLOOKUP(A171,Keys_CHESS_ALL!J176:AC355,7,FALSE)="","",VLOOKUP(A171,Keys_CHESS_ALL!J176:AC355,7,FALSE))</f>
        <v>#N/A</v>
      </c>
      <c r="J171" s="28" t="e">
        <f>IF(VLOOKUP(A171,Keys_CHESS_ALL!J176:AC355,8,FALSE)="","",VLOOKUP(A171,Keys_CHESS_ALL!J176:AC355,8,FALSE))</f>
        <v>#N/A</v>
      </c>
      <c r="K171" s="28" t="e">
        <f>IF(VLOOKUP(A171,Keys_CHESS_ALL!J176:AD355,9,FALSE)="","",VLOOKUP(A171,Keys_CHESS_ALL!J176:AD355,9,FALSE))</f>
        <v>#N/A</v>
      </c>
      <c r="L171" s="28" t="e">
        <f>IF(VLOOKUP(A171,Keys_CHESS_ALL!J176:AE355,10,FALSE)="","",VLOOKUP(A171,Keys_CHESS_ALL!J176:AE355,10,FALSE))</f>
        <v>#N/A</v>
      </c>
      <c r="M171" s="28" t="e">
        <f>IF(VLOOKUP(A171,Keys_CHESS_ALL!J176:AF355,11,FALSE)="","",VLOOKUP(A171,Keys_CHESS_ALL!J176:AF355,11,FALSE))</f>
        <v>#N/A</v>
      </c>
      <c r="N171" s="28" t="e">
        <f>IF(VLOOKUP(A171,Keys_CHESS_ALL!J176:AG355,12,FALSE)="","",VLOOKUP(A171,Keys_CHESS_ALL!J176:AG355,12,FALSE))</f>
        <v>#N/A</v>
      </c>
      <c r="O171" s="28" t="e">
        <f>IF(VLOOKUP(A171,Keys_CHESS_ALL!J176:AH355,13,FALSE)="","",VLOOKUP(A171,Keys_CHESS_ALL!J176:AH355,13,FALSE))</f>
        <v>#N/A</v>
      </c>
      <c r="P171" s="28" t="e">
        <f>IF(VLOOKUP(A171,Keys_CHESS_ALL!J176:AI355,14,FALSE)="","",VLOOKUP(A171,Keys_CHESS_ALL!J176:AI355,14,FALSE))</f>
        <v>#N/A</v>
      </c>
      <c r="Q171" s="28" t="e">
        <f>IF(VLOOKUP(A171,Keys_CHESS_ALL!J176:AJ355,15,FALSE)="","",VLOOKUP(A171,Keys_CHESS_ALL!J176:AJ355,15,FALSE))</f>
        <v>#N/A</v>
      </c>
      <c r="R171" s="28" t="e">
        <f>IF(VLOOKUP(A171,Keys_CHESS_ALL!J176:AK355,16,FALSE)="","",VLOOKUP(A171,Keys_CHESS_ALL!J176:AK355,16,FALSE))</f>
        <v>#N/A</v>
      </c>
    </row>
    <row r="172" spans="2:18" x14ac:dyDescent="0.2">
      <c r="B172" s="28" t="e">
        <f>VLOOKUP(A172,Keys_CHESS_ALL!J177:L356,2,FALSE)</f>
        <v>#N/A</v>
      </c>
      <c r="C172" s="32"/>
      <c r="D172" s="28" t="e">
        <f>VLOOKUP(A172,Keys_CHESS_ALL!J177:L356,3,FALSE)</f>
        <v>#N/A</v>
      </c>
      <c r="E172" s="40"/>
      <c r="G172" s="28" t="e">
        <f>IF(VLOOKUP(A172,Keys_CHESS_ALL!J177:AC356,5,FALSE)="","",VLOOKUP(A172,Keys_CHESS_ALL!J177:AC356,5,FALSE))</f>
        <v>#N/A</v>
      </c>
      <c r="H172" s="28" t="e">
        <f>IF(VLOOKUP(A172,Keys_CHESS_ALL!J177:AC356,6,FALSE)="","",VLOOKUP(A172,Keys_CHESS_ALL!J177:AC356,6,FALSE))</f>
        <v>#N/A</v>
      </c>
      <c r="I172" s="28" t="e">
        <f>IF(VLOOKUP(A172,Keys_CHESS_ALL!J177:AC356,7,FALSE)="","",VLOOKUP(A172,Keys_CHESS_ALL!J177:AC356,7,FALSE))</f>
        <v>#N/A</v>
      </c>
      <c r="J172" s="28" t="e">
        <f>IF(VLOOKUP(A172,Keys_CHESS_ALL!J177:AC356,8,FALSE)="","",VLOOKUP(A172,Keys_CHESS_ALL!J177:AC356,8,FALSE))</f>
        <v>#N/A</v>
      </c>
      <c r="K172" s="28" t="e">
        <f>IF(VLOOKUP(A172,Keys_CHESS_ALL!J177:AD356,9,FALSE)="","",VLOOKUP(A172,Keys_CHESS_ALL!J177:AD356,9,FALSE))</f>
        <v>#N/A</v>
      </c>
      <c r="L172" s="28" t="e">
        <f>IF(VLOOKUP(A172,Keys_CHESS_ALL!J177:AE356,10,FALSE)="","",VLOOKUP(A172,Keys_CHESS_ALL!J177:AE356,10,FALSE))</f>
        <v>#N/A</v>
      </c>
      <c r="M172" s="28" t="e">
        <f>IF(VLOOKUP(A172,Keys_CHESS_ALL!J177:AF356,11,FALSE)="","",VLOOKUP(A172,Keys_CHESS_ALL!J177:AF356,11,FALSE))</f>
        <v>#N/A</v>
      </c>
      <c r="N172" s="28" t="e">
        <f>IF(VLOOKUP(A172,Keys_CHESS_ALL!J177:AG356,12,FALSE)="","",VLOOKUP(A172,Keys_CHESS_ALL!J177:AG356,12,FALSE))</f>
        <v>#N/A</v>
      </c>
      <c r="O172" s="28" t="e">
        <f>IF(VLOOKUP(A172,Keys_CHESS_ALL!J177:AH356,13,FALSE)="","",VLOOKUP(A172,Keys_CHESS_ALL!J177:AH356,13,FALSE))</f>
        <v>#N/A</v>
      </c>
      <c r="P172" s="28" t="e">
        <f>IF(VLOOKUP(A172,Keys_CHESS_ALL!J177:AI356,14,FALSE)="","",VLOOKUP(A172,Keys_CHESS_ALL!J177:AI356,14,FALSE))</f>
        <v>#N/A</v>
      </c>
      <c r="Q172" s="28" t="e">
        <f>IF(VLOOKUP(A172,Keys_CHESS_ALL!J177:AJ356,15,FALSE)="","",VLOOKUP(A172,Keys_CHESS_ALL!J177:AJ356,15,FALSE))</f>
        <v>#N/A</v>
      </c>
      <c r="R172" s="28" t="e">
        <f>IF(VLOOKUP(A172,Keys_CHESS_ALL!J177:AK356,16,FALSE)="","",VLOOKUP(A172,Keys_CHESS_ALL!J177:AK356,16,FALSE))</f>
        <v>#N/A</v>
      </c>
    </row>
    <row r="173" spans="2:18" x14ac:dyDescent="0.2">
      <c r="B173" s="28" t="e">
        <f>VLOOKUP(A173,Keys_CHESS_ALL!J178:L357,2,FALSE)</f>
        <v>#N/A</v>
      </c>
      <c r="C173" s="32"/>
      <c r="D173" s="28" t="e">
        <f>VLOOKUP(A173,Keys_CHESS_ALL!J178:L357,3,FALSE)</f>
        <v>#N/A</v>
      </c>
      <c r="E173" s="40"/>
      <c r="G173" s="28" t="e">
        <f>IF(VLOOKUP(A173,Keys_CHESS_ALL!J178:AC357,5,FALSE)="","",VLOOKUP(A173,Keys_CHESS_ALL!J178:AC357,5,FALSE))</f>
        <v>#N/A</v>
      </c>
      <c r="H173" s="28" t="e">
        <f>IF(VLOOKUP(A173,Keys_CHESS_ALL!J178:AC357,6,FALSE)="","",VLOOKUP(A173,Keys_CHESS_ALL!J178:AC357,6,FALSE))</f>
        <v>#N/A</v>
      </c>
      <c r="I173" s="28" t="e">
        <f>IF(VLOOKUP(A173,Keys_CHESS_ALL!J178:AC357,7,FALSE)="","",VLOOKUP(A173,Keys_CHESS_ALL!J178:AC357,7,FALSE))</f>
        <v>#N/A</v>
      </c>
      <c r="J173" s="28" t="e">
        <f>IF(VLOOKUP(A173,Keys_CHESS_ALL!J178:AC357,8,FALSE)="","",VLOOKUP(A173,Keys_CHESS_ALL!J178:AC357,8,FALSE))</f>
        <v>#N/A</v>
      </c>
      <c r="K173" s="28" t="e">
        <f>IF(VLOOKUP(A173,Keys_CHESS_ALL!J178:AD357,9,FALSE)="","",VLOOKUP(A173,Keys_CHESS_ALL!J178:AD357,9,FALSE))</f>
        <v>#N/A</v>
      </c>
      <c r="L173" s="28" t="e">
        <f>IF(VLOOKUP(A173,Keys_CHESS_ALL!J178:AE357,10,FALSE)="","",VLOOKUP(A173,Keys_CHESS_ALL!J178:AE357,10,FALSE))</f>
        <v>#N/A</v>
      </c>
      <c r="M173" s="28" t="e">
        <f>IF(VLOOKUP(A173,Keys_CHESS_ALL!J178:AF357,11,FALSE)="","",VLOOKUP(A173,Keys_CHESS_ALL!J178:AF357,11,FALSE))</f>
        <v>#N/A</v>
      </c>
      <c r="N173" s="28" t="e">
        <f>IF(VLOOKUP(A173,Keys_CHESS_ALL!J178:AG357,12,FALSE)="","",VLOOKUP(A173,Keys_CHESS_ALL!J178:AG357,12,FALSE))</f>
        <v>#N/A</v>
      </c>
      <c r="O173" s="28" t="e">
        <f>IF(VLOOKUP(A173,Keys_CHESS_ALL!J178:AH357,13,FALSE)="","",VLOOKUP(A173,Keys_CHESS_ALL!J178:AH357,13,FALSE))</f>
        <v>#N/A</v>
      </c>
      <c r="P173" s="28" t="e">
        <f>IF(VLOOKUP(A173,Keys_CHESS_ALL!J178:AI357,14,FALSE)="","",VLOOKUP(A173,Keys_CHESS_ALL!J178:AI357,14,FALSE))</f>
        <v>#N/A</v>
      </c>
      <c r="Q173" s="28" t="e">
        <f>IF(VLOOKUP(A173,Keys_CHESS_ALL!J178:AJ357,15,FALSE)="","",VLOOKUP(A173,Keys_CHESS_ALL!J178:AJ357,15,FALSE))</f>
        <v>#N/A</v>
      </c>
      <c r="R173" s="28" t="e">
        <f>IF(VLOOKUP(A173,Keys_CHESS_ALL!J178:AK357,16,FALSE)="","",VLOOKUP(A173,Keys_CHESS_ALL!J178:AK357,16,FALSE))</f>
        <v>#N/A</v>
      </c>
    </row>
    <row r="174" spans="2:18" x14ac:dyDescent="0.2">
      <c r="B174" s="28" t="e">
        <f>VLOOKUP(A174,Keys_CHESS_ALL!J179:L358,2,FALSE)</f>
        <v>#N/A</v>
      </c>
      <c r="C174" s="32"/>
      <c r="D174" s="28" t="e">
        <f>VLOOKUP(A174,Keys_CHESS_ALL!J179:L358,3,FALSE)</f>
        <v>#N/A</v>
      </c>
      <c r="E174" s="40"/>
      <c r="G174" s="28" t="e">
        <f>IF(VLOOKUP(A174,Keys_CHESS_ALL!J179:AC358,5,FALSE)="","",VLOOKUP(A174,Keys_CHESS_ALL!J179:AC358,5,FALSE))</f>
        <v>#N/A</v>
      </c>
      <c r="H174" s="28" t="e">
        <f>IF(VLOOKUP(A174,Keys_CHESS_ALL!J179:AC358,6,FALSE)="","",VLOOKUP(A174,Keys_CHESS_ALL!J179:AC358,6,FALSE))</f>
        <v>#N/A</v>
      </c>
      <c r="I174" s="28" t="e">
        <f>IF(VLOOKUP(A174,Keys_CHESS_ALL!J179:AC358,7,FALSE)="","",VLOOKUP(A174,Keys_CHESS_ALL!J179:AC358,7,FALSE))</f>
        <v>#N/A</v>
      </c>
      <c r="J174" s="28" t="e">
        <f>IF(VLOOKUP(A174,Keys_CHESS_ALL!J179:AC358,8,FALSE)="","",VLOOKUP(A174,Keys_CHESS_ALL!J179:AC358,8,FALSE))</f>
        <v>#N/A</v>
      </c>
      <c r="K174" s="28" t="e">
        <f>IF(VLOOKUP(A174,Keys_CHESS_ALL!J179:AD358,9,FALSE)="","",VLOOKUP(A174,Keys_CHESS_ALL!J179:AD358,9,FALSE))</f>
        <v>#N/A</v>
      </c>
      <c r="L174" s="28" t="e">
        <f>IF(VLOOKUP(A174,Keys_CHESS_ALL!J179:AE358,10,FALSE)="","",VLOOKUP(A174,Keys_CHESS_ALL!J179:AE358,10,FALSE))</f>
        <v>#N/A</v>
      </c>
      <c r="M174" s="28" t="e">
        <f>IF(VLOOKUP(A174,Keys_CHESS_ALL!J179:AF358,11,FALSE)="","",VLOOKUP(A174,Keys_CHESS_ALL!J179:AF358,11,FALSE))</f>
        <v>#N/A</v>
      </c>
      <c r="N174" s="28" t="e">
        <f>IF(VLOOKUP(A174,Keys_CHESS_ALL!J179:AG358,12,FALSE)="","",VLOOKUP(A174,Keys_CHESS_ALL!J179:AG358,12,FALSE))</f>
        <v>#N/A</v>
      </c>
      <c r="O174" s="28" t="e">
        <f>IF(VLOOKUP(A174,Keys_CHESS_ALL!J179:AH358,13,FALSE)="","",VLOOKUP(A174,Keys_CHESS_ALL!J179:AH358,13,FALSE))</f>
        <v>#N/A</v>
      </c>
      <c r="P174" s="28" t="e">
        <f>IF(VLOOKUP(A174,Keys_CHESS_ALL!J179:AI358,14,FALSE)="","",VLOOKUP(A174,Keys_CHESS_ALL!J179:AI358,14,FALSE))</f>
        <v>#N/A</v>
      </c>
      <c r="Q174" s="28" t="e">
        <f>IF(VLOOKUP(A174,Keys_CHESS_ALL!J179:AJ358,15,FALSE)="","",VLOOKUP(A174,Keys_CHESS_ALL!J179:AJ358,15,FALSE))</f>
        <v>#N/A</v>
      </c>
      <c r="R174" s="28" t="e">
        <f>IF(VLOOKUP(A174,Keys_CHESS_ALL!J179:AK358,16,FALSE)="","",VLOOKUP(A174,Keys_CHESS_ALL!J179:AK358,16,FALSE))</f>
        <v>#N/A</v>
      </c>
    </row>
    <row r="175" spans="2:18" x14ac:dyDescent="0.2">
      <c r="B175" s="28" t="e">
        <f>VLOOKUP(A175,Keys_CHESS_ALL!J180:L359,2,FALSE)</f>
        <v>#N/A</v>
      </c>
      <c r="C175" s="32"/>
      <c r="D175" s="28" t="e">
        <f>VLOOKUP(A175,Keys_CHESS_ALL!J180:L359,3,FALSE)</f>
        <v>#N/A</v>
      </c>
      <c r="E175" s="40"/>
      <c r="G175" s="28" t="e">
        <f>IF(VLOOKUP(A175,Keys_CHESS_ALL!J180:AC359,5,FALSE)="","",VLOOKUP(A175,Keys_CHESS_ALL!J180:AC359,5,FALSE))</f>
        <v>#N/A</v>
      </c>
      <c r="H175" s="28" t="e">
        <f>IF(VLOOKUP(A175,Keys_CHESS_ALL!J180:AC359,6,FALSE)="","",VLOOKUP(A175,Keys_CHESS_ALL!J180:AC359,6,FALSE))</f>
        <v>#N/A</v>
      </c>
      <c r="I175" s="28" t="e">
        <f>IF(VLOOKUP(A175,Keys_CHESS_ALL!J180:AC359,7,FALSE)="","",VLOOKUP(A175,Keys_CHESS_ALL!J180:AC359,7,FALSE))</f>
        <v>#N/A</v>
      </c>
      <c r="J175" s="28" t="e">
        <f>IF(VLOOKUP(A175,Keys_CHESS_ALL!J180:AC359,8,FALSE)="","",VLOOKUP(A175,Keys_CHESS_ALL!J180:AC359,8,FALSE))</f>
        <v>#N/A</v>
      </c>
      <c r="K175" s="28" t="e">
        <f>IF(VLOOKUP(A175,Keys_CHESS_ALL!J180:AD359,9,FALSE)="","",VLOOKUP(A175,Keys_CHESS_ALL!J180:AD359,9,FALSE))</f>
        <v>#N/A</v>
      </c>
      <c r="L175" s="28" t="e">
        <f>IF(VLOOKUP(A175,Keys_CHESS_ALL!J180:AE359,10,FALSE)="","",VLOOKUP(A175,Keys_CHESS_ALL!J180:AE359,10,FALSE))</f>
        <v>#N/A</v>
      </c>
      <c r="M175" s="28" t="e">
        <f>IF(VLOOKUP(A175,Keys_CHESS_ALL!J180:AF359,11,FALSE)="","",VLOOKUP(A175,Keys_CHESS_ALL!J180:AF359,11,FALSE))</f>
        <v>#N/A</v>
      </c>
      <c r="N175" s="28" t="e">
        <f>IF(VLOOKUP(A175,Keys_CHESS_ALL!J180:AG359,12,FALSE)="","",VLOOKUP(A175,Keys_CHESS_ALL!J180:AG359,12,FALSE))</f>
        <v>#N/A</v>
      </c>
      <c r="O175" s="28" t="e">
        <f>IF(VLOOKUP(A175,Keys_CHESS_ALL!J180:AH359,13,FALSE)="","",VLOOKUP(A175,Keys_CHESS_ALL!J180:AH359,13,FALSE))</f>
        <v>#N/A</v>
      </c>
      <c r="P175" s="28" t="e">
        <f>IF(VLOOKUP(A175,Keys_CHESS_ALL!J180:AI359,14,FALSE)="","",VLOOKUP(A175,Keys_CHESS_ALL!J180:AI359,14,FALSE))</f>
        <v>#N/A</v>
      </c>
      <c r="Q175" s="28" t="e">
        <f>IF(VLOOKUP(A175,Keys_CHESS_ALL!J180:AJ359,15,FALSE)="","",VLOOKUP(A175,Keys_CHESS_ALL!J180:AJ359,15,FALSE))</f>
        <v>#N/A</v>
      </c>
      <c r="R175" s="28" t="e">
        <f>IF(VLOOKUP(A175,Keys_CHESS_ALL!J180:AK359,16,FALSE)="","",VLOOKUP(A175,Keys_CHESS_ALL!J180:AK359,16,FALSE))</f>
        <v>#N/A</v>
      </c>
    </row>
    <row r="176" spans="2:18" x14ac:dyDescent="0.2">
      <c r="B176" s="28" t="e">
        <f>VLOOKUP(A176,Keys_CHESS_ALL!J181:L360,2,FALSE)</f>
        <v>#N/A</v>
      </c>
      <c r="C176" s="32"/>
      <c r="D176" s="28" t="e">
        <f>VLOOKUP(A176,Keys_CHESS_ALL!J181:L360,3,FALSE)</f>
        <v>#N/A</v>
      </c>
      <c r="E176" s="40"/>
      <c r="G176" s="28" t="e">
        <f>IF(VLOOKUP(A176,Keys_CHESS_ALL!J181:AC360,5,FALSE)="","",VLOOKUP(A176,Keys_CHESS_ALL!J181:AC360,5,FALSE))</f>
        <v>#N/A</v>
      </c>
      <c r="H176" s="28" t="e">
        <f>IF(VLOOKUP(A176,Keys_CHESS_ALL!J181:AC360,6,FALSE)="","",VLOOKUP(A176,Keys_CHESS_ALL!J181:AC360,6,FALSE))</f>
        <v>#N/A</v>
      </c>
      <c r="I176" s="28" t="e">
        <f>IF(VLOOKUP(A176,Keys_CHESS_ALL!J181:AC360,7,FALSE)="","",VLOOKUP(A176,Keys_CHESS_ALL!J181:AC360,7,FALSE))</f>
        <v>#N/A</v>
      </c>
      <c r="J176" s="28" t="e">
        <f>IF(VLOOKUP(A176,Keys_CHESS_ALL!J181:AC360,8,FALSE)="","",VLOOKUP(A176,Keys_CHESS_ALL!J181:AC360,8,FALSE))</f>
        <v>#N/A</v>
      </c>
      <c r="K176" s="28" t="e">
        <f>IF(VLOOKUP(A176,Keys_CHESS_ALL!J181:AD360,9,FALSE)="","",VLOOKUP(A176,Keys_CHESS_ALL!J181:AD360,9,FALSE))</f>
        <v>#N/A</v>
      </c>
      <c r="L176" s="28" t="e">
        <f>IF(VLOOKUP(A176,Keys_CHESS_ALL!J181:AE360,10,FALSE)="","",VLOOKUP(A176,Keys_CHESS_ALL!J181:AE360,10,FALSE))</f>
        <v>#N/A</v>
      </c>
      <c r="M176" s="28" t="e">
        <f>IF(VLOOKUP(A176,Keys_CHESS_ALL!J181:AF360,11,FALSE)="","",VLOOKUP(A176,Keys_CHESS_ALL!J181:AF360,11,FALSE))</f>
        <v>#N/A</v>
      </c>
      <c r="N176" s="28" t="e">
        <f>IF(VLOOKUP(A176,Keys_CHESS_ALL!J181:AG360,12,FALSE)="","",VLOOKUP(A176,Keys_CHESS_ALL!J181:AG360,12,FALSE))</f>
        <v>#N/A</v>
      </c>
      <c r="O176" s="28" t="e">
        <f>IF(VLOOKUP(A176,Keys_CHESS_ALL!J181:AH360,13,FALSE)="","",VLOOKUP(A176,Keys_CHESS_ALL!J181:AH360,13,FALSE))</f>
        <v>#N/A</v>
      </c>
      <c r="P176" s="28" t="e">
        <f>IF(VLOOKUP(A176,Keys_CHESS_ALL!J181:AI360,14,FALSE)="","",VLOOKUP(A176,Keys_CHESS_ALL!J181:AI360,14,FALSE))</f>
        <v>#N/A</v>
      </c>
      <c r="Q176" s="28" t="e">
        <f>IF(VLOOKUP(A176,Keys_CHESS_ALL!J181:AJ360,15,FALSE)="","",VLOOKUP(A176,Keys_CHESS_ALL!J181:AJ360,15,FALSE))</f>
        <v>#N/A</v>
      </c>
      <c r="R176" s="28" t="e">
        <f>IF(VLOOKUP(A176,Keys_CHESS_ALL!J181:AK360,16,FALSE)="","",VLOOKUP(A176,Keys_CHESS_ALL!J181:AK360,16,FALSE))</f>
        <v>#N/A</v>
      </c>
    </row>
    <row r="177" spans="2:18" x14ac:dyDescent="0.2">
      <c r="B177" s="28" t="e">
        <f>VLOOKUP(A177,Keys_CHESS_ALL!J182:L361,2,FALSE)</f>
        <v>#N/A</v>
      </c>
      <c r="C177" s="32"/>
      <c r="D177" s="28" t="e">
        <f>VLOOKUP(A177,Keys_CHESS_ALL!J182:L361,3,FALSE)</f>
        <v>#N/A</v>
      </c>
      <c r="E177" s="40"/>
      <c r="G177" s="28" t="e">
        <f>IF(VLOOKUP(A177,Keys_CHESS_ALL!J182:AC361,5,FALSE)="","",VLOOKUP(A177,Keys_CHESS_ALL!J182:AC361,5,FALSE))</f>
        <v>#N/A</v>
      </c>
      <c r="H177" s="28" t="e">
        <f>IF(VLOOKUP(A177,Keys_CHESS_ALL!J182:AC361,6,FALSE)="","",VLOOKUP(A177,Keys_CHESS_ALL!J182:AC361,6,FALSE))</f>
        <v>#N/A</v>
      </c>
      <c r="I177" s="28" t="e">
        <f>IF(VLOOKUP(A177,Keys_CHESS_ALL!J182:AC361,7,FALSE)="","",VLOOKUP(A177,Keys_CHESS_ALL!J182:AC361,7,FALSE))</f>
        <v>#N/A</v>
      </c>
      <c r="J177" s="28" t="e">
        <f>IF(VLOOKUP(A177,Keys_CHESS_ALL!J182:AC361,8,FALSE)="","",VLOOKUP(A177,Keys_CHESS_ALL!J182:AC361,8,FALSE))</f>
        <v>#N/A</v>
      </c>
      <c r="K177" s="28" t="e">
        <f>IF(VLOOKUP(A177,Keys_CHESS_ALL!J182:AD361,9,FALSE)="","",VLOOKUP(A177,Keys_CHESS_ALL!J182:AD361,9,FALSE))</f>
        <v>#N/A</v>
      </c>
      <c r="L177" s="28" t="e">
        <f>IF(VLOOKUP(A177,Keys_CHESS_ALL!J182:AE361,10,FALSE)="","",VLOOKUP(A177,Keys_CHESS_ALL!J182:AE361,10,FALSE))</f>
        <v>#N/A</v>
      </c>
      <c r="M177" s="28" t="e">
        <f>IF(VLOOKUP(A177,Keys_CHESS_ALL!J182:AF361,11,FALSE)="","",VLOOKUP(A177,Keys_CHESS_ALL!J182:AF361,11,FALSE))</f>
        <v>#N/A</v>
      </c>
      <c r="N177" s="28" t="e">
        <f>IF(VLOOKUP(A177,Keys_CHESS_ALL!J182:AG361,12,FALSE)="","",VLOOKUP(A177,Keys_CHESS_ALL!J182:AG361,12,FALSE))</f>
        <v>#N/A</v>
      </c>
      <c r="O177" s="28" t="e">
        <f>IF(VLOOKUP(A177,Keys_CHESS_ALL!J182:AH361,13,FALSE)="","",VLOOKUP(A177,Keys_CHESS_ALL!J182:AH361,13,FALSE))</f>
        <v>#N/A</v>
      </c>
      <c r="P177" s="28" t="e">
        <f>IF(VLOOKUP(A177,Keys_CHESS_ALL!J182:AI361,14,FALSE)="","",VLOOKUP(A177,Keys_CHESS_ALL!J182:AI361,14,FALSE))</f>
        <v>#N/A</v>
      </c>
      <c r="Q177" s="28" t="e">
        <f>IF(VLOOKUP(A177,Keys_CHESS_ALL!J182:AJ361,15,FALSE)="","",VLOOKUP(A177,Keys_CHESS_ALL!J182:AJ361,15,FALSE))</f>
        <v>#N/A</v>
      </c>
      <c r="R177" s="28" t="e">
        <f>IF(VLOOKUP(A177,Keys_CHESS_ALL!J182:AK361,16,FALSE)="","",VLOOKUP(A177,Keys_CHESS_ALL!J182:AK361,16,FALSE))</f>
        <v>#N/A</v>
      </c>
    </row>
    <row r="178" spans="2:18" x14ac:dyDescent="0.2">
      <c r="B178" s="28" t="e">
        <f>VLOOKUP(A178,Keys_CHESS_ALL!J183:L362,2,FALSE)</f>
        <v>#N/A</v>
      </c>
      <c r="C178" s="32"/>
      <c r="D178" s="28" t="e">
        <f>VLOOKUP(A178,Keys_CHESS_ALL!J183:L362,3,FALSE)</f>
        <v>#N/A</v>
      </c>
      <c r="E178" s="40"/>
      <c r="G178" s="28" t="e">
        <f>IF(VLOOKUP(A178,Keys_CHESS_ALL!J183:AC362,5,FALSE)="","",VLOOKUP(A178,Keys_CHESS_ALL!J183:AC362,5,FALSE))</f>
        <v>#N/A</v>
      </c>
      <c r="H178" s="28" t="e">
        <f>IF(VLOOKUP(A178,Keys_CHESS_ALL!J183:AC362,6,FALSE)="","",VLOOKUP(A178,Keys_CHESS_ALL!J183:AC362,6,FALSE))</f>
        <v>#N/A</v>
      </c>
      <c r="I178" s="28" t="e">
        <f>IF(VLOOKUP(A178,Keys_CHESS_ALL!J183:AC362,7,FALSE)="","",VLOOKUP(A178,Keys_CHESS_ALL!J183:AC362,7,FALSE))</f>
        <v>#N/A</v>
      </c>
      <c r="J178" s="28" t="e">
        <f>IF(VLOOKUP(A178,Keys_CHESS_ALL!J183:AC362,8,FALSE)="","",VLOOKUP(A178,Keys_CHESS_ALL!J183:AC362,8,FALSE))</f>
        <v>#N/A</v>
      </c>
      <c r="K178" s="28" t="e">
        <f>IF(VLOOKUP(A178,Keys_CHESS_ALL!J183:AD362,9,FALSE)="","",VLOOKUP(A178,Keys_CHESS_ALL!J183:AD362,9,FALSE))</f>
        <v>#N/A</v>
      </c>
      <c r="L178" s="28" t="e">
        <f>IF(VLOOKUP(A178,Keys_CHESS_ALL!J183:AE362,10,FALSE)="","",VLOOKUP(A178,Keys_CHESS_ALL!J183:AE362,10,FALSE))</f>
        <v>#N/A</v>
      </c>
      <c r="M178" s="28" t="e">
        <f>IF(VLOOKUP(A178,Keys_CHESS_ALL!J183:AF362,11,FALSE)="","",VLOOKUP(A178,Keys_CHESS_ALL!J183:AF362,11,FALSE))</f>
        <v>#N/A</v>
      </c>
      <c r="N178" s="28" t="e">
        <f>IF(VLOOKUP(A178,Keys_CHESS_ALL!J183:AG362,12,FALSE)="","",VLOOKUP(A178,Keys_CHESS_ALL!J183:AG362,12,FALSE))</f>
        <v>#N/A</v>
      </c>
      <c r="O178" s="28" t="e">
        <f>IF(VLOOKUP(A178,Keys_CHESS_ALL!J183:AH362,13,FALSE)="","",VLOOKUP(A178,Keys_CHESS_ALL!J183:AH362,13,FALSE))</f>
        <v>#N/A</v>
      </c>
      <c r="P178" s="28" t="e">
        <f>IF(VLOOKUP(A178,Keys_CHESS_ALL!J183:AI362,14,FALSE)="","",VLOOKUP(A178,Keys_CHESS_ALL!J183:AI362,14,FALSE))</f>
        <v>#N/A</v>
      </c>
      <c r="Q178" s="28" t="e">
        <f>IF(VLOOKUP(A178,Keys_CHESS_ALL!J183:AJ362,15,FALSE)="","",VLOOKUP(A178,Keys_CHESS_ALL!J183:AJ362,15,FALSE))</f>
        <v>#N/A</v>
      </c>
      <c r="R178" s="28" t="e">
        <f>IF(VLOOKUP(A178,Keys_CHESS_ALL!J183:AK362,16,FALSE)="","",VLOOKUP(A178,Keys_CHESS_ALL!J183:AK362,16,FALSE))</f>
        <v>#N/A</v>
      </c>
    </row>
    <row r="179" spans="2:18" x14ac:dyDescent="0.2">
      <c r="B179" s="28" t="e">
        <f>VLOOKUP(A179,Keys_CHESS_ALL!J184:L363,2,FALSE)</f>
        <v>#N/A</v>
      </c>
      <c r="C179" s="32"/>
      <c r="D179" s="28" t="e">
        <f>VLOOKUP(A179,Keys_CHESS_ALL!J184:L363,3,FALSE)</f>
        <v>#N/A</v>
      </c>
      <c r="E179" s="40"/>
      <c r="G179" s="28" t="e">
        <f>IF(VLOOKUP(A179,Keys_CHESS_ALL!J184:AC363,5,FALSE)="","",VLOOKUP(A179,Keys_CHESS_ALL!J184:AC363,5,FALSE))</f>
        <v>#N/A</v>
      </c>
      <c r="H179" s="28" t="e">
        <f>IF(VLOOKUP(A179,Keys_CHESS_ALL!J184:AC363,6,FALSE)="","",VLOOKUP(A179,Keys_CHESS_ALL!J184:AC363,6,FALSE))</f>
        <v>#N/A</v>
      </c>
      <c r="I179" s="28" t="e">
        <f>IF(VLOOKUP(A179,Keys_CHESS_ALL!J184:AC363,7,FALSE)="","",VLOOKUP(A179,Keys_CHESS_ALL!J184:AC363,7,FALSE))</f>
        <v>#N/A</v>
      </c>
      <c r="J179" s="28" t="e">
        <f>IF(VLOOKUP(A179,Keys_CHESS_ALL!J184:AC363,8,FALSE)="","",VLOOKUP(A179,Keys_CHESS_ALL!J184:AC363,8,FALSE))</f>
        <v>#N/A</v>
      </c>
      <c r="K179" s="28" t="e">
        <f>IF(VLOOKUP(A179,Keys_CHESS_ALL!J184:AD363,9,FALSE)="","",VLOOKUP(A179,Keys_CHESS_ALL!J184:AD363,9,FALSE))</f>
        <v>#N/A</v>
      </c>
      <c r="L179" s="28" t="e">
        <f>IF(VLOOKUP(A179,Keys_CHESS_ALL!J184:AE363,10,FALSE)="","",VLOOKUP(A179,Keys_CHESS_ALL!J184:AE363,10,FALSE))</f>
        <v>#N/A</v>
      </c>
      <c r="M179" s="28" t="e">
        <f>IF(VLOOKUP(A179,Keys_CHESS_ALL!J184:AF363,11,FALSE)="","",VLOOKUP(A179,Keys_CHESS_ALL!J184:AF363,11,FALSE))</f>
        <v>#N/A</v>
      </c>
      <c r="N179" s="28" t="e">
        <f>IF(VLOOKUP(A179,Keys_CHESS_ALL!J184:AG363,12,FALSE)="","",VLOOKUP(A179,Keys_CHESS_ALL!J184:AG363,12,FALSE))</f>
        <v>#N/A</v>
      </c>
      <c r="O179" s="28" t="e">
        <f>IF(VLOOKUP(A179,Keys_CHESS_ALL!J184:AH363,13,FALSE)="","",VLOOKUP(A179,Keys_CHESS_ALL!J184:AH363,13,FALSE))</f>
        <v>#N/A</v>
      </c>
      <c r="P179" s="28" t="e">
        <f>IF(VLOOKUP(A179,Keys_CHESS_ALL!J184:AI363,14,FALSE)="","",VLOOKUP(A179,Keys_CHESS_ALL!J184:AI363,14,FALSE))</f>
        <v>#N/A</v>
      </c>
      <c r="Q179" s="28" t="e">
        <f>IF(VLOOKUP(A179,Keys_CHESS_ALL!J184:AJ363,15,FALSE)="","",VLOOKUP(A179,Keys_CHESS_ALL!J184:AJ363,15,FALSE))</f>
        <v>#N/A</v>
      </c>
      <c r="R179" s="28" t="e">
        <f>IF(VLOOKUP(A179,Keys_CHESS_ALL!J184:AK363,16,FALSE)="","",VLOOKUP(A179,Keys_CHESS_ALL!J184:AK363,16,FALSE))</f>
        <v>#N/A</v>
      </c>
    </row>
    <row r="180" spans="2:18" x14ac:dyDescent="0.2">
      <c r="B180" s="28" t="e">
        <f>VLOOKUP(A180,Keys_CHESS_ALL!J185:L364,2,FALSE)</f>
        <v>#N/A</v>
      </c>
      <c r="C180" s="32"/>
      <c r="D180" s="28" t="e">
        <f>VLOOKUP(A180,Keys_CHESS_ALL!J185:L364,3,FALSE)</f>
        <v>#N/A</v>
      </c>
      <c r="E180" s="40"/>
      <c r="G180" s="28" t="e">
        <f>IF(VLOOKUP(A180,Keys_CHESS_ALL!J185:AC364,5,FALSE)="","",VLOOKUP(A180,Keys_CHESS_ALL!J185:AC364,5,FALSE))</f>
        <v>#N/A</v>
      </c>
      <c r="H180" s="28" t="e">
        <f>IF(VLOOKUP(A180,Keys_CHESS_ALL!J185:AC364,6,FALSE)="","",VLOOKUP(A180,Keys_CHESS_ALL!J185:AC364,6,FALSE))</f>
        <v>#N/A</v>
      </c>
      <c r="I180" s="28" t="e">
        <f>IF(VLOOKUP(A180,Keys_CHESS_ALL!J185:AC364,7,FALSE)="","",VLOOKUP(A180,Keys_CHESS_ALL!J185:AC364,7,FALSE))</f>
        <v>#N/A</v>
      </c>
      <c r="J180" s="28" t="e">
        <f>IF(VLOOKUP(A180,Keys_CHESS_ALL!J185:AC364,8,FALSE)="","",VLOOKUP(A180,Keys_CHESS_ALL!J185:AC364,8,FALSE))</f>
        <v>#N/A</v>
      </c>
      <c r="K180" s="28" t="e">
        <f>IF(VLOOKUP(A180,Keys_CHESS_ALL!J185:AD364,9,FALSE)="","",VLOOKUP(A180,Keys_CHESS_ALL!J185:AD364,9,FALSE))</f>
        <v>#N/A</v>
      </c>
      <c r="L180" s="28" t="e">
        <f>IF(VLOOKUP(A180,Keys_CHESS_ALL!J185:AE364,10,FALSE)="","",VLOOKUP(A180,Keys_CHESS_ALL!J185:AE364,10,FALSE))</f>
        <v>#N/A</v>
      </c>
      <c r="M180" s="28" t="e">
        <f>IF(VLOOKUP(A180,Keys_CHESS_ALL!J185:AF364,11,FALSE)="","",VLOOKUP(A180,Keys_CHESS_ALL!J185:AF364,11,FALSE))</f>
        <v>#N/A</v>
      </c>
      <c r="N180" s="28" t="e">
        <f>IF(VLOOKUP(A180,Keys_CHESS_ALL!J185:AG364,12,FALSE)="","",VLOOKUP(A180,Keys_CHESS_ALL!J185:AG364,12,FALSE))</f>
        <v>#N/A</v>
      </c>
      <c r="O180" s="28" t="e">
        <f>IF(VLOOKUP(A180,Keys_CHESS_ALL!J185:AH364,13,FALSE)="","",VLOOKUP(A180,Keys_CHESS_ALL!J185:AH364,13,FALSE))</f>
        <v>#N/A</v>
      </c>
      <c r="P180" s="28" t="e">
        <f>IF(VLOOKUP(A180,Keys_CHESS_ALL!J185:AI364,14,FALSE)="","",VLOOKUP(A180,Keys_CHESS_ALL!J185:AI364,14,FALSE))</f>
        <v>#N/A</v>
      </c>
      <c r="Q180" s="28" t="e">
        <f>IF(VLOOKUP(A180,Keys_CHESS_ALL!J185:AJ364,15,FALSE)="","",VLOOKUP(A180,Keys_CHESS_ALL!J185:AJ364,15,FALSE))</f>
        <v>#N/A</v>
      </c>
      <c r="R180" s="28" t="e">
        <f>IF(VLOOKUP(A180,Keys_CHESS_ALL!J185:AK364,16,FALSE)="","",VLOOKUP(A180,Keys_CHESS_ALL!J185:AK364,16,FALSE))</f>
        <v>#N/A</v>
      </c>
    </row>
    <row r="181" spans="2:18" x14ac:dyDescent="0.2">
      <c r="B181" s="28" t="e">
        <f>VLOOKUP(A181,Keys_CHESS_ALL!J186:L365,2,FALSE)</f>
        <v>#N/A</v>
      </c>
      <c r="C181" s="32"/>
      <c r="D181" s="28" t="e">
        <f>VLOOKUP(A181,Keys_CHESS_ALL!J186:L365,3,FALSE)</f>
        <v>#N/A</v>
      </c>
      <c r="E181" s="40"/>
      <c r="G181" s="28" t="e">
        <f>IF(VLOOKUP(A181,Keys_CHESS_ALL!J186:AC365,5,FALSE)="","",VLOOKUP(A181,Keys_CHESS_ALL!J186:AC365,5,FALSE))</f>
        <v>#N/A</v>
      </c>
      <c r="H181" s="28" t="e">
        <f>IF(VLOOKUP(A181,Keys_CHESS_ALL!J186:AC365,6,FALSE)="","",VLOOKUP(A181,Keys_CHESS_ALL!J186:AC365,6,FALSE))</f>
        <v>#N/A</v>
      </c>
      <c r="I181" s="28" t="e">
        <f>IF(VLOOKUP(A181,Keys_CHESS_ALL!J186:AC365,7,FALSE)="","",VLOOKUP(A181,Keys_CHESS_ALL!J186:AC365,7,FALSE))</f>
        <v>#N/A</v>
      </c>
      <c r="J181" s="28" t="e">
        <f>IF(VLOOKUP(A181,Keys_CHESS_ALL!J186:AC365,8,FALSE)="","",VLOOKUP(A181,Keys_CHESS_ALL!J186:AC365,8,FALSE))</f>
        <v>#N/A</v>
      </c>
      <c r="K181" s="28" t="e">
        <f>IF(VLOOKUP(A181,Keys_CHESS_ALL!J186:AD365,9,FALSE)="","",VLOOKUP(A181,Keys_CHESS_ALL!J186:AD365,9,FALSE))</f>
        <v>#N/A</v>
      </c>
      <c r="L181" s="28" t="e">
        <f>IF(VLOOKUP(A181,Keys_CHESS_ALL!J186:AE365,10,FALSE)="","",VLOOKUP(A181,Keys_CHESS_ALL!J186:AE365,10,FALSE))</f>
        <v>#N/A</v>
      </c>
      <c r="M181" s="28" t="e">
        <f>IF(VLOOKUP(A181,Keys_CHESS_ALL!J186:AF365,11,FALSE)="","",VLOOKUP(A181,Keys_CHESS_ALL!J186:AF365,11,FALSE))</f>
        <v>#N/A</v>
      </c>
      <c r="N181" s="28" t="e">
        <f>IF(VLOOKUP(A181,Keys_CHESS_ALL!J186:AG365,12,FALSE)="","",VLOOKUP(A181,Keys_CHESS_ALL!J186:AG365,12,FALSE))</f>
        <v>#N/A</v>
      </c>
      <c r="O181" s="28" t="e">
        <f>IF(VLOOKUP(A181,Keys_CHESS_ALL!J186:AH365,13,FALSE)="","",VLOOKUP(A181,Keys_CHESS_ALL!J186:AH365,13,FALSE))</f>
        <v>#N/A</v>
      </c>
      <c r="P181" s="28" t="e">
        <f>IF(VLOOKUP(A181,Keys_CHESS_ALL!J186:AI365,14,FALSE)="","",VLOOKUP(A181,Keys_CHESS_ALL!J186:AI365,14,FALSE))</f>
        <v>#N/A</v>
      </c>
      <c r="Q181" s="28" t="e">
        <f>IF(VLOOKUP(A181,Keys_CHESS_ALL!J186:AJ365,15,FALSE)="","",VLOOKUP(A181,Keys_CHESS_ALL!J186:AJ365,15,FALSE))</f>
        <v>#N/A</v>
      </c>
      <c r="R181" s="28" t="e">
        <f>IF(VLOOKUP(A181,Keys_CHESS_ALL!J186:AK365,16,FALSE)="","",VLOOKUP(A181,Keys_CHESS_ALL!J186:AK365,16,FALSE))</f>
        <v>#N/A</v>
      </c>
    </row>
    <row r="182" spans="2:18" x14ac:dyDescent="0.2">
      <c r="B182" s="28" t="e">
        <f>VLOOKUP(A182,Keys_CHESS_ALL!J187:L366,2,FALSE)</f>
        <v>#N/A</v>
      </c>
      <c r="C182" s="32"/>
      <c r="D182" s="28" t="e">
        <f>VLOOKUP(A182,Keys_CHESS_ALL!J187:L366,3,FALSE)</f>
        <v>#N/A</v>
      </c>
      <c r="E182" s="40"/>
      <c r="G182" s="28" t="e">
        <f>IF(VLOOKUP(A182,Keys_CHESS_ALL!J187:AC366,5,FALSE)="","",VLOOKUP(A182,Keys_CHESS_ALL!J187:AC366,5,FALSE))</f>
        <v>#N/A</v>
      </c>
      <c r="H182" s="28" t="e">
        <f>IF(VLOOKUP(A182,Keys_CHESS_ALL!J187:AC366,6,FALSE)="","",VLOOKUP(A182,Keys_CHESS_ALL!J187:AC366,6,FALSE))</f>
        <v>#N/A</v>
      </c>
      <c r="I182" s="28" t="e">
        <f>IF(VLOOKUP(A182,Keys_CHESS_ALL!J187:AC366,7,FALSE)="","",VLOOKUP(A182,Keys_CHESS_ALL!J187:AC366,7,FALSE))</f>
        <v>#N/A</v>
      </c>
      <c r="J182" s="28" t="e">
        <f>IF(VLOOKUP(A182,Keys_CHESS_ALL!J187:AC366,8,FALSE)="","",VLOOKUP(A182,Keys_CHESS_ALL!J187:AC366,8,FALSE))</f>
        <v>#N/A</v>
      </c>
      <c r="K182" s="28" t="e">
        <f>IF(VLOOKUP(A182,Keys_CHESS_ALL!J187:AD366,9,FALSE)="","",VLOOKUP(A182,Keys_CHESS_ALL!J187:AD366,9,FALSE))</f>
        <v>#N/A</v>
      </c>
      <c r="L182" s="28" t="e">
        <f>IF(VLOOKUP(A182,Keys_CHESS_ALL!J187:AE366,10,FALSE)="","",VLOOKUP(A182,Keys_CHESS_ALL!J187:AE366,10,FALSE))</f>
        <v>#N/A</v>
      </c>
      <c r="M182" s="28" t="e">
        <f>IF(VLOOKUP(A182,Keys_CHESS_ALL!J187:AF366,11,FALSE)="","",VLOOKUP(A182,Keys_CHESS_ALL!J187:AF366,11,FALSE))</f>
        <v>#N/A</v>
      </c>
      <c r="N182" s="28" t="e">
        <f>IF(VLOOKUP(A182,Keys_CHESS_ALL!J187:AG366,12,FALSE)="","",VLOOKUP(A182,Keys_CHESS_ALL!J187:AG366,12,FALSE))</f>
        <v>#N/A</v>
      </c>
      <c r="O182" s="28" t="e">
        <f>IF(VLOOKUP(A182,Keys_CHESS_ALL!J187:AH366,13,FALSE)="","",VLOOKUP(A182,Keys_CHESS_ALL!J187:AH366,13,FALSE))</f>
        <v>#N/A</v>
      </c>
      <c r="P182" s="28" t="e">
        <f>IF(VLOOKUP(A182,Keys_CHESS_ALL!J187:AI366,14,FALSE)="","",VLOOKUP(A182,Keys_CHESS_ALL!J187:AI366,14,FALSE))</f>
        <v>#N/A</v>
      </c>
      <c r="Q182" s="28" t="e">
        <f>IF(VLOOKUP(A182,Keys_CHESS_ALL!J187:AJ366,15,FALSE)="","",VLOOKUP(A182,Keys_CHESS_ALL!J187:AJ366,15,FALSE))</f>
        <v>#N/A</v>
      </c>
      <c r="R182" s="28" t="e">
        <f>IF(VLOOKUP(A182,Keys_CHESS_ALL!J187:AK366,16,FALSE)="","",VLOOKUP(A182,Keys_CHESS_ALL!J187:AK366,16,FALSE))</f>
        <v>#N/A</v>
      </c>
    </row>
    <row r="183" spans="2:18" x14ac:dyDescent="0.2">
      <c r="B183" s="28" t="e">
        <f>VLOOKUP(A183,Keys_CHESS_ALL!J188:L367,2,FALSE)</f>
        <v>#N/A</v>
      </c>
      <c r="C183" s="32"/>
      <c r="D183" s="28" t="e">
        <f>VLOOKUP(A183,Keys_CHESS_ALL!J188:L367,3,FALSE)</f>
        <v>#N/A</v>
      </c>
      <c r="E183" s="40"/>
      <c r="G183" s="28" t="e">
        <f>IF(VLOOKUP(A183,Keys_CHESS_ALL!J188:AC367,5,FALSE)="","",VLOOKUP(A183,Keys_CHESS_ALL!J188:AC367,5,FALSE))</f>
        <v>#N/A</v>
      </c>
      <c r="H183" s="28" t="e">
        <f>IF(VLOOKUP(A183,Keys_CHESS_ALL!J188:AC367,6,FALSE)="","",VLOOKUP(A183,Keys_CHESS_ALL!J188:AC367,6,FALSE))</f>
        <v>#N/A</v>
      </c>
      <c r="I183" s="28" t="e">
        <f>IF(VLOOKUP(A183,Keys_CHESS_ALL!J188:AC367,7,FALSE)="","",VLOOKUP(A183,Keys_CHESS_ALL!J188:AC367,7,FALSE))</f>
        <v>#N/A</v>
      </c>
      <c r="J183" s="28" t="e">
        <f>IF(VLOOKUP(A183,Keys_CHESS_ALL!J188:AC367,8,FALSE)="","",VLOOKUP(A183,Keys_CHESS_ALL!J188:AC367,8,FALSE))</f>
        <v>#N/A</v>
      </c>
      <c r="K183" s="28" t="e">
        <f>IF(VLOOKUP(A183,Keys_CHESS_ALL!J188:AD367,9,FALSE)="","",VLOOKUP(A183,Keys_CHESS_ALL!J188:AD367,9,FALSE))</f>
        <v>#N/A</v>
      </c>
      <c r="L183" s="28" t="e">
        <f>IF(VLOOKUP(A183,Keys_CHESS_ALL!J188:AE367,10,FALSE)="","",VLOOKUP(A183,Keys_CHESS_ALL!J188:AE367,10,FALSE))</f>
        <v>#N/A</v>
      </c>
      <c r="M183" s="28" t="e">
        <f>IF(VLOOKUP(A183,Keys_CHESS_ALL!J188:AF367,11,FALSE)="","",VLOOKUP(A183,Keys_CHESS_ALL!J188:AF367,11,FALSE))</f>
        <v>#N/A</v>
      </c>
      <c r="N183" s="28" t="e">
        <f>IF(VLOOKUP(A183,Keys_CHESS_ALL!J188:AG367,12,FALSE)="","",VLOOKUP(A183,Keys_CHESS_ALL!J188:AG367,12,FALSE))</f>
        <v>#N/A</v>
      </c>
      <c r="O183" s="28" t="e">
        <f>IF(VLOOKUP(A183,Keys_CHESS_ALL!J188:AH367,13,FALSE)="","",VLOOKUP(A183,Keys_CHESS_ALL!J188:AH367,13,FALSE))</f>
        <v>#N/A</v>
      </c>
      <c r="P183" s="28" t="e">
        <f>IF(VLOOKUP(A183,Keys_CHESS_ALL!J188:AI367,14,FALSE)="","",VLOOKUP(A183,Keys_CHESS_ALL!J188:AI367,14,FALSE))</f>
        <v>#N/A</v>
      </c>
      <c r="Q183" s="28" t="e">
        <f>IF(VLOOKUP(A183,Keys_CHESS_ALL!J188:AJ367,15,FALSE)="","",VLOOKUP(A183,Keys_CHESS_ALL!J188:AJ367,15,FALSE))</f>
        <v>#N/A</v>
      </c>
      <c r="R183" s="28" t="e">
        <f>IF(VLOOKUP(A183,Keys_CHESS_ALL!J188:AK367,16,FALSE)="","",VLOOKUP(A183,Keys_CHESS_ALL!J188:AK367,16,FALSE))</f>
        <v>#N/A</v>
      </c>
    </row>
    <row r="184" spans="2:18" x14ac:dyDescent="0.2">
      <c r="B184" s="28" t="e">
        <f>VLOOKUP(A184,Keys_CHESS_ALL!J189:L368,2,FALSE)</f>
        <v>#N/A</v>
      </c>
      <c r="C184" s="32"/>
      <c r="D184" s="28" t="e">
        <f>VLOOKUP(A184,Keys_CHESS_ALL!J189:L368,3,FALSE)</f>
        <v>#N/A</v>
      </c>
      <c r="E184" s="40"/>
      <c r="G184" s="28" t="e">
        <f>IF(VLOOKUP(A184,Keys_CHESS_ALL!J189:AC368,5,FALSE)="","",VLOOKUP(A184,Keys_CHESS_ALL!J189:AC368,5,FALSE))</f>
        <v>#N/A</v>
      </c>
      <c r="H184" s="28" t="e">
        <f>IF(VLOOKUP(A184,Keys_CHESS_ALL!J189:AC368,6,FALSE)="","",VLOOKUP(A184,Keys_CHESS_ALL!J189:AC368,6,FALSE))</f>
        <v>#N/A</v>
      </c>
      <c r="I184" s="28" t="e">
        <f>IF(VLOOKUP(A184,Keys_CHESS_ALL!J189:AC368,7,FALSE)="","",VLOOKUP(A184,Keys_CHESS_ALL!J189:AC368,7,FALSE))</f>
        <v>#N/A</v>
      </c>
      <c r="J184" s="28" t="e">
        <f>IF(VLOOKUP(A184,Keys_CHESS_ALL!J189:AC368,8,FALSE)="","",VLOOKUP(A184,Keys_CHESS_ALL!J189:AC368,8,FALSE))</f>
        <v>#N/A</v>
      </c>
      <c r="K184" s="28" t="e">
        <f>IF(VLOOKUP(A184,Keys_CHESS_ALL!J189:AD368,9,FALSE)="","",VLOOKUP(A184,Keys_CHESS_ALL!J189:AD368,9,FALSE))</f>
        <v>#N/A</v>
      </c>
      <c r="L184" s="28" t="e">
        <f>IF(VLOOKUP(A184,Keys_CHESS_ALL!J189:AE368,10,FALSE)="","",VLOOKUP(A184,Keys_CHESS_ALL!J189:AE368,10,FALSE))</f>
        <v>#N/A</v>
      </c>
      <c r="M184" s="28" t="e">
        <f>IF(VLOOKUP(A184,Keys_CHESS_ALL!J189:AF368,11,FALSE)="","",VLOOKUP(A184,Keys_CHESS_ALL!J189:AF368,11,FALSE))</f>
        <v>#N/A</v>
      </c>
      <c r="N184" s="28" t="e">
        <f>IF(VLOOKUP(A184,Keys_CHESS_ALL!J189:AG368,12,FALSE)="","",VLOOKUP(A184,Keys_CHESS_ALL!J189:AG368,12,FALSE))</f>
        <v>#N/A</v>
      </c>
      <c r="O184" s="28" t="e">
        <f>IF(VLOOKUP(A184,Keys_CHESS_ALL!J189:AH368,13,FALSE)="","",VLOOKUP(A184,Keys_CHESS_ALL!J189:AH368,13,FALSE))</f>
        <v>#N/A</v>
      </c>
      <c r="P184" s="28" t="e">
        <f>IF(VLOOKUP(A184,Keys_CHESS_ALL!J189:AI368,14,FALSE)="","",VLOOKUP(A184,Keys_CHESS_ALL!J189:AI368,14,FALSE))</f>
        <v>#N/A</v>
      </c>
      <c r="Q184" s="28" t="e">
        <f>IF(VLOOKUP(A184,Keys_CHESS_ALL!J189:AJ368,15,FALSE)="","",VLOOKUP(A184,Keys_CHESS_ALL!J189:AJ368,15,FALSE))</f>
        <v>#N/A</v>
      </c>
      <c r="R184" s="28" t="e">
        <f>IF(VLOOKUP(A184,Keys_CHESS_ALL!J189:AK368,16,FALSE)="","",VLOOKUP(A184,Keys_CHESS_ALL!J189:AK368,16,FALSE))</f>
        <v>#N/A</v>
      </c>
    </row>
    <row r="185" spans="2:18" x14ac:dyDescent="0.2">
      <c r="B185" s="28" t="e">
        <f>VLOOKUP(A185,Keys_CHESS_ALL!J190:L369,2,FALSE)</f>
        <v>#N/A</v>
      </c>
      <c r="C185" s="32"/>
      <c r="D185" s="28" t="e">
        <f>VLOOKUP(A185,Keys_CHESS_ALL!J190:L369,3,FALSE)</f>
        <v>#N/A</v>
      </c>
      <c r="E185" s="40"/>
      <c r="G185" s="28" t="e">
        <f>IF(VLOOKUP(A185,Keys_CHESS_ALL!J190:AC369,5,FALSE)="","",VLOOKUP(A185,Keys_CHESS_ALL!J190:AC369,5,FALSE))</f>
        <v>#N/A</v>
      </c>
      <c r="H185" s="28" t="e">
        <f>IF(VLOOKUP(A185,Keys_CHESS_ALL!J190:AC369,6,FALSE)="","",VLOOKUP(A185,Keys_CHESS_ALL!J190:AC369,6,FALSE))</f>
        <v>#N/A</v>
      </c>
      <c r="I185" s="28" t="e">
        <f>IF(VLOOKUP(A185,Keys_CHESS_ALL!J190:AC369,7,FALSE)="","",VLOOKUP(A185,Keys_CHESS_ALL!J190:AC369,7,FALSE))</f>
        <v>#N/A</v>
      </c>
      <c r="J185" s="28" t="e">
        <f>IF(VLOOKUP(A185,Keys_CHESS_ALL!J190:AC369,8,FALSE)="","",VLOOKUP(A185,Keys_CHESS_ALL!J190:AC369,8,FALSE))</f>
        <v>#N/A</v>
      </c>
      <c r="K185" s="28" t="e">
        <f>IF(VLOOKUP(A185,Keys_CHESS_ALL!J190:AD369,9,FALSE)="","",VLOOKUP(A185,Keys_CHESS_ALL!J190:AD369,9,FALSE))</f>
        <v>#N/A</v>
      </c>
      <c r="L185" s="28" t="e">
        <f>IF(VLOOKUP(A185,Keys_CHESS_ALL!J190:AE369,10,FALSE)="","",VLOOKUP(A185,Keys_CHESS_ALL!J190:AE369,10,FALSE))</f>
        <v>#N/A</v>
      </c>
      <c r="M185" s="28" t="e">
        <f>IF(VLOOKUP(A185,Keys_CHESS_ALL!J190:AF369,11,FALSE)="","",VLOOKUP(A185,Keys_CHESS_ALL!J190:AF369,11,FALSE))</f>
        <v>#N/A</v>
      </c>
      <c r="N185" s="28" t="e">
        <f>IF(VLOOKUP(A185,Keys_CHESS_ALL!J190:AG369,12,FALSE)="","",VLOOKUP(A185,Keys_CHESS_ALL!J190:AG369,12,FALSE))</f>
        <v>#N/A</v>
      </c>
      <c r="O185" s="28" t="e">
        <f>IF(VLOOKUP(A185,Keys_CHESS_ALL!J190:AH369,13,FALSE)="","",VLOOKUP(A185,Keys_CHESS_ALL!J190:AH369,13,FALSE))</f>
        <v>#N/A</v>
      </c>
      <c r="P185" s="28" t="e">
        <f>IF(VLOOKUP(A185,Keys_CHESS_ALL!J190:AI369,14,FALSE)="","",VLOOKUP(A185,Keys_CHESS_ALL!J190:AI369,14,FALSE))</f>
        <v>#N/A</v>
      </c>
      <c r="Q185" s="28" t="e">
        <f>IF(VLOOKUP(A185,Keys_CHESS_ALL!J190:AJ369,15,FALSE)="","",VLOOKUP(A185,Keys_CHESS_ALL!J190:AJ369,15,FALSE))</f>
        <v>#N/A</v>
      </c>
      <c r="R185" s="28" t="e">
        <f>IF(VLOOKUP(A185,Keys_CHESS_ALL!J190:AK369,16,FALSE)="","",VLOOKUP(A185,Keys_CHESS_ALL!J190:AK369,16,FALSE))</f>
        <v>#N/A</v>
      </c>
    </row>
    <row r="186" spans="2:18" x14ac:dyDescent="0.2">
      <c r="B186" s="28" t="e">
        <f>VLOOKUP(A186,Keys_CHESS_ALL!J191:L370,2,FALSE)</f>
        <v>#N/A</v>
      </c>
      <c r="C186" s="32"/>
      <c r="D186" s="28" t="e">
        <f>VLOOKUP(A186,Keys_CHESS_ALL!J191:L370,3,FALSE)</f>
        <v>#N/A</v>
      </c>
      <c r="E186" s="40"/>
      <c r="G186" s="28" t="e">
        <f>IF(VLOOKUP(A186,Keys_CHESS_ALL!J191:AC370,5,FALSE)="","",VLOOKUP(A186,Keys_CHESS_ALL!J191:AC370,5,FALSE))</f>
        <v>#N/A</v>
      </c>
      <c r="H186" s="28" t="e">
        <f>IF(VLOOKUP(A186,Keys_CHESS_ALL!J191:AC370,6,FALSE)="","",VLOOKUP(A186,Keys_CHESS_ALL!J191:AC370,6,FALSE))</f>
        <v>#N/A</v>
      </c>
      <c r="I186" s="28" t="e">
        <f>IF(VLOOKUP(A186,Keys_CHESS_ALL!J191:AC370,7,FALSE)="","",VLOOKUP(A186,Keys_CHESS_ALL!J191:AC370,7,FALSE))</f>
        <v>#N/A</v>
      </c>
      <c r="J186" s="28" t="e">
        <f>IF(VLOOKUP(A186,Keys_CHESS_ALL!J191:AC370,8,FALSE)="","",VLOOKUP(A186,Keys_CHESS_ALL!J191:AC370,8,FALSE))</f>
        <v>#N/A</v>
      </c>
      <c r="K186" s="28" t="e">
        <f>IF(VLOOKUP(A186,Keys_CHESS_ALL!J191:AD370,9,FALSE)="","",VLOOKUP(A186,Keys_CHESS_ALL!J191:AD370,9,FALSE))</f>
        <v>#N/A</v>
      </c>
      <c r="L186" s="28" t="e">
        <f>IF(VLOOKUP(A186,Keys_CHESS_ALL!J191:AE370,10,FALSE)="","",VLOOKUP(A186,Keys_CHESS_ALL!J191:AE370,10,FALSE))</f>
        <v>#N/A</v>
      </c>
      <c r="M186" s="28" t="e">
        <f>IF(VLOOKUP(A186,Keys_CHESS_ALL!J191:AF370,11,FALSE)="","",VLOOKUP(A186,Keys_CHESS_ALL!J191:AF370,11,FALSE))</f>
        <v>#N/A</v>
      </c>
      <c r="N186" s="28" t="e">
        <f>IF(VLOOKUP(A186,Keys_CHESS_ALL!J191:AG370,12,FALSE)="","",VLOOKUP(A186,Keys_CHESS_ALL!J191:AG370,12,FALSE))</f>
        <v>#N/A</v>
      </c>
      <c r="O186" s="28" t="e">
        <f>IF(VLOOKUP(A186,Keys_CHESS_ALL!J191:AH370,13,FALSE)="","",VLOOKUP(A186,Keys_CHESS_ALL!J191:AH370,13,FALSE))</f>
        <v>#N/A</v>
      </c>
      <c r="P186" s="28" t="e">
        <f>IF(VLOOKUP(A186,Keys_CHESS_ALL!J191:AI370,14,FALSE)="","",VLOOKUP(A186,Keys_CHESS_ALL!J191:AI370,14,FALSE))</f>
        <v>#N/A</v>
      </c>
      <c r="Q186" s="28" t="e">
        <f>IF(VLOOKUP(A186,Keys_CHESS_ALL!J191:AJ370,15,FALSE)="","",VLOOKUP(A186,Keys_CHESS_ALL!J191:AJ370,15,FALSE))</f>
        <v>#N/A</v>
      </c>
      <c r="R186" s="28" t="e">
        <f>IF(VLOOKUP(A186,Keys_CHESS_ALL!J191:AK370,16,FALSE)="","",VLOOKUP(A186,Keys_CHESS_ALL!J191:AK370,16,FALSE))</f>
        <v>#N/A</v>
      </c>
    </row>
    <row r="187" spans="2:18" x14ac:dyDescent="0.2">
      <c r="B187" s="28" t="e">
        <f>VLOOKUP(A187,Keys_CHESS_ALL!J192:L371,2,FALSE)</f>
        <v>#N/A</v>
      </c>
      <c r="C187" s="32"/>
      <c r="D187" s="28" t="e">
        <f>VLOOKUP(A187,Keys_CHESS_ALL!J192:L371,3,FALSE)</f>
        <v>#N/A</v>
      </c>
      <c r="E187" s="40"/>
      <c r="G187" s="28" t="e">
        <f>IF(VLOOKUP(A187,Keys_CHESS_ALL!J192:AC371,5,FALSE)="","",VLOOKUP(A187,Keys_CHESS_ALL!J192:AC371,5,FALSE))</f>
        <v>#N/A</v>
      </c>
      <c r="H187" s="28" t="e">
        <f>IF(VLOOKUP(A187,Keys_CHESS_ALL!J192:AC371,6,FALSE)="","",VLOOKUP(A187,Keys_CHESS_ALL!J192:AC371,6,FALSE))</f>
        <v>#N/A</v>
      </c>
      <c r="I187" s="28" t="e">
        <f>IF(VLOOKUP(A187,Keys_CHESS_ALL!J192:AC371,7,FALSE)="","",VLOOKUP(A187,Keys_CHESS_ALL!J192:AC371,7,FALSE))</f>
        <v>#N/A</v>
      </c>
      <c r="J187" s="28" t="e">
        <f>IF(VLOOKUP(A187,Keys_CHESS_ALL!J192:AC371,8,FALSE)="","",VLOOKUP(A187,Keys_CHESS_ALL!J192:AC371,8,FALSE))</f>
        <v>#N/A</v>
      </c>
      <c r="K187" s="28" t="e">
        <f>IF(VLOOKUP(A187,Keys_CHESS_ALL!J192:AD371,9,FALSE)="","",VLOOKUP(A187,Keys_CHESS_ALL!J192:AD371,9,FALSE))</f>
        <v>#N/A</v>
      </c>
      <c r="L187" s="28" t="e">
        <f>IF(VLOOKUP(A187,Keys_CHESS_ALL!J192:AE371,10,FALSE)="","",VLOOKUP(A187,Keys_CHESS_ALL!J192:AE371,10,FALSE))</f>
        <v>#N/A</v>
      </c>
      <c r="M187" s="28" t="e">
        <f>IF(VLOOKUP(A187,Keys_CHESS_ALL!J192:AF371,11,FALSE)="","",VLOOKUP(A187,Keys_CHESS_ALL!J192:AF371,11,FALSE))</f>
        <v>#N/A</v>
      </c>
      <c r="N187" s="28" t="e">
        <f>IF(VLOOKUP(A187,Keys_CHESS_ALL!J192:AG371,12,FALSE)="","",VLOOKUP(A187,Keys_CHESS_ALL!J192:AG371,12,FALSE))</f>
        <v>#N/A</v>
      </c>
      <c r="O187" s="28" t="e">
        <f>IF(VLOOKUP(A187,Keys_CHESS_ALL!J192:AH371,13,FALSE)="","",VLOOKUP(A187,Keys_CHESS_ALL!J192:AH371,13,FALSE))</f>
        <v>#N/A</v>
      </c>
      <c r="P187" s="28" t="e">
        <f>IF(VLOOKUP(A187,Keys_CHESS_ALL!J192:AI371,14,FALSE)="","",VLOOKUP(A187,Keys_CHESS_ALL!J192:AI371,14,FALSE))</f>
        <v>#N/A</v>
      </c>
      <c r="Q187" s="28" t="e">
        <f>IF(VLOOKUP(A187,Keys_CHESS_ALL!J192:AJ371,15,FALSE)="","",VLOOKUP(A187,Keys_CHESS_ALL!J192:AJ371,15,FALSE))</f>
        <v>#N/A</v>
      </c>
      <c r="R187" s="28" t="e">
        <f>IF(VLOOKUP(A187,Keys_CHESS_ALL!J192:AK371,16,FALSE)="","",VLOOKUP(A187,Keys_CHESS_ALL!J192:AK371,16,FALSE))</f>
        <v>#N/A</v>
      </c>
    </row>
    <row r="188" spans="2:18" x14ac:dyDescent="0.2">
      <c r="B188" s="28" t="e">
        <f>VLOOKUP(A188,Keys_CHESS_ALL!J193:L372,2,FALSE)</f>
        <v>#N/A</v>
      </c>
      <c r="C188" s="32"/>
      <c r="D188" s="28" t="e">
        <f>VLOOKUP(A188,Keys_CHESS_ALL!J193:L372,3,FALSE)</f>
        <v>#N/A</v>
      </c>
      <c r="E188" s="40"/>
      <c r="G188" s="28" t="e">
        <f>IF(VLOOKUP(A188,Keys_CHESS_ALL!J193:AC372,5,FALSE)="","",VLOOKUP(A188,Keys_CHESS_ALL!J193:AC372,5,FALSE))</f>
        <v>#N/A</v>
      </c>
      <c r="H188" s="28" t="e">
        <f>IF(VLOOKUP(A188,Keys_CHESS_ALL!J193:AC372,6,FALSE)="","",VLOOKUP(A188,Keys_CHESS_ALL!J193:AC372,6,FALSE))</f>
        <v>#N/A</v>
      </c>
      <c r="I188" s="28" t="e">
        <f>IF(VLOOKUP(A188,Keys_CHESS_ALL!J193:AC372,7,FALSE)="","",VLOOKUP(A188,Keys_CHESS_ALL!J193:AC372,7,FALSE))</f>
        <v>#N/A</v>
      </c>
      <c r="J188" s="28" t="e">
        <f>IF(VLOOKUP(A188,Keys_CHESS_ALL!J193:AC372,8,FALSE)="","",VLOOKUP(A188,Keys_CHESS_ALL!J193:AC372,8,FALSE))</f>
        <v>#N/A</v>
      </c>
      <c r="K188" s="28" t="e">
        <f>IF(VLOOKUP(A188,Keys_CHESS_ALL!J193:AD372,9,FALSE)="","",VLOOKUP(A188,Keys_CHESS_ALL!J193:AD372,9,FALSE))</f>
        <v>#N/A</v>
      </c>
      <c r="L188" s="28" t="e">
        <f>IF(VLOOKUP(A188,Keys_CHESS_ALL!J193:AE372,10,FALSE)="","",VLOOKUP(A188,Keys_CHESS_ALL!J193:AE372,10,FALSE))</f>
        <v>#N/A</v>
      </c>
      <c r="M188" s="28" t="e">
        <f>IF(VLOOKUP(A188,Keys_CHESS_ALL!J193:AF372,11,FALSE)="","",VLOOKUP(A188,Keys_CHESS_ALL!J193:AF372,11,FALSE))</f>
        <v>#N/A</v>
      </c>
      <c r="N188" s="28" t="e">
        <f>IF(VLOOKUP(A188,Keys_CHESS_ALL!J193:AG372,12,FALSE)="","",VLOOKUP(A188,Keys_CHESS_ALL!J193:AG372,12,FALSE))</f>
        <v>#N/A</v>
      </c>
      <c r="O188" s="28" t="e">
        <f>IF(VLOOKUP(A188,Keys_CHESS_ALL!J193:AH372,13,FALSE)="","",VLOOKUP(A188,Keys_CHESS_ALL!J193:AH372,13,FALSE))</f>
        <v>#N/A</v>
      </c>
      <c r="P188" s="28" t="e">
        <f>IF(VLOOKUP(A188,Keys_CHESS_ALL!J193:AI372,14,FALSE)="","",VLOOKUP(A188,Keys_CHESS_ALL!J193:AI372,14,FALSE))</f>
        <v>#N/A</v>
      </c>
      <c r="Q188" s="28" t="e">
        <f>IF(VLOOKUP(A188,Keys_CHESS_ALL!J193:AJ372,15,FALSE)="","",VLOOKUP(A188,Keys_CHESS_ALL!J193:AJ372,15,FALSE))</f>
        <v>#N/A</v>
      </c>
      <c r="R188" s="28" t="e">
        <f>IF(VLOOKUP(A188,Keys_CHESS_ALL!J193:AK372,16,FALSE)="","",VLOOKUP(A188,Keys_CHESS_ALL!J193:AK372,16,FALSE))</f>
        <v>#N/A</v>
      </c>
    </row>
    <row r="189" spans="2:18" x14ac:dyDescent="0.2">
      <c r="B189" s="28" t="e">
        <f>VLOOKUP(A189,Keys_CHESS_ALL!J194:L373,2,FALSE)</f>
        <v>#N/A</v>
      </c>
      <c r="C189" s="32"/>
      <c r="D189" s="28" t="e">
        <f>VLOOKUP(A189,Keys_CHESS_ALL!J194:L373,3,FALSE)</f>
        <v>#N/A</v>
      </c>
      <c r="E189" s="40"/>
      <c r="G189" s="28" t="e">
        <f>IF(VLOOKUP(A189,Keys_CHESS_ALL!J194:AC373,5,FALSE)="","",VLOOKUP(A189,Keys_CHESS_ALL!J194:AC373,5,FALSE))</f>
        <v>#N/A</v>
      </c>
      <c r="H189" s="28" t="e">
        <f>IF(VLOOKUP(A189,Keys_CHESS_ALL!J194:AC373,6,FALSE)="","",VLOOKUP(A189,Keys_CHESS_ALL!J194:AC373,6,FALSE))</f>
        <v>#N/A</v>
      </c>
      <c r="I189" s="28" t="e">
        <f>IF(VLOOKUP(A189,Keys_CHESS_ALL!J194:AC373,7,FALSE)="","",VLOOKUP(A189,Keys_CHESS_ALL!J194:AC373,7,FALSE))</f>
        <v>#N/A</v>
      </c>
      <c r="J189" s="28" t="e">
        <f>IF(VLOOKUP(A189,Keys_CHESS_ALL!J194:AC373,8,FALSE)="","",VLOOKUP(A189,Keys_CHESS_ALL!J194:AC373,8,FALSE))</f>
        <v>#N/A</v>
      </c>
      <c r="K189" s="28" t="e">
        <f>IF(VLOOKUP(A189,Keys_CHESS_ALL!J194:AD373,9,FALSE)="","",VLOOKUP(A189,Keys_CHESS_ALL!J194:AD373,9,FALSE))</f>
        <v>#N/A</v>
      </c>
      <c r="L189" s="28" t="e">
        <f>IF(VLOOKUP(A189,Keys_CHESS_ALL!J194:AE373,10,FALSE)="","",VLOOKUP(A189,Keys_CHESS_ALL!J194:AE373,10,FALSE))</f>
        <v>#N/A</v>
      </c>
      <c r="M189" s="28" t="e">
        <f>IF(VLOOKUP(A189,Keys_CHESS_ALL!J194:AF373,11,FALSE)="","",VLOOKUP(A189,Keys_CHESS_ALL!J194:AF373,11,FALSE))</f>
        <v>#N/A</v>
      </c>
      <c r="N189" s="28" t="e">
        <f>IF(VLOOKUP(A189,Keys_CHESS_ALL!J194:AG373,12,FALSE)="","",VLOOKUP(A189,Keys_CHESS_ALL!J194:AG373,12,FALSE))</f>
        <v>#N/A</v>
      </c>
      <c r="O189" s="28" t="e">
        <f>IF(VLOOKUP(A189,Keys_CHESS_ALL!J194:AH373,13,FALSE)="","",VLOOKUP(A189,Keys_CHESS_ALL!J194:AH373,13,FALSE))</f>
        <v>#N/A</v>
      </c>
      <c r="P189" s="28" t="e">
        <f>IF(VLOOKUP(A189,Keys_CHESS_ALL!J194:AI373,14,FALSE)="","",VLOOKUP(A189,Keys_CHESS_ALL!J194:AI373,14,FALSE))</f>
        <v>#N/A</v>
      </c>
      <c r="Q189" s="28" t="e">
        <f>IF(VLOOKUP(A189,Keys_CHESS_ALL!J194:AJ373,15,FALSE)="","",VLOOKUP(A189,Keys_CHESS_ALL!J194:AJ373,15,FALSE))</f>
        <v>#N/A</v>
      </c>
      <c r="R189" s="28" t="e">
        <f>IF(VLOOKUP(A189,Keys_CHESS_ALL!J194:AK373,16,FALSE)="","",VLOOKUP(A189,Keys_CHESS_ALL!J194:AK373,16,FALSE))</f>
        <v>#N/A</v>
      </c>
    </row>
    <row r="190" spans="2:18" x14ac:dyDescent="0.2">
      <c r="B190" s="28" t="e">
        <f>VLOOKUP(A190,Keys_CHESS_ALL!J195:L374,2,FALSE)</f>
        <v>#N/A</v>
      </c>
      <c r="C190" s="32"/>
      <c r="D190" s="28" t="e">
        <f>VLOOKUP(A190,Keys_CHESS_ALL!J195:L374,3,FALSE)</f>
        <v>#N/A</v>
      </c>
      <c r="E190" s="40"/>
      <c r="G190" s="28" t="e">
        <f>IF(VLOOKUP(A190,Keys_CHESS_ALL!J195:AC374,5,FALSE)="","",VLOOKUP(A190,Keys_CHESS_ALL!J195:AC374,5,FALSE))</f>
        <v>#N/A</v>
      </c>
      <c r="H190" s="28" t="e">
        <f>IF(VLOOKUP(A190,Keys_CHESS_ALL!J195:AC374,6,FALSE)="","",VLOOKUP(A190,Keys_CHESS_ALL!J195:AC374,6,FALSE))</f>
        <v>#N/A</v>
      </c>
      <c r="I190" s="28" t="e">
        <f>IF(VLOOKUP(A190,Keys_CHESS_ALL!J195:AC374,7,FALSE)="","",VLOOKUP(A190,Keys_CHESS_ALL!J195:AC374,7,FALSE))</f>
        <v>#N/A</v>
      </c>
      <c r="J190" s="28" t="e">
        <f>IF(VLOOKUP(A190,Keys_CHESS_ALL!J195:AC374,8,FALSE)="","",VLOOKUP(A190,Keys_CHESS_ALL!J195:AC374,8,FALSE))</f>
        <v>#N/A</v>
      </c>
      <c r="K190" s="28" t="e">
        <f>IF(VLOOKUP(A190,Keys_CHESS_ALL!J195:AD374,9,FALSE)="","",VLOOKUP(A190,Keys_CHESS_ALL!J195:AD374,9,FALSE))</f>
        <v>#N/A</v>
      </c>
      <c r="L190" s="28" t="e">
        <f>IF(VLOOKUP(A190,Keys_CHESS_ALL!J195:AE374,10,FALSE)="","",VLOOKUP(A190,Keys_CHESS_ALL!J195:AE374,10,FALSE))</f>
        <v>#N/A</v>
      </c>
      <c r="M190" s="28" t="e">
        <f>IF(VLOOKUP(A190,Keys_CHESS_ALL!J195:AF374,11,FALSE)="","",VLOOKUP(A190,Keys_CHESS_ALL!J195:AF374,11,FALSE))</f>
        <v>#N/A</v>
      </c>
      <c r="N190" s="28" t="e">
        <f>IF(VLOOKUP(A190,Keys_CHESS_ALL!J195:AG374,12,FALSE)="","",VLOOKUP(A190,Keys_CHESS_ALL!J195:AG374,12,FALSE))</f>
        <v>#N/A</v>
      </c>
      <c r="O190" s="28" t="e">
        <f>IF(VLOOKUP(A190,Keys_CHESS_ALL!J195:AH374,13,FALSE)="","",VLOOKUP(A190,Keys_CHESS_ALL!J195:AH374,13,FALSE))</f>
        <v>#N/A</v>
      </c>
      <c r="P190" s="28" t="e">
        <f>IF(VLOOKUP(A190,Keys_CHESS_ALL!J195:AI374,14,FALSE)="","",VLOOKUP(A190,Keys_CHESS_ALL!J195:AI374,14,FALSE))</f>
        <v>#N/A</v>
      </c>
      <c r="Q190" s="28" t="e">
        <f>IF(VLOOKUP(A190,Keys_CHESS_ALL!J195:AJ374,15,FALSE)="","",VLOOKUP(A190,Keys_CHESS_ALL!J195:AJ374,15,FALSE))</f>
        <v>#N/A</v>
      </c>
      <c r="R190" s="28" t="e">
        <f>IF(VLOOKUP(A190,Keys_CHESS_ALL!J195:AK374,16,FALSE)="","",VLOOKUP(A190,Keys_CHESS_ALL!J195:AK374,16,FALSE))</f>
        <v>#N/A</v>
      </c>
    </row>
    <row r="191" spans="2:18" x14ac:dyDescent="0.2">
      <c r="B191" s="28" t="e">
        <f>VLOOKUP(A191,Keys_CHESS_ALL!J196:L375,2,FALSE)</f>
        <v>#N/A</v>
      </c>
      <c r="C191" s="32"/>
      <c r="D191" s="28" t="e">
        <f>VLOOKUP(A191,Keys_CHESS_ALL!J196:L375,3,FALSE)</f>
        <v>#N/A</v>
      </c>
      <c r="E191" s="40"/>
      <c r="G191" s="28" t="e">
        <f>IF(VLOOKUP(A191,Keys_CHESS_ALL!J196:AC375,5,FALSE)="","",VLOOKUP(A191,Keys_CHESS_ALL!J196:AC375,5,FALSE))</f>
        <v>#N/A</v>
      </c>
      <c r="H191" s="28" t="e">
        <f>IF(VLOOKUP(A191,Keys_CHESS_ALL!J196:AC375,6,FALSE)="","",VLOOKUP(A191,Keys_CHESS_ALL!J196:AC375,6,FALSE))</f>
        <v>#N/A</v>
      </c>
      <c r="I191" s="28" t="e">
        <f>IF(VLOOKUP(A191,Keys_CHESS_ALL!J196:AC375,7,FALSE)="","",VLOOKUP(A191,Keys_CHESS_ALL!J196:AC375,7,FALSE))</f>
        <v>#N/A</v>
      </c>
      <c r="J191" s="28" t="e">
        <f>IF(VLOOKUP(A191,Keys_CHESS_ALL!J196:AC375,8,FALSE)="","",VLOOKUP(A191,Keys_CHESS_ALL!J196:AC375,8,FALSE))</f>
        <v>#N/A</v>
      </c>
      <c r="K191" s="28" t="e">
        <f>IF(VLOOKUP(A191,Keys_CHESS_ALL!J196:AD375,9,FALSE)="","",VLOOKUP(A191,Keys_CHESS_ALL!J196:AD375,9,FALSE))</f>
        <v>#N/A</v>
      </c>
      <c r="L191" s="28" t="e">
        <f>IF(VLOOKUP(A191,Keys_CHESS_ALL!J196:AE375,10,FALSE)="","",VLOOKUP(A191,Keys_CHESS_ALL!J196:AE375,10,FALSE))</f>
        <v>#N/A</v>
      </c>
      <c r="M191" s="28" t="e">
        <f>IF(VLOOKUP(A191,Keys_CHESS_ALL!J196:AF375,11,FALSE)="","",VLOOKUP(A191,Keys_CHESS_ALL!J196:AF375,11,FALSE))</f>
        <v>#N/A</v>
      </c>
      <c r="N191" s="28" t="e">
        <f>IF(VLOOKUP(A191,Keys_CHESS_ALL!J196:AG375,12,FALSE)="","",VLOOKUP(A191,Keys_CHESS_ALL!J196:AG375,12,FALSE))</f>
        <v>#N/A</v>
      </c>
      <c r="O191" s="28" t="e">
        <f>IF(VLOOKUP(A191,Keys_CHESS_ALL!J196:AH375,13,FALSE)="","",VLOOKUP(A191,Keys_CHESS_ALL!J196:AH375,13,FALSE))</f>
        <v>#N/A</v>
      </c>
      <c r="P191" s="28" t="e">
        <f>IF(VLOOKUP(A191,Keys_CHESS_ALL!J196:AI375,14,FALSE)="","",VLOOKUP(A191,Keys_CHESS_ALL!J196:AI375,14,FALSE))</f>
        <v>#N/A</v>
      </c>
      <c r="Q191" s="28" t="e">
        <f>IF(VLOOKUP(A191,Keys_CHESS_ALL!J196:AJ375,15,FALSE)="","",VLOOKUP(A191,Keys_CHESS_ALL!J196:AJ375,15,FALSE))</f>
        <v>#N/A</v>
      </c>
      <c r="R191" s="28" t="e">
        <f>IF(VLOOKUP(A191,Keys_CHESS_ALL!J196:AK375,16,FALSE)="","",VLOOKUP(A191,Keys_CHESS_ALL!J196:AK375,16,FALSE))</f>
        <v>#N/A</v>
      </c>
    </row>
    <row r="192" spans="2:18" x14ac:dyDescent="0.2">
      <c r="B192" s="28" t="e">
        <f>VLOOKUP(A192,Keys_CHESS_ALL!J197:L376,2,FALSE)</f>
        <v>#N/A</v>
      </c>
      <c r="C192" s="32"/>
      <c r="D192" s="28" t="e">
        <f>VLOOKUP(A192,Keys_CHESS_ALL!J197:L376,3,FALSE)</f>
        <v>#N/A</v>
      </c>
      <c r="E192" s="40"/>
      <c r="G192" s="28" t="e">
        <f>IF(VLOOKUP(A192,Keys_CHESS_ALL!J197:AC376,5,FALSE)="","",VLOOKUP(A192,Keys_CHESS_ALL!J197:AC376,5,FALSE))</f>
        <v>#N/A</v>
      </c>
      <c r="H192" s="28" t="e">
        <f>IF(VLOOKUP(A192,Keys_CHESS_ALL!J197:AC376,6,FALSE)="","",VLOOKUP(A192,Keys_CHESS_ALL!J197:AC376,6,FALSE))</f>
        <v>#N/A</v>
      </c>
      <c r="I192" s="28" t="e">
        <f>IF(VLOOKUP(A192,Keys_CHESS_ALL!J197:AC376,7,FALSE)="","",VLOOKUP(A192,Keys_CHESS_ALL!J197:AC376,7,FALSE))</f>
        <v>#N/A</v>
      </c>
      <c r="J192" s="28" t="e">
        <f>IF(VLOOKUP(A192,Keys_CHESS_ALL!J197:AC376,8,FALSE)="","",VLOOKUP(A192,Keys_CHESS_ALL!J197:AC376,8,FALSE))</f>
        <v>#N/A</v>
      </c>
      <c r="K192" s="28" t="e">
        <f>IF(VLOOKUP(A192,Keys_CHESS_ALL!J197:AD376,9,FALSE)="","",VLOOKUP(A192,Keys_CHESS_ALL!J197:AD376,9,FALSE))</f>
        <v>#N/A</v>
      </c>
      <c r="L192" s="28" t="e">
        <f>IF(VLOOKUP(A192,Keys_CHESS_ALL!J197:AE376,10,FALSE)="","",VLOOKUP(A192,Keys_CHESS_ALL!J197:AE376,10,FALSE))</f>
        <v>#N/A</v>
      </c>
      <c r="M192" s="28" t="e">
        <f>IF(VLOOKUP(A192,Keys_CHESS_ALL!J197:AF376,11,FALSE)="","",VLOOKUP(A192,Keys_CHESS_ALL!J197:AF376,11,FALSE))</f>
        <v>#N/A</v>
      </c>
      <c r="N192" s="28" t="e">
        <f>IF(VLOOKUP(A192,Keys_CHESS_ALL!J197:AG376,12,FALSE)="","",VLOOKUP(A192,Keys_CHESS_ALL!J197:AG376,12,FALSE))</f>
        <v>#N/A</v>
      </c>
      <c r="O192" s="28" t="e">
        <f>IF(VLOOKUP(A192,Keys_CHESS_ALL!J197:AH376,13,FALSE)="","",VLOOKUP(A192,Keys_CHESS_ALL!J197:AH376,13,FALSE))</f>
        <v>#N/A</v>
      </c>
      <c r="P192" s="28" t="e">
        <f>IF(VLOOKUP(A192,Keys_CHESS_ALL!J197:AI376,14,FALSE)="","",VLOOKUP(A192,Keys_CHESS_ALL!J197:AI376,14,FALSE))</f>
        <v>#N/A</v>
      </c>
      <c r="Q192" s="28" t="e">
        <f>IF(VLOOKUP(A192,Keys_CHESS_ALL!J197:AJ376,15,FALSE)="","",VLOOKUP(A192,Keys_CHESS_ALL!J197:AJ376,15,FALSE))</f>
        <v>#N/A</v>
      </c>
      <c r="R192" s="28" t="e">
        <f>IF(VLOOKUP(A192,Keys_CHESS_ALL!J197:AK376,16,FALSE)="","",VLOOKUP(A192,Keys_CHESS_ALL!J197:AK376,16,FALSE))</f>
        <v>#N/A</v>
      </c>
    </row>
    <row r="193" spans="2:18" x14ac:dyDescent="0.2">
      <c r="B193" s="28" t="e">
        <f>VLOOKUP(A193,Keys_CHESS_ALL!J198:L377,2,FALSE)</f>
        <v>#N/A</v>
      </c>
      <c r="C193" s="32"/>
      <c r="D193" s="28" t="e">
        <f>VLOOKUP(A193,Keys_CHESS_ALL!J198:L377,3,FALSE)</f>
        <v>#N/A</v>
      </c>
      <c r="E193" s="40"/>
      <c r="G193" s="28" t="e">
        <f>IF(VLOOKUP(A193,Keys_CHESS_ALL!J198:AC377,5,FALSE)="","",VLOOKUP(A193,Keys_CHESS_ALL!J198:AC377,5,FALSE))</f>
        <v>#N/A</v>
      </c>
      <c r="H193" s="28" t="e">
        <f>IF(VLOOKUP(A193,Keys_CHESS_ALL!J198:AC377,6,FALSE)="","",VLOOKUP(A193,Keys_CHESS_ALL!J198:AC377,6,FALSE))</f>
        <v>#N/A</v>
      </c>
      <c r="I193" s="28" t="e">
        <f>IF(VLOOKUP(A193,Keys_CHESS_ALL!J198:AC377,7,FALSE)="","",VLOOKUP(A193,Keys_CHESS_ALL!J198:AC377,7,FALSE))</f>
        <v>#N/A</v>
      </c>
      <c r="J193" s="28" t="e">
        <f>IF(VLOOKUP(A193,Keys_CHESS_ALL!J198:AC377,8,FALSE)="","",VLOOKUP(A193,Keys_CHESS_ALL!J198:AC377,8,FALSE))</f>
        <v>#N/A</v>
      </c>
      <c r="K193" s="28" t="e">
        <f>IF(VLOOKUP(A193,Keys_CHESS_ALL!J198:AD377,9,FALSE)="","",VLOOKUP(A193,Keys_CHESS_ALL!J198:AD377,9,FALSE))</f>
        <v>#N/A</v>
      </c>
      <c r="L193" s="28" t="e">
        <f>IF(VLOOKUP(A193,Keys_CHESS_ALL!J198:AE377,10,FALSE)="","",VLOOKUP(A193,Keys_CHESS_ALL!J198:AE377,10,FALSE))</f>
        <v>#N/A</v>
      </c>
      <c r="M193" s="28" t="e">
        <f>IF(VLOOKUP(A193,Keys_CHESS_ALL!J198:AF377,11,FALSE)="","",VLOOKUP(A193,Keys_CHESS_ALL!J198:AF377,11,FALSE))</f>
        <v>#N/A</v>
      </c>
      <c r="N193" s="28" t="e">
        <f>IF(VLOOKUP(A193,Keys_CHESS_ALL!J198:AG377,12,FALSE)="","",VLOOKUP(A193,Keys_CHESS_ALL!J198:AG377,12,FALSE))</f>
        <v>#N/A</v>
      </c>
      <c r="O193" s="28" t="e">
        <f>IF(VLOOKUP(A193,Keys_CHESS_ALL!J198:AH377,13,FALSE)="","",VLOOKUP(A193,Keys_CHESS_ALL!J198:AH377,13,FALSE))</f>
        <v>#N/A</v>
      </c>
      <c r="P193" s="28" t="e">
        <f>IF(VLOOKUP(A193,Keys_CHESS_ALL!J198:AI377,14,FALSE)="","",VLOOKUP(A193,Keys_CHESS_ALL!J198:AI377,14,FALSE))</f>
        <v>#N/A</v>
      </c>
      <c r="Q193" s="28" t="e">
        <f>IF(VLOOKUP(A193,Keys_CHESS_ALL!J198:AJ377,15,FALSE)="","",VLOOKUP(A193,Keys_CHESS_ALL!J198:AJ377,15,FALSE))</f>
        <v>#N/A</v>
      </c>
      <c r="R193" s="28" t="e">
        <f>IF(VLOOKUP(A193,Keys_CHESS_ALL!J198:AK377,16,FALSE)="","",VLOOKUP(A193,Keys_CHESS_ALL!J198:AK377,16,FALSE))</f>
        <v>#N/A</v>
      </c>
    </row>
    <row r="194" spans="2:18" x14ac:dyDescent="0.2">
      <c r="B194" s="28" t="e">
        <f>VLOOKUP(A194,Keys_CHESS_ALL!J199:L378,2,FALSE)</f>
        <v>#N/A</v>
      </c>
      <c r="C194" s="32"/>
      <c r="D194" s="28" t="e">
        <f>VLOOKUP(A194,Keys_CHESS_ALL!J199:L378,3,FALSE)</f>
        <v>#N/A</v>
      </c>
      <c r="E194" s="40"/>
      <c r="G194" s="28" t="e">
        <f>IF(VLOOKUP(A194,Keys_CHESS_ALL!J199:AC378,5,FALSE)="","",VLOOKUP(A194,Keys_CHESS_ALL!J199:AC378,5,FALSE))</f>
        <v>#N/A</v>
      </c>
      <c r="H194" s="28" t="e">
        <f>IF(VLOOKUP(A194,Keys_CHESS_ALL!J199:AC378,6,FALSE)="","",VLOOKUP(A194,Keys_CHESS_ALL!J199:AC378,6,FALSE))</f>
        <v>#N/A</v>
      </c>
      <c r="I194" s="28" t="e">
        <f>IF(VLOOKUP(A194,Keys_CHESS_ALL!J199:AC378,7,FALSE)="","",VLOOKUP(A194,Keys_CHESS_ALL!J199:AC378,7,FALSE))</f>
        <v>#N/A</v>
      </c>
      <c r="J194" s="28" t="e">
        <f>IF(VLOOKUP(A194,Keys_CHESS_ALL!J199:AC378,8,FALSE)="","",VLOOKUP(A194,Keys_CHESS_ALL!J199:AC378,8,FALSE))</f>
        <v>#N/A</v>
      </c>
      <c r="K194" s="28" t="e">
        <f>IF(VLOOKUP(A194,Keys_CHESS_ALL!J199:AD378,9,FALSE)="","",VLOOKUP(A194,Keys_CHESS_ALL!J199:AD378,9,FALSE))</f>
        <v>#N/A</v>
      </c>
      <c r="L194" s="28" t="e">
        <f>IF(VLOOKUP(A194,Keys_CHESS_ALL!J199:AE378,10,FALSE)="","",VLOOKUP(A194,Keys_CHESS_ALL!J199:AE378,10,FALSE))</f>
        <v>#N/A</v>
      </c>
      <c r="M194" s="28" t="e">
        <f>IF(VLOOKUP(A194,Keys_CHESS_ALL!J199:AF378,11,FALSE)="","",VLOOKUP(A194,Keys_CHESS_ALL!J199:AF378,11,FALSE))</f>
        <v>#N/A</v>
      </c>
      <c r="N194" s="28" t="e">
        <f>IF(VLOOKUP(A194,Keys_CHESS_ALL!J199:AG378,12,FALSE)="","",VLOOKUP(A194,Keys_CHESS_ALL!J199:AG378,12,FALSE))</f>
        <v>#N/A</v>
      </c>
      <c r="O194" s="28" t="e">
        <f>IF(VLOOKUP(A194,Keys_CHESS_ALL!J199:AH378,13,FALSE)="","",VLOOKUP(A194,Keys_CHESS_ALL!J199:AH378,13,FALSE))</f>
        <v>#N/A</v>
      </c>
      <c r="P194" s="28" t="e">
        <f>IF(VLOOKUP(A194,Keys_CHESS_ALL!J199:AI378,14,FALSE)="","",VLOOKUP(A194,Keys_CHESS_ALL!J199:AI378,14,FALSE))</f>
        <v>#N/A</v>
      </c>
      <c r="Q194" s="28" t="e">
        <f>IF(VLOOKUP(A194,Keys_CHESS_ALL!J199:AJ378,15,FALSE)="","",VLOOKUP(A194,Keys_CHESS_ALL!J199:AJ378,15,FALSE))</f>
        <v>#N/A</v>
      </c>
      <c r="R194" s="28" t="e">
        <f>IF(VLOOKUP(A194,Keys_CHESS_ALL!J199:AK378,16,FALSE)="","",VLOOKUP(A194,Keys_CHESS_ALL!J199:AK378,16,FALSE))</f>
        <v>#N/A</v>
      </c>
    </row>
    <row r="195" spans="2:18" x14ac:dyDescent="0.2">
      <c r="B195" s="28" t="e">
        <f>VLOOKUP(A195,Keys_CHESS_ALL!J200:L379,2,FALSE)</f>
        <v>#N/A</v>
      </c>
      <c r="C195" s="32"/>
      <c r="D195" s="28" t="e">
        <f>VLOOKUP(A195,Keys_CHESS_ALL!J200:L379,3,FALSE)</f>
        <v>#N/A</v>
      </c>
      <c r="E195" s="40"/>
      <c r="G195" s="28" t="e">
        <f>IF(VLOOKUP(A195,Keys_CHESS_ALL!J200:AC379,5,FALSE)="","",VLOOKUP(A195,Keys_CHESS_ALL!J200:AC379,5,FALSE))</f>
        <v>#N/A</v>
      </c>
      <c r="H195" s="28" t="e">
        <f>IF(VLOOKUP(A195,Keys_CHESS_ALL!J200:AC379,6,FALSE)="","",VLOOKUP(A195,Keys_CHESS_ALL!J200:AC379,6,FALSE))</f>
        <v>#N/A</v>
      </c>
      <c r="I195" s="28" t="e">
        <f>IF(VLOOKUP(A195,Keys_CHESS_ALL!J200:AC379,7,FALSE)="","",VLOOKUP(A195,Keys_CHESS_ALL!J200:AC379,7,FALSE))</f>
        <v>#N/A</v>
      </c>
      <c r="J195" s="28" t="e">
        <f>IF(VLOOKUP(A195,Keys_CHESS_ALL!J200:AC379,8,FALSE)="","",VLOOKUP(A195,Keys_CHESS_ALL!J200:AC379,8,FALSE))</f>
        <v>#N/A</v>
      </c>
      <c r="K195" s="28" t="e">
        <f>IF(VLOOKUP(A195,Keys_CHESS_ALL!J200:AD379,9,FALSE)="","",VLOOKUP(A195,Keys_CHESS_ALL!J200:AD379,9,FALSE))</f>
        <v>#N/A</v>
      </c>
      <c r="L195" s="28" t="e">
        <f>IF(VLOOKUP(A195,Keys_CHESS_ALL!J200:AE379,10,FALSE)="","",VLOOKUP(A195,Keys_CHESS_ALL!J200:AE379,10,FALSE))</f>
        <v>#N/A</v>
      </c>
      <c r="M195" s="28" t="e">
        <f>IF(VLOOKUP(A195,Keys_CHESS_ALL!J200:AF379,11,FALSE)="","",VLOOKUP(A195,Keys_CHESS_ALL!J200:AF379,11,FALSE))</f>
        <v>#N/A</v>
      </c>
      <c r="N195" s="28" t="e">
        <f>IF(VLOOKUP(A195,Keys_CHESS_ALL!J200:AG379,12,FALSE)="","",VLOOKUP(A195,Keys_CHESS_ALL!J200:AG379,12,FALSE))</f>
        <v>#N/A</v>
      </c>
      <c r="O195" s="28" t="e">
        <f>IF(VLOOKUP(A195,Keys_CHESS_ALL!J200:AH379,13,FALSE)="","",VLOOKUP(A195,Keys_CHESS_ALL!J200:AH379,13,FALSE))</f>
        <v>#N/A</v>
      </c>
      <c r="P195" s="28" t="e">
        <f>IF(VLOOKUP(A195,Keys_CHESS_ALL!J200:AI379,14,FALSE)="","",VLOOKUP(A195,Keys_CHESS_ALL!J200:AI379,14,FALSE))</f>
        <v>#N/A</v>
      </c>
      <c r="Q195" s="28" t="e">
        <f>IF(VLOOKUP(A195,Keys_CHESS_ALL!J200:AJ379,15,FALSE)="","",VLOOKUP(A195,Keys_CHESS_ALL!J200:AJ379,15,FALSE))</f>
        <v>#N/A</v>
      </c>
      <c r="R195" s="28" t="e">
        <f>IF(VLOOKUP(A195,Keys_CHESS_ALL!J200:AK379,16,FALSE)="","",VLOOKUP(A195,Keys_CHESS_ALL!J200:AK379,16,FALSE))</f>
        <v>#N/A</v>
      </c>
    </row>
    <row r="196" spans="2:18" x14ac:dyDescent="0.2">
      <c r="B196" s="28" t="e">
        <f>VLOOKUP(A196,Keys_CHESS_ALL!J201:L380,2,FALSE)</f>
        <v>#N/A</v>
      </c>
      <c r="C196" s="32"/>
      <c r="D196" s="28" t="e">
        <f>VLOOKUP(A196,Keys_CHESS_ALL!J201:L380,3,FALSE)</f>
        <v>#N/A</v>
      </c>
      <c r="E196" s="40"/>
      <c r="G196" s="28" t="e">
        <f>IF(VLOOKUP(A196,Keys_CHESS_ALL!J201:AC380,5,FALSE)="","",VLOOKUP(A196,Keys_CHESS_ALL!J201:AC380,5,FALSE))</f>
        <v>#N/A</v>
      </c>
      <c r="H196" s="28" t="e">
        <f>IF(VLOOKUP(A196,Keys_CHESS_ALL!J201:AC380,6,FALSE)="","",VLOOKUP(A196,Keys_CHESS_ALL!J201:AC380,6,FALSE))</f>
        <v>#N/A</v>
      </c>
      <c r="I196" s="28" t="e">
        <f>IF(VLOOKUP(A196,Keys_CHESS_ALL!J201:AC380,7,FALSE)="","",VLOOKUP(A196,Keys_CHESS_ALL!J201:AC380,7,FALSE))</f>
        <v>#N/A</v>
      </c>
      <c r="J196" s="28" t="e">
        <f>IF(VLOOKUP(A196,Keys_CHESS_ALL!J201:AC380,8,FALSE)="","",VLOOKUP(A196,Keys_CHESS_ALL!J201:AC380,8,FALSE))</f>
        <v>#N/A</v>
      </c>
      <c r="K196" s="28" t="e">
        <f>IF(VLOOKUP(A196,Keys_CHESS_ALL!J201:AD380,9,FALSE)="","",VLOOKUP(A196,Keys_CHESS_ALL!J201:AD380,9,FALSE))</f>
        <v>#N/A</v>
      </c>
      <c r="L196" s="28" t="e">
        <f>IF(VLOOKUP(A196,Keys_CHESS_ALL!J201:AE380,10,FALSE)="","",VLOOKUP(A196,Keys_CHESS_ALL!J201:AE380,10,FALSE))</f>
        <v>#N/A</v>
      </c>
      <c r="M196" s="28" t="e">
        <f>IF(VLOOKUP(A196,Keys_CHESS_ALL!J201:AF380,11,FALSE)="","",VLOOKUP(A196,Keys_CHESS_ALL!J201:AF380,11,FALSE))</f>
        <v>#N/A</v>
      </c>
      <c r="N196" s="28" t="e">
        <f>IF(VLOOKUP(A196,Keys_CHESS_ALL!J201:AG380,12,FALSE)="","",VLOOKUP(A196,Keys_CHESS_ALL!J201:AG380,12,FALSE))</f>
        <v>#N/A</v>
      </c>
      <c r="O196" s="28" t="e">
        <f>IF(VLOOKUP(A196,Keys_CHESS_ALL!J201:AH380,13,FALSE)="","",VLOOKUP(A196,Keys_CHESS_ALL!J201:AH380,13,FALSE))</f>
        <v>#N/A</v>
      </c>
      <c r="P196" s="28" t="e">
        <f>IF(VLOOKUP(A196,Keys_CHESS_ALL!J201:AI380,14,FALSE)="","",VLOOKUP(A196,Keys_CHESS_ALL!J201:AI380,14,FALSE))</f>
        <v>#N/A</v>
      </c>
      <c r="Q196" s="28" t="e">
        <f>IF(VLOOKUP(A196,Keys_CHESS_ALL!J201:AJ380,15,FALSE)="","",VLOOKUP(A196,Keys_CHESS_ALL!J201:AJ380,15,FALSE))</f>
        <v>#N/A</v>
      </c>
      <c r="R196" s="28" t="e">
        <f>IF(VLOOKUP(A196,Keys_CHESS_ALL!J201:AK380,16,FALSE)="","",VLOOKUP(A196,Keys_CHESS_ALL!J201:AK380,16,FALSE))</f>
        <v>#N/A</v>
      </c>
    </row>
    <row r="197" spans="2:18" x14ac:dyDescent="0.2">
      <c r="B197" s="28" t="e">
        <f>VLOOKUP(A197,Keys_CHESS_ALL!J202:L381,2,FALSE)</f>
        <v>#N/A</v>
      </c>
      <c r="C197" s="32"/>
      <c r="D197" s="28" t="e">
        <f>VLOOKUP(A197,Keys_CHESS_ALL!J202:L381,3,FALSE)</f>
        <v>#N/A</v>
      </c>
      <c r="E197" s="40"/>
      <c r="G197" s="28" t="e">
        <f>IF(VLOOKUP(A197,Keys_CHESS_ALL!J202:AC381,5,FALSE)="","",VLOOKUP(A197,Keys_CHESS_ALL!J202:AC381,5,FALSE))</f>
        <v>#N/A</v>
      </c>
      <c r="H197" s="28" t="e">
        <f>IF(VLOOKUP(A197,Keys_CHESS_ALL!J202:AC381,6,FALSE)="","",VLOOKUP(A197,Keys_CHESS_ALL!J202:AC381,6,FALSE))</f>
        <v>#N/A</v>
      </c>
      <c r="I197" s="28" t="e">
        <f>IF(VLOOKUP(A197,Keys_CHESS_ALL!J202:AC381,7,FALSE)="","",VLOOKUP(A197,Keys_CHESS_ALL!J202:AC381,7,FALSE))</f>
        <v>#N/A</v>
      </c>
      <c r="J197" s="28" t="e">
        <f>IF(VLOOKUP(A197,Keys_CHESS_ALL!J202:AC381,8,FALSE)="","",VLOOKUP(A197,Keys_CHESS_ALL!J202:AC381,8,FALSE))</f>
        <v>#N/A</v>
      </c>
      <c r="K197" s="28" t="e">
        <f>IF(VLOOKUP(A197,Keys_CHESS_ALL!J202:AD381,9,FALSE)="","",VLOOKUP(A197,Keys_CHESS_ALL!J202:AD381,9,FALSE))</f>
        <v>#N/A</v>
      </c>
      <c r="L197" s="28" t="e">
        <f>IF(VLOOKUP(A197,Keys_CHESS_ALL!J202:AE381,10,FALSE)="","",VLOOKUP(A197,Keys_CHESS_ALL!J202:AE381,10,FALSE))</f>
        <v>#N/A</v>
      </c>
      <c r="M197" s="28" t="e">
        <f>IF(VLOOKUP(A197,Keys_CHESS_ALL!J202:AF381,11,FALSE)="","",VLOOKUP(A197,Keys_CHESS_ALL!J202:AF381,11,FALSE))</f>
        <v>#N/A</v>
      </c>
      <c r="N197" s="28" t="e">
        <f>IF(VLOOKUP(A197,Keys_CHESS_ALL!J202:AG381,12,FALSE)="","",VLOOKUP(A197,Keys_CHESS_ALL!J202:AG381,12,FALSE))</f>
        <v>#N/A</v>
      </c>
      <c r="O197" s="28" t="e">
        <f>IF(VLOOKUP(A197,Keys_CHESS_ALL!J202:AH381,13,FALSE)="","",VLOOKUP(A197,Keys_CHESS_ALL!J202:AH381,13,FALSE))</f>
        <v>#N/A</v>
      </c>
      <c r="P197" s="28" t="e">
        <f>IF(VLOOKUP(A197,Keys_CHESS_ALL!J202:AI381,14,FALSE)="","",VLOOKUP(A197,Keys_CHESS_ALL!J202:AI381,14,FALSE))</f>
        <v>#N/A</v>
      </c>
      <c r="Q197" s="28" t="e">
        <f>IF(VLOOKUP(A197,Keys_CHESS_ALL!J202:AJ381,15,FALSE)="","",VLOOKUP(A197,Keys_CHESS_ALL!J202:AJ381,15,FALSE))</f>
        <v>#N/A</v>
      </c>
      <c r="R197" s="28" t="e">
        <f>IF(VLOOKUP(A197,Keys_CHESS_ALL!J202:AK381,16,FALSE)="","",VLOOKUP(A197,Keys_CHESS_ALL!J202:AK381,16,FALSE))</f>
        <v>#N/A</v>
      </c>
    </row>
    <row r="198" spans="2:18" x14ac:dyDescent="0.2">
      <c r="B198" s="28" t="e">
        <f>VLOOKUP(A198,Keys_CHESS_ALL!J203:L382,2,FALSE)</f>
        <v>#N/A</v>
      </c>
      <c r="C198" s="32"/>
      <c r="D198" s="28" t="e">
        <f>VLOOKUP(A198,Keys_CHESS_ALL!J203:L382,3,FALSE)</f>
        <v>#N/A</v>
      </c>
      <c r="E198" s="40"/>
      <c r="G198" s="28" t="e">
        <f>IF(VLOOKUP(A198,Keys_CHESS_ALL!J203:AC382,5,FALSE)="","",VLOOKUP(A198,Keys_CHESS_ALL!J203:AC382,5,FALSE))</f>
        <v>#N/A</v>
      </c>
      <c r="H198" s="28" t="e">
        <f>IF(VLOOKUP(A198,Keys_CHESS_ALL!J203:AC382,6,FALSE)="","",VLOOKUP(A198,Keys_CHESS_ALL!J203:AC382,6,FALSE))</f>
        <v>#N/A</v>
      </c>
      <c r="I198" s="28" t="e">
        <f>IF(VLOOKUP(A198,Keys_CHESS_ALL!J203:AC382,7,FALSE)="","",VLOOKUP(A198,Keys_CHESS_ALL!J203:AC382,7,FALSE))</f>
        <v>#N/A</v>
      </c>
      <c r="J198" s="28" t="e">
        <f>IF(VLOOKUP(A198,Keys_CHESS_ALL!J203:AC382,8,FALSE)="","",VLOOKUP(A198,Keys_CHESS_ALL!J203:AC382,8,FALSE))</f>
        <v>#N/A</v>
      </c>
      <c r="K198" s="28" t="e">
        <f>IF(VLOOKUP(A198,Keys_CHESS_ALL!J203:AD382,9,FALSE)="","",VLOOKUP(A198,Keys_CHESS_ALL!J203:AD382,9,FALSE))</f>
        <v>#N/A</v>
      </c>
      <c r="L198" s="28" t="e">
        <f>IF(VLOOKUP(A198,Keys_CHESS_ALL!J203:AE382,10,FALSE)="","",VLOOKUP(A198,Keys_CHESS_ALL!J203:AE382,10,FALSE))</f>
        <v>#N/A</v>
      </c>
      <c r="M198" s="28" t="e">
        <f>IF(VLOOKUP(A198,Keys_CHESS_ALL!J203:AF382,11,FALSE)="","",VLOOKUP(A198,Keys_CHESS_ALL!J203:AF382,11,FALSE))</f>
        <v>#N/A</v>
      </c>
      <c r="N198" s="28" t="e">
        <f>IF(VLOOKUP(A198,Keys_CHESS_ALL!J203:AG382,12,FALSE)="","",VLOOKUP(A198,Keys_CHESS_ALL!J203:AG382,12,FALSE))</f>
        <v>#N/A</v>
      </c>
      <c r="O198" s="28" t="e">
        <f>IF(VLOOKUP(A198,Keys_CHESS_ALL!J203:AH382,13,FALSE)="","",VLOOKUP(A198,Keys_CHESS_ALL!J203:AH382,13,FALSE))</f>
        <v>#N/A</v>
      </c>
      <c r="P198" s="28" t="e">
        <f>IF(VLOOKUP(A198,Keys_CHESS_ALL!J203:AI382,14,FALSE)="","",VLOOKUP(A198,Keys_CHESS_ALL!J203:AI382,14,FALSE))</f>
        <v>#N/A</v>
      </c>
      <c r="Q198" s="28" t="e">
        <f>IF(VLOOKUP(A198,Keys_CHESS_ALL!J203:AJ382,15,FALSE)="","",VLOOKUP(A198,Keys_CHESS_ALL!J203:AJ382,15,FALSE))</f>
        <v>#N/A</v>
      </c>
      <c r="R198" s="28" t="e">
        <f>IF(VLOOKUP(A198,Keys_CHESS_ALL!J203:AK382,16,FALSE)="","",VLOOKUP(A198,Keys_CHESS_ALL!J203:AK382,16,FALSE))</f>
        <v>#N/A</v>
      </c>
    </row>
    <row r="199" spans="2:18" x14ac:dyDescent="0.2">
      <c r="B199" s="28" t="e">
        <f>VLOOKUP(A199,Keys_CHESS_ALL!J204:L383,2,FALSE)</f>
        <v>#N/A</v>
      </c>
      <c r="C199" s="32"/>
      <c r="D199" s="28" t="e">
        <f>VLOOKUP(A199,Keys_CHESS_ALL!J204:L383,3,FALSE)</f>
        <v>#N/A</v>
      </c>
      <c r="E199" s="40"/>
      <c r="G199" s="28" t="e">
        <f>IF(VLOOKUP(A199,Keys_CHESS_ALL!J204:AC383,5,FALSE)="","",VLOOKUP(A199,Keys_CHESS_ALL!J204:AC383,5,FALSE))</f>
        <v>#N/A</v>
      </c>
      <c r="H199" s="28" t="e">
        <f>IF(VLOOKUP(A199,Keys_CHESS_ALL!J204:AC383,6,FALSE)="","",VLOOKUP(A199,Keys_CHESS_ALL!J204:AC383,6,FALSE))</f>
        <v>#N/A</v>
      </c>
      <c r="I199" s="28" t="e">
        <f>IF(VLOOKUP(A199,Keys_CHESS_ALL!J204:AC383,7,FALSE)="","",VLOOKUP(A199,Keys_CHESS_ALL!J204:AC383,7,FALSE))</f>
        <v>#N/A</v>
      </c>
      <c r="J199" s="28" t="e">
        <f>IF(VLOOKUP(A199,Keys_CHESS_ALL!J204:AC383,8,FALSE)="","",VLOOKUP(A199,Keys_CHESS_ALL!J204:AC383,8,FALSE))</f>
        <v>#N/A</v>
      </c>
      <c r="K199" s="28" t="e">
        <f>IF(VLOOKUP(A199,Keys_CHESS_ALL!J204:AD383,9,FALSE)="","",VLOOKUP(A199,Keys_CHESS_ALL!J204:AD383,9,FALSE))</f>
        <v>#N/A</v>
      </c>
      <c r="L199" s="28" t="e">
        <f>IF(VLOOKUP(A199,Keys_CHESS_ALL!J204:AE383,10,FALSE)="","",VLOOKUP(A199,Keys_CHESS_ALL!J204:AE383,10,FALSE))</f>
        <v>#N/A</v>
      </c>
      <c r="M199" s="28" t="e">
        <f>IF(VLOOKUP(A199,Keys_CHESS_ALL!J204:AF383,11,FALSE)="","",VLOOKUP(A199,Keys_CHESS_ALL!J204:AF383,11,FALSE))</f>
        <v>#N/A</v>
      </c>
      <c r="N199" s="28" t="e">
        <f>IF(VLOOKUP(A199,Keys_CHESS_ALL!J204:AG383,12,FALSE)="","",VLOOKUP(A199,Keys_CHESS_ALL!J204:AG383,12,FALSE))</f>
        <v>#N/A</v>
      </c>
      <c r="O199" s="28" t="e">
        <f>IF(VLOOKUP(A199,Keys_CHESS_ALL!J204:AH383,13,FALSE)="","",VLOOKUP(A199,Keys_CHESS_ALL!J204:AH383,13,FALSE))</f>
        <v>#N/A</v>
      </c>
      <c r="P199" s="28" t="e">
        <f>IF(VLOOKUP(A199,Keys_CHESS_ALL!J204:AI383,14,FALSE)="","",VLOOKUP(A199,Keys_CHESS_ALL!J204:AI383,14,FALSE))</f>
        <v>#N/A</v>
      </c>
      <c r="Q199" s="28" t="e">
        <f>IF(VLOOKUP(A199,Keys_CHESS_ALL!J204:AJ383,15,FALSE)="","",VLOOKUP(A199,Keys_CHESS_ALL!J204:AJ383,15,FALSE))</f>
        <v>#N/A</v>
      </c>
      <c r="R199" s="28" t="e">
        <f>IF(VLOOKUP(A199,Keys_CHESS_ALL!J204:AK383,16,FALSE)="","",VLOOKUP(A199,Keys_CHESS_ALL!J204:AK383,16,FALSE))</f>
        <v>#N/A</v>
      </c>
    </row>
    <row r="200" spans="2:18" x14ac:dyDescent="0.2">
      <c r="B200" s="28" t="e">
        <f>VLOOKUP(A200,Keys_CHESS_ALL!J205:L384,2,FALSE)</f>
        <v>#N/A</v>
      </c>
      <c r="C200" s="32"/>
      <c r="D200" s="28" t="e">
        <f>VLOOKUP(A200,Keys_CHESS_ALL!J205:L384,3,FALSE)</f>
        <v>#N/A</v>
      </c>
      <c r="E200" s="40"/>
      <c r="G200" s="28" t="e">
        <f>IF(VLOOKUP(A200,Keys_CHESS_ALL!J205:AC384,5,FALSE)="","",VLOOKUP(A200,Keys_CHESS_ALL!J205:AC384,5,FALSE))</f>
        <v>#N/A</v>
      </c>
      <c r="H200" s="28" t="e">
        <f>IF(VLOOKUP(A200,Keys_CHESS_ALL!J205:AC384,6,FALSE)="","",VLOOKUP(A200,Keys_CHESS_ALL!J205:AC384,6,FALSE))</f>
        <v>#N/A</v>
      </c>
      <c r="I200" s="28" t="e">
        <f>IF(VLOOKUP(A200,Keys_CHESS_ALL!J205:AC384,7,FALSE)="","",VLOOKUP(A200,Keys_CHESS_ALL!J205:AC384,7,FALSE))</f>
        <v>#N/A</v>
      </c>
      <c r="J200" s="28" t="e">
        <f>IF(VLOOKUP(A200,Keys_CHESS_ALL!J205:AC384,8,FALSE)="","",VLOOKUP(A200,Keys_CHESS_ALL!J205:AC384,8,FALSE))</f>
        <v>#N/A</v>
      </c>
      <c r="K200" s="28" t="e">
        <f>IF(VLOOKUP(A200,Keys_CHESS_ALL!J205:AD384,9,FALSE)="","",VLOOKUP(A200,Keys_CHESS_ALL!J205:AD384,9,FALSE))</f>
        <v>#N/A</v>
      </c>
      <c r="L200" s="28" t="e">
        <f>IF(VLOOKUP(A200,Keys_CHESS_ALL!J205:AE384,10,FALSE)="","",VLOOKUP(A200,Keys_CHESS_ALL!J205:AE384,10,FALSE))</f>
        <v>#N/A</v>
      </c>
      <c r="M200" s="28" t="e">
        <f>IF(VLOOKUP(A200,Keys_CHESS_ALL!J205:AF384,11,FALSE)="","",VLOOKUP(A200,Keys_CHESS_ALL!J205:AF384,11,FALSE))</f>
        <v>#N/A</v>
      </c>
      <c r="N200" s="28" t="e">
        <f>IF(VLOOKUP(A200,Keys_CHESS_ALL!J205:AG384,12,FALSE)="","",VLOOKUP(A200,Keys_CHESS_ALL!J205:AG384,12,FALSE))</f>
        <v>#N/A</v>
      </c>
      <c r="O200" s="28" t="e">
        <f>IF(VLOOKUP(A200,Keys_CHESS_ALL!J205:AH384,13,FALSE)="","",VLOOKUP(A200,Keys_CHESS_ALL!J205:AH384,13,FALSE))</f>
        <v>#N/A</v>
      </c>
      <c r="P200" s="28" t="e">
        <f>IF(VLOOKUP(A200,Keys_CHESS_ALL!J205:AI384,14,FALSE)="","",VLOOKUP(A200,Keys_CHESS_ALL!J205:AI384,14,FALSE))</f>
        <v>#N/A</v>
      </c>
      <c r="Q200" s="28" t="e">
        <f>IF(VLOOKUP(A200,Keys_CHESS_ALL!J205:AJ384,15,FALSE)="","",VLOOKUP(A200,Keys_CHESS_ALL!J205:AJ384,15,FALSE))</f>
        <v>#N/A</v>
      </c>
      <c r="R200" s="28" t="e">
        <f>IF(VLOOKUP(A200,Keys_CHESS_ALL!J205:AK384,16,FALSE)="","",VLOOKUP(A200,Keys_CHESS_ALL!J205:AK384,16,FALSE))</f>
        <v>#N/A</v>
      </c>
    </row>
    <row r="201" spans="2:18" x14ac:dyDescent="0.2">
      <c r="B201" s="28" t="e">
        <f>VLOOKUP(A201,Keys_CHESS_ALL!J206:L385,2,FALSE)</f>
        <v>#N/A</v>
      </c>
      <c r="C201" s="32"/>
      <c r="D201" s="28" t="e">
        <f>VLOOKUP(A201,Keys_CHESS_ALL!J206:L385,3,FALSE)</f>
        <v>#N/A</v>
      </c>
      <c r="E201" s="40"/>
      <c r="G201" s="28" t="e">
        <f>IF(VLOOKUP(A201,Keys_CHESS_ALL!J206:AC385,5,FALSE)="","",VLOOKUP(A201,Keys_CHESS_ALL!J206:AC385,5,FALSE))</f>
        <v>#N/A</v>
      </c>
      <c r="H201" s="28" t="e">
        <f>IF(VLOOKUP(A201,Keys_CHESS_ALL!J206:AC385,6,FALSE)="","",VLOOKUP(A201,Keys_CHESS_ALL!J206:AC385,6,FALSE))</f>
        <v>#N/A</v>
      </c>
      <c r="I201" s="28" t="e">
        <f>IF(VLOOKUP(A201,Keys_CHESS_ALL!J206:AC385,7,FALSE)="","",VLOOKUP(A201,Keys_CHESS_ALL!J206:AC385,7,FALSE))</f>
        <v>#N/A</v>
      </c>
      <c r="J201" s="28" t="e">
        <f>IF(VLOOKUP(A201,Keys_CHESS_ALL!J206:AC385,8,FALSE)="","",VLOOKUP(A201,Keys_CHESS_ALL!J206:AC385,8,FALSE))</f>
        <v>#N/A</v>
      </c>
      <c r="K201" s="28" t="e">
        <f>IF(VLOOKUP(A201,Keys_CHESS_ALL!J206:AD385,9,FALSE)="","",VLOOKUP(A201,Keys_CHESS_ALL!J206:AD385,9,FALSE))</f>
        <v>#N/A</v>
      </c>
      <c r="L201" s="28" t="e">
        <f>IF(VLOOKUP(A201,Keys_CHESS_ALL!J206:AE385,10,FALSE)="","",VLOOKUP(A201,Keys_CHESS_ALL!J206:AE385,10,FALSE))</f>
        <v>#N/A</v>
      </c>
      <c r="M201" s="28" t="e">
        <f>IF(VLOOKUP(A201,Keys_CHESS_ALL!J206:AF385,11,FALSE)="","",VLOOKUP(A201,Keys_CHESS_ALL!J206:AF385,11,FALSE))</f>
        <v>#N/A</v>
      </c>
      <c r="N201" s="28" t="e">
        <f>IF(VLOOKUP(A201,Keys_CHESS_ALL!J206:AG385,12,FALSE)="","",VLOOKUP(A201,Keys_CHESS_ALL!J206:AG385,12,FALSE))</f>
        <v>#N/A</v>
      </c>
      <c r="O201" s="28" t="e">
        <f>IF(VLOOKUP(A201,Keys_CHESS_ALL!J206:AH385,13,FALSE)="","",VLOOKUP(A201,Keys_CHESS_ALL!J206:AH385,13,FALSE))</f>
        <v>#N/A</v>
      </c>
      <c r="P201" s="28" t="e">
        <f>IF(VLOOKUP(A201,Keys_CHESS_ALL!J206:AI385,14,FALSE)="","",VLOOKUP(A201,Keys_CHESS_ALL!J206:AI385,14,FALSE))</f>
        <v>#N/A</v>
      </c>
      <c r="Q201" s="28" t="e">
        <f>IF(VLOOKUP(A201,Keys_CHESS_ALL!J206:AJ385,15,FALSE)="","",VLOOKUP(A201,Keys_CHESS_ALL!J206:AJ385,15,FALSE))</f>
        <v>#N/A</v>
      </c>
      <c r="R201" s="28" t="e">
        <f>IF(VLOOKUP(A201,Keys_CHESS_ALL!J206:AK385,16,FALSE)="","",VLOOKUP(A201,Keys_CHESS_ALL!J206:AK385,16,FALSE))</f>
        <v>#N/A</v>
      </c>
    </row>
    <row r="202" spans="2:18" x14ac:dyDescent="0.2">
      <c r="B202" s="28" t="e">
        <f>VLOOKUP(A202,Keys_CHESS_ALL!J207:L386,2,FALSE)</f>
        <v>#N/A</v>
      </c>
      <c r="C202" s="32"/>
      <c r="D202" s="28" t="e">
        <f>VLOOKUP(A202,Keys_CHESS_ALL!J207:L386,3,FALSE)</f>
        <v>#N/A</v>
      </c>
      <c r="E202" s="40"/>
      <c r="G202" s="28" t="e">
        <f>IF(VLOOKUP(A202,Keys_CHESS_ALL!J207:AC386,5,FALSE)="","",VLOOKUP(A202,Keys_CHESS_ALL!J207:AC386,5,FALSE))</f>
        <v>#N/A</v>
      </c>
      <c r="H202" s="28" t="e">
        <f>IF(VLOOKUP(A202,Keys_CHESS_ALL!J207:AC386,6,FALSE)="","",VLOOKUP(A202,Keys_CHESS_ALL!J207:AC386,6,FALSE))</f>
        <v>#N/A</v>
      </c>
      <c r="I202" s="28" t="e">
        <f>IF(VLOOKUP(A202,Keys_CHESS_ALL!J207:AC386,7,FALSE)="","",VLOOKUP(A202,Keys_CHESS_ALL!J207:AC386,7,FALSE))</f>
        <v>#N/A</v>
      </c>
      <c r="J202" s="28" t="e">
        <f>IF(VLOOKUP(A202,Keys_CHESS_ALL!J207:AC386,8,FALSE)="","",VLOOKUP(A202,Keys_CHESS_ALL!J207:AC386,8,FALSE))</f>
        <v>#N/A</v>
      </c>
      <c r="K202" s="28" t="e">
        <f>IF(VLOOKUP(A202,Keys_CHESS_ALL!J207:AD386,9,FALSE)="","",VLOOKUP(A202,Keys_CHESS_ALL!J207:AD386,9,FALSE))</f>
        <v>#N/A</v>
      </c>
      <c r="L202" s="28" t="e">
        <f>IF(VLOOKUP(A202,Keys_CHESS_ALL!J207:AE386,10,FALSE)="","",VLOOKUP(A202,Keys_CHESS_ALL!J207:AE386,10,FALSE))</f>
        <v>#N/A</v>
      </c>
      <c r="M202" s="28" t="e">
        <f>IF(VLOOKUP(A202,Keys_CHESS_ALL!J207:AF386,11,FALSE)="","",VLOOKUP(A202,Keys_CHESS_ALL!J207:AF386,11,FALSE))</f>
        <v>#N/A</v>
      </c>
      <c r="N202" s="28" t="e">
        <f>IF(VLOOKUP(A202,Keys_CHESS_ALL!J207:AG386,12,FALSE)="","",VLOOKUP(A202,Keys_CHESS_ALL!J207:AG386,12,FALSE))</f>
        <v>#N/A</v>
      </c>
      <c r="O202" s="28" t="e">
        <f>IF(VLOOKUP(A202,Keys_CHESS_ALL!J207:AH386,13,FALSE)="","",VLOOKUP(A202,Keys_CHESS_ALL!J207:AH386,13,FALSE))</f>
        <v>#N/A</v>
      </c>
      <c r="P202" s="28" t="e">
        <f>IF(VLOOKUP(A202,Keys_CHESS_ALL!J207:AI386,14,FALSE)="","",VLOOKUP(A202,Keys_CHESS_ALL!J207:AI386,14,FALSE))</f>
        <v>#N/A</v>
      </c>
      <c r="Q202" s="28" t="e">
        <f>IF(VLOOKUP(A202,Keys_CHESS_ALL!J207:AJ386,15,FALSE)="","",VLOOKUP(A202,Keys_CHESS_ALL!J207:AJ386,15,FALSE))</f>
        <v>#N/A</v>
      </c>
      <c r="R202" s="28" t="e">
        <f>IF(VLOOKUP(A202,Keys_CHESS_ALL!J207:AK386,16,FALSE)="","",VLOOKUP(A202,Keys_CHESS_ALL!J207:AK386,16,FALSE))</f>
        <v>#N/A</v>
      </c>
    </row>
    <row r="203" spans="2:18" x14ac:dyDescent="0.2">
      <c r="B203" s="28" t="e">
        <f>VLOOKUP(A203,Keys_CHESS_ALL!J208:L387,2,FALSE)</f>
        <v>#N/A</v>
      </c>
      <c r="C203" s="32"/>
      <c r="D203" s="28" t="e">
        <f>VLOOKUP(A203,Keys_CHESS_ALL!J208:L387,3,FALSE)</f>
        <v>#N/A</v>
      </c>
      <c r="E203" s="40"/>
      <c r="G203" s="28" t="e">
        <f>IF(VLOOKUP(A203,Keys_CHESS_ALL!J208:AC387,5,FALSE)="","",VLOOKUP(A203,Keys_CHESS_ALL!J208:AC387,5,FALSE))</f>
        <v>#N/A</v>
      </c>
      <c r="H203" s="28" t="e">
        <f>IF(VLOOKUP(A203,Keys_CHESS_ALL!J208:AC387,6,FALSE)="","",VLOOKUP(A203,Keys_CHESS_ALL!J208:AC387,6,FALSE))</f>
        <v>#N/A</v>
      </c>
      <c r="I203" s="28" t="e">
        <f>IF(VLOOKUP(A203,Keys_CHESS_ALL!J208:AC387,7,FALSE)="","",VLOOKUP(A203,Keys_CHESS_ALL!J208:AC387,7,FALSE))</f>
        <v>#N/A</v>
      </c>
      <c r="J203" s="28" t="e">
        <f>IF(VLOOKUP(A203,Keys_CHESS_ALL!J208:AC387,8,FALSE)="","",VLOOKUP(A203,Keys_CHESS_ALL!J208:AC387,8,FALSE))</f>
        <v>#N/A</v>
      </c>
      <c r="K203" s="28" t="e">
        <f>IF(VLOOKUP(A203,Keys_CHESS_ALL!J208:AD387,9,FALSE)="","",VLOOKUP(A203,Keys_CHESS_ALL!J208:AD387,9,FALSE))</f>
        <v>#N/A</v>
      </c>
      <c r="L203" s="28" t="e">
        <f>IF(VLOOKUP(A203,Keys_CHESS_ALL!J208:AE387,10,FALSE)="","",VLOOKUP(A203,Keys_CHESS_ALL!J208:AE387,10,FALSE))</f>
        <v>#N/A</v>
      </c>
      <c r="M203" s="28" t="e">
        <f>IF(VLOOKUP(A203,Keys_CHESS_ALL!J208:AF387,11,FALSE)="","",VLOOKUP(A203,Keys_CHESS_ALL!J208:AF387,11,FALSE))</f>
        <v>#N/A</v>
      </c>
      <c r="N203" s="28" t="e">
        <f>IF(VLOOKUP(A203,Keys_CHESS_ALL!J208:AG387,12,FALSE)="","",VLOOKUP(A203,Keys_CHESS_ALL!J208:AG387,12,FALSE))</f>
        <v>#N/A</v>
      </c>
      <c r="O203" s="28" t="e">
        <f>IF(VLOOKUP(A203,Keys_CHESS_ALL!J208:AH387,13,FALSE)="","",VLOOKUP(A203,Keys_CHESS_ALL!J208:AH387,13,FALSE))</f>
        <v>#N/A</v>
      </c>
      <c r="P203" s="28" t="e">
        <f>IF(VLOOKUP(A203,Keys_CHESS_ALL!J208:AI387,14,FALSE)="","",VLOOKUP(A203,Keys_CHESS_ALL!J208:AI387,14,FALSE))</f>
        <v>#N/A</v>
      </c>
      <c r="Q203" s="28" t="e">
        <f>IF(VLOOKUP(A203,Keys_CHESS_ALL!J208:AJ387,15,FALSE)="","",VLOOKUP(A203,Keys_CHESS_ALL!J208:AJ387,15,FALSE))</f>
        <v>#N/A</v>
      </c>
      <c r="R203" s="28" t="e">
        <f>IF(VLOOKUP(A203,Keys_CHESS_ALL!J208:AK387,16,FALSE)="","",VLOOKUP(A203,Keys_CHESS_ALL!J208:AK387,16,FALSE))</f>
        <v>#N/A</v>
      </c>
    </row>
    <row r="204" spans="2:18" x14ac:dyDescent="0.2">
      <c r="B204" s="28" t="e">
        <f>VLOOKUP(A204,Keys_CHESS_ALL!J209:L388,2,FALSE)</f>
        <v>#N/A</v>
      </c>
      <c r="C204" s="32"/>
      <c r="D204" s="28" t="e">
        <f>VLOOKUP(A204,Keys_CHESS_ALL!J209:L388,3,FALSE)</f>
        <v>#N/A</v>
      </c>
      <c r="E204" s="40"/>
      <c r="G204" s="28" t="e">
        <f>IF(VLOOKUP(A204,Keys_CHESS_ALL!J209:AC388,5,FALSE)="","",VLOOKUP(A204,Keys_CHESS_ALL!J209:AC388,5,FALSE))</f>
        <v>#N/A</v>
      </c>
      <c r="H204" s="28" t="e">
        <f>IF(VLOOKUP(A204,Keys_CHESS_ALL!J209:AC388,6,FALSE)="","",VLOOKUP(A204,Keys_CHESS_ALL!J209:AC388,6,FALSE))</f>
        <v>#N/A</v>
      </c>
      <c r="I204" s="28" t="e">
        <f>IF(VLOOKUP(A204,Keys_CHESS_ALL!J209:AC388,7,FALSE)="","",VLOOKUP(A204,Keys_CHESS_ALL!J209:AC388,7,FALSE))</f>
        <v>#N/A</v>
      </c>
      <c r="J204" s="28" t="e">
        <f>IF(VLOOKUP(A204,Keys_CHESS_ALL!J209:AC388,8,FALSE)="","",VLOOKUP(A204,Keys_CHESS_ALL!J209:AC388,8,FALSE))</f>
        <v>#N/A</v>
      </c>
      <c r="K204" s="28" t="e">
        <f>IF(VLOOKUP(A204,Keys_CHESS_ALL!J209:AD388,9,FALSE)="","",VLOOKUP(A204,Keys_CHESS_ALL!J209:AD388,9,FALSE))</f>
        <v>#N/A</v>
      </c>
      <c r="L204" s="28" t="e">
        <f>IF(VLOOKUP(A204,Keys_CHESS_ALL!J209:AE388,10,FALSE)="","",VLOOKUP(A204,Keys_CHESS_ALL!J209:AE388,10,FALSE))</f>
        <v>#N/A</v>
      </c>
      <c r="M204" s="28" t="e">
        <f>IF(VLOOKUP(A204,Keys_CHESS_ALL!J209:AF388,11,FALSE)="","",VLOOKUP(A204,Keys_CHESS_ALL!J209:AF388,11,FALSE))</f>
        <v>#N/A</v>
      </c>
      <c r="N204" s="28" t="e">
        <f>IF(VLOOKUP(A204,Keys_CHESS_ALL!J209:AG388,12,FALSE)="","",VLOOKUP(A204,Keys_CHESS_ALL!J209:AG388,12,FALSE))</f>
        <v>#N/A</v>
      </c>
      <c r="O204" s="28" t="e">
        <f>IF(VLOOKUP(A204,Keys_CHESS_ALL!J209:AH388,13,FALSE)="","",VLOOKUP(A204,Keys_CHESS_ALL!J209:AH388,13,FALSE))</f>
        <v>#N/A</v>
      </c>
      <c r="P204" s="28" t="e">
        <f>IF(VLOOKUP(A204,Keys_CHESS_ALL!J209:AI388,14,FALSE)="","",VLOOKUP(A204,Keys_CHESS_ALL!J209:AI388,14,FALSE))</f>
        <v>#N/A</v>
      </c>
      <c r="Q204" s="28" t="e">
        <f>IF(VLOOKUP(A204,Keys_CHESS_ALL!J209:AJ388,15,FALSE)="","",VLOOKUP(A204,Keys_CHESS_ALL!J209:AJ388,15,FALSE))</f>
        <v>#N/A</v>
      </c>
      <c r="R204" s="28" t="e">
        <f>IF(VLOOKUP(A204,Keys_CHESS_ALL!J209:AK388,16,FALSE)="","",VLOOKUP(A204,Keys_CHESS_ALL!J209:AK388,16,FALSE))</f>
        <v>#N/A</v>
      </c>
    </row>
    <row r="205" spans="2:18" x14ac:dyDescent="0.2">
      <c r="B205" s="28" t="e">
        <f>VLOOKUP(A205,Keys_CHESS_ALL!J210:L389,2,FALSE)</f>
        <v>#N/A</v>
      </c>
      <c r="C205" s="32"/>
      <c r="D205" s="28" t="e">
        <f>VLOOKUP(A205,Keys_CHESS_ALL!J210:L389,3,FALSE)</f>
        <v>#N/A</v>
      </c>
      <c r="E205" s="40"/>
      <c r="G205" s="28" t="e">
        <f>IF(VLOOKUP(A205,Keys_CHESS_ALL!J210:AC389,5,FALSE)="","",VLOOKUP(A205,Keys_CHESS_ALL!J210:AC389,5,FALSE))</f>
        <v>#N/A</v>
      </c>
      <c r="H205" s="28" t="e">
        <f>IF(VLOOKUP(A205,Keys_CHESS_ALL!J210:AC389,6,FALSE)="","",VLOOKUP(A205,Keys_CHESS_ALL!J210:AC389,6,FALSE))</f>
        <v>#N/A</v>
      </c>
      <c r="I205" s="28" t="e">
        <f>IF(VLOOKUP(A205,Keys_CHESS_ALL!J210:AC389,7,FALSE)="","",VLOOKUP(A205,Keys_CHESS_ALL!J210:AC389,7,FALSE))</f>
        <v>#N/A</v>
      </c>
      <c r="J205" s="28" t="e">
        <f>IF(VLOOKUP(A205,Keys_CHESS_ALL!J210:AC389,8,FALSE)="","",VLOOKUP(A205,Keys_CHESS_ALL!J210:AC389,8,FALSE))</f>
        <v>#N/A</v>
      </c>
      <c r="K205" s="28" t="e">
        <f>IF(VLOOKUP(A205,Keys_CHESS_ALL!J210:AD389,9,FALSE)="","",VLOOKUP(A205,Keys_CHESS_ALL!J210:AD389,9,FALSE))</f>
        <v>#N/A</v>
      </c>
      <c r="L205" s="28" t="e">
        <f>IF(VLOOKUP(A205,Keys_CHESS_ALL!J210:AE389,10,FALSE)="","",VLOOKUP(A205,Keys_CHESS_ALL!J210:AE389,10,FALSE))</f>
        <v>#N/A</v>
      </c>
      <c r="M205" s="28" t="e">
        <f>IF(VLOOKUP(A205,Keys_CHESS_ALL!J210:AF389,11,FALSE)="","",VLOOKUP(A205,Keys_CHESS_ALL!J210:AF389,11,FALSE))</f>
        <v>#N/A</v>
      </c>
      <c r="N205" s="28" t="e">
        <f>IF(VLOOKUP(A205,Keys_CHESS_ALL!J210:AG389,12,FALSE)="","",VLOOKUP(A205,Keys_CHESS_ALL!J210:AG389,12,FALSE))</f>
        <v>#N/A</v>
      </c>
      <c r="O205" s="28" t="e">
        <f>IF(VLOOKUP(A205,Keys_CHESS_ALL!J210:AH389,13,FALSE)="","",VLOOKUP(A205,Keys_CHESS_ALL!J210:AH389,13,FALSE))</f>
        <v>#N/A</v>
      </c>
      <c r="P205" s="28" t="e">
        <f>IF(VLOOKUP(A205,Keys_CHESS_ALL!J210:AI389,14,FALSE)="","",VLOOKUP(A205,Keys_CHESS_ALL!J210:AI389,14,FALSE))</f>
        <v>#N/A</v>
      </c>
      <c r="Q205" s="28" t="e">
        <f>IF(VLOOKUP(A205,Keys_CHESS_ALL!J210:AJ389,15,FALSE)="","",VLOOKUP(A205,Keys_CHESS_ALL!J210:AJ389,15,FALSE))</f>
        <v>#N/A</v>
      </c>
      <c r="R205" s="28" t="e">
        <f>IF(VLOOKUP(A205,Keys_CHESS_ALL!J210:AK389,16,FALSE)="","",VLOOKUP(A205,Keys_CHESS_ALL!J210:AK389,16,FALSE))</f>
        <v>#N/A</v>
      </c>
    </row>
    <row r="206" spans="2:18" x14ac:dyDescent="0.2">
      <c r="B206" s="28" t="e">
        <f>VLOOKUP(A206,Keys_CHESS_ALL!J211:L390,2,FALSE)</f>
        <v>#N/A</v>
      </c>
      <c r="C206" s="32"/>
      <c r="D206" s="28" t="e">
        <f>VLOOKUP(A206,Keys_CHESS_ALL!J211:L390,3,FALSE)</f>
        <v>#N/A</v>
      </c>
      <c r="E206" s="40"/>
      <c r="G206" s="28" t="e">
        <f>IF(VLOOKUP(A206,Keys_CHESS_ALL!J211:AC390,5,FALSE)="","",VLOOKUP(A206,Keys_CHESS_ALL!J211:AC390,5,FALSE))</f>
        <v>#N/A</v>
      </c>
      <c r="H206" s="28" t="e">
        <f>IF(VLOOKUP(A206,Keys_CHESS_ALL!J211:AC390,6,FALSE)="","",VLOOKUP(A206,Keys_CHESS_ALL!J211:AC390,6,FALSE))</f>
        <v>#N/A</v>
      </c>
      <c r="I206" s="28" t="e">
        <f>IF(VLOOKUP(A206,Keys_CHESS_ALL!J211:AC390,7,FALSE)="","",VLOOKUP(A206,Keys_CHESS_ALL!J211:AC390,7,FALSE))</f>
        <v>#N/A</v>
      </c>
      <c r="J206" s="28" t="e">
        <f>IF(VLOOKUP(A206,Keys_CHESS_ALL!J211:AC390,8,FALSE)="","",VLOOKUP(A206,Keys_CHESS_ALL!J211:AC390,8,FALSE))</f>
        <v>#N/A</v>
      </c>
      <c r="K206" s="28" t="e">
        <f>IF(VLOOKUP(A206,Keys_CHESS_ALL!J211:AD390,9,FALSE)="","",VLOOKUP(A206,Keys_CHESS_ALL!J211:AD390,9,FALSE))</f>
        <v>#N/A</v>
      </c>
      <c r="L206" s="28" t="e">
        <f>IF(VLOOKUP(A206,Keys_CHESS_ALL!J211:AE390,10,FALSE)="","",VLOOKUP(A206,Keys_CHESS_ALL!J211:AE390,10,FALSE))</f>
        <v>#N/A</v>
      </c>
      <c r="M206" s="28" t="e">
        <f>IF(VLOOKUP(A206,Keys_CHESS_ALL!J211:AF390,11,FALSE)="","",VLOOKUP(A206,Keys_CHESS_ALL!J211:AF390,11,FALSE))</f>
        <v>#N/A</v>
      </c>
      <c r="N206" s="28" t="e">
        <f>IF(VLOOKUP(A206,Keys_CHESS_ALL!J211:AG390,12,FALSE)="","",VLOOKUP(A206,Keys_CHESS_ALL!J211:AG390,12,FALSE))</f>
        <v>#N/A</v>
      </c>
      <c r="O206" s="28" t="e">
        <f>IF(VLOOKUP(A206,Keys_CHESS_ALL!J211:AH390,13,FALSE)="","",VLOOKUP(A206,Keys_CHESS_ALL!J211:AH390,13,FALSE))</f>
        <v>#N/A</v>
      </c>
      <c r="P206" s="28" t="e">
        <f>IF(VLOOKUP(A206,Keys_CHESS_ALL!J211:AI390,14,FALSE)="","",VLOOKUP(A206,Keys_CHESS_ALL!J211:AI390,14,FALSE))</f>
        <v>#N/A</v>
      </c>
      <c r="Q206" s="28" t="e">
        <f>IF(VLOOKUP(A206,Keys_CHESS_ALL!J211:AJ390,15,FALSE)="","",VLOOKUP(A206,Keys_CHESS_ALL!J211:AJ390,15,FALSE))</f>
        <v>#N/A</v>
      </c>
      <c r="R206" s="28" t="e">
        <f>IF(VLOOKUP(A206,Keys_CHESS_ALL!J211:AK390,16,FALSE)="","",VLOOKUP(A206,Keys_CHESS_ALL!J211:AK390,16,FALSE))</f>
        <v>#N/A</v>
      </c>
    </row>
    <row r="207" spans="2:18" x14ac:dyDescent="0.2">
      <c r="B207" s="28" t="e">
        <f>VLOOKUP(A207,Keys_CHESS_ALL!J212:L391,2,FALSE)</f>
        <v>#N/A</v>
      </c>
      <c r="C207" s="32"/>
      <c r="D207" s="28" t="e">
        <f>VLOOKUP(A207,Keys_CHESS_ALL!J212:L391,3,FALSE)</f>
        <v>#N/A</v>
      </c>
      <c r="E207" s="40"/>
      <c r="G207" s="28" t="e">
        <f>IF(VLOOKUP(A207,Keys_CHESS_ALL!J212:AC391,5,FALSE)="","",VLOOKUP(A207,Keys_CHESS_ALL!J212:AC391,5,FALSE))</f>
        <v>#N/A</v>
      </c>
      <c r="H207" s="28" t="e">
        <f>IF(VLOOKUP(A207,Keys_CHESS_ALL!J212:AC391,6,FALSE)="","",VLOOKUP(A207,Keys_CHESS_ALL!J212:AC391,6,FALSE))</f>
        <v>#N/A</v>
      </c>
      <c r="I207" s="28" t="e">
        <f>IF(VLOOKUP(A207,Keys_CHESS_ALL!J212:AC391,7,FALSE)="","",VLOOKUP(A207,Keys_CHESS_ALL!J212:AC391,7,FALSE))</f>
        <v>#N/A</v>
      </c>
      <c r="J207" s="28" t="e">
        <f>IF(VLOOKUP(A207,Keys_CHESS_ALL!J212:AC391,8,FALSE)="","",VLOOKUP(A207,Keys_CHESS_ALL!J212:AC391,8,FALSE))</f>
        <v>#N/A</v>
      </c>
      <c r="K207" s="28" t="e">
        <f>IF(VLOOKUP(A207,Keys_CHESS_ALL!J212:AD391,9,FALSE)="","",VLOOKUP(A207,Keys_CHESS_ALL!J212:AD391,9,FALSE))</f>
        <v>#N/A</v>
      </c>
      <c r="L207" s="28" t="e">
        <f>IF(VLOOKUP(A207,Keys_CHESS_ALL!J212:AE391,10,FALSE)="","",VLOOKUP(A207,Keys_CHESS_ALL!J212:AE391,10,FALSE))</f>
        <v>#N/A</v>
      </c>
      <c r="M207" s="28" t="e">
        <f>IF(VLOOKUP(A207,Keys_CHESS_ALL!J212:AF391,11,FALSE)="","",VLOOKUP(A207,Keys_CHESS_ALL!J212:AF391,11,FALSE))</f>
        <v>#N/A</v>
      </c>
      <c r="N207" s="28" t="e">
        <f>IF(VLOOKUP(A207,Keys_CHESS_ALL!J212:AG391,12,FALSE)="","",VLOOKUP(A207,Keys_CHESS_ALL!J212:AG391,12,FALSE))</f>
        <v>#N/A</v>
      </c>
      <c r="O207" s="28" t="e">
        <f>IF(VLOOKUP(A207,Keys_CHESS_ALL!J212:AH391,13,FALSE)="","",VLOOKUP(A207,Keys_CHESS_ALL!J212:AH391,13,FALSE))</f>
        <v>#N/A</v>
      </c>
      <c r="P207" s="28" t="e">
        <f>IF(VLOOKUP(A207,Keys_CHESS_ALL!J212:AI391,14,FALSE)="","",VLOOKUP(A207,Keys_CHESS_ALL!J212:AI391,14,FALSE))</f>
        <v>#N/A</v>
      </c>
      <c r="Q207" s="28" t="e">
        <f>IF(VLOOKUP(A207,Keys_CHESS_ALL!J212:AJ391,15,FALSE)="","",VLOOKUP(A207,Keys_CHESS_ALL!J212:AJ391,15,FALSE))</f>
        <v>#N/A</v>
      </c>
      <c r="R207" s="28" t="e">
        <f>IF(VLOOKUP(A207,Keys_CHESS_ALL!J212:AK391,16,FALSE)="","",VLOOKUP(A207,Keys_CHESS_ALL!J212:AK391,16,FALSE))</f>
        <v>#N/A</v>
      </c>
    </row>
    <row r="208" spans="2:18" x14ac:dyDescent="0.2">
      <c r="B208" s="28" t="e">
        <f>VLOOKUP(A208,Keys_CHESS_ALL!J213:L392,2,FALSE)</f>
        <v>#N/A</v>
      </c>
      <c r="C208" s="32"/>
      <c r="D208" s="28" t="e">
        <f>VLOOKUP(A208,Keys_CHESS_ALL!J213:L392,3,FALSE)</f>
        <v>#N/A</v>
      </c>
      <c r="E208" s="40"/>
      <c r="G208" s="28" t="e">
        <f>IF(VLOOKUP(A208,Keys_CHESS_ALL!J213:AC392,5,FALSE)="","",VLOOKUP(A208,Keys_CHESS_ALL!J213:AC392,5,FALSE))</f>
        <v>#N/A</v>
      </c>
      <c r="H208" s="28" t="e">
        <f>IF(VLOOKUP(A208,Keys_CHESS_ALL!J213:AC392,6,FALSE)="","",VLOOKUP(A208,Keys_CHESS_ALL!J213:AC392,6,FALSE))</f>
        <v>#N/A</v>
      </c>
      <c r="I208" s="28" t="e">
        <f>IF(VLOOKUP(A208,Keys_CHESS_ALL!J213:AC392,7,FALSE)="","",VLOOKUP(A208,Keys_CHESS_ALL!J213:AC392,7,FALSE))</f>
        <v>#N/A</v>
      </c>
      <c r="J208" s="28" t="e">
        <f>IF(VLOOKUP(A208,Keys_CHESS_ALL!J213:AC392,8,FALSE)="","",VLOOKUP(A208,Keys_CHESS_ALL!J213:AC392,8,FALSE))</f>
        <v>#N/A</v>
      </c>
      <c r="K208" s="28" t="e">
        <f>IF(VLOOKUP(A208,Keys_CHESS_ALL!J213:AD392,9,FALSE)="","",VLOOKUP(A208,Keys_CHESS_ALL!J213:AD392,9,FALSE))</f>
        <v>#N/A</v>
      </c>
      <c r="L208" s="28" t="e">
        <f>IF(VLOOKUP(A208,Keys_CHESS_ALL!J213:AE392,10,FALSE)="","",VLOOKUP(A208,Keys_CHESS_ALL!J213:AE392,10,FALSE))</f>
        <v>#N/A</v>
      </c>
      <c r="M208" s="28" t="e">
        <f>IF(VLOOKUP(A208,Keys_CHESS_ALL!J213:AF392,11,FALSE)="","",VLOOKUP(A208,Keys_CHESS_ALL!J213:AF392,11,FALSE))</f>
        <v>#N/A</v>
      </c>
      <c r="N208" s="28" t="e">
        <f>IF(VLOOKUP(A208,Keys_CHESS_ALL!J213:AG392,12,FALSE)="","",VLOOKUP(A208,Keys_CHESS_ALL!J213:AG392,12,FALSE))</f>
        <v>#N/A</v>
      </c>
      <c r="O208" s="28" t="e">
        <f>IF(VLOOKUP(A208,Keys_CHESS_ALL!J213:AH392,13,FALSE)="","",VLOOKUP(A208,Keys_CHESS_ALL!J213:AH392,13,FALSE))</f>
        <v>#N/A</v>
      </c>
      <c r="P208" s="28" t="e">
        <f>IF(VLOOKUP(A208,Keys_CHESS_ALL!J213:AI392,14,FALSE)="","",VLOOKUP(A208,Keys_CHESS_ALL!J213:AI392,14,FALSE))</f>
        <v>#N/A</v>
      </c>
      <c r="Q208" s="28" t="e">
        <f>IF(VLOOKUP(A208,Keys_CHESS_ALL!J213:AJ392,15,FALSE)="","",VLOOKUP(A208,Keys_CHESS_ALL!J213:AJ392,15,FALSE))</f>
        <v>#N/A</v>
      </c>
      <c r="R208" s="28" t="e">
        <f>IF(VLOOKUP(A208,Keys_CHESS_ALL!J213:AK392,16,FALSE)="","",VLOOKUP(A208,Keys_CHESS_ALL!J213:AK392,16,FALSE))</f>
        <v>#N/A</v>
      </c>
    </row>
    <row r="209" spans="2:18" x14ac:dyDescent="0.2">
      <c r="B209" s="28" t="e">
        <f>VLOOKUP(A209,Keys_CHESS_ALL!J214:L393,2,FALSE)</f>
        <v>#N/A</v>
      </c>
      <c r="C209" s="32"/>
      <c r="D209" s="28" t="e">
        <f>VLOOKUP(A209,Keys_CHESS_ALL!J214:L393,3,FALSE)</f>
        <v>#N/A</v>
      </c>
      <c r="E209" s="40"/>
      <c r="G209" s="28" t="e">
        <f>IF(VLOOKUP(A209,Keys_CHESS_ALL!J214:AC393,5,FALSE)="","",VLOOKUP(A209,Keys_CHESS_ALL!J214:AC393,5,FALSE))</f>
        <v>#N/A</v>
      </c>
      <c r="H209" s="28" t="e">
        <f>IF(VLOOKUP(A209,Keys_CHESS_ALL!J214:AC393,6,FALSE)="","",VLOOKUP(A209,Keys_CHESS_ALL!J214:AC393,6,FALSE))</f>
        <v>#N/A</v>
      </c>
      <c r="I209" s="28" t="e">
        <f>IF(VLOOKUP(A209,Keys_CHESS_ALL!J214:AC393,7,FALSE)="","",VLOOKUP(A209,Keys_CHESS_ALL!J214:AC393,7,FALSE))</f>
        <v>#N/A</v>
      </c>
      <c r="J209" s="28" t="e">
        <f>IF(VLOOKUP(A209,Keys_CHESS_ALL!J214:AC393,8,FALSE)="","",VLOOKUP(A209,Keys_CHESS_ALL!J214:AC393,8,FALSE))</f>
        <v>#N/A</v>
      </c>
      <c r="K209" s="28" t="e">
        <f>IF(VLOOKUP(A209,Keys_CHESS_ALL!J214:AD393,9,FALSE)="","",VLOOKUP(A209,Keys_CHESS_ALL!J214:AD393,9,FALSE))</f>
        <v>#N/A</v>
      </c>
      <c r="L209" s="28" t="e">
        <f>IF(VLOOKUP(A209,Keys_CHESS_ALL!J214:AE393,10,FALSE)="","",VLOOKUP(A209,Keys_CHESS_ALL!J214:AE393,10,FALSE))</f>
        <v>#N/A</v>
      </c>
      <c r="M209" s="28" t="e">
        <f>IF(VLOOKUP(A209,Keys_CHESS_ALL!J214:AF393,11,FALSE)="","",VLOOKUP(A209,Keys_CHESS_ALL!J214:AF393,11,FALSE))</f>
        <v>#N/A</v>
      </c>
      <c r="N209" s="28" t="e">
        <f>IF(VLOOKUP(A209,Keys_CHESS_ALL!J214:AG393,12,FALSE)="","",VLOOKUP(A209,Keys_CHESS_ALL!J214:AG393,12,FALSE))</f>
        <v>#N/A</v>
      </c>
      <c r="O209" s="28" t="e">
        <f>IF(VLOOKUP(A209,Keys_CHESS_ALL!J214:AH393,13,FALSE)="","",VLOOKUP(A209,Keys_CHESS_ALL!J214:AH393,13,FALSE))</f>
        <v>#N/A</v>
      </c>
      <c r="P209" s="28" t="e">
        <f>IF(VLOOKUP(A209,Keys_CHESS_ALL!J214:AI393,14,FALSE)="","",VLOOKUP(A209,Keys_CHESS_ALL!J214:AI393,14,FALSE))</f>
        <v>#N/A</v>
      </c>
      <c r="Q209" s="28" t="e">
        <f>IF(VLOOKUP(A209,Keys_CHESS_ALL!J214:AJ393,15,FALSE)="","",VLOOKUP(A209,Keys_CHESS_ALL!J214:AJ393,15,FALSE))</f>
        <v>#N/A</v>
      </c>
      <c r="R209" s="28" t="e">
        <f>IF(VLOOKUP(A209,Keys_CHESS_ALL!J214:AK393,16,FALSE)="","",VLOOKUP(A209,Keys_CHESS_ALL!J214:AK393,16,FALSE))</f>
        <v>#N/A</v>
      </c>
    </row>
    <row r="210" spans="2:18" x14ac:dyDescent="0.2">
      <c r="B210" s="28" t="e">
        <f>VLOOKUP(A210,Keys_CHESS_ALL!J215:L394,2,FALSE)</f>
        <v>#N/A</v>
      </c>
      <c r="C210" s="32"/>
      <c r="D210" s="28" t="e">
        <f>VLOOKUP(A210,Keys_CHESS_ALL!J215:L394,3,FALSE)</f>
        <v>#N/A</v>
      </c>
      <c r="E210" s="40"/>
      <c r="G210" s="28" t="e">
        <f>IF(VLOOKUP(A210,Keys_CHESS_ALL!J215:AC394,5,FALSE)="","",VLOOKUP(A210,Keys_CHESS_ALL!J215:AC394,5,FALSE))</f>
        <v>#N/A</v>
      </c>
      <c r="H210" s="28" t="e">
        <f>IF(VLOOKUP(A210,Keys_CHESS_ALL!J215:AC394,6,FALSE)="","",VLOOKUP(A210,Keys_CHESS_ALL!J215:AC394,6,FALSE))</f>
        <v>#N/A</v>
      </c>
      <c r="I210" s="28" t="e">
        <f>IF(VLOOKUP(A210,Keys_CHESS_ALL!J215:AC394,7,FALSE)="","",VLOOKUP(A210,Keys_CHESS_ALL!J215:AC394,7,FALSE))</f>
        <v>#N/A</v>
      </c>
      <c r="J210" s="28" t="e">
        <f>IF(VLOOKUP(A210,Keys_CHESS_ALL!J215:AC394,8,FALSE)="","",VLOOKUP(A210,Keys_CHESS_ALL!J215:AC394,8,FALSE))</f>
        <v>#N/A</v>
      </c>
      <c r="K210" s="28" t="e">
        <f>IF(VLOOKUP(A210,Keys_CHESS_ALL!J215:AD394,9,FALSE)="","",VLOOKUP(A210,Keys_CHESS_ALL!J215:AD394,9,FALSE))</f>
        <v>#N/A</v>
      </c>
      <c r="L210" s="28" t="e">
        <f>IF(VLOOKUP(A210,Keys_CHESS_ALL!J215:AE394,10,FALSE)="","",VLOOKUP(A210,Keys_CHESS_ALL!J215:AE394,10,FALSE))</f>
        <v>#N/A</v>
      </c>
      <c r="M210" s="28" t="e">
        <f>IF(VLOOKUP(A210,Keys_CHESS_ALL!J215:AF394,11,FALSE)="","",VLOOKUP(A210,Keys_CHESS_ALL!J215:AF394,11,FALSE))</f>
        <v>#N/A</v>
      </c>
      <c r="N210" s="28" t="e">
        <f>IF(VLOOKUP(A210,Keys_CHESS_ALL!J215:AG394,12,FALSE)="","",VLOOKUP(A210,Keys_CHESS_ALL!J215:AG394,12,FALSE))</f>
        <v>#N/A</v>
      </c>
      <c r="O210" s="28" t="e">
        <f>IF(VLOOKUP(A210,Keys_CHESS_ALL!J215:AH394,13,FALSE)="","",VLOOKUP(A210,Keys_CHESS_ALL!J215:AH394,13,FALSE))</f>
        <v>#N/A</v>
      </c>
      <c r="P210" s="28" t="e">
        <f>IF(VLOOKUP(A210,Keys_CHESS_ALL!J215:AI394,14,FALSE)="","",VLOOKUP(A210,Keys_CHESS_ALL!J215:AI394,14,FALSE))</f>
        <v>#N/A</v>
      </c>
      <c r="Q210" s="28" t="e">
        <f>IF(VLOOKUP(A210,Keys_CHESS_ALL!J215:AJ394,15,FALSE)="","",VLOOKUP(A210,Keys_CHESS_ALL!J215:AJ394,15,FALSE))</f>
        <v>#N/A</v>
      </c>
      <c r="R210" s="28" t="e">
        <f>IF(VLOOKUP(A210,Keys_CHESS_ALL!J215:AK394,16,FALSE)="","",VLOOKUP(A210,Keys_CHESS_ALL!J215:AK394,16,FALSE))</f>
        <v>#N/A</v>
      </c>
    </row>
    <row r="211" spans="2:18" x14ac:dyDescent="0.2">
      <c r="B211" s="28" t="e">
        <f>VLOOKUP(A211,Keys_CHESS_ALL!J216:L395,2,FALSE)</f>
        <v>#N/A</v>
      </c>
      <c r="C211" s="32"/>
      <c r="D211" s="28" t="e">
        <f>VLOOKUP(A211,Keys_CHESS_ALL!J216:L395,3,FALSE)</f>
        <v>#N/A</v>
      </c>
      <c r="E211" s="40"/>
      <c r="G211" s="28" t="e">
        <f>IF(VLOOKUP(A211,Keys_CHESS_ALL!J216:AC395,5,FALSE)="","",VLOOKUP(A211,Keys_CHESS_ALL!J216:AC395,5,FALSE))</f>
        <v>#N/A</v>
      </c>
      <c r="H211" s="28" t="e">
        <f>IF(VLOOKUP(A211,Keys_CHESS_ALL!J216:AC395,6,FALSE)="","",VLOOKUP(A211,Keys_CHESS_ALL!J216:AC395,6,FALSE))</f>
        <v>#N/A</v>
      </c>
      <c r="I211" s="28" t="e">
        <f>IF(VLOOKUP(A211,Keys_CHESS_ALL!J216:AC395,7,FALSE)="","",VLOOKUP(A211,Keys_CHESS_ALL!J216:AC395,7,FALSE))</f>
        <v>#N/A</v>
      </c>
      <c r="J211" s="28" t="e">
        <f>IF(VLOOKUP(A211,Keys_CHESS_ALL!J216:AC395,8,FALSE)="","",VLOOKUP(A211,Keys_CHESS_ALL!J216:AC395,8,FALSE))</f>
        <v>#N/A</v>
      </c>
      <c r="K211" s="28" t="e">
        <f>IF(VLOOKUP(A211,Keys_CHESS_ALL!J216:AD395,9,FALSE)="","",VLOOKUP(A211,Keys_CHESS_ALL!J216:AD395,9,FALSE))</f>
        <v>#N/A</v>
      </c>
      <c r="L211" s="28" t="e">
        <f>IF(VLOOKUP(A211,Keys_CHESS_ALL!J216:AE395,10,FALSE)="","",VLOOKUP(A211,Keys_CHESS_ALL!J216:AE395,10,FALSE))</f>
        <v>#N/A</v>
      </c>
      <c r="M211" s="28" t="e">
        <f>IF(VLOOKUP(A211,Keys_CHESS_ALL!J216:AF395,11,FALSE)="","",VLOOKUP(A211,Keys_CHESS_ALL!J216:AF395,11,FALSE))</f>
        <v>#N/A</v>
      </c>
      <c r="N211" s="28" t="e">
        <f>IF(VLOOKUP(A211,Keys_CHESS_ALL!J216:AG395,12,FALSE)="","",VLOOKUP(A211,Keys_CHESS_ALL!J216:AG395,12,FALSE))</f>
        <v>#N/A</v>
      </c>
      <c r="O211" s="28" t="e">
        <f>IF(VLOOKUP(A211,Keys_CHESS_ALL!J216:AH395,13,FALSE)="","",VLOOKUP(A211,Keys_CHESS_ALL!J216:AH395,13,FALSE))</f>
        <v>#N/A</v>
      </c>
      <c r="P211" s="28" t="e">
        <f>IF(VLOOKUP(A211,Keys_CHESS_ALL!J216:AI395,14,FALSE)="","",VLOOKUP(A211,Keys_CHESS_ALL!J216:AI395,14,FALSE))</f>
        <v>#N/A</v>
      </c>
      <c r="Q211" s="28" t="e">
        <f>IF(VLOOKUP(A211,Keys_CHESS_ALL!J216:AJ395,15,FALSE)="","",VLOOKUP(A211,Keys_CHESS_ALL!J216:AJ395,15,FALSE))</f>
        <v>#N/A</v>
      </c>
      <c r="R211" s="28" t="e">
        <f>IF(VLOOKUP(A211,Keys_CHESS_ALL!J216:AK395,16,FALSE)="","",VLOOKUP(A211,Keys_CHESS_ALL!J216:AK395,16,FALSE))</f>
        <v>#N/A</v>
      </c>
    </row>
    <row r="212" spans="2:18" x14ac:dyDescent="0.2">
      <c r="B212" s="28" t="e">
        <f>VLOOKUP(A212,Keys_CHESS_ALL!J217:L396,2,FALSE)</f>
        <v>#N/A</v>
      </c>
      <c r="C212" s="32"/>
      <c r="D212" s="28" t="e">
        <f>VLOOKUP(A212,Keys_CHESS_ALL!J217:L396,3,FALSE)</f>
        <v>#N/A</v>
      </c>
      <c r="E212" s="40"/>
      <c r="G212" s="28" t="e">
        <f>IF(VLOOKUP(A212,Keys_CHESS_ALL!J217:AC396,5,FALSE)="","",VLOOKUP(A212,Keys_CHESS_ALL!J217:AC396,5,FALSE))</f>
        <v>#N/A</v>
      </c>
      <c r="H212" s="28" t="e">
        <f>IF(VLOOKUP(A212,Keys_CHESS_ALL!J217:AC396,6,FALSE)="","",VLOOKUP(A212,Keys_CHESS_ALL!J217:AC396,6,FALSE))</f>
        <v>#N/A</v>
      </c>
      <c r="I212" s="28" t="e">
        <f>IF(VLOOKUP(A212,Keys_CHESS_ALL!J217:AC396,7,FALSE)="","",VLOOKUP(A212,Keys_CHESS_ALL!J217:AC396,7,FALSE))</f>
        <v>#N/A</v>
      </c>
      <c r="J212" s="28" t="e">
        <f>IF(VLOOKUP(A212,Keys_CHESS_ALL!J217:AC396,8,FALSE)="","",VLOOKUP(A212,Keys_CHESS_ALL!J217:AC396,8,FALSE))</f>
        <v>#N/A</v>
      </c>
      <c r="K212" s="28" t="e">
        <f>IF(VLOOKUP(A212,Keys_CHESS_ALL!J217:AD396,9,FALSE)="","",VLOOKUP(A212,Keys_CHESS_ALL!J217:AD396,9,FALSE))</f>
        <v>#N/A</v>
      </c>
      <c r="L212" s="28" t="e">
        <f>IF(VLOOKUP(A212,Keys_CHESS_ALL!J217:AE396,10,FALSE)="","",VLOOKUP(A212,Keys_CHESS_ALL!J217:AE396,10,FALSE))</f>
        <v>#N/A</v>
      </c>
      <c r="M212" s="28" t="e">
        <f>IF(VLOOKUP(A212,Keys_CHESS_ALL!J217:AF396,11,FALSE)="","",VLOOKUP(A212,Keys_CHESS_ALL!J217:AF396,11,FALSE))</f>
        <v>#N/A</v>
      </c>
      <c r="N212" s="28" t="e">
        <f>IF(VLOOKUP(A212,Keys_CHESS_ALL!J217:AG396,12,FALSE)="","",VLOOKUP(A212,Keys_CHESS_ALL!J217:AG396,12,FALSE))</f>
        <v>#N/A</v>
      </c>
      <c r="O212" s="28" t="e">
        <f>IF(VLOOKUP(A212,Keys_CHESS_ALL!J217:AH396,13,FALSE)="","",VLOOKUP(A212,Keys_CHESS_ALL!J217:AH396,13,FALSE))</f>
        <v>#N/A</v>
      </c>
      <c r="P212" s="28" t="e">
        <f>IF(VLOOKUP(A212,Keys_CHESS_ALL!J217:AI396,14,FALSE)="","",VLOOKUP(A212,Keys_CHESS_ALL!J217:AI396,14,FALSE))</f>
        <v>#N/A</v>
      </c>
      <c r="Q212" s="28" t="e">
        <f>IF(VLOOKUP(A212,Keys_CHESS_ALL!J217:AJ396,15,FALSE)="","",VLOOKUP(A212,Keys_CHESS_ALL!J217:AJ396,15,FALSE))</f>
        <v>#N/A</v>
      </c>
      <c r="R212" s="28" t="e">
        <f>IF(VLOOKUP(A212,Keys_CHESS_ALL!J217:AK396,16,FALSE)="","",VLOOKUP(A212,Keys_CHESS_ALL!J217:AK396,16,FALSE))</f>
        <v>#N/A</v>
      </c>
    </row>
    <row r="213" spans="2:18" x14ac:dyDescent="0.2">
      <c r="B213" s="28" t="e">
        <f>VLOOKUP(A213,Keys_CHESS_ALL!J218:L397,2,FALSE)</f>
        <v>#N/A</v>
      </c>
      <c r="C213" s="32"/>
      <c r="D213" s="28" t="e">
        <f>VLOOKUP(A213,Keys_CHESS_ALL!J218:L397,3,FALSE)</f>
        <v>#N/A</v>
      </c>
      <c r="E213" s="40"/>
      <c r="G213" s="28" t="e">
        <f>IF(VLOOKUP(A213,Keys_CHESS_ALL!J218:AC397,5,FALSE)="","",VLOOKUP(A213,Keys_CHESS_ALL!J218:AC397,5,FALSE))</f>
        <v>#N/A</v>
      </c>
      <c r="H213" s="28" t="e">
        <f>IF(VLOOKUP(A213,Keys_CHESS_ALL!J218:AC397,6,FALSE)="","",VLOOKUP(A213,Keys_CHESS_ALL!J218:AC397,6,FALSE))</f>
        <v>#N/A</v>
      </c>
      <c r="I213" s="28" t="e">
        <f>IF(VLOOKUP(A213,Keys_CHESS_ALL!J218:AC397,7,FALSE)="","",VLOOKUP(A213,Keys_CHESS_ALL!J218:AC397,7,FALSE))</f>
        <v>#N/A</v>
      </c>
      <c r="J213" s="28" t="e">
        <f>IF(VLOOKUP(A213,Keys_CHESS_ALL!J218:AC397,8,FALSE)="","",VLOOKUP(A213,Keys_CHESS_ALL!J218:AC397,8,FALSE))</f>
        <v>#N/A</v>
      </c>
      <c r="K213" s="28" t="e">
        <f>IF(VLOOKUP(A213,Keys_CHESS_ALL!J218:AD397,9,FALSE)="","",VLOOKUP(A213,Keys_CHESS_ALL!J218:AD397,9,FALSE))</f>
        <v>#N/A</v>
      </c>
      <c r="L213" s="28" t="e">
        <f>IF(VLOOKUP(A213,Keys_CHESS_ALL!J218:AE397,10,FALSE)="","",VLOOKUP(A213,Keys_CHESS_ALL!J218:AE397,10,FALSE))</f>
        <v>#N/A</v>
      </c>
      <c r="M213" s="28" t="e">
        <f>IF(VLOOKUP(A213,Keys_CHESS_ALL!J218:AF397,11,FALSE)="","",VLOOKUP(A213,Keys_CHESS_ALL!J218:AF397,11,FALSE))</f>
        <v>#N/A</v>
      </c>
      <c r="N213" s="28" t="e">
        <f>IF(VLOOKUP(A213,Keys_CHESS_ALL!J218:AG397,12,FALSE)="","",VLOOKUP(A213,Keys_CHESS_ALL!J218:AG397,12,FALSE))</f>
        <v>#N/A</v>
      </c>
      <c r="O213" s="28" t="e">
        <f>IF(VLOOKUP(A213,Keys_CHESS_ALL!J218:AH397,13,FALSE)="","",VLOOKUP(A213,Keys_CHESS_ALL!J218:AH397,13,FALSE))</f>
        <v>#N/A</v>
      </c>
      <c r="P213" s="28" t="e">
        <f>IF(VLOOKUP(A213,Keys_CHESS_ALL!J218:AI397,14,FALSE)="","",VLOOKUP(A213,Keys_CHESS_ALL!J218:AI397,14,FALSE))</f>
        <v>#N/A</v>
      </c>
      <c r="Q213" s="28" t="e">
        <f>IF(VLOOKUP(A213,Keys_CHESS_ALL!J218:AJ397,15,FALSE)="","",VLOOKUP(A213,Keys_CHESS_ALL!J218:AJ397,15,FALSE))</f>
        <v>#N/A</v>
      </c>
      <c r="R213" s="28" t="e">
        <f>IF(VLOOKUP(A213,Keys_CHESS_ALL!J218:AK397,16,FALSE)="","",VLOOKUP(A213,Keys_CHESS_ALL!J218:AK397,16,FALSE))</f>
        <v>#N/A</v>
      </c>
    </row>
    <row r="214" spans="2:18" x14ac:dyDescent="0.2">
      <c r="B214" s="28" t="e">
        <f>VLOOKUP(A214,Keys_CHESS_ALL!J219:L398,2,FALSE)</f>
        <v>#N/A</v>
      </c>
      <c r="C214" s="32"/>
      <c r="D214" s="28" t="e">
        <f>VLOOKUP(A214,Keys_CHESS_ALL!J219:L398,3,FALSE)</f>
        <v>#N/A</v>
      </c>
      <c r="E214" s="40"/>
      <c r="G214" s="28" t="e">
        <f>IF(VLOOKUP(A214,Keys_CHESS_ALL!J219:AC398,5,FALSE)="","",VLOOKUP(A214,Keys_CHESS_ALL!J219:AC398,5,FALSE))</f>
        <v>#N/A</v>
      </c>
      <c r="H214" s="28" t="e">
        <f>IF(VLOOKUP(A214,Keys_CHESS_ALL!J219:AC398,6,FALSE)="","",VLOOKUP(A214,Keys_CHESS_ALL!J219:AC398,6,FALSE))</f>
        <v>#N/A</v>
      </c>
      <c r="I214" s="28" t="e">
        <f>IF(VLOOKUP(A214,Keys_CHESS_ALL!J219:AC398,7,FALSE)="","",VLOOKUP(A214,Keys_CHESS_ALL!J219:AC398,7,FALSE))</f>
        <v>#N/A</v>
      </c>
      <c r="J214" s="28" t="e">
        <f>IF(VLOOKUP(A214,Keys_CHESS_ALL!J219:AC398,8,FALSE)="","",VLOOKUP(A214,Keys_CHESS_ALL!J219:AC398,8,FALSE))</f>
        <v>#N/A</v>
      </c>
      <c r="K214" s="28" t="e">
        <f>IF(VLOOKUP(A214,Keys_CHESS_ALL!J219:AD398,9,FALSE)="","",VLOOKUP(A214,Keys_CHESS_ALL!J219:AD398,9,FALSE))</f>
        <v>#N/A</v>
      </c>
      <c r="L214" s="28" t="e">
        <f>IF(VLOOKUP(A214,Keys_CHESS_ALL!J219:AE398,10,FALSE)="","",VLOOKUP(A214,Keys_CHESS_ALL!J219:AE398,10,FALSE))</f>
        <v>#N/A</v>
      </c>
      <c r="M214" s="28" t="e">
        <f>IF(VLOOKUP(A214,Keys_CHESS_ALL!J219:AF398,11,FALSE)="","",VLOOKUP(A214,Keys_CHESS_ALL!J219:AF398,11,FALSE))</f>
        <v>#N/A</v>
      </c>
      <c r="N214" s="28" t="e">
        <f>IF(VLOOKUP(A214,Keys_CHESS_ALL!J219:AG398,12,FALSE)="","",VLOOKUP(A214,Keys_CHESS_ALL!J219:AG398,12,FALSE))</f>
        <v>#N/A</v>
      </c>
      <c r="O214" s="28" t="e">
        <f>IF(VLOOKUP(A214,Keys_CHESS_ALL!J219:AH398,13,FALSE)="","",VLOOKUP(A214,Keys_CHESS_ALL!J219:AH398,13,FALSE))</f>
        <v>#N/A</v>
      </c>
      <c r="P214" s="28" t="e">
        <f>IF(VLOOKUP(A214,Keys_CHESS_ALL!J219:AI398,14,FALSE)="","",VLOOKUP(A214,Keys_CHESS_ALL!J219:AI398,14,FALSE))</f>
        <v>#N/A</v>
      </c>
      <c r="Q214" s="28" t="e">
        <f>IF(VLOOKUP(A214,Keys_CHESS_ALL!J219:AJ398,15,FALSE)="","",VLOOKUP(A214,Keys_CHESS_ALL!J219:AJ398,15,FALSE))</f>
        <v>#N/A</v>
      </c>
      <c r="R214" s="28" t="e">
        <f>IF(VLOOKUP(A214,Keys_CHESS_ALL!J219:AK398,16,FALSE)="","",VLOOKUP(A214,Keys_CHESS_ALL!J219:AK398,16,FALSE))</f>
        <v>#N/A</v>
      </c>
    </row>
    <row r="215" spans="2:18" x14ac:dyDescent="0.2">
      <c r="B215" s="28" t="e">
        <f>VLOOKUP(A215,Keys_CHESS_ALL!J220:L399,2,FALSE)</f>
        <v>#N/A</v>
      </c>
      <c r="C215" s="32"/>
      <c r="D215" s="28" t="e">
        <f>VLOOKUP(A215,Keys_CHESS_ALL!J220:L399,3,FALSE)</f>
        <v>#N/A</v>
      </c>
      <c r="E215" s="40"/>
      <c r="G215" s="28" t="e">
        <f>IF(VLOOKUP(A215,Keys_CHESS_ALL!J220:AC399,5,FALSE)="","",VLOOKUP(A215,Keys_CHESS_ALL!J220:AC399,5,FALSE))</f>
        <v>#N/A</v>
      </c>
      <c r="H215" s="28" t="e">
        <f>IF(VLOOKUP(A215,Keys_CHESS_ALL!J220:AC399,6,FALSE)="","",VLOOKUP(A215,Keys_CHESS_ALL!J220:AC399,6,FALSE))</f>
        <v>#N/A</v>
      </c>
      <c r="I215" s="28" t="e">
        <f>IF(VLOOKUP(A215,Keys_CHESS_ALL!J220:AC399,7,FALSE)="","",VLOOKUP(A215,Keys_CHESS_ALL!J220:AC399,7,FALSE))</f>
        <v>#N/A</v>
      </c>
      <c r="J215" s="28" t="e">
        <f>IF(VLOOKUP(A215,Keys_CHESS_ALL!J220:AC399,8,FALSE)="","",VLOOKUP(A215,Keys_CHESS_ALL!J220:AC399,8,FALSE))</f>
        <v>#N/A</v>
      </c>
      <c r="K215" s="28" t="e">
        <f>IF(VLOOKUP(A215,Keys_CHESS_ALL!J220:AD399,9,FALSE)="","",VLOOKUP(A215,Keys_CHESS_ALL!J220:AD399,9,FALSE))</f>
        <v>#N/A</v>
      </c>
      <c r="L215" s="28" t="e">
        <f>IF(VLOOKUP(A215,Keys_CHESS_ALL!J220:AE399,10,FALSE)="","",VLOOKUP(A215,Keys_CHESS_ALL!J220:AE399,10,FALSE))</f>
        <v>#N/A</v>
      </c>
      <c r="M215" s="28" t="e">
        <f>IF(VLOOKUP(A215,Keys_CHESS_ALL!J220:AF399,11,FALSE)="","",VLOOKUP(A215,Keys_CHESS_ALL!J220:AF399,11,FALSE))</f>
        <v>#N/A</v>
      </c>
      <c r="N215" s="28" t="e">
        <f>IF(VLOOKUP(A215,Keys_CHESS_ALL!J220:AG399,12,FALSE)="","",VLOOKUP(A215,Keys_CHESS_ALL!J220:AG399,12,FALSE))</f>
        <v>#N/A</v>
      </c>
      <c r="O215" s="28" t="e">
        <f>IF(VLOOKUP(A215,Keys_CHESS_ALL!J220:AH399,13,FALSE)="","",VLOOKUP(A215,Keys_CHESS_ALL!J220:AH399,13,FALSE))</f>
        <v>#N/A</v>
      </c>
      <c r="P215" s="28" t="e">
        <f>IF(VLOOKUP(A215,Keys_CHESS_ALL!J220:AI399,14,FALSE)="","",VLOOKUP(A215,Keys_CHESS_ALL!J220:AI399,14,FALSE))</f>
        <v>#N/A</v>
      </c>
      <c r="Q215" s="28" t="e">
        <f>IF(VLOOKUP(A215,Keys_CHESS_ALL!J220:AJ399,15,FALSE)="","",VLOOKUP(A215,Keys_CHESS_ALL!J220:AJ399,15,FALSE))</f>
        <v>#N/A</v>
      </c>
      <c r="R215" s="28" t="e">
        <f>IF(VLOOKUP(A215,Keys_CHESS_ALL!J220:AK399,16,FALSE)="","",VLOOKUP(A215,Keys_CHESS_ALL!J220:AK399,16,FALSE))</f>
        <v>#N/A</v>
      </c>
    </row>
    <row r="216" spans="2:18" x14ac:dyDescent="0.2">
      <c r="B216" s="28" t="e">
        <f>VLOOKUP(A216,Keys_CHESS_ALL!J221:L400,2,FALSE)</f>
        <v>#N/A</v>
      </c>
      <c r="C216" s="32"/>
      <c r="D216" s="28" t="e">
        <f>VLOOKUP(A216,Keys_CHESS_ALL!J221:L400,3,FALSE)</f>
        <v>#N/A</v>
      </c>
      <c r="E216" s="40"/>
      <c r="G216" s="28" t="e">
        <f>IF(VLOOKUP(A216,Keys_CHESS_ALL!J221:AC400,5,FALSE)="","",VLOOKUP(A216,Keys_CHESS_ALL!J221:AC400,5,FALSE))</f>
        <v>#N/A</v>
      </c>
      <c r="H216" s="28" t="e">
        <f>IF(VLOOKUP(A216,Keys_CHESS_ALL!J221:AC400,6,FALSE)="","",VLOOKUP(A216,Keys_CHESS_ALL!J221:AC400,6,FALSE))</f>
        <v>#N/A</v>
      </c>
      <c r="I216" s="28" t="e">
        <f>IF(VLOOKUP(A216,Keys_CHESS_ALL!J221:AC400,7,FALSE)="","",VLOOKUP(A216,Keys_CHESS_ALL!J221:AC400,7,FALSE))</f>
        <v>#N/A</v>
      </c>
      <c r="J216" s="28" t="e">
        <f>IF(VLOOKUP(A216,Keys_CHESS_ALL!J221:AC400,8,FALSE)="","",VLOOKUP(A216,Keys_CHESS_ALL!J221:AC400,8,FALSE))</f>
        <v>#N/A</v>
      </c>
      <c r="K216" s="28" t="e">
        <f>IF(VLOOKUP(A216,Keys_CHESS_ALL!J221:AD400,9,FALSE)="","",VLOOKUP(A216,Keys_CHESS_ALL!J221:AD400,9,FALSE))</f>
        <v>#N/A</v>
      </c>
      <c r="L216" s="28" t="e">
        <f>IF(VLOOKUP(A216,Keys_CHESS_ALL!J221:AE400,10,FALSE)="","",VLOOKUP(A216,Keys_CHESS_ALL!J221:AE400,10,FALSE))</f>
        <v>#N/A</v>
      </c>
      <c r="M216" s="28" t="e">
        <f>IF(VLOOKUP(A216,Keys_CHESS_ALL!J221:AF400,11,FALSE)="","",VLOOKUP(A216,Keys_CHESS_ALL!J221:AF400,11,FALSE))</f>
        <v>#N/A</v>
      </c>
      <c r="N216" s="28" t="e">
        <f>IF(VLOOKUP(A216,Keys_CHESS_ALL!J221:AG400,12,FALSE)="","",VLOOKUP(A216,Keys_CHESS_ALL!J221:AG400,12,FALSE))</f>
        <v>#N/A</v>
      </c>
      <c r="O216" s="28" t="e">
        <f>IF(VLOOKUP(A216,Keys_CHESS_ALL!J221:AH400,13,FALSE)="","",VLOOKUP(A216,Keys_CHESS_ALL!J221:AH400,13,FALSE))</f>
        <v>#N/A</v>
      </c>
      <c r="P216" s="28" t="e">
        <f>IF(VLOOKUP(A216,Keys_CHESS_ALL!J221:AI400,14,FALSE)="","",VLOOKUP(A216,Keys_CHESS_ALL!J221:AI400,14,FALSE))</f>
        <v>#N/A</v>
      </c>
      <c r="Q216" s="28" t="e">
        <f>IF(VLOOKUP(A216,Keys_CHESS_ALL!J221:AJ400,15,FALSE)="","",VLOOKUP(A216,Keys_CHESS_ALL!J221:AJ400,15,FALSE))</f>
        <v>#N/A</v>
      </c>
      <c r="R216" s="28" t="e">
        <f>IF(VLOOKUP(A216,Keys_CHESS_ALL!J221:AK400,16,FALSE)="","",VLOOKUP(A216,Keys_CHESS_ALL!J221:AK400,16,FALSE))</f>
        <v>#N/A</v>
      </c>
    </row>
    <row r="217" spans="2:18" x14ac:dyDescent="0.2">
      <c r="B217" s="28" t="e">
        <f>VLOOKUP(A217,Keys_CHESS_ALL!J222:L401,2,FALSE)</f>
        <v>#N/A</v>
      </c>
      <c r="C217" s="32"/>
      <c r="D217" s="28" t="e">
        <f>VLOOKUP(A217,Keys_CHESS_ALL!J222:L401,3,FALSE)</f>
        <v>#N/A</v>
      </c>
      <c r="E217" s="40"/>
      <c r="G217" s="28" t="e">
        <f>IF(VLOOKUP(A217,Keys_CHESS_ALL!J222:AC401,5,FALSE)="","",VLOOKUP(A217,Keys_CHESS_ALL!J222:AC401,5,FALSE))</f>
        <v>#N/A</v>
      </c>
      <c r="H217" s="28" t="e">
        <f>IF(VLOOKUP(A217,Keys_CHESS_ALL!J222:AC401,6,FALSE)="","",VLOOKUP(A217,Keys_CHESS_ALL!J222:AC401,6,FALSE))</f>
        <v>#N/A</v>
      </c>
      <c r="I217" s="28" t="e">
        <f>IF(VLOOKUP(A217,Keys_CHESS_ALL!J222:AC401,7,FALSE)="","",VLOOKUP(A217,Keys_CHESS_ALL!J222:AC401,7,FALSE))</f>
        <v>#N/A</v>
      </c>
      <c r="J217" s="28" t="e">
        <f>IF(VLOOKUP(A217,Keys_CHESS_ALL!J222:AC401,8,FALSE)="","",VLOOKUP(A217,Keys_CHESS_ALL!J222:AC401,8,FALSE))</f>
        <v>#N/A</v>
      </c>
      <c r="K217" s="28" t="e">
        <f>IF(VLOOKUP(A217,Keys_CHESS_ALL!J222:AD401,9,FALSE)="","",VLOOKUP(A217,Keys_CHESS_ALL!J222:AD401,9,FALSE))</f>
        <v>#N/A</v>
      </c>
      <c r="L217" s="28" t="e">
        <f>IF(VLOOKUP(A217,Keys_CHESS_ALL!J222:AE401,10,FALSE)="","",VLOOKUP(A217,Keys_CHESS_ALL!J222:AE401,10,FALSE))</f>
        <v>#N/A</v>
      </c>
      <c r="M217" s="28" t="e">
        <f>IF(VLOOKUP(A217,Keys_CHESS_ALL!J222:AF401,11,FALSE)="","",VLOOKUP(A217,Keys_CHESS_ALL!J222:AF401,11,FALSE))</f>
        <v>#N/A</v>
      </c>
      <c r="N217" s="28" t="e">
        <f>IF(VLOOKUP(A217,Keys_CHESS_ALL!J222:AG401,12,FALSE)="","",VLOOKUP(A217,Keys_CHESS_ALL!J222:AG401,12,FALSE))</f>
        <v>#N/A</v>
      </c>
      <c r="O217" s="28" t="e">
        <f>IF(VLOOKUP(A217,Keys_CHESS_ALL!J222:AH401,13,FALSE)="","",VLOOKUP(A217,Keys_CHESS_ALL!J222:AH401,13,FALSE))</f>
        <v>#N/A</v>
      </c>
      <c r="P217" s="28" t="e">
        <f>IF(VLOOKUP(A217,Keys_CHESS_ALL!J222:AI401,14,FALSE)="","",VLOOKUP(A217,Keys_CHESS_ALL!J222:AI401,14,FALSE))</f>
        <v>#N/A</v>
      </c>
      <c r="Q217" s="28" t="e">
        <f>IF(VLOOKUP(A217,Keys_CHESS_ALL!J222:AJ401,15,FALSE)="","",VLOOKUP(A217,Keys_CHESS_ALL!J222:AJ401,15,FALSE))</f>
        <v>#N/A</v>
      </c>
      <c r="R217" s="28" t="e">
        <f>IF(VLOOKUP(A217,Keys_CHESS_ALL!J222:AK401,16,FALSE)="","",VLOOKUP(A217,Keys_CHESS_ALL!J222:AK401,16,FALSE))</f>
        <v>#N/A</v>
      </c>
    </row>
    <row r="218" spans="2:18" x14ac:dyDescent="0.2">
      <c r="B218" s="28" t="e">
        <f>VLOOKUP(A218,Keys_CHESS_ALL!J223:L402,2,FALSE)</f>
        <v>#N/A</v>
      </c>
      <c r="C218" s="32"/>
      <c r="D218" s="28" t="e">
        <f>VLOOKUP(A218,Keys_CHESS_ALL!J223:L402,3,FALSE)</f>
        <v>#N/A</v>
      </c>
      <c r="E218" s="40"/>
      <c r="G218" s="28" t="e">
        <f>IF(VLOOKUP(A218,Keys_CHESS_ALL!J223:AC402,5,FALSE)="","",VLOOKUP(A218,Keys_CHESS_ALL!J223:AC402,5,FALSE))</f>
        <v>#N/A</v>
      </c>
      <c r="H218" s="28" t="e">
        <f>IF(VLOOKUP(A218,Keys_CHESS_ALL!J223:AC402,6,FALSE)="","",VLOOKUP(A218,Keys_CHESS_ALL!J223:AC402,6,FALSE))</f>
        <v>#N/A</v>
      </c>
      <c r="I218" s="28" t="e">
        <f>IF(VLOOKUP(A218,Keys_CHESS_ALL!J223:AC402,7,FALSE)="","",VLOOKUP(A218,Keys_CHESS_ALL!J223:AC402,7,FALSE))</f>
        <v>#N/A</v>
      </c>
      <c r="J218" s="28" t="e">
        <f>IF(VLOOKUP(A218,Keys_CHESS_ALL!J223:AC402,8,FALSE)="","",VLOOKUP(A218,Keys_CHESS_ALL!J223:AC402,8,FALSE))</f>
        <v>#N/A</v>
      </c>
      <c r="K218" s="28" t="e">
        <f>IF(VLOOKUP(A218,Keys_CHESS_ALL!J223:AD402,9,FALSE)="","",VLOOKUP(A218,Keys_CHESS_ALL!J223:AD402,9,FALSE))</f>
        <v>#N/A</v>
      </c>
      <c r="L218" s="28" t="e">
        <f>IF(VLOOKUP(A218,Keys_CHESS_ALL!J223:AE402,10,FALSE)="","",VLOOKUP(A218,Keys_CHESS_ALL!J223:AE402,10,FALSE))</f>
        <v>#N/A</v>
      </c>
      <c r="M218" s="28" t="e">
        <f>IF(VLOOKUP(A218,Keys_CHESS_ALL!J223:AF402,11,FALSE)="","",VLOOKUP(A218,Keys_CHESS_ALL!J223:AF402,11,FALSE))</f>
        <v>#N/A</v>
      </c>
      <c r="N218" s="28" t="e">
        <f>IF(VLOOKUP(A218,Keys_CHESS_ALL!J223:AG402,12,FALSE)="","",VLOOKUP(A218,Keys_CHESS_ALL!J223:AG402,12,FALSE))</f>
        <v>#N/A</v>
      </c>
      <c r="O218" s="28" t="e">
        <f>IF(VLOOKUP(A218,Keys_CHESS_ALL!J223:AH402,13,FALSE)="","",VLOOKUP(A218,Keys_CHESS_ALL!J223:AH402,13,FALSE))</f>
        <v>#N/A</v>
      </c>
      <c r="P218" s="28" t="e">
        <f>IF(VLOOKUP(A218,Keys_CHESS_ALL!J223:AI402,14,FALSE)="","",VLOOKUP(A218,Keys_CHESS_ALL!J223:AI402,14,FALSE))</f>
        <v>#N/A</v>
      </c>
      <c r="Q218" s="28" t="e">
        <f>IF(VLOOKUP(A218,Keys_CHESS_ALL!J223:AJ402,15,FALSE)="","",VLOOKUP(A218,Keys_CHESS_ALL!J223:AJ402,15,FALSE))</f>
        <v>#N/A</v>
      </c>
      <c r="R218" s="28" t="e">
        <f>IF(VLOOKUP(A218,Keys_CHESS_ALL!J223:AK402,16,FALSE)="","",VLOOKUP(A218,Keys_CHESS_ALL!J223:AK402,16,FALSE))</f>
        <v>#N/A</v>
      </c>
    </row>
    <row r="219" spans="2:18" x14ac:dyDescent="0.2">
      <c r="B219" s="28" t="e">
        <f>VLOOKUP(A219,Keys_CHESS_ALL!J224:L403,2,FALSE)</f>
        <v>#N/A</v>
      </c>
      <c r="C219" s="32"/>
      <c r="D219" s="28" t="e">
        <f>VLOOKUP(A219,Keys_CHESS_ALL!J224:L403,3,FALSE)</f>
        <v>#N/A</v>
      </c>
      <c r="E219" s="40"/>
      <c r="G219" s="28" t="e">
        <f>IF(VLOOKUP(A219,Keys_CHESS_ALL!J224:AC403,5,FALSE)="","",VLOOKUP(A219,Keys_CHESS_ALL!J224:AC403,5,FALSE))</f>
        <v>#N/A</v>
      </c>
      <c r="H219" s="28" t="e">
        <f>IF(VLOOKUP(A219,Keys_CHESS_ALL!J224:AC403,6,FALSE)="","",VLOOKUP(A219,Keys_CHESS_ALL!J224:AC403,6,FALSE))</f>
        <v>#N/A</v>
      </c>
      <c r="I219" s="28" t="e">
        <f>IF(VLOOKUP(A219,Keys_CHESS_ALL!J224:AC403,7,FALSE)="","",VLOOKUP(A219,Keys_CHESS_ALL!J224:AC403,7,FALSE))</f>
        <v>#N/A</v>
      </c>
      <c r="J219" s="28" t="e">
        <f>IF(VLOOKUP(A219,Keys_CHESS_ALL!J224:AC403,8,FALSE)="","",VLOOKUP(A219,Keys_CHESS_ALL!J224:AC403,8,FALSE))</f>
        <v>#N/A</v>
      </c>
      <c r="K219" s="28" t="e">
        <f>IF(VLOOKUP(A219,Keys_CHESS_ALL!J224:AD403,9,FALSE)="","",VLOOKUP(A219,Keys_CHESS_ALL!J224:AD403,9,FALSE))</f>
        <v>#N/A</v>
      </c>
      <c r="L219" s="28" t="e">
        <f>IF(VLOOKUP(A219,Keys_CHESS_ALL!J224:AE403,10,FALSE)="","",VLOOKUP(A219,Keys_CHESS_ALL!J224:AE403,10,FALSE))</f>
        <v>#N/A</v>
      </c>
      <c r="M219" s="28" t="e">
        <f>IF(VLOOKUP(A219,Keys_CHESS_ALL!J224:AF403,11,FALSE)="","",VLOOKUP(A219,Keys_CHESS_ALL!J224:AF403,11,FALSE))</f>
        <v>#N/A</v>
      </c>
      <c r="N219" s="28" t="e">
        <f>IF(VLOOKUP(A219,Keys_CHESS_ALL!J224:AG403,12,FALSE)="","",VLOOKUP(A219,Keys_CHESS_ALL!J224:AG403,12,FALSE))</f>
        <v>#N/A</v>
      </c>
      <c r="O219" s="28" t="e">
        <f>IF(VLOOKUP(A219,Keys_CHESS_ALL!J224:AH403,13,FALSE)="","",VLOOKUP(A219,Keys_CHESS_ALL!J224:AH403,13,FALSE))</f>
        <v>#N/A</v>
      </c>
      <c r="P219" s="28" t="e">
        <f>IF(VLOOKUP(A219,Keys_CHESS_ALL!J224:AI403,14,FALSE)="","",VLOOKUP(A219,Keys_CHESS_ALL!J224:AI403,14,FALSE))</f>
        <v>#N/A</v>
      </c>
      <c r="Q219" s="28" t="e">
        <f>IF(VLOOKUP(A219,Keys_CHESS_ALL!J224:AJ403,15,FALSE)="","",VLOOKUP(A219,Keys_CHESS_ALL!J224:AJ403,15,FALSE))</f>
        <v>#N/A</v>
      </c>
      <c r="R219" s="28" t="e">
        <f>IF(VLOOKUP(A219,Keys_CHESS_ALL!J224:AK403,16,FALSE)="","",VLOOKUP(A219,Keys_CHESS_ALL!J224:AK403,16,FALSE))</f>
        <v>#N/A</v>
      </c>
    </row>
    <row r="220" spans="2:18" x14ac:dyDescent="0.2">
      <c r="B220" s="28" t="e">
        <f>VLOOKUP(A220,Keys_CHESS_ALL!J225:L404,2,FALSE)</f>
        <v>#N/A</v>
      </c>
      <c r="C220" s="32"/>
      <c r="D220" s="28" t="e">
        <f>VLOOKUP(A220,Keys_CHESS_ALL!J225:L404,3,FALSE)</f>
        <v>#N/A</v>
      </c>
      <c r="E220" s="40"/>
      <c r="G220" s="28" t="e">
        <f>IF(VLOOKUP(A220,Keys_CHESS_ALL!J225:AC404,5,FALSE)="","",VLOOKUP(A220,Keys_CHESS_ALL!J225:AC404,5,FALSE))</f>
        <v>#N/A</v>
      </c>
      <c r="H220" s="28" t="e">
        <f>IF(VLOOKUP(A220,Keys_CHESS_ALL!J225:AC404,6,FALSE)="","",VLOOKUP(A220,Keys_CHESS_ALL!J225:AC404,6,FALSE))</f>
        <v>#N/A</v>
      </c>
      <c r="I220" s="28" t="e">
        <f>IF(VLOOKUP(A220,Keys_CHESS_ALL!J225:AC404,7,FALSE)="","",VLOOKUP(A220,Keys_CHESS_ALL!J225:AC404,7,FALSE))</f>
        <v>#N/A</v>
      </c>
      <c r="J220" s="28" t="e">
        <f>IF(VLOOKUP(A220,Keys_CHESS_ALL!J225:AC404,8,FALSE)="","",VLOOKUP(A220,Keys_CHESS_ALL!J225:AC404,8,FALSE))</f>
        <v>#N/A</v>
      </c>
      <c r="K220" s="28" t="e">
        <f>IF(VLOOKUP(A220,Keys_CHESS_ALL!J225:AD404,9,FALSE)="","",VLOOKUP(A220,Keys_CHESS_ALL!J225:AD404,9,FALSE))</f>
        <v>#N/A</v>
      </c>
      <c r="L220" s="28" t="e">
        <f>IF(VLOOKUP(A220,Keys_CHESS_ALL!J225:AE404,10,FALSE)="","",VLOOKUP(A220,Keys_CHESS_ALL!J225:AE404,10,FALSE))</f>
        <v>#N/A</v>
      </c>
      <c r="M220" s="28" t="e">
        <f>IF(VLOOKUP(A220,Keys_CHESS_ALL!J225:AF404,11,FALSE)="","",VLOOKUP(A220,Keys_CHESS_ALL!J225:AF404,11,FALSE))</f>
        <v>#N/A</v>
      </c>
      <c r="N220" s="28" t="e">
        <f>IF(VLOOKUP(A220,Keys_CHESS_ALL!J225:AG404,12,FALSE)="","",VLOOKUP(A220,Keys_CHESS_ALL!J225:AG404,12,FALSE))</f>
        <v>#N/A</v>
      </c>
      <c r="O220" s="28" t="e">
        <f>IF(VLOOKUP(A220,Keys_CHESS_ALL!J225:AH404,13,FALSE)="","",VLOOKUP(A220,Keys_CHESS_ALL!J225:AH404,13,FALSE))</f>
        <v>#N/A</v>
      </c>
      <c r="P220" s="28" t="e">
        <f>IF(VLOOKUP(A220,Keys_CHESS_ALL!J225:AI404,14,FALSE)="","",VLOOKUP(A220,Keys_CHESS_ALL!J225:AI404,14,FALSE))</f>
        <v>#N/A</v>
      </c>
      <c r="Q220" s="28" t="e">
        <f>IF(VLOOKUP(A220,Keys_CHESS_ALL!J225:AJ404,15,FALSE)="","",VLOOKUP(A220,Keys_CHESS_ALL!J225:AJ404,15,FALSE))</f>
        <v>#N/A</v>
      </c>
      <c r="R220" s="28" t="e">
        <f>IF(VLOOKUP(A220,Keys_CHESS_ALL!J225:AK404,16,FALSE)="","",VLOOKUP(A220,Keys_CHESS_ALL!J225:AK404,16,FALSE))</f>
        <v>#N/A</v>
      </c>
    </row>
    <row r="221" spans="2:18" x14ac:dyDescent="0.2">
      <c r="B221" s="28" t="e">
        <f>VLOOKUP(A221,Keys_CHESS_ALL!J226:L405,2,FALSE)</f>
        <v>#N/A</v>
      </c>
      <c r="C221" s="32"/>
      <c r="D221" s="28" t="e">
        <f>VLOOKUP(A221,Keys_CHESS_ALL!J226:L405,3,FALSE)</f>
        <v>#N/A</v>
      </c>
      <c r="E221" s="40"/>
      <c r="G221" s="28" t="e">
        <f>IF(VLOOKUP(A221,Keys_CHESS_ALL!J226:AC405,5,FALSE)="","",VLOOKUP(A221,Keys_CHESS_ALL!J226:AC405,5,FALSE))</f>
        <v>#N/A</v>
      </c>
      <c r="H221" s="28" t="e">
        <f>IF(VLOOKUP(A221,Keys_CHESS_ALL!J226:AC405,6,FALSE)="","",VLOOKUP(A221,Keys_CHESS_ALL!J226:AC405,6,FALSE))</f>
        <v>#N/A</v>
      </c>
      <c r="I221" s="28" t="e">
        <f>IF(VLOOKUP(A221,Keys_CHESS_ALL!J226:AC405,7,FALSE)="","",VLOOKUP(A221,Keys_CHESS_ALL!J226:AC405,7,FALSE))</f>
        <v>#N/A</v>
      </c>
      <c r="J221" s="28" t="e">
        <f>IF(VLOOKUP(A221,Keys_CHESS_ALL!J226:AC405,8,FALSE)="","",VLOOKUP(A221,Keys_CHESS_ALL!J226:AC405,8,FALSE))</f>
        <v>#N/A</v>
      </c>
      <c r="K221" s="28" t="e">
        <f>IF(VLOOKUP(A221,Keys_CHESS_ALL!J226:AD405,9,FALSE)="","",VLOOKUP(A221,Keys_CHESS_ALL!J226:AD405,9,FALSE))</f>
        <v>#N/A</v>
      </c>
      <c r="L221" s="28" t="e">
        <f>IF(VLOOKUP(A221,Keys_CHESS_ALL!J226:AE405,10,FALSE)="","",VLOOKUP(A221,Keys_CHESS_ALL!J226:AE405,10,FALSE))</f>
        <v>#N/A</v>
      </c>
      <c r="M221" s="28" t="e">
        <f>IF(VLOOKUP(A221,Keys_CHESS_ALL!J226:AF405,11,FALSE)="","",VLOOKUP(A221,Keys_CHESS_ALL!J226:AF405,11,FALSE))</f>
        <v>#N/A</v>
      </c>
      <c r="N221" s="28" t="e">
        <f>IF(VLOOKUP(A221,Keys_CHESS_ALL!J226:AG405,12,FALSE)="","",VLOOKUP(A221,Keys_CHESS_ALL!J226:AG405,12,FALSE))</f>
        <v>#N/A</v>
      </c>
      <c r="O221" s="28" t="e">
        <f>IF(VLOOKUP(A221,Keys_CHESS_ALL!J226:AH405,13,FALSE)="","",VLOOKUP(A221,Keys_CHESS_ALL!J226:AH405,13,FALSE))</f>
        <v>#N/A</v>
      </c>
      <c r="P221" s="28" t="e">
        <f>IF(VLOOKUP(A221,Keys_CHESS_ALL!J226:AI405,14,FALSE)="","",VLOOKUP(A221,Keys_CHESS_ALL!J226:AI405,14,FALSE))</f>
        <v>#N/A</v>
      </c>
      <c r="Q221" s="28" t="e">
        <f>IF(VLOOKUP(A221,Keys_CHESS_ALL!J226:AJ405,15,FALSE)="","",VLOOKUP(A221,Keys_CHESS_ALL!J226:AJ405,15,FALSE))</f>
        <v>#N/A</v>
      </c>
      <c r="R221" s="28" t="e">
        <f>IF(VLOOKUP(A221,Keys_CHESS_ALL!J226:AK405,16,FALSE)="","",VLOOKUP(A221,Keys_CHESS_ALL!J226:AK405,16,FALSE))</f>
        <v>#N/A</v>
      </c>
    </row>
    <row r="222" spans="2:18" x14ac:dyDescent="0.2">
      <c r="B222" s="28" t="e">
        <f>VLOOKUP(A222,Keys_CHESS_ALL!J227:L406,2,FALSE)</f>
        <v>#N/A</v>
      </c>
      <c r="C222" s="32"/>
      <c r="D222" s="28" t="e">
        <f>VLOOKUP(A222,Keys_CHESS_ALL!J227:L406,3,FALSE)</f>
        <v>#N/A</v>
      </c>
      <c r="E222" s="40"/>
      <c r="G222" s="28" t="e">
        <f>IF(VLOOKUP(A222,Keys_CHESS_ALL!J227:AC406,5,FALSE)="","",VLOOKUP(A222,Keys_CHESS_ALL!J227:AC406,5,FALSE))</f>
        <v>#N/A</v>
      </c>
      <c r="H222" s="28" t="e">
        <f>IF(VLOOKUP(A222,Keys_CHESS_ALL!J227:AC406,6,FALSE)="","",VLOOKUP(A222,Keys_CHESS_ALL!J227:AC406,6,FALSE))</f>
        <v>#N/A</v>
      </c>
      <c r="I222" s="28" t="e">
        <f>IF(VLOOKUP(A222,Keys_CHESS_ALL!J227:AC406,7,FALSE)="","",VLOOKUP(A222,Keys_CHESS_ALL!J227:AC406,7,FALSE))</f>
        <v>#N/A</v>
      </c>
      <c r="J222" s="28" t="e">
        <f>IF(VLOOKUP(A222,Keys_CHESS_ALL!J227:AC406,8,FALSE)="","",VLOOKUP(A222,Keys_CHESS_ALL!J227:AC406,8,FALSE))</f>
        <v>#N/A</v>
      </c>
      <c r="K222" s="28" t="e">
        <f>IF(VLOOKUP(A222,Keys_CHESS_ALL!J227:AD406,9,FALSE)="","",VLOOKUP(A222,Keys_CHESS_ALL!J227:AD406,9,FALSE))</f>
        <v>#N/A</v>
      </c>
      <c r="L222" s="28" t="e">
        <f>IF(VLOOKUP(A222,Keys_CHESS_ALL!J227:AE406,10,FALSE)="","",VLOOKUP(A222,Keys_CHESS_ALL!J227:AE406,10,FALSE))</f>
        <v>#N/A</v>
      </c>
      <c r="M222" s="28" t="e">
        <f>IF(VLOOKUP(A222,Keys_CHESS_ALL!J227:AF406,11,FALSE)="","",VLOOKUP(A222,Keys_CHESS_ALL!J227:AF406,11,FALSE))</f>
        <v>#N/A</v>
      </c>
      <c r="N222" s="28" t="e">
        <f>IF(VLOOKUP(A222,Keys_CHESS_ALL!J227:AG406,12,FALSE)="","",VLOOKUP(A222,Keys_CHESS_ALL!J227:AG406,12,FALSE))</f>
        <v>#N/A</v>
      </c>
      <c r="O222" s="28" t="e">
        <f>IF(VLOOKUP(A222,Keys_CHESS_ALL!J227:AH406,13,FALSE)="","",VLOOKUP(A222,Keys_CHESS_ALL!J227:AH406,13,FALSE))</f>
        <v>#N/A</v>
      </c>
      <c r="P222" s="28" t="e">
        <f>IF(VLOOKUP(A222,Keys_CHESS_ALL!J227:AI406,14,FALSE)="","",VLOOKUP(A222,Keys_CHESS_ALL!J227:AI406,14,FALSE))</f>
        <v>#N/A</v>
      </c>
      <c r="Q222" s="28" t="e">
        <f>IF(VLOOKUP(A222,Keys_CHESS_ALL!J227:AJ406,15,FALSE)="","",VLOOKUP(A222,Keys_CHESS_ALL!J227:AJ406,15,FALSE))</f>
        <v>#N/A</v>
      </c>
      <c r="R222" s="28" t="e">
        <f>IF(VLOOKUP(A222,Keys_CHESS_ALL!J227:AK406,16,FALSE)="","",VLOOKUP(A222,Keys_CHESS_ALL!J227:AK406,16,FALSE))</f>
        <v>#N/A</v>
      </c>
    </row>
    <row r="223" spans="2:18" x14ac:dyDescent="0.2">
      <c r="B223" s="28" t="e">
        <f>VLOOKUP(A223,Keys_CHESS_ALL!J228:L407,2,FALSE)</f>
        <v>#N/A</v>
      </c>
      <c r="C223" s="32"/>
      <c r="D223" s="28" t="e">
        <f>VLOOKUP(A223,Keys_CHESS_ALL!J228:L407,3,FALSE)</f>
        <v>#N/A</v>
      </c>
      <c r="E223" s="40"/>
      <c r="G223" s="28" t="e">
        <f>IF(VLOOKUP(A223,Keys_CHESS_ALL!J228:AC407,5,FALSE)="","",VLOOKUP(A223,Keys_CHESS_ALL!J228:AC407,5,FALSE))</f>
        <v>#N/A</v>
      </c>
      <c r="H223" s="28" t="e">
        <f>IF(VLOOKUP(A223,Keys_CHESS_ALL!J228:AC407,6,FALSE)="","",VLOOKUP(A223,Keys_CHESS_ALL!J228:AC407,6,FALSE))</f>
        <v>#N/A</v>
      </c>
      <c r="I223" s="28" t="e">
        <f>IF(VLOOKUP(A223,Keys_CHESS_ALL!J228:AC407,7,FALSE)="","",VLOOKUP(A223,Keys_CHESS_ALL!J228:AC407,7,FALSE))</f>
        <v>#N/A</v>
      </c>
      <c r="J223" s="28" t="e">
        <f>IF(VLOOKUP(A223,Keys_CHESS_ALL!J228:AC407,8,FALSE)="","",VLOOKUP(A223,Keys_CHESS_ALL!J228:AC407,8,FALSE))</f>
        <v>#N/A</v>
      </c>
      <c r="K223" s="28" t="e">
        <f>IF(VLOOKUP(A223,Keys_CHESS_ALL!J228:AD407,9,FALSE)="","",VLOOKUP(A223,Keys_CHESS_ALL!J228:AD407,9,FALSE))</f>
        <v>#N/A</v>
      </c>
      <c r="L223" s="28" t="e">
        <f>IF(VLOOKUP(A223,Keys_CHESS_ALL!J228:AE407,10,FALSE)="","",VLOOKUP(A223,Keys_CHESS_ALL!J228:AE407,10,FALSE))</f>
        <v>#N/A</v>
      </c>
      <c r="M223" s="28" t="e">
        <f>IF(VLOOKUP(A223,Keys_CHESS_ALL!J228:AF407,11,FALSE)="","",VLOOKUP(A223,Keys_CHESS_ALL!J228:AF407,11,FALSE))</f>
        <v>#N/A</v>
      </c>
      <c r="N223" s="28" t="e">
        <f>IF(VLOOKUP(A223,Keys_CHESS_ALL!J228:AG407,12,FALSE)="","",VLOOKUP(A223,Keys_CHESS_ALL!J228:AG407,12,FALSE))</f>
        <v>#N/A</v>
      </c>
      <c r="O223" s="28" t="e">
        <f>IF(VLOOKUP(A223,Keys_CHESS_ALL!J228:AH407,13,FALSE)="","",VLOOKUP(A223,Keys_CHESS_ALL!J228:AH407,13,FALSE))</f>
        <v>#N/A</v>
      </c>
      <c r="P223" s="28" t="e">
        <f>IF(VLOOKUP(A223,Keys_CHESS_ALL!J228:AI407,14,FALSE)="","",VLOOKUP(A223,Keys_CHESS_ALL!J228:AI407,14,FALSE))</f>
        <v>#N/A</v>
      </c>
      <c r="Q223" s="28" t="e">
        <f>IF(VLOOKUP(A223,Keys_CHESS_ALL!J228:AJ407,15,FALSE)="","",VLOOKUP(A223,Keys_CHESS_ALL!J228:AJ407,15,FALSE))</f>
        <v>#N/A</v>
      </c>
      <c r="R223" s="28" t="e">
        <f>IF(VLOOKUP(A223,Keys_CHESS_ALL!J228:AK407,16,FALSE)="","",VLOOKUP(A223,Keys_CHESS_ALL!J228:AK407,16,FALSE))</f>
        <v>#N/A</v>
      </c>
    </row>
    <row r="224" spans="2:18" x14ac:dyDescent="0.2">
      <c r="B224" s="28" t="e">
        <f>VLOOKUP(A224,Keys_CHESS_ALL!J229:L408,2,FALSE)</f>
        <v>#N/A</v>
      </c>
      <c r="C224" s="32"/>
      <c r="D224" s="28" t="e">
        <f>VLOOKUP(A224,Keys_CHESS_ALL!J229:L408,3,FALSE)</f>
        <v>#N/A</v>
      </c>
      <c r="E224" s="40"/>
      <c r="G224" s="28" t="e">
        <f>IF(VLOOKUP(A224,Keys_CHESS_ALL!J229:AC408,5,FALSE)="","",VLOOKUP(A224,Keys_CHESS_ALL!J229:AC408,5,FALSE))</f>
        <v>#N/A</v>
      </c>
      <c r="H224" s="28" t="e">
        <f>IF(VLOOKUP(A224,Keys_CHESS_ALL!J229:AC408,6,FALSE)="","",VLOOKUP(A224,Keys_CHESS_ALL!J229:AC408,6,FALSE))</f>
        <v>#N/A</v>
      </c>
      <c r="I224" s="28" t="e">
        <f>IF(VLOOKUP(A224,Keys_CHESS_ALL!J229:AC408,7,FALSE)="","",VLOOKUP(A224,Keys_CHESS_ALL!J229:AC408,7,FALSE))</f>
        <v>#N/A</v>
      </c>
      <c r="J224" s="28" t="e">
        <f>IF(VLOOKUP(A224,Keys_CHESS_ALL!J229:AC408,8,FALSE)="","",VLOOKUP(A224,Keys_CHESS_ALL!J229:AC408,8,FALSE))</f>
        <v>#N/A</v>
      </c>
      <c r="K224" s="28" t="e">
        <f>IF(VLOOKUP(A224,Keys_CHESS_ALL!J229:AD408,9,FALSE)="","",VLOOKUP(A224,Keys_CHESS_ALL!J229:AD408,9,FALSE))</f>
        <v>#N/A</v>
      </c>
      <c r="L224" s="28" t="e">
        <f>IF(VLOOKUP(A224,Keys_CHESS_ALL!J229:AE408,10,FALSE)="","",VLOOKUP(A224,Keys_CHESS_ALL!J229:AE408,10,FALSE))</f>
        <v>#N/A</v>
      </c>
      <c r="M224" s="28" t="e">
        <f>IF(VLOOKUP(A224,Keys_CHESS_ALL!J229:AF408,11,FALSE)="","",VLOOKUP(A224,Keys_CHESS_ALL!J229:AF408,11,FALSE))</f>
        <v>#N/A</v>
      </c>
      <c r="N224" s="28" t="e">
        <f>IF(VLOOKUP(A224,Keys_CHESS_ALL!J229:AG408,12,FALSE)="","",VLOOKUP(A224,Keys_CHESS_ALL!J229:AG408,12,FALSE))</f>
        <v>#N/A</v>
      </c>
      <c r="O224" s="28" t="e">
        <f>IF(VLOOKUP(A224,Keys_CHESS_ALL!J229:AH408,13,FALSE)="","",VLOOKUP(A224,Keys_CHESS_ALL!J229:AH408,13,FALSE))</f>
        <v>#N/A</v>
      </c>
      <c r="P224" s="28" t="e">
        <f>IF(VLOOKUP(A224,Keys_CHESS_ALL!J229:AI408,14,FALSE)="","",VLOOKUP(A224,Keys_CHESS_ALL!J229:AI408,14,FALSE))</f>
        <v>#N/A</v>
      </c>
      <c r="Q224" s="28" t="e">
        <f>IF(VLOOKUP(A224,Keys_CHESS_ALL!J229:AJ408,15,FALSE)="","",VLOOKUP(A224,Keys_CHESS_ALL!J229:AJ408,15,FALSE))</f>
        <v>#N/A</v>
      </c>
      <c r="R224" s="28" t="e">
        <f>IF(VLOOKUP(A224,Keys_CHESS_ALL!J229:AK408,16,FALSE)="","",VLOOKUP(A224,Keys_CHESS_ALL!J229:AK408,16,FALSE))</f>
        <v>#N/A</v>
      </c>
    </row>
    <row r="225" spans="2:18" x14ac:dyDescent="0.2">
      <c r="B225" s="28" t="e">
        <f>VLOOKUP(A225,Keys_CHESS_ALL!J230:L409,2,FALSE)</f>
        <v>#N/A</v>
      </c>
      <c r="C225" s="32"/>
      <c r="D225" s="28" t="e">
        <f>VLOOKUP(A225,Keys_CHESS_ALL!J230:L409,3,FALSE)</f>
        <v>#N/A</v>
      </c>
      <c r="E225" s="40"/>
      <c r="G225" s="28" t="e">
        <f>IF(VLOOKUP(A225,Keys_CHESS_ALL!J230:AC409,5,FALSE)="","",VLOOKUP(A225,Keys_CHESS_ALL!J230:AC409,5,FALSE))</f>
        <v>#N/A</v>
      </c>
      <c r="H225" s="28" t="e">
        <f>IF(VLOOKUP(A225,Keys_CHESS_ALL!J230:AC409,6,FALSE)="","",VLOOKUP(A225,Keys_CHESS_ALL!J230:AC409,6,FALSE))</f>
        <v>#N/A</v>
      </c>
      <c r="I225" s="28" t="e">
        <f>IF(VLOOKUP(A225,Keys_CHESS_ALL!J230:AC409,7,FALSE)="","",VLOOKUP(A225,Keys_CHESS_ALL!J230:AC409,7,FALSE))</f>
        <v>#N/A</v>
      </c>
      <c r="J225" s="28" t="e">
        <f>IF(VLOOKUP(A225,Keys_CHESS_ALL!J230:AC409,8,FALSE)="","",VLOOKUP(A225,Keys_CHESS_ALL!J230:AC409,8,FALSE))</f>
        <v>#N/A</v>
      </c>
      <c r="K225" s="28" t="e">
        <f>IF(VLOOKUP(A225,Keys_CHESS_ALL!J230:AD409,9,FALSE)="","",VLOOKUP(A225,Keys_CHESS_ALL!J230:AD409,9,FALSE))</f>
        <v>#N/A</v>
      </c>
      <c r="L225" s="28" t="e">
        <f>IF(VLOOKUP(A225,Keys_CHESS_ALL!J230:AE409,10,FALSE)="","",VLOOKUP(A225,Keys_CHESS_ALL!J230:AE409,10,FALSE))</f>
        <v>#N/A</v>
      </c>
      <c r="M225" s="28" t="e">
        <f>IF(VLOOKUP(A225,Keys_CHESS_ALL!J230:AF409,11,FALSE)="","",VLOOKUP(A225,Keys_CHESS_ALL!J230:AF409,11,FALSE))</f>
        <v>#N/A</v>
      </c>
      <c r="N225" s="28" t="e">
        <f>IF(VLOOKUP(A225,Keys_CHESS_ALL!J230:AG409,12,FALSE)="","",VLOOKUP(A225,Keys_CHESS_ALL!J230:AG409,12,FALSE))</f>
        <v>#N/A</v>
      </c>
      <c r="O225" s="28" t="e">
        <f>IF(VLOOKUP(A225,Keys_CHESS_ALL!J230:AH409,13,FALSE)="","",VLOOKUP(A225,Keys_CHESS_ALL!J230:AH409,13,FALSE))</f>
        <v>#N/A</v>
      </c>
      <c r="P225" s="28" t="e">
        <f>IF(VLOOKUP(A225,Keys_CHESS_ALL!J230:AI409,14,FALSE)="","",VLOOKUP(A225,Keys_CHESS_ALL!J230:AI409,14,FALSE))</f>
        <v>#N/A</v>
      </c>
      <c r="Q225" s="28" t="e">
        <f>IF(VLOOKUP(A225,Keys_CHESS_ALL!J230:AJ409,15,FALSE)="","",VLOOKUP(A225,Keys_CHESS_ALL!J230:AJ409,15,FALSE))</f>
        <v>#N/A</v>
      </c>
      <c r="R225" s="28" t="e">
        <f>IF(VLOOKUP(A225,Keys_CHESS_ALL!J230:AK409,16,FALSE)="","",VLOOKUP(A225,Keys_CHESS_ALL!J230:AK409,16,FALSE))</f>
        <v>#N/A</v>
      </c>
    </row>
    <row r="226" spans="2:18" x14ac:dyDescent="0.2">
      <c r="B226" s="28" t="e">
        <f>VLOOKUP(A226,Keys_CHESS_ALL!J231:L410,2,FALSE)</f>
        <v>#N/A</v>
      </c>
      <c r="C226" s="32"/>
      <c r="D226" s="28" t="e">
        <f>VLOOKUP(A226,Keys_CHESS_ALL!J231:L410,3,FALSE)</f>
        <v>#N/A</v>
      </c>
      <c r="E226" s="40"/>
      <c r="G226" s="28" t="e">
        <f>IF(VLOOKUP(A226,Keys_CHESS_ALL!J231:AC410,5,FALSE)="","",VLOOKUP(A226,Keys_CHESS_ALL!J231:AC410,5,FALSE))</f>
        <v>#N/A</v>
      </c>
      <c r="H226" s="28" t="e">
        <f>IF(VLOOKUP(A226,Keys_CHESS_ALL!J231:AC410,6,FALSE)="","",VLOOKUP(A226,Keys_CHESS_ALL!J231:AC410,6,FALSE))</f>
        <v>#N/A</v>
      </c>
      <c r="I226" s="28" t="e">
        <f>IF(VLOOKUP(A226,Keys_CHESS_ALL!J231:AC410,7,FALSE)="","",VLOOKUP(A226,Keys_CHESS_ALL!J231:AC410,7,FALSE))</f>
        <v>#N/A</v>
      </c>
      <c r="J226" s="28" t="e">
        <f>IF(VLOOKUP(A226,Keys_CHESS_ALL!J231:AC410,8,FALSE)="","",VLOOKUP(A226,Keys_CHESS_ALL!J231:AC410,8,FALSE))</f>
        <v>#N/A</v>
      </c>
      <c r="K226" s="28" t="e">
        <f>IF(VLOOKUP(A226,Keys_CHESS_ALL!J231:AD410,9,FALSE)="","",VLOOKUP(A226,Keys_CHESS_ALL!J231:AD410,9,FALSE))</f>
        <v>#N/A</v>
      </c>
      <c r="L226" s="28" t="e">
        <f>IF(VLOOKUP(A226,Keys_CHESS_ALL!J231:AE410,10,FALSE)="","",VLOOKUP(A226,Keys_CHESS_ALL!J231:AE410,10,FALSE))</f>
        <v>#N/A</v>
      </c>
      <c r="M226" s="28" t="e">
        <f>IF(VLOOKUP(A226,Keys_CHESS_ALL!J231:AF410,11,FALSE)="","",VLOOKUP(A226,Keys_CHESS_ALL!J231:AF410,11,FALSE))</f>
        <v>#N/A</v>
      </c>
      <c r="N226" s="28" t="e">
        <f>IF(VLOOKUP(A226,Keys_CHESS_ALL!J231:AG410,12,FALSE)="","",VLOOKUP(A226,Keys_CHESS_ALL!J231:AG410,12,FALSE))</f>
        <v>#N/A</v>
      </c>
      <c r="O226" s="28" t="e">
        <f>IF(VLOOKUP(A226,Keys_CHESS_ALL!J231:AH410,13,FALSE)="","",VLOOKUP(A226,Keys_CHESS_ALL!J231:AH410,13,FALSE))</f>
        <v>#N/A</v>
      </c>
      <c r="P226" s="28" t="e">
        <f>IF(VLOOKUP(A226,Keys_CHESS_ALL!J231:AI410,14,FALSE)="","",VLOOKUP(A226,Keys_CHESS_ALL!J231:AI410,14,FALSE))</f>
        <v>#N/A</v>
      </c>
      <c r="Q226" s="28" t="e">
        <f>IF(VLOOKUP(A226,Keys_CHESS_ALL!J231:AJ410,15,FALSE)="","",VLOOKUP(A226,Keys_CHESS_ALL!J231:AJ410,15,FALSE))</f>
        <v>#N/A</v>
      </c>
      <c r="R226" s="28" t="e">
        <f>IF(VLOOKUP(A226,Keys_CHESS_ALL!J231:AK410,16,FALSE)="","",VLOOKUP(A226,Keys_CHESS_ALL!J231:AK410,16,FALSE))</f>
        <v>#N/A</v>
      </c>
    </row>
    <row r="227" spans="2:18" x14ac:dyDescent="0.2">
      <c r="B227" s="28" t="e">
        <f>VLOOKUP(A227,Keys_CHESS_ALL!J232:L411,2,FALSE)</f>
        <v>#N/A</v>
      </c>
      <c r="C227" s="32"/>
      <c r="D227" s="28" t="e">
        <f>VLOOKUP(A227,Keys_CHESS_ALL!J232:L411,3,FALSE)</f>
        <v>#N/A</v>
      </c>
      <c r="E227" s="40"/>
      <c r="G227" s="28" t="e">
        <f>IF(VLOOKUP(A227,Keys_CHESS_ALL!J232:AC411,5,FALSE)="","",VLOOKUP(A227,Keys_CHESS_ALL!J232:AC411,5,FALSE))</f>
        <v>#N/A</v>
      </c>
      <c r="H227" s="28" t="e">
        <f>IF(VLOOKUP(A227,Keys_CHESS_ALL!J232:AC411,6,FALSE)="","",VLOOKUP(A227,Keys_CHESS_ALL!J232:AC411,6,FALSE))</f>
        <v>#N/A</v>
      </c>
      <c r="I227" s="28" t="e">
        <f>IF(VLOOKUP(A227,Keys_CHESS_ALL!J232:AC411,7,FALSE)="","",VLOOKUP(A227,Keys_CHESS_ALL!J232:AC411,7,FALSE))</f>
        <v>#N/A</v>
      </c>
      <c r="J227" s="28" t="e">
        <f>IF(VLOOKUP(A227,Keys_CHESS_ALL!J232:AC411,8,FALSE)="","",VLOOKUP(A227,Keys_CHESS_ALL!J232:AC411,8,FALSE))</f>
        <v>#N/A</v>
      </c>
      <c r="K227" s="28" t="e">
        <f>IF(VLOOKUP(A227,Keys_CHESS_ALL!J232:AD411,9,FALSE)="","",VLOOKUP(A227,Keys_CHESS_ALL!J232:AD411,9,FALSE))</f>
        <v>#N/A</v>
      </c>
      <c r="L227" s="28" t="e">
        <f>IF(VLOOKUP(A227,Keys_CHESS_ALL!J232:AE411,10,FALSE)="","",VLOOKUP(A227,Keys_CHESS_ALL!J232:AE411,10,FALSE))</f>
        <v>#N/A</v>
      </c>
      <c r="M227" s="28" t="e">
        <f>IF(VLOOKUP(A227,Keys_CHESS_ALL!J232:AF411,11,FALSE)="","",VLOOKUP(A227,Keys_CHESS_ALL!J232:AF411,11,FALSE))</f>
        <v>#N/A</v>
      </c>
      <c r="N227" s="28" t="e">
        <f>IF(VLOOKUP(A227,Keys_CHESS_ALL!J232:AG411,12,FALSE)="","",VLOOKUP(A227,Keys_CHESS_ALL!J232:AG411,12,FALSE))</f>
        <v>#N/A</v>
      </c>
      <c r="O227" s="28" t="e">
        <f>IF(VLOOKUP(A227,Keys_CHESS_ALL!J232:AH411,13,FALSE)="","",VLOOKUP(A227,Keys_CHESS_ALL!J232:AH411,13,FALSE))</f>
        <v>#N/A</v>
      </c>
      <c r="P227" s="28" t="e">
        <f>IF(VLOOKUP(A227,Keys_CHESS_ALL!J232:AI411,14,FALSE)="","",VLOOKUP(A227,Keys_CHESS_ALL!J232:AI411,14,FALSE))</f>
        <v>#N/A</v>
      </c>
      <c r="Q227" s="28" t="e">
        <f>IF(VLOOKUP(A227,Keys_CHESS_ALL!J232:AJ411,15,FALSE)="","",VLOOKUP(A227,Keys_CHESS_ALL!J232:AJ411,15,FALSE))</f>
        <v>#N/A</v>
      </c>
      <c r="R227" s="28" t="e">
        <f>IF(VLOOKUP(A227,Keys_CHESS_ALL!J232:AK411,16,FALSE)="","",VLOOKUP(A227,Keys_CHESS_ALL!J232:AK411,16,FALSE))</f>
        <v>#N/A</v>
      </c>
    </row>
    <row r="228" spans="2:18" x14ac:dyDescent="0.2">
      <c r="B228" s="28" t="e">
        <f>VLOOKUP(A228,Keys_CHESS_ALL!J233:L412,2,FALSE)</f>
        <v>#N/A</v>
      </c>
      <c r="C228" s="32"/>
      <c r="D228" s="28" t="e">
        <f>VLOOKUP(A228,Keys_CHESS_ALL!J233:L412,3,FALSE)</f>
        <v>#N/A</v>
      </c>
      <c r="E228" s="40"/>
      <c r="G228" s="28" t="e">
        <f>IF(VLOOKUP(A228,Keys_CHESS_ALL!J233:AC412,5,FALSE)="","",VLOOKUP(A228,Keys_CHESS_ALL!J233:AC412,5,FALSE))</f>
        <v>#N/A</v>
      </c>
      <c r="H228" s="28" t="e">
        <f>IF(VLOOKUP(A228,Keys_CHESS_ALL!J233:AC412,6,FALSE)="","",VLOOKUP(A228,Keys_CHESS_ALL!J233:AC412,6,FALSE))</f>
        <v>#N/A</v>
      </c>
      <c r="I228" s="28" t="e">
        <f>IF(VLOOKUP(A228,Keys_CHESS_ALL!J233:AC412,7,FALSE)="","",VLOOKUP(A228,Keys_CHESS_ALL!J233:AC412,7,FALSE))</f>
        <v>#N/A</v>
      </c>
      <c r="J228" s="28" t="e">
        <f>IF(VLOOKUP(A228,Keys_CHESS_ALL!J233:AC412,8,FALSE)="","",VLOOKUP(A228,Keys_CHESS_ALL!J233:AC412,8,FALSE))</f>
        <v>#N/A</v>
      </c>
      <c r="K228" s="28" t="e">
        <f>IF(VLOOKUP(A228,Keys_CHESS_ALL!J233:AD412,9,FALSE)="","",VLOOKUP(A228,Keys_CHESS_ALL!J233:AD412,9,FALSE))</f>
        <v>#N/A</v>
      </c>
      <c r="L228" s="28" t="e">
        <f>IF(VLOOKUP(A228,Keys_CHESS_ALL!J233:AE412,10,FALSE)="","",VLOOKUP(A228,Keys_CHESS_ALL!J233:AE412,10,FALSE))</f>
        <v>#N/A</v>
      </c>
      <c r="M228" s="28" t="e">
        <f>IF(VLOOKUP(A228,Keys_CHESS_ALL!J233:AF412,11,FALSE)="","",VLOOKUP(A228,Keys_CHESS_ALL!J233:AF412,11,FALSE))</f>
        <v>#N/A</v>
      </c>
      <c r="N228" s="28" t="e">
        <f>IF(VLOOKUP(A228,Keys_CHESS_ALL!J233:AG412,12,FALSE)="","",VLOOKUP(A228,Keys_CHESS_ALL!J233:AG412,12,FALSE))</f>
        <v>#N/A</v>
      </c>
      <c r="O228" s="28" t="e">
        <f>IF(VLOOKUP(A228,Keys_CHESS_ALL!J233:AH412,13,FALSE)="","",VLOOKUP(A228,Keys_CHESS_ALL!J233:AH412,13,FALSE))</f>
        <v>#N/A</v>
      </c>
      <c r="P228" s="28" t="e">
        <f>IF(VLOOKUP(A228,Keys_CHESS_ALL!J233:AI412,14,FALSE)="","",VLOOKUP(A228,Keys_CHESS_ALL!J233:AI412,14,FALSE))</f>
        <v>#N/A</v>
      </c>
      <c r="Q228" s="28" t="e">
        <f>IF(VLOOKUP(A228,Keys_CHESS_ALL!J233:AJ412,15,FALSE)="","",VLOOKUP(A228,Keys_CHESS_ALL!J233:AJ412,15,FALSE))</f>
        <v>#N/A</v>
      </c>
      <c r="R228" s="28" t="e">
        <f>IF(VLOOKUP(A228,Keys_CHESS_ALL!J233:AK412,16,FALSE)="","",VLOOKUP(A228,Keys_CHESS_ALL!J233:AK412,16,FALSE))</f>
        <v>#N/A</v>
      </c>
    </row>
    <row r="229" spans="2:18" x14ac:dyDescent="0.2">
      <c r="B229" s="28" t="e">
        <f>VLOOKUP(A229,Keys_CHESS_ALL!J234:L413,2,FALSE)</f>
        <v>#N/A</v>
      </c>
      <c r="C229" s="32"/>
      <c r="D229" s="28" t="e">
        <f>VLOOKUP(A229,Keys_CHESS_ALL!J234:L413,3,FALSE)</f>
        <v>#N/A</v>
      </c>
      <c r="E229" s="40"/>
      <c r="G229" s="28" t="e">
        <f>IF(VLOOKUP(A229,Keys_CHESS_ALL!J234:AC413,5,FALSE)="","",VLOOKUP(A229,Keys_CHESS_ALL!J234:AC413,5,FALSE))</f>
        <v>#N/A</v>
      </c>
      <c r="H229" s="28" t="e">
        <f>IF(VLOOKUP(A229,Keys_CHESS_ALL!J234:AC413,6,FALSE)="","",VLOOKUP(A229,Keys_CHESS_ALL!J234:AC413,6,FALSE))</f>
        <v>#N/A</v>
      </c>
      <c r="I229" s="28" t="e">
        <f>IF(VLOOKUP(A229,Keys_CHESS_ALL!J234:AC413,7,FALSE)="","",VLOOKUP(A229,Keys_CHESS_ALL!J234:AC413,7,FALSE))</f>
        <v>#N/A</v>
      </c>
      <c r="J229" s="28" t="e">
        <f>IF(VLOOKUP(A229,Keys_CHESS_ALL!J234:AC413,8,FALSE)="","",VLOOKUP(A229,Keys_CHESS_ALL!J234:AC413,8,FALSE))</f>
        <v>#N/A</v>
      </c>
      <c r="K229" s="28" t="e">
        <f>IF(VLOOKUP(A229,Keys_CHESS_ALL!J234:AD413,9,FALSE)="","",VLOOKUP(A229,Keys_CHESS_ALL!J234:AD413,9,FALSE))</f>
        <v>#N/A</v>
      </c>
      <c r="L229" s="28" t="e">
        <f>IF(VLOOKUP(A229,Keys_CHESS_ALL!J234:AE413,10,FALSE)="","",VLOOKUP(A229,Keys_CHESS_ALL!J234:AE413,10,FALSE))</f>
        <v>#N/A</v>
      </c>
      <c r="M229" s="28" t="e">
        <f>IF(VLOOKUP(A229,Keys_CHESS_ALL!J234:AF413,11,FALSE)="","",VLOOKUP(A229,Keys_CHESS_ALL!J234:AF413,11,FALSE))</f>
        <v>#N/A</v>
      </c>
      <c r="N229" s="28" t="e">
        <f>IF(VLOOKUP(A229,Keys_CHESS_ALL!J234:AG413,12,FALSE)="","",VLOOKUP(A229,Keys_CHESS_ALL!J234:AG413,12,FALSE))</f>
        <v>#N/A</v>
      </c>
      <c r="O229" s="28" t="e">
        <f>IF(VLOOKUP(A229,Keys_CHESS_ALL!J234:AH413,13,FALSE)="","",VLOOKUP(A229,Keys_CHESS_ALL!J234:AH413,13,FALSE))</f>
        <v>#N/A</v>
      </c>
      <c r="P229" s="28" t="e">
        <f>IF(VLOOKUP(A229,Keys_CHESS_ALL!J234:AI413,14,FALSE)="","",VLOOKUP(A229,Keys_CHESS_ALL!J234:AI413,14,FALSE))</f>
        <v>#N/A</v>
      </c>
      <c r="Q229" s="28" t="e">
        <f>IF(VLOOKUP(A229,Keys_CHESS_ALL!J234:AJ413,15,FALSE)="","",VLOOKUP(A229,Keys_CHESS_ALL!J234:AJ413,15,FALSE))</f>
        <v>#N/A</v>
      </c>
      <c r="R229" s="28" t="e">
        <f>IF(VLOOKUP(A229,Keys_CHESS_ALL!J234:AK413,16,FALSE)="","",VLOOKUP(A229,Keys_CHESS_ALL!J234:AK413,16,FALSE))</f>
        <v>#N/A</v>
      </c>
    </row>
    <row r="230" spans="2:18" x14ac:dyDescent="0.2">
      <c r="B230" s="28" t="e">
        <f>VLOOKUP(A230,Keys_CHESS_ALL!J235:L414,2,FALSE)</f>
        <v>#N/A</v>
      </c>
      <c r="C230" s="32"/>
      <c r="D230" s="28" t="e">
        <f>VLOOKUP(A230,Keys_CHESS_ALL!J235:L414,3,FALSE)</f>
        <v>#N/A</v>
      </c>
      <c r="E230" s="40"/>
      <c r="G230" s="28" t="e">
        <f>IF(VLOOKUP(A230,Keys_CHESS_ALL!J235:AC414,5,FALSE)="","",VLOOKUP(A230,Keys_CHESS_ALL!J235:AC414,5,FALSE))</f>
        <v>#N/A</v>
      </c>
      <c r="H230" s="28" t="e">
        <f>IF(VLOOKUP(A230,Keys_CHESS_ALL!J235:AC414,6,FALSE)="","",VLOOKUP(A230,Keys_CHESS_ALL!J235:AC414,6,FALSE))</f>
        <v>#N/A</v>
      </c>
      <c r="I230" s="28" t="e">
        <f>IF(VLOOKUP(A230,Keys_CHESS_ALL!J235:AC414,7,FALSE)="","",VLOOKUP(A230,Keys_CHESS_ALL!J235:AC414,7,FALSE))</f>
        <v>#N/A</v>
      </c>
      <c r="J230" s="28" t="e">
        <f>IF(VLOOKUP(A230,Keys_CHESS_ALL!J235:AC414,8,FALSE)="","",VLOOKUP(A230,Keys_CHESS_ALL!J235:AC414,8,FALSE))</f>
        <v>#N/A</v>
      </c>
      <c r="K230" s="28" t="e">
        <f>IF(VLOOKUP(A230,Keys_CHESS_ALL!J235:AD414,9,FALSE)="","",VLOOKUP(A230,Keys_CHESS_ALL!J235:AD414,9,FALSE))</f>
        <v>#N/A</v>
      </c>
      <c r="L230" s="28" t="e">
        <f>IF(VLOOKUP(A230,Keys_CHESS_ALL!J235:AE414,10,FALSE)="","",VLOOKUP(A230,Keys_CHESS_ALL!J235:AE414,10,FALSE))</f>
        <v>#N/A</v>
      </c>
      <c r="M230" s="28" t="e">
        <f>IF(VLOOKUP(A230,Keys_CHESS_ALL!J235:AF414,11,FALSE)="","",VLOOKUP(A230,Keys_CHESS_ALL!J235:AF414,11,FALSE))</f>
        <v>#N/A</v>
      </c>
      <c r="N230" s="28" t="e">
        <f>IF(VLOOKUP(A230,Keys_CHESS_ALL!J235:AG414,12,FALSE)="","",VLOOKUP(A230,Keys_CHESS_ALL!J235:AG414,12,FALSE))</f>
        <v>#N/A</v>
      </c>
      <c r="O230" s="28" t="e">
        <f>IF(VLOOKUP(A230,Keys_CHESS_ALL!J235:AH414,13,FALSE)="","",VLOOKUP(A230,Keys_CHESS_ALL!J235:AH414,13,FALSE))</f>
        <v>#N/A</v>
      </c>
      <c r="P230" s="28" t="e">
        <f>IF(VLOOKUP(A230,Keys_CHESS_ALL!J235:AI414,14,FALSE)="","",VLOOKUP(A230,Keys_CHESS_ALL!J235:AI414,14,FALSE))</f>
        <v>#N/A</v>
      </c>
      <c r="Q230" s="28" t="e">
        <f>IF(VLOOKUP(A230,Keys_CHESS_ALL!J235:AJ414,15,FALSE)="","",VLOOKUP(A230,Keys_CHESS_ALL!J235:AJ414,15,FALSE))</f>
        <v>#N/A</v>
      </c>
      <c r="R230" s="28" t="e">
        <f>IF(VLOOKUP(A230,Keys_CHESS_ALL!J235:AK414,16,FALSE)="","",VLOOKUP(A230,Keys_CHESS_ALL!J235:AK414,16,FALSE))</f>
        <v>#N/A</v>
      </c>
    </row>
    <row r="231" spans="2:18" x14ac:dyDescent="0.2">
      <c r="B231" s="28" t="e">
        <f>VLOOKUP(A231,Keys_CHESS_ALL!J236:L415,2,FALSE)</f>
        <v>#N/A</v>
      </c>
      <c r="C231" s="32"/>
      <c r="D231" s="28" t="e">
        <f>VLOOKUP(A231,Keys_CHESS_ALL!J236:L415,3,FALSE)</f>
        <v>#N/A</v>
      </c>
      <c r="E231" s="40"/>
      <c r="G231" s="28" t="e">
        <f>IF(VLOOKUP(A231,Keys_CHESS_ALL!J236:AC415,5,FALSE)="","",VLOOKUP(A231,Keys_CHESS_ALL!J236:AC415,5,FALSE))</f>
        <v>#N/A</v>
      </c>
      <c r="H231" s="28" t="e">
        <f>IF(VLOOKUP(A231,Keys_CHESS_ALL!J236:AC415,6,FALSE)="","",VLOOKUP(A231,Keys_CHESS_ALL!J236:AC415,6,FALSE))</f>
        <v>#N/A</v>
      </c>
      <c r="I231" s="28" t="e">
        <f>IF(VLOOKUP(A231,Keys_CHESS_ALL!J236:AC415,7,FALSE)="","",VLOOKUP(A231,Keys_CHESS_ALL!J236:AC415,7,FALSE))</f>
        <v>#N/A</v>
      </c>
      <c r="J231" s="28" t="e">
        <f>IF(VLOOKUP(A231,Keys_CHESS_ALL!J236:AC415,8,FALSE)="","",VLOOKUP(A231,Keys_CHESS_ALL!J236:AC415,8,FALSE))</f>
        <v>#N/A</v>
      </c>
      <c r="K231" s="28" t="e">
        <f>IF(VLOOKUP(A231,Keys_CHESS_ALL!J236:AD415,9,FALSE)="","",VLOOKUP(A231,Keys_CHESS_ALL!J236:AD415,9,FALSE))</f>
        <v>#N/A</v>
      </c>
      <c r="L231" s="28" t="e">
        <f>IF(VLOOKUP(A231,Keys_CHESS_ALL!J236:AE415,10,FALSE)="","",VLOOKUP(A231,Keys_CHESS_ALL!J236:AE415,10,FALSE))</f>
        <v>#N/A</v>
      </c>
      <c r="M231" s="28" t="e">
        <f>IF(VLOOKUP(A231,Keys_CHESS_ALL!J236:AF415,11,FALSE)="","",VLOOKUP(A231,Keys_CHESS_ALL!J236:AF415,11,FALSE))</f>
        <v>#N/A</v>
      </c>
      <c r="N231" s="28" t="e">
        <f>IF(VLOOKUP(A231,Keys_CHESS_ALL!J236:AG415,12,FALSE)="","",VLOOKUP(A231,Keys_CHESS_ALL!J236:AG415,12,FALSE))</f>
        <v>#N/A</v>
      </c>
      <c r="O231" s="28" t="e">
        <f>IF(VLOOKUP(A231,Keys_CHESS_ALL!J236:AH415,13,FALSE)="","",VLOOKUP(A231,Keys_CHESS_ALL!J236:AH415,13,FALSE))</f>
        <v>#N/A</v>
      </c>
      <c r="P231" s="28" t="e">
        <f>IF(VLOOKUP(A231,Keys_CHESS_ALL!J236:AI415,14,FALSE)="","",VLOOKUP(A231,Keys_CHESS_ALL!J236:AI415,14,FALSE))</f>
        <v>#N/A</v>
      </c>
      <c r="Q231" s="28" t="e">
        <f>IF(VLOOKUP(A231,Keys_CHESS_ALL!J236:AJ415,15,FALSE)="","",VLOOKUP(A231,Keys_CHESS_ALL!J236:AJ415,15,FALSE))</f>
        <v>#N/A</v>
      </c>
      <c r="R231" s="28" t="e">
        <f>IF(VLOOKUP(A231,Keys_CHESS_ALL!J236:AK415,16,FALSE)="","",VLOOKUP(A231,Keys_CHESS_ALL!J236:AK415,16,FALSE))</f>
        <v>#N/A</v>
      </c>
    </row>
    <row r="232" spans="2:18" x14ac:dyDescent="0.2">
      <c r="B232" s="28" t="e">
        <f>VLOOKUP(A232,Keys_CHESS_ALL!J237:L416,2,FALSE)</f>
        <v>#N/A</v>
      </c>
      <c r="C232" s="32"/>
      <c r="D232" s="28" t="e">
        <f>VLOOKUP(A232,Keys_CHESS_ALL!J237:L416,3,FALSE)</f>
        <v>#N/A</v>
      </c>
      <c r="E232" s="40"/>
      <c r="G232" s="28" t="e">
        <f>IF(VLOOKUP(A232,Keys_CHESS_ALL!J237:AC416,5,FALSE)="","",VLOOKUP(A232,Keys_CHESS_ALL!J237:AC416,5,FALSE))</f>
        <v>#N/A</v>
      </c>
      <c r="H232" s="28" t="e">
        <f>IF(VLOOKUP(A232,Keys_CHESS_ALL!J237:AC416,6,FALSE)="","",VLOOKUP(A232,Keys_CHESS_ALL!J237:AC416,6,FALSE))</f>
        <v>#N/A</v>
      </c>
      <c r="I232" s="28" t="e">
        <f>IF(VLOOKUP(A232,Keys_CHESS_ALL!J237:AC416,7,FALSE)="","",VLOOKUP(A232,Keys_CHESS_ALL!J237:AC416,7,FALSE))</f>
        <v>#N/A</v>
      </c>
      <c r="J232" s="28" t="e">
        <f>IF(VLOOKUP(A232,Keys_CHESS_ALL!J237:AC416,8,FALSE)="","",VLOOKUP(A232,Keys_CHESS_ALL!J237:AC416,8,FALSE))</f>
        <v>#N/A</v>
      </c>
      <c r="K232" s="28" t="e">
        <f>IF(VLOOKUP(A232,Keys_CHESS_ALL!J237:AD416,9,FALSE)="","",VLOOKUP(A232,Keys_CHESS_ALL!J237:AD416,9,FALSE))</f>
        <v>#N/A</v>
      </c>
      <c r="L232" s="28" t="e">
        <f>IF(VLOOKUP(A232,Keys_CHESS_ALL!J237:AE416,10,FALSE)="","",VLOOKUP(A232,Keys_CHESS_ALL!J237:AE416,10,FALSE))</f>
        <v>#N/A</v>
      </c>
      <c r="M232" s="28" t="e">
        <f>IF(VLOOKUP(A232,Keys_CHESS_ALL!J237:AF416,11,FALSE)="","",VLOOKUP(A232,Keys_CHESS_ALL!J237:AF416,11,FALSE))</f>
        <v>#N/A</v>
      </c>
      <c r="N232" s="28" t="e">
        <f>IF(VLOOKUP(A232,Keys_CHESS_ALL!J237:AG416,12,FALSE)="","",VLOOKUP(A232,Keys_CHESS_ALL!J237:AG416,12,FALSE))</f>
        <v>#N/A</v>
      </c>
      <c r="O232" s="28" t="e">
        <f>IF(VLOOKUP(A232,Keys_CHESS_ALL!J237:AH416,13,FALSE)="","",VLOOKUP(A232,Keys_CHESS_ALL!J237:AH416,13,FALSE))</f>
        <v>#N/A</v>
      </c>
      <c r="P232" s="28" t="e">
        <f>IF(VLOOKUP(A232,Keys_CHESS_ALL!J237:AI416,14,FALSE)="","",VLOOKUP(A232,Keys_CHESS_ALL!J237:AI416,14,FALSE))</f>
        <v>#N/A</v>
      </c>
      <c r="Q232" s="28" t="e">
        <f>IF(VLOOKUP(A232,Keys_CHESS_ALL!J237:AJ416,15,FALSE)="","",VLOOKUP(A232,Keys_CHESS_ALL!J237:AJ416,15,FALSE))</f>
        <v>#N/A</v>
      </c>
      <c r="R232" s="28" t="e">
        <f>IF(VLOOKUP(A232,Keys_CHESS_ALL!J237:AK416,16,FALSE)="","",VLOOKUP(A232,Keys_CHESS_ALL!J237:AK416,16,FALSE))</f>
        <v>#N/A</v>
      </c>
    </row>
    <row r="233" spans="2:18" x14ac:dyDescent="0.2">
      <c r="B233" s="28" t="e">
        <f>VLOOKUP(A233,Keys_CHESS_ALL!J238:L417,2,FALSE)</f>
        <v>#N/A</v>
      </c>
      <c r="C233" s="32"/>
      <c r="D233" s="28" t="e">
        <f>VLOOKUP(A233,Keys_CHESS_ALL!J238:L417,3,FALSE)</f>
        <v>#N/A</v>
      </c>
      <c r="E233" s="40"/>
      <c r="G233" s="28" t="e">
        <f>IF(VLOOKUP(A233,Keys_CHESS_ALL!J238:AC417,5,FALSE)="","",VLOOKUP(A233,Keys_CHESS_ALL!J238:AC417,5,FALSE))</f>
        <v>#N/A</v>
      </c>
      <c r="H233" s="28" t="e">
        <f>IF(VLOOKUP(A233,Keys_CHESS_ALL!J238:AC417,6,FALSE)="","",VLOOKUP(A233,Keys_CHESS_ALL!J238:AC417,6,FALSE))</f>
        <v>#N/A</v>
      </c>
      <c r="I233" s="28" t="e">
        <f>IF(VLOOKUP(A233,Keys_CHESS_ALL!J238:AC417,7,FALSE)="","",VLOOKUP(A233,Keys_CHESS_ALL!J238:AC417,7,FALSE))</f>
        <v>#N/A</v>
      </c>
      <c r="J233" s="28" t="e">
        <f>IF(VLOOKUP(A233,Keys_CHESS_ALL!J238:AC417,8,FALSE)="","",VLOOKUP(A233,Keys_CHESS_ALL!J238:AC417,8,FALSE))</f>
        <v>#N/A</v>
      </c>
      <c r="K233" s="28" t="e">
        <f>IF(VLOOKUP(A233,Keys_CHESS_ALL!J238:AD417,9,FALSE)="","",VLOOKUP(A233,Keys_CHESS_ALL!J238:AD417,9,FALSE))</f>
        <v>#N/A</v>
      </c>
      <c r="L233" s="28" t="e">
        <f>IF(VLOOKUP(A233,Keys_CHESS_ALL!J238:AE417,10,FALSE)="","",VLOOKUP(A233,Keys_CHESS_ALL!J238:AE417,10,FALSE))</f>
        <v>#N/A</v>
      </c>
      <c r="M233" s="28" t="e">
        <f>IF(VLOOKUP(A233,Keys_CHESS_ALL!J238:AF417,11,FALSE)="","",VLOOKUP(A233,Keys_CHESS_ALL!J238:AF417,11,FALSE))</f>
        <v>#N/A</v>
      </c>
      <c r="N233" s="28" t="e">
        <f>IF(VLOOKUP(A233,Keys_CHESS_ALL!J238:AG417,12,FALSE)="","",VLOOKUP(A233,Keys_CHESS_ALL!J238:AG417,12,FALSE))</f>
        <v>#N/A</v>
      </c>
      <c r="O233" s="28" t="e">
        <f>IF(VLOOKUP(A233,Keys_CHESS_ALL!J238:AH417,13,FALSE)="","",VLOOKUP(A233,Keys_CHESS_ALL!J238:AH417,13,FALSE))</f>
        <v>#N/A</v>
      </c>
      <c r="P233" s="28" t="e">
        <f>IF(VLOOKUP(A233,Keys_CHESS_ALL!J238:AI417,14,FALSE)="","",VLOOKUP(A233,Keys_CHESS_ALL!J238:AI417,14,FALSE))</f>
        <v>#N/A</v>
      </c>
      <c r="Q233" s="28" t="e">
        <f>IF(VLOOKUP(A233,Keys_CHESS_ALL!J238:AJ417,15,FALSE)="","",VLOOKUP(A233,Keys_CHESS_ALL!J238:AJ417,15,FALSE))</f>
        <v>#N/A</v>
      </c>
      <c r="R233" s="28" t="e">
        <f>IF(VLOOKUP(A233,Keys_CHESS_ALL!J238:AK417,16,FALSE)="","",VLOOKUP(A233,Keys_CHESS_ALL!J238:AK417,16,FALSE))</f>
        <v>#N/A</v>
      </c>
    </row>
    <row r="234" spans="2:18" x14ac:dyDescent="0.2">
      <c r="B234" s="28" t="e">
        <f>VLOOKUP(A234,Keys_CHESS_ALL!J239:L418,2,FALSE)</f>
        <v>#N/A</v>
      </c>
      <c r="C234" s="32"/>
      <c r="D234" s="28" t="e">
        <f>VLOOKUP(A234,Keys_CHESS_ALL!J239:L418,3,FALSE)</f>
        <v>#N/A</v>
      </c>
      <c r="E234" s="40"/>
      <c r="G234" s="28" t="e">
        <f>IF(VLOOKUP(A234,Keys_CHESS_ALL!J239:AC418,5,FALSE)="","",VLOOKUP(A234,Keys_CHESS_ALL!J239:AC418,5,FALSE))</f>
        <v>#N/A</v>
      </c>
      <c r="H234" s="28" t="e">
        <f>IF(VLOOKUP(A234,Keys_CHESS_ALL!J239:AC418,6,FALSE)="","",VLOOKUP(A234,Keys_CHESS_ALL!J239:AC418,6,FALSE))</f>
        <v>#N/A</v>
      </c>
      <c r="I234" s="28" t="e">
        <f>IF(VLOOKUP(A234,Keys_CHESS_ALL!J239:AC418,7,FALSE)="","",VLOOKUP(A234,Keys_CHESS_ALL!J239:AC418,7,FALSE))</f>
        <v>#N/A</v>
      </c>
      <c r="J234" s="28" t="e">
        <f>IF(VLOOKUP(A234,Keys_CHESS_ALL!J239:AC418,8,FALSE)="","",VLOOKUP(A234,Keys_CHESS_ALL!J239:AC418,8,FALSE))</f>
        <v>#N/A</v>
      </c>
      <c r="K234" s="28" t="e">
        <f>IF(VLOOKUP(A234,Keys_CHESS_ALL!J239:AD418,9,FALSE)="","",VLOOKUP(A234,Keys_CHESS_ALL!J239:AD418,9,FALSE))</f>
        <v>#N/A</v>
      </c>
      <c r="L234" s="28" t="e">
        <f>IF(VLOOKUP(A234,Keys_CHESS_ALL!J239:AE418,10,FALSE)="","",VLOOKUP(A234,Keys_CHESS_ALL!J239:AE418,10,FALSE))</f>
        <v>#N/A</v>
      </c>
      <c r="M234" s="28" t="e">
        <f>IF(VLOOKUP(A234,Keys_CHESS_ALL!J239:AF418,11,FALSE)="","",VLOOKUP(A234,Keys_CHESS_ALL!J239:AF418,11,FALSE))</f>
        <v>#N/A</v>
      </c>
      <c r="N234" s="28" t="e">
        <f>IF(VLOOKUP(A234,Keys_CHESS_ALL!J239:AG418,12,FALSE)="","",VLOOKUP(A234,Keys_CHESS_ALL!J239:AG418,12,FALSE))</f>
        <v>#N/A</v>
      </c>
      <c r="O234" s="28" t="e">
        <f>IF(VLOOKUP(A234,Keys_CHESS_ALL!J239:AH418,13,FALSE)="","",VLOOKUP(A234,Keys_CHESS_ALL!J239:AH418,13,FALSE))</f>
        <v>#N/A</v>
      </c>
      <c r="P234" s="28" t="e">
        <f>IF(VLOOKUP(A234,Keys_CHESS_ALL!J239:AI418,14,FALSE)="","",VLOOKUP(A234,Keys_CHESS_ALL!J239:AI418,14,FALSE))</f>
        <v>#N/A</v>
      </c>
      <c r="Q234" s="28" t="e">
        <f>IF(VLOOKUP(A234,Keys_CHESS_ALL!J239:AJ418,15,FALSE)="","",VLOOKUP(A234,Keys_CHESS_ALL!J239:AJ418,15,FALSE))</f>
        <v>#N/A</v>
      </c>
      <c r="R234" s="28" t="e">
        <f>IF(VLOOKUP(A234,Keys_CHESS_ALL!J239:AK418,16,FALSE)="","",VLOOKUP(A234,Keys_CHESS_ALL!J239:AK418,16,FALSE))</f>
        <v>#N/A</v>
      </c>
    </row>
    <row r="235" spans="2:18" x14ac:dyDescent="0.2">
      <c r="B235" s="28" t="e">
        <f>VLOOKUP(A235,Keys_CHESS_ALL!J240:L419,2,FALSE)</f>
        <v>#N/A</v>
      </c>
      <c r="C235" s="32"/>
      <c r="D235" s="28" t="e">
        <f>VLOOKUP(A235,Keys_CHESS_ALL!J240:L419,3,FALSE)</f>
        <v>#N/A</v>
      </c>
      <c r="E235" s="40"/>
      <c r="G235" s="28" t="e">
        <f>IF(VLOOKUP(A235,Keys_CHESS_ALL!J240:AC419,5,FALSE)="","",VLOOKUP(A235,Keys_CHESS_ALL!J240:AC419,5,FALSE))</f>
        <v>#N/A</v>
      </c>
      <c r="H235" s="28" t="e">
        <f>IF(VLOOKUP(A235,Keys_CHESS_ALL!J240:AC419,6,FALSE)="","",VLOOKUP(A235,Keys_CHESS_ALL!J240:AC419,6,FALSE))</f>
        <v>#N/A</v>
      </c>
      <c r="I235" s="28" t="e">
        <f>IF(VLOOKUP(A235,Keys_CHESS_ALL!J240:AC419,7,FALSE)="","",VLOOKUP(A235,Keys_CHESS_ALL!J240:AC419,7,FALSE))</f>
        <v>#N/A</v>
      </c>
      <c r="J235" s="28" t="e">
        <f>IF(VLOOKUP(A235,Keys_CHESS_ALL!J240:AC419,8,FALSE)="","",VLOOKUP(A235,Keys_CHESS_ALL!J240:AC419,8,FALSE))</f>
        <v>#N/A</v>
      </c>
      <c r="K235" s="28" t="e">
        <f>IF(VLOOKUP(A235,Keys_CHESS_ALL!J240:AD419,9,FALSE)="","",VLOOKUP(A235,Keys_CHESS_ALL!J240:AD419,9,FALSE))</f>
        <v>#N/A</v>
      </c>
      <c r="L235" s="28" t="e">
        <f>IF(VLOOKUP(A235,Keys_CHESS_ALL!J240:AE419,10,FALSE)="","",VLOOKUP(A235,Keys_CHESS_ALL!J240:AE419,10,FALSE))</f>
        <v>#N/A</v>
      </c>
      <c r="M235" s="28" t="e">
        <f>IF(VLOOKUP(A235,Keys_CHESS_ALL!J240:AF419,11,FALSE)="","",VLOOKUP(A235,Keys_CHESS_ALL!J240:AF419,11,FALSE))</f>
        <v>#N/A</v>
      </c>
      <c r="N235" s="28" t="e">
        <f>IF(VLOOKUP(A235,Keys_CHESS_ALL!J240:AG419,12,FALSE)="","",VLOOKUP(A235,Keys_CHESS_ALL!J240:AG419,12,FALSE))</f>
        <v>#N/A</v>
      </c>
      <c r="O235" s="28" t="e">
        <f>IF(VLOOKUP(A235,Keys_CHESS_ALL!J240:AH419,13,FALSE)="","",VLOOKUP(A235,Keys_CHESS_ALL!J240:AH419,13,FALSE))</f>
        <v>#N/A</v>
      </c>
      <c r="P235" s="28" t="e">
        <f>IF(VLOOKUP(A235,Keys_CHESS_ALL!J240:AI419,14,FALSE)="","",VLOOKUP(A235,Keys_CHESS_ALL!J240:AI419,14,FALSE))</f>
        <v>#N/A</v>
      </c>
      <c r="Q235" s="28" t="e">
        <f>IF(VLOOKUP(A235,Keys_CHESS_ALL!J240:AJ419,15,FALSE)="","",VLOOKUP(A235,Keys_CHESS_ALL!J240:AJ419,15,FALSE))</f>
        <v>#N/A</v>
      </c>
      <c r="R235" s="28" t="e">
        <f>IF(VLOOKUP(A235,Keys_CHESS_ALL!J240:AK419,16,FALSE)="","",VLOOKUP(A235,Keys_CHESS_ALL!J240:AK419,16,FALSE))</f>
        <v>#N/A</v>
      </c>
    </row>
    <row r="236" spans="2:18" x14ac:dyDescent="0.2">
      <c r="B236" s="28" t="e">
        <f>VLOOKUP(A236,Keys_CHESS_ALL!J241:L420,2,FALSE)</f>
        <v>#N/A</v>
      </c>
      <c r="C236" s="32"/>
      <c r="D236" s="28" t="e">
        <f>VLOOKUP(A236,Keys_CHESS_ALL!J241:L420,3,FALSE)</f>
        <v>#N/A</v>
      </c>
      <c r="E236" s="40"/>
      <c r="G236" s="28" t="e">
        <f>IF(VLOOKUP(A236,Keys_CHESS_ALL!J241:AC420,5,FALSE)="","",VLOOKUP(A236,Keys_CHESS_ALL!J241:AC420,5,FALSE))</f>
        <v>#N/A</v>
      </c>
      <c r="H236" s="28" t="e">
        <f>IF(VLOOKUP(A236,Keys_CHESS_ALL!J241:AC420,6,FALSE)="","",VLOOKUP(A236,Keys_CHESS_ALL!J241:AC420,6,FALSE))</f>
        <v>#N/A</v>
      </c>
      <c r="I236" s="28" t="e">
        <f>IF(VLOOKUP(A236,Keys_CHESS_ALL!J241:AC420,7,FALSE)="","",VLOOKUP(A236,Keys_CHESS_ALL!J241:AC420,7,FALSE))</f>
        <v>#N/A</v>
      </c>
      <c r="J236" s="28" t="e">
        <f>IF(VLOOKUP(A236,Keys_CHESS_ALL!J241:AC420,8,FALSE)="","",VLOOKUP(A236,Keys_CHESS_ALL!J241:AC420,8,FALSE))</f>
        <v>#N/A</v>
      </c>
      <c r="K236" s="28" t="e">
        <f>IF(VLOOKUP(A236,Keys_CHESS_ALL!J241:AD420,9,FALSE)="","",VLOOKUP(A236,Keys_CHESS_ALL!J241:AD420,9,FALSE))</f>
        <v>#N/A</v>
      </c>
      <c r="L236" s="28" t="e">
        <f>IF(VLOOKUP(A236,Keys_CHESS_ALL!J241:AE420,10,FALSE)="","",VLOOKUP(A236,Keys_CHESS_ALL!J241:AE420,10,FALSE))</f>
        <v>#N/A</v>
      </c>
      <c r="M236" s="28" t="e">
        <f>IF(VLOOKUP(A236,Keys_CHESS_ALL!J241:AF420,11,FALSE)="","",VLOOKUP(A236,Keys_CHESS_ALL!J241:AF420,11,FALSE))</f>
        <v>#N/A</v>
      </c>
      <c r="N236" s="28" t="e">
        <f>IF(VLOOKUP(A236,Keys_CHESS_ALL!J241:AG420,12,FALSE)="","",VLOOKUP(A236,Keys_CHESS_ALL!J241:AG420,12,FALSE))</f>
        <v>#N/A</v>
      </c>
      <c r="O236" s="28" t="e">
        <f>IF(VLOOKUP(A236,Keys_CHESS_ALL!J241:AH420,13,FALSE)="","",VLOOKUP(A236,Keys_CHESS_ALL!J241:AH420,13,FALSE))</f>
        <v>#N/A</v>
      </c>
      <c r="P236" s="28" t="e">
        <f>IF(VLOOKUP(A236,Keys_CHESS_ALL!J241:AI420,14,FALSE)="","",VLOOKUP(A236,Keys_CHESS_ALL!J241:AI420,14,FALSE))</f>
        <v>#N/A</v>
      </c>
      <c r="Q236" s="28" t="e">
        <f>IF(VLOOKUP(A236,Keys_CHESS_ALL!J241:AJ420,15,FALSE)="","",VLOOKUP(A236,Keys_CHESS_ALL!J241:AJ420,15,FALSE))</f>
        <v>#N/A</v>
      </c>
      <c r="R236" s="28" t="e">
        <f>IF(VLOOKUP(A236,Keys_CHESS_ALL!J241:AK420,16,FALSE)="","",VLOOKUP(A236,Keys_CHESS_ALL!J241:AK420,16,FALSE))</f>
        <v>#N/A</v>
      </c>
    </row>
    <row r="237" spans="2:18" x14ac:dyDescent="0.2">
      <c r="B237" s="28" t="e">
        <f>VLOOKUP(A237,Keys_CHESS_ALL!J242:L421,2,FALSE)</f>
        <v>#N/A</v>
      </c>
      <c r="C237" s="32"/>
      <c r="D237" s="28" t="e">
        <f>VLOOKUP(A237,Keys_CHESS_ALL!J242:L421,3,FALSE)</f>
        <v>#N/A</v>
      </c>
      <c r="E237" s="40"/>
      <c r="G237" s="28" t="e">
        <f>IF(VLOOKUP(A237,Keys_CHESS_ALL!J242:AC421,5,FALSE)="","",VLOOKUP(A237,Keys_CHESS_ALL!J242:AC421,5,FALSE))</f>
        <v>#N/A</v>
      </c>
      <c r="H237" s="28" t="e">
        <f>IF(VLOOKUP(A237,Keys_CHESS_ALL!J242:AC421,6,FALSE)="","",VLOOKUP(A237,Keys_CHESS_ALL!J242:AC421,6,FALSE))</f>
        <v>#N/A</v>
      </c>
      <c r="I237" s="28" t="e">
        <f>IF(VLOOKUP(A237,Keys_CHESS_ALL!J242:AC421,7,FALSE)="","",VLOOKUP(A237,Keys_CHESS_ALL!J242:AC421,7,FALSE))</f>
        <v>#N/A</v>
      </c>
      <c r="J237" s="28" t="e">
        <f>IF(VLOOKUP(A237,Keys_CHESS_ALL!J242:AC421,8,FALSE)="","",VLOOKUP(A237,Keys_CHESS_ALL!J242:AC421,8,FALSE))</f>
        <v>#N/A</v>
      </c>
      <c r="K237" s="28" t="e">
        <f>IF(VLOOKUP(A237,Keys_CHESS_ALL!J242:AD421,9,FALSE)="","",VLOOKUP(A237,Keys_CHESS_ALL!J242:AD421,9,FALSE))</f>
        <v>#N/A</v>
      </c>
      <c r="L237" s="28" t="e">
        <f>IF(VLOOKUP(A237,Keys_CHESS_ALL!J242:AE421,10,FALSE)="","",VLOOKUP(A237,Keys_CHESS_ALL!J242:AE421,10,FALSE))</f>
        <v>#N/A</v>
      </c>
      <c r="M237" s="28" t="e">
        <f>IF(VLOOKUP(A237,Keys_CHESS_ALL!J242:AF421,11,FALSE)="","",VLOOKUP(A237,Keys_CHESS_ALL!J242:AF421,11,FALSE))</f>
        <v>#N/A</v>
      </c>
      <c r="N237" s="28" t="e">
        <f>IF(VLOOKUP(A237,Keys_CHESS_ALL!J242:AG421,12,FALSE)="","",VLOOKUP(A237,Keys_CHESS_ALL!J242:AG421,12,FALSE))</f>
        <v>#N/A</v>
      </c>
      <c r="O237" s="28" t="e">
        <f>IF(VLOOKUP(A237,Keys_CHESS_ALL!J242:AH421,13,FALSE)="","",VLOOKUP(A237,Keys_CHESS_ALL!J242:AH421,13,FALSE))</f>
        <v>#N/A</v>
      </c>
      <c r="P237" s="28" t="e">
        <f>IF(VLOOKUP(A237,Keys_CHESS_ALL!J242:AI421,14,FALSE)="","",VLOOKUP(A237,Keys_CHESS_ALL!J242:AI421,14,FALSE))</f>
        <v>#N/A</v>
      </c>
      <c r="Q237" s="28" t="e">
        <f>IF(VLOOKUP(A237,Keys_CHESS_ALL!J242:AJ421,15,FALSE)="","",VLOOKUP(A237,Keys_CHESS_ALL!J242:AJ421,15,FALSE))</f>
        <v>#N/A</v>
      </c>
      <c r="R237" s="28" t="e">
        <f>IF(VLOOKUP(A237,Keys_CHESS_ALL!J242:AK421,16,FALSE)="","",VLOOKUP(A237,Keys_CHESS_ALL!J242:AK421,16,FALSE))</f>
        <v>#N/A</v>
      </c>
    </row>
    <row r="238" spans="2:18" x14ac:dyDescent="0.2">
      <c r="B238" s="28" t="e">
        <f>VLOOKUP(A238,Keys_CHESS_ALL!J243:L422,2,FALSE)</f>
        <v>#N/A</v>
      </c>
      <c r="C238" s="32"/>
      <c r="D238" s="28" t="e">
        <f>VLOOKUP(A238,Keys_CHESS_ALL!J243:L422,3,FALSE)</f>
        <v>#N/A</v>
      </c>
      <c r="E238" s="40"/>
      <c r="G238" s="28" t="e">
        <f>IF(VLOOKUP(A238,Keys_CHESS_ALL!J243:AC422,5,FALSE)="","",VLOOKUP(A238,Keys_CHESS_ALL!J243:AC422,5,FALSE))</f>
        <v>#N/A</v>
      </c>
      <c r="H238" s="28" t="e">
        <f>IF(VLOOKUP(A238,Keys_CHESS_ALL!J243:AC422,6,FALSE)="","",VLOOKUP(A238,Keys_CHESS_ALL!J243:AC422,6,FALSE))</f>
        <v>#N/A</v>
      </c>
      <c r="I238" s="28" t="e">
        <f>IF(VLOOKUP(A238,Keys_CHESS_ALL!J243:AC422,7,FALSE)="","",VLOOKUP(A238,Keys_CHESS_ALL!J243:AC422,7,FALSE))</f>
        <v>#N/A</v>
      </c>
      <c r="J238" s="28" t="e">
        <f>IF(VLOOKUP(A238,Keys_CHESS_ALL!J243:AC422,8,FALSE)="","",VLOOKUP(A238,Keys_CHESS_ALL!J243:AC422,8,FALSE))</f>
        <v>#N/A</v>
      </c>
      <c r="K238" s="28" t="e">
        <f>IF(VLOOKUP(A238,Keys_CHESS_ALL!J243:AD422,9,FALSE)="","",VLOOKUP(A238,Keys_CHESS_ALL!J243:AD422,9,FALSE))</f>
        <v>#N/A</v>
      </c>
      <c r="L238" s="28" t="e">
        <f>IF(VLOOKUP(A238,Keys_CHESS_ALL!J243:AE422,10,FALSE)="","",VLOOKUP(A238,Keys_CHESS_ALL!J243:AE422,10,FALSE))</f>
        <v>#N/A</v>
      </c>
      <c r="M238" s="28" t="e">
        <f>IF(VLOOKUP(A238,Keys_CHESS_ALL!J243:AF422,11,FALSE)="","",VLOOKUP(A238,Keys_CHESS_ALL!J243:AF422,11,FALSE))</f>
        <v>#N/A</v>
      </c>
      <c r="N238" s="28" t="e">
        <f>IF(VLOOKUP(A238,Keys_CHESS_ALL!J243:AG422,12,FALSE)="","",VLOOKUP(A238,Keys_CHESS_ALL!J243:AG422,12,FALSE))</f>
        <v>#N/A</v>
      </c>
      <c r="O238" s="28" t="e">
        <f>IF(VLOOKUP(A238,Keys_CHESS_ALL!J243:AH422,13,FALSE)="","",VLOOKUP(A238,Keys_CHESS_ALL!J243:AH422,13,FALSE))</f>
        <v>#N/A</v>
      </c>
      <c r="P238" s="28" t="e">
        <f>IF(VLOOKUP(A238,Keys_CHESS_ALL!J243:AI422,14,FALSE)="","",VLOOKUP(A238,Keys_CHESS_ALL!J243:AI422,14,FALSE))</f>
        <v>#N/A</v>
      </c>
      <c r="Q238" s="28" t="e">
        <f>IF(VLOOKUP(A238,Keys_CHESS_ALL!J243:AJ422,15,FALSE)="","",VLOOKUP(A238,Keys_CHESS_ALL!J243:AJ422,15,FALSE))</f>
        <v>#N/A</v>
      </c>
      <c r="R238" s="28" t="e">
        <f>IF(VLOOKUP(A238,Keys_CHESS_ALL!J243:AK422,16,FALSE)="","",VLOOKUP(A238,Keys_CHESS_ALL!J243:AK422,16,FALSE))</f>
        <v>#N/A</v>
      </c>
    </row>
    <row r="239" spans="2:18" x14ac:dyDescent="0.2">
      <c r="B239" s="28" t="e">
        <f>VLOOKUP(A239,Keys_CHESS_ALL!J244:L423,2,FALSE)</f>
        <v>#N/A</v>
      </c>
      <c r="C239" s="32"/>
      <c r="D239" s="28" t="e">
        <f>VLOOKUP(A239,Keys_CHESS_ALL!J244:L423,3,FALSE)</f>
        <v>#N/A</v>
      </c>
      <c r="E239" s="40"/>
      <c r="G239" s="28" t="e">
        <f>IF(VLOOKUP(A239,Keys_CHESS_ALL!J244:AC423,5,FALSE)="","",VLOOKUP(A239,Keys_CHESS_ALL!J244:AC423,5,FALSE))</f>
        <v>#N/A</v>
      </c>
      <c r="H239" s="28" t="e">
        <f>IF(VLOOKUP(A239,Keys_CHESS_ALL!J244:AC423,6,FALSE)="","",VLOOKUP(A239,Keys_CHESS_ALL!J244:AC423,6,FALSE))</f>
        <v>#N/A</v>
      </c>
      <c r="I239" s="28" t="e">
        <f>IF(VLOOKUP(A239,Keys_CHESS_ALL!J244:AC423,7,FALSE)="","",VLOOKUP(A239,Keys_CHESS_ALL!J244:AC423,7,FALSE))</f>
        <v>#N/A</v>
      </c>
      <c r="J239" s="28" t="e">
        <f>IF(VLOOKUP(A239,Keys_CHESS_ALL!J244:AC423,8,FALSE)="","",VLOOKUP(A239,Keys_CHESS_ALL!J244:AC423,8,FALSE))</f>
        <v>#N/A</v>
      </c>
      <c r="K239" s="28" t="e">
        <f>IF(VLOOKUP(A239,Keys_CHESS_ALL!J244:AD423,9,FALSE)="","",VLOOKUP(A239,Keys_CHESS_ALL!J244:AD423,9,FALSE))</f>
        <v>#N/A</v>
      </c>
      <c r="L239" s="28" t="e">
        <f>IF(VLOOKUP(A239,Keys_CHESS_ALL!J244:AE423,10,FALSE)="","",VLOOKUP(A239,Keys_CHESS_ALL!J244:AE423,10,FALSE))</f>
        <v>#N/A</v>
      </c>
      <c r="M239" s="28" t="e">
        <f>IF(VLOOKUP(A239,Keys_CHESS_ALL!J244:AF423,11,FALSE)="","",VLOOKUP(A239,Keys_CHESS_ALL!J244:AF423,11,FALSE))</f>
        <v>#N/A</v>
      </c>
      <c r="N239" s="28" t="e">
        <f>IF(VLOOKUP(A239,Keys_CHESS_ALL!J244:AG423,12,FALSE)="","",VLOOKUP(A239,Keys_CHESS_ALL!J244:AG423,12,FALSE))</f>
        <v>#N/A</v>
      </c>
      <c r="O239" s="28" t="e">
        <f>IF(VLOOKUP(A239,Keys_CHESS_ALL!J244:AH423,13,FALSE)="","",VLOOKUP(A239,Keys_CHESS_ALL!J244:AH423,13,FALSE))</f>
        <v>#N/A</v>
      </c>
      <c r="P239" s="28" t="e">
        <f>IF(VLOOKUP(A239,Keys_CHESS_ALL!J244:AI423,14,FALSE)="","",VLOOKUP(A239,Keys_CHESS_ALL!J244:AI423,14,FALSE))</f>
        <v>#N/A</v>
      </c>
      <c r="Q239" s="28" t="e">
        <f>IF(VLOOKUP(A239,Keys_CHESS_ALL!J244:AJ423,15,FALSE)="","",VLOOKUP(A239,Keys_CHESS_ALL!J244:AJ423,15,FALSE))</f>
        <v>#N/A</v>
      </c>
      <c r="R239" s="28" t="e">
        <f>IF(VLOOKUP(A239,Keys_CHESS_ALL!J244:AK423,16,FALSE)="","",VLOOKUP(A239,Keys_CHESS_ALL!J244:AK423,16,FALSE))</f>
        <v>#N/A</v>
      </c>
    </row>
    <row r="240" spans="2:18" x14ac:dyDescent="0.2">
      <c r="B240" s="28" t="e">
        <f>VLOOKUP(A240,Keys_CHESS_ALL!J245:L424,2,FALSE)</f>
        <v>#N/A</v>
      </c>
      <c r="C240" s="32"/>
      <c r="D240" s="28" t="e">
        <f>VLOOKUP(A240,Keys_CHESS_ALL!J245:L424,3,FALSE)</f>
        <v>#N/A</v>
      </c>
      <c r="E240" s="40"/>
      <c r="G240" s="28" t="e">
        <f>IF(VLOOKUP(A240,Keys_CHESS_ALL!J245:AC424,5,FALSE)="","",VLOOKUP(A240,Keys_CHESS_ALL!J245:AC424,5,FALSE))</f>
        <v>#N/A</v>
      </c>
      <c r="H240" s="28" t="e">
        <f>IF(VLOOKUP(A240,Keys_CHESS_ALL!J245:AC424,6,FALSE)="","",VLOOKUP(A240,Keys_CHESS_ALL!J245:AC424,6,FALSE))</f>
        <v>#N/A</v>
      </c>
      <c r="I240" s="28" t="e">
        <f>IF(VLOOKUP(A240,Keys_CHESS_ALL!J245:AC424,7,FALSE)="","",VLOOKUP(A240,Keys_CHESS_ALL!J245:AC424,7,FALSE))</f>
        <v>#N/A</v>
      </c>
      <c r="J240" s="28" t="e">
        <f>IF(VLOOKUP(A240,Keys_CHESS_ALL!J245:AC424,8,FALSE)="","",VLOOKUP(A240,Keys_CHESS_ALL!J245:AC424,8,FALSE))</f>
        <v>#N/A</v>
      </c>
      <c r="K240" s="28" t="e">
        <f>IF(VLOOKUP(A240,Keys_CHESS_ALL!J245:AD424,9,FALSE)="","",VLOOKUP(A240,Keys_CHESS_ALL!J245:AD424,9,FALSE))</f>
        <v>#N/A</v>
      </c>
      <c r="L240" s="28" t="e">
        <f>IF(VLOOKUP(A240,Keys_CHESS_ALL!J245:AE424,10,FALSE)="","",VLOOKUP(A240,Keys_CHESS_ALL!J245:AE424,10,FALSE))</f>
        <v>#N/A</v>
      </c>
      <c r="M240" s="28" t="e">
        <f>IF(VLOOKUP(A240,Keys_CHESS_ALL!J245:AF424,11,FALSE)="","",VLOOKUP(A240,Keys_CHESS_ALL!J245:AF424,11,FALSE))</f>
        <v>#N/A</v>
      </c>
      <c r="N240" s="28" t="e">
        <f>IF(VLOOKUP(A240,Keys_CHESS_ALL!J245:AG424,12,FALSE)="","",VLOOKUP(A240,Keys_CHESS_ALL!J245:AG424,12,FALSE))</f>
        <v>#N/A</v>
      </c>
      <c r="O240" s="28" t="e">
        <f>IF(VLOOKUP(A240,Keys_CHESS_ALL!J245:AH424,13,FALSE)="","",VLOOKUP(A240,Keys_CHESS_ALL!J245:AH424,13,FALSE))</f>
        <v>#N/A</v>
      </c>
      <c r="P240" s="28" t="e">
        <f>IF(VLOOKUP(A240,Keys_CHESS_ALL!J245:AI424,14,FALSE)="","",VLOOKUP(A240,Keys_CHESS_ALL!J245:AI424,14,FALSE))</f>
        <v>#N/A</v>
      </c>
      <c r="Q240" s="28" t="e">
        <f>IF(VLOOKUP(A240,Keys_CHESS_ALL!J245:AJ424,15,FALSE)="","",VLOOKUP(A240,Keys_CHESS_ALL!J245:AJ424,15,FALSE))</f>
        <v>#N/A</v>
      </c>
      <c r="R240" s="28" t="e">
        <f>IF(VLOOKUP(A240,Keys_CHESS_ALL!J245:AK424,16,FALSE)="","",VLOOKUP(A240,Keys_CHESS_ALL!J245:AK424,16,FALSE))</f>
        <v>#N/A</v>
      </c>
    </row>
    <row r="241" spans="2:18" x14ac:dyDescent="0.2">
      <c r="B241" s="28" t="e">
        <f>VLOOKUP(A241,Keys_CHESS_ALL!J246:L425,2,FALSE)</f>
        <v>#N/A</v>
      </c>
      <c r="C241" s="32"/>
      <c r="D241" s="28" t="e">
        <f>VLOOKUP(A241,Keys_CHESS_ALL!J246:L425,3,FALSE)</f>
        <v>#N/A</v>
      </c>
      <c r="E241" s="40"/>
      <c r="G241" s="28" t="e">
        <f>IF(VLOOKUP(A241,Keys_CHESS_ALL!J246:AC425,5,FALSE)="","",VLOOKUP(A241,Keys_CHESS_ALL!J246:AC425,5,FALSE))</f>
        <v>#N/A</v>
      </c>
      <c r="H241" s="28" t="e">
        <f>IF(VLOOKUP(A241,Keys_CHESS_ALL!J246:AC425,6,FALSE)="","",VLOOKUP(A241,Keys_CHESS_ALL!J246:AC425,6,FALSE))</f>
        <v>#N/A</v>
      </c>
      <c r="I241" s="28" t="e">
        <f>IF(VLOOKUP(A241,Keys_CHESS_ALL!J246:AC425,7,FALSE)="","",VLOOKUP(A241,Keys_CHESS_ALL!J246:AC425,7,FALSE))</f>
        <v>#N/A</v>
      </c>
      <c r="J241" s="28" t="e">
        <f>IF(VLOOKUP(A241,Keys_CHESS_ALL!J246:AC425,8,FALSE)="","",VLOOKUP(A241,Keys_CHESS_ALL!J246:AC425,8,FALSE))</f>
        <v>#N/A</v>
      </c>
      <c r="K241" s="28" t="e">
        <f>IF(VLOOKUP(A241,Keys_CHESS_ALL!J246:AD425,9,FALSE)="","",VLOOKUP(A241,Keys_CHESS_ALL!J246:AD425,9,FALSE))</f>
        <v>#N/A</v>
      </c>
      <c r="L241" s="28" t="e">
        <f>IF(VLOOKUP(A241,Keys_CHESS_ALL!J246:AE425,10,FALSE)="","",VLOOKUP(A241,Keys_CHESS_ALL!J246:AE425,10,FALSE))</f>
        <v>#N/A</v>
      </c>
      <c r="M241" s="28" t="e">
        <f>IF(VLOOKUP(A241,Keys_CHESS_ALL!J246:AF425,11,FALSE)="","",VLOOKUP(A241,Keys_CHESS_ALL!J246:AF425,11,FALSE))</f>
        <v>#N/A</v>
      </c>
      <c r="N241" s="28" t="e">
        <f>IF(VLOOKUP(A241,Keys_CHESS_ALL!J246:AG425,12,FALSE)="","",VLOOKUP(A241,Keys_CHESS_ALL!J246:AG425,12,FALSE))</f>
        <v>#N/A</v>
      </c>
      <c r="O241" s="28" t="e">
        <f>IF(VLOOKUP(A241,Keys_CHESS_ALL!J246:AH425,13,FALSE)="","",VLOOKUP(A241,Keys_CHESS_ALL!J246:AH425,13,FALSE))</f>
        <v>#N/A</v>
      </c>
      <c r="P241" s="28" t="e">
        <f>IF(VLOOKUP(A241,Keys_CHESS_ALL!J246:AI425,14,FALSE)="","",VLOOKUP(A241,Keys_CHESS_ALL!J246:AI425,14,FALSE))</f>
        <v>#N/A</v>
      </c>
      <c r="Q241" s="28" t="e">
        <f>IF(VLOOKUP(A241,Keys_CHESS_ALL!J246:AJ425,15,FALSE)="","",VLOOKUP(A241,Keys_CHESS_ALL!J246:AJ425,15,FALSE))</f>
        <v>#N/A</v>
      </c>
      <c r="R241" s="28" t="e">
        <f>IF(VLOOKUP(A241,Keys_CHESS_ALL!J246:AK425,16,FALSE)="","",VLOOKUP(A241,Keys_CHESS_ALL!J246:AK425,16,FALSE))</f>
        <v>#N/A</v>
      </c>
    </row>
    <row r="242" spans="2:18" x14ac:dyDescent="0.2">
      <c r="B242" s="28" t="e">
        <f>VLOOKUP(A242,Keys_CHESS_ALL!J247:L426,2,FALSE)</f>
        <v>#N/A</v>
      </c>
      <c r="C242" s="32"/>
      <c r="D242" s="28" t="e">
        <f>VLOOKUP(A242,Keys_CHESS_ALL!J247:L426,3,FALSE)</f>
        <v>#N/A</v>
      </c>
      <c r="E242" s="40"/>
      <c r="G242" s="28" t="e">
        <f>IF(VLOOKUP(A242,Keys_CHESS_ALL!J247:AC426,5,FALSE)="","",VLOOKUP(A242,Keys_CHESS_ALL!J247:AC426,5,FALSE))</f>
        <v>#N/A</v>
      </c>
      <c r="H242" s="28" t="e">
        <f>IF(VLOOKUP(A242,Keys_CHESS_ALL!J247:AC426,6,FALSE)="","",VLOOKUP(A242,Keys_CHESS_ALL!J247:AC426,6,FALSE))</f>
        <v>#N/A</v>
      </c>
      <c r="I242" s="28" t="e">
        <f>IF(VLOOKUP(A242,Keys_CHESS_ALL!J247:AC426,7,FALSE)="","",VLOOKUP(A242,Keys_CHESS_ALL!J247:AC426,7,FALSE))</f>
        <v>#N/A</v>
      </c>
      <c r="J242" s="28" t="e">
        <f>IF(VLOOKUP(A242,Keys_CHESS_ALL!J247:AC426,8,FALSE)="","",VLOOKUP(A242,Keys_CHESS_ALL!J247:AC426,8,FALSE))</f>
        <v>#N/A</v>
      </c>
      <c r="K242" s="28" t="e">
        <f>IF(VLOOKUP(A242,Keys_CHESS_ALL!J247:AD426,9,FALSE)="","",VLOOKUP(A242,Keys_CHESS_ALL!J247:AD426,9,FALSE))</f>
        <v>#N/A</v>
      </c>
      <c r="L242" s="28" t="e">
        <f>IF(VLOOKUP(A242,Keys_CHESS_ALL!J247:AE426,10,FALSE)="","",VLOOKUP(A242,Keys_CHESS_ALL!J247:AE426,10,FALSE))</f>
        <v>#N/A</v>
      </c>
      <c r="M242" s="28" t="e">
        <f>IF(VLOOKUP(A242,Keys_CHESS_ALL!J247:AF426,11,FALSE)="","",VLOOKUP(A242,Keys_CHESS_ALL!J247:AF426,11,FALSE))</f>
        <v>#N/A</v>
      </c>
      <c r="N242" s="28" t="e">
        <f>IF(VLOOKUP(A242,Keys_CHESS_ALL!J247:AG426,12,FALSE)="","",VLOOKUP(A242,Keys_CHESS_ALL!J247:AG426,12,FALSE))</f>
        <v>#N/A</v>
      </c>
      <c r="O242" s="28" t="e">
        <f>IF(VLOOKUP(A242,Keys_CHESS_ALL!J247:AH426,13,FALSE)="","",VLOOKUP(A242,Keys_CHESS_ALL!J247:AH426,13,FALSE))</f>
        <v>#N/A</v>
      </c>
      <c r="P242" s="28" t="e">
        <f>IF(VLOOKUP(A242,Keys_CHESS_ALL!J247:AI426,14,FALSE)="","",VLOOKUP(A242,Keys_CHESS_ALL!J247:AI426,14,FALSE))</f>
        <v>#N/A</v>
      </c>
      <c r="Q242" s="28" t="e">
        <f>IF(VLOOKUP(A242,Keys_CHESS_ALL!J247:AJ426,15,FALSE)="","",VLOOKUP(A242,Keys_CHESS_ALL!J247:AJ426,15,FALSE))</f>
        <v>#N/A</v>
      </c>
      <c r="R242" s="28" t="e">
        <f>IF(VLOOKUP(A242,Keys_CHESS_ALL!J247:AK426,16,FALSE)="","",VLOOKUP(A242,Keys_CHESS_ALL!J247:AK426,16,FALSE))</f>
        <v>#N/A</v>
      </c>
    </row>
    <row r="243" spans="2:18" x14ac:dyDescent="0.2">
      <c r="B243" s="28" t="e">
        <f>VLOOKUP(A243,Keys_CHESS_ALL!J248:L427,2,FALSE)</f>
        <v>#N/A</v>
      </c>
      <c r="C243" s="32"/>
      <c r="D243" s="28" t="e">
        <f>VLOOKUP(A243,Keys_CHESS_ALL!J248:L427,3,FALSE)</f>
        <v>#N/A</v>
      </c>
      <c r="E243" s="40"/>
      <c r="G243" s="28" t="e">
        <f>IF(VLOOKUP(A243,Keys_CHESS_ALL!J248:AC427,5,FALSE)="","",VLOOKUP(A243,Keys_CHESS_ALL!J248:AC427,5,FALSE))</f>
        <v>#N/A</v>
      </c>
      <c r="H243" s="28" t="e">
        <f>IF(VLOOKUP(A243,Keys_CHESS_ALL!J248:AC427,6,FALSE)="","",VLOOKUP(A243,Keys_CHESS_ALL!J248:AC427,6,FALSE))</f>
        <v>#N/A</v>
      </c>
      <c r="I243" s="28" t="e">
        <f>IF(VLOOKUP(A243,Keys_CHESS_ALL!J248:AC427,7,FALSE)="","",VLOOKUP(A243,Keys_CHESS_ALL!J248:AC427,7,FALSE))</f>
        <v>#N/A</v>
      </c>
      <c r="J243" s="28" t="e">
        <f>IF(VLOOKUP(A243,Keys_CHESS_ALL!J248:AC427,8,FALSE)="","",VLOOKUP(A243,Keys_CHESS_ALL!J248:AC427,8,FALSE))</f>
        <v>#N/A</v>
      </c>
      <c r="K243" s="28" t="e">
        <f>IF(VLOOKUP(A243,Keys_CHESS_ALL!J248:AD427,9,FALSE)="","",VLOOKUP(A243,Keys_CHESS_ALL!J248:AD427,9,FALSE))</f>
        <v>#N/A</v>
      </c>
      <c r="L243" s="28" t="e">
        <f>IF(VLOOKUP(A243,Keys_CHESS_ALL!J248:AE427,10,FALSE)="","",VLOOKUP(A243,Keys_CHESS_ALL!J248:AE427,10,FALSE))</f>
        <v>#N/A</v>
      </c>
      <c r="M243" s="28" t="e">
        <f>IF(VLOOKUP(A243,Keys_CHESS_ALL!J248:AF427,11,FALSE)="","",VLOOKUP(A243,Keys_CHESS_ALL!J248:AF427,11,FALSE))</f>
        <v>#N/A</v>
      </c>
      <c r="N243" s="28" t="e">
        <f>IF(VLOOKUP(A243,Keys_CHESS_ALL!J248:AG427,12,FALSE)="","",VLOOKUP(A243,Keys_CHESS_ALL!J248:AG427,12,FALSE))</f>
        <v>#N/A</v>
      </c>
      <c r="O243" s="28" t="e">
        <f>IF(VLOOKUP(A243,Keys_CHESS_ALL!J248:AH427,13,FALSE)="","",VLOOKUP(A243,Keys_CHESS_ALL!J248:AH427,13,FALSE))</f>
        <v>#N/A</v>
      </c>
      <c r="P243" s="28" t="e">
        <f>IF(VLOOKUP(A243,Keys_CHESS_ALL!J248:AI427,14,FALSE)="","",VLOOKUP(A243,Keys_CHESS_ALL!J248:AI427,14,FALSE))</f>
        <v>#N/A</v>
      </c>
      <c r="Q243" s="28" t="e">
        <f>IF(VLOOKUP(A243,Keys_CHESS_ALL!J248:AJ427,15,FALSE)="","",VLOOKUP(A243,Keys_CHESS_ALL!J248:AJ427,15,FALSE))</f>
        <v>#N/A</v>
      </c>
      <c r="R243" s="28" t="e">
        <f>IF(VLOOKUP(A243,Keys_CHESS_ALL!J248:AK427,16,FALSE)="","",VLOOKUP(A243,Keys_CHESS_ALL!J248:AK427,16,FALSE))</f>
        <v>#N/A</v>
      </c>
    </row>
    <row r="244" spans="2:18" x14ac:dyDescent="0.2">
      <c r="B244" s="28" t="e">
        <f>VLOOKUP(A244,Keys_CHESS_ALL!J249:L428,2,FALSE)</f>
        <v>#N/A</v>
      </c>
      <c r="C244" s="32"/>
      <c r="D244" s="28" t="e">
        <f>VLOOKUP(A244,Keys_CHESS_ALL!J249:L428,3,FALSE)</f>
        <v>#N/A</v>
      </c>
      <c r="E244" s="40"/>
      <c r="G244" s="28" t="e">
        <f>IF(VLOOKUP(A244,Keys_CHESS_ALL!J249:AC428,5,FALSE)="","",VLOOKUP(A244,Keys_CHESS_ALL!J249:AC428,5,FALSE))</f>
        <v>#N/A</v>
      </c>
      <c r="H244" s="28" t="e">
        <f>IF(VLOOKUP(A244,Keys_CHESS_ALL!J249:AC428,6,FALSE)="","",VLOOKUP(A244,Keys_CHESS_ALL!J249:AC428,6,FALSE))</f>
        <v>#N/A</v>
      </c>
      <c r="I244" s="28" t="e">
        <f>IF(VLOOKUP(A244,Keys_CHESS_ALL!J249:AC428,7,FALSE)="","",VLOOKUP(A244,Keys_CHESS_ALL!J249:AC428,7,FALSE))</f>
        <v>#N/A</v>
      </c>
      <c r="J244" s="28" t="e">
        <f>IF(VLOOKUP(A244,Keys_CHESS_ALL!J249:AC428,8,FALSE)="","",VLOOKUP(A244,Keys_CHESS_ALL!J249:AC428,8,FALSE))</f>
        <v>#N/A</v>
      </c>
      <c r="K244" s="28" t="e">
        <f>IF(VLOOKUP(A244,Keys_CHESS_ALL!J249:AD428,9,FALSE)="","",VLOOKUP(A244,Keys_CHESS_ALL!J249:AD428,9,FALSE))</f>
        <v>#N/A</v>
      </c>
      <c r="L244" s="28" t="e">
        <f>IF(VLOOKUP(A244,Keys_CHESS_ALL!J249:AE428,10,FALSE)="","",VLOOKUP(A244,Keys_CHESS_ALL!J249:AE428,10,FALSE))</f>
        <v>#N/A</v>
      </c>
      <c r="M244" s="28" t="e">
        <f>IF(VLOOKUP(A244,Keys_CHESS_ALL!J249:AF428,11,FALSE)="","",VLOOKUP(A244,Keys_CHESS_ALL!J249:AF428,11,FALSE))</f>
        <v>#N/A</v>
      </c>
      <c r="N244" s="28" t="e">
        <f>IF(VLOOKUP(A244,Keys_CHESS_ALL!J249:AG428,12,FALSE)="","",VLOOKUP(A244,Keys_CHESS_ALL!J249:AG428,12,FALSE))</f>
        <v>#N/A</v>
      </c>
      <c r="O244" s="28" t="e">
        <f>IF(VLOOKUP(A244,Keys_CHESS_ALL!J249:AH428,13,FALSE)="","",VLOOKUP(A244,Keys_CHESS_ALL!J249:AH428,13,FALSE))</f>
        <v>#N/A</v>
      </c>
      <c r="P244" s="28" t="e">
        <f>IF(VLOOKUP(A244,Keys_CHESS_ALL!J249:AI428,14,FALSE)="","",VLOOKUP(A244,Keys_CHESS_ALL!J249:AI428,14,FALSE))</f>
        <v>#N/A</v>
      </c>
      <c r="Q244" s="28" t="e">
        <f>IF(VLOOKUP(A244,Keys_CHESS_ALL!J249:AJ428,15,FALSE)="","",VLOOKUP(A244,Keys_CHESS_ALL!J249:AJ428,15,FALSE))</f>
        <v>#N/A</v>
      </c>
      <c r="R244" s="28" t="e">
        <f>IF(VLOOKUP(A244,Keys_CHESS_ALL!J249:AK428,16,FALSE)="","",VLOOKUP(A244,Keys_CHESS_ALL!J249:AK428,16,FALSE))</f>
        <v>#N/A</v>
      </c>
    </row>
    <row r="245" spans="2:18" x14ac:dyDescent="0.2">
      <c r="B245" s="28" t="e">
        <f>VLOOKUP(A245,Keys_CHESS_ALL!J250:L429,2,FALSE)</f>
        <v>#N/A</v>
      </c>
      <c r="C245" s="32"/>
      <c r="D245" s="28" t="e">
        <f>VLOOKUP(A245,Keys_CHESS_ALL!J250:L429,3,FALSE)</f>
        <v>#N/A</v>
      </c>
      <c r="E245" s="40"/>
      <c r="G245" s="28" t="e">
        <f>IF(VLOOKUP(A245,Keys_CHESS_ALL!J250:AC429,5,FALSE)="","",VLOOKUP(A245,Keys_CHESS_ALL!J250:AC429,5,FALSE))</f>
        <v>#N/A</v>
      </c>
      <c r="H245" s="28" t="e">
        <f>IF(VLOOKUP(A245,Keys_CHESS_ALL!J250:AC429,6,FALSE)="","",VLOOKUP(A245,Keys_CHESS_ALL!J250:AC429,6,FALSE))</f>
        <v>#N/A</v>
      </c>
      <c r="I245" s="28" t="e">
        <f>IF(VLOOKUP(A245,Keys_CHESS_ALL!J250:AC429,7,FALSE)="","",VLOOKUP(A245,Keys_CHESS_ALL!J250:AC429,7,FALSE))</f>
        <v>#N/A</v>
      </c>
      <c r="J245" s="28" t="e">
        <f>IF(VLOOKUP(A245,Keys_CHESS_ALL!J250:AC429,8,FALSE)="","",VLOOKUP(A245,Keys_CHESS_ALL!J250:AC429,8,FALSE))</f>
        <v>#N/A</v>
      </c>
      <c r="K245" s="28" t="e">
        <f>IF(VLOOKUP(A245,Keys_CHESS_ALL!J250:AD429,9,FALSE)="","",VLOOKUP(A245,Keys_CHESS_ALL!J250:AD429,9,FALSE))</f>
        <v>#N/A</v>
      </c>
      <c r="L245" s="28" t="e">
        <f>IF(VLOOKUP(A245,Keys_CHESS_ALL!J250:AE429,10,FALSE)="","",VLOOKUP(A245,Keys_CHESS_ALL!J250:AE429,10,FALSE))</f>
        <v>#N/A</v>
      </c>
      <c r="M245" s="28" t="e">
        <f>IF(VLOOKUP(A245,Keys_CHESS_ALL!J250:AF429,11,FALSE)="","",VLOOKUP(A245,Keys_CHESS_ALL!J250:AF429,11,FALSE))</f>
        <v>#N/A</v>
      </c>
      <c r="N245" s="28" t="e">
        <f>IF(VLOOKUP(A245,Keys_CHESS_ALL!J250:AG429,12,FALSE)="","",VLOOKUP(A245,Keys_CHESS_ALL!J250:AG429,12,FALSE))</f>
        <v>#N/A</v>
      </c>
      <c r="O245" s="28" t="e">
        <f>IF(VLOOKUP(A245,Keys_CHESS_ALL!J250:AH429,13,FALSE)="","",VLOOKUP(A245,Keys_CHESS_ALL!J250:AH429,13,FALSE))</f>
        <v>#N/A</v>
      </c>
      <c r="P245" s="28" t="e">
        <f>IF(VLOOKUP(A245,Keys_CHESS_ALL!J250:AI429,14,FALSE)="","",VLOOKUP(A245,Keys_CHESS_ALL!J250:AI429,14,FALSE))</f>
        <v>#N/A</v>
      </c>
      <c r="Q245" s="28" t="e">
        <f>IF(VLOOKUP(A245,Keys_CHESS_ALL!J250:AJ429,15,FALSE)="","",VLOOKUP(A245,Keys_CHESS_ALL!J250:AJ429,15,FALSE))</f>
        <v>#N/A</v>
      </c>
      <c r="R245" s="28" t="e">
        <f>IF(VLOOKUP(A245,Keys_CHESS_ALL!J250:AK429,16,FALSE)="","",VLOOKUP(A245,Keys_CHESS_ALL!J250:AK429,16,FALSE))</f>
        <v>#N/A</v>
      </c>
    </row>
    <row r="246" spans="2:18" x14ac:dyDescent="0.2">
      <c r="B246" s="28" t="e">
        <f>VLOOKUP(A246,Keys_CHESS_ALL!J251:L430,2,FALSE)</f>
        <v>#N/A</v>
      </c>
      <c r="C246" s="32"/>
      <c r="D246" s="28" t="e">
        <f>VLOOKUP(A246,Keys_CHESS_ALL!J251:L430,3,FALSE)</f>
        <v>#N/A</v>
      </c>
      <c r="E246" s="40"/>
      <c r="G246" s="28" t="e">
        <f>IF(VLOOKUP(A246,Keys_CHESS_ALL!J251:AC430,5,FALSE)="","",VLOOKUP(A246,Keys_CHESS_ALL!J251:AC430,5,FALSE))</f>
        <v>#N/A</v>
      </c>
      <c r="H246" s="28" t="e">
        <f>IF(VLOOKUP(A246,Keys_CHESS_ALL!J251:AC430,6,FALSE)="","",VLOOKUP(A246,Keys_CHESS_ALL!J251:AC430,6,FALSE))</f>
        <v>#N/A</v>
      </c>
      <c r="I246" s="28" t="e">
        <f>IF(VLOOKUP(A246,Keys_CHESS_ALL!J251:AC430,7,FALSE)="","",VLOOKUP(A246,Keys_CHESS_ALL!J251:AC430,7,FALSE))</f>
        <v>#N/A</v>
      </c>
      <c r="J246" s="28" t="e">
        <f>IF(VLOOKUP(A246,Keys_CHESS_ALL!J251:AC430,8,FALSE)="","",VLOOKUP(A246,Keys_CHESS_ALL!J251:AC430,8,FALSE))</f>
        <v>#N/A</v>
      </c>
      <c r="K246" s="28" t="e">
        <f>IF(VLOOKUP(A246,Keys_CHESS_ALL!J251:AD430,9,FALSE)="","",VLOOKUP(A246,Keys_CHESS_ALL!J251:AD430,9,FALSE))</f>
        <v>#N/A</v>
      </c>
      <c r="L246" s="28" t="e">
        <f>IF(VLOOKUP(A246,Keys_CHESS_ALL!J251:AE430,10,FALSE)="","",VLOOKUP(A246,Keys_CHESS_ALL!J251:AE430,10,FALSE))</f>
        <v>#N/A</v>
      </c>
      <c r="M246" s="28" t="e">
        <f>IF(VLOOKUP(A246,Keys_CHESS_ALL!J251:AF430,11,FALSE)="","",VLOOKUP(A246,Keys_CHESS_ALL!J251:AF430,11,FALSE))</f>
        <v>#N/A</v>
      </c>
      <c r="N246" s="28" t="e">
        <f>IF(VLOOKUP(A246,Keys_CHESS_ALL!J251:AG430,12,FALSE)="","",VLOOKUP(A246,Keys_CHESS_ALL!J251:AG430,12,FALSE))</f>
        <v>#N/A</v>
      </c>
      <c r="O246" s="28" t="e">
        <f>IF(VLOOKUP(A246,Keys_CHESS_ALL!J251:AH430,13,FALSE)="","",VLOOKUP(A246,Keys_CHESS_ALL!J251:AH430,13,FALSE))</f>
        <v>#N/A</v>
      </c>
      <c r="P246" s="28" t="e">
        <f>IF(VLOOKUP(A246,Keys_CHESS_ALL!J251:AI430,14,FALSE)="","",VLOOKUP(A246,Keys_CHESS_ALL!J251:AI430,14,FALSE))</f>
        <v>#N/A</v>
      </c>
      <c r="Q246" s="28" t="e">
        <f>IF(VLOOKUP(A246,Keys_CHESS_ALL!J251:AJ430,15,FALSE)="","",VLOOKUP(A246,Keys_CHESS_ALL!J251:AJ430,15,FALSE))</f>
        <v>#N/A</v>
      </c>
      <c r="R246" s="28" t="e">
        <f>IF(VLOOKUP(A246,Keys_CHESS_ALL!J251:AK430,16,FALSE)="","",VLOOKUP(A246,Keys_CHESS_ALL!J251:AK430,16,FALSE))</f>
        <v>#N/A</v>
      </c>
    </row>
    <row r="247" spans="2:18" x14ac:dyDescent="0.2">
      <c r="B247" s="28" t="e">
        <f>VLOOKUP(A247,Keys_CHESS_ALL!J252:L431,2,FALSE)</f>
        <v>#N/A</v>
      </c>
      <c r="C247" s="32"/>
      <c r="D247" s="28" t="e">
        <f>VLOOKUP(A247,Keys_CHESS_ALL!J252:L431,3,FALSE)</f>
        <v>#N/A</v>
      </c>
      <c r="E247" s="40"/>
      <c r="G247" s="28" t="e">
        <f>IF(VLOOKUP(A247,Keys_CHESS_ALL!J252:AC431,5,FALSE)="","",VLOOKUP(A247,Keys_CHESS_ALL!J252:AC431,5,FALSE))</f>
        <v>#N/A</v>
      </c>
      <c r="H247" s="28" t="e">
        <f>IF(VLOOKUP(A247,Keys_CHESS_ALL!J252:AC431,6,FALSE)="","",VLOOKUP(A247,Keys_CHESS_ALL!J252:AC431,6,FALSE))</f>
        <v>#N/A</v>
      </c>
      <c r="I247" s="28" t="e">
        <f>IF(VLOOKUP(A247,Keys_CHESS_ALL!J252:AC431,7,FALSE)="","",VLOOKUP(A247,Keys_CHESS_ALL!J252:AC431,7,FALSE))</f>
        <v>#N/A</v>
      </c>
      <c r="J247" s="28" t="e">
        <f>IF(VLOOKUP(A247,Keys_CHESS_ALL!J252:AC431,8,FALSE)="","",VLOOKUP(A247,Keys_CHESS_ALL!J252:AC431,8,FALSE))</f>
        <v>#N/A</v>
      </c>
      <c r="K247" s="28" t="e">
        <f>IF(VLOOKUP(A247,Keys_CHESS_ALL!J252:AD431,9,FALSE)="","",VLOOKUP(A247,Keys_CHESS_ALL!J252:AD431,9,FALSE))</f>
        <v>#N/A</v>
      </c>
      <c r="L247" s="28" t="e">
        <f>IF(VLOOKUP(A247,Keys_CHESS_ALL!J252:AE431,10,FALSE)="","",VLOOKUP(A247,Keys_CHESS_ALL!J252:AE431,10,FALSE))</f>
        <v>#N/A</v>
      </c>
      <c r="M247" s="28" t="e">
        <f>IF(VLOOKUP(A247,Keys_CHESS_ALL!J252:AF431,11,FALSE)="","",VLOOKUP(A247,Keys_CHESS_ALL!J252:AF431,11,FALSE))</f>
        <v>#N/A</v>
      </c>
      <c r="N247" s="28" t="e">
        <f>IF(VLOOKUP(A247,Keys_CHESS_ALL!J252:AG431,12,FALSE)="","",VLOOKUP(A247,Keys_CHESS_ALL!J252:AG431,12,FALSE))</f>
        <v>#N/A</v>
      </c>
      <c r="O247" s="28" t="e">
        <f>IF(VLOOKUP(A247,Keys_CHESS_ALL!J252:AH431,13,FALSE)="","",VLOOKUP(A247,Keys_CHESS_ALL!J252:AH431,13,FALSE))</f>
        <v>#N/A</v>
      </c>
      <c r="P247" s="28" t="e">
        <f>IF(VLOOKUP(A247,Keys_CHESS_ALL!J252:AI431,14,FALSE)="","",VLOOKUP(A247,Keys_CHESS_ALL!J252:AI431,14,FALSE))</f>
        <v>#N/A</v>
      </c>
      <c r="Q247" s="28" t="e">
        <f>IF(VLOOKUP(A247,Keys_CHESS_ALL!J252:AJ431,15,FALSE)="","",VLOOKUP(A247,Keys_CHESS_ALL!J252:AJ431,15,FALSE))</f>
        <v>#N/A</v>
      </c>
      <c r="R247" s="28" t="e">
        <f>IF(VLOOKUP(A247,Keys_CHESS_ALL!J252:AK431,16,FALSE)="","",VLOOKUP(A247,Keys_CHESS_ALL!J252:AK431,16,FALSE))</f>
        <v>#N/A</v>
      </c>
    </row>
    <row r="248" spans="2:18" x14ac:dyDescent="0.2">
      <c r="B248" s="28" t="e">
        <f>VLOOKUP(A248,Keys_CHESS_ALL!J253:L432,2,FALSE)</f>
        <v>#N/A</v>
      </c>
      <c r="C248" s="32"/>
      <c r="D248" s="28" t="e">
        <f>VLOOKUP(A248,Keys_CHESS_ALL!J253:L432,3,FALSE)</f>
        <v>#N/A</v>
      </c>
      <c r="E248" s="40"/>
      <c r="G248" s="28" t="e">
        <f>IF(VLOOKUP(A248,Keys_CHESS_ALL!J253:AC432,5,FALSE)="","",VLOOKUP(A248,Keys_CHESS_ALL!J253:AC432,5,FALSE))</f>
        <v>#N/A</v>
      </c>
      <c r="H248" s="28" t="e">
        <f>IF(VLOOKUP(A248,Keys_CHESS_ALL!J253:AC432,6,FALSE)="","",VLOOKUP(A248,Keys_CHESS_ALL!J253:AC432,6,FALSE))</f>
        <v>#N/A</v>
      </c>
      <c r="I248" s="28" t="e">
        <f>IF(VLOOKUP(A248,Keys_CHESS_ALL!J253:AC432,7,FALSE)="","",VLOOKUP(A248,Keys_CHESS_ALL!J253:AC432,7,FALSE))</f>
        <v>#N/A</v>
      </c>
      <c r="J248" s="28" t="e">
        <f>IF(VLOOKUP(A248,Keys_CHESS_ALL!J253:AC432,8,FALSE)="","",VLOOKUP(A248,Keys_CHESS_ALL!J253:AC432,8,FALSE))</f>
        <v>#N/A</v>
      </c>
      <c r="K248" s="28" t="e">
        <f>IF(VLOOKUP(A248,Keys_CHESS_ALL!J253:AD432,9,FALSE)="","",VLOOKUP(A248,Keys_CHESS_ALL!J253:AD432,9,FALSE))</f>
        <v>#N/A</v>
      </c>
      <c r="L248" s="28" t="e">
        <f>IF(VLOOKUP(A248,Keys_CHESS_ALL!J253:AE432,10,FALSE)="","",VLOOKUP(A248,Keys_CHESS_ALL!J253:AE432,10,FALSE))</f>
        <v>#N/A</v>
      </c>
      <c r="M248" s="28" t="e">
        <f>IF(VLOOKUP(A248,Keys_CHESS_ALL!J253:AF432,11,FALSE)="","",VLOOKUP(A248,Keys_CHESS_ALL!J253:AF432,11,FALSE))</f>
        <v>#N/A</v>
      </c>
      <c r="N248" s="28" t="e">
        <f>IF(VLOOKUP(A248,Keys_CHESS_ALL!J253:AG432,12,FALSE)="","",VLOOKUP(A248,Keys_CHESS_ALL!J253:AG432,12,FALSE))</f>
        <v>#N/A</v>
      </c>
      <c r="O248" s="28" t="e">
        <f>IF(VLOOKUP(A248,Keys_CHESS_ALL!J253:AH432,13,FALSE)="","",VLOOKUP(A248,Keys_CHESS_ALL!J253:AH432,13,FALSE))</f>
        <v>#N/A</v>
      </c>
      <c r="P248" s="28" t="e">
        <f>IF(VLOOKUP(A248,Keys_CHESS_ALL!J253:AI432,14,FALSE)="","",VLOOKUP(A248,Keys_CHESS_ALL!J253:AI432,14,FALSE))</f>
        <v>#N/A</v>
      </c>
      <c r="Q248" s="28" t="e">
        <f>IF(VLOOKUP(A248,Keys_CHESS_ALL!J253:AJ432,15,FALSE)="","",VLOOKUP(A248,Keys_CHESS_ALL!J253:AJ432,15,FALSE))</f>
        <v>#N/A</v>
      </c>
      <c r="R248" s="28" t="e">
        <f>IF(VLOOKUP(A248,Keys_CHESS_ALL!J253:AK432,16,FALSE)="","",VLOOKUP(A248,Keys_CHESS_ALL!J253:AK432,16,FALSE))</f>
        <v>#N/A</v>
      </c>
    </row>
    <row r="249" spans="2:18" x14ac:dyDescent="0.2">
      <c r="B249" s="28" t="e">
        <f>VLOOKUP(A249,Keys_CHESS_ALL!J254:L433,2,FALSE)</f>
        <v>#N/A</v>
      </c>
      <c r="C249" s="32"/>
      <c r="D249" s="28" t="e">
        <f>VLOOKUP(A249,Keys_CHESS_ALL!J254:L433,3,FALSE)</f>
        <v>#N/A</v>
      </c>
      <c r="E249" s="40"/>
      <c r="G249" s="28" t="e">
        <f>IF(VLOOKUP(A249,Keys_CHESS_ALL!J254:AC433,5,FALSE)="","",VLOOKUP(A249,Keys_CHESS_ALL!J254:AC433,5,FALSE))</f>
        <v>#N/A</v>
      </c>
      <c r="H249" s="28" t="e">
        <f>IF(VLOOKUP(A249,Keys_CHESS_ALL!J254:AC433,6,FALSE)="","",VLOOKUP(A249,Keys_CHESS_ALL!J254:AC433,6,FALSE))</f>
        <v>#N/A</v>
      </c>
      <c r="I249" s="28" t="e">
        <f>IF(VLOOKUP(A249,Keys_CHESS_ALL!J254:AC433,7,FALSE)="","",VLOOKUP(A249,Keys_CHESS_ALL!J254:AC433,7,FALSE))</f>
        <v>#N/A</v>
      </c>
      <c r="J249" s="28" t="e">
        <f>IF(VLOOKUP(A249,Keys_CHESS_ALL!J254:AC433,8,FALSE)="","",VLOOKUP(A249,Keys_CHESS_ALL!J254:AC433,8,FALSE))</f>
        <v>#N/A</v>
      </c>
      <c r="K249" s="28" t="e">
        <f>IF(VLOOKUP(A249,Keys_CHESS_ALL!J254:AD433,9,FALSE)="","",VLOOKUP(A249,Keys_CHESS_ALL!J254:AD433,9,FALSE))</f>
        <v>#N/A</v>
      </c>
      <c r="L249" s="28" t="e">
        <f>IF(VLOOKUP(A249,Keys_CHESS_ALL!J254:AE433,10,FALSE)="","",VLOOKUP(A249,Keys_CHESS_ALL!J254:AE433,10,FALSE))</f>
        <v>#N/A</v>
      </c>
      <c r="M249" s="28" t="e">
        <f>IF(VLOOKUP(A249,Keys_CHESS_ALL!J254:AF433,11,FALSE)="","",VLOOKUP(A249,Keys_CHESS_ALL!J254:AF433,11,FALSE))</f>
        <v>#N/A</v>
      </c>
      <c r="N249" s="28" t="e">
        <f>IF(VLOOKUP(A249,Keys_CHESS_ALL!J254:AG433,12,FALSE)="","",VLOOKUP(A249,Keys_CHESS_ALL!J254:AG433,12,FALSE))</f>
        <v>#N/A</v>
      </c>
      <c r="O249" s="28" t="e">
        <f>IF(VLOOKUP(A249,Keys_CHESS_ALL!J254:AH433,13,FALSE)="","",VLOOKUP(A249,Keys_CHESS_ALL!J254:AH433,13,FALSE))</f>
        <v>#N/A</v>
      </c>
      <c r="P249" s="28" t="e">
        <f>IF(VLOOKUP(A249,Keys_CHESS_ALL!J254:AI433,14,FALSE)="","",VLOOKUP(A249,Keys_CHESS_ALL!J254:AI433,14,FALSE))</f>
        <v>#N/A</v>
      </c>
      <c r="Q249" s="28" t="e">
        <f>IF(VLOOKUP(A249,Keys_CHESS_ALL!J254:AJ433,15,FALSE)="","",VLOOKUP(A249,Keys_CHESS_ALL!J254:AJ433,15,FALSE))</f>
        <v>#N/A</v>
      </c>
      <c r="R249" s="28" t="e">
        <f>IF(VLOOKUP(A249,Keys_CHESS_ALL!J254:AK433,16,FALSE)="","",VLOOKUP(A249,Keys_CHESS_ALL!J254:AK433,16,FALSE))</f>
        <v>#N/A</v>
      </c>
    </row>
    <row r="250" spans="2:18" x14ac:dyDescent="0.2">
      <c r="B250" s="28" t="e">
        <f>VLOOKUP(A250,Keys_CHESS_ALL!J255:L434,2,FALSE)</f>
        <v>#N/A</v>
      </c>
      <c r="C250" s="32"/>
      <c r="D250" s="28" t="e">
        <f>VLOOKUP(A250,Keys_CHESS_ALL!J255:L434,3,FALSE)</f>
        <v>#N/A</v>
      </c>
      <c r="E250" s="40"/>
      <c r="G250" s="28" t="e">
        <f>IF(VLOOKUP(A250,Keys_CHESS_ALL!J255:AC434,5,FALSE)="","",VLOOKUP(A250,Keys_CHESS_ALL!J255:AC434,5,FALSE))</f>
        <v>#N/A</v>
      </c>
      <c r="H250" s="28" t="e">
        <f>IF(VLOOKUP(A250,Keys_CHESS_ALL!J255:AC434,6,FALSE)="","",VLOOKUP(A250,Keys_CHESS_ALL!J255:AC434,6,FALSE))</f>
        <v>#N/A</v>
      </c>
      <c r="I250" s="28" t="e">
        <f>IF(VLOOKUP(A250,Keys_CHESS_ALL!J255:AC434,7,FALSE)="","",VLOOKUP(A250,Keys_CHESS_ALL!J255:AC434,7,FALSE))</f>
        <v>#N/A</v>
      </c>
      <c r="J250" s="28" t="e">
        <f>IF(VLOOKUP(A250,Keys_CHESS_ALL!J255:AC434,8,FALSE)="","",VLOOKUP(A250,Keys_CHESS_ALL!J255:AC434,8,FALSE))</f>
        <v>#N/A</v>
      </c>
      <c r="K250" s="28" t="e">
        <f>IF(VLOOKUP(A250,Keys_CHESS_ALL!J255:AD434,9,FALSE)="","",VLOOKUP(A250,Keys_CHESS_ALL!J255:AD434,9,FALSE))</f>
        <v>#N/A</v>
      </c>
      <c r="L250" s="28" t="e">
        <f>IF(VLOOKUP(A250,Keys_CHESS_ALL!J255:AE434,10,FALSE)="","",VLOOKUP(A250,Keys_CHESS_ALL!J255:AE434,10,FALSE))</f>
        <v>#N/A</v>
      </c>
      <c r="M250" s="28" t="e">
        <f>IF(VLOOKUP(A250,Keys_CHESS_ALL!J255:AF434,11,FALSE)="","",VLOOKUP(A250,Keys_CHESS_ALL!J255:AF434,11,FALSE))</f>
        <v>#N/A</v>
      </c>
      <c r="N250" s="28" t="e">
        <f>IF(VLOOKUP(A250,Keys_CHESS_ALL!J255:AG434,12,FALSE)="","",VLOOKUP(A250,Keys_CHESS_ALL!J255:AG434,12,FALSE))</f>
        <v>#N/A</v>
      </c>
      <c r="O250" s="28" t="e">
        <f>IF(VLOOKUP(A250,Keys_CHESS_ALL!J255:AH434,13,FALSE)="","",VLOOKUP(A250,Keys_CHESS_ALL!J255:AH434,13,FALSE))</f>
        <v>#N/A</v>
      </c>
      <c r="P250" s="28" t="e">
        <f>IF(VLOOKUP(A250,Keys_CHESS_ALL!J255:AI434,14,FALSE)="","",VLOOKUP(A250,Keys_CHESS_ALL!J255:AI434,14,FALSE))</f>
        <v>#N/A</v>
      </c>
      <c r="Q250" s="28" t="e">
        <f>IF(VLOOKUP(A250,Keys_CHESS_ALL!J255:AJ434,15,FALSE)="","",VLOOKUP(A250,Keys_CHESS_ALL!J255:AJ434,15,FALSE))</f>
        <v>#N/A</v>
      </c>
      <c r="R250" s="28" t="e">
        <f>IF(VLOOKUP(A250,Keys_CHESS_ALL!J255:AK434,16,FALSE)="","",VLOOKUP(A250,Keys_CHESS_ALL!J255:AK434,16,FALSE))</f>
        <v>#N/A</v>
      </c>
    </row>
    <row r="251" spans="2:18" x14ac:dyDescent="0.2">
      <c r="B251" s="28" t="e">
        <f>VLOOKUP(A251,Keys_CHESS_ALL!J256:L435,2,FALSE)</f>
        <v>#N/A</v>
      </c>
      <c r="D251" s="28" t="e">
        <f>VLOOKUP(A251,Keys_CHESS_ALL!J256:L435,3,FALSE)</f>
        <v>#N/A</v>
      </c>
      <c r="E251" s="40"/>
      <c r="G251" s="28" t="e">
        <f>IF(VLOOKUP(A251,Keys_CHESS_ALL!J256:AC435,5,FALSE)="","",VLOOKUP(A251,Keys_CHESS_ALL!J256:AC435,5,FALSE))</f>
        <v>#N/A</v>
      </c>
      <c r="H251" s="28" t="e">
        <f>IF(VLOOKUP(A251,Keys_CHESS_ALL!J256:AC435,6,FALSE)="","",VLOOKUP(A251,Keys_CHESS_ALL!J256:AC435,6,FALSE))</f>
        <v>#N/A</v>
      </c>
      <c r="I251" s="28" t="e">
        <f>IF(VLOOKUP(A251,Keys_CHESS_ALL!J256:AC435,7,FALSE)="","",VLOOKUP(A251,Keys_CHESS_ALL!J256:AC435,7,FALSE))</f>
        <v>#N/A</v>
      </c>
      <c r="J251" s="28" t="e">
        <f>IF(VLOOKUP(A251,Keys_CHESS_ALL!J256:AC435,8,FALSE)="","",VLOOKUP(A251,Keys_CHESS_ALL!J256:AC435,8,FALSE))</f>
        <v>#N/A</v>
      </c>
      <c r="K251" s="28" t="e">
        <f>IF(VLOOKUP(A251,Keys_CHESS_ALL!J256:AD435,9,FALSE)="","",VLOOKUP(A251,Keys_CHESS_ALL!J256:AD435,9,FALSE))</f>
        <v>#N/A</v>
      </c>
      <c r="L251" s="28" t="e">
        <f>IF(VLOOKUP(A251,Keys_CHESS_ALL!J256:AE435,10,FALSE)="","",VLOOKUP(A251,Keys_CHESS_ALL!J256:AE435,10,FALSE))</f>
        <v>#N/A</v>
      </c>
      <c r="M251" s="28" t="e">
        <f>IF(VLOOKUP(A251,Keys_CHESS_ALL!J256:AF435,11,FALSE)="","",VLOOKUP(A251,Keys_CHESS_ALL!J256:AF435,11,FALSE))</f>
        <v>#N/A</v>
      </c>
      <c r="N251" s="28" t="e">
        <f>IF(VLOOKUP(A251,Keys_CHESS_ALL!J256:AG435,12,FALSE)="","",VLOOKUP(A251,Keys_CHESS_ALL!J256:AG435,12,FALSE))</f>
        <v>#N/A</v>
      </c>
      <c r="O251" s="28" t="e">
        <f>IF(VLOOKUP(A251,Keys_CHESS_ALL!J256:AH435,13,FALSE)="","",VLOOKUP(A251,Keys_CHESS_ALL!J256:AH435,13,FALSE))</f>
        <v>#N/A</v>
      </c>
      <c r="P251" s="28" t="e">
        <f>IF(VLOOKUP(A251,Keys_CHESS_ALL!J256:AI435,14,FALSE)="","",VLOOKUP(A251,Keys_CHESS_ALL!J256:AI435,14,FALSE))</f>
        <v>#N/A</v>
      </c>
      <c r="Q251" s="28" t="e">
        <f>IF(VLOOKUP(A251,Keys_CHESS_ALL!J256:AJ435,15,FALSE)="","",VLOOKUP(A251,Keys_CHESS_ALL!J256:AJ435,15,FALSE))</f>
        <v>#N/A</v>
      </c>
      <c r="R251" s="28" t="e">
        <f>IF(VLOOKUP(A251,Keys_CHESS_ALL!J256:AK435,16,FALSE)="","",VLOOKUP(A251,Keys_CHESS_ALL!J256:AK435,16,FALSE))</f>
        <v>#N/A</v>
      </c>
    </row>
    <row r="252" spans="2:18" x14ac:dyDescent="0.2">
      <c r="B252" s="28" t="e">
        <f>VLOOKUP(A252,Keys_CHESS_ALL!J257:L436,2,FALSE)</f>
        <v>#N/A</v>
      </c>
      <c r="D252" s="28" t="e">
        <f>VLOOKUP(A252,Keys_CHESS_ALL!J257:L436,3,FALSE)</f>
        <v>#N/A</v>
      </c>
      <c r="E252" s="40"/>
      <c r="G252" s="28" t="e">
        <f>IF(VLOOKUP(A252,Keys_CHESS_ALL!J257:AC436,5,FALSE)="","",VLOOKUP(A252,Keys_CHESS_ALL!J257:AC436,5,FALSE))</f>
        <v>#N/A</v>
      </c>
      <c r="H252" s="28" t="e">
        <f>IF(VLOOKUP(A252,Keys_CHESS_ALL!J257:AC436,6,FALSE)="","",VLOOKUP(A252,Keys_CHESS_ALL!J257:AC436,6,FALSE))</f>
        <v>#N/A</v>
      </c>
      <c r="I252" s="28" t="e">
        <f>IF(VLOOKUP(A252,Keys_CHESS_ALL!J257:AC436,7,FALSE)="","",VLOOKUP(A252,Keys_CHESS_ALL!J257:AC436,7,FALSE))</f>
        <v>#N/A</v>
      </c>
      <c r="J252" s="28" t="e">
        <f>IF(VLOOKUP(A252,Keys_CHESS_ALL!J257:AC436,8,FALSE)="","",VLOOKUP(A252,Keys_CHESS_ALL!J257:AC436,8,FALSE))</f>
        <v>#N/A</v>
      </c>
      <c r="K252" s="28" t="e">
        <f>IF(VLOOKUP(A252,Keys_CHESS_ALL!J257:AD436,9,FALSE)="","",VLOOKUP(A252,Keys_CHESS_ALL!J257:AD436,9,FALSE))</f>
        <v>#N/A</v>
      </c>
      <c r="L252" s="28" t="e">
        <f>IF(VLOOKUP(A252,Keys_CHESS_ALL!J257:AE436,10,FALSE)="","",VLOOKUP(A252,Keys_CHESS_ALL!J257:AE436,10,FALSE))</f>
        <v>#N/A</v>
      </c>
      <c r="M252" s="28" t="e">
        <f>IF(VLOOKUP(A252,Keys_CHESS_ALL!J257:AF436,11,FALSE)="","",VLOOKUP(A252,Keys_CHESS_ALL!J257:AF436,11,FALSE))</f>
        <v>#N/A</v>
      </c>
      <c r="N252" s="28" t="e">
        <f>IF(VLOOKUP(A252,Keys_CHESS_ALL!J257:AG436,12,FALSE)="","",VLOOKUP(A252,Keys_CHESS_ALL!J257:AG436,12,FALSE))</f>
        <v>#N/A</v>
      </c>
      <c r="O252" s="28" t="e">
        <f>IF(VLOOKUP(A252,Keys_CHESS_ALL!J257:AH436,13,FALSE)="","",VLOOKUP(A252,Keys_CHESS_ALL!J257:AH436,13,FALSE))</f>
        <v>#N/A</v>
      </c>
      <c r="P252" s="28" t="e">
        <f>IF(VLOOKUP(A252,Keys_CHESS_ALL!J257:AI436,14,FALSE)="","",VLOOKUP(A252,Keys_CHESS_ALL!J257:AI436,14,FALSE))</f>
        <v>#N/A</v>
      </c>
      <c r="Q252" s="28" t="e">
        <f>IF(VLOOKUP(A252,Keys_CHESS_ALL!J257:AJ436,15,FALSE)="","",VLOOKUP(A252,Keys_CHESS_ALL!J257:AJ436,15,FALSE))</f>
        <v>#N/A</v>
      </c>
      <c r="R252" s="28" t="e">
        <f>IF(VLOOKUP(A252,Keys_CHESS_ALL!J257:AK436,16,FALSE)="","",VLOOKUP(A252,Keys_CHESS_ALL!J257:AK436,16,FALSE))</f>
        <v>#N/A</v>
      </c>
    </row>
    <row r="253" spans="2:18" x14ac:dyDescent="0.2">
      <c r="B253" s="28" t="e">
        <f>VLOOKUP(A253,Keys_CHESS_ALL!J258:L437,2,FALSE)</f>
        <v>#N/A</v>
      </c>
      <c r="D253" s="28" t="e">
        <f>VLOOKUP(A253,Keys_CHESS_ALL!J258:L437,3,FALSE)</f>
        <v>#N/A</v>
      </c>
      <c r="E253" s="40"/>
      <c r="G253" s="28" t="e">
        <f>IF(VLOOKUP(A253,Keys_CHESS_ALL!J258:AC437,5,FALSE)="","",VLOOKUP(A253,Keys_CHESS_ALL!J258:AC437,5,FALSE))</f>
        <v>#N/A</v>
      </c>
      <c r="H253" s="28" t="e">
        <f>IF(VLOOKUP(A253,Keys_CHESS_ALL!J258:AC437,6,FALSE)="","",VLOOKUP(A253,Keys_CHESS_ALL!J258:AC437,6,FALSE))</f>
        <v>#N/A</v>
      </c>
      <c r="I253" s="28" t="e">
        <f>IF(VLOOKUP(A253,Keys_CHESS_ALL!J258:AC437,7,FALSE)="","",VLOOKUP(A253,Keys_CHESS_ALL!J258:AC437,7,FALSE))</f>
        <v>#N/A</v>
      </c>
      <c r="J253" s="28" t="e">
        <f>IF(VLOOKUP(A253,Keys_CHESS_ALL!J258:AC437,8,FALSE)="","",VLOOKUP(A253,Keys_CHESS_ALL!J258:AC437,8,FALSE))</f>
        <v>#N/A</v>
      </c>
      <c r="K253" s="28" t="e">
        <f>IF(VLOOKUP(A253,Keys_CHESS_ALL!J258:AD437,9,FALSE)="","",VLOOKUP(A253,Keys_CHESS_ALL!J258:AD437,9,FALSE))</f>
        <v>#N/A</v>
      </c>
      <c r="L253" s="28" t="e">
        <f>IF(VLOOKUP(A253,Keys_CHESS_ALL!J258:AE437,10,FALSE)="","",VLOOKUP(A253,Keys_CHESS_ALL!J258:AE437,10,FALSE))</f>
        <v>#N/A</v>
      </c>
      <c r="M253" s="28" t="e">
        <f>IF(VLOOKUP(A253,Keys_CHESS_ALL!J258:AF437,11,FALSE)="","",VLOOKUP(A253,Keys_CHESS_ALL!J258:AF437,11,FALSE))</f>
        <v>#N/A</v>
      </c>
      <c r="N253" s="28" t="e">
        <f>IF(VLOOKUP(A253,Keys_CHESS_ALL!J258:AG437,12,FALSE)="","",VLOOKUP(A253,Keys_CHESS_ALL!J258:AG437,12,FALSE))</f>
        <v>#N/A</v>
      </c>
      <c r="O253" s="28" t="e">
        <f>IF(VLOOKUP(A253,Keys_CHESS_ALL!J258:AH437,13,FALSE)="","",VLOOKUP(A253,Keys_CHESS_ALL!J258:AH437,13,FALSE))</f>
        <v>#N/A</v>
      </c>
      <c r="P253" s="28" t="e">
        <f>IF(VLOOKUP(A253,Keys_CHESS_ALL!J258:AI437,14,FALSE)="","",VLOOKUP(A253,Keys_CHESS_ALL!J258:AI437,14,FALSE))</f>
        <v>#N/A</v>
      </c>
      <c r="Q253" s="28" t="e">
        <f>IF(VLOOKUP(A253,Keys_CHESS_ALL!J258:AJ437,15,FALSE)="","",VLOOKUP(A253,Keys_CHESS_ALL!J258:AJ437,15,FALSE))</f>
        <v>#N/A</v>
      </c>
      <c r="R253" s="28" t="e">
        <f>IF(VLOOKUP(A253,Keys_CHESS_ALL!J258:AK437,16,FALSE)="","",VLOOKUP(A253,Keys_CHESS_ALL!J258:AK437,16,FALSE))</f>
        <v>#N/A</v>
      </c>
    </row>
    <row r="254" spans="2:18" x14ac:dyDescent="0.2">
      <c r="B254" s="28" t="e">
        <f>VLOOKUP(A254,Keys_CHESS_ALL!J259:L438,2,FALSE)</f>
        <v>#N/A</v>
      </c>
      <c r="D254" s="28" t="e">
        <f>VLOOKUP(A254,Keys_CHESS_ALL!J259:L438,3,FALSE)</f>
        <v>#N/A</v>
      </c>
      <c r="E254" s="40"/>
      <c r="G254" s="28" t="e">
        <f>IF(VLOOKUP(A254,Keys_CHESS_ALL!J259:AC438,5,FALSE)="","",VLOOKUP(A254,Keys_CHESS_ALL!J259:AC438,5,FALSE))</f>
        <v>#N/A</v>
      </c>
      <c r="H254" s="28" t="e">
        <f>IF(VLOOKUP(A254,Keys_CHESS_ALL!J259:AC438,6,FALSE)="","",VLOOKUP(A254,Keys_CHESS_ALL!J259:AC438,6,FALSE))</f>
        <v>#N/A</v>
      </c>
      <c r="I254" s="28" t="e">
        <f>IF(VLOOKUP(A254,Keys_CHESS_ALL!J259:AC438,7,FALSE)="","",VLOOKUP(A254,Keys_CHESS_ALL!J259:AC438,7,FALSE))</f>
        <v>#N/A</v>
      </c>
      <c r="J254" s="28" t="e">
        <f>IF(VLOOKUP(A254,Keys_CHESS_ALL!J259:AC438,8,FALSE)="","",VLOOKUP(A254,Keys_CHESS_ALL!J259:AC438,8,FALSE))</f>
        <v>#N/A</v>
      </c>
      <c r="K254" s="28" t="e">
        <f>IF(VLOOKUP(A254,Keys_CHESS_ALL!J259:AD438,9,FALSE)="","",VLOOKUP(A254,Keys_CHESS_ALL!J259:AD438,9,FALSE))</f>
        <v>#N/A</v>
      </c>
      <c r="L254" s="28" t="e">
        <f>IF(VLOOKUP(A254,Keys_CHESS_ALL!J259:AE438,10,FALSE)="","",VLOOKUP(A254,Keys_CHESS_ALL!J259:AE438,10,FALSE))</f>
        <v>#N/A</v>
      </c>
      <c r="M254" s="28" t="e">
        <f>IF(VLOOKUP(A254,Keys_CHESS_ALL!J259:AF438,11,FALSE)="","",VLOOKUP(A254,Keys_CHESS_ALL!J259:AF438,11,FALSE))</f>
        <v>#N/A</v>
      </c>
      <c r="N254" s="28" t="e">
        <f>IF(VLOOKUP(A254,Keys_CHESS_ALL!J259:AG438,12,FALSE)="","",VLOOKUP(A254,Keys_CHESS_ALL!J259:AG438,12,FALSE))</f>
        <v>#N/A</v>
      </c>
      <c r="O254" s="28" t="e">
        <f>IF(VLOOKUP(A254,Keys_CHESS_ALL!J259:AH438,13,FALSE)="","",VLOOKUP(A254,Keys_CHESS_ALL!J259:AH438,13,FALSE))</f>
        <v>#N/A</v>
      </c>
      <c r="P254" s="28" t="e">
        <f>IF(VLOOKUP(A254,Keys_CHESS_ALL!J259:AI438,14,FALSE)="","",VLOOKUP(A254,Keys_CHESS_ALL!J259:AI438,14,FALSE))</f>
        <v>#N/A</v>
      </c>
      <c r="Q254" s="28" t="e">
        <f>IF(VLOOKUP(A254,Keys_CHESS_ALL!J259:AJ438,15,FALSE)="","",VLOOKUP(A254,Keys_CHESS_ALL!J259:AJ438,15,FALSE))</f>
        <v>#N/A</v>
      </c>
      <c r="R254" s="28" t="e">
        <f>IF(VLOOKUP(A254,Keys_CHESS_ALL!J259:AK438,16,FALSE)="","",VLOOKUP(A254,Keys_CHESS_ALL!J259:AK438,16,FALSE))</f>
        <v>#N/A</v>
      </c>
    </row>
    <row r="255" spans="2:18" x14ac:dyDescent="0.2">
      <c r="B255" s="28" t="e">
        <f>VLOOKUP(A255,Keys_CHESS_ALL!J260:L439,2,FALSE)</f>
        <v>#N/A</v>
      </c>
      <c r="D255" s="28" t="e">
        <f>VLOOKUP(A255,Keys_CHESS_ALL!J260:L439,3,FALSE)</f>
        <v>#N/A</v>
      </c>
      <c r="E255" s="40"/>
      <c r="G255" s="28" t="e">
        <f>IF(VLOOKUP(A255,Keys_CHESS_ALL!J260:AC439,5,FALSE)="","",VLOOKUP(A255,Keys_CHESS_ALL!J260:AC439,5,FALSE))</f>
        <v>#N/A</v>
      </c>
      <c r="H255" s="28" t="e">
        <f>IF(VLOOKUP(A255,Keys_CHESS_ALL!J260:AC439,6,FALSE)="","",VLOOKUP(A255,Keys_CHESS_ALL!J260:AC439,6,FALSE))</f>
        <v>#N/A</v>
      </c>
      <c r="I255" s="28" t="e">
        <f>IF(VLOOKUP(A255,Keys_CHESS_ALL!J260:AC439,7,FALSE)="","",VLOOKUP(A255,Keys_CHESS_ALL!J260:AC439,7,FALSE))</f>
        <v>#N/A</v>
      </c>
      <c r="J255" s="28" t="e">
        <f>IF(VLOOKUP(A255,Keys_CHESS_ALL!J260:AC439,8,FALSE)="","",VLOOKUP(A255,Keys_CHESS_ALL!J260:AC439,8,FALSE))</f>
        <v>#N/A</v>
      </c>
      <c r="K255" s="28" t="e">
        <f>IF(VLOOKUP(A255,Keys_CHESS_ALL!J260:AD439,9,FALSE)="","",VLOOKUP(A255,Keys_CHESS_ALL!J260:AD439,9,FALSE))</f>
        <v>#N/A</v>
      </c>
      <c r="L255" s="28" t="e">
        <f>IF(VLOOKUP(A255,Keys_CHESS_ALL!J260:AE439,10,FALSE)="","",VLOOKUP(A255,Keys_CHESS_ALL!J260:AE439,10,FALSE))</f>
        <v>#N/A</v>
      </c>
      <c r="M255" s="28" t="e">
        <f>IF(VLOOKUP(A255,Keys_CHESS_ALL!J260:AF439,11,FALSE)="","",VLOOKUP(A255,Keys_CHESS_ALL!J260:AF439,11,FALSE))</f>
        <v>#N/A</v>
      </c>
      <c r="N255" s="28" t="e">
        <f>IF(VLOOKUP(A255,Keys_CHESS_ALL!J260:AG439,12,FALSE)="","",VLOOKUP(A255,Keys_CHESS_ALL!J260:AG439,12,FALSE))</f>
        <v>#N/A</v>
      </c>
      <c r="O255" s="28" t="e">
        <f>IF(VLOOKUP(A255,Keys_CHESS_ALL!J260:AH439,13,FALSE)="","",VLOOKUP(A255,Keys_CHESS_ALL!J260:AH439,13,FALSE))</f>
        <v>#N/A</v>
      </c>
      <c r="P255" s="28" t="e">
        <f>IF(VLOOKUP(A255,Keys_CHESS_ALL!J260:AI439,14,FALSE)="","",VLOOKUP(A255,Keys_CHESS_ALL!J260:AI439,14,FALSE))</f>
        <v>#N/A</v>
      </c>
      <c r="Q255" s="28" t="e">
        <f>IF(VLOOKUP(A255,Keys_CHESS_ALL!J260:AJ439,15,FALSE)="","",VLOOKUP(A255,Keys_CHESS_ALL!J260:AJ439,15,FALSE))</f>
        <v>#N/A</v>
      </c>
      <c r="R255" s="28" t="e">
        <f>IF(VLOOKUP(A255,Keys_CHESS_ALL!J260:AK439,16,FALSE)="","",VLOOKUP(A255,Keys_CHESS_ALL!J260:AK439,16,FALSE))</f>
        <v>#N/A</v>
      </c>
    </row>
    <row r="256" spans="2:18" x14ac:dyDescent="0.2">
      <c r="B256" s="28" t="e">
        <f>VLOOKUP(A256,Keys_CHESS_ALL!J261:L440,2,FALSE)</f>
        <v>#N/A</v>
      </c>
      <c r="D256" s="28" t="e">
        <f>VLOOKUP(A256,Keys_CHESS_ALL!J261:L440,3,FALSE)</f>
        <v>#N/A</v>
      </c>
      <c r="E256" s="40"/>
      <c r="G256" s="28" t="e">
        <f>IF(VLOOKUP(A256,Keys_CHESS_ALL!J261:AC440,5,FALSE)="","",VLOOKUP(A256,Keys_CHESS_ALL!J261:AC440,5,FALSE))</f>
        <v>#N/A</v>
      </c>
      <c r="H256" s="28" t="e">
        <f>IF(VLOOKUP(A256,Keys_CHESS_ALL!J261:AC440,6,FALSE)="","",VLOOKUP(A256,Keys_CHESS_ALL!J261:AC440,6,FALSE))</f>
        <v>#N/A</v>
      </c>
      <c r="I256" s="28" t="e">
        <f>IF(VLOOKUP(A256,Keys_CHESS_ALL!J261:AC440,7,FALSE)="","",VLOOKUP(A256,Keys_CHESS_ALL!J261:AC440,7,FALSE))</f>
        <v>#N/A</v>
      </c>
      <c r="J256" s="28" t="e">
        <f>IF(VLOOKUP(A256,Keys_CHESS_ALL!J261:AC440,8,FALSE)="","",VLOOKUP(A256,Keys_CHESS_ALL!J261:AC440,8,FALSE))</f>
        <v>#N/A</v>
      </c>
      <c r="K256" s="28" t="e">
        <f>IF(VLOOKUP(A256,Keys_CHESS_ALL!J261:AD440,9,FALSE)="","",VLOOKUP(A256,Keys_CHESS_ALL!J261:AD440,9,FALSE))</f>
        <v>#N/A</v>
      </c>
      <c r="L256" s="28" t="e">
        <f>IF(VLOOKUP(A256,Keys_CHESS_ALL!J261:AE440,10,FALSE)="","",VLOOKUP(A256,Keys_CHESS_ALL!J261:AE440,10,FALSE))</f>
        <v>#N/A</v>
      </c>
      <c r="M256" s="28" t="e">
        <f>IF(VLOOKUP(A256,Keys_CHESS_ALL!J261:AF440,11,FALSE)="","",VLOOKUP(A256,Keys_CHESS_ALL!J261:AF440,11,FALSE))</f>
        <v>#N/A</v>
      </c>
      <c r="N256" s="28" t="e">
        <f>IF(VLOOKUP(A256,Keys_CHESS_ALL!J261:AG440,12,FALSE)="","",VLOOKUP(A256,Keys_CHESS_ALL!J261:AG440,12,FALSE))</f>
        <v>#N/A</v>
      </c>
      <c r="O256" s="28" t="e">
        <f>IF(VLOOKUP(A256,Keys_CHESS_ALL!J261:AH440,13,FALSE)="","",VLOOKUP(A256,Keys_CHESS_ALL!J261:AH440,13,FALSE))</f>
        <v>#N/A</v>
      </c>
      <c r="P256" s="28" t="e">
        <f>IF(VLOOKUP(A256,Keys_CHESS_ALL!J261:AI440,14,FALSE)="","",VLOOKUP(A256,Keys_CHESS_ALL!J261:AI440,14,FALSE))</f>
        <v>#N/A</v>
      </c>
      <c r="Q256" s="28" t="e">
        <f>IF(VLOOKUP(A256,Keys_CHESS_ALL!J261:AJ440,15,FALSE)="","",VLOOKUP(A256,Keys_CHESS_ALL!J261:AJ440,15,FALSE))</f>
        <v>#N/A</v>
      </c>
      <c r="R256" s="28" t="e">
        <f>IF(VLOOKUP(A256,Keys_CHESS_ALL!J261:AK440,16,FALSE)="","",VLOOKUP(A256,Keys_CHESS_ALL!J261:AK440,16,FALSE))</f>
        <v>#N/A</v>
      </c>
    </row>
    <row r="257" spans="2:18" x14ac:dyDescent="0.2">
      <c r="B257" s="28" t="e">
        <f>VLOOKUP(A257,Keys_CHESS_ALL!J262:L441,2,FALSE)</f>
        <v>#N/A</v>
      </c>
      <c r="D257" s="28" t="e">
        <f>VLOOKUP(A257,Keys_CHESS_ALL!J262:L441,3,FALSE)</f>
        <v>#N/A</v>
      </c>
      <c r="E257" s="40"/>
      <c r="G257" s="28" t="e">
        <f>IF(VLOOKUP(A257,Keys_CHESS_ALL!J262:AC441,5,FALSE)="","",VLOOKUP(A257,Keys_CHESS_ALL!J262:AC441,5,FALSE))</f>
        <v>#N/A</v>
      </c>
      <c r="H257" s="28" t="e">
        <f>IF(VLOOKUP(A257,Keys_CHESS_ALL!J262:AC441,6,FALSE)="","",VLOOKUP(A257,Keys_CHESS_ALL!J262:AC441,6,FALSE))</f>
        <v>#N/A</v>
      </c>
      <c r="I257" s="28" t="e">
        <f>IF(VLOOKUP(A257,Keys_CHESS_ALL!J262:AC441,7,FALSE)="","",VLOOKUP(A257,Keys_CHESS_ALL!J262:AC441,7,FALSE))</f>
        <v>#N/A</v>
      </c>
      <c r="J257" s="28" t="e">
        <f>IF(VLOOKUP(A257,Keys_CHESS_ALL!J262:AC441,8,FALSE)="","",VLOOKUP(A257,Keys_CHESS_ALL!J262:AC441,8,FALSE))</f>
        <v>#N/A</v>
      </c>
      <c r="K257" s="28" t="e">
        <f>IF(VLOOKUP(A257,Keys_CHESS_ALL!J262:AD441,9,FALSE)="","",VLOOKUP(A257,Keys_CHESS_ALL!J262:AD441,9,FALSE))</f>
        <v>#N/A</v>
      </c>
      <c r="L257" s="28" t="e">
        <f>IF(VLOOKUP(A257,Keys_CHESS_ALL!J262:AE441,10,FALSE)="","",VLOOKUP(A257,Keys_CHESS_ALL!J262:AE441,10,FALSE))</f>
        <v>#N/A</v>
      </c>
      <c r="M257" s="28" t="e">
        <f>IF(VLOOKUP(A257,Keys_CHESS_ALL!J262:AF441,11,FALSE)="","",VLOOKUP(A257,Keys_CHESS_ALL!J262:AF441,11,FALSE))</f>
        <v>#N/A</v>
      </c>
      <c r="N257" s="28" t="e">
        <f>IF(VLOOKUP(A257,Keys_CHESS_ALL!J262:AG441,12,FALSE)="","",VLOOKUP(A257,Keys_CHESS_ALL!J262:AG441,12,FALSE))</f>
        <v>#N/A</v>
      </c>
      <c r="O257" s="28" t="e">
        <f>IF(VLOOKUP(A257,Keys_CHESS_ALL!J262:AH441,13,FALSE)="","",VLOOKUP(A257,Keys_CHESS_ALL!J262:AH441,13,FALSE))</f>
        <v>#N/A</v>
      </c>
      <c r="P257" s="28" t="e">
        <f>IF(VLOOKUP(A257,Keys_CHESS_ALL!J262:AI441,14,FALSE)="","",VLOOKUP(A257,Keys_CHESS_ALL!J262:AI441,14,FALSE))</f>
        <v>#N/A</v>
      </c>
      <c r="Q257" s="28" t="e">
        <f>IF(VLOOKUP(A257,Keys_CHESS_ALL!J262:AJ441,15,FALSE)="","",VLOOKUP(A257,Keys_CHESS_ALL!J262:AJ441,15,FALSE))</f>
        <v>#N/A</v>
      </c>
      <c r="R257" s="28" t="e">
        <f>IF(VLOOKUP(A257,Keys_CHESS_ALL!J262:AK441,16,FALSE)="","",VLOOKUP(A257,Keys_CHESS_ALL!J262:AK441,16,FALSE))</f>
        <v>#N/A</v>
      </c>
    </row>
    <row r="258" spans="2:18" x14ac:dyDescent="0.2">
      <c r="B258" s="28" t="e">
        <f>VLOOKUP(A258,Keys_CHESS_ALL!J263:L442,2,FALSE)</f>
        <v>#N/A</v>
      </c>
      <c r="D258" s="28" t="e">
        <f>VLOOKUP(A258,Keys_CHESS_ALL!J263:L442,3,FALSE)</f>
        <v>#N/A</v>
      </c>
      <c r="E258" s="40"/>
      <c r="G258" s="28" t="e">
        <f>IF(VLOOKUP(A258,Keys_CHESS_ALL!J263:AC442,5,FALSE)="","",VLOOKUP(A258,Keys_CHESS_ALL!J263:AC442,5,FALSE))</f>
        <v>#N/A</v>
      </c>
      <c r="H258" s="28" t="e">
        <f>IF(VLOOKUP(A258,Keys_CHESS_ALL!J263:AC442,6,FALSE)="","",VLOOKUP(A258,Keys_CHESS_ALL!J263:AC442,6,FALSE))</f>
        <v>#N/A</v>
      </c>
      <c r="I258" s="28" t="e">
        <f>IF(VLOOKUP(A258,Keys_CHESS_ALL!J263:AC442,7,FALSE)="","",VLOOKUP(A258,Keys_CHESS_ALL!J263:AC442,7,FALSE))</f>
        <v>#N/A</v>
      </c>
      <c r="J258" s="28" t="e">
        <f>IF(VLOOKUP(A258,Keys_CHESS_ALL!J263:AC442,8,FALSE)="","",VLOOKUP(A258,Keys_CHESS_ALL!J263:AC442,8,FALSE))</f>
        <v>#N/A</v>
      </c>
      <c r="K258" s="28" t="e">
        <f>IF(VLOOKUP(A258,Keys_CHESS_ALL!J263:AD442,9,FALSE)="","",VLOOKUP(A258,Keys_CHESS_ALL!J263:AD442,9,FALSE))</f>
        <v>#N/A</v>
      </c>
      <c r="L258" s="28" t="e">
        <f>IF(VLOOKUP(A258,Keys_CHESS_ALL!J263:AE442,10,FALSE)="","",VLOOKUP(A258,Keys_CHESS_ALL!J263:AE442,10,FALSE))</f>
        <v>#N/A</v>
      </c>
      <c r="M258" s="28" t="e">
        <f>IF(VLOOKUP(A258,Keys_CHESS_ALL!J263:AF442,11,FALSE)="","",VLOOKUP(A258,Keys_CHESS_ALL!J263:AF442,11,FALSE))</f>
        <v>#N/A</v>
      </c>
      <c r="N258" s="28" t="e">
        <f>IF(VLOOKUP(A258,Keys_CHESS_ALL!J263:AG442,12,FALSE)="","",VLOOKUP(A258,Keys_CHESS_ALL!J263:AG442,12,FALSE))</f>
        <v>#N/A</v>
      </c>
      <c r="O258" s="28" t="e">
        <f>IF(VLOOKUP(A258,Keys_CHESS_ALL!J263:AH442,13,FALSE)="","",VLOOKUP(A258,Keys_CHESS_ALL!J263:AH442,13,FALSE))</f>
        <v>#N/A</v>
      </c>
      <c r="P258" s="28" t="e">
        <f>IF(VLOOKUP(A258,Keys_CHESS_ALL!J263:AI442,14,FALSE)="","",VLOOKUP(A258,Keys_CHESS_ALL!J263:AI442,14,FALSE))</f>
        <v>#N/A</v>
      </c>
      <c r="Q258" s="28" t="e">
        <f>IF(VLOOKUP(A258,Keys_CHESS_ALL!J263:AJ442,15,FALSE)="","",VLOOKUP(A258,Keys_CHESS_ALL!J263:AJ442,15,FALSE))</f>
        <v>#N/A</v>
      </c>
      <c r="R258" s="28" t="e">
        <f>IF(VLOOKUP(A258,Keys_CHESS_ALL!J263:AK442,16,FALSE)="","",VLOOKUP(A258,Keys_CHESS_ALL!J263:AK442,16,FALSE))</f>
        <v>#N/A</v>
      </c>
    </row>
    <row r="259" spans="2:18" x14ac:dyDescent="0.2">
      <c r="B259" s="28" t="e">
        <f>VLOOKUP(A259,Keys_CHESS_ALL!J264:L443,2,FALSE)</f>
        <v>#N/A</v>
      </c>
      <c r="D259" s="28" t="e">
        <f>VLOOKUP(A259,Keys_CHESS_ALL!J264:L443,3,FALSE)</f>
        <v>#N/A</v>
      </c>
      <c r="E259" s="40"/>
      <c r="G259" s="28" t="e">
        <f>IF(VLOOKUP(A259,Keys_CHESS_ALL!J264:AC443,5,FALSE)="","",VLOOKUP(A259,Keys_CHESS_ALL!J264:AC443,5,FALSE))</f>
        <v>#N/A</v>
      </c>
      <c r="H259" s="28" t="e">
        <f>IF(VLOOKUP(A259,Keys_CHESS_ALL!J264:AC443,6,FALSE)="","",VLOOKUP(A259,Keys_CHESS_ALL!J264:AC443,6,FALSE))</f>
        <v>#N/A</v>
      </c>
      <c r="I259" s="28" t="e">
        <f>IF(VLOOKUP(A259,Keys_CHESS_ALL!J264:AC443,7,FALSE)="","",VLOOKUP(A259,Keys_CHESS_ALL!J264:AC443,7,FALSE))</f>
        <v>#N/A</v>
      </c>
      <c r="J259" s="28" t="e">
        <f>IF(VLOOKUP(A259,Keys_CHESS_ALL!J264:AC443,8,FALSE)="","",VLOOKUP(A259,Keys_CHESS_ALL!J264:AC443,8,FALSE))</f>
        <v>#N/A</v>
      </c>
      <c r="K259" s="28" t="e">
        <f>IF(VLOOKUP(A259,Keys_CHESS_ALL!J264:AD443,9,FALSE)="","",VLOOKUP(A259,Keys_CHESS_ALL!J264:AD443,9,FALSE))</f>
        <v>#N/A</v>
      </c>
      <c r="L259" s="28" t="e">
        <f>IF(VLOOKUP(A259,Keys_CHESS_ALL!J264:AE443,10,FALSE)="","",VLOOKUP(A259,Keys_CHESS_ALL!J264:AE443,10,FALSE))</f>
        <v>#N/A</v>
      </c>
      <c r="M259" s="28" t="e">
        <f>IF(VLOOKUP(A259,Keys_CHESS_ALL!J264:AF443,11,FALSE)="","",VLOOKUP(A259,Keys_CHESS_ALL!J264:AF443,11,FALSE))</f>
        <v>#N/A</v>
      </c>
      <c r="N259" s="28" t="e">
        <f>IF(VLOOKUP(A259,Keys_CHESS_ALL!J264:AG443,12,FALSE)="","",VLOOKUP(A259,Keys_CHESS_ALL!J264:AG443,12,FALSE))</f>
        <v>#N/A</v>
      </c>
      <c r="O259" s="28" t="e">
        <f>IF(VLOOKUP(A259,Keys_CHESS_ALL!J264:AH443,13,FALSE)="","",VLOOKUP(A259,Keys_CHESS_ALL!J264:AH443,13,FALSE))</f>
        <v>#N/A</v>
      </c>
      <c r="P259" s="28" t="e">
        <f>IF(VLOOKUP(A259,Keys_CHESS_ALL!J264:AI443,14,FALSE)="","",VLOOKUP(A259,Keys_CHESS_ALL!J264:AI443,14,FALSE))</f>
        <v>#N/A</v>
      </c>
      <c r="Q259" s="28" t="e">
        <f>IF(VLOOKUP(A259,Keys_CHESS_ALL!J264:AJ443,15,FALSE)="","",VLOOKUP(A259,Keys_CHESS_ALL!J264:AJ443,15,FALSE))</f>
        <v>#N/A</v>
      </c>
      <c r="R259" s="28" t="e">
        <f>IF(VLOOKUP(A259,Keys_CHESS_ALL!J264:AK443,16,FALSE)="","",VLOOKUP(A259,Keys_CHESS_ALL!J264:AK443,16,FALSE))</f>
        <v>#N/A</v>
      </c>
    </row>
    <row r="260" spans="2:18" x14ac:dyDescent="0.2">
      <c r="B260" s="28" t="e">
        <f>VLOOKUP(A260,Keys_CHESS_ALL!J265:L444,2,FALSE)</f>
        <v>#N/A</v>
      </c>
      <c r="D260" s="28" t="e">
        <f>VLOOKUP(A260,Keys_CHESS_ALL!J265:L444,3,FALSE)</f>
        <v>#N/A</v>
      </c>
      <c r="E260" s="40"/>
      <c r="G260" s="28" t="e">
        <f>IF(VLOOKUP(A260,Keys_CHESS_ALL!J265:AC444,5,FALSE)="","",VLOOKUP(A260,Keys_CHESS_ALL!J265:AC444,5,FALSE))</f>
        <v>#N/A</v>
      </c>
      <c r="H260" s="28" t="e">
        <f>IF(VLOOKUP(A260,Keys_CHESS_ALL!J265:AC444,6,FALSE)="","",VLOOKUP(A260,Keys_CHESS_ALL!J265:AC444,6,FALSE))</f>
        <v>#N/A</v>
      </c>
      <c r="I260" s="28" t="e">
        <f>IF(VLOOKUP(A260,Keys_CHESS_ALL!J265:AC444,7,FALSE)="","",VLOOKUP(A260,Keys_CHESS_ALL!J265:AC444,7,FALSE))</f>
        <v>#N/A</v>
      </c>
      <c r="J260" s="28" t="e">
        <f>IF(VLOOKUP(A260,Keys_CHESS_ALL!J265:AC444,8,FALSE)="","",VLOOKUP(A260,Keys_CHESS_ALL!J265:AC444,8,FALSE))</f>
        <v>#N/A</v>
      </c>
      <c r="K260" s="28" t="e">
        <f>IF(VLOOKUP(A260,Keys_CHESS_ALL!J265:AD444,9,FALSE)="","",VLOOKUP(A260,Keys_CHESS_ALL!J265:AD444,9,FALSE))</f>
        <v>#N/A</v>
      </c>
      <c r="L260" s="28" t="e">
        <f>IF(VLOOKUP(A260,Keys_CHESS_ALL!J265:AE444,10,FALSE)="","",VLOOKUP(A260,Keys_CHESS_ALL!J265:AE444,10,FALSE))</f>
        <v>#N/A</v>
      </c>
      <c r="M260" s="28" t="e">
        <f>IF(VLOOKUP(A260,Keys_CHESS_ALL!J265:AF444,11,FALSE)="","",VLOOKUP(A260,Keys_CHESS_ALL!J265:AF444,11,FALSE))</f>
        <v>#N/A</v>
      </c>
      <c r="N260" s="28" t="e">
        <f>IF(VLOOKUP(A260,Keys_CHESS_ALL!J265:AG444,12,FALSE)="","",VLOOKUP(A260,Keys_CHESS_ALL!J265:AG444,12,FALSE))</f>
        <v>#N/A</v>
      </c>
      <c r="O260" s="28" t="e">
        <f>IF(VLOOKUP(A260,Keys_CHESS_ALL!J265:AH444,13,FALSE)="","",VLOOKUP(A260,Keys_CHESS_ALL!J265:AH444,13,FALSE))</f>
        <v>#N/A</v>
      </c>
      <c r="P260" s="28" t="e">
        <f>IF(VLOOKUP(A260,Keys_CHESS_ALL!J265:AI444,14,FALSE)="","",VLOOKUP(A260,Keys_CHESS_ALL!J265:AI444,14,FALSE))</f>
        <v>#N/A</v>
      </c>
      <c r="Q260" s="28" t="e">
        <f>IF(VLOOKUP(A260,Keys_CHESS_ALL!J265:AJ444,15,FALSE)="","",VLOOKUP(A260,Keys_CHESS_ALL!J265:AJ444,15,FALSE))</f>
        <v>#N/A</v>
      </c>
      <c r="R260" s="28" t="e">
        <f>IF(VLOOKUP(A260,Keys_CHESS_ALL!J265:AK444,16,FALSE)="","",VLOOKUP(A260,Keys_CHESS_ALL!J265:AK444,16,FALSE))</f>
        <v>#N/A</v>
      </c>
    </row>
    <row r="261" spans="2:18" x14ac:dyDescent="0.2">
      <c r="B261" s="28" t="e">
        <f>VLOOKUP(A261,Keys_CHESS_ALL!J266:L445,2,FALSE)</f>
        <v>#N/A</v>
      </c>
      <c r="D261" s="28" t="e">
        <f>VLOOKUP(A261,Keys_CHESS_ALL!J266:L445,3,FALSE)</f>
        <v>#N/A</v>
      </c>
      <c r="E261" s="40"/>
      <c r="G261" s="28" t="e">
        <f>IF(VLOOKUP(A261,Keys_CHESS_ALL!J266:AC445,5,FALSE)="","",VLOOKUP(A261,Keys_CHESS_ALL!J266:AC445,5,FALSE))</f>
        <v>#N/A</v>
      </c>
      <c r="H261" s="28" t="e">
        <f>IF(VLOOKUP(A261,Keys_CHESS_ALL!J266:AC445,6,FALSE)="","",VLOOKUP(A261,Keys_CHESS_ALL!J266:AC445,6,FALSE))</f>
        <v>#N/A</v>
      </c>
      <c r="I261" s="28" t="e">
        <f>IF(VLOOKUP(A261,Keys_CHESS_ALL!J266:AC445,7,FALSE)="","",VLOOKUP(A261,Keys_CHESS_ALL!J266:AC445,7,FALSE))</f>
        <v>#N/A</v>
      </c>
      <c r="J261" s="28" t="e">
        <f>IF(VLOOKUP(A261,Keys_CHESS_ALL!J266:AC445,8,FALSE)="","",VLOOKUP(A261,Keys_CHESS_ALL!J266:AC445,8,FALSE))</f>
        <v>#N/A</v>
      </c>
      <c r="K261" s="28" t="e">
        <f>IF(VLOOKUP(A261,Keys_CHESS_ALL!J266:AD445,9,FALSE)="","",VLOOKUP(A261,Keys_CHESS_ALL!J266:AD445,9,FALSE))</f>
        <v>#N/A</v>
      </c>
      <c r="L261" s="28" t="e">
        <f>IF(VLOOKUP(A261,Keys_CHESS_ALL!J266:AE445,10,FALSE)="","",VLOOKUP(A261,Keys_CHESS_ALL!J266:AE445,10,FALSE))</f>
        <v>#N/A</v>
      </c>
      <c r="M261" s="28" t="e">
        <f>IF(VLOOKUP(A261,Keys_CHESS_ALL!J266:AF445,11,FALSE)="","",VLOOKUP(A261,Keys_CHESS_ALL!J266:AF445,11,FALSE))</f>
        <v>#N/A</v>
      </c>
      <c r="N261" s="28" t="e">
        <f>IF(VLOOKUP(A261,Keys_CHESS_ALL!J266:AG445,12,FALSE)="","",VLOOKUP(A261,Keys_CHESS_ALL!J266:AG445,12,FALSE))</f>
        <v>#N/A</v>
      </c>
      <c r="O261" s="28" t="e">
        <f>IF(VLOOKUP(A261,Keys_CHESS_ALL!J266:AH445,13,FALSE)="","",VLOOKUP(A261,Keys_CHESS_ALL!J266:AH445,13,FALSE))</f>
        <v>#N/A</v>
      </c>
      <c r="P261" s="28" t="e">
        <f>IF(VLOOKUP(A261,Keys_CHESS_ALL!J266:AI445,14,FALSE)="","",VLOOKUP(A261,Keys_CHESS_ALL!J266:AI445,14,FALSE))</f>
        <v>#N/A</v>
      </c>
      <c r="Q261" s="28" t="e">
        <f>IF(VLOOKUP(A261,Keys_CHESS_ALL!J266:AJ445,15,FALSE)="","",VLOOKUP(A261,Keys_CHESS_ALL!J266:AJ445,15,FALSE))</f>
        <v>#N/A</v>
      </c>
      <c r="R261" s="28" t="e">
        <f>IF(VLOOKUP(A261,Keys_CHESS_ALL!J266:AK445,16,FALSE)="","",VLOOKUP(A261,Keys_CHESS_ALL!J266:AK445,16,FALSE))</f>
        <v>#N/A</v>
      </c>
    </row>
    <row r="262" spans="2:18" x14ac:dyDescent="0.2">
      <c r="B262" s="28" t="e">
        <f>VLOOKUP(A262,Keys_CHESS_ALL!J267:L446,2,FALSE)</f>
        <v>#N/A</v>
      </c>
      <c r="D262" s="28" t="e">
        <f>VLOOKUP(A262,Keys_CHESS_ALL!J267:L446,3,FALSE)</f>
        <v>#N/A</v>
      </c>
      <c r="E262" s="40"/>
      <c r="G262" s="28" t="e">
        <f>IF(VLOOKUP(A262,Keys_CHESS_ALL!J267:AC446,5,FALSE)="","",VLOOKUP(A262,Keys_CHESS_ALL!J267:AC446,5,FALSE))</f>
        <v>#N/A</v>
      </c>
      <c r="H262" s="28" t="e">
        <f>IF(VLOOKUP(A262,Keys_CHESS_ALL!J267:AC446,6,FALSE)="","",VLOOKUP(A262,Keys_CHESS_ALL!J267:AC446,6,FALSE))</f>
        <v>#N/A</v>
      </c>
      <c r="I262" s="28" t="e">
        <f>IF(VLOOKUP(A262,Keys_CHESS_ALL!J267:AC446,7,FALSE)="","",VLOOKUP(A262,Keys_CHESS_ALL!J267:AC446,7,FALSE))</f>
        <v>#N/A</v>
      </c>
      <c r="J262" s="28" t="e">
        <f>IF(VLOOKUP(A262,Keys_CHESS_ALL!J267:AC446,8,FALSE)="","",VLOOKUP(A262,Keys_CHESS_ALL!J267:AC446,8,FALSE))</f>
        <v>#N/A</v>
      </c>
      <c r="K262" s="28" t="e">
        <f>IF(VLOOKUP(A262,Keys_CHESS_ALL!J267:AD446,9,FALSE)="","",VLOOKUP(A262,Keys_CHESS_ALL!J267:AD446,9,FALSE))</f>
        <v>#N/A</v>
      </c>
      <c r="L262" s="28" t="e">
        <f>IF(VLOOKUP(A262,Keys_CHESS_ALL!J267:AE446,10,FALSE)="","",VLOOKUP(A262,Keys_CHESS_ALL!J267:AE446,10,FALSE))</f>
        <v>#N/A</v>
      </c>
      <c r="M262" s="28" t="e">
        <f>IF(VLOOKUP(A262,Keys_CHESS_ALL!J267:AF446,11,FALSE)="","",VLOOKUP(A262,Keys_CHESS_ALL!J267:AF446,11,FALSE))</f>
        <v>#N/A</v>
      </c>
      <c r="N262" s="28" t="e">
        <f>IF(VLOOKUP(A262,Keys_CHESS_ALL!J267:AG446,12,FALSE)="","",VLOOKUP(A262,Keys_CHESS_ALL!J267:AG446,12,FALSE))</f>
        <v>#N/A</v>
      </c>
      <c r="O262" s="28" t="e">
        <f>IF(VLOOKUP(A262,Keys_CHESS_ALL!J267:AH446,13,FALSE)="","",VLOOKUP(A262,Keys_CHESS_ALL!J267:AH446,13,FALSE))</f>
        <v>#N/A</v>
      </c>
      <c r="P262" s="28" t="e">
        <f>IF(VLOOKUP(A262,Keys_CHESS_ALL!J267:AI446,14,FALSE)="","",VLOOKUP(A262,Keys_CHESS_ALL!J267:AI446,14,FALSE))</f>
        <v>#N/A</v>
      </c>
      <c r="Q262" s="28" t="e">
        <f>IF(VLOOKUP(A262,Keys_CHESS_ALL!J267:AJ446,15,FALSE)="","",VLOOKUP(A262,Keys_CHESS_ALL!J267:AJ446,15,FALSE))</f>
        <v>#N/A</v>
      </c>
      <c r="R262" s="28" t="e">
        <f>IF(VLOOKUP(A262,Keys_CHESS_ALL!J267:AK446,16,FALSE)="","",VLOOKUP(A262,Keys_CHESS_ALL!J267:AK446,16,FALSE))</f>
        <v>#N/A</v>
      </c>
    </row>
    <row r="263" spans="2:18" x14ac:dyDescent="0.2">
      <c r="B263" s="28" t="e">
        <f>VLOOKUP(A263,Keys_CHESS_ALL!J268:L447,2,FALSE)</f>
        <v>#N/A</v>
      </c>
      <c r="D263" s="28" t="e">
        <f>VLOOKUP(A263,Keys_CHESS_ALL!J268:L447,3,FALSE)</f>
        <v>#N/A</v>
      </c>
      <c r="E263" s="40"/>
      <c r="G263" s="28" t="e">
        <f>IF(VLOOKUP(A263,Keys_CHESS_ALL!J268:AC447,5,FALSE)="","",VLOOKUP(A263,Keys_CHESS_ALL!J268:AC447,5,FALSE))</f>
        <v>#N/A</v>
      </c>
      <c r="H263" s="28" t="e">
        <f>IF(VLOOKUP(A263,Keys_CHESS_ALL!J268:AC447,6,FALSE)="","",VLOOKUP(A263,Keys_CHESS_ALL!J268:AC447,6,FALSE))</f>
        <v>#N/A</v>
      </c>
      <c r="I263" s="28" t="e">
        <f>IF(VLOOKUP(A263,Keys_CHESS_ALL!J268:AC447,7,FALSE)="","",VLOOKUP(A263,Keys_CHESS_ALL!J268:AC447,7,FALSE))</f>
        <v>#N/A</v>
      </c>
      <c r="J263" s="28" t="e">
        <f>IF(VLOOKUP(A263,Keys_CHESS_ALL!J268:AC447,8,FALSE)="","",VLOOKUP(A263,Keys_CHESS_ALL!J268:AC447,8,FALSE))</f>
        <v>#N/A</v>
      </c>
      <c r="K263" s="28" t="e">
        <f>IF(VLOOKUP(A263,Keys_CHESS_ALL!J268:AD447,9,FALSE)="","",VLOOKUP(A263,Keys_CHESS_ALL!J268:AD447,9,FALSE))</f>
        <v>#N/A</v>
      </c>
      <c r="L263" s="28" t="e">
        <f>IF(VLOOKUP(A263,Keys_CHESS_ALL!J268:AE447,10,FALSE)="","",VLOOKUP(A263,Keys_CHESS_ALL!J268:AE447,10,FALSE))</f>
        <v>#N/A</v>
      </c>
      <c r="M263" s="28" t="e">
        <f>IF(VLOOKUP(A263,Keys_CHESS_ALL!J268:AF447,11,FALSE)="","",VLOOKUP(A263,Keys_CHESS_ALL!J268:AF447,11,FALSE))</f>
        <v>#N/A</v>
      </c>
      <c r="N263" s="28" t="e">
        <f>IF(VLOOKUP(A263,Keys_CHESS_ALL!J268:AG447,12,FALSE)="","",VLOOKUP(A263,Keys_CHESS_ALL!J268:AG447,12,FALSE))</f>
        <v>#N/A</v>
      </c>
      <c r="O263" s="28" t="e">
        <f>IF(VLOOKUP(A263,Keys_CHESS_ALL!J268:AH447,13,FALSE)="","",VLOOKUP(A263,Keys_CHESS_ALL!J268:AH447,13,FALSE))</f>
        <v>#N/A</v>
      </c>
      <c r="P263" s="28" t="e">
        <f>IF(VLOOKUP(A263,Keys_CHESS_ALL!J268:AI447,14,FALSE)="","",VLOOKUP(A263,Keys_CHESS_ALL!J268:AI447,14,FALSE))</f>
        <v>#N/A</v>
      </c>
      <c r="Q263" s="28" t="e">
        <f>IF(VLOOKUP(A263,Keys_CHESS_ALL!J268:AJ447,15,FALSE)="","",VLOOKUP(A263,Keys_CHESS_ALL!J268:AJ447,15,FALSE))</f>
        <v>#N/A</v>
      </c>
      <c r="R263" s="28" t="e">
        <f>IF(VLOOKUP(A263,Keys_CHESS_ALL!J268:AK447,16,FALSE)="","",VLOOKUP(A263,Keys_CHESS_ALL!J268:AK447,16,FALSE))</f>
        <v>#N/A</v>
      </c>
    </row>
    <row r="264" spans="2:18" x14ac:dyDescent="0.2">
      <c r="B264" s="28" t="e">
        <f>VLOOKUP(A264,Keys_CHESS_ALL!J269:L448,2,FALSE)</f>
        <v>#N/A</v>
      </c>
      <c r="D264" s="28" t="e">
        <f>VLOOKUP(A264,Keys_CHESS_ALL!J269:L448,3,FALSE)</f>
        <v>#N/A</v>
      </c>
      <c r="E264" s="40"/>
      <c r="G264" s="28" t="e">
        <f>IF(VLOOKUP(A264,Keys_CHESS_ALL!J269:AC448,5,FALSE)="","",VLOOKUP(A264,Keys_CHESS_ALL!J269:AC448,5,FALSE))</f>
        <v>#N/A</v>
      </c>
      <c r="H264" s="28" t="e">
        <f>IF(VLOOKUP(A264,Keys_CHESS_ALL!J269:AC448,6,FALSE)="","",VLOOKUP(A264,Keys_CHESS_ALL!J269:AC448,6,FALSE))</f>
        <v>#N/A</v>
      </c>
      <c r="I264" s="28" t="e">
        <f>IF(VLOOKUP(A264,Keys_CHESS_ALL!J269:AC448,7,FALSE)="","",VLOOKUP(A264,Keys_CHESS_ALL!J269:AC448,7,FALSE))</f>
        <v>#N/A</v>
      </c>
      <c r="J264" s="28" t="e">
        <f>IF(VLOOKUP(A264,Keys_CHESS_ALL!J269:AC448,8,FALSE)="","",VLOOKUP(A264,Keys_CHESS_ALL!J269:AC448,8,FALSE))</f>
        <v>#N/A</v>
      </c>
      <c r="K264" s="28" t="e">
        <f>IF(VLOOKUP(A264,Keys_CHESS_ALL!J269:AD448,9,FALSE)="","",VLOOKUP(A264,Keys_CHESS_ALL!J269:AD448,9,FALSE))</f>
        <v>#N/A</v>
      </c>
      <c r="L264" s="28" t="e">
        <f>IF(VLOOKUP(A264,Keys_CHESS_ALL!J269:AE448,10,FALSE)="","",VLOOKUP(A264,Keys_CHESS_ALL!J269:AE448,10,FALSE))</f>
        <v>#N/A</v>
      </c>
      <c r="M264" s="28" t="e">
        <f>IF(VLOOKUP(A264,Keys_CHESS_ALL!J269:AF448,11,FALSE)="","",VLOOKUP(A264,Keys_CHESS_ALL!J269:AF448,11,FALSE))</f>
        <v>#N/A</v>
      </c>
      <c r="N264" s="28" t="e">
        <f>IF(VLOOKUP(A264,Keys_CHESS_ALL!J269:AG448,12,FALSE)="","",VLOOKUP(A264,Keys_CHESS_ALL!J269:AG448,12,FALSE))</f>
        <v>#N/A</v>
      </c>
      <c r="O264" s="28" t="e">
        <f>IF(VLOOKUP(A264,Keys_CHESS_ALL!J269:AH448,13,FALSE)="","",VLOOKUP(A264,Keys_CHESS_ALL!J269:AH448,13,FALSE))</f>
        <v>#N/A</v>
      </c>
      <c r="P264" s="28" t="e">
        <f>IF(VLOOKUP(A264,Keys_CHESS_ALL!J269:AI448,14,FALSE)="","",VLOOKUP(A264,Keys_CHESS_ALL!J269:AI448,14,FALSE))</f>
        <v>#N/A</v>
      </c>
      <c r="Q264" s="28" t="e">
        <f>IF(VLOOKUP(A264,Keys_CHESS_ALL!J269:AJ448,15,FALSE)="","",VLOOKUP(A264,Keys_CHESS_ALL!J269:AJ448,15,FALSE))</f>
        <v>#N/A</v>
      </c>
      <c r="R264" s="28" t="e">
        <f>IF(VLOOKUP(A264,Keys_CHESS_ALL!J269:AK448,16,FALSE)="","",VLOOKUP(A264,Keys_CHESS_ALL!J269:AK448,16,FALSE))</f>
        <v>#N/A</v>
      </c>
    </row>
    <row r="265" spans="2:18" x14ac:dyDescent="0.2">
      <c r="B265" s="28" t="e">
        <f>VLOOKUP(A265,Keys_CHESS_ALL!J270:L449,2,FALSE)</f>
        <v>#N/A</v>
      </c>
      <c r="D265" s="28" t="e">
        <f>VLOOKUP(A265,Keys_CHESS_ALL!J270:L449,3,FALSE)</f>
        <v>#N/A</v>
      </c>
      <c r="E265" s="40"/>
      <c r="G265" s="28" t="e">
        <f>IF(VLOOKUP(A265,Keys_CHESS_ALL!J270:AC449,5,FALSE)="","",VLOOKUP(A265,Keys_CHESS_ALL!J270:AC449,5,FALSE))</f>
        <v>#N/A</v>
      </c>
      <c r="H265" s="28" t="e">
        <f>IF(VLOOKUP(A265,Keys_CHESS_ALL!J270:AC449,6,FALSE)="","",VLOOKUP(A265,Keys_CHESS_ALL!J270:AC449,6,FALSE))</f>
        <v>#N/A</v>
      </c>
      <c r="I265" s="28" t="e">
        <f>IF(VLOOKUP(A265,Keys_CHESS_ALL!J270:AC449,7,FALSE)="","",VLOOKUP(A265,Keys_CHESS_ALL!J270:AC449,7,FALSE))</f>
        <v>#N/A</v>
      </c>
      <c r="J265" s="28" t="e">
        <f>IF(VLOOKUP(A265,Keys_CHESS_ALL!J270:AC449,8,FALSE)="","",VLOOKUP(A265,Keys_CHESS_ALL!J270:AC449,8,FALSE))</f>
        <v>#N/A</v>
      </c>
      <c r="K265" s="28" t="e">
        <f>IF(VLOOKUP(A265,Keys_CHESS_ALL!J270:AD449,9,FALSE)="","",VLOOKUP(A265,Keys_CHESS_ALL!J270:AD449,9,FALSE))</f>
        <v>#N/A</v>
      </c>
      <c r="L265" s="28" t="e">
        <f>IF(VLOOKUP(A265,Keys_CHESS_ALL!J270:AE449,10,FALSE)="","",VLOOKUP(A265,Keys_CHESS_ALL!J270:AE449,10,FALSE))</f>
        <v>#N/A</v>
      </c>
      <c r="M265" s="28" t="e">
        <f>IF(VLOOKUP(A265,Keys_CHESS_ALL!J270:AF449,11,FALSE)="","",VLOOKUP(A265,Keys_CHESS_ALL!J270:AF449,11,FALSE))</f>
        <v>#N/A</v>
      </c>
      <c r="N265" s="28" t="e">
        <f>IF(VLOOKUP(A265,Keys_CHESS_ALL!J270:AG449,12,FALSE)="","",VLOOKUP(A265,Keys_CHESS_ALL!J270:AG449,12,FALSE))</f>
        <v>#N/A</v>
      </c>
      <c r="O265" s="28" t="e">
        <f>IF(VLOOKUP(A265,Keys_CHESS_ALL!J270:AH449,13,FALSE)="","",VLOOKUP(A265,Keys_CHESS_ALL!J270:AH449,13,FALSE))</f>
        <v>#N/A</v>
      </c>
      <c r="P265" s="28" t="e">
        <f>IF(VLOOKUP(A265,Keys_CHESS_ALL!J270:AI449,14,FALSE)="","",VLOOKUP(A265,Keys_CHESS_ALL!J270:AI449,14,FALSE))</f>
        <v>#N/A</v>
      </c>
      <c r="Q265" s="28" t="e">
        <f>IF(VLOOKUP(A265,Keys_CHESS_ALL!J270:AJ449,15,FALSE)="","",VLOOKUP(A265,Keys_CHESS_ALL!J270:AJ449,15,FALSE))</f>
        <v>#N/A</v>
      </c>
      <c r="R265" s="28" t="e">
        <f>IF(VLOOKUP(A265,Keys_CHESS_ALL!J270:AK449,16,FALSE)="","",VLOOKUP(A265,Keys_CHESS_ALL!J270:AK449,16,FALSE))</f>
        <v>#N/A</v>
      </c>
    </row>
    <row r="266" spans="2:18" x14ac:dyDescent="0.2">
      <c r="B266" s="28" t="e">
        <f>VLOOKUP(A266,Keys_CHESS_ALL!J271:L450,2,FALSE)</f>
        <v>#N/A</v>
      </c>
      <c r="D266" s="28" t="e">
        <f>VLOOKUP(A266,Keys_CHESS_ALL!J271:L450,3,FALSE)</f>
        <v>#N/A</v>
      </c>
      <c r="E266" s="40"/>
      <c r="G266" s="28" t="e">
        <f>IF(VLOOKUP(A266,Keys_CHESS_ALL!J271:AC450,5,FALSE)="","",VLOOKUP(A266,Keys_CHESS_ALL!J271:AC450,5,FALSE))</f>
        <v>#N/A</v>
      </c>
      <c r="H266" s="28" t="e">
        <f>IF(VLOOKUP(A266,Keys_CHESS_ALL!J271:AC450,6,FALSE)="","",VLOOKUP(A266,Keys_CHESS_ALL!J271:AC450,6,FALSE))</f>
        <v>#N/A</v>
      </c>
      <c r="I266" s="28" t="e">
        <f>IF(VLOOKUP(A266,Keys_CHESS_ALL!J271:AC450,7,FALSE)="","",VLOOKUP(A266,Keys_CHESS_ALL!J271:AC450,7,FALSE))</f>
        <v>#N/A</v>
      </c>
      <c r="J266" s="28" t="e">
        <f>IF(VLOOKUP(A266,Keys_CHESS_ALL!J271:AC450,8,FALSE)="","",VLOOKUP(A266,Keys_CHESS_ALL!J271:AC450,8,FALSE))</f>
        <v>#N/A</v>
      </c>
      <c r="K266" s="28" t="e">
        <f>IF(VLOOKUP(A266,Keys_CHESS_ALL!J271:AD450,9,FALSE)="","",VLOOKUP(A266,Keys_CHESS_ALL!J271:AD450,9,FALSE))</f>
        <v>#N/A</v>
      </c>
      <c r="L266" s="28" t="e">
        <f>IF(VLOOKUP(A266,Keys_CHESS_ALL!J271:AE450,10,FALSE)="","",VLOOKUP(A266,Keys_CHESS_ALL!J271:AE450,10,FALSE))</f>
        <v>#N/A</v>
      </c>
      <c r="M266" s="28" t="e">
        <f>IF(VLOOKUP(A266,Keys_CHESS_ALL!J271:AF450,11,FALSE)="","",VLOOKUP(A266,Keys_CHESS_ALL!J271:AF450,11,FALSE))</f>
        <v>#N/A</v>
      </c>
      <c r="N266" s="28" t="e">
        <f>IF(VLOOKUP(A266,Keys_CHESS_ALL!J271:AG450,12,FALSE)="","",VLOOKUP(A266,Keys_CHESS_ALL!J271:AG450,12,FALSE))</f>
        <v>#N/A</v>
      </c>
      <c r="O266" s="28" t="e">
        <f>IF(VLOOKUP(A266,Keys_CHESS_ALL!J271:AH450,13,FALSE)="","",VLOOKUP(A266,Keys_CHESS_ALL!J271:AH450,13,FALSE))</f>
        <v>#N/A</v>
      </c>
      <c r="P266" s="28" t="e">
        <f>IF(VLOOKUP(A266,Keys_CHESS_ALL!J271:AI450,14,FALSE)="","",VLOOKUP(A266,Keys_CHESS_ALL!J271:AI450,14,FALSE))</f>
        <v>#N/A</v>
      </c>
      <c r="Q266" s="28" t="e">
        <f>IF(VLOOKUP(A266,Keys_CHESS_ALL!J271:AJ450,15,FALSE)="","",VLOOKUP(A266,Keys_CHESS_ALL!J271:AJ450,15,FALSE))</f>
        <v>#N/A</v>
      </c>
      <c r="R266" s="28" t="e">
        <f>IF(VLOOKUP(A266,Keys_CHESS_ALL!J271:AK450,16,FALSE)="","",VLOOKUP(A266,Keys_CHESS_ALL!J271:AK450,16,FALSE))</f>
        <v>#N/A</v>
      </c>
    </row>
    <row r="267" spans="2:18" x14ac:dyDescent="0.2">
      <c r="B267" s="28" t="e">
        <f>VLOOKUP(A267,Keys_CHESS_ALL!J272:L451,2,FALSE)</f>
        <v>#N/A</v>
      </c>
      <c r="D267" s="28" t="e">
        <f>VLOOKUP(A267,Keys_CHESS_ALL!J272:L451,3,FALSE)</f>
        <v>#N/A</v>
      </c>
      <c r="E267" s="40"/>
      <c r="G267" s="28" t="e">
        <f>IF(VLOOKUP(A267,Keys_CHESS_ALL!J272:AC451,5,FALSE)="","",VLOOKUP(A267,Keys_CHESS_ALL!J272:AC451,5,FALSE))</f>
        <v>#N/A</v>
      </c>
      <c r="H267" s="28" t="e">
        <f>IF(VLOOKUP(A267,Keys_CHESS_ALL!J272:AC451,6,FALSE)="","",VLOOKUP(A267,Keys_CHESS_ALL!J272:AC451,6,FALSE))</f>
        <v>#N/A</v>
      </c>
      <c r="I267" s="28" t="e">
        <f>IF(VLOOKUP(A267,Keys_CHESS_ALL!J272:AC451,7,FALSE)="","",VLOOKUP(A267,Keys_CHESS_ALL!J272:AC451,7,FALSE))</f>
        <v>#N/A</v>
      </c>
      <c r="J267" s="28" t="e">
        <f>IF(VLOOKUP(A267,Keys_CHESS_ALL!J272:AC451,8,FALSE)="","",VLOOKUP(A267,Keys_CHESS_ALL!J272:AC451,8,FALSE))</f>
        <v>#N/A</v>
      </c>
      <c r="K267" s="28" t="e">
        <f>IF(VLOOKUP(A267,Keys_CHESS_ALL!J272:AD451,9,FALSE)="","",VLOOKUP(A267,Keys_CHESS_ALL!J272:AD451,9,FALSE))</f>
        <v>#N/A</v>
      </c>
      <c r="L267" s="28" t="e">
        <f>IF(VLOOKUP(A267,Keys_CHESS_ALL!J272:AE451,10,FALSE)="","",VLOOKUP(A267,Keys_CHESS_ALL!J272:AE451,10,FALSE))</f>
        <v>#N/A</v>
      </c>
      <c r="M267" s="28" t="e">
        <f>IF(VLOOKUP(A267,Keys_CHESS_ALL!J272:AF451,11,FALSE)="","",VLOOKUP(A267,Keys_CHESS_ALL!J272:AF451,11,FALSE))</f>
        <v>#N/A</v>
      </c>
      <c r="N267" s="28" t="e">
        <f>IF(VLOOKUP(A267,Keys_CHESS_ALL!J272:AG451,12,FALSE)="","",VLOOKUP(A267,Keys_CHESS_ALL!J272:AG451,12,FALSE))</f>
        <v>#N/A</v>
      </c>
      <c r="O267" s="28" t="e">
        <f>IF(VLOOKUP(A267,Keys_CHESS_ALL!J272:AH451,13,FALSE)="","",VLOOKUP(A267,Keys_CHESS_ALL!J272:AH451,13,FALSE))</f>
        <v>#N/A</v>
      </c>
      <c r="P267" s="28" t="e">
        <f>IF(VLOOKUP(A267,Keys_CHESS_ALL!J272:AI451,14,FALSE)="","",VLOOKUP(A267,Keys_CHESS_ALL!J272:AI451,14,FALSE))</f>
        <v>#N/A</v>
      </c>
      <c r="Q267" s="28" t="e">
        <f>IF(VLOOKUP(A267,Keys_CHESS_ALL!J272:AJ451,15,FALSE)="","",VLOOKUP(A267,Keys_CHESS_ALL!J272:AJ451,15,FALSE))</f>
        <v>#N/A</v>
      </c>
      <c r="R267" s="28" t="e">
        <f>IF(VLOOKUP(A267,Keys_CHESS_ALL!J272:AK451,16,FALSE)="","",VLOOKUP(A267,Keys_CHESS_ALL!J272:AK451,16,FALSE))</f>
        <v>#N/A</v>
      </c>
    </row>
    <row r="268" spans="2:18" x14ac:dyDescent="0.2">
      <c r="B268" s="28" t="e">
        <f>VLOOKUP(A268,Keys_CHESS_ALL!J273:L452,2,FALSE)</f>
        <v>#N/A</v>
      </c>
      <c r="D268" s="28" t="e">
        <f>VLOOKUP(A268,Keys_CHESS_ALL!J273:L452,3,FALSE)</f>
        <v>#N/A</v>
      </c>
      <c r="E268" s="40"/>
      <c r="G268" s="28" t="e">
        <f>IF(VLOOKUP(A268,Keys_CHESS_ALL!J273:AC452,5,FALSE)="","",VLOOKUP(A268,Keys_CHESS_ALL!J273:AC452,5,FALSE))</f>
        <v>#N/A</v>
      </c>
      <c r="H268" s="28" t="e">
        <f>IF(VLOOKUP(A268,Keys_CHESS_ALL!J273:AC452,6,FALSE)="","",VLOOKUP(A268,Keys_CHESS_ALL!J273:AC452,6,FALSE))</f>
        <v>#N/A</v>
      </c>
      <c r="I268" s="28" t="e">
        <f>IF(VLOOKUP(A268,Keys_CHESS_ALL!J273:AC452,7,FALSE)="","",VLOOKUP(A268,Keys_CHESS_ALL!J273:AC452,7,FALSE))</f>
        <v>#N/A</v>
      </c>
      <c r="J268" s="28" t="e">
        <f>IF(VLOOKUP(A268,Keys_CHESS_ALL!J273:AC452,8,FALSE)="","",VLOOKUP(A268,Keys_CHESS_ALL!J273:AC452,8,FALSE))</f>
        <v>#N/A</v>
      </c>
      <c r="K268" s="28" t="e">
        <f>IF(VLOOKUP(A268,Keys_CHESS_ALL!J273:AD452,9,FALSE)="","",VLOOKUP(A268,Keys_CHESS_ALL!J273:AD452,9,FALSE))</f>
        <v>#N/A</v>
      </c>
      <c r="L268" s="28" t="e">
        <f>IF(VLOOKUP(A268,Keys_CHESS_ALL!J273:AE452,10,FALSE)="","",VLOOKUP(A268,Keys_CHESS_ALL!J273:AE452,10,FALSE))</f>
        <v>#N/A</v>
      </c>
      <c r="M268" s="28" t="e">
        <f>IF(VLOOKUP(A268,Keys_CHESS_ALL!J273:AF452,11,FALSE)="","",VLOOKUP(A268,Keys_CHESS_ALL!J273:AF452,11,FALSE))</f>
        <v>#N/A</v>
      </c>
      <c r="N268" s="28" t="e">
        <f>IF(VLOOKUP(A268,Keys_CHESS_ALL!J273:AG452,12,FALSE)="","",VLOOKUP(A268,Keys_CHESS_ALL!J273:AG452,12,FALSE))</f>
        <v>#N/A</v>
      </c>
      <c r="O268" s="28" t="e">
        <f>IF(VLOOKUP(A268,Keys_CHESS_ALL!J273:AH452,13,FALSE)="","",VLOOKUP(A268,Keys_CHESS_ALL!J273:AH452,13,FALSE))</f>
        <v>#N/A</v>
      </c>
      <c r="P268" s="28" t="e">
        <f>IF(VLOOKUP(A268,Keys_CHESS_ALL!J273:AI452,14,FALSE)="","",VLOOKUP(A268,Keys_CHESS_ALL!J273:AI452,14,FALSE))</f>
        <v>#N/A</v>
      </c>
      <c r="Q268" s="28" t="e">
        <f>IF(VLOOKUP(A268,Keys_CHESS_ALL!J273:AJ452,15,FALSE)="","",VLOOKUP(A268,Keys_CHESS_ALL!J273:AJ452,15,FALSE))</f>
        <v>#N/A</v>
      </c>
      <c r="R268" s="28" t="e">
        <f>IF(VLOOKUP(A268,Keys_CHESS_ALL!J273:AK452,16,FALSE)="","",VLOOKUP(A268,Keys_CHESS_ALL!J273:AK452,16,FALSE))</f>
        <v>#N/A</v>
      </c>
    </row>
    <row r="269" spans="2:18" x14ac:dyDescent="0.2">
      <c r="B269" s="28" t="e">
        <f>VLOOKUP(A269,Keys_CHESS_ALL!J274:L453,2,FALSE)</f>
        <v>#N/A</v>
      </c>
      <c r="D269" s="28" t="e">
        <f>VLOOKUP(A269,Keys_CHESS_ALL!J274:L453,3,FALSE)</f>
        <v>#N/A</v>
      </c>
      <c r="E269" s="40"/>
      <c r="G269" s="28" t="e">
        <f>IF(VLOOKUP(A269,Keys_CHESS_ALL!J274:AC453,5,FALSE)="","",VLOOKUP(A269,Keys_CHESS_ALL!J274:AC453,5,FALSE))</f>
        <v>#N/A</v>
      </c>
      <c r="H269" s="28" t="e">
        <f>IF(VLOOKUP(A269,Keys_CHESS_ALL!J274:AC453,6,FALSE)="","",VLOOKUP(A269,Keys_CHESS_ALL!J274:AC453,6,FALSE))</f>
        <v>#N/A</v>
      </c>
      <c r="I269" s="28" t="e">
        <f>IF(VLOOKUP(A269,Keys_CHESS_ALL!J274:AC453,7,FALSE)="","",VLOOKUP(A269,Keys_CHESS_ALL!J274:AC453,7,FALSE))</f>
        <v>#N/A</v>
      </c>
      <c r="J269" s="28" t="e">
        <f>IF(VLOOKUP(A269,Keys_CHESS_ALL!J274:AC453,8,FALSE)="","",VLOOKUP(A269,Keys_CHESS_ALL!J274:AC453,8,FALSE))</f>
        <v>#N/A</v>
      </c>
      <c r="K269" s="28" t="e">
        <f>IF(VLOOKUP(A269,Keys_CHESS_ALL!J274:AD453,9,FALSE)="","",VLOOKUP(A269,Keys_CHESS_ALL!J274:AD453,9,FALSE))</f>
        <v>#N/A</v>
      </c>
      <c r="L269" s="28" t="e">
        <f>IF(VLOOKUP(A269,Keys_CHESS_ALL!J274:AE453,10,FALSE)="","",VLOOKUP(A269,Keys_CHESS_ALL!J274:AE453,10,FALSE))</f>
        <v>#N/A</v>
      </c>
      <c r="M269" s="28" t="e">
        <f>IF(VLOOKUP(A269,Keys_CHESS_ALL!J274:AF453,11,FALSE)="","",VLOOKUP(A269,Keys_CHESS_ALL!J274:AF453,11,FALSE))</f>
        <v>#N/A</v>
      </c>
      <c r="N269" s="28" t="e">
        <f>IF(VLOOKUP(A269,Keys_CHESS_ALL!J274:AG453,12,FALSE)="","",VLOOKUP(A269,Keys_CHESS_ALL!J274:AG453,12,FALSE))</f>
        <v>#N/A</v>
      </c>
      <c r="O269" s="28" t="e">
        <f>IF(VLOOKUP(A269,Keys_CHESS_ALL!J274:AH453,13,FALSE)="","",VLOOKUP(A269,Keys_CHESS_ALL!J274:AH453,13,FALSE))</f>
        <v>#N/A</v>
      </c>
      <c r="P269" s="28" t="e">
        <f>IF(VLOOKUP(A269,Keys_CHESS_ALL!J274:AI453,14,FALSE)="","",VLOOKUP(A269,Keys_CHESS_ALL!J274:AI453,14,FALSE))</f>
        <v>#N/A</v>
      </c>
      <c r="Q269" s="28" t="e">
        <f>IF(VLOOKUP(A269,Keys_CHESS_ALL!J274:AJ453,15,FALSE)="","",VLOOKUP(A269,Keys_CHESS_ALL!J274:AJ453,15,FALSE))</f>
        <v>#N/A</v>
      </c>
      <c r="R269" s="28" t="e">
        <f>IF(VLOOKUP(A269,Keys_CHESS_ALL!J274:AK453,16,FALSE)="","",VLOOKUP(A269,Keys_CHESS_ALL!J274:AK453,16,FALSE))</f>
        <v>#N/A</v>
      </c>
    </row>
    <row r="270" spans="2:18" x14ac:dyDescent="0.2">
      <c r="B270" s="28" t="e">
        <f>VLOOKUP(A270,Keys_CHESS_ALL!J275:L454,2,FALSE)</f>
        <v>#N/A</v>
      </c>
      <c r="D270" s="28" t="e">
        <f>VLOOKUP(A270,Keys_CHESS_ALL!J275:L454,3,FALSE)</f>
        <v>#N/A</v>
      </c>
      <c r="E270" s="40"/>
      <c r="G270" s="28" t="e">
        <f>IF(VLOOKUP(A270,Keys_CHESS_ALL!J275:AC454,5,FALSE)="","",VLOOKUP(A270,Keys_CHESS_ALL!J275:AC454,5,FALSE))</f>
        <v>#N/A</v>
      </c>
      <c r="H270" s="28" t="e">
        <f>IF(VLOOKUP(A270,Keys_CHESS_ALL!J275:AC454,6,FALSE)="","",VLOOKUP(A270,Keys_CHESS_ALL!J275:AC454,6,FALSE))</f>
        <v>#N/A</v>
      </c>
      <c r="I270" s="28" t="e">
        <f>IF(VLOOKUP(A270,Keys_CHESS_ALL!J275:AC454,7,FALSE)="","",VLOOKUP(A270,Keys_CHESS_ALL!J275:AC454,7,FALSE))</f>
        <v>#N/A</v>
      </c>
      <c r="J270" s="28" t="e">
        <f>IF(VLOOKUP(A270,Keys_CHESS_ALL!J275:AC454,8,FALSE)="","",VLOOKUP(A270,Keys_CHESS_ALL!J275:AC454,8,FALSE))</f>
        <v>#N/A</v>
      </c>
      <c r="K270" s="28" t="e">
        <f>IF(VLOOKUP(A270,Keys_CHESS_ALL!J275:AD454,9,FALSE)="","",VLOOKUP(A270,Keys_CHESS_ALL!J275:AD454,9,FALSE))</f>
        <v>#N/A</v>
      </c>
      <c r="L270" s="28" t="e">
        <f>IF(VLOOKUP(A270,Keys_CHESS_ALL!J275:AE454,10,FALSE)="","",VLOOKUP(A270,Keys_CHESS_ALL!J275:AE454,10,FALSE))</f>
        <v>#N/A</v>
      </c>
      <c r="M270" s="28" t="e">
        <f>IF(VLOOKUP(A270,Keys_CHESS_ALL!J275:AF454,11,FALSE)="","",VLOOKUP(A270,Keys_CHESS_ALL!J275:AF454,11,FALSE))</f>
        <v>#N/A</v>
      </c>
      <c r="N270" s="28" t="e">
        <f>IF(VLOOKUP(A270,Keys_CHESS_ALL!J275:AG454,12,FALSE)="","",VLOOKUP(A270,Keys_CHESS_ALL!J275:AG454,12,FALSE))</f>
        <v>#N/A</v>
      </c>
      <c r="O270" s="28" t="e">
        <f>IF(VLOOKUP(A270,Keys_CHESS_ALL!J275:AH454,13,FALSE)="","",VLOOKUP(A270,Keys_CHESS_ALL!J275:AH454,13,FALSE))</f>
        <v>#N/A</v>
      </c>
      <c r="P270" s="28" t="e">
        <f>IF(VLOOKUP(A270,Keys_CHESS_ALL!J275:AI454,14,FALSE)="","",VLOOKUP(A270,Keys_CHESS_ALL!J275:AI454,14,FALSE))</f>
        <v>#N/A</v>
      </c>
      <c r="Q270" s="28" t="e">
        <f>IF(VLOOKUP(A270,Keys_CHESS_ALL!J275:AJ454,15,FALSE)="","",VLOOKUP(A270,Keys_CHESS_ALL!J275:AJ454,15,FALSE))</f>
        <v>#N/A</v>
      </c>
      <c r="R270" s="28" t="e">
        <f>IF(VLOOKUP(A270,Keys_CHESS_ALL!J275:AK454,16,FALSE)="","",VLOOKUP(A270,Keys_CHESS_ALL!J275:AK454,16,FALSE))</f>
        <v>#N/A</v>
      </c>
    </row>
    <row r="271" spans="2:18" x14ac:dyDescent="0.2">
      <c r="B271" s="28" t="e">
        <f>VLOOKUP(A271,Keys_CHESS_ALL!J276:L455,2,FALSE)</f>
        <v>#N/A</v>
      </c>
      <c r="D271" s="28" t="e">
        <f>VLOOKUP(A271,Keys_CHESS_ALL!J276:L455,3,FALSE)</f>
        <v>#N/A</v>
      </c>
      <c r="E271" s="40"/>
      <c r="G271" s="28" t="e">
        <f>IF(VLOOKUP(A271,Keys_CHESS_ALL!J276:AC455,5,FALSE)="","",VLOOKUP(A271,Keys_CHESS_ALL!J276:AC455,5,FALSE))</f>
        <v>#N/A</v>
      </c>
      <c r="H271" s="28" t="e">
        <f>IF(VLOOKUP(A271,Keys_CHESS_ALL!J276:AC455,6,FALSE)="","",VLOOKUP(A271,Keys_CHESS_ALL!J276:AC455,6,FALSE))</f>
        <v>#N/A</v>
      </c>
      <c r="I271" s="28" t="e">
        <f>IF(VLOOKUP(A271,Keys_CHESS_ALL!J276:AC455,7,FALSE)="","",VLOOKUP(A271,Keys_CHESS_ALL!J276:AC455,7,FALSE))</f>
        <v>#N/A</v>
      </c>
      <c r="J271" s="28" t="e">
        <f>IF(VLOOKUP(A271,Keys_CHESS_ALL!J276:AC455,8,FALSE)="","",VLOOKUP(A271,Keys_CHESS_ALL!J276:AC455,8,FALSE))</f>
        <v>#N/A</v>
      </c>
      <c r="K271" s="28" t="e">
        <f>IF(VLOOKUP(A271,Keys_CHESS_ALL!J276:AD455,9,FALSE)="","",VLOOKUP(A271,Keys_CHESS_ALL!J276:AD455,9,FALSE))</f>
        <v>#N/A</v>
      </c>
      <c r="L271" s="28" t="e">
        <f>IF(VLOOKUP(A271,Keys_CHESS_ALL!J276:AE455,10,FALSE)="","",VLOOKUP(A271,Keys_CHESS_ALL!J276:AE455,10,FALSE))</f>
        <v>#N/A</v>
      </c>
      <c r="M271" s="28" t="e">
        <f>IF(VLOOKUP(A271,Keys_CHESS_ALL!J276:AF455,11,FALSE)="","",VLOOKUP(A271,Keys_CHESS_ALL!J276:AF455,11,FALSE))</f>
        <v>#N/A</v>
      </c>
      <c r="N271" s="28" t="e">
        <f>IF(VLOOKUP(A271,Keys_CHESS_ALL!J276:AG455,12,FALSE)="","",VLOOKUP(A271,Keys_CHESS_ALL!J276:AG455,12,FALSE))</f>
        <v>#N/A</v>
      </c>
      <c r="O271" s="28" t="e">
        <f>IF(VLOOKUP(A271,Keys_CHESS_ALL!J276:AH455,13,FALSE)="","",VLOOKUP(A271,Keys_CHESS_ALL!J276:AH455,13,FALSE))</f>
        <v>#N/A</v>
      </c>
      <c r="P271" s="28" t="e">
        <f>IF(VLOOKUP(A271,Keys_CHESS_ALL!J276:AI455,14,FALSE)="","",VLOOKUP(A271,Keys_CHESS_ALL!J276:AI455,14,FALSE))</f>
        <v>#N/A</v>
      </c>
      <c r="Q271" s="28" t="e">
        <f>IF(VLOOKUP(A271,Keys_CHESS_ALL!J276:AJ455,15,FALSE)="","",VLOOKUP(A271,Keys_CHESS_ALL!J276:AJ455,15,FALSE))</f>
        <v>#N/A</v>
      </c>
      <c r="R271" s="28" t="e">
        <f>IF(VLOOKUP(A271,Keys_CHESS_ALL!J276:AK455,16,FALSE)="","",VLOOKUP(A271,Keys_CHESS_ALL!J276:AK455,16,FALSE))</f>
        <v>#N/A</v>
      </c>
    </row>
    <row r="272" spans="2:18" x14ac:dyDescent="0.2">
      <c r="B272" s="28" t="e">
        <f>VLOOKUP(A272,Keys_CHESS_ALL!J277:L456,2,FALSE)</f>
        <v>#N/A</v>
      </c>
      <c r="D272" s="28" t="e">
        <f>VLOOKUP(A272,Keys_CHESS_ALL!J277:L456,3,FALSE)</f>
        <v>#N/A</v>
      </c>
      <c r="E272" s="40"/>
      <c r="G272" s="28" t="e">
        <f>IF(VLOOKUP(A272,Keys_CHESS_ALL!J277:AC456,5,FALSE)="","",VLOOKUP(A272,Keys_CHESS_ALL!J277:AC456,5,FALSE))</f>
        <v>#N/A</v>
      </c>
      <c r="H272" s="28" t="e">
        <f>IF(VLOOKUP(A272,Keys_CHESS_ALL!J277:AC456,6,FALSE)="","",VLOOKUP(A272,Keys_CHESS_ALL!J277:AC456,6,FALSE))</f>
        <v>#N/A</v>
      </c>
      <c r="I272" s="28" t="e">
        <f>IF(VLOOKUP(A272,Keys_CHESS_ALL!J277:AC456,7,FALSE)="","",VLOOKUP(A272,Keys_CHESS_ALL!J277:AC456,7,FALSE))</f>
        <v>#N/A</v>
      </c>
      <c r="J272" s="28" t="e">
        <f>IF(VLOOKUP(A272,Keys_CHESS_ALL!J277:AC456,8,FALSE)="","",VLOOKUP(A272,Keys_CHESS_ALL!J277:AC456,8,FALSE))</f>
        <v>#N/A</v>
      </c>
      <c r="K272" s="28" t="e">
        <f>IF(VLOOKUP(A272,Keys_CHESS_ALL!J277:AD456,9,FALSE)="","",VLOOKUP(A272,Keys_CHESS_ALL!J277:AD456,9,FALSE))</f>
        <v>#N/A</v>
      </c>
      <c r="L272" s="28" t="e">
        <f>IF(VLOOKUP(A272,Keys_CHESS_ALL!J277:AE456,10,FALSE)="","",VLOOKUP(A272,Keys_CHESS_ALL!J277:AE456,10,FALSE))</f>
        <v>#N/A</v>
      </c>
      <c r="M272" s="28" t="e">
        <f>IF(VLOOKUP(A272,Keys_CHESS_ALL!J277:AF456,11,FALSE)="","",VLOOKUP(A272,Keys_CHESS_ALL!J277:AF456,11,FALSE))</f>
        <v>#N/A</v>
      </c>
      <c r="N272" s="28" t="e">
        <f>IF(VLOOKUP(A272,Keys_CHESS_ALL!J277:AG456,12,FALSE)="","",VLOOKUP(A272,Keys_CHESS_ALL!J277:AG456,12,FALSE))</f>
        <v>#N/A</v>
      </c>
      <c r="O272" s="28" t="e">
        <f>IF(VLOOKUP(A272,Keys_CHESS_ALL!J277:AH456,13,FALSE)="","",VLOOKUP(A272,Keys_CHESS_ALL!J277:AH456,13,FALSE))</f>
        <v>#N/A</v>
      </c>
      <c r="P272" s="28" t="e">
        <f>IF(VLOOKUP(A272,Keys_CHESS_ALL!J277:AI456,14,FALSE)="","",VLOOKUP(A272,Keys_CHESS_ALL!J277:AI456,14,FALSE))</f>
        <v>#N/A</v>
      </c>
      <c r="Q272" s="28" t="e">
        <f>IF(VLOOKUP(A272,Keys_CHESS_ALL!J277:AJ456,15,FALSE)="","",VLOOKUP(A272,Keys_CHESS_ALL!J277:AJ456,15,FALSE))</f>
        <v>#N/A</v>
      </c>
      <c r="R272" s="28" t="e">
        <f>IF(VLOOKUP(A272,Keys_CHESS_ALL!J277:AK456,16,FALSE)="","",VLOOKUP(A272,Keys_CHESS_ALL!J277:AK456,16,FALSE))</f>
        <v>#N/A</v>
      </c>
    </row>
    <row r="273" spans="2:18" x14ac:dyDescent="0.2">
      <c r="B273" s="28" t="e">
        <f>VLOOKUP(A273,Keys_CHESS_ALL!J278:L457,2,FALSE)</f>
        <v>#N/A</v>
      </c>
      <c r="D273" s="28" t="e">
        <f>VLOOKUP(A273,Keys_CHESS_ALL!J278:L457,3,FALSE)</f>
        <v>#N/A</v>
      </c>
      <c r="E273" s="40"/>
      <c r="G273" s="28" t="e">
        <f>IF(VLOOKUP(A273,Keys_CHESS_ALL!J278:AC457,5,FALSE)="","",VLOOKUP(A273,Keys_CHESS_ALL!J278:AC457,5,FALSE))</f>
        <v>#N/A</v>
      </c>
      <c r="H273" s="28" t="e">
        <f>IF(VLOOKUP(A273,Keys_CHESS_ALL!J278:AC457,6,FALSE)="","",VLOOKUP(A273,Keys_CHESS_ALL!J278:AC457,6,FALSE))</f>
        <v>#N/A</v>
      </c>
      <c r="I273" s="28" t="e">
        <f>IF(VLOOKUP(A273,Keys_CHESS_ALL!J278:AC457,7,FALSE)="","",VLOOKUP(A273,Keys_CHESS_ALL!J278:AC457,7,FALSE))</f>
        <v>#N/A</v>
      </c>
      <c r="J273" s="28" t="e">
        <f>IF(VLOOKUP(A273,Keys_CHESS_ALL!J278:AC457,8,FALSE)="","",VLOOKUP(A273,Keys_CHESS_ALL!J278:AC457,8,FALSE))</f>
        <v>#N/A</v>
      </c>
      <c r="K273" s="28" t="e">
        <f>IF(VLOOKUP(A273,Keys_CHESS_ALL!J278:AD457,9,FALSE)="","",VLOOKUP(A273,Keys_CHESS_ALL!J278:AD457,9,FALSE))</f>
        <v>#N/A</v>
      </c>
      <c r="L273" s="28" t="e">
        <f>IF(VLOOKUP(A273,Keys_CHESS_ALL!J278:AE457,10,FALSE)="","",VLOOKUP(A273,Keys_CHESS_ALL!J278:AE457,10,FALSE))</f>
        <v>#N/A</v>
      </c>
      <c r="M273" s="28" t="e">
        <f>IF(VLOOKUP(A273,Keys_CHESS_ALL!J278:AF457,11,FALSE)="","",VLOOKUP(A273,Keys_CHESS_ALL!J278:AF457,11,FALSE))</f>
        <v>#N/A</v>
      </c>
      <c r="N273" s="28" t="e">
        <f>IF(VLOOKUP(A273,Keys_CHESS_ALL!J278:AG457,12,FALSE)="","",VLOOKUP(A273,Keys_CHESS_ALL!J278:AG457,12,FALSE))</f>
        <v>#N/A</v>
      </c>
      <c r="O273" s="28" t="e">
        <f>IF(VLOOKUP(A273,Keys_CHESS_ALL!J278:AH457,13,FALSE)="","",VLOOKUP(A273,Keys_CHESS_ALL!J278:AH457,13,FALSE))</f>
        <v>#N/A</v>
      </c>
      <c r="P273" s="28" t="e">
        <f>IF(VLOOKUP(A273,Keys_CHESS_ALL!J278:AI457,14,FALSE)="","",VLOOKUP(A273,Keys_CHESS_ALL!J278:AI457,14,FALSE))</f>
        <v>#N/A</v>
      </c>
      <c r="Q273" s="28" t="e">
        <f>IF(VLOOKUP(A273,Keys_CHESS_ALL!J278:AJ457,15,FALSE)="","",VLOOKUP(A273,Keys_CHESS_ALL!J278:AJ457,15,FALSE))</f>
        <v>#N/A</v>
      </c>
      <c r="R273" s="28" t="e">
        <f>IF(VLOOKUP(A273,Keys_CHESS_ALL!J278:AK457,16,FALSE)="","",VLOOKUP(A273,Keys_CHESS_ALL!J278:AK457,16,FALSE))</f>
        <v>#N/A</v>
      </c>
    </row>
    <row r="274" spans="2:18" x14ac:dyDescent="0.2">
      <c r="B274" s="28" t="e">
        <f>VLOOKUP(A274,Keys_CHESS_ALL!J279:L458,2,FALSE)</f>
        <v>#N/A</v>
      </c>
      <c r="D274" s="28" t="e">
        <f>VLOOKUP(A274,Keys_CHESS_ALL!J279:L458,3,FALSE)</f>
        <v>#N/A</v>
      </c>
      <c r="E274" s="40"/>
      <c r="G274" s="28" t="e">
        <f>IF(VLOOKUP(A274,Keys_CHESS_ALL!J279:AC458,5,FALSE)="","",VLOOKUP(A274,Keys_CHESS_ALL!J279:AC458,5,FALSE))</f>
        <v>#N/A</v>
      </c>
      <c r="H274" s="28" t="e">
        <f>IF(VLOOKUP(A274,Keys_CHESS_ALL!J279:AC458,6,FALSE)="","",VLOOKUP(A274,Keys_CHESS_ALL!J279:AC458,6,FALSE))</f>
        <v>#N/A</v>
      </c>
      <c r="I274" s="28" t="e">
        <f>IF(VLOOKUP(A274,Keys_CHESS_ALL!J279:AC458,7,FALSE)="","",VLOOKUP(A274,Keys_CHESS_ALL!J279:AC458,7,FALSE))</f>
        <v>#N/A</v>
      </c>
      <c r="J274" s="28" t="e">
        <f>IF(VLOOKUP(A274,Keys_CHESS_ALL!J279:AC458,8,FALSE)="","",VLOOKUP(A274,Keys_CHESS_ALL!J279:AC458,8,FALSE))</f>
        <v>#N/A</v>
      </c>
      <c r="K274" s="28" t="e">
        <f>IF(VLOOKUP(A274,Keys_CHESS_ALL!J279:AD458,9,FALSE)="","",VLOOKUP(A274,Keys_CHESS_ALL!J279:AD458,9,FALSE))</f>
        <v>#N/A</v>
      </c>
      <c r="L274" s="28" t="e">
        <f>IF(VLOOKUP(A274,Keys_CHESS_ALL!J279:AE458,10,FALSE)="","",VLOOKUP(A274,Keys_CHESS_ALL!J279:AE458,10,FALSE))</f>
        <v>#N/A</v>
      </c>
      <c r="M274" s="28" t="e">
        <f>IF(VLOOKUP(A274,Keys_CHESS_ALL!J279:AF458,11,FALSE)="","",VLOOKUP(A274,Keys_CHESS_ALL!J279:AF458,11,FALSE))</f>
        <v>#N/A</v>
      </c>
      <c r="N274" s="28" t="e">
        <f>IF(VLOOKUP(A274,Keys_CHESS_ALL!J279:AG458,12,FALSE)="","",VLOOKUP(A274,Keys_CHESS_ALL!J279:AG458,12,FALSE))</f>
        <v>#N/A</v>
      </c>
      <c r="O274" s="28" t="e">
        <f>IF(VLOOKUP(A274,Keys_CHESS_ALL!J279:AH458,13,FALSE)="","",VLOOKUP(A274,Keys_CHESS_ALL!J279:AH458,13,FALSE))</f>
        <v>#N/A</v>
      </c>
      <c r="P274" s="28" t="e">
        <f>IF(VLOOKUP(A274,Keys_CHESS_ALL!J279:AI458,14,FALSE)="","",VLOOKUP(A274,Keys_CHESS_ALL!J279:AI458,14,FALSE))</f>
        <v>#N/A</v>
      </c>
      <c r="Q274" s="28" t="e">
        <f>IF(VLOOKUP(A274,Keys_CHESS_ALL!J279:AJ458,15,FALSE)="","",VLOOKUP(A274,Keys_CHESS_ALL!J279:AJ458,15,FALSE))</f>
        <v>#N/A</v>
      </c>
      <c r="R274" s="28" t="e">
        <f>IF(VLOOKUP(A274,Keys_CHESS_ALL!J279:AK458,16,FALSE)="","",VLOOKUP(A274,Keys_CHESS_ALL!J279:AK458,16,FALSE))</f>
        <v>#N/A</v>
      </c>
    </row>
    <row r="275" spans="2:18" x14ac:dyDescent="0.2">
      <c r="B275" s="28" t="e">
        <f>VLOOKUP(A275,Keys_CHESS_ALL!J280:L459,2,FALSE)</f>
        <v>#N/A</v>
      </c>
      <c r="D275" s="28" t="e">
        <f>VLOOKUP(A275,Keys_CHESS_ALL!J280:L459,3,FALSE)</f>
        <v>#N/A</v>
      </c>
      <c r="E275" s="40"/>
      <c r="G275" s="28" t="e">
        <f>IF(VLOOKUP(A275,Keys_CHESS_ALL!J280:AC459,5,FALSE)="","",VLOOKUP(A275,Keys_CHESS_ALL!J280:AC459,5,FALSE))</f>
        <v>#N/A</v>
      </c>
      <c r="H275" s="28" t="e">
        <f>IF(VLOOKUP(A275,Keys_CHESS_ALL!J280:AC459,6,FALSE)="","",VLOOKUP(A275,Keys_CHESS_ALL!J280:AC459,6,FALSE))</f>
        <v>#N/A</v>
      </c>
      <c r="I275" s="28" t="e">
        <f>IF(VLOOKUP(A275,Keys_CHESS_ALL!J280:AC459,7,FALSE)="","",VLOOKUP(A275,Keys_CHESS_ALL!J280:AC459,7,FALSE))</f>
        <v>#N/A</v>
      </c>
      <c r="J275" s="28" t="e">
        <f>IF(VLOOKUP(A275,Keys_CHESS_ALL!J280:AC459,8,FALSE)="","",VLOOKUP(A275,Keys_CHESS_ALL!J280:AC459,8,FALSE))</f>
        <v>#N/A</v>
      </c>
      <c r="K275" s="28" t="e">
        <f>IF(VLOOKUP(A275,Keys_CHESS_ALL!J280:AD459,9,FALSE)="","",VLOOKUP(A275,Keys_CHESS_ALL!J280:AD459,9,FALSE))</f>
        <v>#N/A</v>
      </c>
      <c r="L275" s="28" t="e">
        <f>IF(VLOOKUP(A275,Keys_CHESS_ALL!J280:AE459,10,FALSE)="","",VLOOKUP(A275,Keys_CHESS_ALL!J280:AE459,10,FALSE))</f>
        <v>#N/A</v>
      </c>
      <c r="M275" s="28" t="e">
        <f>IF(VLOOKUP(A275,Keys_CHESS_ALL!J280:AF459,11,FALSE)="","",VLOOKUP(A275,Keys_CHESS_ALL!J280:AF459,11,FALSE))</f>
        <v>#N/A</v>
      </c>
      <c r="N275" s="28" t="e">
        <f>IF(VLOOKUP(A275,Keys_CHESS_ALL!J280:AG459,12,FALSE)="","",VLOOKUP(A275,Keys_CHESS_ALL!J280:AG459,12,FALSE))</f>
        <v>#N/A</v>
      </c>
      <c r="O275" s="28" t="e">
        <f>IF(VLOOKUP(A275,Keys_CHESS_ALL!J280:AH459,13,FALSE)="","",VLOOKUP(A275,Keys_CHESS_ALL!J280:AH459,13,FALSE))</f>
        <v>#N/A</v>
      </c>
      <c r="P275" s="28" t="e">
        <f>IF(VLOOKUP(A275,Keys_CHESS_ALL!J280:AI459,14,FALSE)="","",VLOOKUP(A275,Keys_CHESS_ALL!J280:AI459,14,FALSE))</f>
        <v>#N/A</v>
      </c>
      <c r="Q275" s="28" t="e">
        <f>IF(VLOOKUP(A275,Keys_CHESS_ALL!J280:AJ459,15,FALSE)="","",VLOOKUP(A275,Keys_CHESS_ALL!J280:AJ459,15,FALSE))</f>
        <v>#N/A</v>
      </c>
      <c r="R275" s="28" t="e">
        <f>IF(VLOOKUP(A275,Keys_CHESS_ALL!J280:AK459,16,FALSE)="","",VLOOKUP(A275,Keys_CHESS_ALL!J280:AK459,16,FALSE))</f>
        <v>#N/A</v>
      </c>
    </row>
    <row r="276" spans="2:18" x14ac:dyDescent="0.2">
      <c r="B276" s="28" t="e">
        <f>VLOOKUP(A276,Keys_CHESS_ALL!J281:L460,2,FALSE)</f>
        <v>#N/A</v>
      </c>
      <c r="D276" s="28" t="e">
        <f>VLOOKUP(A276,Keys_CHESS_ALL!J281:L460,3,FALSE)</f>
        <v>#N/A</v>
      </c>
      <c r="E276" s="40"/>
      <c r="G276" s="28" t="e">
        <f>IF(VLOOKUP(A276,Keys_CHESS_ALL!J281:AC460,5,FALSE)="","",VLOOKUP(A276,Keys_CHESS_ALL!J281:AC460,5,FALSE))</f>
        <v>#N/A</v>
      </c>
      <c r="H276" s="28" t="e">
        <f>IF(VLOOKUP(A276,Keys_CHESS_ALL!J281:AC460,6,FALSE)="","",VLOOKUP(A276,Keys_CHESS_ALL!J281:AC460,6,FALSE))</f>
        <v>#N/A</v>
      </c>
      <c r="I276" s="28" t="e">
        <f>IF(VLOOKUP(A276,Keys_CHESS_ALL!J281:AC460,7,FALSE)="","",VLOOKUP(A276,Keys_CHESS_ALL!J281:AC460,7,FALSE))</f>
        <v>#N/A</v>
      </c>
      <c r="J276" s="28" t="e">
        <f>IF(VLOOKUP(A276,Keys_CHESS_ALL!J281:AC460,8,FALSE)="","",VLOOKUP(A276,Keys_CHESS_ALL!J281:AC460,8,FALSE))</f>
        <v>#N/A</v>
      </c>
      <c r="K276" s="28" t="e">
        <f>IF(VLOOKUP(A276,Keys_CHESS_ALL!J281:AD460,9,FALSE)="","",VLOOKUP(A276,Keys_CHESS_ALL!J281:AD460,9,FALSE))</f>
        <v>#N/A</v>
      </c>
      <c r="L276" s="28" t="e">
        <f>IF(VLOOKUP(A276,Keys_CHESS_ALL!J281:AE460,10,FALSE)="","",VLOOKUP(A276,Keys_CHESS_ALL!J281:AE460,10,FALSE))</f>
        <v>#N/A</v>
      </c>
      <c r="M276" s="28" t="e">
        <f>IF(VLOOKUP(A276,Keys_CHESS_ALL!J281:AF460,11,FALSE)="","",VLOOKUP(A276,Keys_CHESS_ALL!J281:AF460,11,FALSE))</f>
        <v>#N/A</v>
      </c>
      <c r="N276" s="28" t="e">
        <f>IF(VLOOKUP(A276,Keys_CHESS_ALL!J281:AG460,12,FALSE)="","",VLOOKUP(A276,Keys_CHESS_ALL!J281:AG460,12,FALSE))</f>
        <v>#N/A</v>
      </c>
      <c r="O276" s="28" t="e">
        <f>IF(VLOOKUP(A276,Keys_CHESS_ALL!J281:AH460,13,FALSE)="","",VLOOKUP(A276,Keys_CHESS_ALL!J281:AH460,13,FALSE))</f>
        <v>#N/A</v>
      </c>
      <c r="P276" s="28" t="e">
        <f>IF(VLOOKUP(A276,Keys_CHESS_ALL!J281:AI460,14,FALSE)="","",VLOOKUP(A276,Keys_CHESS_ALL!J281:AI460,14,FALSE))</f>
        <v>#N/A</v>
      </c>
      <c r="Q276" s="28" t="e">
        <f>IF(VLOOKUP(A276,Keys_CHESS_ALL!J281:AJ460,15,FALSE)="","",VLOOKUP(A276,Keys_CHESS_ALL!J281:AJ460,15,FALSE))</f>
        <v>#N/A</v>
      </c>
      <c r="R276" s="28" t="e">
        <f>IF(VLOOKUP(A276,Keys_CHESS_ALL!J281:AK460,16,FALSE)="","",VLOOKUP(A276,Keys_CHESS_ALL!J281:AK460,16,FALSE))</f>
        <v>#N/A</v>
      </c>
    </row>
    <row r="277" spans="2:18" x14ac:dyDescent="0.2">
      <c r="B277" s="28" t="e">
        <f>VLOOKUP(A277,Keys_CHESS_ALL!J282:L461,2,FALSE)</f>
        <v>#N/A</v>
      </c>
      <c r="D277" s="28" t="e">
        <f>VLOOKUP(A277,Keys_CHESS_ALL!J282:L461,3,FALSE)</f>
        <v>#N/A</v>
      </c>
      <c r="E277" s="40"/>
      <c r="G277" s="28" t="e">
        <f>IF(VLOOKUP(A277,Keys_CHESS_ALL!J282:AC461,5,FALSE)="","",VLOOKUP(A277,Keys_CHESS_ALL!J282:AC461,5,FALSE))</f>
        <v>#N/A</v>
      </c>
      <c r="H277" s="28" t="e">
        <f>IF(VLOOKUP(A277,Keys_CHESS_ALL!J282:AC461,6,FALSE)="","",VLOOKUP(A277,Keys_CHESS_ALL!J282:AC461,6,FALSE))</f>
        <v>#N/A</v>
      </c>
      <c r="I277" s="28" t="e">
        <f>IF(VLOOKUP(A277,Keys_CHESS_ALL!J282:AC461,7,FALSE)="","",VLOOKUP(A277,Keys_CHESS_ALL!J282:AC461,7,FALSE))</f>
        <v>#N/A</v>
      </c>
      <c r="J277" s="28" t="e">
        <f>IF(VLOOKUP(A277,Keys_CHESS_ALL!J282:AC461,8,FALSE)="","",VLOOKUP(A277,Keys_CHESS_ALL!J282:AC461,8,FALSE))</f>
        <v>#N/A</v>
      </c>
      <c r="K277" s="28" t="e">
        <f>IF(VLOOKUP(A277,Keys_CHESS_ALL!J282:AD461,9,FALSE)="","",VLOOKUP(A277,Keys_CHESS_ALL!J282:AD461,9,FALSE))</f>
        <v>#N/A</v>
      </c>
      <c r="L277" s="28" t="e">
        <f>IF(VLOOKUP(A277,Keys_CHESS_ALL!J282:AE461,10,FALSE)="","",VLOOKUP(A277,Keys_CHESS_ALL!J282:AE461,10,FALSE))</f>
        <v>#N/A</v>
      </c>
      <c r="M277" s="28" t="e">
        <f>IF(VLOOKUP(A277,Keys_CHESS_ALL!J282:AF461,11,FALSE)="","",VLOOKUP(A277,Keys_CHESS_ALL!J282:AF461,11,FALSE))</f>
        <v>#N/A</v>
      </c>
      <c r="N277" s="28" t="e">
        <f>IF(VLOOKUP(A277,Keys_CHESS_ALL!J282:AG461,12,FALSE)="","",VLOOKUP(A277,Keys_CHESS_ALL!J282:AG461,12,FALSE))</f>
        <v>#N/A</v>
      </c>
      <c r="O277" s="28" t="e">
        <f>IF(VLOOKUP(A277,Keys_CHESS_ALL!J282:AH461,13,FALSE)="","",VLOOKUP(A277,Keys_CHESS_ALL!J282:AH461,13,FALSE))</f>
        <v>#N/A</v>
      </c>
      <c r="P277" s="28" t="e">
        <f>IF(VLOOKUP(A277,Keys_CHESS_ALL!J282:AI461,14,FALSE)="","",VLOOKUP(A277,Keys_CHESS_ALL!J282:AI461,14,FALSE))</f>
        <v>#N/A</v>
      </c>
      <c r="Q277" s="28" t="e">
        <f>IF(VLOOKUP(A277,Keys_CHESS_ALL!J282:AJ461,15,FALSE)="","",VLOOKUP(A277,Keys_CHESS_ALL!J282:AJ461,15,FALSE))</f>
        <v>#N/A</v>
      </c>
      <c r="R277" s="28" t="e">
        <f>IF(VLOOKUP(A277,Keys_CHESS_ALL!J282:AK461,16,FALSE)="","",VLOOKUP(A277,Keys_CHESS_ALL!J282:AK461,16,FALSE))</f>
        <v>#N/A</v>
      </c>
    </row>
    <row r="278" spans="2:18" x14ac:dyDescent="0.2">
      <c r="B278" s="28" t="e">
        <f>VLOOKUP(A278,Keys_CHESS_ALL!J283:L462,2,FALSE)</f>
        <v>#N/A</v>
      </c>
      <c r="D278" s="28" t="e">
        <f>VLOOKUP(A278,Keys_CHESS_ALL!J283:L462,3,FALSE)</f>
        <v>#N/A</v>
      </c>
      <c r="E278" s="40"/>
      <c r="G278" s="28" t="e">
        <f>IF(VLOOKUP(A278,Keys_CHESS_ALL!J283:AC462,5,FALSE)="","",VLOOKUP(A278,Keys_CHESS_ALL!J283:AC462,5,FALSE))</f>
        <v>#N/A</v>
      </c>
      <c r="H278" s="28" t="e">
        <f>IF(VLOOKUP(A278,Keys_CHESS_ALL!J283:AC462,6,FALSE)="","",VLOOKUP(A278,Keys_CHESS_ALL!J283:AC462,6,FALSE))</f>
        <v>#N/A</v>
      </c>
      <c r="I278" s="28" t="e">
        <f>IF(VLOOKUP(A278,Keys_CHESS_ALL!J283:AC462,7,FALSE)="","",VLOOKUP(A278,Keys_CHESS_ALL!J283:AC462,7,FALSE))</f>
        <v>#N/A</v>
      </c>
      <c r="J278" s="28" t="e">
        <f>IF(VLOOKUP(A278,Keys_CHESS_ALL!J283:AC462,8,FALSE)="","",VLOOKUP(A278,Keys_CHESS_ALL!J283:AC462,8,FALSE))</f>
        <v>#N/A</v>
      </c>
      <c r="K278" s="28" t="e">
        <f>IF(VLOOKUP(A278,Keys_CHESS_ALL!J283:AD462,9,FALSE)="","",VLOOKUP(A278,Keys_CHESS_ALL!J283:AD462,9,FALSE))</f>
        <v>#N/A</v>
      </c>
      <c r="L278" s="28" t="e">
        <f>IF(VLOOKUP(A278,Keys_CHESS_ALL!J283:AE462,10,FALSE)="","",VLOOKUP(A278,Keys_CHESS_ALL!J283:AE462,10,FALSE))</f>
        <v>#N/A</v>
      </c>
      <c r="M278" s="28" t="e">
        <f>IF(VLOOKUP(A278,Keys_CHESS_ALL!J283:AF462,11,FALSE)="","",VLOOKUP(A278,Keys_CHESS_ALL!J283:AF462,11,FALSE))</f>
        <v>#N/A</v>
      </c>
      <c r="N278" s="28" t="e">
        <f>IF(VLOOKUP(A278,Keys_CHESS_ALL!J283:AG462,12,FALSE)="","",VLOOKUP(A278,Keys_CHESS_ALL!J283:AG462,12,FALSE))</f>
        <v>#N/A</v>
      </c>
      <c r="O278" s="28" t="e">
        <f>IF(VLOOKUP(A278,Keys_CHESS_ALL!J283:AH462,13,FALSE)="","",VLOOKUP(A278,Keys_CHESS_ALL!J283:AH462,13,FALSE))</f>
        <v>#N/A</v>
      </c>
      <c r="P278" s="28" t="e">
        <f>IF(VLOOKUP(A278,Keys_CHESS_ALL!J283:AI462,14,FALSE)="","",VLOOKUP(A278,Keys_CHESS_ALL!J283:AI462,14,FALSE))</f>
        <v>#N/A</v>
      </c>
      <c r="Q278" s="28" t="e">
        <f>IF(VLOOKUP(A278,Keys_CHESS_ALL!J283:AJ462,15,FALSE)="","",VLOOKUP(A278,Keys_CHESS_ALL!J283:AJ462,15,FALSE))</f>
        <v>#N/A</v>
      </c>
      <c r="R278" s="28" t="e">
        <f>IF(VLOOKUP(A278,Keys_CHESS_ALL!J283:AK462,16,FALSE)="","",VLOOKUP(A278,Keys_CHESS_ALL!J283:AK462,16,FALSE))</f>
        <v>#N/A</v>
      </c>
    </row>
    <row r="279" spans="2:18" x14ac:dyDescent="0.2">
      <c r="B279" s="28" t="e">
        <f>VLOOKUP(A279,Keys_CHESS_ALL!J284:L463,2,FALSE)</f>
        <v>#N/A</v>
      </c>
      <c r="D279" s="28" t="e">
        <f>VLOOKUP(A279,Keys_CHESS_ALL!J284:L463,3,FALSE)</f>
        <v>#N/A</v>
      </c>
      <c r="E279" s="40"/>
      <c r="G279" s="28" t="e">
        <f>IF(VLOOKUP(A279,Keys_CHESS_ALL!J284:AC463,5,FALSE)="","",VLOOKUP(A279,Keys_CHESS_ALL!J284:AC463,5,FALSE))</f>
        <v>#N/A</v>
      </c>
      <c r="H279" s="28" t="e">
        <f>IF(VLOOKUP(A279,Keys_CHESS_ALL!J284:AC463,6,FALSE)="","",VLOOKUP(A279,Keys_CHESS_ALL!J284:AC463,6,FALSE))</f>
        <v>#N/A</v>
      </c>
      <c r="I279" s="28" t="e">
        <f>IF(VLOOKUP(A279,Keys_CHESS_ALL!J284:AC463,7,FALSE)="","",VLOOKUP(A279,Keys_CHESS_ALL!J284:AC463,7,FALSE))</f>
        <v>#N/A</v>
      </c>
      <c r="J279" s="28" t="e">
        <f>IF(VLOOKUP(A279,Keys_CHESS_ALL!J284:AC463,8,FALSE)="","",VLOOKUP(A279,Keys_CHESS_ALL!J284:AC463,8,FALSE))</f>
        <v>#N/A</v>
      </c>
      <c r="K279" s="28" t="e">
        <f>IF(VLOOKUP(A279,Keys_CHESS_ALL!J284:AD463,9,FALSE)="","",VLOOKUP(A279,Keys_CHESS_ALL!J284:AD463,9,FALSE))</f>
        <v>#N/A</v>
      </c>
      <c r="L279" s="28" t="e">
        <f>IF(VLOOKUP(A279,Keys_CHESS_ALL!J284:AE463,10,FALSE)="","",VLOOKUP(A279,Keys_CHESS_ALL!J284:AE463,10,FALSE))</f>
        <v>#N/A</v>
      </c>
      <c r="M279" s="28" t="e">
        <f>IF(VLOOKUP(A279,Keys_CHESS_ALL!J284:AF463,11,FALSE)="","",VLOOKUP(A279,Keys_CHESS_ALL!J284:AF463,11,FALSE))</f>
        <v>#N/A</v>
      </c>
      <c r="N279" s="28" t="e">
        <f>IF(VLOOKUP(A279,Keys_CHESS_ALL!J284:AG463,12,FALSE)="","",VLOOKUP(A279,Keys_CHESS_ALL!J284:AG463,12,FALSE))</f>
        <v>#N/A</v>
      </c>
      <c r="O279" s="28" t="e">
        <f>IF(VLOOKUP(A279,Keys_CHESS_ALL!J284:AH463,13,FALSE)="","",VLOOKUP(A279,Keys_CHESS_ALL!J284:AH463,13,FALSE))</f>
        <v>#N/A</v>
      </c>
      <c r="P279" s="28" t="e">
        <f>IF(VLOOKUP(A279,Keys_CHESS_ALL!J284:AI463,14,FALSE)="","",VLOOKUP(A279,Keys_CHESS_ALL!J284:AI463,14,FALSE))</f>
        <v>#N/A</v>
      </c>
      <c r="Q279" s="28" t="e">
        <f>IF(VLOOKUP(A279,Keys_CHESS_ALL!J284:AJ463,15,FALSE)="","",VLOOKUP(A279,Keys_CHESS_ALL!J284:AJ463,15,FALSE))</f>
        <v>#N/A</v>
      </c>
      <c r="R279" s="28" t="e">
        <f>IF(VLOOKUP(A279,Keys_CHESS_ALL!J284:AK463,16,FALSE)="","",VLOOKUP(A279,Keys_CHESS_ALL!J284:AK463,16,FALSE))</f>
        <v>#N/A</v>
      </c>
    </row>
    <row r="280" spans="2:18" x14ac:dyDescent="0.2">
      <c r="B280" s="28" t="e">
        <f>VLOOKUP(A280,Keys_CHESS_ALL!J285:L464,2,FALSE)</f>
        <v>#N/A</v>
      </c>
      <c r="D280" s="28" t="e">
        <f>VLOOKUP(A280,Keys_CHESS_ALL!J285:L464,3,FALSE)</f>
        <v>#N/A</v>
      </c>
      <c r="E280" s="40"/>
      <c r="G280" s="28" t="e">
        <f>IF(VLOOKUP(A280,Keys_CHESS_ALL!J285:AC464,5,FALSE)="","",VLOOKUP(A280,Keys_CHESS_ALL!J285:AC464,5,FALSE))</f>
        <v>#N/A</v>
      </c>
      <c r="H280" s="28" t="e">
        <f>IF(VLOOKUP(A280,Keys_CHESS_ALL!J285:AC464,6,FALSE)="","",VLOOKUP(A280,Keys_CHESS_ALL!J285:AC464,6,FALSE))</f>
        <v>#N/A</v>
      </c>
      <c r="I280" s="28" t="e">
        <f>IF(VLOOKUP(A280,Keys_CHESS_ALL!J285:AC464,7,FALSE)="","",VLOOKUP(A280,Keys_CHESS_ALL!J285:AC464,7,FALSE))</f>
        <v>#N/A</v>
      </c>
      <c r="J280" s="28" t="e">
        <f>IF(VLOOKUP(A280,Keys_CHESS_ALL!J285:AC464,8,FALSE)="","",VLOOKUP(A280,Keys_CHESS_ALL!J285:AC464,8,FALSE))</f>
        <v>#N/A</v>
      </c>
      <c r="K280" s="28" t="e">
        <f>IF(VLOOKUP(A280,Keys_CHESS_ALL!J285:AD464,9,FALSE)="","",VLOOKUP(A280,Keys_CHESS_ALL!J285:AD464,9,FALSE))</f>
        <v>#N/A</v>
      </c>
      <c r="L280" s="28" t="e">
        <f>IF(VLOOKUP(A280,Keys_CHESS_ALL!J285:AE464,10,FALSE)="","",VLOOKUP(A280,Keys_CHESS_ALL!J285:AE464,10,FALSE))</f>
        <v>#N/A</v>
      </c>
      <c r="M280" s="28" t="e">
        <f>IF(VLOOKUP(A280,Keys_CHESS_ALL!J285:AF464,11,FALSE)="","",VLOOKUP(A280,Keys_CHESS_ALL!J285:AF464,11,FALSE))</f>
        <v>#N/A</v>
      </c>
      <c r="N280" s="28" t="e">
        <f>IF(VLOOKUP(A280,Keys_CHESS_ALL!J285:AG464,12,FALSE)="","",VLOOKUP(A280,Keys_CHESS_ALL!J285:AG464,12,FALSE))</f>
        <v>#N/A</v>
      </c>
      <c r="O280" s="28" t="e">
        <f>IF(VLOOKUP(A280,Keys_CHESS_ALL!J285:AH464,13,FALSE)="","",VLOOKUP(A280,Keys_CHESS_ALL!J285:AH464,13,FALSE))</f>
        <v>#N/A</v>
      </c>
      <c r="P280" s="28" t="e">
        <f>IF(VLOOKUP(A280,Keys_CHESS_ALL!J285:AI464,14,FALSE)="","",VLOOKUP(A280,Keys_CHESS_ALL!J285:AI464,14,FALSE))</f>
        <v>#N/A</v>
      </c>
      <c r="Q280" s="28" t="e">
        <f>IF(VLOOKUP(A280,Keys_CHESS_ALL!J285:AJ464,15,FALSE)="","",VLOOKUP(A280,Keys_CHESS_ALL!J285:AJ464,15,FALSE))</f>
        <v>#N/A</v>
      </c>
      <c r="R280" s="28" t="e">
        <f>IF(VLOOKUP(A280,Keys_CHESS_ALL!J285:AK464,16,FALSE)="","",VLOOKUP(A280,Keys_CHESS_ALL!J285:AK464,16,FALSE))</f>
        <v>#N/A</v>
      </c>
    </row>
    <row r="281" spans="2:18" x14ac:dyDescent="0.2">
      <c r="B281" s="28" t="e">
        <f>VLOOKUP(A281,Keys_CHESS_ALL!J286:L465,2,FALSE)</f>
        <v>#N/A</v>
      </c>
      <c r="D281" s="28" t="e">
        <f>VLOOKUP(A281,Keys_CHESS_ALL!J286:L465,3,FALSE)</f>
        <v>#N/A</v>
      </c>
      <c r="E281" s="40"/>
      <c r="G281" s="28" t="e">
        <f>IF(VLOOKUP(A281,Keys_CHESS_ALL!J286:AC465,5,FALSE)="","",VLOOKUP(A281,Keys_CHESS_ALL!J286:AC465,5,FALSE))</f>
        <v>#N/A</v>
      </c>
      <c r="H281" s="28" t="e">
        <f>IF(VLOOKUP(A281,Keys_CHESS_ALL!J286:AC465,6,FALSE)="","",VLOOKUP(A281,Keys_CHESS_ALL!J286:AC465,6,FALSE))</f>
        <v>#N/A</v>
      </c>
      <c r="I281" s="28" t="e">
        <f>IF(VLOOKUP(A281,Keys_CHESS_ALL!J286:AC465,7,FALSE)="","",VLOOKUP(A281,Keys_CHESS_ALL!J286:AC465,7,FALSE))</f>
        <v>#N/A</v>
      </c>
      <c r="J281" s="28" t="e">
        <f>IF(VLOOKUP(A281,Keys_CHESS_ALL!J286:AC465,8,FALSE)="","",VLOOKUP(A281,Keys_CHESS_ALL!J286:AC465,8,FALSE))</f>
        <v>#N/A</v>
      </c>
      <c r="K281" s="28" t="e">
        <f>IF(VLOOKUP(A281,Keys_CHESS_ALL!J286:AD465,9,FALSE)="","",VLOOKUP(A281,Keys_CHESS_ALL!J286:AD465,9,FALSE))</f>
        <v>#N/A</v>
      </c>
      <c r="L281" s="28" t="e">
        <f>IF(VLOOKUP(A281,Keys_CHESS_ALL!J286:AE465,10,FALSE)="","",VLOOKUP(A281,Keys_CHESS_ALL!J286:AE465,10,FALSE))</f>
        <v>#N/A</v>
      </c>
      <c r="M281" s="28" t="e">
        <f>IF(VLOOKUP(A281,Keys_CHESS_ALL!J286:AF465,11,FALSE)="","",VLOOKUP(A281,Keys_CHESS_ALL!J286:AF465,11,FALSE))</f>
        <v>#N/A</v>
      </c>
      <c r="N281" s="28" t="e">
        <f>IF(VLOOKUP(A281,Keys_CHESS_ALL!J286:AG465,12,FALSE)="","",VLOOKUP(A281,Keys_CHESS_ALL!J286:AG465,12,FALSE))</f>
        <v>#N/A</v>
      </c>
      <c r="O281" s="28" t="e">
        <f>IF(VLOOKUP(A281,Keys_CHESS_ALL!J286:AH465,13,FALSE)="","",VLOOKUP(A281,Keys_CHESS_ALL!J286:AH465,13,FALSE))</f>
        <v>#N/A</v>
      </c>
      <c r="P281" s="28" t="e">
        <f>IF(VLOOKUP(A281,Keys_CHESS_ALL!J286:AI465,14,FALSE)="","",VLOOKUP(A281,Keys_CHESS_ALL!J286:AI465,14,FALSE))</f>
        <v>#N/A</v>
      </c>
      <c r="Q281" s="28" t="e">
        <f>IF(VLOOKUP(A281,Keys_CHESS_ALL!J286:AJ465,15,FALSE)="","",VLOOKUP(A281,Keys_CHESS_ALL!J286:AJ465,15,FALSE))</f>
        <v>#N/A</v>
      </c>
      <c r="R281" s="28" t="e">
        <f>IF(VLOOKUP(A281,Keys_CHESS_ALL!J286:AK465,16,FALSE)="","",VLOOKUP(A281,Keys_CHESS_ALL!J286:AK465,16,FALSE))</f>
        <v>#N/A</v>
      </c>
    </row>
    <row r="282" spans="2:18" x14ac:dyDescent="0.2">
      <c r="B282" s="28" t="e">
        <f>VLOOKUP(A282,Keys_CHESS_ALL!J287:L466,2,FALSE)</f>
        <v>#N/A</v>
      </c>
      <c r="D282" s="28" t="e">
        <f>VLOOKUP(A282,Keys_CHESS_ALL!J287:L466,3,FALSE)</f>
        <v>#N/A</v>
      </c>
      <c r="E282" s="40"/>
      <c r="G282" s="28" t="e">
        <f>IF(VLOOKUP(A282,Keys_CHESS_ALL!J287:AC466,5,FALSE)="","",VLOOKUP(A282,Keys_CHESS_ALL!J287:AC466,5,FALSE))</f>
        <v>#N/A</v>
      </c>
      <c r="H282" s="28" t="e">
        <f>IF(VLOOKUP(A282,Keys_CHESS_ALL!J287:AC466,6,FALSE)="","",VLOOKUP(A282,Keys_CHESS_ALL!J287:AC466,6,FALSE))</f>
        <v>#N/A</v>
      </c>
      <c r="I282" s="28" t="e">
        <f>IF(VLOOKUP(A282,Keys_CHESS_ALL!J287:AC466,7,FALSE)="","",VLOOKUP(A282,Keys_CHESS_ALL!J287:AC466,7,FALSE))</f>
        <v>#N/A</v>
      </c>
      <c r="J282" s="28" t="e">
        <f>IF(VLOOKUP(A282,Keys_CHESS_ALL!J287:AC466,8,FALSE)="","",VLOOKUP(A282,Keys_CHESS_ALL!J287:AC466,8,FALSE))</f>
        <v>#N/A</v>
      </c>
      <c r="K282" s="28" t="e">
        <f>IF(VLOOKUP(A282,Keys_CHESS_ALL!J287:AD466,9,FALSE)="","",VLOOKUP(A282,Keys_CHESS_ALL!J287:AD466,9,FALSE))</f>
        <v>#N/A</v>
      </c>
      <c r="L282" s="28" t="e">
        <f>IF(VLOOKUP(A282,Keys_CHESS_ALL!J287:AE466,10,FALSE)="","",VLOOKUP(A282,Keys_CHESS_ALL!J287:AE466,10,FALSE))</f>
        <v>#N/A</v>
      </c>
      <c r="M282" s="28" t="e">
        <f>IF(VLOOKUP(A282,Keys_CHESS_ALL!J287:AF466,11,FALSE)="","",VLOOKUP(A282,Keys_CHESS_ALL!J287:AF466,11,FALSE))</f>
        <v>#N/A</v>
      </c>
      <c r="N282" s="28" t="e">
        <f>IF(VLOOKUP(A282,Keys_CHESS_ALL!J287:AG466,12,FALSE)="","",VLOOKUP(A282,Keys_CHESS_ALL!J287:AG466,12,FALSE))</f>
        <v>#N/A</v>
      </c>
      <c r="O282" s="28" t="e">
        <f>IF(VLOOKUP(A282,Keys_CHESS_ALL!J287:AH466,13,FALSE)="","",VLOOKUP(A282,Keys_CHESS_ALL!J287:AH466,13,FALSE))</f>
        <v>#N/A</v>
      </c>
      <c r="P282" s="28" t="e">
        <f>IF(VLOOKUP(A282,Keys_CHESS_ALL!J287:AI466,14,FALSE)="","",VLOOKUP(A282,Keys_CHESS_ALL!J287:AI466,14,FALSE))</f>
        <v>#N/A</v>
      </c>
      <c r="Q282" s="28" t="e">
        <f>IF(VLOOKUP(A282,Keys_CHESS_ALL!J287:AJ466,15,FALSE)="","",VLOOKUP(A282,Keys_CHESS_ALL!J287:AJ466,15,FALSE))</f>
        <v>#N/A</v>
      </c>
      <c r="R282" s="28" t="e">
        <f>IF(VLOOKUP(A282,Keys_CHESS_ALL!J287:AK466,16,FALSE)="","",VLOOKUP(A282,Keys_CHESS_ALL!J287:AK466,16,FALSE))</f>
        <v>#N/A</v>
      </c>
    </row>
    <row r="283" spans="2:18" x14ac:dyDescent="0.2">
      <c r="B283" s="28" t="e">
        <f>VLOOKUP(A283,Keys_CHESS_ALL!J288:L467,2,FALSE)</f>
        <v>#N/A</v>
      </c>
      <c r="D283" s="28" t="e">
        <f>VLOOKUP(A283,Keys_CHESS_ALL!J288:L467,3,FALSE)</f>
        <v>#N/A</v>
      </c>
      <c r="E283" s="40"/>
      <c r="G283" s="28" t="e">
        <f>IF(VLOOKUP(A283,Keys_CHESS_ALL!J288:AC467,5,FALSE)="","",VLOOKUP(A283,Keys_CHESS_ALL!J288:AC467,5,FALSE))</f>
        <v>#N/A</v>
      </c>
      <c r="H283" s="28" t="e">
        <f>IF(VLOOKUP(A283,Keys_CHESS_ALL!J288:AC467,6,FALSE)="","",VLOOKUP(A283,Keys_CHESS_ALL!J288:AC467,6,FALSE))</f>
        <v>#N/A</v>
      </c>
      <c r="I283" s="28" t="e">
        <f>IF(VLOOKUP(A283,Keys_CHESS_ALL!J288:AC467,7,FALSE)="","",VLOOKUP(A283,Keys_CHESS_ALL!J288:AC467,7,FALSE))</f>
        <v>#N/A</v>
      </c>
      <c r="J283" s="28" t="e">
        <f>IF(VLOOKUP(A283,Keys_CHESS_ALL!J288:AC467,8,FALSE)="","",VLOOKUP(A283,Keys_CHESS_ALL!J288:AC467,8,FALSE))</f>
        <v>#N/A</v>
      </c>
      <c r="K283" s="28" t="e">
        <f>IF(VLOOKUP(A283,Keys_CHESS_ALL!J288:AD467,9,FALSE)="","",VLOOKUP(A283,Keys_CHESS_ALL!J288:AD467,9,FALSE))</f>
        <v>#N/A</v>
      </c>
      <c r="L283" s="28" t="e">
        <f>IF(VLOOKUP(A283,Keys_CHESS_ALL!J288:AE467,10,FALSE)="","",VLOOKUP(A283,Keys_CHESS_ALL!J288:AE467,10,FALSE))</f>
        <v>#N/A</v>
      </c>
      <c r="M283" s="28" t="e">
        <f>IF(VLOOKUP(A283,Keys_CHESS_ALL!J288:AF467,11,FALSE)="","",VLOOKUP(A283,Keys_CHESS_ALL!J288:AF467,11,FALSE))</f>
        <v>#N/A</v>
      </c>
      <c r="N283" s="28" t="e">
        <f>IF(VLOOKUP(A283,Keys_CHESS_ALL!J288:AG467,12,FALSE)="","",VLOOKUP(A283,Keys_CHESS_ALL!J288:AG467,12,FALSE))</f>
        <v>#N/A</v>
      </c>
      <c r="O283" s="28" t="e">
        <f>IF(VLOOKUP(A283,Keys_CHESS_ALL!J288:AH467,13,FALSE)="","",VLOOKUP(A283,Keys_CHESS_ALL!J288:AH467,13,FALSE))</f>
        <v>#N/A</v>
      </c>
      <c r="P283" s="28" t="e">
        <f>IF(VLOOKUP(A283,Keys_CHESS_ALL!J288:AI467,14,FALSE)="","",VLOOKUP(A283,Keys_CHESS_ALL!J288:AI467,14,FALSE))</f>
        <v>#N/A</v>
      </c>
      <c r="Q283" s="28" t="e">
        <f>IF(VLOOKUP(A283,Keys_CHESS_ALL!J288:AJ467,15,FALSE)="","",VLOOKUP(A283,Keys_CHESS_ALL!J288:AJ467,15,FALSE))</f>
        <v>#N/A</v>
      </c>
      <c r="R283" s="28" t="e">
        <f>IF(VLOOKUP(A283,Keys_CHESS_ALL!J288:AK467,16,FALSE)="","",VLOOKUP(A283,Keys_CHESS_ALL!J288:AK467,16,FALSE))</f>
        <v>#N/A</v>
      </c>
    </row>
    <row r="284" spans="2:18" x14ac:dyDescent="0.2">
      <c r="B284" s="28" t="e">
        <f>VLOOKUP(A284,Keys_CHESS_ALL!J289:L468,2,FALSE)</f>
        <v>#N/A</v>
      </c>
      <c r="D284" s="28" t="e">
        <f>VLOOKUP(A284,Keys_CHESS_ALL!J289:L468,3,FALSE)</f>
        <v>#N/A</v>
      </c>
      <c r="E284" s="40"/>
      <c r="G284" s="28" t="e">
        <f>IF(VLOOKUP(A284,Keys_CHESS_ALL!J289:AC468,5,FALSE)="","",VLOOKUP(A284,Keys_CHESS_ALL!J289:AC468,5,FALSE))</f>
        <v>#N/A</v>
      </c>
      <c r="H284" s="28" t="e">
        <f>IF(VLOOKUP(A284,Keys_CHESS_ALL!J289:AC468,6,FALSE)="","",VLOOKUP(A284,Keys_CHESS_ALL!J289:AC468,6,FALSE))</f>
        <v>#N/A</v>
      </c>
      <c r="I284" s="28" t="e">
        <f>IF(VLOOKUP(A284,Keys_CHESS_ALL!J289:AC468,7,FALSE)="","",VLOOKUP(A284,Keys_CHESS_ALL!J289:AC468,7,FALSE))</f>
        <v>#N/A</v>
      </c>
      <c r="J284" s="28" t="e">
        <f>IF(VLOOKUP(A284,Keys_CHESS_ALL!J289:AC468,8,FALSE)="","",VLOOKUP(A284,Keys_CHESS_ALL!J289:AC468,8,FALSE))</f>
        <v>#N/A</v>
      </c>
      <c r="K284" s="28" t="e">
        <f>IF(VLOOKUP(A284,Keys_CHESS_ALL!J289:AD468,9,FALSE)="","",VLOOKUP(A284,Keys_CHESS_ALL!J289:AD468,9,FALSE))</f>
        <v>#N/A</v>
      </c>
      <c r="L284" s="28" t="e">
        <f>IF(VLOOKUP(A284,Keys_CHESS_ALL!J289:AE468,10,FALSE)="","",VLOOKUP(A284,Keys_CHESS_ALL!J289:AE468,10,FALSE))</f>
        <v>#N/A</v>
      </c>
      <c r="M284" s="28" t="e">
        <f>IF(VLOOKUP(A284,Keys_CHESS_ALL!J289:AF468,11,FALSE)="","",VLOOKUP(A284,Keys_CHESS_ALL!J289:AF468,11,FALSE))</f>
        <v>#N/A</v>
      </c>
      <c r="N284" s="28" t="e">
        <f>IF(VLOOKUP(A284,Keys_CHESS_ALL!J289:AG468,12,FALSE)="","",VLOOKUP(A284,Keys_CHESS_ALL!J289:AG468,12,FALSE))</f>
        <v>#N/A</v>
      </c>
      <c r="O284" s="28" t="e">
        <f>IF(VLOOKUP(A284,Keys_CHESS_ALL!J289:AH468,13,FALSE)="","",VLOOKUP(A284,Keys_CHESS_ALL!J289:AH468,13,FALSE))</f>
        <v>#N/A</v>
      </c>
      <c r="P284" s="28" t="e">
        <f>IF(VLOOKUP(A284,Keys_CHESS_ALL!J289:AI468,14,FALSE)="","",VLOOKUP(A284,Keys_CHESS_ALL!J289:AI468,14,FALSE))</f>
        <v>#N/A</v>
      </c>
      <c r="Q284" s="28" t="e">
        <f>IF(VLOOKUP(A284,Keys_CHESS_ALL!J289:AJ468,15,FALSE)="","",VLOOKUP(A284,Keys_CHESS_ALL!J289:AJ468,15,FALSE))</f>
        <v>#N/A</v>
      </c>
      <c r="R284" s="28" t="e">
        <f>IF(VLOOKUP(A284,Keys_CHESS_ALL!J289:AK468,16,FALSE)="","",VLOOKUP(A284,Keys_CHESS_ALL!J289:AK468,16,FALSE))</f>
        <v>#N/A</v>
      </c>
    </row>
    <row r="285" spans="2:18" x14ac:dyDescent="0.2">
      <c r="B285" s="28" t="e">
        <f>VLOOKUP(A285,Keys_CHESS_ALL!J290:L469,2,FALSE)</f>
        <v>#N/A</v>
      </c>
      <c r="D285" s="28" t="e">
        <f>VLOOKUP(A285,Keys_CHESS_ALL!J290:L469,3,FALSE)</f>
        <v>#N/A</v>
      </c>
      <c r="E285" s="40"/>
      <c r="G285" s="28" t="e">
        <f>IF(VLOOKUP(A285,Keys_CHESS_ALL!J290:AC469,5,FALSE)="","",VLOOKUP(A285,Keys_CHESS_ALL!J290:AC469,5,FALSE))</f>
        <v>#N/A</v>
      </c>
      <c r="H285" s="28" t="e">
        <f>IF(VLOOKUP(A285,Keys_CHESS_ALL!J290:AC469,6,FALSE)="","",VLOOKUP(A285,Keys_CHESS_ALL!J290:AC469,6,FALSE))</f>
        <v>#N/A</v>
      </c>
      <c r="I285" s="28" t="e">
        <f>IF(VLOOKUP(A285,Keys_CHESS_ALL!J290:AC469,7,FALSE)="","",VLOOKUP(A285,Keys_CHESS_ALL!J290:AC469,7,FALSE))</f>
        <v>#N/A</v>
      </c>
      <c r="J285" s="28" t="e">
        <f>IF(VLOOKUP(A285,Keys_CHESS_ALL!J290:AC469,8,FALSE)="","",VLOOKUP(A285,Keys_CHESS_ALL!J290:AC469,8,FALSE))</f>
        <v>#N/A</v>
      </c>
      <c r="K285" s="28" t="e">
        <f>IF(VLOOKUP(A285,Keys_CHESS_ALL!J290:AD469,9,FALSE)="","",VLOOKUP(A285,Keys_CHESS_ALL!J290:AD469,9,FALSE))</f>
        <v>#N/A</v>
      </c>
      <c r="L285" s="28" t="e">
        <f>IF(VLOOKUP(A285,Keys_CHESS_ALL!J290:AE469,10,FALSE)="","",VLOOKUP(A285,Keys_CHESS_ALL!J290:AE469,10,FALSE))</f>
        <v>#N/A</v>
      </c>
      <c r="M285" s="28" t="e">
        <f>IF(VLOOKUP(A285,Keys_CHESS_ALL!J290:AF469,11,FALSE)="","",VLOOKUP(A285,Keys_CHESS_ALL!J290:AF469,11,FALSE))</f>
        <v>#N/A</v>
      </c>
      <c r="N285" s="28" t="e">
        <f>IF(VLOOKUP(A285,Keys_CHESS_ALL!J290:AG469,12,FALSE)="","",VLOOKUP(A285,Keys_CHESS_ALL!J290:AG469,12,FALSE))</f>
        <v>#N/A</v>
      </c>
      <c r="O285" s="28" t="e">
        <f>IF(VLOOKUP(A285,Keys_CHESS_ALL!J290:AH469,13,FALSE)="","",VLOOKUP(A285,Keys_CHESS_ALL!J290:AH469,13,FALSE))</f>
        <v>#N/A</v>
      </c>
      <c r="P285" s="28" t="e">
        <f>IF(VLOOKUP(A285,Keys_CHESS_ALL!J290:AI469,14,FALSE)="","",VLOOKUP(A285,Keys_CHESS_ALL!J290:AI469,14,FALSE))</f>
        <v>#N/A</v>
      </c>
      <c r="Q285" s="28" t="e">
        <f>IF(VLOOKUP(A285,Keys_CHESS_ALL!J290:AJ469,15,FALSE)="","",VLOOKUP(A285,Keys_CHESS_ALL!J290:AJ469,15,FALSE))</f>
        <v>#N/A</v>
      </c>
      <c r="R285" s="28" t="e">
        <f>IF(VLOOKUP(A285,Keys_CHESS_ALL!J290:AK469,16,FALSE)="","",VLOOKUP(A285,Keys_CHESS_ALL!J290:AK469,16,FALSE))</f>
        <v>#N/A</v>
      </c>
    </row>
    <row r="286" spans="2:18" x14ac:dyDescent="0.2">
      <c r="B286" s="28" t="e">
        <f>VLOOKUP(A286,Keys_CHESS_ALL!J291:L470,2,FALSE)</f>
        <v>#N/A</v>
      </c>
      <c r="D286" s="28" t="e">
        <f>VLOOKUP(A286,Keys_CHESS_ALL!J291:L470,3,FALSE)</f>
        <v>#N/A</v>
      </c>
      <c r="E286" s="40"/>
      <c r="G286" s="28" t="e">
        <f>IF(VLOOKUP(A286,Keys_CHESS_ALL!J291:AC470,5,FALSE)="","",VLOOKUP(A286,Keys_CHESS_ALL!J291:AC470,5,FALSE))</f>
        <v>#N/A</v>
      </c>
      <c r="H286" s="28" t="e">
        <f>IF(VLOOKUP(A286,Keys_CHESS_ALL!J291:AC470,6,FALSE)="","",VLOOKUP(A286,Keys_CHESS_ALL!J291:AC470,6,FALSE))</f>
        <v>#N/A</v>
      </c>
      <c r="I286" s="28" t="e">
        <f>IF(VLOOKUP(A286,Keys_CHESS_ALL!J291:AC470,7,FALSE)="","",VLOOKUP(A286,Keys_CHESS_ALL!J291:AC470,7,FALSE))</f>
        <v>#N/A</v>
      </c>
      <c r="J286" s="28" t="e">
        <f>IF(VLOOKUP(A286,Keys_CHESS_ALL!J291:AC470,8,FALSE)="","",VLOOKUP(A286,Keys_CHESS_ALL!J291:AC470,8,FALSE))</f>
        <v>#N/A</v>
      </c>
      <c r="K286" s="28" t="e">
        <f>IF(VLOOKUP(A286,Keys_CHESS_ALL!J291:AD470,9,FALSE)="","",VLOOKUP(A286,Keys_CHESS_ALL!J291:AD470,9,FALSE))</f>
        <v>#N/A</v>
      </c>
      <c r="L286" s="28" t="e">
        <f>IF(VLOOKUP(A286,Keys_CHESS_ALL!J291:AE470,10,FALSE)="","",VLOOKUP(A286,Keys_CHESS_ALL!J291:AE470,10,FALSE))</f>
        <v>#N/A</v>
      </c>
      <c r="M286" s="28" t="e">
        <f>IF(VLOOKUP(A286,Keys_CHESS_ALL!J291:AF470,11,FALSE)="","",VLOOKUP(A286,Keys_CHESS_ALL!J291:AF470,11,FALSE))</f>
        <v>#N/A</v>
      </c>
      <c r="N286" s="28" t="e">
        <f>IF(VLOOKUP(A286,Keys_CHESS_ALL!J291:AG470,12,FALSE)="","",VLOOKUP(A286,Keys_CHESS_ALL!J291:AG470,12,FALSE))</f>
        <v>#N/A</v>
      </c>
      <c r="O286" s="28" t="e">
        <f>IF(VLOOKUP(A286,Keys_CHESS_ALL!J291:AH470,13,FALSE)="","",VLOOKUP(A286,Keys_CHESS_ALL!J291:AH470,13,FALSE))</f>
        <v>#N/A</v>
      </c>
      <c r="P286" s="28" t="e">
        <f>IF(VLOOKUP(A286,Keys_CHESS_ALL!J291:AI470,14,FALSE)="","",VLOOKUP(A286,Keys_CHESS_ALL!J291:AI470,14,FALSE))</f>
        <v>#N/A</v>
      </c>
      <c r="Q286" s="28" t="e">
        <f>IF(VLOOKUP(A286,Keys_CHESS_ALL!J291:AJ470,15,FALSE)="","",VLOOKUP(A286,Keys_CHESS_ALL!J291:AJ470,15,FALSE))</f>
        <v>#N/A</v>
      </c>
      <c r="R286" s="28" t="e">
        <f>IF(VLOOKUP(A286,Keys_CHESS_ALL!J291:AK470,16,FALSE)="","",VLOOKUP(A286,Keys_CHESS_ALL!J291:AK470,16,FALSE))</f>
        <v>#N/A</v>
      </c>
    </row>
    <row r="287" spans="2:18" x14ac:dyDescent="0.2">
      <c r="B287" s="28" t="e">
        <f>VLOOKUP(A287,Keys_CHESS_ALL!J292:L471,2,FALSE)</f>
        <v>#N/A</v>
      </c>
      <c r="D287" s="28" t="e">
        <f>VLOOKUP(A287,Keys_CHESS_ALL!J292:L471,3,FALSE)</f>
        <v>#N/A</v>
      </c>
      <c r="E287" s="40"/>
      <c r="G287" s="28" t="e">
        <f>IF(VLOOKUP(A287,Keys_CHESS_ALL!J292:AC471,5,FALSE)="","",VLOOKUP(A287,Keys_CHESS_ALL!J292:AC471,5,FALSE))</f>
        <v>#N/A</v>
      </c>
      <c r="H287" s="28" t="e">
        <f>IF(VLOOKUP(A287,Keys_CHESS_ALL!J292:AC471,6,FALSE)="","",VLOOKUP(A287,Keys_CHESS_ALL!J292:AC471,6,FALSE))</f>
        <v>#N/A</v>
      </c>
      <c r="I287" s="28" t="e">
        <f>IF(VLOOKUP(A287,Keys_CHESS_ALL!J292:AC471,7,FALSE)="","",VLOOKUP(A287,Keys_CHESS_ALL!J292:AC471,7,FALSE))</f>
        <v>#N/A</v>
      </c>
      <c r="J287" s="28" t="e">
        <f>IF(VLOOKUP(A287,Keys_CHESS_ALL!J292:AC471,8,FALSE)="","",VLOOKUP(A287,Keys_CHESS_ALL!J292:AC471,8,FALSE))</f>
        <v>#N/A</v>
      </c>
      <c r="K287" s="28" t="e">
        <f>IF(VLOOKUP(A287,Keys_CHESS_ALL!J292:AD471,9,FALSE)="","",VLOOKUP(A287,Keys_CHESS_ALL!J292:AD471,9,FALSE))</f>
        <v>#N/A</v>
      </c>
      <c r="L287" s="28" t="e">
        <f>IF(VLOOKUP(A287,Keys_CHESS_ALL!J292:AE471,10,FALSE)="","",VLOOKUP(A287,Keys_CHESS_ALL!J292:AE471,10,FALSE))</f>
        <v>#N/A</v>
      </c>
      <c r="M287" s="28" t="e">
        <f>IF(VLOOKUP(A287,Keys_CHESS_ALL!J292:AF471,11,FALSE)="","",VLOOKUP(A287,Keys_CHESS_ALL!J292:AF471,11,FALSE))</f>
        <v>#N/A</v>
      </c>
      <c r="N287" s="28" t="e">
        <f>IF(VLOOKUP(A287,Keys_CHESS_ALL!J292:AG471,12,FALSE)="","",VLOOKUP(A287,Keys_CHESS_ALL!J292:AG471,12,FALSE))</f>
        <v>#N/A</v>
      </c>
      <c r="O287" s="28" t="e">
        <f>IF(VLOOKUP(A287,Keys_CHESS_ALL!J292:AH471,13,FALSE)="","",VLOOKUP(A287,Keys_CHESS_ALL!J292:AH471,13,FALSE))</f>
        <v>#N/A</v>
      </c>
      <c r="P287" s="28" t="e">
        <f>IF(VLOOKUP(A287,Keys_CHESS_ALL!J292:AI471,14,FALSE)="","",VLOOKUP(A287,Keys_CHESS_ALL!J292:AI471,14,FALSE))</f>
        <v>#N/A</v>
      </c>
      <c r="Q287" s="28" t="e">
        <f>IF(VLOOKUP(A287,Keys_CHESS_ALL!J292:AJ471,15,FALSE)="","",VLOOKUP(A287,Keys_CHESS_ALL!J292:AJ471,15,FALSE))</f>
        <v>#N/A</v>
      </c>
      <c r="R287" s="28" t="e">
        <f>IF(VLOOKUP(A287,Keys_CHESS_ALL!J292:AK471,16,FALSE)="","",VLOOKUP(A287,Keys_CHESS_ALL!J292:AK471,16,FALSE))</f>
        <v>#N/A</v>
      </c>
    </row>
    <row r="288" spans="2:18" x14ac:dyDescent="0.2">
      <c r="B288" s="28" t="e">
        <f>VLOOKUP(A288,Keys_CHESS_ALL!J293:L472,2,FALSE)</f>
        <v>#N/A</v>
      </c>
      <c r="D288" s="28" t="e">
        <f>VLOOKUP(A288,Keys_CHESS_ALL!J293:L472,3,FALSE)</f>
        <v>#N/A</v>
      </c>
      <c r="E288" s="40"/>
      <c r="G288" s="28" t="e">
        <f>IF(VLOOKUP(A288,Keys_CHESS_ALL!J293:AC472,5,FALSE)="","",VLOOKUP(A288,Keys_CHESS_ALL!J293:AC472,5,FALSE))</f>
        <v>#N/A</v>
      </c>
      <c r="H288" s="28" t="e">
        <f>IF(VLOOKUP(A288,Keys_CHESS_ALL!J293:AC472,6,FALSE)="","",VLOOKUP(A288,Keys_CHESS_ALL!J293:AC472,6,FALSE))</f>
        <v>#N/A</v>
      </c>
      <c r="I288" s="28" t="e">
        <f>IF(VLOOKUP(A288,Keys_CHESS_ALL!J293:AC472,7,FALSE)="","",VLOOKUP(A288,Keys_CHESS_ALL!J293:AC472,7,FALSE))</f>
        <v>#N/A</v>
      </c>
      <c r="J288" s="28" t="e">
        <f>IF(VLOOKUP(A288,Keys_CHESS_ALL!J293:AC472,8,FALSE)="","",VLOOKUP(A288,Keys_CHESS_ALL!J293:AC472,8,FALSE))</f>
        <v>#N/A</v>
      </c>
      <c r="K288" s="28" t="e">
        <f>IF(VLOOKUP(A288,Keys_CHESS_ALL!J293:AD472,9,FALSE)="","",VLOOKUP(A288,Keys_CHESS_ALL!J293:AD472,9,FALSE))</f>
        <v>#N/A</v>
      </c>
      <c r="L288" s="28" t="e">
        <f>IF(VLOOKUP(A288,Keys_CHESS_ALL!J293:AE472,10,FALSE)="","",VLOOKUP(A288,Keys_CHESS_ALL!J293:AE472,10,FALSE))</f>
        <v>#N/A</v>
      </c>
      <c r="M288" s="28" t="e">
        <f>IF(VLOOKUP(A288,Keys_CHESS_ALL!J293:AF472,11,FALSE)="","",VLOOKUP(A288,Keys_CHESS_ALL!J293:AF472,11,FALSE))</f>
        <v>#N/A</v>
      </c>
      <c r="N288" s="28" t="e">
        <f>IF(VLOOKUP(A288,Keys_CHESS_ALL!J293:AG472,12,FALSE)="","",VLOOKUP(A288,Keys_CHESS_ALL!J293:AG472,12,FALSE))</f>
        <v>#N/A</v>
      </c>
      <c r="O288" s="28" t="e">
        <f>IF(VLOOKUP(A288,Keys_CHESS_ALL!J293:AH472,13,FALSE)="","",VLOOKUP(A288,Keys_CHESS_ALL!J293:AH472,13,FALSE))</f>
        <v>#N/A</v>
      </c>
      <c r="P288" s="28" t="e">
        <f>IF(VLOOKUP(A288,Keys_CHESS_ALL!J293:AI472,14,FALSE)="","",VLOOKUP(A288,Keys_CHESS_ALL!J293:AI472,14,FALSE))</f>
        <v>#N/A</v>
      </c>
      <c r="Q288" s="28" t="e">
        <f>IF(VLOOKUP(A288,Keys_CHESS_ALL!J293:AJ472,15,FALSE)="","",VLOOKUP(A288,Keys_CHESS_ALL!J293:AJ472,15,FALSE))</f>
        <v>#N/A</v>
      </c>
      <c r="R288" s="28" t="e">
        <f>IF(VLOOKUP(A288,Keys_CHESS_ALL!J293:AK472,16,FALSE)="","",VLOOKUP(A288,Keys_CHESS_ALL!J293:AK472,16,FALSE))</f>
        <v>#N/A</v>
      </c>
    </row>
    <row r="289" spans="2:18" x14ac:dyDescent="0.2">
      <c r="B289" s="28" t="e">
        <f>VLOOKUP(A289,Keys_CHESS_ALL!J294:L473,2,FALSE)</f>
        <v>#N/A</v>
      </c>
      <c r="D289" s="28" t="e">
        <f>VLOOKUP(A289,Keys_CHESS_ALL!J294:L473,3,FALSE)</f>
        <v>#N/A</v>
      </c>
      <c r="E289" s="40"/>
      <c r="G289" s="28" t="e">
        <f>IF(VLOOKUP(A289,Keys_CHESS_ALL!J294:AC473,5,FALSE)="","",VLOOKUP(A289,Keys_CHESS_ALL!J294:AC473,5,FALSE))</f>
        <v>#N/A</v>
      </c>
      <c r="H289" s="28" t="e">
        <f>IF(VLOOKUP(A289,Keys_CHESS_ALL!J294:AC473,6,FALSE)="","",VLOOKUP(A289,Keys_CHESS_ALL!J294:AC473,6,FALSE))</f>
        <v>#N/A</v>
      </c>
      <c r="I289" s="28" t="e">
        <f>IF(VLOOKUP(A289,Keys_CHESS_ALL!J294:AC473,7,FALSE)="","",VLOOKUP(A289,Keys_CHESS_ALL!J294:AC473,7,FALSE))</f>
        <v>#N/A</v>
      </c>
      <c r="J289" s="28" t="e">
        <f>IF(VLOOKUP(A289,Keys_CHESS_ALL!J294:AC473,8,FALSE)="","",VLOOKUP(A289,Keys_CHESS_ALL!J294:AC473,8,FALSE))</f>
        <v>#N/A</v>
      </c>
      <c r="K289" s="28" t="e">
        <f>IF(VLOOKUP(A289,Keys_CHESS_ALL!J294:AD473,9,FALSE)="","",VLOOKUP(A289,Keys_CHESS_ALL!J294:AD473,9,FALSE))</f>
        <v>#N/A</v>
      </c>
      <c r="L289" s="28" t="e">
        <f>IF(VLOOKUP(A289,Keys_CHESS_ALL!J294:AE473,10,FALSE)="","",VLOOKUP(A289,Keys_CHESS_ALL!J294:AE473,10,FALSE))</f>
        <v>#N/A</v>
      </c>
      <c r="M289" s="28" t="e">
        <f>IF(VLOOKUP(A289,Keys_CHESS_ALL!J294:AF473,11,FALSE)="","",VLOOKUP(A289,Keys_CHESS_ALL!J294:AF473,11,FALSE))</f>
        <v>#N/A</v>
      </c>
      <c r="N289" s="28" t="e">
        <f>IF(VLOOKUP(A289,Keys_CHESS_ALL!J294:AG473,12,FALSE)="","",VLOOKUP(A289,Keys_CHESS_ALL!J294:AG473,12,FALSE))</f>
        <v>#N/A</v>
      </c>
      <c r="O289" s="28" t="e">
        <f>IF(VLOOKUP(A289,Keys_CHESS_ALL!J294:AH473,13,FALSE)="","",VLOOKUP(A289,Keys_CHESS_ALL!J294:AH473,13,FALSE))</f>
        <v>#N/A</v>
      </c>
      <c r="P289" s="28" t="e">
        <f>IF(VLOOKUP(A289,Keys_CHESS_ALL!J294:AI473,14,FALSE)="","",VLOOKUP(A289,Keys_CHESS_ALL!J294:AI473,14,FALSE))</f>
        <v>#N/A</v>
      </c>
      <c r="Q289" s="28" t="e">
        <f>IF(VLOOKUP(A289,Keys_CHESS_ALL!J294:AJ473,15,FALSE)="","",VLOOKUP(A289,Keys_CHESS_ALL!J294:AJ473,15,FALSE))</f>
        <v>#N/A</v>
      </c>
      <c r="R289" s="28" t="e">
        <f>IF(VLOOKUP(A289,Keys_CHESS_ALL!J294:AK473,16,FALSE)="","",VLOOKUP(A289,Keys_CHESS_ALL!J294:AK473,16,FALSE))</f>
        <v>#N/A</v>
      </c>
    </row>
    <row r="290" spans="2:18" x14ac:dyDescent="0.2">
      <c r="B290" s="28" t="e">
        <f>VLOOKUP(A290,Keys_CHESS_ALL!J295:L474,2,FALSE)</f>
        <v>#N/A</v>
      </c>
      <c r="D290" s="28" t="e">
        <f>VLOOKUP(A290,Keys_CHESS_ALL!J295:L474,3,FALSE)</f>
        <v>#N/A</v>
      </c>
      <c r="E290" s="40"/>
      <c r="G290" s="28" t="e">
        <f>IF(VLOOKUP(A290,Keys_CHESS_ALL!J295:AC474,5,FALSE)="","",VLOOKUP(A290,Keys_CHESS_ALL!J295:AC474,5,FALSE))</f>
        <v>#N/A</v>
      </c>
      <c r="H290" s="28" t="e">
        <f>IF(VLOOKUP(A290,Keys_CHESS_ALL!J295:AC474,6,FALSE)="","",VLOOKUP(A290,Keys_CHESS_ALL!J295:AC474,6,FALSE))</f>
        <v>#N/A</v>
      </c>
      <c r="I290" s="28" t="e">
        <f>IF(VLOOKUP(A290,Keys_CHESS_ALL!J295:AC474,7,FALSE)="","",VLOOKUP(A290,Keys_CHESS_ALL!J295:AC474,7,FALSE))</f>
        <v>#N/A</v>
      </c>
      <c r="J290" s="28" t="e">
        <f>IF(VLOOKUP(A290,Keys_CHESS_ALL!J295:AC474,8,FALSE)="","",VLOOKUP(A290,Keys_CHESS_ALL!J295:AC474,8,FALSE))</f>
        <v>#N/A</v>
      </c>
      <c r="K290" s="28" t="e">
        <f>IF(VLOOKUP(A290,Keys_CHESS_ALL!J295:AD474,9,FALSE)="","",VLOOKUP(A290,Keys_CHESS_ALL!J295:AD474,9,FALSE))</f>
        <v>#N/A</v>
      </c>
      <c r="L290" s="28" t="e">
        <f>IF(VLOOKUP(A290,Keys_CHESS_ALL!J295:AE474,10,FALSE)="","",VLOOKUP(A290,Keys_CHESS_ALL!J295:AE474,10,FALSE))</f>
        <v>#N/A</v>
      </c>
      <c r="M290" s="28" t="e">
        <f>IF(VLOOKUP(A290,Keys_CHESS_ALL!J295:AF474,11,FALSE)="","",VLOOKUP(A290,Keys_CHESS_ALL!J295:AF474,11,FALSE))</f>
        <v>#N/A</v>
      </c>
      <c r="N290" s="28" t="e">
        <f>IF(VLOOKUP(A290,Keys_CHESS_ALL!J295:AG474,12,FALSE)="","",VLOOKUP(A290,Keys_CHESS_ALL!J295:AG474,12,FALSE))</f>
        <v>#N/A</v>
      </c>
      <c r="O290" s="28" t="e">
        <f>IF(VLOOKUP(A290,Keys_CHESS_ALL!J295:AH474,13,FALSE)="","",VLOOKUP(A290,Keys_CHESS_ALL!J295:AH474,13,FALSE))</f>
        <v>#N/A</v>
      </c>
      <c r="P290" s="28" t="e">
        <f>IF(VLOOKUP(A290,Keys_CHESS_ALL!J295:AI474,14,FALSE)="","",VLOOKUP(A290,Keys_CHESS_ALL!J295:AI474,14,FALSE))</f>
        <v>#N/A</v>
      </c>
      <c r="Q290" s="28" t="e">
        <f>IF(VLOOKUP(A290,Keys_CHESS_ALL!J295:AJ474,15,FALSE)="","",VLOOKUP(A290,Keys_CHESS_ALL!J295:AJ474,15,FALSE))</f>
        <v>#N/A</v>
      </c>
      <c r="R290" s="28" t="e">
        <f>IF(VLOOKUP(A290,Keys_CHESS_ALL!J295:AK474,16,FALSE)="","",VLOOKUP(A290,Keys_CHESS_ALL!J295:AK474,16,FALSE))</f>
        <v>#N/A</v>
      </c>
    </row>
    <row r="291" spans="2:18" x14ac:dyDescent="0.2">
      <c r="B291" s="28" t="e">
        <f>VLOOKUP(A291,Keys_CHESS_ALL!J296:L475,2,FALSE)</f>
        <v>#N/A</v>
      </c>
      <c r="D291" s="28" t="e">
        <f>VLOOKUP(A291,Keys_CHESS_ALL!J296:L475,3,FALSE)</f>
        <v>#N/A</v>
      </c>
      <c r="E291" s="40"/>
      <c r="G291" s="28" t="e">
        <f>IF(VLOOKUP(A291,Keys_CHESS_ALL!J296:AC475,5,FALSE)="","",VLOOKUP(A291,Keys_CHESS_ALL!J296:AC475,5,FALSE))</f>
        <v>#N/A</v>
      </c>
      <c r="H291" s="28" t="e">
        <f>IF(VLOOKUP(A291,Keys_CHESS_ALL!J296:AC475,6,FALSE)="","",VLOOKUP(A291,Keys_CHESS_ALL!J296:AC475,6,FALSE))</f>
        <v>#N/A</v>
      </c>
      <c r="I291" s="28" t="e">
        <f>IF(VLOOKUP(A291,Keys_CHESS_ALL!J296:AC475,7,FALSE)="","",VLOOKUP(A291,Keys_CHESS_ALL!J296:AC475,7,FALSE))</f>
        <v>#N/A</v>
      </c>
      <c r="J291" s="28" t="e">
        <f>IF(VLOOKUP(A291,Keys_CHESS_ALL!J296:AC475,8,FALSE)="","",VLOOKUP(A291,Keys_CHESS_ALL!J296:AC475,8,FALSE))</f>
        <v>#N/A</v>
      </c>
      <c r="K291" s="28" t="e">
        <f>IF(VLOOKUP(A291,Keys_CHESS_ALL!J296:AD475,9,FALSE)="","",VLOOKUP(A291,Keys_CHESS_ALL!J296:AD475,9,FALSE))</f>
        <v>#N/A</v>
      </c>
      <c r="L291" s="28" t="e">
        <f>IF(VLOOKUP(A291,Keys_CHESS_ALL!J296:AE475,10,FALSE)="","",VLOOKUP(A291,Keys_CHESS_ALL!J296:AE475,10,FALSE))</f>
        <v>#N/A</v>
      </c>
      <c r="M291" s="28" t="e">
        <f>IF(VLOOKUP(A291,Keys_CHESS_ALL!J296:AF475,11,FALSE)="","",VLOOKUP(A291,Keys_CHESS_ALL!J296:AF475,11,FALSE))</f>
        <v>#N/A</v>
      </c>
      <c r="N291" s="28" t="e">
        <f>IF(VLOOKUP(A291,Keys_CHESS_ALL!J296:AG475,12,FALSE)="","",VLOOKUP(A291,Keys_CHESS_ALL!J296:AG475,12,FALSE))</f>
        <v>#N/A</v>
      </c>
      <c r="O291" s="28" t="e">
        <f>IF(VLOOKUP(A291,Keys_CHESS_ALL!J296:AH475,13,FALSE)="","",VLOOKUP(A291,Keys_CHESS_ALL!J296:AH475,13,FALSE))</f>
        <v>#N/A</v>
      </c>
      <c r="P291" s="28" t="e">
        <f>IF(VLOOKUP(A291,Keys_CHESS_ALL!J296:AI475,14,FALSE)="","",VLOOKUP(A291,Keys_CHESS_ALL!J296:AI475,14,FALSE))</f>
        <v>#N/A</v>
      </c>
      <c r="Q291" s="28" t="e">
        <f>IF(VLOOKUP(A291,Keys_CHESS_ALL!J296:AJ475,15,FALSE)="","",VLOOKUP(A291,Keys_CHESS_ALL!J296:AJ475,15,FALSE))</f>
        <v>#N/A</v>
      </c>
      <c r="R291" s="28" t="e">
        <f>IF(VLOOKUP(A291,Keys_CHESS_ALL!J296:AK475,16,FALSE)="","",VLOOKUP(A291,Keys_CHESS_ALL!J296:AK475,16,FALSE))</f>
        <v>#N/A</v>
      </c>
    </row>
    <row r="292" spans="2:18" x14ac:dyDescent="0.2">
      <c r="B292" s="28" t="e">
        <f>VLOOKUP(A292,Keys_CHESS_ALL!J297:L476,2,FALSE)</f>
        <v>#N/A</v>
      </c>
      <c r="D292" s="28" t="e">
        <f>VLOOKUP(A292,Keys_CHESS_ALL!J297:L476,3,FALSE)</f>
        <v>#N/A</v>
      </c>
      <c r="E292" s="40"/>
      <c r="G292" s="28" t="e">
        <f>IF(VLOOKUP(A292,Keys_CHESS_ALL!J297:AC476,5,FALSE)="","",VLOOKUP(A292,Keys_CHESS_ALL!J297:AC476,5,FALSE))</f>
        <v>#N/A</v>
      </c>
      <c r="H292" s="28" t="e">
        <f>IF(VLOOKUP(A292,Keys_CHESS_ALL!J297:AC476,6,FALSE)="","",VLOOKUP(A292,Keys_CHESS_ALL!J297:AC476,6,FALSE))</f>
        <v>#N/A</v>
      </c>
      <c r="I292" s="28" t="e">
        <f>IF(VLOOKUP(A292,Keys_CHESS_ALL!J297:AC476,7,FALSE)="","",VLOOKUP(A292,Keys_CHESS_ALL!J297:AC476,7,FALSE))</f>
        <v>#N/A</v>
      </c>
      <c r="J292" s="28" t="e">
        <f>IF(VLOOKUP(A292,Keys_CHESS_ALL!J297:AC476,8,FALSE)="","",VLOOKUP(A292,Keys_CHESS_ALL!J297:AC476,8,FALSE))</f>
        <v>#N/A</v>
      </c>
      <c r="K292" s="28" t="e">
        <f>IF(VLOOKUP(A292,Keys_CHESS_ALL!J297:AD476,9,FALSE)="","",VLOOKUP(A292,Keys_CHESS_ALL!J297:AD476,9,FALSE))</f>
        <v>#N/A</v>
      </c>
      <c r="L292" s="28" t="e">
        <f>IF(VLOOKUP(A292,Keys_CHESS_ALL!J297:AE476,10,FALSE)="","",VLOOKUP(A292,Keys_CHESS_ALL!J297:AE476,10,FALSE))</f>
        <v>#N/A</v>
      </c>
      <c r="M292" s="28" t="e">
        <f>IF(VLOOKUP(A292,Keys_CHESS_ALL!J297:AF476,11,FALSE)="","",VLOOKUP(A292,Keys_CHESS_ALL!J297:AF476,11,FALSE))</f>
        <v>#N/A</v>
      </c>
      <c r="N292" s="28" t="e">
        <f>IF(VLOOKUP(A292,Keys_CHESS_ALL!J297:AG476,12,FALSE)="","",VLOOKUP(A292,Keys_CHESS_ALL!J297:AG476,12,FALSE))</f>
        <v>#N/A</v>
      </c>
      <c r="O292" s="28" t="e">
        <f>IF(VLOOKUP(A292,Keys_CHESS_ALL!J297:AH476,13,FALSE)="","",VLOOKUP(A292,Keys_CHESS_ALL!J297:AH476,13,FALSE))</f>
        <v>#N/A</v>
      </c>
      <c r="P292" s="28" t="e">
        <f>IF(VLOOKUP(A292,Keys_CHESS_ALL!J297:AI476,14,FALSE)="","",VLOOKUP(A292,Keys_CHESS_ALL!J297:AI476,14,FALSE))</f>
        <v>#N/A</v>
      </c>
      <c r="Q292" s="28" t="e">
        <f>IF(VLOOKUP(A292,Keys_CHESS_ALL!J297:AJ476,15,FALSE)="","",VLOOKUP(A292,Keys_CHESS_ALL!J297:AJ476,15,FALSE))</f>
        <v>#N/A</v>
      </c>
      <c r="R292" s="28" t="e">
        <f>IF(VLOOKUP(A292,Keys_CHESS_ALL!J297:AK476,16,FALSE)="","",VLOOKUP(A292,Keys_CHESS_ALL!J297:AK476,16,FALSE))</f>
        <v>#N/A</v>
      </c>
    </row>
    <row r="293" spans="2:18" x14ac:dyDescent="0.2">
      <c r="B293" s="28" t="e">
        <f>VLOOKUP(A293,Keys_CHESS_ALL!J298:L477,2,FALSE)</f>
        <v>#N/A</v>
      </c>
      <c r="D293" s="28" t="e">
        <f>VLOOKUP(A293,Keys_CHESS_ALL!J298:L477,3,FALSE)</f>
        <v>#N/A</v>
      </c>
      <c r="E293" s="40"/>
      <c r="G293" s="28" t="e">
        <f>IF(VLOOKUP(A293,Keys_CHESS_ALL!J298:AC477,5,FALSE)="","",VLOOKUP(A293,Keys_CHESS_ALL!J298:AC477,5,FALSE))</f>
        <v>#N/A</v>
      </c>
      <c r="H293" s="28" t="e">
        <f>IF(VLOOKUP(A293,Keys_CHESS_ALL!J298:AC477,6,FALSE)="","",VLOOKUP(A293,Keys_CHESS_ALL!J298:AC477,6,FALSE))</f>
        <v>#N/A</v>
      </c>
      <c r="I293" s="28" t="e">
        <f>IF(VLOOKUP(A293,Keys_CHESS_ALL!J298:AC477,7,FALSE)="","",VLOOKUP(A293,Keys_CHESS_ALL!J298:AC477,7,FALSE))</f>
        <v>#N/A</v>
      </c>
      <c r="J293" s="28" t="e">
        <f>IF(VLOOKUP(A293,Keys_CHESS_ALL!J298:AC477,8,FALSE)="","",VLOOKUP(A293,Keys_CHESS_ALL!J298:AC477,8,FALSE))</f>
        <v>#N/A</v>
      </c>
      <c r="K293" s="28" t="e">
        <f>IF(VLOOKUP(A293,Keys_CHESS_ALL!J298:AD477,9,FALSE)="","",VLOOKUP(A293,Keys_CHESS_ALL!J298:AD477,9,FALSE))</f>
        <v>#N/A</v>
      </c>
      <c r="L293" s="28" t="e">
        <f>IF(VLOOKUP(A293,Keys_CHESS_ALL!J298:AE477,10,FALSE)="","",VLOOKUP(A293,Keys_CHESS_ALL!J298:AE477,10,FALSE))</f>
        <v>#N/A</v>
      </c>
      <c r="M293" s="28" t="e">
        <f>IF(VLOOKUP(A293,Keys_CHESS_ALL!J298:AF477,11,FALSE)="","",VLOOKUP(A293,Keys_CHESS_ALL!J298:AF477,11,FALSE))</f>
        <v>#N/A</v>
      </c>
      <c r="N293" s="28" t="e">
        <f>IF(VLOOKUP(A293,Keys_CHESS_ALL!J298:AG477,12,FALSE)="","",VLOOKUP(A293,Keys_CHESS_ALL!J298:AG477,12,FALSE))</f>
        <v>#N/A</v>
      </c>
      <c r="O293" s="28" t="e">
        <f>IF(VLOOKUP(A293,Keys_CHESS_ALL!J298:AH477,13,FALSE)="","",VLOOKUP(A293,Keys_CHESS_ALL!J298:AH477,13,FALSE))</f>
        <v>#N/A</v>
      </c>
      <c r="P293" s="28" t="e">
        <f>IF(VLOOKUP(A293,Keys_CHESS_ALL!J298:AI477,14,FALSE)="","",VLOOKUP(A293,Keys_CHESS_ALL!J298:AI477,14,FALSE))</f>
        <v>#N/A</v>
      </c>
      <c r="Q293" s="28" t="e">
        <f>IF(VLOOKUP(A293,Keys_CHESS_ALL!J298:AJ477,15,FALSE)="","",VLOOKUP(A293,Keys_CHESS_ALL!J298:AJ477,15,FALSE))</f>
        <v>#N/A</v>
      </c>
      <c r="R293" s="28" t="e">
        <f>IF(VLOOKUP(A293,Keys_CHESS_ALL!J298:AK477,16,FALSE)="","",VLOOKUP(A293,Keys_CHESS_ALL!J298:AK477,16,FALSE))</f>
        <v>#N/A</v>
      </c>
    </row>
    <row r="294" spans="2:18" x14ac:dyDescent="0.2">
      <c r="B294" s="28" t="e">
        <f>VLOOKUP(A294,Keys_CHESS_ALL!J299:L478,2,FALSE)</f>
        <v>#N/A</v>
      </c>
      <c r="D294" s="28" t="e">
        <f>VLOOKUP(A294,Keys_CHESS_ALL!J299:L478,3,FALSE)</f>
        <v>#N/A</v>
      </c>
      <c r="E294" s="40"/>
      <c r="G294" s="28" t="e">
        <f>IF(VLOOKUP(A294,Keys_CHESS_ALL!J299:AC478,5,FALSE)="","",VLOOKUP(A294,Keys_CHESS_ALL!J299:AC478,5,FALSE))</f>
        <v>#N/A</v>
      </c>
      <c r="H294" s="28" t="e">
        <f>IF(VLOOKUP(A294,Keys_CHESS_ALL!J299:AC478,6,FALSE)="","",VLOOKUP(A294,Keys_CHESS_ALL!J299:AC478,6,FALSE))</f>
        <v>#N/A</v>
      </c>
      <c r="I294" s="28" t="e">
        <f>IF(VLOOKUP(A294,Keys_CHESS_ALL!J299:AC478,7,FALSE)="","",VLOOKUP(A294,Keys_CHESS_ALL!J299:AC478,7,FALSE))</f>
        <v>#N/A</v>
      </c>
      <c r="J294" s="28" t="e">
        <f>IF(VLOOKUP(A294,Keys_CHESS_ALL!J299:AC478,8,FALSE)="","",VLOOKUP(A294,Keys_CHESS_ALL!J299:AC478,8,FALSE))</f>
        <v>#N/A</v>
      </c>
      <c r="K294" s="28" t="e">
        <f>IF(VLOOKUP(A294,Keys_CHESS_ALL!J299:AD478,9,FALSE)="","",VLOOKUP(A294,Keys_CHESS_ALL!J299:AD478,9,FALSE))</f>
        <v>#N/A</v>
      </c>
      <c r="L294" s="28" t="e">
        <f>IF(VLOOKUP(A294,Keys_CHESS_ALL!J299:AE478,10,FALSE)="","",VLOOKUP(A294,Keys_CHESS_ALL!J299:AE478,10,FALSE))</f>
        <v>#N/A</v>
      </c>
      <c r="M294" s="28" t="e">
        <f>IF(VLOOKUP(A294,Keys_CHESS_ALL!J299:AF478,11,FALSE)="","",VLOOKUP(A294,Keys_CHESS_ALL!J299:AF478,11,FALSE))</f>
        <v>#N/A</v>
      </c>
      <c r="N294" s="28" t="e">
        <f>IF(VLOOKUP(A294,Keys_CHESS_ALL!J299:AG478,12,FALSE)="","",VLOOKUP(A294,Keys_CHESS_ALL!J299:AG478,12,FALSE))</f>
        <v>#N/A</v>
      </c>
      <c r="O294" s="28" t="e">
        <f>IF(VLOOKUP(A294,Keys_CHESS_ALL!J299:AH478,13,FALSE)="","",VLOOKUP(A294,Keys_CHESS_ALL!J299:AH478,13,FALSE))</f>
        <v>#N/A</v>
      </c>
      <c r="P294" s="28" t="e">
        <f>IF(VLOOKUP(A294,Keys_CHESS_ALL!J299:AI478,14,FALSE)="","",VLOOKUP(A294,Keys_CHESS_ALL!J299:AI478,14,FALSE))</f>
        <v>#N/A</v>
      </c>
      <c r="Q294" s="28" t="e">
        <f>IF(VLOOKUP(A294,Keys_CHESS_ALL!J299:AJ478,15,FALSE)="","",VLOOKUP(A294,Keys_CHESS_ALL!J299:AJ478,15,FALSE))</f>
        <v>#N/A</v>
      </c>
      <c r="R294" s="28" t="e">
        <f>IF(VLOOKUP(A294,Keys_CHESS_ALL!J299:AK478,16,FALSE)="","",VLOOKUP(A294,Keys_CHESS_ALL!J299:AK478,16,FALSE))</f>
        <v>#N/A</v>
      </c>
    </row>
    <row r="295" spans="2:18" x14ac:dyDescent="0.2">
      <c r="B295" s="28" t="e">
        <f>VLOOKUP(A295,Keys_CHESS_ALL!J300:L479,2,FALSE)</f>
        <v>#N/A</v>
      </c>
      <c r="D295" s="28" t="e">
        <f>VLOOKUP(A295,Keys_CHESS_ALL!J300:L479,3,FALSE)</f>
        <v>#N/A</v>
      </c>
      <c r="E295" s="40"/>
      <c r="G295" s="28" t="e">
        <f>IF(VLOOKUP(A295,Keys_CHESS_ALL!J300:AC479,5,FALSE)="","",VLOOKUP(A295,Keys_CHESS_ALL!J300:AC479,5,FALSE))</f>
        <v>#N/A</v>
      </c>
      <c r="H295" s="28" t="e">
        <f>IF(VLOOKUP(A295,Keys_CHESS_ALL!J300:AC479,6,FALSE)="","",VLOOKUP(A295,Keys_CHESS_ALL!J300:AC479,6,FALSE))</f>
        <v>#N/A</v>
      </c>
      <c r="I295" s="28" t="e">
        <f>IF(VLOOKUP(A295,Keys_CHESS_ALL!J300:AC479,7,FALSE)="","",VLOOKUP(A295,Keys_CHESS_ALL!J300:AC479,7,FALSE))</f>
        <v>#N/A</v>
      </c>
      <c r="J295" s="28" t="e">
        <f>IF(VLOOKUP(A295,Keys_CHESS_ALL!J300:AC479,8,FALSE)="","",VLOOKUP(A295,Keys_CHESS_ALL!J300:AC479,8,FALSE))</f>
        <v>#N/A</v>
      </c>
      <c r="K295" s="28" t="e">
        <f>IF(VLOOKUP(A295,Keys_CHESS_ALL!J300:AD479,9,FALSE)="","",VLOOKUP(A295,Keys_CHESS_ALL!J300:AD479,9,FALSE))</f>
        <v>#N/A</v>
      </c>
      <c r="L295" s="28" t="e">
        <f>IF(VLOOKUP(A295,Keys_CHESS_ALL!J300:AE479,10,FALSE)="","",VLOOKUP(A295,Keys_CHESS_ALL!J300:AE479,10,FALSE))</f>
        <v>#N/A</v>
      </c>
      <c r="M295" s="28" t="e">
        <f>IF(VLOOKUP(A295,Keys_CHESS_ALL!J300:AF479,11,FALSE)="","",VLOOKUP(A295,Keys_CHESS_ALL!J300:AF479,11,FALSE))</f>
        <v>#N/A</v>
      </c>
      <c r="N295" s="28" t="e">
        <f>IF(VLOOKUP(A295,Keys_CHESS_ALL!J300:AG479,12,FALSE)="","",VLOOKUP(A295,Keys_CHESS_ALL!J300:AG479,12,FALSE))</f>
        <v>#N/A</v>
      </c>
      <c r="O295" s="28" t="e">
        <f>IF(VLOOKUP(A295,Keys_CHESS_ALL!J300:AH479,13,FALSE)="","",VLOOKUP(A295,Keys_CHESS_ALL!J300:AH479,13,FALSE))</f>
        <v>#N/A</v>
      </c>
      <c r="P295" s="28" t="e">
        <f>IF(VLOOKUP(A295,Keys_CHESS_ALL!J300:AI479,14,FALSE)="","",VLOOKUP(A295,Keys_CHESS_ALL!J300:AI479,14,FALSE))</f>
        <v>#N/A</v>
      </c>
      <c r="Q295" s="28" t="e">
        <f>IF(VLOOKUP(A295,Keys_CHESS_ALL!J300:AJ479,15,FALSE)="","",VLOOKUP(A295,Keys_CHESS_ALL!J300:AJ479,15,FALSE))</f>
        <v>#N/A</v>
      </c>
      <c r="R295" s="28" t="e">
        <f>IF(VLOOKUP(A295,Keys_CHESS_ALL!J300:AK479,16,FALSE)="","",VLOOKUP(A295,Keys_CHESS_ALL!J300:AK479,16,FALSE))</f>
        <v>#N/A</v>
      </c>
    </row>
    <row r="296" spans="2:18" x14ac:dyDescent="0.2">
      <c r="B296" s="28" t="e">
        <f>VLOOKUP(A296,Keys_CHESS_ALL!J301:L480,2,FALSE)</f>
        <v>#N/A</v>
      </c>
      <c r="D296" s="28" t="e">
        <f>VLOOKUP(A296,Keys_CHESS_ALL!J301:L480,3,FALSE)</f>
        <v>#N/A</v>
      </c>
      <c r="E296" s="40"/>
      <c r="G296" s="28" t="e">
        <f>IF(VLOOKUP(A296,Keys_CHESS_ALL!J301:AC480,5,FALSE)="","",VLOOKUP(A296,Keys_CHESS_ALL!J301:AC480,5,FALSE))</f>
        <v>#N/A</v>
      </c>
      <c r="H296" s="28" t="e">
        <f>IF(VLOOKUP(A296,Keys_CHESS_ALL!J301:AC480,6,FALSE)="","",VLOOKUP(A296,Keys_CHESS_ALL!J301:AC480,6,FALSE))</f>
        <v>#N/A</v>
      </c>
      <c r="I296" s="28" t="e">
        <f>IF(VLOOKUP(A296,Keys_CHESS_ALL!J301:AC480,7,FALSE)="","",VLOOKUP(A296,Keys_CHESS_ALL!J301:AC480,7,FALSE))</f>
        <v>#N/A</v>
      </c>
      <c r="J296" s="28" t="e">
        <f>IF(VLOOKUP(A296,Keys_CHESS_ALL!J301:AC480,8,FALSE)="","",VLOOKUP(A296,Keys_CHESS_ALL!J301:AC480,8,FALSE))</f>
        <v>#N/A</v>
      </c>
      <c r="K296" s="28" t="e">
        <f>IF(VLOOKUP(A296,Keys_CHESS_ALL!J301:AD480,9,FALSE)="","",VLOOKUP(A296,Keys_CHESS_ALL!J301:AD480,9,FALSE))</f>
        <v>#N/A</v>
      </c>
      <c r="L296" s="28" t="e">
        <f>IF(VLOOKUP(A296,Keys_CHESS_ALL!J301:AE480,10,FALSE)="","",VLOOKUP(A296,Keys_CHESS_ALL!J301:AE480,10,FALSE))</f>
        <v>#N/A</v>
      </c>
      <c r="M296" s="28" t="e">
        <f>IF(VLOOKUP(A296,Keys_CHESS_ALL!J301:AF480,11,FALSE)="","",VLOOKUP(A296,Keys_CHESS_ALL!J301:AF480,11,FALSE))</f>
        <v>#N/A</v>
      </c>
      <c r="N296" s="28" t="e">
        <f>IF(VLOOKUP(A296,Keys_CHESS_ALL!J301:AG480,12,FALSE)="","",VLOOKUP(A296,Keys_CHESS_ALL!J301:AG480,12,FALSE))</f>
        <v>#N/A</v>
      </c>
      <c r="O296" s="28" t="e">
        <f>IF(VLOOKUP(A296,Keys_CHESS_ALL!J301:AH480,13,FALSE)="","",VLOOKUP(A296,Keys_CHESS_ALL!J301:AH480,13,FALSE))</f>
        <v>#N/A</v>
      </c>
      <c r="P296" s="28" t="e">
        <f>IF(VLOOKUP(A296,Keys_CHESS_ALL!J301:AI480,14,FALSE)="","",VLOOKUP(A296,Keys_CHESS_ALL!J301:AI480,14,FALSE))</f>
        <v>#N/A</v>
      </c>
      <c r="Q296" s="28" t="e">
        <f>IF(VLOOKUP(A296,Keys_CHESS_ALL!J301:AJ480,15,FALSE)="","",VLOOKUP(A296,Keys_CHESS_ALL!J301:AJ480,15,FALSE))</f>
        <v>#N/A</v>
      </c>
      <c r="R296" s="28" t="e">
        <f>IF(VLOOKUP(A296,Keys_CHESS_ALL!J301:AK480,16,FALSE)="","",VLOOKUP(A296,Keys_CHESS_ALL!J301:AK480,16,FALSE))</f>
        <v>#N/A</v>
      </c>
    </row>
    <row r="297" spans="2:18" x14ac:dyDescent="0.2">
      <c r="B297" s="28" t="e">
        <f>VLOOKUP(A297,Keys_CHESS_ALL!J302:L481,2,FALSE)</f>
        <v>#N/A</v>
      </c>
      <c r="D297" s="28" t="e">
        <f>VLOOKUP(A297,Keys_CHESS_ALL!J302:L481,3,FALSE)</f>
        <v>#N/A</v>
      </c>
      <c r="E297" s="40"/>
      <c r="G297" s="28" t="e">
        <f>IF(VLOOKUP(A297,Keys_CHESS_ALL!J302:AC481,5,FALSE)="","",VLOOKUP(A297,Keys_CHESS_ALL!J302:AC481,5,FALSE))</f>
        <v>#N/A</v>
      </c>
      <c r="H297" s="28" t="e">
        <f>IF(VLOOKUP(A297,Keys_CHESS_ALL!J302:AC481,6,FALSE)="","",VLOOKUP(A297,Keys_CHESS_ALL!J302:AC481,6,FALSE))</f>
        <v>#N/A</v>
      </c>
      <c r="I297" s="28" t="e">
        <f>IF(VLOOKUP(A297,Keys_CHESS_ALL!J302:AC481,7,FALSE)="","",VLOOKUP(A297,Keys_CHESS_ALL!J302:AC481,7,FALSE))</f>
        <v>#N/A</v>
      </c>
      <c r="J297" s="28" t="e">
        <f>IF(VLOOKUP(A297,Keys_CHESS_ALL!J302:AC481,8,FALSE)="","",VLOOKUP(A297,Keys_CHESS_ALL!J302:AC481,8,FALSE))</f>
        <v>#N/A</v>
      </c>
      <c r="K297" s="28" t="e">
        <f>IF(VLOOKUP(A297,Keys_CHESS_ALL!J302:AD481,9,FALSE)="","",VLOOKUP(A297,Keys_CHESS_ALL!J302:AD481,9,FALSE))</f>
        <v>#N/A</v>
      </c>
      <c r="L297" s="28" t="e">
        <f>IF(VLOOKUP(A297,Keys_CHESS_ALL!J302:AE481,10,FALSE)="","",VLOOKUP(A297,Keys_CHESS_ALL!J302:AE481,10,FALSE))</f>
        <v>#N/A</v>
      </c>
      <c r="M297" s="28" t="e">
        <f>IF(VLOOKUP(A297,Keys_CHESS_ALL!J302:AF481,11,FALSE)="","",VLOOKUP(A297,Keys_CHESS_ALL!J302:AF481,11,FALSE))</f>
        <v>#N/A</v>
      </c>
      <c r="N297" s="28" t="e">
        <f>IF(VLOOKUP(A297,Keys_CHESS_ALL!J302:AG481,12,FALSE)="","",VLOOKUP(A297,Keys_CHESS_ALL!J302:AG481,12,FALSE))</f>
        <v>#N/A</v>
      </c>
      <c r="O297" s="28" t="e">
        <f>IF(VLOOKUP(A297,Keys_CHESS_ALL!J302:AH481,13,FALSE)="","",VLOOKUP(A297,Keys_CHESS_ALL!J302:AH481,13,FALSE))</f>
        <v>#N/A</v>
      </c>
      <c r="P297" s="28" t="e">
        <f>IF(VLOOKUP(A297,Keys_CHESS_ALL!J302:AI481,14,FALSE)="","",VLOOKUP(A297,Keys_CHESS_ALL!J302:AI481,14,FALSE))</f>
        <v>#N/A</v>
      </c>
      <c r="Q297" s="28" t="e">
        <f>IF(VLOOKUP(A297,Keys_CHESS_ALL!J302:AJ481,15,FALSE)="","",VLOOKUP(A297,Keys_CHESS_ALL!J302:AJ481,15,FALSE))</f>
        <v>#N/A</v>
      </c>
      <c r="R297" s="28" t="e">
        <f>IF(VLOOKUP(A297,Keys_CHESS_ALL!J302:AK481,16,FALSE)="","",VLOOKUP(A297,Keys_CHESS_ALL!J302:AK481,16,FALSE))</f>
        <v>#N/A</v>
      </c>
    </row>
    <row r="298" spans="2:18" x14ac:dyDescent="0.2">
      <c r="B298" s="28" t="e">
        <f>VLOOKUP(A298,Keys_CHESS_ALL!J303:L482,2,FALSE)</f>
        <v>#N/A</v>
      </c>
      <c r="D298" s="28" t="e">
        <f>VLOOKUP(A298,Keys_CHESS_ALL!J303:L482,3,FALSE)</f>
        <v>#N/A</v>
      </c>
      <c r="E298" s="40"/>
      <c r="G298" s="28" t="e">
        <f>IF(VLOOKUP(A298,Keys_CHESS_ALL!J303:AC482,5,FALSE)="","",VLOOKUP(A298,Keys_CHESS_ALL!J303:AC482,5,FALSE))</f>
        <v>#N/A</v>
      </c>
      <c r="H298" s="28" t="e">
        <f>IF(VLOOKUP(A298,Keys_CHESS_ALL!J303:AC482,6,FALSE)="","",VLOOKUP(A298,Keys_CHESS_ALL!J303:AC482,6,FALSE))</f>
        <v>#N/A</v>
      </c>
      <c r="I298" s="28" t="e">
        <f>IF(VLOOKUP(A298,Keys_CHESS_ALL!J303:AC482,7,FALSE)="","",VLOOKUP(A298,Keys_CHESS_ALL!J303:AC482,7,FALSE))</f>
        <v>#N/A</v>
      </c>
      <c r="J298" s="28" t="e">
        <f>IF(VLOOKUP(A298,Keys_CHESS_ALL!J303:AC482,8,FALSE)="","",VLOOKUP(A298,Keys_CHESS_ALL!J303:AC482,8,FALSE))</f>
        <v>#N/A</v>
      </c>
      <c r="K298" s="28" t="e">
        <f>IF(VLOOKUP(A298,Keys_CHESS_ALL!J303:AD482,9,FALSE)="","",VLOOKUP(A298,Keys_CHESS_ALL!J303:AD482,9,FALSE))</f>
        <v>#N/A</v>
      </c>
      <c r="L298" s="28" t="e">
        <f>IF(VLOOKUP(A298,Keys_CHESS_ALL!J303:AE482,10,FALSE)="","",VLOOKUP(A298,Keys_CHESS_ALL!J303:AE482,10,FALSE))</f>
        <v>#N/A</v>
      </c>
      <c r="M298" s="28" t="e">
        <f>IF(VLOOKUP(A298,Keys_CHESS_ALL!J303:AF482,11,FALSE)="","",VLOOKUP(A298,Keys_CHESS_ALL!J303:AF482,11,FALSE))</f>
        <v>#N/A</v>
      </c>
      <c r="N298" s="28" t="e">
        <f>IF(VLOOKUP(A298,Keys_CHESS_ALL!J303:AG482,12,FALSE)="","",VLOOKUP(A298,Keys_CHESS_ALL!J303:AG482,12,FALSE))</f>
        <v>#N/A</v>
      </c>
      <c r="O298" s="28" t="e">
        <f>IF(VLOOKUP(A298,Keys_CHESS_ALL!J303:AH482,13,FALSE)="","",VLOOKUP(A298,Keys_CHESS_ALL!J303:AH482,13,FALSE))</f>
        <v>#N/A</v>
      </c>
      <c r="P298" s="28" t="e">
        <f>IF(VLOOKUP(A298,Keys_CHESS_ALL!J303:AI482,14,FALSE)="","",VLOOKUP(A298,Keys_CHESS_ALL!J303:AI482,14,FALSE))</f>
        <v>#N/A</v>
      </c>
      <c r="Q298" s="28" t="e">
        <f>IF(VLOOKUP(A298,Keys_CHESS_ALL!J303:AJ482,15,FALSE)="","",VLOOKUP(A298,Keys_CHESS_ALL!J303:AJ482,15,FALSE))</f>
        <v>#N/A</v>
      </c>
      <c r="R298" s="28" t="e">
        <f>IF(VLOOKUP(A298,Keys_CHESS_ALL!J303:AK482,16,FALSE)="","",VLOOKUP(A298,Keys_CHESS_ALL!J303:AK482,16,FALSE))</f>
        <v>#N/A</v>
      </c>
    </row>
    <row r="299" spans="2:18" x14ac:dyDescent="0.2">
      <c r="B299" s="28" t="e">
        <f>VLOOKUP(A299,Keys_CHESS_ALL!J304:L483,2,FALSE)</f>
        <v>#N/A</v>
      </c>
      <c r="D299" s="28" t="e">
        <f>VLOOKUP(A299,Keys_CHESS_ALL!J304:L483,3,FALSE)</f>
        <v>#N/A</v>
      </c>
      <c r="E299" s="40"/>
      <c r="G299" s="28" t="e">
        <f>IF(VLOOKUP(A299,Keys_CHESS_ALL!J304:AC483,5,FALSE)="","",VLOOKUP(A299,Keys_CHESS_ALL!J304:AC483,5,FALSE))</f>
        <v>#N/A</v>
      </c>
      <c r="H299" s="28" t="e">
        <f>IF(VLOOKUP(A299,Keys_CHESS_ALL!J304:AC483,6,FALSE)="","",VLOOKUP(A299,Keys_CHESS_ALL!J304:AC483,6,FALSE))</f>
        <v>#N/A</v>
      </c>
      <c r="I299" s="28" t="e">
        <f>IF(VLOOKUP(A299,Keys_CHESS_ALL!J304:AC483,7,FALSE)="","",VLOOKUP(A299,Keys_CHESS_ALL!J304:AC483,7,FALSE))</f>
        <v>#N/A</v>
      </c>
      <c r="J299" s="28" t="e">
        <f>IF(VLOOKUP(A299,Keys_CHESS_ALL!J304:AC483,8,FALSE)="","",VLOOKUP(A299,Keys_CHESS_ALL!J304:AC483,8,FALSE))</f>
        <v>#N/A</v>
      </c>
      <c r="K299" s="28" t="e">
        <f>IF(VLOOKUP(A299,Keys_CHESS_ALL!J304:AD483,9,FALSE)="","",VLOOKUP(A299,Keys_CHESS_ALL!J304:AD483,9,FALSE))</f>
        <v>#N/A</v>
      </c>
      <c r="L299" s="28" t="e">
        <f>IF(VLOOKUP(A299,Keys_CHESS_ALL!J304:AE483,10,FALSE)="","",VLOOKUP(A299,Keys_CHESS_ALL!J304:AE483,10,FALSE))</f>
        <v>#N/A</v>
      </c>
      <c r="M299" s="28" t="e">
        <f>IF(VLOOKUP(A299,Keys_CHESS_ALL!J304:AF483,11,FALSE)="","",VLOOKUP(A299,Keys_CHESS_ALL!J304:AF483,11,FALSE))</f>
        <v>#N/A</v>
      </c>
      <c r="N299" s="28" t="e">
        <f>IF(VLOOKUP(A299,Keys_CHESS_ALL!J304:AG483,12,FALSE)="","",VLOOKUP(A299,Keys_CHESS_ALL!J304:AG483,12,FALSE))</f>
        <v>#N/A</v>
      </c>
      <c r="O299" s="28" t="e">
        <f>IF(VLOOKUP(A299,Keys_CHESS_ALL!J304:AH483,13,FALSE)="","",VLOOKUP(A299,Keys_CHESS_ALL!J304:AH483,13,FALSE))</f>
        <v>#N/A</v>
      </c>
      <c r="P299" s="28" t="e">
        <f>IF(VLOOKUP(A299,Keys_CHESS_ALL!J304:AI483,14,FALSE)="","",VLOOKUP(A299,Keys_CHESS_ALL!J304:AI483,14,FALSE))</f>
        <v>#N/A</v>
      </c>
      <c r="Q299" s="28" t="e">
        <f>IF(VLOOKUP(A299,Keys_CHESS_ALL!J304:AJ483,15,FALSE)="","",VLOOKUP(A299,Keys_CHESS_ALL!J304:AJ483,15,FALSE))</f>
        <v>#N/A</v>
      </c>
      <c r="R299" s="28" t="e">
        <f>IF(VLOOKUP(A299,Keys_CHESS_ALL!J304:AK483,16,FALSE)="","",VLOOKUP(A299,Keys_CHESS_ALL!J304:AK483,16,FALSE))</f>
        <v>#N/A</v>
      </c>
    </row>
    <row r="300" spans="2:18" x14ac:dyDescent="0.2">
      <c r="B300" s="28" t="e">
        <f>VLOOKUP(A300,Keys_CHESS_ALL!J305:L484,2,FALSE)</f>
        <v>#N/A</v>
      </c>
      <c r="D300" s="28" t="e">
        <f>VLOOKUP(A300,Keys_CHESS_ALL!J305:L484,3,FALSE)</f>
        <v>#N/A</v>
      </c>
      <c r="E300" s="40"/>
      <c r="G300" s="28" t="e">
        <f>IF(VLOOKUP(A300,Keys_CHESS_ALL!J305:AC484,5,FALSE)="","",VLOOKUP(A300,Keys_CHESS_ALL!J305:AC484,5,FALSE))</f>
        <v>#N/A</v>
      </c>
      <c r="H300" s="28" t="e">
        <f>IF(VLOOKUP(A300,Keys_CHESS_ALL!J305:AC484,6,FALSE)="","",VLOOKUP(A300,Keys_CHESS_ALL!J305:AC484,6,FALSE))</f>
        <v>#N/A</v>
      </c>
      <c r="I300" s="28" t="e">
        <f>IF(VLOOKUP(A300,Keys_CHESS_ALL!J305:AC484,7,FALSE)="","",VLOOKUP(A300,Keys_CHESS_ALL!J305:AC484,7,FALSE))</f>
        <v>#N/A</v>
      </c>
      <c r="J300" s="28" t="e">
        <f>IF(VLOOKUP(A300,Keys_CHESS_ALL!J305:AC484,8,FALSE)="","",VLOOKUP(A300,Keys_CHESS_ALL!J305:AC484,8,FALSE))</f>
        <v>#N/A</v>
      </c>
      <c r="K300" s="28" t="e">
        <f>IF(VLOOKUP(A300,Keys_CHESS_ALL!J305:AD484,9,FALSE)="","",VLOOKUP(A300,Keys_CHESS_ALL!J305:AD484,9,FALSE))</f>
        <v>#N/A</v>
      </c>
      <c r="L300" s="28" t="e">
        <f>IF(VLOOKUP(A300,Keys_CHESS_ALL!J305:AE484,10,FALSE)="","",VLOOKUP(A300,Keys_CHESS_ALL!J305:AE484,10,FALSE))</f>
        <v>#N/A</v>
      </c>
      <c r="M300" s="28" t="e">
        <f>IF(VLOOKUP(A300,Keys_CHESS_ALL!J305:AF484,11,FALSE)="","",VLOOKUP(A300,Keys_CHESS_ALL!J305:AF484,11,FALSE))</f>
        <v>#N/A</v>
      </c>
      <c r="N300" s="28" t="e">
        <f>IF(VLOOKUP(A300,Keys_CHESS_ALL!J305:AG484,12,FALSE)="","",VLOOKUP(A300,Keys_CHESS_ALL!J305:AG484,12,FALSE))</f>
        <v>#N/A</v>
      </c>
      <c r="O300" s="28" t="e">
        <f>IF(VLOOKUP(A300,Keys_CHESS_ALL!J305:AH484,13,FALSE)="","",VLOOKUP(A300,Keys_CHESS_ALL!J305:AH484,13,FALSE))</f>
        <v>#N/A</v>
      </c>
      <c r="P300" s="28" t="e">
        <f>IF(VLOOKUP(A300,Keys_CHESS_ALL!J305:AI484,14,FALSE)="","",VLOOKUP(A300,Keys_CHESS_ALL!J305:AI484,14,FALSE))</f>
        <v>#N/A</v>
      </c>
      <c r="Q300" s="28" t="e">
        <f>IF(VLOOKUP(A300,Keys_CHESS_ALL!J305:AJ484,15,FALSE)="","",VLOOKUP(A300,Keys_CHESS_ALL!J305:AJ484,15,FALSE))</f>
        <v>#N/A</v>
      </c>
      <c r="R300" s="28" t="e">
        <f>IF(VLOOKUP(A300,Keys_CHESS_ALL!J305:AK484,16,FALSE)="","",VLOOKUP(A300,Keys_CHESS_ALL!J305:AK484,16,FALSE))</f>
        <v>#N/A</v>
      </c>
    </row>
    <row r="301" spans="2:18" x14ac:dyDescent="0.2">
      <c r="B301" s="28" t="e">
        <f>VLOOKUP(A301,Keys_CHESS_ALL!J306:L485,2,FALSE)</f>
        <v>#N/A</v>
      </c>
      <c r="D301" s="28" t="e">
        <f>VLOOKUP(A301,Keys_CHESS_ALL!J306:L485,3,FALSE)</f>
        <v>#N/A</v>
      </c>
      <c r="E301" s="40"/>
      <c r="G301" s="28" t="e">
        <f>IF(VLOOKUP(A301,Keys_CHESS_ALL!J306:AC485,5,FALSE)="","",VLOOKUP(A301,Keys_CHESS_ALL!J306:AC485,5,FALSE))</f>
        <v>#N/A</v>
      </c>
      <c r="H301" s="28" t="e">
        <f>IF(VLOOKUP(A301,Keys_CHESS_ALL!J306:AC485,6,FALSE)="","",VLOOKUP(A301,Keys_CHESS_ALL!J306:AC485,6,FALSE))</f>
        <v>#N/A</v>
      </c>
      <c r="I301" s="28" t="e">
        <f>IF(VLOOKUP(A301,Keys_CHESS_ALL!J306:AC485,7,FALSE)="","",VLOOKUP(A301,Keys_CHESS_ALL!J306:AC485,7,FALSE))</f>
        <v>#N/A</v>
      </c>
      <c r="J301" s="28" t="e">
        <f>IF(VLOOKUP(A301,Keys_CHESS_ALL!J306:AC485,8,FALSE)="","",VLOOKUP(A301,Keys_CHESS_ALL!J306:AC485,8,FALSE))</f>
        <v>#N/A</v>
      </c>
      <c r="K301" s="28" t="e">
        <f>IF(VLOOKUP(A301,Keys_CHESS_ALL!J306:AD485,9,FALSE)="","",VLOOKUP(A301,Keys_CHESS_ALL!J306:AD485,9,FALSE))</f>
        <v>#N/A</v>
      </c>
      <c r="L301" s="28" t="e">
        <f>IF(VLOOKUP(A301,Keys_CHESS_ALL!J306:AE485,10,FALSE)="","",VLOOKUP(A301,Keys_CHESS_ALL!J306:AE485,10,FALSE))</f>
        <v>#N/A</v>
      </c>
      <c r="M301" s="28" t="e">
        <f>IF(VLOOKUP(A301,Keys_CHESS_ALL!J306:AF485,11,FALSE)="","",VLOOKUP(A301,Keys_CHESS_ALL!J306:AF485,11,FALSE))</f>
        <v>#N/A</v>
      </c>
      <c r="N301" s="28" t="e">
        <f>IF(VLOOKUP(A301,Keys_CHESS_ALL!J306:AG485,12,FALSE)="","",VLOOKUP(A301,Keys_CHESS_ALL!J306:AG485,12,FALSE))</f>
        <v>#N/A</v>
      </c>
      <c r="O301" s="28" t="e">
        <f>IF(VLOOKUP(A301,Keys_CHESS_ALL!J306:AH485,13,FALSE)="","",VLOOKUP(A301,Keys_CHESS_ALL!J306:AH485,13,FALSE))</f>
        <v>#N/A</v>
      </c>
      <c r="P301" s="28" t="e">
        <f>IF(VLOOKUP(A301,Keys_CHESS_ALL!J306:AI485,14,FALSE)="","",VLOOKUP(A301,Keys_CHESS_ALL!J306:AI485,14,FALSE))</f>
        <v>#N/A</v>
      </c>
      <c r="Q301" s="28" t="e">
        <f>IF(VLOOKUP(A301,Keys_CHESS_ALL!J306:AJ485,15,FALSE)="","",VLOOKUP(A301,Keys_CHESS_ALL!J306:AJ485,15,FALSE))</f>
        <v>#N/A</v>
      </c>
      <c r="R301" s="28" t="e">
        <f>IF(VLOOKUP(A301,Keys_CHESS_ALL!J306:AK485,16,FALSE)="","",VLOOKUP(A301,Keys_CHESS_ALL!J306:AK485,16,FALSE))</f>
        <v>#N/A</v>
      </c>
    </row>
    <row r="302" spans="2:18" x14ac:dyDescent="0.2">
      <c r="B302" s="28" t="e">
        <f>VLOOKUP(A302,Keys_CHESS_ALL!J307:L486,2,FALSE)</f>
        <v>#N/A</v>
      </c>
      <c r="D302" s="28" t="e">
        <f>VLOOKUP(A302,Keys_CHESS_ALL!J307:L486,3,FALSE)</f>
        <v>#N/A</v>
      </c>
      <c r="E302" s="40"/>
      <c r="G302" s="28" t="e">
        <f>IF(VLOOKUP(A302,Keys_CHESS_ALL!J307:AC486,5,FALSE)="","",VLOOKUP(A302,Keys_CHESS_ALL!J307:AC486,5,FALSE))</f>
        <v>#N/A</v>
      </c>
      <c r="H302" s="28" t="e">
        <f>IF(VLOOKUP(A302,Keys_CHESS_ALL!J307:AC486,6,FALSE)="","",VLOOKUP(A302,Keys_CHESS_ALL!J307:AC486,6,FALSE))</f>
        <v>#N/A</v>
      </c>
      <c r="I302" s="28" t="e">
        <f>IF(VLOOKUP(A302,Keys_CHESS_ALL!J307:AC486,7,FALSE)="","",VLOOKUP(A302,Keys_CHESS_ALL!J307:AC486,7,FALSE))</f>
        <v>#N/A</v>
      </c>
      <c r="J302" s="28" t="e">
        <f>IF(VLOOKUP(A302,Keys_CHESS_ALL!J307:AC486,8,FALSE)="","",VLOOKUP(A302,Keys_CHESS_ALL!J307:AC486,8,FALSE))</f>
        <v>#N/A</v>
      </c>
      <c r="K302" s="28" t="e">
        <f>IF(VLOOKUP(A302,Keys_CHESS_ALL!J307:AD486,9,FALSE)="","",VLOOKUP(A302,Keys_CHESS_ALL!J307:AD486,9,FALSE))</f>
        <v>#N/A</v>
      </c>
      <c r="L302" s="28" t="e">
        <f>IF(VLOOKUP(A302,Keys_CHESS_ALL!J307:AE486,10,FALSE)="","",VLOOKUP(A302,Keys_CHESS_ALL!J307:AE486,10,FALSE))</f>
        <v>#N/A</v>
      </c>
      <c r="M302" s="28" t="e">
        <f>IF(VLOOKUP(A302,Keys_CHESS_ALL!J307:AF486,11,FALSE)="","",VLOOKUP(A302,Keys_CHESS_ALL!J307:AF486,11,FALSE))</f>
        <v>#N/A</v>
      </c>
      <c r="N302" s="28" t="e">
        <f>IF(VLOOKUP(A302,Keys_CHESS_ALL!J307:AG486,12,FALSE)="","",VLOOKUP(A302,Keys_CHESS_ALL!J307:AG486,12,FALSE))</f>
        <v>#N/A</v>
      </c>
      <c r="O302" s="28" t="e">
        <f>IF(VLOOKUP(A302,Keys_CHESS_ALL!J307:AH486,13,FALSE)="","",VLOOKUP(A302,Keys_CHESS_ALL!J307:AH486,13,FALSE))</f>
        <v>#N/A</v>
      </c>
      <c r="P302" s="28" t="e">
        <f>IF(VLOOKUP(A302,Keys_CHESS_ALL!J307:AI486,14,FALSE)="","",VLOOKUP(A302,Keys_CHESS_ALL!J307:AI486,14,FALSE))</f>
        <v>#N/A</v>
      </c>
      <c r="Q302" s="28" t="e">
        <f>IF(VLOOKUP(A302,Keys_CHESS_ALL!J307:AJ486,15,FALSE)="","",VLOOKUP(A302,Keys_CHESS_ALL!J307:AJ486,15,FALSE))</f>
        <v>#N/A</v>
      </c>
      <c r="R302" s="28" t="e">
        <f>IF(VLOOKUP(A302,Keys_CHESS_ALL!J307:AK486,16,FALSE)="","",VLOOKUP(A302,Keys_CHESS_ALL!J307:AK486,16,FALSE))</f>
        <v>#N/A</v>
      </c>
    </row>
    <row r="303" spans="2:18" x14ac:dyDescent="0.2">
      <c r="B303" s="28" t="e">
        <f>VLOOKUP(A303,Keys_CHESS_ALL!J308:L487,2,FALSE)</f>
        <v>#N/A</v>
      </c>
      <c r="D303" s="28" t="e">
        <f>VLOOKUP(A303,Keys_CHESS_ALL!J308:L487,3,FALSE)</f>
        <v>#N/A</v>
      </c>
      <c r="E303" s="40"/>
      <c r="G303" s="28" t="e">
        <f>IF(VLOOKUP(A303,Keys_CHESS_ALL!J308:AC487,5,FALSE)="","",VLOOKUP(A303,Keys_CHESS_ALL!J308:AC487,5,FALSE))</f>
        <v>#N/A</v>
      </c>
      <c r="H303" s="28" t="e">
        <f>IF(VLOOKUP(A303,Keys_CHESS_ALL!J308:AC487,6,FALSE)="","",VLOOKUP(A303,Keys_CHESS_ALL!J308:AC487,6,FALSE))</f>
        <v>#N/A</v>
      </c>
      <c r="I303" s="28" t="e">
        <f>IF(VLOOKUP(A303,Keys_CHESS_ALL!J308:AC487,7,FALSE)="","",VLOOKUP(A303,Keys_CHESS_ALL!J308:AC487,7,FALSE))</f>
        <v>#N/A</v>
      </c>
      <c r="J303" s="28" t="e">
        <f>IF(VLOOKUP(A303,Keys_CHESS_ALL!J308:AC487,8,FALSE)="","",VLOOKUP(A303,Keys_CHESS_ALL!J308:AC487,8,FALSE))</f>
        <v>#N/A</v>
      </c>
      <c r="K303" s="28" t="e">
        <f>IF(VLOOKUP(A303,Keys_CHESS_ALL!J308:AD487,9,FALSE)="","",VLOOKUP(A303,Keys_CHESS_ALL!J308:AD487,9,FALSE))</f>
        <v>#N/A</v>
      </c>
      <c r="L303" s="28" t="e">
        <f>IF(VLOOKUP(A303,Keys_CHESS_ALL!J308:AE487,10,FALSE)="","",VLOOKUP(A303,Keys_CHESS_ALL!J308:AE487,10,FALSE))</f>
        <v>#N/A</v>
      </c>
      <c r="M303" s="28" t="e">
        <f>IF(VLOOKUP(A303,Keys_CHESS_ALL!J308:AF487,11,FALSE)="","",VLOOKUP(A303,Keys_CHESS_ALL!J308:AF487,11,FALSE))</f>
        <v>#N/A</v>
      </c>
      <c r="N303" s="28" t="e">
        <f>IF(VLOOKUP(A303,Keys_CHESS_ALL!J308:AG487,12,FALSE)="","",VLOOKUP(A303,Keys_CHESS_ALL!J308:AG487,12,FALSE))</f>
        <v>#N/A</v>
      </c>
      <c r="O303" s="28" t="e">
        <f>IF(VLOOKUP(A303,Keys_CHESS_ALL!J308:AH487,13,FALSE)="","",VLOOKUP(A303,Keys_CHESS_ALL!J308:AH487,13,FALSE))</f>
        <v>#N/A</v>
      </c>
      <c r="P303" s="28" t="e">
        <f>IF(VLOOKUP(A303,Keys_CHESS_ALL!J308:AI487,14,FALSE)="","",VLOOKUP(A303,Keys_CHESS_ALL!J308:AI487,14,FALSE))</f>
        <v>#N/A</v>
      </c>
      <c r="Q303" s="28" t="e">
        <f>IF(VLOOKUP(A303,Keys_CHESS_ALL!J308:AJ487,15,FALSE)="","",VLOOKUP(A303,Keys_CHESS_ALL!J308:AJ487,15,FALSE))</f>
        <v>#N/A</v>
      </c>
      <c r="R303" s="28" t="e">
        <f>IF(VLOOKUP(A303,Keys_CHESS_ALL!J308:AK487,16,FALSE)="","",VLOOKUP(A303,Keys_CHESS_ALL!J308:AK487,16,FALSE))</f>
        <v>#N/A</v>
      </c>
    </row>
    <row r="304" spans="2:18" x14ac:dyDescent="0.2">
      <c r="B304" s="28" t="e">
        <f>VLOOKUP(A304,Keys_CHESS_ALL!J309:L488,2,FALSE)</f>
        <v>#N/A</v>
      </c>
      <c r="D304" s="28" t="e">
        <f>VLOOKUP(A304,Keys_CHESS_ALL!J309:L488,3,FALSE)</f>
        <v>#N/A</v>
      </c>
      <c r="E304" s="40"/>
      <c r="G304" s="28" t="e">
        <f>IF(VLOOKUP(A304,Keys_CHESS_ALL!J309:AC488,5,FALSE)="","",VLOOKUP(A304,Keys_CHESS_ALL!J309:AC488,5,FALSE))</f>
        <v>#N/A</v>
      </c>
      <c r="H304" s="28" t="e">
        <f>IF(VLOOKUP(A304,Keys_CHESS_ALL!J309:AC488,6,FALSE)="","",VLOOKUP(A304,Keys_CHESS_ALL!J309:AC488,6,FALSE))</f>
        <v>#N/A</v>
      </c>
      <c r="I304" s="28" t="e">
        <f>IF(VLOOKUP(A304,Keys_CHESS_ALL!J309:AC488,7,FALSE)="","",VLOOKUP(A304,Keys_CHESS_ALL!J309:AC488,7,FALSE))</f>
        <v>#N/A</v>
      </c>
      <c r="J304" s="28" t="e">
        <f>IF(VLOOKUP(A304,Keys_CHESS_ALL!J309:AC488,8,FALSE)="","",VLOOKUP(A304,Keys_CHESS_ALL!J309:AC488,8,FALSE))</f>
        <v>#N/A</v>
      </c>
      <c r="K304" s="28" t="e">
        <f>IF(VLOOKUP(A304,Keys_CHESS_ALL!J309:AD488,9,FALSE)="","",VLOOKUP(A304,Keys_CHESS_ALL!J309:AD488,9,FALSE))</f>
        <v>#N/A</v>
      </c>
      <c r="L304" s="28" t="e">
        <f>IF(VLOOKUP(A304,Keys_CHESS_ALL!J309:AE488,10,FALSE)="","",VLOOKUP(A304,Keys_CHESS_ALL!J309:AE488,10,FALSE))</f>
        <v>#N/A</v>
      </c>
      <c r="M304" s="28" t="e">
        <f>IF(VLOOKUP(A304,Keys_CHESS_ALL!J309:AF488,11,FALSE)="","",VLOOKUP(A304,Keys_CHESS_ALL!J309:AF488,11,FALSE))</f>
        <v>#N/A</v>
      </c>
      <c r="N304" s="28" t="e">
        <f>IF(VLOOKUP(A304,Keys_CHESS_ALL!J309:AG488,12,FALSE)="","",VLOOKUP(A304,Keys_CHESS_ALL!J309:AG488,12,FALSE))</f>
        <v>#N/A</v>
      </c>
      <c r="O304" s="28" t="e">
        <f>IF(VLOOKUP(A304,Keys_CHESS_ALL!J309:AH488,13,FALSE)="","",VLOOKUP(A304,Keys_CHESS_ALL!J309:AH488,13,FALSE))</f>
        <v>#N/A</v>
      </c>
      <c r="P304" s="28" t="e">
        <f>IF(VLOOKUP(A304,Keys_CHESS_ALL!J309:AI488,14,FALSE)="","",VLOOKUP(A304,Keys_CHESS_ALL!J309:AI488,14,FALSE))</f>
        <v>#N/A</v>
      </c>
      <c r="Q304" s="28" t="e">
        <f>IF(VLOOKUP(A304,Keys_CHESS_ALL!J309:AJ488,15,FALSE)="","",VLOOKUP(A304,Keys_CHESS_ALL!J309:AJ488,15,FALSE))</f>
        <v>#N/A</v>
      </c>
      <c r="R304" s="28" t="e">
        <f>IF(VLOOKUP(A304,Keys_CHESS_ALL!J309:AK488,16,FALSE)="","",VLOOKUP(A304,Keys_CHESS_ALL!J309:AK488,16,FALSE))</f>
        <v>#N/A</v>
      </c>
    </row>
    <row r="305" spans="2:18" x14ac:dyDescent="0.2">
      <c r="B305" s="28" t="e">
        <f>VLOOKUP(A305,Keys_CHESS_ALL!J310:L489,2,FALSE)</f>
        <v>#N/A</v>
      </c>
      <c r="D305" s="28" t="e">
        <f>VLOOKUP(A305,Keys_CHESS_ALL!J310:L489,3,FALSE)</f>
        <v>#N/A</v>
      </c>
      <c r="E305" s="40"/>
      <c r="G305" s="28" t="e">
        <f>IF(VLOOKUP(A305,Keys_CHESS_ALL!J310:AC489,5,FALSE)="","",VLOOKUP(A305,Keys_CHESS_ALL!J310:AC489,5,FALSE))</f>
        <v>#N/A</v>
      </c>
      <c r="H305" s="28" t="e">
        <f>IF(VLOOKUP(A305,Keys_CHESS_ALL!J310:AC489,6,FALSE)="","",VLOOKUP(A305,Keys_CHESS_ALL!J310:AC489,6,FALSE))</f>
        <v>#N/A</v>
      </c>
      <c r="I305" s="28" t="e">
        <f>IF(VLOOKUP(A305,Keys_CHESS_ALL!J310:AC489,7,FALSE)="","",VLOOKUP(A305,Keys_CHESS_ALL!J310:AC489,7,FALSE))</f>
        <v>#N/A</v>
      </c>
      <c r="J305" s="28" t="e">
        <f>IF(VLOOKUP(A305,Keys_CHESS_ALL!J310:AC489,8,FALSE)="","",VLOOKUP(A305,Keys_CHESS_ALL!J310:AC489,8,FALSE))</f>
        <v>#N/A</v>
      </c>
      <c r="K305" s="28" t="e">
        <f>IF(VLOOKUP(A305,Keys_CHESS_ALL!J310:AD489,9,FALSE)="","",VLOOKUP(A305,Keys_CHESS_ALL!J310:AD489,9,FALSE))</f>
        <v>#N/A</v>
      </c>
      <c r="L305" s="28" t="e">
        <f>IF(VLOOKUP(A305,Keys_CHESS_ALL!J310:AE489,10,FALSE)="","",VLOOKUP(A305,Keys_CHESS_ALL!J310:AE489,10,FALSE))</f>
        <v>#N/A</v>
      </c>
      <c r="M305" s="28" t="e">
        <f>IF(VLOOKUP(A305,Keys_CHESS_ALL!J310:AF489,11,FALSE)="","",VLOOKUP(A305,Keys_CHESS_ALL!J310:AF489,11,FALSE))</f>
        <v>#N/A</v>
      </c>
      <c r="N305" s="28" t="e">
        <f>IF(VLOOKUP(A305,Keys_CHESS_ALL!J310:AG489,12,FALSE)="","",VLOOKUP(A305,Keys_CHESS_ALL!J310:AG489,12,FALSE))</f>
        <v>#N/A</v>
      </c>
      <c r="O305" s="28" t="e">
        <f>IF(VLOOKUP(A305,Keys_CHESS_ALL!J310:AH489,13,FALSE)="","",VLOOKUP(A305,Keys_CHESS_ALL!J310:AH489,13,FALSE))</f>
        <v>#N/A</v>
      </c>
      <c r="P305" s="28" t="e">
        <f>IF(VLOOKUP(A305,Keys_CHESS_ALL!J310:AI489,14,FALSE)="","",VLOOKUP(A305,Keys_CHESS_ALL!J310:AI489,14,FALSE))</f>
        <v>#N/A</v>
      </c>
      <c r="Q305" s="28" t="e">
        <f>IF(VLOOKUP(A305,Keys_CHESS_ALL!J310:AJ489,15,FALSE)="","",VLOOKUP(A305,Keys_CHESS_ALL!J310:AJ489,15,FALSE))</f>
        <v>#N/A</v>
      </c>
      <c r="R305" s="28" t="e">
        <f>IF(VLOOKUP(A305,Keys_CHESS_ALL!J310:AK489,16,FALSE)="","",VLOOKUP(A305,Keys_CHESS_ALL!J310:AK489,16,FALSE))</f>
        <v>#N/A</v>
      </c>
    </row>
    <row r="306" spans="2:18" x14ac:dyDescent="0.2">
      <c r="B306" s="28" t="e">
        <f>VLOOKUP(A306,Keys_CHESS_ALL!J311:L490,2,FALSE)</f>
        <v>#N/A</v>
      </c>
      <c r="D306" s="28" t="e">
        <f>VLOOKUP(A306,Keys_CHESS_ALL!J311:L490,3,FALSE)</f>
        <v>#N/A</v>
      </c>
      <c r="E306" s="40"/>
      <c r="G306" s="28" t="e">
        <f>IF(VLOOKUP(A306,Keys_CHESS_ALL!J311:AC490,5,FALSE)="","",VLOOKUP(A306,Keys_CHESS_ALL!J311:AC490,5,FALSE))</f>
        <v>#N/A</v>
      </c>
      <c r="H306" s="28" t="e">
        <f>IF(VLOOKUP(A306,Keys_CHESS_ALL!J311:AC490,6,FALSE)="","",VLOOKUP(A306,Keys_CHESS_ALL!J311:AC490,6,FALSE))</f>
        <v>#N/A</v>
      </c>
      <c r="I306" s="28" t="e">
        <f>IF(VLOOKUP(A306,Keys_CHESS_ALL!J311:AC490,7,FALSE)="","",VLOOKUP(A306,Keys_CHESS_ALL!J311:AC490,7,FALSE))</f>
        <v>#N/A</v>
      </c>
      <c r="J306" s="28" t="e">
        <f>IF(VLOOKUP(A306,Keys_CHESS_ALL!J311:AC490,8,FALSE)="","",VLOOKUP(A306,Keys_CHESS_ALL!J311:AC490,8,FALSE))</f>
        <v>#N/A</v>
      </c>
      <c r="K306" s="28" t="e">
        <f>IF(VLOOKUP(A306,Keys_CHESS_ALL!J311:AD490,9,FALSE)="","",VLOOKUP(A306,Keys_CHESS_ALL!J311:AD490,9,FALSE))</f>
        <v>#N/A</v>
      </c>
      <c r="L306" s="28" t="e">
        <f>IF(VLOOKUP(A306,Keys_CHESS_ALL!J311:AE490,10,FALSE)="","",VLOOKUP(A306,Keys_CHESS_ALL!J311:AE490,10,FALSE))</f>
        <v>#N/A</v>
      </c>
      <c r="M306" s="28" t="e">
        <f>IF(VLOOKUP(A306,Keys_CHESS_ALL!J311:AF490,11,FALSE)="","",VLOOKUP(A306,Keys_CHESS_ALL!J311:AF490,11,FALSE))</f>
        <v>#N/A</v>
      </c>
      <c r="N306" s="28" t="e">
        <f>IF(VLOOKUP(A306,Keys_CHESS_ALL!J311:AG490,12,FALSE)="","",VLOOKUP(A306,Keys_CHESS_ALL!J311:AG490,12,FALSE))</f>
        <v>#N/A</v>
      </c>
      <c r="O306" s="28" t="e">
        <f>IF(VLOOKUP(A306,Keys_CHESS_ALL!J311:AH490,13,FALSE)="","",VLOOKUP(A306,Keys_CHESS_ALL!J311:AH490,13,FALSE))</f>
        <v>#N/A</v>
      </c>
      <c r="P306" s="28" t="e">
        <f>IF(VLOOKUP(A306,Keys_CHESS_ALL!J311:AI490,14,FALSE)="","",VLOOKUP(A306,Keys_CHESS_ALL!J311:AI490,14,FALSE))</f>
        <v>#N/A</v>
      </c>
      <c r="Q306" s="28" t="e">
        <f>IF(VLOOKUP(A306,Keys_CHESS_ALL!J311:AJ490,15,FALSE)="","",VLOOKUP(A306,Keys_CHESS_ALL!J311:AJ490,15,FALSE))</f>
        <v>#N/A</v>
      </c>
      <c r="R306" s="28" t="e">
        <f>IF(VLOOKUP(A306,Keys_CHESS_ALL!J311:AK490,16,FALSE)="","",VLOOKUP(A306,Keys_CHESS_ALL!J311:AK490,16,FALSE))</f>
        <v>#N/A</v>
      </c>
    </row>
    <row r="307" spans="2:18" x14ac:dyDescent="0.2">
      <c r="B307" s="28" t="e">
        <f>VLOOKUP(A307,Keys_CHESS_ALL!J312:L491,2,FALSE)</f>
        <v>#N/A</v>
      </c>
      <c r="D307" s="28" t="e">
        <f>VLOOKUP(A307,Keys_CHESS_ALL!J312:L491,3,FALSE)</f>
        <v>#N/A</v>
      </c>
      <c r="E307" s="40"/>
      <c r="G307" s="28" t="e">
        <f>IF(VLOOKUP(A307,Keys_CHESS_ALL!J312:AC491,5,FALSE)="","",VLOOKUP(A307,Keys_CHESS_ALL!J312:AC491,5,FALSE))</f>
        <v>#N/A</v>
      </c>
      <c r="H307" s="28" t="e">
        <f>IF(VLOOKUP(A307,Keys_CHESS_ALL!J312:AC491,6,FALSE)="","",VLOOKUP(A307,Keys_CHESS_ALL!J312:AC491,6,FALSE))</f>
        <v>#N/A</v>
      </c>
      <c r="I307" s="28" t="e">
        <f>IF(VLOOKUP(A307,Keys_CHESS_ALL!J312:AC491,7,FALSE)="","",VLOOKUP(A307,Keys_CHESS_ALL!J312:AC491,7,FALSE))</f>
        <v>#N/A</v>
      </c>
      <c r="J307" s="28" t="e">
        <f>IF(VLOOKUP(A307,Keys_CHESS_ALL!J312:AC491,8,FALSE)="","",VLOOKUP(A307,Keys_CHESS_ALL!J312:AC491,8,FALSE))</f>
        <v>#N/A</v>
      </c>
      <c r="K307" s="28" t="e">
        <f>IF(VLOOKUP(A307,Keys_CHESS_ALL!J312:AD491,9,FALSE)="","",VLOOKUP(A307,Keys_CHESS_ALL!J312:AD491,9,FALSE))</f>
        <v>#N/A</v>
      </c>
      <c r="L307" s="28" t="e">
        <f>IF(VLOOKUP(A307,Keys_CHESS_ALL!J312:AE491,10,FALSE)="","",VLOOKUP(A307,Keys_CHESS_ALL!J312:AE491,10,FALSE))</f>
        <v>#N/A</v>
      </c>
      <c r="M307" s="28" t="e">
        <f>IF(VLOOKUP(A307,Keys_CHESS_ALL!J312:AF491,11,FALSE)="","",VLOOKUP(A307,Keys_CHESS_ALL!J312:AF491,11,FALSE))</f>
        <v>#N/A</v>
      </c>
      <c r="N307" s="28" t="e">
        <f>IF(VLOOKUP(A307,Keys_CHESS_ALL!J312:AG491,12,FALSE)="","",VLOOKUP(A307,Keys_CHESS_ALL!J312:AG491,12,FALSE))</f>
        <v>#N/A</v>
      </c>
      <c r="O307" s="28" t="e">
        <f>IF(VLOOKUP(A307,Keys_CHESS_ALL!J312:AH491,13,FALSE)="","",VLOOKUP(A307,Keys_CHESS_ALL!J312:AH491,13,FALSE))</f>
        <v>#N/A</v>
      </c>
      <c r="P307" s="28" t="e">
        <f>IF(VLOOKUP(A307,Keys_CHESS_ALL!J312:AI491,14,FALSE)="","",VLOOKUP(A307,Keys_CHESS_ALL!J312:AI491,14,FALSE))</f>
        <v>#N/A</v>
      </c>
      <c r="Q307" s="28" t="e">
        <f>IF(VLOOKUP(A307,Keys_CHESS_ALL!J312:AJ491,15,FALSE)="","",VLOOKUP(A307,Keys_CHESS_ALL!J312:AJ491,15,FALSE))</f>
        <v>#N/A</v>
      </c>
      <c r="R307" s="28" t="e">
        <f>IF(VLOOKUP(A307,Keys_CHESS_ALL!J312:AK491,16,FALSE)="","",VLOOKUP(A307,Keys_CHESS_ALL!J312:AK491,16,FALSE))</f>
        <v>#N/A</v>
      </c>
    </row>
    <row r="308" spans="2:18" x14ac:dyDescent="0.2">
      <c r="B308" s="28" t="e">
        <f>VLOOKUP(A308,Keys_CHESS_ALL!J313:L492,2,FALSE)</f>
        <v>#N/A</v>
      </c>
      <c r="D308" s="28" t="e">
        <f>VLOOKUP(A308,Keys_CHESS_ALL!J313:L492,3,FALSE)</f>
        <v>#N/A</v>
      </c>
      <c r="E308" s="40"/>
      <c r="G308" s="28" t="e">
        <f>IF(VLOOKUP(A308,Keys_CHESS_ALL!J313:AC492,5,FALSE)="","",VLOOKUP(A308,Keys_CHESS_ALL!J313:AC492,5,FALSE))</f>
        <v>#N/A</v>
      </c>
      <c r="H308" s="28" t="e">
        <f>IF(VLOOKUP(A308,Keys_CHESS_ALL!J313:AC492,6,FALSE)="","",VLOOKUP(A308,Keys_CHESS_ALL!J313:AC492,6,FALSE))</f>
        <v>#N/A</v>
      </c>
      <c r="I308" s="28" t="e">
        <f>IF(VLOOKUP(A308,Keys_CHESS_ALL!J313:AC492,7,FALSE)="","",VLOOKUP(A308,Keys_CHESS_ALL!J313:AC492,7,FALSE))</f>
        <v>#N/A</v>
      </c>
      <c r="J308" s="28" t="e">
        <f>IF(VLOOKUP(A308,Keys_CHESS_ALL!J313:AC492,8,FALSE)="","",VLOOKUP(A308,Keys_CHESS_ALL!J313:AC492,8,FALSE))</f>
        <v>#N/A</v>
      </c>
      <c r="K308" s="28" t="e">
        <f>IF(VLOOKUP(A308,Keys_CHESS_ALL!J313:AD492,9,FALSE)="","",VLOOKUP(A308,Keys_CHESS_ALL!J313:AD492,9,FALSE))</f>
        <v>#N/A</v>
      </c>
      <c r="L308" s="28" t="e">
        <f>IF(VLOOKUP(A308,Keys_CHESS_ALL!J313:AE492,10,FALSE)="","",VLOOKUP(A308,Keys_CHESS_ALL!J313:AE492,10,FALSE))</f>
        <v>#N/A</v>
      </c>
      <c r="M308" s="28" t="e">
        <f>IF(VLOOKUP(A308,Keys_CHESS_ALL!J313:AF492,11,FALSE)="","",VLOOKUP(A308,Keys_CHESS_ALL!J313:AF492,11,FALSE))</f>
        <v>#N/A</v>
      </c>
      <c r="N308" s="28" t="e">
        <f>IF(VLOOKUP(A308,Keys_CHESS_ALL!J313:AG492,12,FALSE)="","",VLOOKUP(A308,Keys_CHESS_ALL!J313:AG492,12,FALSE))</f>
        <v>#N/A</v>
      </c>
      <c r="O308" s="28" t="e">
        <f>IF(VLOOKUP(A308,Keys_CHESS_ALL!J313:AH492,13,FALSE)="","",VLOOKUP(A308,Keys_CHESS_ALL!J313:AH492,13,FALSE))</f>
        <v>#N/A</v>
      </c>
      <c r="P308" s="28" t="e">
        <f>IF(VLOOKUP(A308,Keys_CHESS_ALL!J313:AI492,14,FALSE)="","",VLOOKUP(A308,Keys_CHESS_ALL!J313:AI492,14,FALSE))</f>
        <v>#N/A</v>
      </c>
      <c r="Q308" s="28" t="e">
        <f>IF(VLOOKUP(A308,Keys_CHESS_ALL!J313:AJ492,15,FALSE)="","",VLOOKUP(A308,Keys_CHESS_ALL!J313:AJ492,15,FALSE))</f>
        <v>#N/A</v>
      </c>
      <c r="R308" s="28" t="e">
        <f>IF(VLOOKUP(A308,Keys_CHESS_ALL!J313:AK492,16,FALSE)="","",VLOOKUP(A308,Keys_CHESS_ALL!J313:AK492,16,FALSE))</f>
        <v>#N/A</v>
      </c>
    </row>
    <row r="309" spans="2:18" x14ac:dyDescent="0.2">
      <c r="B309" s="28" t="e">
        <f>VLOOKUP(A309,Keys_CHESS_ALL!J314:L493,2,FALSE)</f>
        <v>#N/A</v>
      </c>
      <c r="D309" s="28" t="e">
        <f>VLOOKUP(A309,Keys_CHESS_ALL!J314:L493,3,FALSE)</f>
        <v>#N/A</v>
      </c>
      <c r="E309" s="40"/>
      <c r="G309" s="28" t="e">
        <f>IF(VLOOKUP(A309,Keys_CHESS_ALL!J314:AC493,5,FALSE)="","",VLOOKUP(A309,Keys_CHESS_ALL!J314:AC493,5,FALSE))</f>
        <v>#N/A</v>
      </c>
      <c r="H309" s="28" t="e">
        <f>IF(VLOOKUP(A309,Keys_CHESS_ALL!J314:AC493,6,FALSE)="","",VLOOKUP(A309,Keys_CHESS_ALL!J314:AC493,6,FALSE))</f>
        <v>#N/A</v>
      </c>
      <c r="I309" s="28" t="e">
        <f>IF(VLOOKUP(A309,Keys_CHESS_ALL!J314:AC493,7,FALSE)="","",VLOOKUP(A309,Keys_CHESS_ALL!J314:AC493,7,FALSE))</f>
        <v>#N/A</v>
      </c>
      <c r="J309" s="28" t="e">
        <f>IF(VLOOKUP(A309,Keys_CHESS_ALL!J314:AC493,8,FALSE)="","",VLOOKUP(A309,Keys_CHESS_ALL!J314:AC493,8,FALSE))</f>
        <v>#N/A</v>
      </c>
      <c r="K309" s="28" t="e">
        <f>IF(VLOOKUP(A309,Keys_CHESS_ALL!J314:AD493,9,FALSE)="","",VLOOKUP(A309,Keys_CHESS_ALL!J314:AD493,9,FALSE))</f>
        <v>#N/A</v>
      </c>
      <c r="L309" s="28" t="e">
        <f>IF(VLOOKUP(A309,Keys_CHESS_ALL!J314:AE493,10,FALSE)="","",VLOOKUP(A309,Keys_CHESS_ALL!J314:AE493,10,FALSE))</f>
        <v>#N/A</v>
      </c>
      <c r="M309" s="28" t="e">
        <f>IF(VLOOKUP(A309,Keys_CHESS_ALL!J314:AF493,11,FALSE)="","",VLOOKUP(A309,Keys_CHESS_ALL!J314:AF493,11,FALSE))</f>
        <v>#N/A</v>
      </c>
      <c r="N309" s="28" t="e">
        <f>IF(VLOOKUP(A309,Keys_CHESS_ALL!J314:AG493,12,FALSE)="","",VLOOKUP(A309,Keys_CHESS_ALL!J314:AG493,12,FALSE))</f>
        <v>#N/A</v>
      </c>
      <c r="O309" s="28" t="e">
        <f>IF(VLOOKUP(A309,Keys_CHESS_ALL!J314:AH493,13,FALSE)="","",VLOOKUP(A309,Keys_CHESS_ALL!J314:AH493,13,FALSE))</f>
        <v>#N/A</v>
      </c>
      <c r="P309" s="28" t="e">
        <f>IF(VLOOKUP(A309,Keys_CHESS_ALL!J314:AI493,14,FALSE)="","",VLOOKUP(A309,Keys_CHESS_ALL!J314:AI493,14,FALSE))</f>
        <v>#N/A</v>
      </c>
      <c r="Q309" s="28" t="e">
        <f>IF(VLOOKUP(A309,Keys_CHESS_ALL!J314:AJ493,15,FALSE)="","",VLOOKUP(A309,Keys_CHESS_ALL!J314:AJ493,15,FALSE))</f>
        <v>#N/A</v>
      </c>
      <c r="R309" s="28" t="e">
        <f>IF(VLOOKUP(A309,Keys_CHESS_ALL!J314:AK493,16,FALSE)="","",VLOOKUP(A309,Keys_CHESS_ALL!J314:AK493,16,FALSE))</f>
        <v>#N/A</v>
      </c>
    </row>
    <row r="310" spans="2:18" x14ac:dyDescent="0.2">
      <c r="B310" s="28" t="e">
        <f>VLOOKUP(A310,Keys_CHESS_ALL!J315:L494,2,FALSE)</f>
        <v>#N/A</v>
      </c>
      <c r="D310" s="28" t="e">
        <f>VLOOKUP(A310,Keys_CHESS_ALL!J315:L494,3,FALSE)</f>
        <v>#N/A</v>
      </c>
      <c r="E310" s="40"/>
      <c r="G310" s="28" t="e">
        <f>IF(VLOOKUP(A310,Keys_CHESS_ALL!J315:AC494,5,FALSE)="","",VLOOKUP(A310,Keys_CHESS_ALL!J315:AC494,5,FALSE))</f>
        <v>#N/A</v>
      </c>
      <c r="H310" s="28" t="e">
        <f>IF(VLOOKUP(A310,Keys_CHESS_ALL!J315:AC494,6,FALSE)="","",VLOOKUP(A310,Keys_CHESS_ALL!J315:AC494,6,FALSE))</f>
        <v>#N/A</v>
      </c>
      <c r="I310" s="28" t="e">
        <f>IF(VLOOKUP(A310,Keys_CHESS_ALL!J315:AC494,7,FALSE)="","",VLOOKUP(A310,Keys_CHESS_ALL!J315:AC494,7,FALSE))</f>
        <v>#N/A</v>
      </c>
      <c r="J310" s="28" t="e">
        <f>IF(VLOOKUP(A310,Keys_CHESS_ALL!J315:AC494,8,FALSE)="","",VLOOKUP(A310,Keys_CHESS_ALL!J315:AC494,8,FALSE))</f>
        <v>#N/A</v>
      </c>
      <c r="K310" s="28" t="e">
        <f>IF(VLOOKUP(A310,Keys_CHESS_ALL!J315:AD494,9,FALSE)="","",VLOOKUP(A310,Keys_CHESS_ALL!J315:AD494,9,FALSE))</f>
        <v>#N/A</v>
      </c>
      <c r="L310" s="28" t="e">
        <f>IF(VLOOKUP(A310,Keys_CHESS_ALL!J315:AE494,10,FALSE)="","",VLOOKUP(A310,Keys_CHESS_ALL!J315:AE494,10,FALSE))</f>
        <v>#N/A</v>
      </c>
      <c r="M310" s="28" t="e">
        <f>IF(VLOOKUP(A310,Keys_CHESS_ALL!J315:AF494,11,FALSE)="","",VLOOKUP(A310,Keys_CHESS_ALL!J315:AF494,11,FALSE))</f>
        <v>#N/A</v>
      </c>
      <c r="N310" s="28" t="e">
        <f>IF(VLOOKUP(A310,Keys_CHESS_ALL!J315:AG494,12,FALSE)="","",VLOOKUP(A310,Keys_CHESS_ALL!J315:AG494,12,FALSE))</f>
        <v>#N/A</v>
      </c>
      <c r="O310" s="28" t="e">
        <f>IF(VLOOKUP(A310,Keys_CHESS_ALL!J315:AH494,13,FALSE)="","",VLOOKUP(A310,Keys_CHESS_ALL!J315:AH494,13,FALSE))</f>
        <v>#N/A</v>
      </c>
      <c r="P310" s="28" t="e">
        <f>IF(VLOOKUP(A310,Keys_CHESS_ALL!J315:AI494,14,FALSE)="","",VLOOKUP(A310,Keys_CHESS_ALL!J315:AI494,14,FALSE))</f>
        <v>#N/A</v>
      </c>
      <c r="Q310" s="28" t="e">
        <f>IF(VLOOKUP(A310,Keys_CHESS_ALL!J315:AJ494,15,FALSE)="","",VLOOKUP(A310,Keys_CHESS_ALL!J315:AJ494,15,FALSE))</f>
        <v>#N/A</v>
      </c>
      <c r="R310" s="28" t="e">
        <f>IF(VLOOKUP(A310,Keys_CHESS_ALL!J315:AK494,16,FALSE)="","",VLOOKUP(A310,Keys_CHESS_ALL!J315:AK494,16,FALSE))</f>
        <v>#N/A</v>
      </c>
    </row>
    <row r="311" spans="2:18" x14ac:dyDescent="0.2">
      <c r="B311" s="28" t="e">
        <f>VLOOKUP(A311,Keys_CHESS_ALL!J316:L495,2,FALSE)</f>
        <v>#N/A</v>
      </c>
      <c r="D311" s="28" t="e">
        <f>VLOOKUP(A311,Keys_CHESS_ALL!J316:L495,3,FALSE)</f>
        <v>#N/A</v>
      </c>
      <c r="E311" s="40"/>
      <c r="G311" s="28" t="e">
        <f>IF(VLOOKUP(A311,Keys_CHESS_ALL!J316:AC495,5,FALSE)="","",VLOOKUP(A311,Keys_CHESS_ALL!J316:AC495,5,FALSE))</f>
        <v>#N/A</v>
      </c>
      <c r="H311" s="28" t="e">
        <f>IF(VLOOKUP(A311,Keys_CHESS_ALL!J316:AC495,6,FALSE)="","",VLOOKUP(A311,Keys_CHESS_ALL!J316:AC495,6,FALSE))</f>
        <v>#N/A</v>
      </c>
      <c r="I311" s="28" t="e">
        <f>IF(VLOOKUP(A311,Keys_CHESS_ALL!J316:AC495,7,FALSE)="","",VLOOKUP(A311,Keys_CHESS_ALL!J316:AC495,7,FALSE))</f>
        <v>#N/A</v>
      </c>
      <c r="J311" s="28" t="e">
        <f>IF(VLOOKUP(A311,Keys_CHESS_ALL!J316:AC495,8,FALSE)="","",VLOOKUP(A311,Keys_CHESS_ALL!J316:AC495,8,FALSE))</f>
        <v>#N/A</v>
      </c>
      <c r="K311" s="28" t="e">
        <f>IF(VLOOKUP(A311,Keys_CHESS_ALL!J316:AD495,9,FALSE)="","",VLOOKUP(A311,Keys_CHESS_ALL!J316:AD495,9,FALSE))</f>
        <v>#N/A</v>
      </c>
      <c r="L311" s="28" t="e">
        <f>IF(VLOOKUP(A311,Keys_CHESS_ALL!J316:AE495,10,FALSE)="","",VLOOKUP(A311,Keys_CHESS_ALL!J316:AE495,10,FALSE))</f>
        <v>#N/A</v>
      </c>
      <c r="M311" s="28" t="e">
        <f>IF(VLOOKUP(A311,Keys_CHESS_ALL!J316:AF495,11,FALSE)="","",VLOOKUP(A311,Keys_CHESS_ALL!J316:AF495,11,FALSE))</f>
        <v>#N/A</v>
      </c>
      <c r="N311" s="28" t="e">
        <f>IF(VLOOKUP(A311,Keys_CHESS_ALL!J316:AG495,12,FALSE)="","",VLOOKUP(A311,Keys_CHESS_ALL!J316:AG495,12,FALSE))</f>
        <v>#N/A</v>
      </c>
      <c r="O311" s="28" t="e">
        <f>IF(VLOOKUP(A311,Keys_CHESS_ALL!J316:AH495,13,FALSE)="","",VLOOKUP(A311,Keys_CHESS_ALL!J316:AH495,13,FALSE))</f>
        <v>#N/A</v>
      </c>
      <c r="P311" s="28" t="e">
        <f>IF(VLOOKUP(A311,Keys_CHESS_ALL!J316:AI495,14,FALSE)="","",VLOOKUP(A311,Keys_CHESS_ALL!J316:AI495,14,FALSE))</f>
        <v>#N/A</v>
      </c>
      <c r="Q311" s="28" t="e">
        <f>IF(VLOOKUP(A311,Keys_CHESS_ALL!J316:AJ495,15,FALSE)="","",VLOOKUP(A311,Keys_CHESS_ALL!J316:AJ495,15,FALSE))</f>
        <v>#N/A</v>
      </c>
      <c r="R311" s="28" t="e">
        <f>IF(VLOOKUP(A311,Keys_CHESS_ALL!J316:AK495,16,FALSE)="","",VLOOKUP(A311,Keys_CHESS_ALL!J316:AK495,16,FALSE))</f>
        <v>#N/A</v>
      </c>
    </row>
    <row r="312" spans="2:18" x14ac:dyDescent="0.2">
      <c r="B312" s="28" t="e">
        <f>VLOOKUP(A312,Keys_CHESS_ALL!J317:L496,2,FALSE)</f>
        <v>#N/A</v>
      </c>
      <c r="D312" s="28" t="e">
        <f>VLOOKUP(A312,Keys_CHESS_ALL!J317:L496,3,FALSE)</f>
        <v>#N/A</v>
      </c>
      <c r="E312" s="40"/>
      <c r="G312" s="28" t="e">
        <f>IF(VLOOKUP(A312,Keys_CHESS_ALL!J317:AC496,5,FALSE)="","",VLOOKUP(A312,Keys_CHESS_ALL!J317:AC496,5,FALSE))</f>
        <v>#N/A</v>
      </c>
      <c r="H312" s="28" t="e">
        <f>IF(VLOOKUP(A312,Keys_CHESS_ALL!J317:AC496,6,FALSE)="","",VLOOKUP(A312,Keys_CHESS_ALL!J317:AC496,6,FALSE))</f>
        <v>#N/A</v>
      </c>
      <c r="I312" s="28" t="e">
        <f>IF(VLOOKUP(A312,Keys_CHESS_ALL!J317:AC496,7,FALSE)="","",VLOOKUP(A312,Keys_CHESS_ALL!J317:AC496,7,FALSE))</f>
        <v>#N/A</v>
      </c>
      <c r="J312" s="28" t="e">
        <f>IF(VLOOKUP(A312,Keys_CHESS_ALL!J317:AC496,8,FALSE)="","",VLOOKUP(A312,Keys_CHESS_ALL!J317:AC496,8,FALSE))</f>
        <v>#N/A</v>
      </c>
      <c r="K312" s="28" t="e">
        <f>IF(VLOOKUP(A312,Keys_CHESS_ALL!J317:AD496,9,FALSE)="","",VLOOKUP(A312,Keys_CHESS_ALL!J317:AD496,9,FALSE))</f>
        <v>#N/A</v>
      </c>
      <c r="L312" s="28" t="e">
        <f>IF(VLOOKUP(A312,Keys_CHESS_ALL!J317:AE496,10,FALSE)="","",VLOOKUP(A312,Keys_CHESS_ALL!J317:AE496,10,FALSE))</f>
        <v>#N/A</v>
      </c>
      <c r="M312" s="28" t="e">
        <f>IF(VLOOKUP(A312,Keys_CHESS_ALL!J317:AF496,11,FALSE)="","",VLOOKUP(A312,Keys_CHESS_ALL!J317:AF496,11,FALSE))</f>
        <v>#N/A</v>
      </c>
      <c r="N312" s="28" t="e">
        <f>IF(VLOOKUP(A312,Keys_CHESS_ALL!J317:AG496,12,FALSE)="","",VLOOKUP(A312,Keys_CHESS_ALL!J317:AG496,12,FALSE))</f>
        <v>#N/A</v>
      </c>
      <c r="O312" s="28" t="e">
        <f>IF(VLOOKUP(A312,Keys_CHESS_ALL!J317:AH496,13,FALSE)="","",VLOOKUP(A312,Keys_CHESS_ALL!J317:AH496,13,FALSE))</f>
        <v>#N/A</v>
      </c>
      <c r="P312" s="28" t="e">
        <f>IF(VLOOKUP(A312,Keys_CHESS_ALL!J317:AI496,14,FALSE)="","",VLOOKUP(A312,Keys_CHESS_ALL!J317:AI496,14,FALSE))</f>
        <v>#N/A</v>
      </c>
      <c r="Q312" s="28" t="e">
        <f>IF(VLOOKUP(A312,Keys_CHESS_ALL!J317:AJ496,15,FALSE)="","",VLOOKUP(A312,Keys_CHESS_ALL!J317:AJ496,15,FALSE))</f>
        <v>#N/A</v>
      </c>
      <c r="R312" s="28" t="e">
        <f>IF(VLOOKUP(A312,Keys_CHESS_ALL!J317:AK496,16,FALSE)="","",VLOOKUP(A312,Keys_CHESS_ALL!J317:AK496,16,FALSE))</f>
        <v>#N/A</v>
      </c>
    </row>
    <row r="313" spans="2:18" x14ac:dyDescent="0.2">
      <c r="B313" s="28" t="e">
        <f>VLOOKUP(A313,Keys_CHESS_ALL!J318:L497,2,FALSE)</f>
        <v>#N/A</v>
      </c>
      <c r="D313" s="28" t="e">
        <f>VLOOKUP(A313,Keys_CHESS_ALL!J318:L497,3,FALSE)</f>
        <v>#N/A</v>
      </c>
      <c r="E313" s="40"/>
      <c r="G313" s="28" t="e">
        <f>IF(VLOOKUP(A313,Keys_CHESS_ALL!J318:AC497,5,FALSE)="","",VLOOKUP(A313,Keys_CHESS_ALL!J318:AC497,5,FALSE))</f>
        <v>#N/A</v>
      </c>
      <c r="H313" s="28" t="e">
        <f>IF(VLOOKUP(A313,Keys_CHESS_ALL!J318:AC497,6,FALSE)="","",VLOOKUP(A313,Keys_CHESS_ALL!J318:AC497,6,FALSE))</f>
        <v>#N/A</v>
      </c>
      <c r="I313" s="28" t="e">
        <f>IF(VLOOKUP(A313,Keys_CHESS_ALL!J318:AC497,7,FALSE)="","",VLOOKUP(A313,Keys_CHESS_ALL!J318:AC497,7,FALSE))</f>
        <v>#N/A</v>
      </c>
      <c r="J313" s="28" t="e">
        <f>IF(VLOOKUP(A313,Keys_CHESS_ALL!J318:AC497,8,FALSE)="","",VLOOKUP(A313,Keys_CHESS_ALL!J318:AC497,8,FALSE))</f>
        <v>#N/A</v>
      </c>
      <c r="K313" s="28" t="e">
        <f>IF(VLOOKUP(A313,Keys_CHESS_ALL!J318:AD497,9,FALSE)="","",VLOOKUP(A313,Keys_CHESS_ALL!J318:AD497,9,FALSE))</f>
        <v>#N/A</v>
      </c>
      <c r="L313" s="28" t="e">
        <f>IF(VLOOKUP(A313,Keys_CHESS_ALL!J318:AE497,10,FALSE)="","",VLOOKUP(A313,Keys_CHESS_ALL!J318:AE497,10,FALSE))</f>
        <v>#N/A</v>
      </c>
      <c r="M313" s="28" t="e">
        <f>IF(VLOOKUP(A313,Keys_CHESS_ALL!J318:AF497,11,FALSE)="","",VLOOKUP(A313,Keys_CHESS_ALL!J318:AF497,11,FALSE))</f>
        <v>#N/A</v>
      </c>
      <c r="N313" s="28" t="e">
        <f>IF(VLOOKUP(A313,Keys_CHESS_ALL!J318:AG497,12,FALSE)="","",VLOOKUP(A313,Keys_CHESS_ALL!J318:AG497,12,FALSE))</f>
        <v>#N/A</v>
      </c>
      <c r="O313" s="28" t="e">
        <f>IF(VLOOKUP(A313,Keys_CHESS_ALL!J318:AH497,13,FALSE)="","",VLOOKUP(A313,Keys_CHESS_ALL!J318:AH497,13,FALSE))</f>
        <v>#N/A</v>
      </c>
      <c r="P313" s="28" t="e">
        <f>IF(VLOOKUP(A313,Keys_CHESS_ALL!J318:AI497,14,FALSE)="","",VLOOKUP(A313,Keys_CHESS_ALL!J318:AI497,14,FALSE))</f>
        <v>#N/A</v>
      </c>
      <c r="Q313" s="28" t="e">
        <f>IF(VLOOKUP(A313,Keys_CHESS_ALL!J318:AJ497,15,FALSE)="","",VLOOKUP(A313,Keys_CHESS_ALL!J318:AJ497,15,FALSE))</f>
        <v>#N/A</v>
      </c>
      <c r="R313" s="28" t="e">
        <f>IF(VLOOKUP(A313,Keys_CHESS_ALL!J318:AK497,16,FALSE)="","",VLOOKUP(A313,Keys_CHESS_ALL!J318:AK497,16,FALSE))</f>
        <v>#N/A</v>
      </c>
    </row>
    <row r="314" spans="2:18" x14ac:dyDescent="0.2">
      <c r="B314" s="28" t="e">
        <f>VLOOKUP(A314,Keys_CHESS_ALL!J319:L498,2,FALSE)</f>
        <v>#N/A</v>
      </c>
      <c r="D314" s="28" t="e">
        <f>VLOOKUP(A314,Keys_CHESS_ALL!J319:L498,3,FALSE)</f>
        <v>#N/A</v>
      </c>
      <c r="E314" s="40"/>
      <c r="G314" s="28" t="e">
        <f>IF(VLOOKUP(A314,Keys_CHESS_ALL!J319:AC498,5,FALSE)="","",VLOOKUP(A314,Keys_CHESS_ALL!J319:AC498,5,FALSE))</f>
        <v>#N/A</v>
      </c>
      <c r="H314" s="28" t="e">
        <f>IF(VLOOKUP(A314,Keys_CHESS_ALL!J319:AC498,6,FALSE)="","",VLOOKUP(A314,Keys_CHESS_ALL!J319:AC498,6,FALSE))</f>
        <v>#N/A</v>
      </c>
      <c r="I314" s="28" t="e">
        <f>IF(VLOOKUP(A314,Keys_CHESS_ALL!J319:AC498,7,FALSE)="","",VLOOKUP(A314,Keys_CHESS_ALL!J319:AC498,7,FALSE))</f>
        <v>#N/A</v>
      </c>
      <c r="J314" s="28" t="e">
        <f>IF(VLOOKUP(A314,Keys_CHESS_ALL!J319:AC498,8,FALSE)="","",VLOOKUP(A314,Keys_CHESS_ALL!J319:AC498,8,FALSE))</f>
        <v>#N/A</v>
      </c>
      <c r="K314" s="28" t="e">
        <f>IF(VLOOKUP(A314,Keys_CHESS_ALL!J319:AD498,9,FALSE)="","",VLOOKUP(A314,Keys_CHESS_ALL!J319:AD498,9,FALSE))</f>
        <v>#N/A</v>
      </c>
      <c r="L314" s="28" t="e">
        <f>IF(VLOOKUP(A314,Keys_CHESS_ALL!J319:AE498,10,FALSE)="","",VLOOKUP(A314,Keys_CHESS_ALL!J319:AE498,10,FALSE))</f>
        <v>#N/A</v>
      </c>
      <c r="M314" s="28" t="e">
        <f>IF(VLOOKUP(A314,Keys_CHESS_ALL!J319:AF498,11,FALSE)="","",VLOOKUP(A314,Keys_CHESS_ALL!J319:AF498,11,FALSE))</f>
        <v>#N/A</v>
      </c>
      <c r="N314" s="28" t="e">
        <f>IF(VLOOKUP(A314,Keys_CHESS_ALL!J319:AG498,12,FALSE)="","",VLOOKUP(A314,Keys_CHESS_ALL!J319:AG498,12,FALSE))</f>
        <v>#N/A</v>
      </c>
      <c r="O314" s="28" t="e">
        <f>IF(VLOOKUP(A314,Keys_CHESS_ALL!J319:AH498,13,FALSE)="","",VLOOKUP(A314,Keys_CHESS_ALL!J319:AH498,13,FALSE))</f>
        <v>#N/A</v>
      </c>
      <c r="P314" s="28" t="e">
        <f>IF(VLOOKUP(A314,Keys_CHESS_ALL!J319:AI498,14,FALSE)="","",VLOOKUP(A314,Keys_CHESS_ALL!J319:AI498,14,FALSE))</f>
        <v>#N/A</v>
      </c>
      <c r="Q314" s="28" t="e">
        <f>IF(VLOOKUP(A314,Keys_CHESS_ALL!J319:AJ498,15,FALSE)="","",VLOOKUP(A314,Keys_CHESS_ALL!J319:AJ498,15,FALSE))</f>
        <v>#N/A</v>
      </c>
      <c r="R314" s="28" t="e">
        <f>IF(VLOOKUP(A314,Keys_CHESS_ALL!J319:AK498,16,FALSE)="","",VLOOKUP(A314,Keys_CHESS_ALL!J319:AK498,16,FALSE))</f>
        <v>#N/A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BE95AD5-7911-4E0A-B9C1-80A2588E5626}">
          <x14:formula1>
            <xm:f>Keys_CHESS_ALL!$A$121:$A$122</xm:f>
          </x14:formula1>
          <xm:sqref>C3:C250</xm:sqref>
        </x14:dataValidation>
        <x14:dataValidation type="list" allowBlank="1" showInputMessage="1" showErrorMessage="1" xr:uid="{2D07DD6B-808E-42BD-B148-60DE1D3E75E5}">
          <x14:formula1>
            <xm:f>Keys_CHESS_ALL!$J$3:$J$113</xm:f>
          </x14:formula1>
          <xm:sqref>A3:A1048576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88FC4-9EE4-FB4F-991B-E95B3EC134C4}">
  <dimension ref="A1:T317"/>
  <sheetViews>
    <sheetView tabSelected="1" workbookViewId="0">
      <pane ySplit="1" topLeftCell="A2" activePane="bottomLeft" state="frozen"/>
      <selection pane="bottomLeft"/>
    </sheetView>
  </sheetViews>
  <sheetFormatPr baseColWidth="10" defaultColWidth="10.83203125" defaultRowHeight="16" x14ac:dyDescent="0.2"/>
  <cols>
    <col min="1" max="1" width="17.83203125" style="30" customWidth="1"/>
    <col min="2" max="2" width="16.33203125" style="29" customWidth="1"/>
    <col min="3" max="4" width="14.33203125" style="33" customWidth="1"/>
    <col min="5" max="5" width="14" style="29" customWidth="1"/>
    <col min="6" max="6" width="20.6640625" style="41" customWidth="1"/>
    <col min="7" max="7" width="15.33203125" style="41" customWidth="1"/>
    <col min="8" max="16384" width="10.83203125" style="29"/>
  </cols>
  <sheetData>
    <row r="1" spans="1:20" s="26" customFormat="1" ht="19" x14ac:dyDescent="0.25">
      <c r="A1" s="25" t="s">
        <v>553</v>
      </c>
      <c r="B1" s="26" t="s">
        <v>546</v>
      </c>
      <c r="C1" s="31" t="s">
        <v>547</v>
      </c>
      <c r="D1" s="31" t="s">
        <v>548</v>
      </c>
      <c r="E1" s="26" t="s">
        <v>549</v>
      </c>
      <c r="F1" s="38" t="s">
        <v>550</v>
      </c>
      <c r="G1" s="38" t="s">
        <v>551</v>
      </c>
      <c r="H1" s="26" t="s">
        <v>552</v>
      </c>
      <c r="I1" s="26" t="s">
        <v>552</v>
      </c>
      <c r="J1" s="26" t="s">
        <v>552</v>
      </c>
      <c r="K1" s="26" t="s">
        <v>552</v>
      </c>
      <c r="L1" s="26" t="s">
        <v>552</v>
      </c>
      <c r="M1" s="26" t="s">
        <v>552</v>
      </c>
      <c r="N1" s="26" t="s">
        <v>552</v>
      </c>
      <c r="O1" s="26" t="s">
        <v>552</v>
      </c>
      <c r="P1" s="26" t="s">
        <v>552</v>
      </c>
      <c r="Q1" s="26" t="s">
        <v>552</v>
      </c>
      <c r="R1" s="26" t="s">
        <v>552</v>
      </c>
      <c r="S1" s="26" t="s">
        <v>552</v>
      </c>
      <c r="T1" s="26" t="s">
        <v>552</v>
      </c>
    </row>
    <row r="2" spans="1:20" s="37" customFormat="1" ht="29.25" customHeight="1" x14ac:dyDescent="0.15">
      <c r="A2" s="34" t="s">
        <v>279</v>
      </c>
      <c r="B2" s="35" t="s">
        <v>280</v>
      </c>
      <c r="C2" s="36" t="s">
        <v>281</v>
      </c>
      <c r="D2" s="36" t="s">
        <v>281</v>
      </c>
      <c r="E2" s="35" t="s">
        <v>280</v>
      </c>
      <c r="F2" s="39" t="s">
        <v>282</v>
      </c>
      <c r="G2" s="39" t="s">
        <v>283</v>
      </c>
      <c r="H2" s="35" t="s">
        <v>280</v>
      </c>
      <c r="I2" s="35" t="s">
        <v>280</v>
      </c>
      <c r="J2" s="35" t="s">
        <v>280</v>
      </c>
      <c r="K2" s="35" t="s">
        <v>280</v>
      </c>
      <c r="L2" s="35" t="s">
        <v>280</v>
      </c>
      <c r="M2" s="35" t="s">
        <v>280</v>
      </c>
      <c r="N2" s="35" t="s">
        <v>280</v>
      </c>
      <c r="O2" s="35" t="s">
        <v>280</v>
      </c>
      <c r="P2" s="35" t="s">
        <v>280</v>
      </c>
      <c r="Q2" s="35" t="s">
        <v>280</v>
      </c>
      <c r="R2" s="35" t="s">
        <v>280</v>
      </c>
      <c r="S2" s="35" t="s">
        <v>280</v>
      </c>
    </row>
    <row r="3" spans="1:20" x14ac:dyDescent="0.2">
      <c r="A3" s="27" t="s">
        <v>28</v>
      </c>
      <c r="B3" s="28" t="str">
        <f>VLOOKUP(A3,Keys_CHESS_ALL!J3:L187,2,FALSE)</f>
        <v>string</v>
      </c>
      <c r="C3" s="32" t="b">
        <v>0</v>
      </c>
      <c r="D3" s="32" t="b">
        <v>0</v>
      </c>
      <c r="E3" s="28" t="str">
        <f>VLOOKUP(A3,Keys_CHESS_ALL!J3:L187,3,FALSE)</f>
        <v>User</v>
      </c>
      <c r="F3" s="40"/>
      <c r="G3" s="40" t="s">
        <v>284</v>
      </c>
      <c r="H3" s="28" t="str">
        <f>IF(VLOOKUP(A3,Keys_CHESS_ALL!J3:AC187,5,FALSE)="","",VLOOKUP(A3,Keys_CHESS_ALL!J3:AC187,5,FALSE))</f>
        <v/>
      </c>
      <c r="I3" s="28" t="str">
        <f>IF(VLOOKUP(A3,Keys_CHESS_ALL!J3:AC187,6,FALSE)="","",VLOOKUP(A3,Keys_CHESS_ALL!J3:AC187,6,FALSE))</f>
        <v/>
      </c>
      <c r="J3" s="28" t="str">
        <f>IF(VLOOKUP(A3,Keys_CHESS_ALL!J3:AC187,7,FALSE)="","",VLOOKUP(A3,Keys_CHESS_ALL!J3:AC187,7,FALSE))</f>
        <v/>
      </c>
      <c r="K3" s="28" t="str">
        <f>IF(VLOOKUP(A3,Keys_CHESS_ALL!J3:AC187,8,FALSE)="","",VLOOKUP(A3,Keys_CHESS_ALL!J3:AC187,8,FALSE))</f>
        <v/>
      </c>
      <c r="L3" s="28" t="str">
        <f>IF(VLOOKUP(A3,Keys_CHESS_ALL!J3:AD187,9,FALSE)="","",VLOOKUP(A3,Keys_CHESS_ALL!J3:AD187,9,FALSE))</f>
        <v/>
      </c>
      <c r="M3" s="28" t="str">
        <f>IF(VLOOKUP(A3,Keys_CHESS_ALL!J3:AE187,10,FALSE)="","",VLOOKUP(A3,Keys_CHESS_ALL!J3:AE187,10,FALSE))</f>
        <v/>
      </c>
      <c r="N3" s="28" t="str">
        <f>IF(VLOOKUP(A3,Keys_CHESS_ALL!J3:AF187,11,FALSE)="","",VLOOKUP(A3,Keys_CHESS_ALL!J3:AF187,11,FALSE))</f>
        <v/>
      </c>
      <c r="O3" s="28" t="str">
        <f>IF(VLOOKUP(A3,Keys_CHESS_ALL!J3:AG187,12,FALSE)="","",VLOOKUP(A3,Keys_CHESS_ALL!J3:AG187,12,FALSE))</f>
        <v/>
      </c>
      <c r="P3" s="28" t="str">
        <f>IF(VLOOKUP(A3,Keys_CHESS_ALL!J3:AH187,13,FALSE)="","",VLOOKUP(A3,Keys_CHESS_ALL!J3:AH187,13,FALSE))</f>
        <v/>
      </c>
      <c r="Q3" s="28" t="str">
        <f>IF(VLOOKUP(A3,Keys_CHESS_ALL!J3:AI187,14,FALSE)="","",VLOOKUP(A3,Keys_CHESS_ALL!J3:AI187,14,FALSE))</f>
        <v/>
      </c>
      <c r="R3" s="28" t="str">
        <f>IF(VLOOKUP(A3,Keys_CHESS_ALL!J3:AJ187,15,FALSE)="","",VLOOKUP(A3,Keys_CHESS_ALL!J3:AJ187,15,FALSE))</f>
        <v/>
      </c>
      <c r="S3" s="28" t="str">
        <f>IF(VLOOKUP(A3,Keys_CHESS_ALL!J3:AK187,16,FALSE)="","",VLOOKUP(A3,Keys_CHESS_ALL!J3:AK187,16,FALSE))</f>
        <v/>
      </c>
    </row>
    <row r="4" spans="1:20" x14ac:dyDescent="0.2">
      <c r="A4" s="30" t="s">
        <v>31</v>
      </c>
      <c r="B4" s="28" t="str">
        <f>VLOOKUP(A4,Keys_CHESS_ALL!J4:L188,2,FALSE)</f>
        <v>string</v>
      </c>
      <c r="C4" s="32" t="b">
        <v>0</v>
      </c>
      <c r="D4" s="32" t="b">
        <v>0</v>
      </c>
      <c r="E4" s="28" t="str">
        <f>VLOOKUP(A4,Keys_CHESS_ALL!J4:L188,3,FALSE)</f>
        <v>User</v>
      </c>
      <c r="F4" s="40" t="s">
        <v>306</v>
      </c>
      <c r="G4" s="41" t="s">
        <v>285</v>
      </c>
      <c r="H4" s="28" t="str">
        <f>IF(VLOOKUP(A4,Keys_CHESS_ALL!J4:AC188,5,FALSE)="","",VLOOKUP(A4,Keys_CHESS_ALL!J4:AC188,5,FALSE))</f>
        <v/>
      </c>
      <c r="I4" s="28" t="str">
        <f>IF(VLOOKUP(A4,Keys_CHESS_ALL!J4:AC188,6,FALSE)="","",VLOOKUP(A4,Keys_CHESS_ALL!J4:AC188,6,FALSE))</f>
        <v/>
      </c>
      <c r="J4" s="28" t="str">
        <f>IF(VLOOKUP(A4,Keys_CHESS_ALL!J4:AC188,7,FALSE)="","",VLOOKUP(A4,Keys_CHESS_ALL!J4:AC188,7,FALSE))</f>
        <v/>
      </c>
      <c r="K4" s="28" t="str">
        <f>IF(VLOOKUP(A4,Keys_CHESS_ALL!J4:AC188,8,FALSE)="","",VLOOKUP(A4,Keys_CHESS_ALL!J4:AC188,8,FALSE))</f>
        <v/>
      </c>
      <c r="L4" s="28" t="str">
        <f>IF(VLOOKUP(A4,Keys_CHESS_ALL!J4:AD188,9,FALSE)="","",VLOOKUP(A4,Keys_CHESS_ALL!J4:AD188,9,FALSE))</f>
        <v/>
      </c>
      <c r="M4" s="28" t="str">
        <f>IF(VLOOKUP(A4,Keys_CHESS_ALL!J4:AE188,10,FALSE)="","",VLOOKUP(A4,Keys_CHESS_ALL!J4:AE188,10,FALSE))</f>
        <v/>
      </c>
      <c r="N4" s="28" t="str">
        <f>IF(VLOOKUP(A4,Keys_CHESS_ALL!J4:AF188,11,FALSE)="","",VLOOKUP(A4,Keys_CHESS_ALL!J4:AF188,11,FALSE))</f>
        <v/>
      </c>
      <c r="O4" s="28" t="str">
        <f>IF(VLOOKUP(A4,Keys_CHESS_ALL!J4:AG188,12,FALSE)="","",VLOOKUP(A4,Keys_CHESS_ALL!J4:AG188,12,FALSE))</f>
        <v/>
      </c>
      <c r="P4" s="28" t="str">
        <f>IF(VLOOKUP(A4,Keys_CHESS_ALL!J4:AH188,13,FALSE)="","",VLOOKUP(A4,Keys_CHESS_ALL!J4:AH188,13,FALSE))</f>
        <v/>
      </c>
      <c r="Q4" s="28" t="str">
        <f>IF(VLOOKUP(A4,Keys_CHESS_ALL!J4:AI188,14,FALSE)="","",VLOOKUP(A4,Keys_CHESS_ALL!J4:AI188,14,FALSE))</f>
        <v/>
      </c>
      <c r="R4" s="28" t="str">
        <f>IF(VLOOKUP(A4,Keys_CHESS_ALL!J4:AJ188,15,FALSE)="","",VLOOKUP(A4,Keys_CHESS_ALL!J4:AJ188,15,FALSE))</f>
        <v/>
      </c>
      <c r="S4" s="28" t="str">
        <f>IF(VLOOKUP(A4,Keys_CHESS_ALL!J4:AK188,16,FALSE)="","",VLOOKUP(A4,Keys_CHESS_ALL!J4:AK188,16,FALSE))</f>
        <v/>
      </c>
    </row>
    <row r="5" spans="1:20" x14ac:dyDescent="0.2">
      <c r="A5" s="30" t="s">
        <v>32</v>
      </c>
      <c r="B5" s="28" t="str">
        <f>VLOOKUP(A5,Keys_CHESS_ALL!J5:L189,2,FALSE)</f>
        <v>string</v>
      </c>
      <c r="C5" s="32" t="b">
        <v>0</v>
      </c>
      <c r="D5" s="32" t="b">
        <v>0</v>
      </c>
      <c r="E5" s="28" t="str">
        <f>VLOOKUP(A5,Keys_CHESS_ALL!J5:L189,3,FALSE)</f>
        <v>User</v>
      </c>
      <c r="F5" s="40" t="s">
        <v>307</v>
      </c>
      <c r="G5" s="41" t="s">
        <v>308</v>
      </c>
      <c r="H5" s="28" t="str">
        <f>IF(VLOOKUP(A5,Keys_CHESS_ALL!J5:AC189,5,FALSE)="","",VLOOKUP(A5,Keys_CHESS_ALL!J5:AC189,5,FALSE))</f>
        <v/>
      </c>
      <c r="I5" s="28" t="str">
        <f>IF(VLOOKUP(A5,Keys_CHESS_ALL!J5:AC189,6,FALSE)="","",VLOOKUP(A5,Keys_CHESS_ALL!J5:AC189,6,FALSE))</f>
        <v/>
      </c>
      <c r="J5" s="28" t="str">
        <f>IF(VLOOKUP(A5,Keys_CHESS_ALL!J5:AC189,7,FALSE)="","",VLOOKUP(A5,Keys_CHESS_ALL!J5:AC189,7,FALSE))</f>
        <v/>
      </c>
      <c r="K5" s="28" t="str">
        <f>IF(VLOOKUP(A5,Keys_CHESS_ALL!J5:AC189,8,FALSE)="","",VLOOKUP(A5,Keys_CHESS_ALL!J5:AC189,8,FALSE))</f>
        <v/>
      </c>
      <c r="L5" s="28" t="str">
        <f>IF(VLOOKUP(A5,Keys_CHESS_ALL!J5:AD189,9,FALSE)="","",VLOOKUP(A5,Keys_CHESS_ALL!J5:AD189,9,FALSE))</f>
        <v/>
      </c>
      <c r="M5" s="28" t="str">
        <f>IF(VLOOKUP(A5,Keys_CHESS_ALL!J5:AE189,10,FALSE)="","",VLOOKUP(A5,Keys_CHESS_ALL!J5:AE189,10,FALSE))</f>
        <v/>
      </c>
      <c r="N5" s="28" t="str">
        <f>IF(VLOOKUP(A5,Keys_CHESS_ALL!J5:AF189,11,FALSE)="","",VLOOKUP(A5,Keys_CHESS_ALL!J5:AF189,11,FALSE))</f>
        <v/>
      </c>
      <c r="O5" s="28" t="str">
        <f>IF(VLOOKUP(A5,Keys_CHESS_ALL!J5:AG189,12,FALSE)="","",VLOOKUP(A5,Keys_CHESS_ALL!J5:AG189,12,FALSE))</f>
        <v/>
      </c>
      <c r="P5" s="28" t="str">
        <f>IF(VLOOKUP(A5,Keys_CHESS_ALL!J5:AH189,13,FALSE)="","",VLOOKUP(A5,Keys_CHESS_ALL!J5:AH189,13,FALSE))</f>
        <v/>
      </c>
      <c r="Q5" s="28" t="str">
        <f>IF(VLOOKUP(A5,Keys_CHESS_ALL!J5:AI189,14,FALSE)="","",VLOOKUP(A5,Keys_CHESS_ALL!J5:AI189,14,FALSE))</f>
        <v/>
      </c>
      <c r="R5" s="28" t="str">
        <f>IF(VLOOKUP(A5,Keys_CHESS_ALL!J5:AJ189,15,FALSE)="","",VLOOKUP(A5,Keys_CHESS_ALL!J5:AJ189,15,FALSE))</f>
        <v/>
      </c>
      <c r="S5" s="28" t="str">
        <f>IF(VLOOKUP(A5,Keys_CHESS_ALL!J5:AK189,16,FALSE)="","",VLOOKUP(A5,Keys_CHESS_ALL!J5:AK189,16,FALSE))</f>
        <v/>
      </c>
    </row>
    <row r="6" spans="1:20" x14ac:dyDescent="0.2">
      <c r="A6" s="30" t="s">
        <v>33</v>
      </c>
      <c r="B6" s="28" t="str">
        <f>VLOOKUP(A6,Keys_CHESS_ALL!J6:L190,2,FALSE)</f>
        <v>string</v>
      </c>
      <c r="C6" s="32" t="b">
        <v>0</v>
      </c>
      <c r="D6" s="32" t="b">
        <v>0</v>
      </c>
      <c r="E6" s="28" t="str">
        <f>VLOOKUP(A6,Keys_CHESS_ALL!J6:L190,3,FALSE)</f>
        <v>User</v>
      </c>
      <c r="F6" s="40" t="s">
        <v>309</v>
      </c>
      <c r="G6" s="41" t="s">
        <v>310</v>
      </c>
      <c r="H6" s="28" t="str">
        <f>IF(VLOOKUP(A6,Keys_CHESS_ALL!J6:AC190,5,FALSE)="","",VLOOKUP(A6,Keys_CHESS_ALL!J6:AC190,5,FALSE))</f>
        <v/>
      </c>
      <c r="I6" s="28" t="str">
        <f>IF(VLOOKUP(A6,Keys_CHESS_ALL!J6:AC190,6,FALSE)="","",VLOOKUP(A6,Keys_CHESS_ALL!J6:AC190,6,FALSE))</f>
        <v/>
      </c>
      <c r="J6" s="28" t="str">
        <f>IF(VLOOKUP(A6,Keys_CHESS_ALL!J6:AC190,7,FALSE)="","",VLOOKUP(A6,Keys_CHESS_ALL!J6:AC190,7,FALSE))</f>
        <v/>
      </c>
      <c r="K6" s="28" t="str">
        <f>IF(VLOOKUP(A6,Keys_CHESS_ALL!J6:AC190,8,FALSE)="","",VLOOKUP(A6,Keys_CHESS_ALL!J6:AC190,8,FALSE))</f>
        <v/>
      </c>
      <c r="L6" s="28" t="str">
        <f>IF(VLOOKUP(A6,Keys_CHESS_ALL!J6:AD190,9,FALSE)="","",VLOOKUP(A6,Keys_CHESS_ALL!J6:AD190,9,FALSE))</f>
        <v/>
      </c>
      <c r="M6" s="28" t="str">
        <f>IF(VLOOKUP(A6,Keys_CHESS_ALL!J6:AE190,10,FALSE)="","",VLOOKUP(A6,Keys_CHESS_ALL!J6:AE190,10,FALSE))</f>
        <v/>
      </c>
      <c r="N6" s="28" t="str">
        <f>IF(VLOOKUP(A6,Keys_CHESS_ALL!J6:AF190,11,FALSE)="","",VLOOKUP(A6,Keys_CHESS_ALL!J6:AF190,11,FALSE))</f>
        <v/>
      </c>
      <c r="O6" s="28" t="str">
        <f>IF(VLOOKUP(A6,Keys_CHESS_ALL!J6:AG190,12,FALSE)="","",VLOOKUP(A6,Keys_CHESS_ALL!J6:AG190,12,FALSE))</f>
        <v/>
      </c>
      <c r="P6" s="28" t="str">
        <f>IF(VLOOKUP(A6,Keys_CHESS_ALL!J6:AH190,13,FALSE)="","",VLOOKUP(A6,Keys_CHESS_ALL!J6:AH190,13,FALSE))</f>
        <v/>
      </c>
      <c r="Q6" s="28" t="str">
        <f>IF(VLOOKUP(A6,Keys_CHESS_ALL!J6:AI190,14,FALSE)="","",VLOOKUP(A6,Keys_CHESS_ALL!J6:AI190,14,FALSE))</f>
        <v/>
      </c>
      <c r="R6" s="28" t="str">
        <f>IF(VLOOKUP(A6,Keys_CHESS_ALL!J6:AJ190,15,FALSE)="","",VLOOKUP(A6,Keys_CHESS_ALL!J6:AJ190,15,FALSE))</f>
        <v/>
      </c>
      <c r="S6" s="28" t="str">
        <f>IF(VLOOKUP(A6,Keys_CHESS_ALL!J6:AK190,16,FALSE)="","",VLOOKUP(A6,Keys_CHESS_ALL!J6:AK190,16,FALSE))</f>
        <v/>
      </c>
    </row>
    <row r="7" spans="1:20" x14ac:dyDescent="0.2">
      <c r="A7" s="30" t="s">
        <v>34</v>
      </c>
      <c r="B7" s="28" t="str">
        <f>VLOOKUP(A7,Keys_CHESS_ALL!J7:L191,2,FALSE)</f>
        <v>string</v>
      </c>
      <c r="C7" s="32" t="b">
        <v>1</v>
      </c>
      <c r="D7" s="32" t="b">
        <v>1</v>
      </c>
      <c r="E7" s="28" t="str">
        <f>VLOOKUP(A7,Keys_CHESS_ALL!J7:L191,3,FALSE)</f>
        <v>User</v>
      </c>
      <c r="F7" s="40" t="s">
        <v>311</v>
      </c>
      <c r="G7" s="41" t="s">
        <v>312</v>
      </c>
      <c r="H7" s="28" t="str">
        <f>IF(VLOOKUP(A7,Keys_CHESS_ALL!J7:AC191,5,FALSE)="","",VLOOKUP(A7,Keys_CHESS_ALL!J7:AC191,5,FALSE))</f>
        <v/>
      </c>
      <c r="I7" s="28" t="str">
        <f>IF(VLOOKUP(A7,Keys_CHESS_ALL!J7:AC191,6,FALSE)="","",VLOOKUP(A7,Keys_CHESS_ALL!J7:AC191,6,FALSE))</f>
        <v/>
      </c>
      <c r="J7" s="28" t="str">
        <f>IF(VLOOKUP(A7,Keys_CHESS_ALL!J7:AC191,7,FALSE)="","",VLOOKUP(A7,Keys_CHESS_ALL!J7:AC191,7,FALSE))</f>
        <v/>
      </c>
      <c r="K7" s="28" t="str">
        <f>IF(VLOOKUP(A7,Keys_CHESS_ALL!J7:AC191,8,FALSE)="","",VLOOKUP(A7,Keys_CHESS_ALL!J7:AC191,8,FALSE))</f>
        <v/>
      </c>
      <c r="L7" s="28" t="str">
        <f>IF(VLOOKUP(A7,Keys_CHESS_ALL!J7:AD191,9,FALSE)="","",VLOOKUP(A7,Keys_CHESS_ALL!J7:AD191,9,FALSE))</f>
        <v/>
      </c>
      <c r="M7" s="28" t="str">
        <f>IF(VLOOKUP(A7,Keys_CHESS_ALL!J7:AE191,10,FALSE)="","",VLOOKUP(A7,Keys_CHESS_ALL!J7:AE191,10,FALSE))</f>
        <v/>
      </c>
      <c r="N7" s="28" t="str">
        <f>IF(VLOOKUP(A7,Keys_CHESS_ALL!J7:AF191,11,FALSE)="","",VLOOKUP(A7,Keys_CHESS_ALL!J7:AF191,11,FALSE))</f>
        <v/>
      </c>
      <c r="O7" s="28" t="str">
        <f>IF(VLOOKUP(A7,Keys_CHESS_ALL!J7:AG191,12,FALSE)="","",VLOOKUP(A7,Keys_CHESS_ALL!J7:AG191,12,FALSE))</f>
        <v/>
      </c>
      <c r="P7" s="28" t="str">
        <f>IF(VLOOKUP(A7,Keys_CHESS_ALL!J7:AH191,13,FALSE)="","",VLOOKUP(A7,Keys_CHESS_ALL!J7:AH191,13,FALSE))</f>
        <v/>
      </c>
      <c r="Q7" s="28" t="str">
        <f>IF(VLOOKUP(A7,Keys_CHESS_ALL!J7:AI191,14,FALSE)="","",VLOOKUP(A7,Keys_CHESS_ALL!J7:AI191,14,FALSE))</f>
        <v/>
      </c>
      <c r="R7" s="28" t="str">
        <f>IF(VLOOKUP(A7,Keys_CHESS_ALL!J7:AJ191,15,FALSE)="","",VLOOKUP(A7,Keys_CHESS_ALL!J7:AJ191,15,FALSE))</f>
        <v/>
      </c>
      <c r="S7" s="28" t="str">
        <f>IF(VLOOKUP(A7,Keys_CHESS_ALL!J7:AK191,16,FALSE)="","",VLOOKUP(A7,Keys_CHESS_ALL!J7:AK191,16,FALSE))</f>
        <v/>
      </c>
    </row>
    <row r="8" spans="1:20" x14ac:dyDescent="0.2">
      <c r="A8" s="30" t="s">
        <v>36</v>
      </c>
      <c r="B8" s="28" t="str">
        <f>VLOOKUP(A8,Keys_CHESS_ALL!J8:L192,2,FALSE)</f>
        <v>list_str</v>
      </c>
      <c r="C8" s="32" t="b">
        <v>0</v>
      </c>
      <c r="D8" s="32" t="b">
        <v>0</v>
      </c>
      <c r="E8" s="28" t="str">
        <f>VLOOKUP(A8,Keys_CHESS_ALL!J8:L192,3,FALSE)</f>
        <v>User</v>
      </c>
      <c r="F8" s="40" t="s">
        <v>313</v>
      </c>
      <c r="G8" s="41" t="s">
        <v>0</v>
      </c>
      <c r="H8" s="28" t="str">
        <f>IF(VLOOKUP($A8,Keys_CHESS_ALL!$J$3:$AC$192,5,FALSE)="","",VLOOKUP($A8,Keys_CHESS_ALL!$J$3:$AC$192,5,FALSE))</f>
        <v>1A3</v>
      </c>
      <c r="I8" s="28" t="str">
        <f>IF(VLOOKUP($A8,Keys_CHESS_ALL!$J$3:$AC$192,6,FALSE)="","",VLOOKUP($A8,Keys_CHESS_ALL!$J$3:$AC$192,6,FALSE))</f>
        <v>2A</v>
      </c>
      <c r="J8" s="28" t="str">
        <f>IF(VLOOKUP($A8,Keys_CHESS_ALL!$J$3:$AC$192,7,FALSE)="","",VLOOKUP($A8,Keys_CHESS_ALL!$J$3:$AC$192,7,FALSE))</f>
        <v>3A</v>
      </c>
      <c r="K8" s="28" t="str">
        <f>IF(VLOOKUP($A8,Keys_CHESS_ALL!$J$3:$AC$192,8,FALSE)="","",VLOOKUP($A8,Keys_CHESS_ALL!$J$3:$AC$192,8,FALSE))</f>
        <v>3B</v>
      </c>
      <c r="L8" s="28" t="str">
        <f>IF(VLOOKUP($A8,Keys_CHESS_ALL!$J$3:$AC$192,9,FALSE)="","",VLOOKUP($A8,Keys_CHESS_ALL!$J$3:$AC$192,9,FALSE))</f>
        <v>4B</v>
      </c>
      <c r="M8" s="28" t="str">
        <f>IF(VLOOKUP($A8,Keys_CHESS_ALL!$J$3:$AC$192,10,FALSE)="","",VLOOKUP($A8,Keys_CHESS_ALL!$J$3:$AC$192,10,FALSE))</f>
        <v>7A</v>
      </c>
      <c r="N8" s="28" t="str">
        <f>IF(VLOOKUP($A8,Keys_CHESS_ALL!$J$3:$AC$192,11,FALSE)="","",VLOOKUP($A8,Keys_CHESS_ALL!$J$3:$AC$192,11,FALSE))</f>
        <v>7B2</v>
      </c>
      <c r="O8" s="28" t="str">
        <f>IF(VLOOKUP($A8,Keys_CHESS_ALL!$J$3:$AC$192,12,FALSE)="","",VLOOKUP($A8,Keys_CHESS_ALL!$J$3:$AC$192,12,FALSE))</f>
        <v/>
      </c>
      <c r="P8" s="28" t="str">
        <f>IF(VLOOKUP($A8,Keys_CHESS_ALL!$J$3:$AC$192,13,FALSE)="","",VLOOKUP($A8,Keys_CHESS_ALL!$J$3:$AC$192,13,FALSE))</f>
        <v/>
      </c>
      <c r="Q8" s="28" t="str">
        <f>IF(VLOOKUP($A8,Keys_CHESS_ALL!$J$3:$AC$192,14,FALSE)="","",VLOOKUP($A8,Keys_CHESS_ALL!$J$3:$AC$192,14,FALSE))</f>
        <v/>
      </c>
      <c r="R8" s="28" t="str">
        <f>IF(VLOOKUP($A8,Keys_CHESS_ALL!$J$3:$AC$192,15,FALSE)="","",VLOOKUP($A8,Keys_CHESS_ALL!$J$3:$AC$192,15,FALSE))</f>
        <v/>
      </c>
      <c r="S8" s="28" t="str">
        <f>IF(VLOOKUP($A8,Keys_CHESS_ALL!$J$3:$AC$192,16,FALSE)="","",VLOOKUP($A8,Keys_CHESS_ALL!$J$3:$AC$192,16,FALSE))</f>
        <v/>
      </c>
      <c r="T8" s="48" t="str">
        <f>IF(VLOOKUP($A8,Keys_CHESS_ALL!$J$3:$AC$192,17,FALSE)="","",VLOOKUP($A8,Keys_CHESS_ALL!$J$3:$AC$192,17,FALSE))</f>
        <v/>
      </c>
    </row>
    <row r="9" spans="1:20" x14ac:dyDescent="0.2">
      <c r="A9" s="30" t="s">
        <v>38</v>
      </c>
      <c r="B9" s="28" t="str">
        <f>VLOOKUP(A9,Keys_CHESS_ALL!J9:L193,2,FALSE)</f>
        <v>string</v>
      </c>
      <c r="C9" s="32" t="b">
        <v>0</v>
      </c>
      <c r="D9" s="32" t="b">
        <v>1</v>
      </c>
      <c r="E9" s="28" t="str">
        <f>VLOOKUP(A9,Keys_CHESS_ALL!J9:L193,3,FALSE)</f>
        <v>User</v>
      </c>
      <c r="F9" s="40" t="s">
        <v>314</v>
      </c>
      <c r="G9" s="41" t="s">
        <v>315</v>
      </c>
      <c r="H9" s="28" t="str">
        <f>IF(VLOOKUP($A9,Keys_CHESS_ALL!$J$3:$AC$192,5,FALSE)="","",VLOOKUP($A9,Keys_CHESS_ALL!$J$3:$AC$192,5,FALSE))</f>
        <v/>
      </c>
      <c r="I9" s="28" t="str">
        <f>IF(VLOOKUP($A9,Keys_CHESS_ALL!$J$3:$AC$192,6,FALSE)="","",VLOOKUP($A9,Keys_CHESS_ALL!$J$3:$AC$192,6,FALSE))</f>
        <v/>
      </c>
      <c r="J9" s="28" t="str">
        <f>IF(VLOOKUP($A9,Keys_CHESS_ALL!$J$3:$AC$192,7,FALSE)="","",VLOOKUP($A9,Keys_CHESS_ALL!$J$3:$AC$192,7,FALSE))</f>
        <v/>
      </c>
      <c r="K9" s="28" t="str">
        <f>IF(VLOOKUP($A9,Keys_CHESS_ALL!$J$3:$AC$192,8,FALSE)="","",VLOOKUP($A9,Keys_CHESS_ALL!$J$3:$AC$192,8,FALSE))</f>
        <v/>
      </c>
      <c r="L9" s="28" t="str">
        <f>IF(VLOOKUP($A9,Keys_CHESS_ALL!$J$3:$AC$192,9,FALSE)="","",VLOOKUP($A9,Keys_CHESS_ALL!$J$3:$AC$192,9,FALSE))</f>
        <v/>
      </c>
      <c r="M9" s="28" t="str">
        <f>IF(VLOOKUP($A9,Keys_CHESS_ALL!$J$3:$AC$192,10,FALSE)="","",VLOOKUP($A9,Keys_CHESS_ALL!$J$3:$AC$192,10,FALSE))</f>
        <v/>
      </c>
      <c r="N9" s="28" t="str">
        <f>IF(VLOOKUP($A9,Keys_CHESS_ALL!$J$3:$AC$192,11,FALSE)="","",VLOOKUP($A9,Keys_CHESS_ALL!$J$3:$AC$192,11,FALSE))</f>
        <v/>
      </c>
      <c r="O9" s="28" t="str">
        <f>IF(VLOOKUP($A9,Keys_CHESS_ALL!$J$3:$AC$192,12,FALSE)="","",VLOOKUP($A9,Keys_CHESS_ALL!$J$3:$AC$192,12,FALSE))</f>
        <v/>
      </c>
      <c r="P9" s="28" t="str">
        <f>IF(VLOOKUP($A9,Keys_CHESS_ALL!$J$3:$AC$192,13,FALSE)="","",VLOOKUP($A9,Keys_CHESS_ALL!$J$3:$AC$192,13,FALSE))</f>
        <v/>
      </c>
      <c r="Q9" s="28" t="str">
        <f>IF(VLOOKUP($A9,Keys_CHESS_ALL!$J$3:$AC$192,14,FALSE)="","",VLOOKUP($A9,Keys_CHESS_ALL!$J$3:$AC$192,14,FALSE))</f>
        <v/>
      </c>
      <c r="R9" s="28" t="str">
        <f>IF(VLOOKUP($A9,Keys_CHESS_ALL!$J$3:$AC$192,15,FALSE)="","",VLOOKUP($A9,Keys_CHESS_ALL!$J$3:$AC$192,15,FALSE))</f>
        <v/>
      </c>
      <c r="S9" s="28" t="str">
        <f>IF(VLOOKUP($A9,Keys_CHESS_ALL!$J$3:$AC$192,16,FALSE)="","",VLOOKUP($A9,Keys_CHESS_ALL!$J$3:$AC$192,16,FALSE))</f>
        <v/>
      </c>
      <c r="T9" s="48" t="str">
        <f>IF(VLOOKUP($A9,Keys_CHESS_ALL!$J$3:$AC$192,17,FALSE)="","",VLOOKUP($A9,Keys_CHESS_ALL!$J$3:$AC$192,17,FALSE))</f>
        <v/>
      </c>
    </row>
    <row r="10" spans="1:20" x14ac:dyDescent="0.2">
      <c r="A10" s="30" t="s">
        <v>39</v>
      </c>
      <c r="B10" s="28" t="str">
        <f>VLOOKUP(A10,Keys_CHESS_ALL!J10:L194,2,FALSE)</f>
        <v>list_str</v>
      </c>
      <c r="C10" s="32" t="b">
        <v>0</v>
      </c>
      <c r="D10" s="32" t="b">
        <v>0</v>
      </c>
      <c r="E10" s="28" t="str">
        <f>VLOOKUP(A10,Keys_CHESS_ALL!J10:L194,3,FALSE)</f>
        <v>User</v>
      </c>
      <c r="F10" s="40" t="s">
        <v>316</v>
      </c>
      <c r="G10" s="41" t="s">
        <v>41</v>
      </c>
      <c r="H10" s="28" t="str">
        <f>IF(VLOOKUP($A10,Keys_CHESS_ALL!$J$3:$AC$192,5,FALSE)="","",VLOOKUP($A10,Keys_CHESS_ALL!$J$3:$AC$192,5,FALSE))</f>
        <v>CHEXS_NSF</v>
      </c>
      <c r="I10" s="28" t="str">
        <f>IF(VLOOKUP($A10,Keys_CHESS_ALL!$J$3:$AC$192,6,FALSE)="","",VLOOKUP($A10,Keys_CHESS_ALL!$J$3:$AC$192,6,FALSE))</f>
        <v>MSNC_AFRL</v>
      </c>
      <c r="J10" s="28" t="str">
        <f>IF(VLOOKUP($A10,Keys_CHESS_ALL!$J$3:$AC$192,7,FALSE)="","",VLOOKUP($A10,Keys_CHESS_ALL!$J$3:$AC$192,7,FALSE))</f>
        <v>MACCHESS_NSF_NIH</v>
      </c>
      <c r="K10" s="28" t="str">
        <f>IF(VLOOKUP($A10,Keys_CHESS_ALL!$J$3:$AC$192,8,FALSE)="","",VLOOKUP($A10,Keys_CHESS_ALL!$J$3:$AC$192,8,FALSE))</f>
        <v>CHESS_internal</v>
      </c>
      <c r="L10" s="28" t="str">
        <f>IF(VLOOKUP($A10,Keys_CHESS_ALL!$J$3:$AC$192,9,FALSE)="","",VLOOKUP($A10,Keys_CHESS_ALL!$J$3:$AC$192,9,FALSE))</f>
        <v>CHEXS_NSF</v>
      </c>
      <c r="M10" s="28" t="str">
        <f>IF(VLOOKUP($A10,Keys_CHESS_ALL!$J$3:$AC$192,10,FALSE)="","",VLOOKUP($A10,Keys_CHESS_ALL!$J$3:$AC$192,10,FALSE))</f>
        <v/>
      </c>
      <c r="N10" s="28" t="str">
        <f>IF(VLOOKUP($A10,Keys_CHESS_ALL!$J$3:$AC$192,11,FALSE)="","",VLOOKUP($A10,Keys_CHESS_ALL!$J$3:$AC$192,11,FALSE))</f>
        <v/>
      </c>
      <c r="O10" s="28" t="str">
        <f>IF(VLOOKUP($A10,Keys_CHESS_ALL!$J$3:$AC$192,12,FALSE)="","",VLOOKUP($A10,Keys_CHESS_ALL!$J$3:$AC$192,12,FALSE))</f>
        <v/>
      </c>
      <c r="P10" s="28" t="str">
        <f>IF(VLOOKUP($A10,Keys_CHESS_ALL!$J$3:$AC$192,13,FALSE)="","",VLOOKUP($A10,Keys_CHESS_ALL!$J$3:$AC$192,13,FALSE))</f>
        <v/>
      </c>
      <c r="Q10" s="28" t="str">
        <f>IF(VLOOKUP($A10,Keys_CHESS_ALL!$J$3:$AC$192,14,FALSE)="","",VLOOKUP($A10,Keys_CHESS_ALL!$J$3:$AC$192,14,FALSE))</f>
        <v/>
      </c>
      <c r="R10" s="28" t="str">
        <f>IF(VLOOKUP($A10,Keys_CHESS_ALL!$J$3:$AC$192,15,FALSE)="","",VLOOKUP($A10,Keys_CHESS_ALL!$J$3:$AC$192,15,FALSE))</f>
        <v/>
      </c>
      <c r="S10" s="28" t="str">
        <f>IF(VLOOKUP($A10,Keys_CHESS_ALL!$J$3:$AC$192,16,FALSE)="","",VLOOKUP($A10,Keys_CHESS_ALL!$J$3:$AC$192,16,FALSE))</f>
        <v/>
      </c>
      <c r="T10" s="48" t="str">
        <f>IF(VLOOKUP($A10,Keys_CHESS_ALL!$J$3:$AC$192,17,FALSE)="","",VLOOKUP($A10,Keys_CHESS_ALL!$J$3:$AC$192,17,FALSE))</f>
        <v/>
      </c>
    </row>
    <row r="11" spans="1:20" x14ac:dyDescent="0.2">
      <c r="A11" s="30" t="s">
        <v>44</v>
      </c>
      <c r="B11" s="28" t="str">
        <f>VLOOKUP(A11,Keys_CHESS_ALL!J11:L195,2,FALSE)</f>
        <v>bool</v>
      </c>
      <c r="C11" s="32" t="b">
        <v>1</v>
      </c>
      <c r="D11" s="32" t="b">
        <v>0</v>
      </c>
      <c r="E11" s="28" t="str">
        <f>VLOOKUP(A11,Keys_CHESS_ALL!J11:L195,3,FALSE)</f>
        <v>Alignment</v>
      </c>
      <c r="F11" s="40" t="s">
        <v>317</v>
      </c>
      <c r="G11" s="79" t="s">
        <v>47</v>
      </c>
      <c r="H11" s="28" t="str">
        <f>IF(VLOOKUP($A11,Keys_CHESS_ALL!$J$3:$AC$192,5,FALSE)="","",VLOOKUP($A11,Keys_CHESS_ALL!$J$3:$AC$192,5,FALSE))</f>
        <v>true</v>
      </c>
      <c r="I11" s="28" t="str">
        <f>IF(VLOOKUP($A11,Keys_CHESS_ALL!$J$3:$AC$192,6,FALSE)="","",VLOOKUP($A11,Keys_CHESS_ALL!$J$3:$AC$192,6,FALSE))</f>
        <v>false</v>
      </c>
      <c r="J11" s="28" t="str">
        <f>IF(VLOOKUP($A11,Keys_CHESS_ALL!$J$3:$AC$192,7,FALSE)="","",VLOOKUP($A11,Keys_CHESS_ALL!$J$3:$AC$192,7,FALSE))</f>
        <v/>
      </c>
      <c r="K11" s="28" t="str">
        <f>IF(VLOOKUP($A11,Keys_CHESS_ALL!$J$3:$AC$192,8,FALSE)="","",VLOOKUP($A11,Keys_CHESS_ALL!$J$3:$AC$192,8,FALSE))</f>
        <v/>
      </c>
      <c r="L11" s="28" t="str">
        <f>IF(VLOOKUP($A11,Keys_CHESS_ALL!$J$3:$AC$192,9,FALSE)="","",VLOOKUP($A11,Keys_CHESS_ALL!$J$3:$AC$192,9,FALSE))</f>
        <v/>
      </c>
      <c r="M11" s="28" t="str">
        <f>IF(VLOOKUP($A11,Keys_CHESS_ALL!$J$3:$AC$192,10,FALSE)="","",VLOOKUP($A11,Keys_CHESS_ALL!$J$3:$AC$192,10,FALSE))</f>
        <v/>
      </c>
      <c r="N11" s="28" t="str">
        <f>IF(VLOOKUP($A11,Keys_CHESS_ALL!$J$3:$AC$192,11,FALSE)="","",VLOOKUP($A11,Keys_CHESS_ALL!$J$3:$AC$192,11,FALSE))</f>
        <v/>
      </c>
      <c r="O11" s="28" t="str">
        <f>IF(VLOOKUP($A11,Keys_CHESS_ALL!$J$3:$AC$192,12,FALSE)="","",VLOOKUP($A11,Keys_CHESS_ALL!$J$3:$AC$192,12,FALSE))</f>
        <v/>
      </c>
      <c r="P11" s="28" t="str">
        <f>IF(VLOOKUP($A11,Keys_CHESS_ALL!$J$3:$AC$192,13,FALSE)="","",VLOOKUP($A11,Keys_CHESS_ALL!$J$3:$AC$192,13,FALSE))</f>
        <v/>
      </c>
      <c r="Q11" s="28" t="str">
        <f>IF(VLOOKUP($A11,Keys_CHESS_ALL!$J$3:$AC$192,14,FALSE)="","",VLOOKUP($A11,Keys_CHESS_ALL!$J$3:$AC$192,14,FALSE))</f>
        <v/>
      </c>
      <c r="R11" s="28" t="str">
        <f>IF(VLOOKUP($A11,Keys_CHESS_ALL!$J$3:$AC$192,15,FALSE)="","",VLOOKUP($A11,Keys_CHESS_ALL!$J$3:$AC$192,15,FALSE))</f>
        <v/>
      </c>
      <c r="S11" s="28" t="str">
        <f>IF(VLOOKUP($A11,Keys_CHESS_ALL!$J$3:$AC$192,16,FALSE)="","",VLOOKUP($A11,Keys_CHESS_ALL!$J$3:$AC$192,16,FALSE))</f>
        <v/>
      </c>
      <c r="T11" s="48" t="str">
        <f>IF(VLOOKUP($A11,Keys_CHESS_ALL!$J$3:$AC$192,17,FALSE)="","",VLOOKUP($A11,Keys_CHESS_ALL!$J$3:$AC$192,17,FALSE))</f>
        <v/>
      </c>
    </row>
    <row r="12" spans="1:20" x14ac:dyDescent="0.2">
      <c r="A12" s="30" t="s">
        <v>48</v>
      </c>
      <c r="B12" s="28" t="str">
        <f>VLOOKUP(A12,Keys_CHESS_ALL!J12:L196,2,FALSE)</f>
        <v>bool</v>
      </c>
      <c r="C12" s="32" t="b">
        <v>1</v>
      </c>
      <c r="D12" s="32" t="b">
        <v>0</v>
      </c>
      <c r="E12" s="28" t="str">
        <f>VLOOKUP(A12,Keys_CHESS_ALL!J12:L196,3,FALSE)</f>
        <v>Alignment</v>
      </c>
      <c r="F12" s="40" t="s">
        <v>318</v>
      </c>
      <c r="G12" s="79" t="s">
        <v>47</v>
      </c>
      <c r="H12" s="28" t="str">
        <f>IF(VLOOKUP($A12,Keys_CHESS_ALL!$J$3:$AC$192,5,FALSE)="","",VLOOKUP($A12,Keys_CHESS_ALL!$J$3:$AC$192,5,FALSE))</f>
        <v>true</v>
      </c>
      <c r="I12" s="28" t="str">
        <f>IF(VLOOKUP($A12,Keys_CHESS_ALL!$J$3:$AC$192,6,FALSE)="","",VLOOKUP($A12,Keys_CHESS_ALL!$J$3:$AC$192,6,FALSE))</f>
        <v>false</v>
      </c>
      <c r="J12" s="28" t="str">
        <f>IF(VLOOKUP($A12,Keys_CHESS_ALL!$J$3:$AC$192,7,FALSE)="","",VLOOKUP($A12,Keys_CHESS_ALL!$J$3:$AC$192,7,FALSE))</f>
        <v/>
      </c>
      <c r="K12" s="28" t="str">
        <f>IF(VLOOKUP($A12,Keys_CHESS_ALL!$J$3:$AC$192,8,FALSE)="","",VLOOKUP($A12,Keys_CHESS_ALL!$J$3:$AC$192,8,FALSE))</f>
        <v/>
      </c>
      <c r="L12" s="28" t="str">
        <f>IF(VLOOKUP($A12,Keys_CHESS_ALL!$J$3:$AC$192,9,FALSE)="","",VLOOKUP($A12,Keys_CHESS_ALL!$J$3:$AC$192,9,FALSE))</f>
        <v/>
      </c>
      <c r="M12" s="28" t="str">
        <f>IF(VLOOKUP($A12,Keys_CHESS_ALL!$J$3:$AC$192,10,FALSE)="","",VLOOKUP($A12,Keys_CHESS_ALL!$J$3:$AC$192,10,FALSE))</f>
        <v/>
      </c>
      <c r="N12" s="28" t="str">
        <f>IF(VLOOKUP($A12,Keys_CHESS_ALL!$J$3:$AC$192,11,FALSE)="","",VLOOKUP($A12,Keys_CHESS_ALL!$J$3:$AC$192,11,FALSE))</f>
        <v/>
      </c>
      <c r="O12" s="28" t="str">
        <f>IF(VLOOKUP($A12,Keys_CHESS_ALL!$J$3:$AC$192,12,FALSE)="","",VLOOKUP($A12,Keys_CHESS_ALL!$J$3:$AC$192,12,FALSE))</f>
        <v/>
      </c>
      <c r="P12" s="28" t="str">
        <f>IF(VLOOKUP($A12,Keys_CHESS_ALL!$J$3:$AC$192,13,FALSE)="","",VLOOKUP($A12,Keys_CHESS_ALL!$J$3:$AC$192,13,FALSE))</f>
        <v/>
      </c>
      <c r="Q12" s="28" t="str">
        <f>IF(VLOOKUP($A12,Keys_CHESS_ALL!$J$3:$AC$192,14,FALSE)="","",VLOOKUP($A12,Keys_CHESS_ALL!$J$3:$AC$192,14,FALSE))</f>
        <v/>
      </c>
      <c r="R12" s="28" t="str">
        <f>IF(VLOOKUP($A12,Keys_CHESS_ALL!$J$3:$AC$192,15,FALSE)="","",VLOOKUP($A12,Keys_CHESS_ALL!$J$3:$AC$192,15,FALSE))</f>
        <v/>
      </c>
      <c r="S12" s="28" t="str">
        <f>IF(VLOOKUP($A12,Keys_CHESS_ALL!$J$3:$AC$192,16,FALSE)="","",VLOOKUP($A12,Keys_CHESS_ALL!$J$3:$AC$192,16,FALSE))</f>
        <v/>
      </c>
      <c r="T12" s="48"/>
    </row>
    <row r="13" spans="1:20" x14ac:dyDescent="0.2">
      <c r="A13" s="30" t="s">
        <v>49</v>
      </c>
      <c r="B13" s="28" t="str">
        <f>VLOOKUP(A13,Keys_CHESS_ALL!J13:L197,2,FALSE)</f>
        <v>string</v>
      </c>
      <c r="C13" s="32" t="b">
        <v>1</v>
      </c>
      <c r="D13" s="32" t="b">
        <v>0</v>
      </c>
      <c r="E13" s="28" t="str">
        <f>VLOOKUP(A13,Keys_CHESS_ALL!J13:L197,3,FALSE)</f>
        <v>Alignment</v>
      </c>
      <c r="F13" s="40" t="s">
        <v>319</v>
      </c>
      <c r="G13" s="41" t="s">
        <v>320</v>
      </c>
      <c r="H13" s="28" t="str">
        <f>IF(VLOOKUP($A13,Keys_CHESS_ALL!$J$3:$AC$192,5,FALSE)="","",VLOOKUP($A13,Keys_CHESS_ALL!$J$3:$AC$192,5,FALSE))</f>
        <v/>
      </c>
      <c r="I13" s="28" t="str">
        <f>IF(VLOOKUP($A13,Keys_CHESS_ALL!$J$3:$AC$192,6,FALSE)="","",VLOOKUP($A13,Keys_CHESS_ALL!$J$3:$AC$192,6,FALSE))</f>
        <v/>
      </c>
      <c r="J13" s="28" t="str">
        <f>IF(VLOOKUP($A13,Keys_CHESS_ALL!$J$3:$AC$192,7,FALSE)="","",VLOOKUP($A13,Keys_CHESS_ALL!$J$3:$AC$192,7,FALSE))</f>
        <v/>
      </c>
      <c r="K13" s="28" t="str">
        <f>IF(VLOOKUP($A13,Keys_CHESS_ALL!$J$3:$AC$192,8,FALSE)="","",VLOOKUP($A13,Keys_CHESS_ALL!$J$3:$AC$192,8,FALSE))</f>
        <v/>
      </c>
      <c r="L13" s="28" t="str">
        <f>IF(VLOOKUP($A13,Keys_CHESS_ALL!$J$3:$AC$192,9,FALSE)="","",VLOOKUP($A13,Keys_CHESS_ALL!$J$3:$AC$192,9,FALSE))</f>
        <v/>
      </c>
      <c r="M13" s="28" t="str">
        <f>IF(VLOOKUP($A13,Keys_CHESS_ALL!$J$3:$AC$192,10,FALSE)="","",VLOOKUP($A13,Keys_CHESS_ALL!$J$3:$AC$192,10,FALSE))</f>
        <v/>
      </c>
      <c r="N13" s="28" t="str">
        <f>IF(VLOOKUP($A13,Keys_CHESS_ALL!$J$3:$AC$192,11,FALSE)="","",VLOOKUP($A13,Keys_CHESS_ALL!$J$3:$AC$192,11,FALSE))</f>
        <v/>
      </c>
      <c r="O13" s="28" t="str">
        <f>IF(VLOOKUP($A13,Keys_CHESS_ALL!$J$3:$AC$192,12,FALSE)="","",VLOOKUP($A13,Keys_CHESS_ALL!$J$3:$AC$192,12,FALSE))</f>
        <v/>
      </c>
      <c r="P13" s="28" t="str">
        <f>IF(VLOOKUP($A13,Keys_CHESS_ALL!$J$3:$AC$192,13,FALSE)="","",VLOOKUP($A13,Keys_CHESS_ALL!$J$3:$AC$192,13,FALSE))</f>
        <v/>
      </c>
      <c r="Q13" s="28" t="str">
        <f>IF(VLOOKUP($A13,Keys_CHESS_ALL!$J$3:$AC$192,14,FALSE)="","",VLOOKUP($A13,Keys_CHESS_ALL!$J$3:$AC$192,14,FALSE))</f>
        <v/>
      </c>
      <c r="R13" s="28" t="str">
        <f>IF(VLOOKUP($A13,Keys_CHESS_ALL!$J$3:$AC$192,15,FALSE)="","",VLOOKUP($A13,Keys_CHESS_ALL!$J$3:$AC$192,15,FALSE))</f>
        <v/>
      </c>
      <c r="S13" s="28" t="str">
        <f>IF(VLOOKUP($A13,Keys_CHESS_ALL!$J$3:$AC$192,16,FALSE)="","",VLOOKUP($A13,Keys_CHESS_ALL!$J$3:$AC$192,16,FALSE))</f>
        <v/>
      </c>
      <c r="T13" s="48"/>
    </row>
    <row r="14" spans="1:20" x14ac:dyDescent="0.2">
      <c r="A14" s="30" t="s">
        <v>80</v>
      </c>
      <c r="B14" s="28" t="str">
        <f>VLOOKUP(A14,Keys_CHESS_ALL!J12:L196,2,FALSE)</f>
        <v>string</v>
      </c>
      <c r="C14" s="32" t="b">
        <v>0</v>
      </c>
      <c r="D14" s="32" t="b">
        <v>0</v>
      </c>
      <c r="E14" s="28" t="str">
        <f>VLOOKUP(A14,Keys_CHESS_ALL!J12:L196,3,FALSE)</f>
        <v>DataLocations</v>
      </c>
      <c r="F14" s="40" t="s">
        <v>321</v>
      </c>
      <c r="G14" s="41" t="s">
        <v>322</v>
      </c>
      <c r="H14" s="28" t="str">
        <f>IF(VLOOKUP($A14,Keys_CHESS_ALL!$J$3:$AC$192,5,FALSE)="","",VLOOKUP($A14,Keys_CHESS_ALL!$J$3:$AC$192,5,FALSE))</f>
        <v/>
      </c>
      <c r="I14" s="28" t="str">
        <f>IF(VLOOKUP($A14,Keys_CHESS_ALL!$J$3:$AC$192,6,FALSE)="","",VLOOKUP($A14,Keys_CHESS_ALL!$J$3:$AC$192,6,FALSE))</f>
        <v/>
      </c>
      <c r="J14" s="28" t="str">
        <f>IF(VLOOKUP($A14,Keys_CHESS_ALL!$J$3:$AC$192,7,FALSE)="","",VLOOKUP($A14,Keys_CHESS_ALL!$J$3:$AC$192,7,FALSE))</f>
        <v/>
      </c>
      <c r="K14" s="28" t="str">
        <f>IF(VLOOKUP($A14,Keys_CHESS_ALL!$J$3:$AC$192,8,FALSE)="","",VLOOKUP($A14,Keys_CHESS_ALL!$J$3:$AC$192,8,FALSE))</f>
        <v/>
      </c>
      <c r="L14" s="28" t="str">
        <f>IF(VLOOKUP($A14,Keys_CHESS_ALL!$J$3:$AC$192,9,FALSE)="","",VLOOKUP($A14,Keys_CHESS_ALL!$J$3:$AC$192,9,FALSE))</f>
        <v/>
      </c>
      <c r="M14" s="28" t="str">
        <f>IF(VLOOKUP($A14,Keys_CHESS_ALL!$J$3:$AC$192,10,FALSE)="","",VLOOKUP($A14,Keys_CHESS_ALL!$J$3:$AC$192,10,FALSE))</f>
        <v/>
      </c>
      <c r="N14" s="28" t="str">
        <f>IF(VLOOKUP($A14,Keys_CHESS_ALL!$J$3:$AC$192,11,FALSE)="","",VLOOKUP($A14,Keys_CHESS_ALL!$J$3:$AC$192,11,FALSE))</f>
        <v/>
      </c>
      <c r="O14" s="28" t="str">
        <f>IF(VLOOKUP($A14,Keys_CHESS_ALL!$J$3:$AC$192,12,FALSE)="","",VLOOKUP($A14,Keys_CHESS_ALL!$J$3:$AC$192,12,FALSE))</f>
        <v/>
      </c>
      <c r="P14" s="28" t="str">
        <f>IF(VLOOKUP($A14,Keys_CHESS_ALL!$J$3:$AC$192,13,FALSE)="","",VLOOKUP($A14,Keys_CHESS_ALL!$J$3:$AC$192,13,FALSE))</f>
        <v/>
      </c>
      <c r="Q14" s="28" t="str">
        <f>IF(VLOOKUP($A14,Keys_CHESS_ALL!$J$3:$AC$192,14,FALSE)="","",VLOOKUP($A14,Keys_CHESS_ALL!$J$3:$AC$192,14,FALSE))</f>
        <v/>
      </c>
      <c r="R14" s="28" t="str">
        <f>IF(VLOOKUP($A14,Keys_CHESS_ALL!$J$3:$AC$192,15,FALSE)="","",VLOOKUP($A14,Keys_CHESS_ALL!$J$3:$AC$192,15,FALSE))</f>
        <v/>
      </c>
      <c r="S14" s="28" t="str">
        <f>IF(VLOOKUP($A14,Keys_CHESS_ALL!$J$3:$AC$192,16,FALSE)="","",VLOOKUP($A14,Keys_CHESS_ALL!$J$3:$AC$192,16,FALSE))</f>
        <v/>
      </c>
      <c r="T14" s="48" t="str">
        <f>IF(VLOOKUP($A14,Keys_CHESS_ALL!$J$3:$AC$192,17,FALSE)="","",VLOOKUP($A14,Keys_CHESS_ALL!$J$3:$AC$192,17,FALSE))</f>
        <v/>
      </c>
    </row>
    <row r="15" spans="1:20" x14ac:dyDescent="0.2">
      <c r="A15" s="30" t="s">
        <v>81</v>
      </c>
      <c r="B15" s="28" t="str">
        <f>VLOOKUP(A15,Keys_CHESS_ALL!J14:L197,2,FALSE)</f>
        <v>string</v>
      </c>
      <c r="C15" s="32" t="b">
        <v>0</v>
      </c>
      <c r="D15" s="32" t="b">
        <v>0</v>
      </c>
      <c r="E15" s="28" t="str">
        <f>VLOOKUP(A15,Keys_CHESS_ALL!J14:L197,3,FALSE)</f>
        <v>DataLocations</v>
      </c>
      <c r="F15" s="40" t="s">
        <v>323</v>
      </c>
      <c r="G15" s="41" t="s">
        <v>324</v>
      </c>
      <c r="H15" s="28" t="str">
        <f>IF(VLOOKUP($A15,Keys_CHESS_ALL!$J$3:$AC$192,5,FALSE)="","",VLOOKUP($A15,Keys_CHESS_ALL!$J$3:$AC$192,5,FALSE))</f>
        <v/>
      </c>
      <c r="I15" s="28" t="str">
        <f>IF(VLOOKUP($A15,Keys_CHESS_ALL!$J$3:$AC$192,6,FALSE)="","",VLOOKUP($A15,Keys_CHESS_ALL!$J$3:$AC$192,6,FALSE))</f>
        <v/>
      </c>
      <c r="J15" s="28" t="str">
        <f>IF(VLOOKUP($A15,Keys_CHESS_ALL!$J$3:$AC$192,7,FALSE)="","",VLOOKUP($A15,Keys_CHESS_ALL!$J$3:$AC$192,7,FALSE))</f>
        <v/>
      </c>
      <c r="K15" s="28" t="str">
        <f>IF(VLOOKUP($A15,Keys_CHESS_ALL!$J$3:$AC$192,8,FALSE)="","",VLOOKUP($A15,Keys_CHESS_ALL!$J$3:$AC$192,8,FALSE))</f>
        <v/>
      </c>
      <c r="L15" s="28" t="str">
        <f>IF(VLOOKUP($A15,Keys_CHESS_ALL!$J$3:$AC$192,9,FALSE)="","",VLOOKUP($A15,Keys_CHESS_ALL!$J$3:$AC$192,9,FALSE))</f>
        <v/>
      </c>
      <c r="M15" s="28" t="str">
        <f>IF(VLOOKUP($A15,Keys_CHESS_ALL!$J$3:$AC$192,10,FALSE)="","",VLOOKUP($A15,Keys_CHESS_ALL!$J$3:$AC$192,10,FALSE))</f>
        <v/>
      </c>
      <c r="N15" s="28" t="str">
        <f>IF(VLOOKUP($A15,Keys_CHESS_ALL!$J$3:$AC$192,11,FALSE)="","",VLOOKUP($A15,Keys_CHESS_ALL!$J$3:$AC$192,11,FALSE))</f>
        <v/>
      </c>
      <c r="O15" s="28" t="str">
        <f>IF(VLOOKUP($A15,Keys_CHESS_ALL!$J$3:$AC$192,12,FALSE)="","",VLOOKUP($A15,Keys_CHESS_ALL!$J$3:$AC$192,12,FALSE))</f>
        <v/>
      </c>
      <c r="P15" s="28" t="str">
        <f>IF(VLOOKUP($A15,Keys_CHESS_ALL!$J$3:$AC$192,13,FALSE)="","",VLOOKUP($A15,Keys_CHESS_ALL!$J$3:$AC$192,13,FALSE))</f>
        <v/>
      </c>
      <c r="Q15" s="28" t="str">
        <f>IF(VLOOKUP($A15,Keys_CHESS_ALL!$J$3:$AC$192,14,FALSE)="","",VLOOKUP($A15,Keys_CHESS_ALL!$J$3:$AC$192,14,FALSE))</f>
        <v/>
      </c>
      <c r="R15" s="28" t="str">
        <f>IF(VLOOKUP($A15,Keys_CHESS_ALL!$J$3:$AC$192,15,FALSE)="","",VLOOKUP($A15,Keys_CHESS_ALL!$J$3:$AC$192,15,FALSE))</f>
        <v/>
      </c>
      <c r="S15" s="28" t="str">
        <f>IF(VLOOKUP($A15,Keys_CHESS_ALL!$J$3:$AC$192,16,FALSE)="","",VLOOKUP($A15,Keys_CHESS_ALL!$J$3:$AC$192,16,FALSE))</f>
        <v/>
      </c>
      <c r="T15" s="48" t="str">
        <f>IF(VLOOKUP($A15,Keys_CHESS_ALL!$J$3:$AC$192,17,FALSE)="","",VLOOKUP($A15,Keys_CHESS_ALL!$J$3:$AC$192,17,FALSE))</f>
        <v/>
      </c>
    </row>
    <row r="16" spans="1:20" x14ac:dyDescent="0.2">
      <c r="A16" s="30" t="s">
        <v>82</v>
      </c>
      <c r="B16" s="28" t="str">
        <f>VLOOKUP(A16,Keys_CHESS_ALL!J15:L198,2,FALSE)</f>
        <v>string</v>
      </c>
      <c r="C16" s="32" t="b">
        <v>0</v>
      </c>
      <c r="D16" s="32" t="b">
        <v>0</v>
      </c>
      <c r="E16" s="28" t="str">
        <f>VLOOKUP(A16,Keys_CHESS_ALL!J15:L198,3,FALSE)</f>
        <v>DataLocations</v>
      </c>
      <c r="F16" s="40" t="s">
        <v>325</v>
      </c>
      <c r="G16" s="41" t="s">
        <v>326</v>
      </c>
      <c r="H16" s="28" t="str">
        <f>IF(VLOOKUP($A16,Keys_CHESS_ALL!$J$3:$AC$192,5,FALSE)="","",VLOOKUP($A16,Keys_CHESS_ALL!$J$3:$AC$192,5,FALSE))</f>
        <v/>
      </c>
      <c r="I16" s="28" t="str">
        <f>IF(VLOOKUP($A16,Keys_CHESS_ALL!$J$3:$AC$192,6,FALSE)="","",VLOOKUP($A16,Keys_CHESS_ALL!$J$3:$AC$192,6,FALSE))</f>
        <v/>
      </c>
      <c r="J16" s="28" t="str">
        <f>IF(VLOOKUP($A16,Keys_CHESS_ALL!$J$3:$AC$192,7,FALSE)="","",VLOOKUP($A16,Keys_CHESS_ALL!$J$3:$AC$192,7,FALSE))</f>
        <v/>
      </c>
      <c r="K16" s="28" t="str">
        <f>IF(VLOOKUP($A16,Keys_CHESS_ALL!$J$3:$AC$192,8,FALSE)="","",VLOOKUP($A16,Keys_CHESS_ALL!$J$3:$AC$192,8,FALSE))</f>
        <v/>
      </c>
      <c r="L16" s="28" t="str">
        <f>IF(VLOOKUP($A16,Keys_CHESS_ALL!$J$3:$AC$192,9,FALSE)="","",VLOOKUP($A16,Keys_CHESS_ALL!$J$3:$AC$192,9,FALSE))</f>
        <v/>
      </c>
      <c r="M16" s="28" t="str">
        <f>IF(VLOOKUP($A16,Keys_CHESS_ALL!$J$3:$AC$192,10,FALSE)="","",VLOOKUP($A16,Keys_CHESS_ALL!$J$3:$AC$192,10,FALSE))</f>
        <v/>
      </c>
      <c r="N16" s="28" t="str">
        <f>IF(VLOOKUP($A16,Keys_CHESS_ALL!$J$3:$AC$192,11,FALSE)="","",VLOOKUP($A16,Keys_CHESS_ALL!$J$3:$AC$192,11,FALSE))</f>
        <v/>
      </c>
      <c r="O16" s="28" t="str">
        <f>IF(VLOOKUP($A16,Keys_CHESS_ALL!$J$3:$AC$192,12,FALSE)="","",VLOOKUP($A16,Keys_CHESS_ALL!$J$3:$AC$192,12,FALSE))</f>
        <v/>
      </c>
      <c r="P16" s="28" t="str">
        <f>IF(VLOOKUP($A16,Keys_CHESS_ALL!$J$3:$AC$192,13,FALSE)="","",VLOOKUP($A16,Keys_CHESS_ALL!$J$3:$AC$192,13,FALSE))</f>
        <v/>
      </c>
      <c r="Q16" s="28" t="str">
        <f>IF(VLOOKUP($A16,Keys_CHESS_ALL!$J$3:$AC$192,14,FALSE)="","",VLOOKUP($A16,Keys_CHESS_ALL!$J$3:$AC$192,14,FALSE))</f>
        <v/>
      </c>
      <c r="R16" s="28" t="str">
        <f>IF(VLOOKUP($A16,Keys_CHESS_ALL!$J$3:$AC$192,15,FALSE)="","",VLOOKUP($A16,Keys_CHESS_ALL!$J$3:$AC$192,15,FALSE))</f>
        <v/>
      </c>
      <c r="S16" s="28" t="str">
        <f>IF(VLOOKUP($A16,Keys_CHESS_ALL!$J$3:$AC$192,16,FALSE)="","",VLOOKUP($A16,Keys_CHESS_ALL!$J$3:$AC$192,16,FALSE))</f>
        <v/>
      </c>
      <c r="T16" s="48" t="str">
        <f>IF(VLOOKUP($A16,Keys_CHESS_ALL!$J$3:$AC$192,17,FALSE)="","",VLOOKUP($A16,Keys_CHESS_ALL!$J$3:$AC$192,17,FALSE))</f>
        <v/>
      </c>
    </row>
    <row r="17" spans="1:20" x14ac:dyDescent="0.2">
      <c r="A17" s="30" t="s">
        <v>83</v>
      </c>
      <c r="B17" s="28" t="str">
        <f>VLOOKUP(A17,Keys_CHESS_ALL!J16:L199,2,FALSE)</f>
        <v>string</v>
      </c>
      <c r="C17" s="32" t="b">
        <v>0</v>
      </c>
      <c r="D17" s="32" t="b">
        <v>0</v>
      </c>
      <c r="E17" s="28" t="str">
        <f>VLOOKUP(A17,Keys_CHESS_ALL!J16:L199,3,FALSE)</f>
        <v>DataLocations</v>
      </c>
      <c r="F17" s="40" t="s">
        <v>327</v>
      </c>
      <c r="G17" s="41" t="s">
        <v>328</v>
      </c>
      <c r="H17" s="28" t="str">
        <f>IF(VLOOKUP($A17,Keys_CHESS_ALL!$J$3:$AC$192,5,FALSE)="","",VLOOKUP($A17,Keys_CHESS_ALL!$J$3:$AC$192,5,FALSE))</f>
        <v/>
      </c>
      <c r="I17" s="28" t="str">
        <f>IF(VLOOKUP($A17,Keys_CHESS_ALL!$J$3:$AC$192,6,FALSE)="","",VLOOKUP($A17,Keys_CHESS_ALL!$J$3:$AC$192,6,FALSE))</f>
        <v/>
      </c>
      <c r="J17" s="28" t="str">
        <f>IF(VLOOKUP($A17,Keys_CHESS_ALL!$J$3:$AC$192,7,FALSE)="","",VLOOKUP($A17,Keys_CHESS_ALL!$J$3:$AC$192,7,FALSE))</f>
        <v/>
      </c>
      <c r="K17" s="28" t="str">
        <f>IF(VLOOKUP($A17,Keys_CHESS_ALL!$J$3:$AC$192,8,FALSE)="","",VLOOKUP($A17,Keys_CHESS_ALL!$J$3:$AC$192,8,FALSE))</f>
        <v/>
      </c>
      <c r="L17" s="28" t="str">
        <f>IF(VLOOKUP($A17,Keys_CHESS_ALL!$J$3:$AC$192,9,FALSE)="","",VLOOKUP($A17,Keys_CHESS_ALL!$J$3:$AC$192,9,FALSE))</f>
        <v/>
      </c>
      <c r="M17" s="28" t="str">
        <f>IF(VLOOKUP($A17,Keys_CHESS_ALL!$J$3:$AC$192,10,FALSE)="","",VLOOKUP($A17,Keys_CHESS_ALL!$J$3:$AC$192,10,FALSE))</f>
        <v/>
      </c>
      <c r="N17" s="28" t="str">
        <f>IF(VLOOKUP($A17,Keys_CHESS_ALL!$J$3:$AC$192,11,FALSE)="","",VLOOKUP($A17,Keys_CHESS_ALL!$J$3:$AC$192,11,FALSE))</f>
        <v/>
      </c>
      <c r="O17" s="28" t="str">
        <f>IF(VLOOKUP($A17,Keys_CHESS_ALL!$J$3:$AC$192,12,FALSE)="","",VLOOKUP($A17,Keys_CHESS_ALL!$J$3:$AC$192,12,FALSE))</f>
        <v/>
      </c>
      <c r="P17" s="28" t="str">
        <f>IF(VLOOKUP($A17,Keys_CHESS_ALL!$J$3:$AC$192,13,FALSE)="","",VLOOKUP($A17,Keys_CHESS_ALL!$J$3:$AC$192,13,FALSE))</f>
        <v/>
      </c>
      <c r="Q17" s="28" t="str">
        <f>IF(VLOOKUP($A17,Keys_CHESS_ALL!$J$3:$AC$192,14,FALSE)="","",VLOOKUP($A17,Keys_CHESS_ALL!$J$3:$AC$192,14,FALSE))</f>
        <v/>
      </c>
      <c r="R17" s="28" t="str">
        <f>IF(VLOOKUP($A17,Keys_CHESS_ALL!$J$3:$AC$192,15,FALSE)="","",VLOOKUP($A17,Keys_CHESS_ALL!$J$3:$AC$192,15,FALSE))</f>
        <v/>
      </c>
      <c r="S17" s="28" t="str">
        <f>IF(VLOOKUP($A17,Keys_CHESS_ALL!$J$3:$AC$192,16,FALSE)="","",VLOOKUP($A17,Keys_CHESS_ALL!$J$3:$AC$192,16,FALSE))</f>
        <v/>
      </c>
      <c r="T17" s="48" t="str">
        <f>IF(VLOOKUP($A17,Keys_CHESS_ALL!$J$3:$AC$192,17,FALSE)="","",VLOOKUP($A17,Keys_CHESS_ALL!$J$3:$AC$192,17,FALSE))</f>
        <v/>
      </c>
    </row>
    <row r="18" spans="1:20" x14ac:dyDescent="0.2">
      <c r="A18" s="30" t="s">
        <v>84</v>
      </c>
      <c r="B18" s="28" t="str">
        <f>VLOOKUP(A18,Keys_CHESS_ALL!J17:L200,2,FALSE)</f>
        <v>string</v>
      </c>
      <c r="C18" s="32" t="b">
        <v>0</v>
      </c>
      <c r="D18" s="32" t="b">
        <v>0</v>
      </c>
      <c r="E18" s="28" t="str">
        <f>VLOOKUP(A18,Keys_CHESS_ALL!J17:L200,3,FALSE)</f>
        <v>DataLocations</v>
      </c>
      <c r="F18" s="40" t="s">
        <v>329</v>
      </c>
      <c r="G18" s="41" t="s">
        <v>330</v>
      </c>
      <c r="H18" s="28" t="str">
        <f>IF(VLOOKUP($A18,Keys_CHESS_ALL!$J$3:$AC$192,5,FALSE)="","",VLOOKUP($A18,Keys_CHESS_ALL!$J$3:$AC$192,5,FALSE))</f>
        <v/>
      </c>
      <c r="I18" s="28" t="str">
        <f>IF(VLOOKUP($A18,Keys_CHESS_ALL!$J$3:$AC$192,6,FALSE)="","",VLOOKUP($A18,Keys_CHESS_ALL!$J$3:$AC$192,6,FALSE))</f>
        <v/>
      </c>
      <c r="J18" s="28" t="str">
        <f>IF(VLOOKUP($A18,Keys_CHESS_ALL!$J$3:$AC$192,7,FALSE)="","",VLOOKUP($A18,Keys_CHESS_ALL!$J$3:$AC$192,7,FALSE))</f>
        <v/>
      </c>
      <c r="K18" s="28" t="str">
        <f>IF(VLOOKUP($A18,Keys_CHESS_ALL!$J$3:$AC$192,8,FALSE)="","",VLOOKUP($A18,Keys_CHESS_ALL!$J$3:$AC$192,8,FALSE))</f>
        <v/>
      </c>
      <c r="L18" s="28" t="str">
        <f>IF(VLOOKUP($A18,Keys_CHESS_ALL!$J$3:$AC$192,9,FALSE)="","",VLOOKUP($A18,Keys_CHESS_ALL!$J$3:$AC$192,9,FALSE))</f>
        <v/>
      </c>
      <c r="M18" s="28" t="str">
        <f>IF(VLOOKUP($A18,Keys_CHESS_ALL!$J$3:$AC$192,10,FALSE)="","",VLOOKUP($A18,Keys_CHESS_ALL!$J$3:$AC$192,10,FALSE))</f>
        <v/>
      </c>
      <c r="N18" s="28" t="str">
        <f>IF(VLOOKUP($A18,Keys_CHESS_ALL!$J$3:$AC$192,11,FALSE)="","",VLOOKUP($A18,Keys_CHESS_ALL!$J$3:$AC$192,11,FALSE))</f>
        <v/>
      </c>
      <c r="O18" s="28" t="str">
        <f>IF(VLOOKUP($A18,Keys_CHESS_ALL!$J$3:$AC$192,12,FALSE)="","",VLOOKUP($A18,Keys_CHESS_ALL!$J$3:$AC$192,12,FALSE))</f>
        <v/>
      </c>
      <c r="P18" s="28" t="str">
        <f>IF(VLOOKUP($A18,Keys_CHESS_ALL!$J$3:$AC$192,13,FALSE)="","",VLOOKUP($A18,Keys_CHESS_ALL!$J$3:$AC$192,13,FALSE))</f>
        <v/>
      </c>
      <c r="Q18" s="28" t="str">
        <f>IF(VLOOKUP($A18,Keys_CHESS_ALL!$J$3:$AC$192,14,FALSE)="","",VLOOKUP($A18,Keys_CHESS_ALL!$J$3:$AC$192,14,FALSE))</f>
        <v/>
      </c>
      <c r="R18" s="28" t="str">
        <f>IF(VLOOKUP($A18,Keys_CHESS_ALL!$J$3:$AC$192,15,FALSE)="","",VLOOKUP($A18,Keys_CHESS_ALL!$J$3:$AC$192,15,FALSE))</f>
        <v/>
      </c>
      <c r="S18" s="28" t="str">
        <f>IF(VLOOKUP($A18,Keys_CHESS_ALL!$J$3:$AC$192,16,FALSE)="","",VLOOKUP($A18,Keys_CHESS_ALL!$J$3:$AC$192,16,FALSE))</f>
        <v/>
      </c>
      <c r="T18" s="48" t="str">
        <f>IF(VLOOKUP($A18,Keys_CHESS_ALL!$J$3:$AC$192,17,FALSE)="","",VLOOKUP($A18,Keys_CHESS_ALL!$J$3:$AC$192,17,FALSE))</f>
        <v/>
      </c>
    </row>
    <row r="19" spans="1:20" x14ac:dyDescent="0.2">
      <c r="A19" s="30" t="s">
        <v>87</v>
      </c>
      <c r="B19" s="28" t="str">
        <f>VLOOKUP(A19,Keys_CHESS_ALL!J18:L201,2,FALSE)</f>
        <v>list_str</v>
      </c>
      <c r="C19" s="32" t="b">
        <v>0</v>
      </c>
      <c r="D19" s="32" t="b">
        <v>0</v>
      </c>
      <c r="E19" s="28" t="str">
        <f>VLOOKUP(A19,Keys_CHESS_ALL!J18:L201,3,FALSE)</f>
        <v>Beam</v>
      </c>
      <c r="F19" s="40" t="s">
        <v>331</v>
      </c>
      <c r="H19" s="28" t="str">
        <f>IF(VLOOKUP($A19,Keys_CHESS_ALL!$J$3:$AC$192,5,FALSE)="","",VLOOKUP($A19,Keys_CHESS_ALL!$J$3:$AC$192,5,FALSE))</f>
        <v>9BunchMode</v>
      </c>
      <c r="I19" s="28" t="str">
        <f>IF(VLOOKUP($A19,Keys_CHESS_ALL!$J$3:$AC$192,6,FALSE)="","",VLOOKUP($A19,Keys_CHESS_ALL!$J$3:$AC$192,6,FALSE))</f>
        <v>21BunchMode</v>
      </c>
      <c r="J19" s="28" t="str">
        <f>IF(VLOOKUP($A19,Keys_CHESS_ALL!$J$3:$AC$192,7,FALSE)="","",VLOOKUP($A19,Keys_CHESS_ALL!$J$3:$AC$192,7,FALSE))</f>
        <v>9x5BunchMode</v>
      </c>
      <c r="K19" s="28" t="str">
        <f>IF(VLOOKUP($A19,Keys_CHESS_ALL!$J$3:$AC$192,8,FALSE)="","",VLOOKUP($A19,Keys_CHESS_ALL!$J$3:$AC$192,8,FALSE))</f>
        <v/>
      </c>
      <c r="L19" s="28" t="str">
        <f>IF(VLOOKUP($A19,Keys_CHESS_ALL!$J$3:$AC$192,9,FALSE)="","",VLOOKUP($A19,Keys_CHESS_ALL!$J$3:$AC$192,9,FALSE))</f>
        <v/>
      </c>
      <c r="M19" s="28" t="str">
        <f>IF(VLOOKUP($A19,Keys_CHESS_ALL!$J$3:$AC$192,10,FALSE)="","",VLOOKUP($A19,Keys_CHESS_ALL!$J$3:$AC$192,10,FALSE))</f>
        <v/>
      </c>
      <c r="N19" s="28" t="str">
        <f>IF(VLOOKUP($A19,Keys_CHESS_ALL!$J$3:$AC$192,11,FALSE)="","",VLOOKUP($A19,Keys_CHESS_ALL!$J$3:$AC$192,11,FALSE))</f>
        <v/>
      </c>
      <c r="O19" s="28" t="str">
        <f>IF(VLOOKUP($A19,Keys_CHESS_ALL!$J$3:$AC$192,12,FALSE)="","",VLOOKUP($A19,Keys_CHESS_ALL!$J$3:$AC$192,12,FALSE))</f>
        <v/>
      </c>
      <c r="P19" s="28" t="str">
        <f>IF(VLOOKUP($A19,Keys_CHESS_ALL!$J$3:$AC$192,13,FALSE)="","",VLOOKUP($A19,Keys_CHESS_ALL!$J$3:$AC$192,13,FALSE))</f>
        <v/>
      </c>
      <c r="Q19" s="28" t="str">
        <f>IF(VLOOKUP($A19,Keys_CHESS_ALL!$J$3:$AC$192,14,FALSE)="","",VLOOKUP($A19,Keys_CHESS_ALL!$J$3:$AC$192,14,FALSE))</f>
        <v/>
      </c>
      <c r="R19" s="28" t="str">
        <f>IF(VLOOKUP($A19,Keys_CHESS_ALL!$J$3:$AC$192,15,FALSE)="","",VLOOKUP($A19,Keys_CHESS_ALL!$J$3:$AC$192,15,FALSE))</f>
        <v/>
      </c>
      <c r="S19" s="28" t="str">
        <f>IF(VLOOKUP($A19,Keys_CHESS_ALL!$J$3:$AC$192,16,FALSE)="","",VLOOKUP($A19,Keys_CHESS_ALL!$J$3:$AC$192,16,FALSE))</f>
        <v/>
      </c>
      <c r="T19" s="48" t="str">
        <f>IF(VLOOKUP($A19,Keys_CHESS_ALL!$J$3:$AC$192,17,FALSE)="","",VLOOKUP($A19,Keys_CHESS_ALL!$J$3:$AC$192,17,FALSE))</f>
        <v/>
      </c>
    </row>
    <row r="20" spans="1:20" x14ac:dyDescent="0.2">
      <c r="A20" s="30" t="s">
        <v>96</v>
      </c>
      <c r="B20" s="28" t="str">
        <f>VLOOKUP(A20,Keys_CHESS_ALL!J19:L202,2,FALSE)</f>
        <v>list_str</v>
      </c>
      <c r="C20" s="32" t="b">
        <v>0</v>
      </c>
      <c r="D20" s="32" t="b">
        <v>0</v>
      </c>
      <c r="E20" s="28" t="str">
        <f>VLOOKUP(A20,Keys_CHESS_ALL!J19:L202,3,FALSE)</f>
        <v>Beam</v>
      </c>
      <c r="F20" s="40" t="s">
        <v>332</v>
      </c>
      <c r="G20" s="41" t="s">
        <v>98</v>
      </c>
      <c r="H20" s="28" t="str">
        <f>IF(VLOOKUP($A20,Keys_CHESS_ALL!$J$3:$AC$192,5,FALSE)="","",VLOOKUP($A20,Keys_CHESS_ALL!$J$3:$AC$192,5,FALSE))</f>
        <v>CCU</v>
      </c>
      <c r="I20" s="28" t="str">
        <f>IF(VLOOKUP($A20,Keys_CHESS_ALL!$J$3:$AC$192,6,FALSE)="","",VLOOKUP($A20,Keys_CHESS_ALL!$J$3:$AC$192,6,FALSE))</f>
        <v>Wiggler</v>
      </c>
      <c r="J20" s="28" t="str">
        <f>IF(VLOOKUP($A20,Keys_CHESS_ALL!$J$3:$AC$192,7,FALSE)="","",VLOOKUP($A20,Keys_CHESS_ALL!$J$3:$AC$192,7,FALSE))</f>
        <v/>
      </c>
      <c r="K20" s="28" t="str">
        <f>IF(VLOOKUP($A20,Keys_CHESS_ALL!$J$3:$AC$192,8,FALSE)="","",VLOOKUP($A20,Keys_CHESS_ALL!$J$3:$AC$192,8,FALSE))</f>
        <v/>
      </c>
      <c r="L20" s="28" t="str">
        <f>IF(VLOOKUP($A20,Keys_CHESS_ALL!$J$3:$AC$192,9,FALSE)="","",VLOOKUP($A20,Keys_CHESS_ALL!$J$3:$AC$192,9,FALSE))</f>
        <v>CCU</v>
      </c>
      <c r="M20" s="28" t="str">
        <f>IF(VLOOKUP($A20,Keys_CHESS_ALL!$J$3:$AC$192,10,FALSE)="","",VLOOKUP($A20,Keys_CHESS_ALL!$J$3:$AC$192,10,FALSE))</f>
        <v/>
      </c>
      <c r="N20" s="28" t="str">
        <f>IF(VLOOKUP($A20,Keys_CHESS_ALL!$J$3:$AC$192,11,FALSE)="","",VLOOKUP($A20,Keys_CHESS_ALL!$J$3:$AC$192,11,FALSE))</f>
        <v/>
      </c>
      <c r="O20" s="28" t="str">
        <f>IF(VLOOKUP($A20,Keys_CHESS_ALL!$J$3:$AC$192,12,FALSE)="","",VLOOKUP($A20,Keys_CHESS_ALL!$J$3:$AC$192,12,FALSE))</f>
        <v/>
      </c>
      <c r="P20" s="28" t="str">
        <f>IF(VLOOKUP($A20,Keys_CHESS_ALL!$J$3:$AC$192,13,FALSE)="","",VLOOKUP($A20,Keys_CHESS_ALL!$J$3:$AC$192,13,FALSE))</f>
        <v/>
      </c>
      <c r="Q20" s="28" t="str">
        <f>IF(VLOOKUP($A20,Keys_CHESS_ALL!$J$3:$AC$192,14,FALSE)="","",VLOOKUP($A20,Keys_CHESS_ALL!$J$3:$AC$192,14,FALSE))</f>
        <v/>
      </c>
      <c r="R20" s="28" t="str">
        <f>IF(VLOOKUP($A20,Keys_CHESS_ALL!$J$3:$AC$192,15,FALSE)="","",VLOOKUP($A20,Keys_CHESS_ALL!$J$3:$AC$192,15,FALSE))</f>
        <v/>
      </c>
      <c r="S20" s="28" t="str">
        <f>IF(VLOOKUP($A20,Keys_CHESS_ALL!$J$3:$AC$192,16,FALSE)="","",VLOOKUP($A20,Keys_CHESS_ALL!$J$3:$AC$192,16,FALSE))</f>
        <v/>
      </c>
      <c r="T20" s="48" t="str">
        <f>IF(VLOOKUP($A20,Keys_CHESS_ALL!$J$3:$AC$192,17,FALSE)="","",VLOOKUP($A20,Keys_CHESS_ALL!$J$3:$AC$192,17,FALSE))</f>
        <v/>
      </c>
    </row>
    <row r="21" spans="1:20" x14ac:dyDescent="0.2">
      <c r="A21" s="30" t="s">
        <v>99</v>
      </c>
      <c r="B21" s="28" t="str">
        <f>VLOOKUP(A21,Keys_CHESS_ALL!J20:L203,2,FALSE)</f>
        <v>list_str</v>
      </c>
      <c r="C21" s="32" t="b">
        <v>0</v>
      </c>
      <c r="D21" s="32" t="b">
        <v>0</v>
      </c>
      <c r="E21" s="28" t="str">
        <f>VLOOKUP(A21,Keys_CHESS_ALL!J20:L203,3,FALSE)</f>
        <v>Beam</v>
      </c>
      <c r="F21" s="52" t="s">
        <v>333</v>
      </c>
      <c r="G21" s="41" t="s">
        <v>102</v>
      </c>
      <c r="H21" s="28" t="str">
        <f>IF(VLOOKUP($A21,Keys_CHESS_ALL!$J$3:$AC$192,5,FALSE)="","",VLOOKUP($A21,Keys_CHESS_ALL!$J$3:$AC$192,5,FALSE))</f>
        <v>MultiLayer</v>
      </c>
      <c r="I21" s="28" t="str">
        <f>IF(VLOOKUP($A21,Keys_CHESS_ALL!$J$3:$AC$192,6,FALSE)="","",VLOOKUP($A21,Keys_CHESS_ALL!$J$3:$AC$192,6,FALSE))</f>
        <v>DoubleCrystalMono</v>
      </c>
      <c r="J21" s="28" t="str">
        <f>IF(VLOOKUP($A21,Keys_CHESS_ALL!$J$3:$AC$192,7,FALSE)="","",VLOOKUP($A21,Keys_CHESS_ALL!$J$3:$AC$192,7,FALSE))</f>
        <v>SiLaueMono</v>
      </c>
      <c r="K21" s="28" t="str">
        <f>IF(VLOOKUP($A21,Keys_CHESS_ALL!$J$3:$AC$192,8,FALSE)="","",VLOOKUP($A21,Keys_CHESS_ALL!$J$3:$AC$192,8,FALSE))</f>
        <v>DiamondLaue</v>
      </c>
      <c r="L21" s="28" t="str">
        <f>IF(VLOOKUP($A21,Keys_CHESS_ALL!$J$3:$AC$192,9,FALSE)="","",VLOOKUP($A21,Keys_CHESS_ALL!$J$3:$AC$192,9,FALSE))</f>
        <v>DiamondBragg</v>
      </c>
      <c r="M21" s="28" t="str">
        <f>IF(VLOOKUP($A21,Keys_CHESS_ALL!$J$3:$AC$192,10,FALSE)="","",VLOOKUP($A21,Keys_CHESS_ALL!$J$3:$AC$192,10,FALSE))</f>
        <v/>
      </c>
      <c r="N21" s="28" t="str">
        <f>IF(VLOOKUP($A21,Keys_CHESS_ALL!$J$3:$AC$192,11,FALSE)="","",VLOOKUP($A21,Keys_CHESS_ALL!$J$3:$AC$192,11,FALSE))</f>
        <v/>
      </c>
      <c r="O21" s="28" t="str">
        <f>IF(VLOOKUP($A21,Keys_CHESS_ALL!$J$3:$AC$192,12,FALSE)="","",VLOOKUP($A21,Keys_CHESS_ALL!$J$3:$AC$192,12,FALSE))</f>
        <v/>
      </c>
      <c r="P21" s="28" t="str">
        <f>IF(VLOOKUP($A21,Keys_CHESS_ALL!$J$3:$AC$192,13,FALSE)="","",VLOOKUP($A21,Keys_CHESS_ALL!$J$3:$AC$192,13,FALSE))</f>
        <v/>
      </c>
      <c r="Q21" s="28" t="str">
        <f>IF(VLOOKUP($A21,Keys_CHESS_ALL!$J$3:$AC$192,14,FALSE)="","",VLOOKUP($A21,Keys_CHESS_ALL!$J$3:$AC$192,14,FALSE))</f>
        <v/>
      </c>
      <c r="R21" s="28" t="str">
        <f>IF(VLOOKUP($A21,Keys_CHESS_ALL!$J$3:$AC$192,15,FALSE)="","",VLOOKUP($A21,Keys_CHESS_ALL!$J$3:$AC$192,15,FALSE))</f>
        <v/>
      </c>
      <c r="S21" s="28" t="str">
        <f>IF(VLOOKUP($A21,Keys_CHESS_ALL!$J$3:$AC$192,16,FALSE)="","",VLOOKUP($A21,Keys_CHESS_ALL!$J$3:$AC$192,16,FALSE))</f>
        <v/>
      </c>
      <c r="T21" s="48" t="str">
        <f>IF(VLOOKUP($A21,Keys_CHESS_ALL!$J$3:$AC$192,17,FALSE)="","",VLOOKUP($A21,Keys_CHESS_ALL!$J$3:$AC$192,17,FALSE))</f>
        <v/>
      </c>
    </row>
    <row r="22" spans="1:20" x14ac:dyDescent="0.2">
      <c r="A22" s="30" t="s">
        <v>105</v>
      </c>
      <c r="B22" s="28" t="str">
        <f>VLOOKUP(A22,Keys_CHESS_ALL!J21:L204,2,FALSE)</f>
        <v>list_str</v>
      </c>
      <c r="C22" s="32" t="b">
        <v>1</v>
      </c>
      <c r="D22" s="32" t="b">
        <v>0</v>
      </c>
      <c r="E22" s="28" t="str">
        <f>VLOOKUP(A22,Keys_CHESS_ALL!J21:L204,3,FALSE)</f>
        <v>Beam</v>
      </c>
      <c r="F22" s="40" t="s">
        <v>110</v>
      </c>
      <c r="G22" s="41" t="s">
        <v>110</v>
      </c>
      <c r="H22" s="28" t="str">
        <f>IF(VLOOKUP($A22,Keys_CHESS_ALL!$J$3:$AC$192,5,FALSE)="","",VLOOKUP($A22,Keys_CHESS_ALL!$J$3:$AC$192,5,FALSE))</f>
        <v>Collimator</v>
      </c>
      <c r="I22" s="28" t="str">
        <f>IF(VLOOKUP($A22,Keys_CHESS_ALL!$J$3:$AC$192,6,FALSE)="","",VLOOKUP($A22,Keys_CHESS_ALL!$J$3:$AC$192,6,FALSE))</f>
        <v>CRL</v>
      </c>
      <c r="J22" s="28" t="str">
        <f>IF(VLOOKUP($A22,Keys_CHESS_ALL!$J$3:$AC$192,7,FALSE)="","",VLOOKUP($A22,Keys_CHESS_ALL!$J$3:$AC$192,7,FALSE))</f>
        <v>KB</v>
      </c>
      <c r="K22" s="28" t="str">
        <f>IF(VLOOKUP($A22,Keys_CHESS_ALL!$J$3:$AC$192,8,FALSE)="","",VLOOKUP($A22,Keys_CHESS_ALL!$J$3:$AC$192,8,FALSE))</f>
        <v>Capillary</v>
      </c>
      <c r="L22" s="28" t="str">
        <f>IF(VLOOKUP($A22,Keys_CHESS_ALL!$J$3:$AC$192,9,FALSE)="","",VLOOKUP($A22,Keys_CHESS_ALL!$J$3:$AC$192,9,FALSE))</f>
        <v>Sagittal</v>
      </c>
      <c r="M22" s="28" t="str">
        <f>IF(VLOOKUP($A22,Keys_CHESS_ALL!$J$3:$AC$192,10,FALSE)="","",VLOOKUP($A22,Keys_CHESS_ALL!$J$3:$AC$192,10,FALSE))</f>
        <v/>
      </c>
      <c r="N22" s="28" t="str">
        <f>IF(VLOOKUP($A22,Keys_CHESS_ALL!$J$3:$AC$192,11,FALSE)="","",VLOOKUP($A22,Keys_CHESS_ALL!$J$3:$AC$192,11,FALSE))</f>
        <v/>
      </c>
      <c r="O22" s="28" t="str">
        <f>IF(VLOOKUP($A22,Keys_CHESS_ALL!$J$3:$AC$192,12,FALSE)="","",VLOOKUP($A22,Keys_CHESS_ALL!$J$3:$AC$192,12,FALSE))</f>
        <v/>
      </c>
      <c r="P22" s="28" t="str">
        <f>IF(VLOOKUP($A22,Keys_CHESS_ALL!$J$3:$AC$192,13,FALSE)="","",VLOOKUP($A22,Keys_CHESS_ALL!$J$3:$AC$192,13,FALSE))</f>
        <v/>
      </c>
      <c r="Q22" s="28" t="str">
        <f>IF(VLOOKUP($A22,Keys_CHESS_ALL!$J$3:$AC$192,14,FALSE)="","",VLOOKUP($A22,Keys_CHESS_ALL!$J$3:$AC$192,14,FALSE))</f>
        <v/>
      </c>
      <c r="R22" s="28" t="str">
        <f>IF(VLOOKUP($A22,Keys_CHESS_ALL!$J$3:$AC$192,15,FALSE)="","",VLOOKUP($A22,Keys_CHESS_ALL!$J$3:$AC$192,15,FALSE))</f>
        <v/>
      </c>
      <c r="S22" s="28" t="str">
        <f>IF(VLOOKUP($A22,Keys_CHESS_ALL!$J$3:$AC$192,16,FALSE)="","",VLOOKUP($A22,Keys_CHESS_ALL!$J$3:$AC$192,16,FALSE))</f>
        <v/>
      </c>
      <c r="T22" s="48" t="str">
        <f>IF(VLOOKUP($A22,Keys_CHESS_ALL!$J$3:$AC$192,17,FALSE)="","",VLOOKUP($A22,Keys_CHESS_ALL!$J$3:$AC$192,17,FALSE))</f>
        <v/>
      </c>
    </row>
    <row r="23" spans="1:20" x14ac:dyDescent="0.2">
      <c r="A23" s="30" t="s">
        <v>91</v>
      </c>
      <c r="B23" s="28" t="str">
        <f>VLOOKUP(A23,Keys_CHESS_ALL!J22:L205,2,FALSE)</f>
        <v>list_str</v>
      </c>
      <c r="C23" s="32" t="b">
        <v>0</v>
      </c>
      <c r="D23" s="32" t="b">
        <v>0</v>
      </c>
      <c r="E23" s="28" t="str">
        <f>VLOOKUP(A23,Keys_CHESS_ALL!J22:L205,3,FALSE)</f>
        <v>Beam</v>
      </c>
      <c r="F23" s="40" t="s">
        <v>334</v>
      </c>
      <c r="G23" s="41" t="s">
        <v>92</v>
      </c>
      <c r="H23" s="28" t="str">
        <f>IF(VLOOKUP($A23,Keys_CHESS_ALL!$J$3:$AC$192,5,FALSE)="","",VLOOKUP($A23,Keys_CHESS_ALL!$J$3:$AC$192,5,FALSE))</f>
        <v>White</v>
      </c>
      <c r="I23" s="28" t="str">
        <f>IF(VLOOKUP($A23,Keys_CHESS_ALL!$J$3:$AC$192,6,FALSE)="","",VLOOKUP($A23,Keys_CHESS_ALL!$J$3:$AC$192,6,FALSE))</f>
        <v>Mono</v>
      </c>
      <c r="J23" s="28" t="str">
        <f>IF(VLOOKUP($A23,Keys_CHESS_ALL!$J$3:$AC$192,7,FALSE)="","",VLOOKUP($A23,Keys_CHESS_ALL!$J$3:$AC$192,7,FALSE))</f>
        <v/>
      </c>
      <c r="K23" s="28" t="str">
        <f>IF(VLOOKUP($A23,Keys_CHESS_ALL!$J$3:$AC$192,8,FALSE)="","",VLOOKUP($A23,Keys_CHESS_ALL!$J$3:$AC$192,8,FALSE))</f>
        <v/>
      </c>
      <c r="L23" s="28" t="str">
        <f>IF(VLOOKUP($A23,Keys_CHESS_ALL!$J$3:$AC$192,9,FALSE)="","",VLOOKUP($A23,Keys_CHESS_ALL!$J$3:$AC$192,9,FALSE))</f>
        <v/>
      </c>
      <c r="M23" s="28" t="str">
        <f>IF(VLOOKUP($A23,Keys_CHESS_ALL!$J$3:$AC$192,10,FALSE)="","",VLOOKUP($A23,Keys_CHESS_ALL!$J$3:$AC$192,10,FALSE))</f>
        <v/>
      </c>
      <c r="N23" s="28" t="str">
        <f>IF(VLOOKUP($A23,Keys_CHESS_ALL!$J$3:$AC$192,11,FALSE)="","",VLOOKUP($A23,Keys_CHESS_ALL!$J$3:$AC$192,11,FALSE))</f>
        <v/>
      </c>
      <c r="O23" s="28" t="str">
        <f>IF(VLOOKUP($A23,Keys_CHESS_ALL!$J$3:$AC$192,12,FALSE)="","",VLOOKUP($A23,Keys_CHESS_ALL!$J$3:$AC$192,12,FALSE))</f>
        <v/>
      </c>
      <c r="P23" s="28" t="str">
        <f>IF(VLOOKUP($A23,Keys_CHESS_ALL!$J$3:$AC$192,13,FALSE)="","",VLOOKUP($A23,Keys_CHESS_ALL!$J$3:$AC$192,13,FALSE))</f>
        <v/>
      </c>
      <c r="Q23" s="28" t="str">
        <f>IF(VLOOKUP($A23,Keys_CHESS_ALL!$J$3:$AC$192,14,FALSE)="","",VLOOKUP($A23,Keys_CHESS_ALL!$J$3:$AC$192,14,FALSE))</f>
        <v/>
      </c>
      <c r="R23" s="28" t="str">
        <f>IF(VLOOKUP($A23,Keys_CHESS_ALL!$J$3:$AC$192,15,FALSE)="","",VLOOKUP($A23,Keys_CHESS_ALL!$J$3:$AC$192,15,FALSE))</f>
        <v/>
      </c>
      <c r="S23" s="28" t="str">
        <f>IF(VLOOKUP($A23,Keys_CHESS_ALL!$J$3:$AC$192,16,FALSE)="","",VLOOKUP($A23,Keys_CHESS_ALL!$J$3:$AC$192,16,FALSE))</f>
        <v/>
      </c>
      <c r="T23" s="48" t="str">
        <f>IF(VLOOKUP($A23,Keys_CHESS_ALL!$J$3:$AC$192,17,FALSE)="","",VLOOKUP($A23,Keys_CHESS_ALL!$J$3:$AC$192,17,FALSE))</f>
        <v/>
      </c>
    </row>
    <row r="24" spans="1:20" x14ac:dyDescent="0.2">
      <c r="A24" s="30" t="s">
        <v>94</v>
      </c>
      <c r="B24" s="28" t="str">
        <f>VLOOKUP(A24,Keys_CHESS_ALL!J22:L205,2,FALSE)</f>
        <v>float64</v>
      </c>
      <c r="C24" s="32" t="b">
        <v>1</v>
      </c>
      <c r="D24" s="32" t="b">
        <v>0</v>
      </c>
      <c r="E24" s="28" t="str">
        <f>VLOOKUP(A24,Keys_CHESS_ALL!J22:L205,3,FALSE)</f>
        <v>Beam</v>
      </c>
      <c r="F24" s="40" t="s">
        <v>335</v>
      </c>
      <c r="G24" s="41">
        <v>80.724999999999994</v>
      </c>
      <c r="H24" s="28" t="str">
        <f>IF(VLOOKUP($A24,Keys_CHESS_ALL!$J$3:$AC$192,5,FALSE)="","",VLOOKUP($A24,Keys_CHESS_ALL!$J$3:$AC$192,5,FALSE))</f>
        <v/>
      </c>
      <c r="I24" s="28" t="str">
        <f>IF(VLOOKUP($A24,Keys_CHESS_ALL!$J$3:$AC$192,6,FALSE)="","",VLOOKUP($A24,Keys_CHESS_ALL!$J$3:$AC$192,6,FALSE))</f>
        <v/>
      </c>
      <c r="J24" s="28" t="str">
        <f>IF(VLOOKUP($A24,Keys_CHESS_ALL!$J$3:$AC$192,7,FALSE)="","",VLOOKUP($A24,Keys_CHESS_ALL!$J$3:$AC$192,7,FALSE))</f>
        <v/>
      </c>
      <c r="K24" s="28" t="str">
        <f>IF(VLOOKUP($A24,Keys_CHESS_ALL!$J$3:$AC$192,8,FALSE)="","",VLOOKUP($A24,Keys_CHESS_ALL!$J$3:$AC$192,8,FALSE))</f>
        <v/>
      </c>
      <c r="L24" s="28" t="str">
        <f>IF(VLOOKUP($A24,Keys_CHESS_ALL!$J$3:$AC$192,9,FALSE)="","",VLOOKUP($A24,Keys_CHESS_ALL!$J$3:$AC$192,9,FALSE))</f>
        <v/>
      </c>
      <c r="M24" s="28" t="str">
        <f>IF(VLOOKUP($A24,Keys_CHESS_ALL!$J$3:$AC$192,10,FALSE)="","",VLOOKUP($A24,Keys_CHESS_ALL!$J$3:$AC$192,10,FALSE))</f>
        <v/>
      </c>
      <c r="N24" s="28" t="str">
        <f>IF(VLOOKUP($A24,Keys_CHESS_ALL!$J$3:$AC$192,11,FALSE)="","",VLOOKUP($A24,Keys_CHESS_ALL!$J$3:$AC$192,11,FALSE))</f>
        <v/>
      </c>
      <c r="O24" s="28" t="str">
        <f>IF(VLOOKUP($A24,Keys_CHESS_ALL!$J$3:$AC$192,12,FALSE)="","",VLOOKUP($A24,Keys_CHESS_ALL!$J$3:$AC$192,12,FALSE))</f>
        <v/>
      </c>
      <c r="P24" s="28" t="str">
        <f>IF(VLOOKUP($A24,Keys_CHESS_ALL!$J$3:$AC$192,13,FALSE)="","",VLOOKUP($A24,Keys_CHESS_ALL!$J$3:$AC$192,13,FALSE))</f>
        <v/>
      </c>
      <c r="Q24" s="28" t="str">
        <f>IF(VLOOKUP($A24,Keys_CHESS_ALL!$J$3:$AC$192,14,FALSE)="","",VLOOKUP($A24,Keys_CHESS_ALL!$J$3:$AC$192,14,FALSE))</f>
        <v/>
      </c>
      <c r="R24" s="28" t="str">
        <f>IF(VLOOKUP($A24,Keys_CHESS_ALL!$J$3:$AC$192,15,FALSE)="","",VLOOKUP($A24,Keys_CHESS_ALL!$J$3:$AC$192,15,FALSE))</f>
        <v/>
      </c>
      <c r="S24" s="28" t="str">
        <f>IF(VLOOKUP($A24,Keys_CHESS_ALL!$J$3:$AC$192,16,FALSE)="","",VLOOKUP($A24,Keys_CHESS_ALL!$J$3:$AC$192,16,FALSE))</f>
        <v/>
      </c>
      <c r="T24" s="48" t="str">
        <f>IF(VLOOKUP($A24,Keys_CHESS_ALL!$J$3:$AC$192,17,FALSE)="","",VLOOKUP($A24,Keys_CHESS_ALL!$J$3:$AC$192,17,FALSE))</f>
        <v/>
      </c>
    </row>
    <row r="25" spans="1:20" x14ac:dyDescent="0.2">
      <c r="A25" s="30" t="s">
        <v>138</v>
      </c>
      <c r="B25" s="28" t="str">
        <f>VLOOKUP(A25,Keys_CHESS_ALL!J23:L206,2,FALSE)</f>
        <v>string</v>
      </c>
      <c r="C25" s="32" t="b">
        <v>1</v>
      </c>
      <c r="D25" s="32" t="b">
        <v>0</v>
      </c>
      <c r="E25" s="28" t="str">
        <f>VLOOKUP(A25,Keys_CHESS_ALL!J23:L206,3,FALSE)</f>
        <v>Beam</v>
      </c>
      <c r="F25" s="40" t="s">
        <v>336</v>
      </c>
      <c r="G25" s="41" t="s">
        <v>320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48"/>
    </row>
    <row r="26" spans="1:20" x14ac:dyDescent="0.2">
      <c r="A26" s="30" t="s">
        <v>140</v>
      </c>
      <c r="B26" s="28" t="str">
        <f>VLOOKUP(A26,Keys_CHESS_ALL!J25:L208,2,FALSE)</f>
        <v>list_str</v>
      </c>
      <c r="C26" s="32" t="b">
        <v>0</v>
      </c>
      <c r="D26" s="32" t="b">
        <v>0</v>
      </c>
      <c r="E26" s="28" t="str">
        <f>VLOOKUP(A26,Keys_CHESS_ALL!J25:L208,3,FALSE)</f>
        <v>Experiment</v>
      </c>
      <c r="F26" s="40" t="s">
        <v>337</v>
      </c>
      <c r="G26" s="41" t="s">
        <v>338</v>
      </c>
      <c r="H26" s="28" t="str">
        <f>IF(VLOOKUP($A26,Keys_CHESS_ALL!$J$3:$AC$192,5,FALSE)="","",VLOOKUP($A26,Keys_CHESS_ALL!$J$3:$AC$192,5,FALSE))</f>
        <v>Eiger500</v>
      </c>
      <c r="I26" s="28" t="str">
        <f>IF(VLOOKUP($A26,Keys_CHESS_ALL!$J$3:$AC$192,6,FALSE)="","",VLOOKUP($A26,Keys_CHESS_ALL!$J$3:$AC$192,6,FALSE))</f>
        <v>Vortex</v>
      </c>
      <c r="J26" s="28" t="str">
        <f>IF(VLOOKUP($A26,Keys_CHESS_ALL!$J$3:$AC$192,7,FALSE)="","",VLOOKUP($A26,Keys_CHESS_ALL!$J$3:$AC$192,7,FALSE))</f>
        <v>Pilatus6M</v>
      </c>
      <c r="K26" s="28" t="str">
        <f>IF(VLOOKUP($A26,Keys_CHESS_ALL!$J$3:$AC$192,8,FALSE)="","",VLOOKUP($A26,Keys_CHESS_ALL!$J$3:$AC$192,8,FALSE))</f>
        <v>DualDexelas</v>
      </c>
      <c r="L26" s="28" t="str">
        <f>IF(VLOOKUP($A26,Keys_CHESS_ALL!$J$3:$AC$192,9,FALSE)="","",VLOOKUP($A26,Keys_CHESS_ALL!$J$3:$AC$192,9,FALSE))</f>
        <v>GE2</v>
      </c>
      <c r="M26" s="28" t="str">
        <f>IF(VLOOKUP($A26,Keys_CHESS_ALL!$J$3:$AC$192,10,FALSE)="","",VLOOKUP($A26,Keys_CHESS_ALL!$J$3:$AC$192,10,FALSE))</f>
        <v>Manta</v>
      </c>
      <c r="N26" s="28" t="str">
        <f>IF(VLOOKUP($A26,Keys_CHESS_ALL!$J$3:$AC$192,11,FALSE)="","",VLOOKUP($A26,Keys_CHESS_ALL!$J$3:$AC$192,11,FALSE))</f>
        <v>Retiga</v>
      </c>
      <c r="O26" s="28" t="str">
        <f>IF(VLOOKUP($A26,Keys_CHESS_ALL!$J$3:$AC$192,12,FALSE)="","",VLOOKUP($A26,Keys_CHESS_ALL!$J$3:$AC$192,12,FALSE))</f>
        <v>Eiger216M</v>
      </c>
      <c r="P26" s="28" t="str">
        <f>IF(VLOOKUP($A26,Keys_CHESS_ALL!$J$3:$AC$192,13,FALSE)="","",VLOOKUP($A26,Keys_CHESS_ALL!$J$3:$AC$192,13,FALSE))</f>
        <v>Eiger1M</v>
      </c>
      <c r="Q26" s="28" t="str">
        <f>IF(VLOOKUP($A26,Keys_CHESS_ALL!$J$3:$AC$192,14,FALSE)="","",VLOOKUP($A26,Keys_CHESS_ALL!$J$3:$AC$192,14,FALSE))</f>
        <v>Pilatus200K</v>
      </c>
      <c r="R26" s="28" t="str">
        <f>IF(VLOOKUP($A26,Keys_CHESS_ALL!$J$3:$AC$192,15,FALSE)="","",VLOOKUP($A26,Keys_CHESS_ALL!$J$3:$AC$192,15,FALSE))</f>
        <v>Pilatus300K</v>
      </c>
      <c r="S26" s="28" t="str">
        <f>IF(VLOOKUP($A26,Keys_CHESS_ALL!$J$3:$AC$192,16,FALSE)="","",VLOOKUP($A26,Keys_CHESS_ALL!$J$3:$AC$192,16,FALSE))</f>
        <v>CanberraSingleElement</v>
      </c>
      <c r="T26" s="28" t="str">
        <f>IF(VLOOKUP($A26,Keys_CHESS_ALL!$J$3:$AC$192,17,FALSE)="","",VLOOKUP($A26,Keys_CHESS_ALL!$J$3:$AC$192,17,FALSE))</f>
        <v>CanberraMultielement</v>
      </c>
    </row>
    <row r="27" spans="1:20" x14ac:dyDescent="0.2">
      <c r="A27" s="30" t="s">
        <v>157</v>
      </c>
      <c r="B27" s="28" t="str">
        <f>VLOOKUP(A27,Keys_CHESS_ALL!J26:L209,2,FALSE)</f>
        <v>string</v>
      </c>
      <c r="C27" s="32" t="b">
        <v>0</v>
      </c>
      <c r="D27" s="32" t="b">
        <v>0</v>
      </c>
      <c r="E27" s="28" t="str">
        <f>VLOOKUP(A27,Keys_CHESS_ALL!J26:L209,3,FALSE)</f>
        <v>Experiment</v>
      </c>
      <c r="F27" s="40" t="s">
        <v>339</v>
      </c>
      <c r="G27" s="41" t="s">
        <v>158</v>
      </c>
      <c r="H27" s="28" t="str">
        <f>IF(VLOOKUP($A27,Keys_CHESS_ALL!$J$3:$AC$192,5,FALSE)="","",VLOOKUP($A27,Keys_CHESS_ALL!$J$3:$AC$192,5,FALSE))</f>
        <v>Scattering/Diffraction</v>
      </c>
      <c r="I27" s="28" t="str">
        <f>IF(VLOOKUP($A27,Keys_CHESS_ALL!$J$3:$AC$192,6,FALSE)="","",VLOOKUP($A27,Keys_CHESS_ALL!$J$3:$AC$192,6,FALSE))</f>
        <v>Imaging</v>
      </c>
      <c r="J27" s="28" t="str">
        <f>IF(VLOOKUP($A27,Keys_CHESS_ALL!$J$3:$AC$192,7,FALSE)="","",VLOOKUP($A27,Keys_CHESS_ALL!$J$3:$AC$192,7,FALSE))</f>
        <v>Spectroscopy</v>
      </c>
      <c r="K27" s="28" t="str">
        <f>IF(VLOOKUP($A27,Keys_CHESS_ALL!$J$3:$AC$192,8,FALSE)="","",VLOOKUP($A27,Keys_CHESS_ALL!$J$3:$AC$192,8,FALSE))</f>
        <v>Crystallography</v>
      </c>
      <c r="L27" s="28" t="str">
        <f>IF(VLOOKUP($A27,Keys_CHESS_ALL!$J$3:$AC$192,9,FALSE)="","",VLOOKUP($A27,Keys_CHESS_ALL!$J$3:$AC$192,9,FALSE))</f>
        <v>Scattering/Diffraction</v>
      </c>
      <c r="M27" s="28" t="str">
        <f>IF(VLOOKUP($A27,Keys_CHESS_ALL!$J$3:$AC$192,10,FALSE)="","",VLOOKUP($A27,Keys_CHESS_ALL!$J$3:$AC$192,10,FALSE))</f>
        <v/>
      </c>
      <c r="N27" s="28" t="str">
        <f>IF(VLOOKUP($A27,Keys_CHESS_ALL!$J$3:$AC$192,11,FALSE)="","",VLOOKUP($A27,Keys_CHESS_ALL!$J$3:$AC$192,11,FALSE))</f>
        <v/>
      </c>
      <c r="O27" s="28" t="str">
        <f>IF(VLOOKUP($A27,Keys_CHESS_ALL!$J$3:$AC$192,12,FALSE)="","",VLOOKUP($A27,Keys_CHESS_ALL!$J$3:$AC$192,12,FALSE))</f>
        <v/>
      </c>
      <c r="P27" s="28" t="str">
        <f>IF(VLOOKUP($A27,Keys_CHESS_ALL!$J$3:$AC$192,13,FALSE)="","",VLOOKUP($A27,Keys_CHESS_ALL!$J$3:$AC$192,13,FALSE))</f>
        <v/>
      </c>
      <c r="Q27" s="28" t="str">
        <f>IF(VLOOKUP($A27,Keys_CHESS_ALL!$J$3:$AC$192,14,FALSE)="","",VLOOKUP($A27,Keys_CHESS_ALL!$J$3:$AC$192,14,FALSE))</f>
        <v/>
      </c>
      <c r="R27" s="28" t="str">
        <f>IF(VLOOKUP($A27,Keys_CHESS_ALL!$J$3:$AC$192,15,FALSE)="","",VLOOKUP($A27,Keys_CHESS_ALL!$J$3:$AC$192,15,FALSE))</f>
        <v/>
      </c>
      <c r="S27" s="28" t="str">
        <f>IF(VLOOKUP($A27,Keys_CHESS_ALL!$J$3:$AC$192,16,FALSE)="","",VLOOKUP($A27,Keys_CHESS_ALL!$J$3:$AC$192,16,FALSE))</f>
        <v/>
      </c>
      <c r="T27" s="48" t="str">
        <f>IF(VLOOKUP($A27,Keys_CHESS_ALL!$J$3:$AC$192,17,FALSE)="","",VLOOKUP($A27,Keys_CHESS_ALL!$J$3:$AC$192,17,FALSE))</f>
        <v/>
      </c>
    </row>
    <row r="28" spans="1:20" x14ac:dyDescent="0.2">
      <c r="A28" s="30" t="s">
        <v>162</v>
      </c>
      <c r="B28" s="28" t="str">
        <f>VLOOKUP(A28,Keys_CHESS_ALL!J27:L210,2,FALSE)</f>
        <v>string</v>
      </c>
      <c r="C28" s="32" t="b">
        <v>0</v>
      </c>
      <c r="D28" s="32" t="b">
        <v>0</v>
      </c>
      <c r="E28" s="28" t="str">
        <f>VLOOKUP(A28,Keys_CHESS_ALL!J27:L210,3,FALSE)</f>
        <v>Experiment</v>
      </c>
      <c r="F28" s="40" t="s">
        <v>340</v>
      </c>
      <c r="G28" s="41" t="s">
        <v>175</v>
      </c>
      <c r="H28" s="28" t="str">
        <f>IF(VLOOKUP($A28,Keys_CHESS_ALL!$J$3:$AC$192,5,FALSE)="","",VLOOKUP($A28,Keys_CHESS_ALL!$J$3:$AC$192,5,FALSE))</f>
        <v>SingleCrystalDiffraction</v>
      </c>
      <c r="I28" s="28" t="str">
        <f>IF(VLOOKUP($A28,Keys_CHESS_ALL!$J$3:$AC$192,6,FALSE)="","",VLOOKUP($A28,Keys_CHESS_ALL!$J$3:$AC$192,6,FALSE))</f>
        <v>HighEnergyDiffractionMicroscopyNearField</v>
      </c>
      <c r="J28" s="28" t="str">
        <f>IF(VLOOKUP($A28,Keys_CHESS_ALL!$J$3:$AC$192,7,FALSE)="","",VLOOKUP($A28,Keys_CHESS_ALL!$J$3:$AC$192,7,FALSE))</f>
        <v>HighEnergyDiffractionMicroscopyFarField</v>
      </c>
      <c r="K28" s="28" t="str">
        <f>IF(VLOOKUP($A28,Keys_CHESS_ALL!$J$3:$AC$192,8,FALSE)="","",VLOOKUP($A28,Keys_CHESS_ALL!$J$3:$AC$192,8,FALSE))</f>
        <v>HighEnergyDiffractionMicroscopyMidField</v>
      </c>
      <c r="L28" s="28" t="str">
        <f>IF(VLOOKUP($A28,Keys_CHESS_ALL!$J$3:$AC$192,9,FALSE)="","",VLOOKUP($A28,Keys_CHESS_ALL!$J$3:$AC$192,9,FALSE))</f>
        <v>PowderDiffraction</v>
      </c>
      <c r="M28" s="28" t="str">
        <f>IF(VLOOKUP($A28,Keys_CHESS_ALL!$J$3:$AC$192,10,FALSE)="","",VLOOKUP($A28,Keys_CHESS_ALL!$J$3:$AC$192,10,FALSE))</f>
        <v>ResonantElasticX-rayScattering</v>
      </c>
      <c r="N28" s="28" t="str">
        <f>IF(VLOOKUP($A28,Keys_CHESS_ALL!$J$3:$AC$192,11,FALSE)="","",VLOOKUP($A28,Keys_CHESS_ALL!$J$3:$AC$192,11,FALSE))</f>
        <v>3DPDF</v>
      </c>
      <c r="O28" s="28" t="str">
        <f>IF(VLOOKUP($A28,Keys_CHESS_ALL!$J$3:$AC$192,12,FALSE)="","",VLOOKUP($A28,Keys_CHESS_ALL!$J$3:$AC$192,12,FALSE))</f>
        <v>DiffuseScattering</v>
      </c>
      <c r="P28" s="28" t="str">
        <f>IF(VLOOKUP($A28,Keys_CHESS_ALL!$J$3:$AC$192,13,FALSE)="","",VLOOKUP($A28,Keys_CHESS_ALL!$J$3:$AC$192,13,FALSE))</f>
        <v>SAXS+WAXS</v>
      </c>
      <c r="Q28" s="28" t="str">
        <f>IF(VLOOKUP($A28,Keys_CHESS_ALL!$J$3:$AC$192,14,FALSE)="","",VLOOKUP($A28,Keys_CHESS_ALL!$J$3:$AC$192,14,FALSE))</f>
        <v>SAXS</v>
      </c>
      <c r="R28" s="28" t="str">
        <f>IF(VLOOKUP($A28,Keys_CHESS_ALL!$J$3:$AC$192,15,FALSE)="","",VLOOKUP($A28,Keys_CHESS_ALL!$J$3:$AC$192,15,FALSE))</f>
        <v>XRayFluorescence</v>
      </c>
      <c r="S28" s="28" t="str">
        <f>IF(VLOOKUP($A28,Keys_CHESS_ALL!$J$3:$AC$192,16,FALSE)="","",VLOOKUP($A28,Keys_CHESS_ALL!$J$3:$AC$192,16,FALSE))</f>
        <v>Tomography</v>
      </c>
      <c r="T28" s="48" t="str">
        <f>IF(VLOOKUP($A28,Keys_CHESS_ALL!$J$3:$AC$192,17,FALSE)="","",VLOOKUP($A28,Keys_CHESS_ALL!$J$3:$AC$192,17,FALSE))</f>
        <v>EDD</v>
      </c>
    </row>
    <row r="29" spans="1:20" x14ac:dyDescent="0.2">
      <c r="A29" s="30" t="s">
        <v>177</v>
      </c>
      <c r="B29" s="28" t="str">
        <f>VLOOKUP(A29,Keys_CHESS_ALL!J28:L211,2,FALSE)</f>
        <v>bool</v>
      </c>
      <c r="C29" s="32" t="b">
        <v>0</v>
      </c>
      <c r="D29" s="32" t="b">
        <v>0</v>
      </c>
      <c r="E29" s="28" t="str">
        <f>VLOOKUP(A29,Keys_CHESS_ALL!J28:L211,3,FALSE)</f>
        <v>Experiment</v>
      </c>
      <c r="F29" s="40" t="s">
        <v>341</v>
      </c>
      <c r="G29" s="79" t="s">
        <v>47</v>
      </c>
      <c r="H29" s="28" t="str">
        <f>IF(VLOOKUP($A29,Keys_CHESS_ALL!$J$3:$AC$192,5,FALSE)="","",VLOOKUP($A29,Keys_CHESS_ALL!$J$3:$AC$192,5,FALSE))</f>
        <v>true</v>
      </c>
      <c r="I29" s="28" t="str">
        <f>IF(VLOOKUP($A29,Keys_CHESS_ALL!$J$3:$AC$192,6,FALSE)="","",VLOOKUP($A29,Keys_CHESS_ALL!$J$3:$AC$192,6,FALSE))</f>
        <v>false</v>
      </c>
      <c r="J29" s="28" t="str">
        <f>IF(VLOOKUP($A29,Keys_CHESS_ALL!$J$3:$AC$192,7,FALSE)="","",VLOOKUP($A29,Keys_CHESS_ALL!$J$3:$AC$192,7,FALSE))</f>
        <v/>
      </c>
      <c r="K29" s="28" t="str">
        <f>IF(VLOOKUP($A29,Keys_CHESS_ALL!$J$3:$AC$192,8,FALSE)="","",VLOOKUP($A29,Keys_CHESS_ALL!$J$3:$AC$192,8,FALSE))</f>
        <v/>
      </c>
      <c r="L29" s="28" t="str">
        <f>IF(VLOOKUP($A29,Keys_CHESS_ALL!$J$3:$AC$192,9,FALSE)="","",VLOOKUP($A29,Keys_CHESS_ALL!$J$3:$AC$192,9,FALSE))</f>
        <v/>
      </c>
      <c r="M29" s="28" t="str">
        <f>IF(VLOOKUP($A29,Keys_CHESS_ALL!$J$3:$AC$192,10,FALSE)="","",VLOOKUP($A29,Keys_CHESS_ALL!$J$3:$AC$192,10,FALSE))</f>
        <v/>
      </c>
      <c r="N29" s="28" t="str">
        <f>IF(VLOOKUP($A29,Keys_CHESS_ALL!$J$3:$AC$192,11,FALSE)="","",VLOOKUP($A29,Keys_CHESS_ALL!$J$3:$AC$192,11,FALSE))</f>
        <v/>
      </c>
      <c r="O29" s="28" t="str">
        <f>IF(VLOOKUP($A29,Keys_CHESS_ALL!$J$3:$AC$192,12,FALSE)="","",VLOOKUP($A29,Keys_CHESS_ALL!$J$3:$AC$192,12,FALSE))</f>
        <v/>
      </c>
      <c r="P29" s="28" t="str">
        <f>IF(VLOOKUP($A29,Keys_CHESS_ALL!$J$3:$AC$192,13,FALSE)="","",VLOOKUP($A29,Keys_CHESS_ALL!$J$3:$AC$192,13,FALSE))</f>
        <v/>
      </c>
      <c r="Q29" s="28" t="str">
        <f>IF(VLOOKUP($A29,Keys_CHESS_ALL!$J$3:$AC$192,14,FALSE)="","",VLOOKUP($A29,Keys_CHESS_ALL!$J$3:$AC$192,14,FALSE))</f>
        <v/>
      </c>
      <c r="R29" s="28" t="str">
        <f>IF(VLOOKUP($A29,Keys_CHESS_ALL!$J$3:$AC$192,15,FALSE)="","",VLOOKUP($A29,Keys_CHESS_ALL!$J$3:$AC$192,15,FALSE))</f>
        <v/>
      </c>
      <c r="S29" s="28" t="str">
        <f>IF(VLOOKUP($A29,Keys_CHESS_ALL!$J$3:$AC$192,16,FALSE)="","",VLOOKUP($A29,Keys_CHESS_ALL!$J$3:$AC$192,16,FALSE))</f>
        <v/>
      </c>
      <c r="T29" s="48" t="str">
        <f>IF(VLOOKUP($A29,Keys_CHESS_ALL!$J$3:$AC$192,17,FALSE)="","",VLOOKUP($A29,Keys_CHESS_ALL!$J$3:$AC$192,17,FALSE))</f>
        <v/>
      </c>
    </row>
    <row r="30" spans="1:20" x14ac:dyDescent="0.2">
      <c r="A30" s="30" t="s">
        <v>178</v>
      </c>
      <c r="B30" s="28" t="str">
        <f>VLOOKUP(A30,Keys_CHESS_ALL!J28:L211,2,FALSE)</f>
        <v>bool</v>
      </c>
      <c r="C30" s="32" t="b">
        <v>0</v>
      </c>
      <c r="D30" s="32" t="b">
        <v>0</v>
      </c>
      <c r="E30" s="28" t="str">
        <f>VLOOKUP(A30,Keys_CHESS_ALL!J28:L211,3,FALSE)</f>
        <v>Experiment</v>
      </c>
      <c r="F30" s="40" t="s">
        <v>342</v>
      </c>
      <c r="G30" s="79" t="s">
        <v>47</v>
      </c>
      <c r="H30" s="28" t="str">
        <f>IF(VLOOKUP($A30,Keys_CHESS_ALL!$J$3:$AC$192,5,FALSE)="","",VLOOKUP($A30,Keys_CHESS_ALL!$J$3:$AC$192,5,FALSE))</f>
        <v>true</v>
      </c>
      <c r="I30" s="28" t="str">
        <f>IF(VLOOKUP($A30,Keys_CHESS_ALL!$J$3:$AC$192,6,FALSE)="","",VLOOKUP($A30,Keys_CHESS_ALL!$J$3:$AC$192,6,FALSE))</f>
        <v>false</v>
      </c>
      <c r="J30" s="28" t="str">
        <f>IF(VLOOKUP($A30,Keys_CHESS_ALL!$J$3:$AC$192,7,FALSE)="","",VLOOKUP($A30,Keys_CHESS_ALL!$J$3:$AC$192,7,FALSE))</f>
        <v/>
      </c>
      <c r="K30" s="28" t="str">
        <f>IF(VLOOKUP($A30,Keys_CHESS_ALL!$J$3:$AC$192,8,FALSE)="","",VLOOKUP($A30,Keys_CHESS_ALL!$J$3:$AC$192,8,FALSE))</f>
        <v/>
      </c>
      <c r="L30" s="28" t="str">
        <f>IF(VLOOKUP($A30,Keys_CHESS_ALL!$J$3:$AC$192,9,FALSE)="","",VLOOKUP($A30,Keys_CHESS_ALL!$J$3:$AC$192,9,FALSE))</f>
        <v/>
      </c>
      <c r="M30" s="28" t="str">
        <f>IF(VLOOKUP($A30,Keys_CHESS_ALL!$J$3:$AC$192,10,FALSE)="","",VLOOKUP($A30,Keys_CHESS_ALL!$J$3:$AC$192,10,FALSE))</f>
        <v/>
      </c>
      <c r="N30" s="28" t="str">
        <f>IF(VLOOKUP($A30,Keys_CHESS_ALL!$J$3:$AC$192,11,FALSE)="","",VLOOKUP($A30,Keys_CHESS_ALL!$J$3:$AC$192,11,FALSE))</f>
        <v/>
      </c>
      <c r="O30" s="28" t="str">
        <f>IF(VLOOKUP($A30,Keys_CHESS_ALL!$J$3:$AC$192,12,FALSE)="","",VLOOKUP($A30,Keys_CHESS_ALL!$J$3:$AC$192,12,FALSE))</f>
        <v/>
      </c>
      <c r="P30" s="28" t="str">
        <f>IF(VLOOKUP($A30,Keys_CHESS_ALL!$J$3:$AC$192,13,FALSE)="","",VLOOKUP($A30,Keys_CHESS_ALL!$J$3:$AC$192,13,FALSE))</f>
        <v/>
      </c>
      <c r="Q30" s="28" t="str">
        <f>IF(VLOOKUP($A30,Keys_CHESS_ALL!$J$3:$AC$192,14,FALSE)="","",VLOOKUP($A30,Keys_CHESS_ALL!$J$3:$AC$192,14,FALSE))</f>
        <v/>
      </c>
      <c r="R30" s="28" t="str">
        <f>IF(VLOOKUP($A30,Keys_CHESS_ALL!$J$3:$AC$192,15,FALSE)="","",VLOOKUP($A30,Keys_CHESS_ALL!$J$3:$AC$192,15,FALSE))</f>
        <v/>
      </c>
      <c r="S30" s="28" t="str">
        <f>IF(VLOOKUP($A30,Keys_CHESS_ALL!$J$3:$AC$192,16,FALSE)="","",VLOOKUP($A30,Keys_CHESS_ALL!$J$3:$AC$192,16,FALSE))</f>
        <v/>
      </c>
      <c r="T30" s="48" t="str">
        <f>IF(VLOOKUP($A30,Keys_CHESS_ALL!$J$3:$AC$192,17,FALSE)="","",VLOOKUP($A30,Keys_CHESS_ALL!$J$3:$AC$192,17,FALSE))</f>
        <v/>
      </c>
    </row>
    <row r="31" spans="1:20" x14ac:dyDescent="0.2">
      <c r="A31" s="30" t="s">
        <v>179</v>
      </c>
      <c r="B31" s="28" t="str">
        <f>VLOOKUP(A31,Keys_CHESS_ALL!J29:L212,2,FALSE)</f>
        <v>list_str</v>
      </c>
      <c r="C31" s="32" t="b">
        <v>1</v>
      </c>
      <c r="D31" s="32" t="b">
        <v>0</v>
      </c>
      <c r="E31" s="28" t="str">
        <f>VLOOKUP(A31,Keys_CHESS_ALL!J29:L212,3,FALSE)</f>
        <v>Experiment</v>
      </c>
      <c r="F31" s="40" t="s">
        <v>343</v>
      </c>
      <c r="G31" s="41" t="s">
        <v>180</v>
      </c>
      <c r="H31" s="28" t="str">
        <f>IF(VLOOKUP($A31,Keys_CHESS_ALL!$J$3:$AC$192,5,FALSE)="","",VLOOKUP($A31,Keys_CHESS_ALL!$J$3:$AC$192,5,FALSE))</f>
        <v>Tension</v>
      </c>
      <c r="I31" s="28" t="str">
        <f>IF(VLOOKUP($A31,Keys_CHESS_ALL!$J$3:$AC$192,6,FALSE)="","",VLOOKUP($A31,Keys_CHESS_ALL!$J$3:$AC$192,6,FALSE))</f>
        <v>Compression</v>
      </c>
      <c r="J31" s="28" t="str">
        <f>IF(VLOOKUP($A31,Keys_CHESS_ALL!$J$3:$AC$192,7,FALSE)="","",VLOOKUP($A31,Keys_CHESS_ALL!$J$3:$AC$192,7,FALSE))</f>
        <v>Cyclic</v>
      </c>
      <c r="K31" s="28" t="str">
        <f>IF(VLOOKUP($A31,Keys_CHESS_ALL!$J$3:$AC$192,8,FALSE)="","",VLOOKUP($A31,Keys_CHESS_ALL!$J$3:$AC$192,8,FALSE))</f>
        <v>Torsion</v>
      </c>
      <c r="L31" s="28" t="str">
        <f>IF(VLOOKUP($A31,Keys_CHESS_ALL!$J$3:$AC$192,9,FALSE)="","",VLOOKUP($A31,Keys_CHESS_ALL!$J$3:$AC$192,9,FALSE))</f>
        <v>4PtBend</v>
      </c>
      <c r="M31" s="28" t="str">
        <f>IF(VLOOKUP($A31,Keys_CHESS_ALL!$J$3:$AC$192,10,FALSE)="","",VLOOKUP($A31,Keys_CHESS_ALL!$J$3:$AC$192,10,FALSE))</f>
        <v>3PtBend</v>
      </c>
      <c r="N31" s="28" t="str">
        <f>IF(VLOOKUP($A31,Keys_CHESS_ALL!$J$3:$AC$192,11,FALSE)="","",VLOOKUP($A31,Keys_CHESS_ALL!$J$3:$AC$192,11,FALSE))</f>
        <v>LinkamTensile</v>
      </c>
      <c r="O31" s="28" t="str">
        <f>IF(VLOOKUP($A31,Keys_CHESS_ALL!$J$3:$AC$192,12,FALSE)="","",VLOOKUP($A31,Keys_CHESS_ALL!$J$3:$AC$192,12,FALSE))</f>
        <v>NA</v>
      </c>
      <c r="P31" s="28" t="str">
        <f>IF(VLOOKUP($A31,Keys_CHESS_ALL!$J$3:$AC$192,13,FALSE)="","",VLOOKUP($A31,Keys_CHESS_ALL!$J$3:$AC$192,13,FALSE))</f>
        <v/>
      </c>
      <c r="Q31" s="28" t="str">
        <f>IF(VLOOKUP($A31,Keys_CHESS_ALL!$J$3:$AC$192,14,FALSE)="","",VLOOKUP($A31,Keys_CHESS_ALL!$J$3:$AC$192,14,FALSE))</f>
        <v/>
      </c>
      <c r="R31" s="28" t="str">
        <f>IF(VLOOKUP($A31,Keys_CHESS_ALL!$J$3:$AC$192,15,FALSE)="","",VLOOKUP($A31,Keys_CHESS_ALL!$J$3:$AC$192,15,FALSE))</f>
        <v/>
      </c>
      <c r="S31" s="28" t="str">
        <f>IF(VLOOKUP($A31,Keys_CHESS_ALL!$J$3:$AC$192,16,FALSE)="","",VLOOKUP($A31,Keys_CHESS_ALL!$J$3:$AC$192,16,FALSE))</f>
        <v/>
      </c>
      <c r="T31" s="48" t="str">
        <f>IF(VLOOKUP($A31,Keys_CHESS_ALL!$J$3:$AC$192,17,FALSE)="","",VLOOKUP($A31,Keys_CHESS_ALL!$J$3:$AC$192,17,FALSE))</f>
        <v/>
      </c>
    </row>
    <row r="32" spans="1:20" x14ac:dyDescent="0.2">
      <c r="A32" s="30" t="s">
        <v>188</v>
      </c>
      <c r="B32" s="28" t="str">
        <f>VLOOKUP(A32,Keys_CHESS_ALL!J30:L213,2,FALSE)</f>
        <v>list_str</v>
      </c>
      <c r="C32" s="32" t="b">
        <v>1</v>
      </c>
      <c r="D32" s="32" t="b">
        <v>0</v>
      </c>
      <c r="E32" s="28" t="str">
        <f>VLOOKUP(A32,Keys_CHESS_ALL!J30:L213,3,FALSE)</f>
        <v>Experiment</v>
      </c>
      <c r="F32" s="40" t="s">
        <v>344</v>
      </c>
      <c r="G32" s="41" t="s">
        <v>190</v>
      </c>
      <c r="H32" s="28" t="str">
        <f>IF(VLOOKUP($A32,Keys_CHESS_ALL!$J$3:$AC$192,5,FALSE)="","",VLOOKUP($A32,Keys_CHESS_ALL!$J$3:$AC$192,5,FALSE))</f>
        <v>RAMSII</v>
      </c>
      <c r="I32" s="28" t="str">
        <f>IF(VLOOKUP($A32,Keys_CHESS_ALL!$J$3:$AC$192,6,FALSE)="","",VLOOKUP($A32,Keys_CHESS_ALL!$J$3:$AC$192,6,FALSE))</f>
        <v>RAMSIV</v>
      </c>
      <c r="J32" s="28" t="str">
        <f>IF(VLOOKUP($A32,Keys_CHESS_ALL!$J$3:$AC$192,7,FALSE)="","",VLOOKUP($A32,Keys_CHESS_ALL!$J$3:$AC$192,7,FALSE))</f>
        <v>Bose</v>
      </c>
      <c r="K32" s="28" t="str">
        <f>IF(VLOOKUP($A32,Keys_CHESS_ALL!$J$3:$AC$192,8,FALSE)="","",VLOOKUP($A32,Keys_CHESS_ALL!$J$3:$AC$192,8,FALSE))</f>
        <v>CCLF</v>
      </c>
      <c r="L32" s="28" t="str">
        <f>IF(VLOOKUP($A32,Keys_CHESS_ALL!$J$3:$AC$192,9,FALSE)="","",VLOOKUP($A32,Keys_CHESS_ALL!$J$3:$AC$192,9,FALSE))</f>
        <v>Other</v>
      </c>
      <c r="M32" s="28" t="str">
        <f>IF(VLOOKUP($A32,Keys_CHESS_ALL!$J$3:$AC$192,10,FALSE)="","",VLOOKUP($A32,Keys_CHESS_ALL!$J$3:$AC$192,10,FALSE))</f>
        <v>NA</v>
      </c>
      <c r="N32" s="28" t="str">
        <f>IF(VLOOKUP($A32,Keys_CHESS_ALL!$J$3:$AC$192,11,FALSE)="","",VLOOKUP($A32,Keys_CHESS_ALL!$J$3:$AC$192,11,FALSE))</f>
        <v/>
      </c>
      <c r="O32" s="28" t="str">
        <f>IF(VLOOKUP($A32,Keys_CHESS_ALL!$J$3:$AC$192,12,FALSE)="","",VLOOKUP($A32,Keys_CHESS_ALL!$J$3:$AC$192,12,FALSE))</f>
        <v/>
      </c>
      <c r="P32" s="28" t="str">
        <f>IF(VLOOKUP($A32,Keys_CHESS_ALL!$J$3:$AC$192,13,FALSE)="","",VLOOKUP($A32,Keys_CHESS_ALL!$J$3:$AC$192,13,FALSE))</f>
        <v/>
      </c>
      <c r="Q32" s="28" t="str">
        <f>IF(VLOOKUP($A32,Keys_CHESS_ALL!$J$3:$AC$192,14,FALSE)="","",VLOOKUP($A32,Keys_CHESS_ALL!$J$3:$AC$192,14,FALSE))</f>
        <v/>
      </c>
      <c r="R32" s="28" t="str">
        <f>IF(VLOOKUP($A32,Keys_CHESS_ALL!$J$3:$AC$192,15,FALSE)="","",VLOOKUP($A32,Keys_CHESS_ALL!$J$3:$AC$192,15,FALSE))</f>
        <v/>
      </c>
      <c r="S32" s="28" t="str">
        <f>IF(VLOOKUP($A32,Keys_CHESS_ALL!$J$3:$AC$192,16,FALSE)="","",VLOOKUP($A32,Keys_CHESS_ALL!$J$3:$AC$192,16,FALSE))</f>
        <v/>
      </c>
      <c r="T32" s="48" t="str">
        <f>IF(VLOOKUP($A32,Keys_CHESS_ALL!$J$3:$AC$192,17,FALSE)="","",VLOOKUP($A32,Keys_CHESS_ALL!$J$3:$AC$192,17,FALSE))</f>
        <v/>
      </c>
    </row>
    <row r="33" spans="1:20" x14ac:dyDescent="0.2">
      <c r="A33" s="30" t="s">
        <v>193</v>
      </c>
      <c r="B33" s="28" t="str">
        <f>VLOOKUP(A33,Keys_CHESS_ALL!J31:L214,2,FALSE)</f>
        <v>list_str</v>
      </c>
      <c r="C33" s="32" t="b">
        <v>1</v>
      </c>
      <c r="D33" s="32" t="b">
        <v>0</v>
      </c>
      <c r="E33" s="28" t="str">
        <f>VLOOKUP(A33,Keys_CHESS_ALL!J31:L214,3,FALSE)</f>
        <v>Experiment</v>
      </c>
      <c r="F33" s="40" t="s">
        <v>345</v>
      </c>
      <c r="G33" s="41" t="s">
        <v>195</v>
      </c>
      <c r="H33" s="28" t="str">
        <f>IF(VLOOKUP($A33,Keys_CHESS_ALL!$J$3:$AC$192,5,FALSE)="","",VLOOKUP($A33,Keys_CHESS_ALL!$J$3:$AC$192,5,FALSE))</f>
        <v>Wedge</v>
      </c>
      <c r="I33" s="28" t="str">
        <f>IF(VLOOKUP($A33,Keys_CHESS_ALL!$J$3:$AC$192,6,FALSE)="","",VLOOKUP($A33,Keys_CHESS_ALL!$J$3:$AC$192,6,FALSE))</f>
        <v>RAMS</v>
      </c>
      <c r="J33" s="28" t="str">
        <f>IF(VLOOKUP($A33,Keys_CHESS_ALL!$J$3:$AC$192,7,FALSE)="","",VLOOKUP($A33,Keys_CHESS_ALL!$J$3:$AC$192,7,FALSE))</f>
        <v>PinGrips</v>
      </c>
      <c r="K33" s="28" t="str">
        <f>IF(VLOOKUP($A33,Keys_CHESS_ALL!$J$3:$AC$192,8,FALSE)="","",VLOOKUP($A33,Keys_CHESS_ALL!$J$3:$AC$192,8,FALSE))</f>
        <v>Other</v>
      </c>
      <c r="L33" s="28" t="str">
        <f>IF(VLOOKUP($A33,Keys_CHESS_ALL!$J$3:$AC$192,9,FALSE)="","",VLOOKUP($A33,Keys_CHESS_ALL!$J$3:$AC$192,9,FALSE))</f>
        <v>NA</v>
      </c>
      <c r="M33" s="28" t="str">
        <f>IF(VLOOKUP($A33,Keys_CHESS_ALL!$J$3:$AC$192,10,FALSE)="","",VLOOKUP($A33,Keys_CHESS_ALL!$J$3:$AC$192,10,FALSE))</f>
        <v/>
      </c>
      <c r="N33" s="28" t="str">
        <f>IF(VLOOKUP($A33,Keys_CHESS_ALL!$J$3:$AC$192,11,FALSE)="","",VLOOKUP($A33,Keys_CHESS_ALL!$J$3:$AC$192,11,FALSE))</f>
        <v/>
      </c>
      <c r="O33" s="28" t="str">
        <f>IF(VLOOKUP($A33,Keys_CHESS_ALL!$J$3:$AC$192,12,FALSE)="","",VLOOKUP($A33,Keys_CHESS_ALL!$J$3:$AC$192,12,FALSE))</f>
        <v/>
      </c>
      <c r="P33" s="28" t="str">
        <f>IF(VLOOKUP($A33,Keys_CHESS_ALL!$J$3:$AC$192,13,FALSE)="","",VLOOKUP($A33,Keys_CHESS_ALL!$J$3:$AC$192,13,FALSE))</f>
        <v/>
      </c>
      <c r="Q33" s="28" t="str">
        <f>IF(VLOOKUP($A33,Keys_CHESS_ALL!$J$3:$AC$192,14,FALSE)="","",VLOOKUP($A33,Keys_CHESS_ALL!$J$3:$AC$192,14,FALSE))</f>
        <v/>
      </c>
      <c r="R33" s="28" t="str">
        <f>IF(VLOOKUP($A33,Keys_CHESS_ALL!$J$3:$AC$192,15,FALSE)="","",VLOOKUP($A33,Keys_CHESS_ALL!$J$3:$AC$192,15,FALSE))</f>
        <v/>
      </c>
      <c r="S33" s="28" t="str">
        <f>IF(VLOOKUP($A33,Keys_CHESS_ALL!$J$3:$AC$192,16,FALSE)="","",VLOOKUP($A33,Keys_CHESS_ALL!$J$3:$AC$192,16,FALSE))</f>
        <v/>
      </c>
      <c r="T33" s="48" t="str">
        <f>IF(VLOOKUP($A33,Keys_CHESS_ALL!$J$3:$AC$192,17,FALSE)="","",VLOOKUP($A33,Keys_CHESS_ALL!$J$3:$AC$192,17,FALSE))</f>
        <v/>
      </c>
    </row>
    <row r="34" spans="1:20" x14ac:dyDescent="0.2">
      <c r="A34" s="30" t="s">
        <v>197</v>
      </c>
      <c r="B34" s="28" t="str">
        <f>VLOOKUP(A34,Keys_CHESS_ALL!J32:L215,2,FALSE)</f>
        <v>list_str</v>
      </c>
      <c r="C34" s="32" t="b">
        <v>1</v>
      </c>
      <c r="D34" s="32" t="b">
        <v>1</v>
      </c>
      <c r="E34" s="28" t="str">
        <f>VLOOKUP(A34,Keys_CHESS_ALL!J32:L215,3,FALSE)</f>
        <v>Experiment</v>
      </c>
      <c r="F34" s="40" t="s">
        <v>346</v>
      </c>
      <c r="G34" s="41" t="s">
        <v>198</v>
      </c>
      <c r="H34" s="28" t="str">
        <f>IF(VLOOKUP($A34,Keys_CHESS_ALL!$J$3:$AC$192,5,FALSE)="","",VLOOKUP($A34,Keys_CHESS_ALL!$J$3:$AC$192,5,FALSE))</f>
        <v>DigitalImageCorrelation</v>
      </c>
      <c r="I34" s="28" t="str">
        <f>IF(VLOOKUP($A34,Keys_CHESS_ALL!$J$3:$AC$192,6,FALSE)="","",VLOOKUP($A34,Keys_CHESS_ALL!$J$3:$AC$192,6,FALSE))</f>
        <v>Raman</v>
      </c>
      <c r="J34" s="28" t="str">
        <f>IF(VLOOKUP($A34,Keys_CHESS_ALL!$J$3:$AC$192,7,FALSE)="","",VLOOKUP($A34,Keys_CHESS_ALL!$J$3:$AC$192,7,FALSE))</f>
        <v>OpticalImaging</v>
      </c>
      <c r="K34" s="28" t="str">
        <f>IF(VLOOKUP($A34,Keys_CHESS_ALL!$J$3:$AC$192,8,FALSE)="","",VLOOKUP($A34,Keys_CHESS_ALL!$J$3:$AC$192,8,FALSE))</f>
        <v/>
      </c>
      <c r="L34" s="28" t="str">
        <f>IF(VLOOKUP($A34,Keys_CHESS_ALL!$J$3:$AC$192,9,FALSE)="","",VLOOKUP($A34,Keys_CHESS_ALL!$J$3:$AC$192,9,FALSE))</f>
        <v/>
      </c>
      <c r="M34" s="28" t="str">
        <f>IF(VLOOKUP($A34,Keys_CHESS_ALL!$J$3:$AC$192,10,FALSE)="","",VLOOKUP($A34,Keys_CHESS_ALL!$J$3:$AC$192,10,FALSE))</f>
        <v/>
      </c>
      <c r="N34" s="28" t="str">
        <f>IF(VLOOKUP($A34,Keys_CHESS_ALL!$J$3:$AC$192,11,FALSE)="","",VLOOKUP($A34,Keys_CHESS_ALL!$J$3:$AC$192,11,FALSE))</f>
        <v/>
      </c>
      <c r="O34" s="28" t="str">
        <f>IF(VLOOKUP($A34,Keys_CHESS_ALL!$J$3:$AC$192,12,FALSE)="","",VLOOKUP($A34,Keys_CHESS_ALL!$J$3:$AC$192,12,FALSE))</f>
        <v/>
      </c>
      <c r="P34" s="28" t="str">
        <f>IF(VLOOKUP($A34,Keys_CHESS_ALL!$J$3:$AC$192,13,FALSE)="","",VLOOKUP($A34,Keys_CHESS_ALL!$J$3:$AC$192,13,FALSE))</f>
        <v/>
      </c>
      <c r="Q34" s="28" t="str">
        <f>IF(VLOOKUP($A34,Keys_CHESS_ALL!$J$3:$AC$192,14,FALSE)="","",VLOOKUP($A34,Keys_CHESS_ALL!$J$3:$AC$192,14,FALSE))</f>
        <v/>
      </c>
      <c r="R34" s="28" t="str">
        <f>IF(VLOOKUP($A34,Keys_CHESS_ALL!$J$3:$AC$192,15,FALSE)="","",VLOOKUP($A34,Keys_CHESS_ALL!$J$3:$AC$192,15,FALSE))</f>
        <v/>
      </c>
      <c r="S34" s="28" t="str">
        <f>IF(VLOOKUP($A34,Keys_CHESS_ALL!$J$3:$AC$192,16,FALSE)="","",VLOOKUP($A34,Keys_CHESS_ALL!$J$3:$AC$192,16,FALSE))</f>
        <v/>
      </c>
      <c r="T34" s="48" t="str">
        <f>IF(VLOOKUP($A34,Keys_CHESS_ALL!$J$3:$AC$192,17,FALSE)="","",VLOOKUP($A34,Keys_CHESS_ALL!$J$3:$AC$192,17,FALSE))</f>
        <v/>
      </c>
    </row>
    <row r="35" spans="1:20" x14ac:dyDescent="0.2">
      <c r="A35" s="30" t="s">
        <v>202</v>
      </c>
      <c r="B35" s="28" t="str">
        <f>VLOOKUP(A35,Keys_CHESS_ALL!J33:L216,2,FALSE)</f>
        <v>list_str</v>
      </c>
      <c r="C35" s="32" t="b">
        <v>1</v>
      </c>
      <c r="D35" s="32" t="b">
        <v>0</v>
      </c>
      <c r="E35" s="28" t="str">
        <f>VLOOKUP(A35,Keys_CHESS_ALL!J33:L216,3,FALSE)</f>
        <v>Experiment</v>
      </c>
      <c r="F35" s="40" t="s">
        <v>347</v>
      </c>
      <c r="G35" s="41" t="s">
        <v>187</v>
      </c>
      <c r="H35" s="28" t="str">
        <f>IF(VLOOKUP($A35,Keys_CHESS_ALL!$J$3:$AC$192,5,FALSE)="","",VLOOKUP($A35,Keys_CHESS_ALL!$J$3:$AC$192,5,FALSE))</f>
        <v>RAMSII</v>
      </c>
      <c r="I35" s="28" t="str">
        <f>IF(VLOOKUP($A35,Keys_CHESS_ALL!$J$3:$AC$192,6,FALSE)="","",VLOOKUP($A35,Keys_CHESS_ALL!$J$3:$AC$192,6,FALSE))</f>
        <v>LinkamHFS600</v>
      </c>
      <c r="J35" s="28" t="str">
        <f>IF(VLOOKUP($A35,Keys_CHESS_ALL!$J$3:$AC$192,7,FALSE)="","",VLOOKUP($A35,Keys_CHESS_ALL!$J$3:$AC$192,7,FALSE))</f>
        <v>Other</v>
      </c>
      <c r="K35" s="28" t="str">
        <f>IF(VLOOKUP($A35,Keys_CHESS_ALL!$J$3:$AC$192,8,FALSE)="","",VLOOKUP($A35,Keys_CHESS_ALL!$J$3:$AC$192,8,FALSE))</f>
        <v>NA</v>
      </c>
      <c r="L35" s="28" t="str">
        <f>IF(VLOOKUP($A35,Keys_CHESS_ALL!$J$3:$AC$192,9,FALSE)="","",VLOOKUP($A35,Keys_CHESS_ALL!$J$3:$AC$192,9,FALSE))</f>
        <v/>
      </c>
      <c r="M35" s="28" t="str">
        <f>IF(VLOOKUP($A35,Keys_CHESS_ALL!$J$3:$AC$192,10,FALSE)="","",VLOOKUP($A35,Keys_CHESS_ALL!$J$3:$AC$192,10,FALSE))</f>
        <v/>
      </c>
      <c r="N35" s="28" t="str">
        <f>IF(VLOOKUP($A35,Keys_CHESS_ALL!$J$3:$AC$192,11,FALSE)="","",VLOOKUP($A35,Keys_CHESS_ALL!$J$3:$AC$192,11,FALSE))</f>
        <v/>
      </c>
      <c r="O35" s="28" t="str">
        <f>IF(VLOOKUP($A35,Keys_CHESS_ALL!$J$3:$AC$192,12,FALSE)="","",VLOOKUP($A35,Keys_CHESS_ALL!$J$3:$AC$192,12,FALSE))</f>
        <v/>
      </c>
      <c r="P35" s="28" t="str">
        <f>IF(VLOOKUP($A35,Keys_CHESS_ALL!$J$3:$AC$192,13,FALSE)="","",VLOOKUP($A35,Keys_CHESS_ALL!$J$3:$AC$192,13,FALSE))</f>
        <v/>
      </c>
      <c r="Q35" s="28" t="str">
        <f>IF(VLOOKUP($A35,Keys_CHESS_ALL!$J$3:$AC$192,14,FALSE)="","",VLOOKUP($A35,Keys_CHESS_ALL!$J$3:$AC$192,14,FALSE))</f>
        <v/>
      </c>
      <c r="R35" s="28" t="str">
        <f>IF(VLOOKUP($A35,Keys_CHESS_ALL!$J$3:$AC$192,15,FALSE)="","",VLOOKUP($A35,Keys_CHESS_ALL!$J$3:$AC$192,15,FALSE))</f>
        <v/>
      </c>
      <c r="S35" s="28" t="str">
        <f>IF(VLOOKUP($A35,Keys_CHESS_ALL!$J$3:$AC$192,16,FALSE)="","",VLOOKUP($A35,Keys_CHESS_ALL!$J$3:$AC$192,16,FALSE))</f>
        <v/>
      </c>
      <c r="T35" s="48" t="str">
        <f>IF(VLOOKUP($A35,Keys_CHESS_ALL!$J$3:$AC$192,17,FALSE)="","",VLOOKUP($A35,Keys_CHESS_ALL!$J$3:$AC$192,17,FALSE))</f>
        <v/>
      </c>
    </row>
    <row r="36" spans="1:20" x14ac:dyDescent="0.2">
      <c r="A36" s="30" t="s">
        <v>230</v>
      </c>
      <c r="B36" s="28" t="str">
        <f>VLOOKUP(A36,Keys_CHESS_ALL!J34:L217,2,FALSE)</f>
        <v>string</v>
      </c>
      <c r="C36" s="32" t="b">
        <v>0</v>
      </c>
      <c r="D36" s="32" t="b">
        <v>0</v>
      </c>
      <c r="E36" s="28" t="str">
        <f>VLOOKUP(A36,Keys_CHESS_ALL!J34:L217,3,FALSE)</f>
        <v>Sample</v>
      </c>
      <c r="F36" s="40" t="s">
        <v>348</v>
      </c>
      <c r="G36" s="41" t="s">
        <v>349</v>
      </c>
      <c r="H36" s="28" t="str">
        <f>IF(VLOOKUP($A36,Keys_CHESS_ALL!$J$3:$AC$192,5,FALSE)="","",VLOOKUP($A36,Keys_CHESS_ALL!$J$3:$AC$192,5,FALSE))</f>
        <v/>
      </c>
      <c r="I36" s="28" t="str">
        <f>IF(VLOOKUP($A36,Keys_CHESS_ALL!$J$3:$AC$192,6,FALSE)="","",VLOOKUP($A36,Keys_CHESS_ALL!$J$3:$AC$192,6,FALSE))</f>
        <v/>
      </c>
      <c r="J36" s="28" t="str">
        <f>IF(VLOOKUP($A36,Keys_CHESS_ALL!$J$3:$AC$192,7,FALSE)="","",VLOOKUP($A36,Keys_CHESS_ALL!$J$3:$AC$192,7,FALSE))</f>
        <v/>
      </c>
      <c r="K36" s="28" t="str">
        <f>IF(VLOOKUP($A36,Keys_CHESS_ALL!$J$3:$AC$192,8,FALSE)="","",VLOOKUP($A36,Keys_CHESS_ALL!$J$3:$AC$192,8,FALSE))</f>
        <v/>
      </c>
      <c r="L36" s="28" t="str">
        <f>IF(VLOOKUP($A36,Keys_CHESS_ALL!$J$3:$AC$192,9,FALSE)="","",VLOOKUP($A36,Keys_CHESS_ALL!$J$3:$AC$192,9,FALSE))</f>
        <v/>
      </c>
      <c r="M36" s="28" t="str">
        <f>IF(VLOOKUP($A36,Keys_CHESS_ALL!$J$3:$AC$192,10,FALSE)="","",VLOOKUP($A36,Keys_CHESS_ALL!$J$3:$AC$192,10,FALSE))</f>
        <v/>
      </c>
      <c r="N36" s="28" t="str">
        <f>IF(VLOOKUP($A36,Keys_CHESS_ALL!$J$3:$AC$192,11,FALSE)="","",VLOOKUP($A36,Keys_CHESS_ALL!$J$3:$AC$192,11,FALSE))</f>
        <v/>
      </c>
      <c r="O36" s="28" t="str">
        <f>IF(VLOOKUP($A36,Keys_CHESS_ALL!$J$3:$AC$192,12,FALSE)="","",VLOOKUP($A36,Keys_CHESS_ALL!$J$3:$AC$192,12,FALSE))</f>
        <v/>
      </c>
      <c r="P36" s="28" t="str">
        <f>IF(VLOOKUP($A36,Keys_CHESS_ALL!$J$3:$AC$192,13,FALSE)="","",VLOOKUP($A36,Keys_CHESS_ALL!$J$3:$AC$192,13,FALSE))</f>
        <v/>
      </c>
      <c r="Q36" s="28" t="str">
        <f>IF(VLOOKUP($A36,Keys_CHESS_ALL!$J$3:$AC$192,14,FALSE)="","",VLOOKUP($A36,Keys_CHESS_ALL!$J$3:$AC$192,14,FALSE))</f>
        <v/>
      </c>
      <c r="R36" s="28" t="str">
        <f>IF(VLOOKUP($A36,Keys_CHESS_ALL!$J$3:$AC$192,15,FALSE)="","",VLOOKUP($A36,Keys_CHESS_ALL!$J$3:$AC$192,15,FALSE))</f>
        <v/>
      </c>
      <c r="S36" s="28" t="str">
        <f>IF(VLOOKUP($A36,Keys_CHESS_ALL!$J$3:$AC$192,16,FALSE)="","",VLOOKUP($A36,Keys_CHESS_ALL!$J$3:$AC$192,16,FALSE))</f>
        <v/>
      </c>
      <c r="T36" s="48" t="str">
        <f>IF(VLOOKUP($A36,Keys_CHESS_ALL!$J$3:$AC$192,17,FALSE)="","",VLOOKUP($A36,Keys_CHESS_ALL!$J$3:$AC$192,17,FALSE))</f>
        <v/>
      </c>
    </row>
    <row r="37" spans="1:20" x14ac:dyDescent="0.2">
      <c r="A37" s="30" t="s">
        <v>218</v>
      </c>
      <c r="B37" s="28" t="str">
        <f>VLOOKUP(A37,Keys_CHESS_ALL!J35:L218,2,FALSE)</f>
        <v>bool</v>
      </c>
      <c r="C37" s="32" t="b">
        <v>0</v>
      </c>
      <c r="D37" s="32" t="b">
        <v>0</v>
      </c>
      <c r="E37" s="28" t="str">
        <f>VLOOKUP(A37,Keys_CHESS_ALL!J35:L218,3,FALSE)</f>
        <v>Sample</v>
      </c>
      <c r="F37" s="40" t="s">
        <v>350</v>
      </c>
      <c r="G37" s="79" t="s">
        <v>47</v>
      </c>
      <c r="H37" s="28" t="str">
        <f>IF(VLOOKUP($A37,Keys_CHESS_ALL!$J$3:$AC$192,5,FALSE)="","",VLOOKUP($A37,Keys_CHESS_ALL!$J$3:$AC$192,5,FALSE))</f>
        <v>true</v>
      </c>
      <c r="I37" s="28" t="str">
        <f>IF(VLOOKUP($A37,Keys_CHESS_ALL!$J$3:$AC$192,6,FALSE)="","",VLOOKUP($A37,Keys_CHESS_ALL!$J$3:$AC$192,6,FALSE))</f>
        <v>false</v>
      </c>
      <c r="J37" s="28" t="str">
        <f>IF(VLOOKUP($A37,Keys_CHESS_ALL!$J$3:$AC$192,7,FALSE)="","",VLOOKUP($A37,Keys_CHESS_ALL!$J$3:$AC$192,7,FALSE))</f>
        <v/>
      </c>
      <c r="K37" s="28" t="str">
        <f>IF(VLOOKUP($A37,Keys_CHESS_ALL!$J$3:$AC$192,8,FALSE)="","",VLOOKUP($A37,Keys_CHESS_ALL!$J$3:$AC$192,8,FALSE))</f>
        <v/>
      </c>
      <c r="L37" s="28" t="str">
        <f>IF(VLOOKUP($A37,Keys_CHESS_ALL!$J$3:$AC$192,9,FALSE)="","",VLOOKUP($A37,Keys_CHESS_ALL!$J$3:$AC$192,9,FALSE))</f>
        <v/>
      </c>
      <c r="M37" s="28" t="str">
        <f>IF(VLOOKUP($A37,Keys_CHESS_ALL!$J$3:$AC$192,10,FALSE)="","",VLOOKUP($A37,Keys_CHESS_ALL!$J$3:$AC$192,10,FALSE))</f>
        <v/>
      </c>
      <c r="N37" s="28" t="str">
        <f>IF(VLOOKUP($A37,Keys_CHESS_ALL!$J$3:$AC$192,11,FALSE)="","",VLOOKUP($A37,Keys_CHESS_ALL!$J$3:$AC$192,11,FALSE))</f>
        <v/>
      </c>
      <c r="O37" s="28" t="str">
        <f>IF(VLOOKUP($A37,Keys_CHESS_ALL!$J$3:$AC$192,12,FALSE)="","",VLOOKUP($A37,Keys_CHESS_ALL!$J$3:$AC$192,12,FALSE))</f>
        <v/>
      </c>
      <c r="P37" s="28" t="str">
        <f>IF(VLOOKUP($A37,Keys_CHESS_ALL!$J$3:$AC$192,13,FALSE)="","",VLOOKUP($A37,Keys_CHESS_ALL!$J$3:$AC$192,13,FALSE))</f>
        <v/>
      </c>
      <c r="Q37" s="28" t="str">
        <f>IF(VLOOKUP($A37,Keys_CHESS_ALL!$J$3:$AC$192,14,FALSE)="","",VLOOKUP($A37,Keys_CHESS_ALL!$J$3:$AC$192,14,FALSE))</f>
        <v/>
      </c>
      <c r="R37" s="28" t="str">
        <f>IF(VLOOKUP($A37,Keys_CHESS_ALL!$J$3:$AC$192,15,FALSE)="","",VLOOKUP($A37,Keys_CHESS_ALL!$J$3:$AC$192,15,FALSE))</f>
        <v/>
      </c>
      <c r="S37" s="28" t="str">
        <f>IF(VLOOKUP($A37,Keys_CHESS_ALL!$J$3:$AC$192,16,FALSE)="","",VLOOKUP($A37,Keys_CHESS_ALL!$J$3:$AC$192,16,FALSE))</f>
        <v/>
      </c>
      <c r="T37" s="48" t="str">
        <f>IF(VLOOKUP($A37,Keys_CHESS_ALL!$J$3:$AC$192,17,FALSE)="","",VLOOKUP($A37,Keys_CHESS_ALL!$J$3:$AC$192,17,FALSE))</f>
        <v/>
      </c>
    </row>
    <row r="38" spans="1:20" x14ac:dyDescent="0.2">
      <c r="A38" s="30" t="s">
        <v>250</v>
      </c>
      <c r="B38" s="28" t="str">
        <f>VLOOKUP(A38,Keys_CHESS_ALL!J37:L219,2,FALSE)</f>
        <v>UTF-8</v>
      </c>
      <c r="C38" s="32" t="b">
        <v>1</v>
      </c>
      <c r="D38" s="32" t="b">
        <v>1</v>
      </c>
      <c r="E38" s="28" t="str">
        <f>VLOOKUP(A38,Keys_CHESS_ALL!J37:L219,3,FALSE)</f>
        <v>Sample</v>
      </c>
      <c r="F38" s="40" t="s">
        <v>351</v>
      </c>
      <c r="H38" s="28" t="str">
        <f>IF(VLOOKUP($A38,Keys_CHESS_ALL!$J$3:$AC$192,5,FALSE)="","",VLOOKUP($A38,Keys_CHESS_ALL!$J$3:$AC$192,5,FALSE))</f>
        <v/>
      </c>
      <c r="I38" s="28" t="str">
        <f>IF(VLOOKUP($A38,Keys_CHESS_ALL!$J$3:$AC$192,6,FALSE)="","",VLOOKUP($A38,Keys_CHESS_ALL!$J$3:$AC$192,6,FALSE))</f>
        <v/>
      </c>
      <c r="J38" s="28" t="str">
        <f>IF(VLOOKUP($A38,Keys_CHESS_ALL!$J$3:$AC$192,7,FALSE)="","",VLOOKUP($A38,Keys_CHESS_ALL!$J$3:$AC$192,7,FALSE))</f>
        <v/>
      </c>
      <c r="K38" s="28" t="str">
        <f>IF(VLOOKUP($A38,Keys_CHESS_ALL!$J$3:$AC$192,8,FALSE)="","",VLOOKUP($A38,Keys_CHESS_ALL!$J$3:$AC$192,8,FALSE))</f>
        <v/>
      </c>
      <c r="L38" s="28" t="str">
        <f>IF(VLOOKUP($A38,Keys_CHESS_ALL!$J$3:$AC$192,9,FALSE)="","",VLOOKUP($A38,Keys_CHESS_ALL!$J$3:$AC$192,9,FALSE))</f>
        <v/>
      </c>
      <c r="M38" s="28" t="str">
        <f>IF(VLOOKUP($A38,Keys_CHESS_ALL!$J$3:$AC$192,10,FALSE)="","",VLOOKUP($A38,Keys_CHESS_ALL!$J$3:$AC$192,10,FALSE))</f>
        <v/>
      </c>
      <c r="N38" s="28" t="str">
        <f>IF(VLOOKUP($A38,Keys_CHESS_ALL!$J$3:$AC$192,11,FALSE)="","",VLOOKUP($A38,Keys_CHESS_ALL!$J$3:$AC$192,11,FALSE))</f>
        <v/>
      </c>
      <c r="O38" s="28" t="str">
        <f>IF(VLOOKUP($A38,Keys_CHESS_ALL!$J$3:$AC$192,12,FALSE)="","",VLOOKUP($A38,Keys_CHESS_ALL!$J$3:$AC$192,12,FALSE))</f>
        <v/>
      </c>
      <c r="P38" s="28" t="str">
        <f>IF(VLOOKUP($A38,Keys_CHESS_ALL!$J$3:$AC$192,13,FALSE)="","",VLOOKUP($A38,Keys_CHESS_ALL!$J$3:$AC$192,13,FALSE))</f>
        <v/>
      </c>
      <c r="Q38" s="28" t="str">
        <f>IF(VLOOKUP($A38,Keys_CHESS_ALL!$J$3:$AC$192,14,FALSE)="","",VLOOKUP($A38,Keys_CHESS_ALL!$J$3:$AC$192,14,FALSE))</f>
        <v/>
      </c>
      <c r="R38" s="28" t="str">
        <f>IF(VLOOKUP($A38,Keys_CHESS_ALL!$J$3:$AC$192,15,FALSE)="","",VLOOKUP($A38,Keys_CHESS_ALL!$J$3:$AC$192,15,FALSE))</f>
        <v/>
      </c>
      <c r="S38" s="28" t="str">
        <f>IF(VLOOKUP($A38,Keys_CHESS_ALL!$J$3:$AC$192,16,FALSE)="","",VLOOKUP($A38,Keys_CHESS_ALL!$J$3:$AC$192,16,FALSE))</f>
        <v/>
      </c>
      <c r="T38" s="48" t="str">
        <f>IF(VLOOKUP($A38,Keys_CHESS_ALL!$J$3:$AC$192,17,FALSE)="","",VLOOKUP($A38,Keys_CHESS_ALL!$J$3:$AC$192,17,FALSE))</f>
        <v/>
      </c>
    </row>
    <row r="39" spans="1:20" x14ac:dyDescent="0.2">
      <c r="A39" s="30" t="s">
        <v>251</v>
      </c>
      <c r="B39" s="28" t="str">
        <f>VLOOKUP(A39,Keys_CHESS_ALL!J38:L220,2,FALSE)</f>
        <v>string</v>
      </c>
      <c r="C39" s="32" t="b">
        <v>1</v>
      </c>
      <c r="D39" s="32" t="b">
        <v>0</v>
      </c>
      <c r="E39" s="28" t="str">
        <f>VLOOKUP(A39,Keys_CHESS_ALL!J38:L220,3,FALSE)</f>
        <v>Sample</v>
      </c>
      <c r="F39" s="40" t="s">
        <v>352</v>
      </c>
      <c r="H39" s="28" t="str">
        <f>IF(VLOOKUP($A39,Keys_CHESS_ALL!$J$3:$AC$192,5,FALSE)="","",VLOOKUP($A39,Keys_CHESS_ALL!$J$3:$AC$192,5,FALSE))</f>
        <v/>
      </c>
      <c r="I39" s="28" t="str">
        <f>IF(VLOOKUP($A39,Keys_CHESS_ALL!$J$3:$AC$192,6,FALSE)="","",VLOOKUP($A39,Keys_CHESS_ALL!$J$3:$AC$192,6,FALSE))</f>
        <v/>
      </c>
      <c r="J39" s="28" t="str">
        <f>IF(VLOOKUP($A39,Keys_CHESS_ALL!$J$3:$AC$192,7,FALSE)="","",VLOOKUP($A39,Keys_CHESS_ALL!$J$3:$AC$192,7,FALSE))</f>
        <v/>
      </c>
      <c r="K39" s="28" t="str">
        <f>IF(VLOOKUP($A39,Keys_CHESS_ALL!$J$3:$AC$192,8,FALSE)="","",VLOOKUP($A39,Keys_CHESS_ALL!$J$3:$AC$192,8,FALSE))</f>
        <v/>
      </c>
      <c r="L39" s="28" t="str">
        <f>IF(VLOOKUP($A39,Keys_CHESS_ALL!$J$3:$AC$192,9,FALSE)="","",VLOOKUP($A39,Keys_CHESS_ALL!$J$3:$AC$192,9,FALSE))</f>
        <v/>
      </c>
      <c r="M39" s="28" t="str">
        <f>IF(VLOOKUP($A39,Keys_CHESS_ALL!$J$3:$AC$192,10,FALSE)="","",VLOOKUP($A39,Keys_CHESS_ALL!$J$3:$AC$192,10,FALSE))</f>
        <v/>
      </c>
      <c r="N39" s="28" t="str">
        <f>IF(VLOOKUP($A39,Keys_CHESS_ALL!$J$3:$AC$192,11,FALSE)="","",VLOOKUP($A39,Keys_CHESS_ALL!$J$3:$AC$192,11,FALSE))</f>
        <v/>
      </c>
      <c r="O39" s="28" t="str">
        <f>IF(VLOOKUP($A39,Keys_CHESS_ALL!$J$3:$AC$192,12,FALSE)="","",VLOOKUP($A39,Keys_CHESS_ALL!$J$3:$AC$192,12,FALSE))</f>
        <v/>
      </c>
      <c r="P39" s="28" t="str">
        <f>IF(VLOOKUP($A39,Keys_CHESS_ALL!$J$3:$AC$192,13,FALSE)="","",VLOOKUP($A39,Keys_CHESS_ALL!$J$3:$AC$192,13,FALSE))</f>
        <v/>
      </c>
      <c r="Q39" s="28" t="str">
        <f>IF(VLOOKUP($A39,Keys_CHESS_ALL!$J$3:$AC$192,14,FALSE)="","",VLOOKUP($A39,Keys_CHESS_ALL!$J$3:$AC$192,14,FALSE))</f>
        <v/>
      </c>
      <c r="R39" s="28" t="str">
        <f>IF(VLOOKUP($A39,Keys_CHESS_ALL!$J$3:$AC$192,15,FALSE)="","",VLOOKUP($A39,Keys_CHESS_ALL!$J$3:$AC$192,15,FALSE))</f>
        <v/>
      </c>
      <c r="S39" s="28" t="str">
        <f>IF(VLOOKUP($A39,Keys_CHESS_ALL!$J$3:$AC$192,16,FALSE)="","",VLOOKUP($A39,Keys_CHESS_ALL!$J$3:$AC$192,16,FALSE))</f>
        <v/>
      </c>
      <c r="T39" s="48" t="str">
        <f>IF(VLOOKUP($A39,Keys_CHESS_ALL!$J$3:$AC$192,17,FALSE)="","",VLOOKUP($A39,Keys_CHESS_ALL!$J$3:$AC$192,17,FALSE))</f>
        <v/>
      </c>
    </row>
    <row r="40" spans="1:20" x14ac:dyDescent="0.2">
      <c r="A40" s="30" t="s">
        <v>252</v>
      </c>
      <c r="B40" s="28" t="str">
        <f>VLOOKUP(A40,Keys_CHESS_ALL!J39:L221,2,FALSE)</f>
        <v>string</v>
      </c>
      <c r="C40" s="32" t="b">
        <v>1</v>
      </c>
      <c r="D40" s="32" t="b">
        <v>0</v>
      </c>
      <c r="E40" s="28" t="str">
        <f>VLOOKUP(A40,Keys_CHESS_ALL!J39:L221,3,FALSE)</f>
        <v>Sample</v>
      </c>
      <c r="F40" s="40" t="s">
        <v>353</v>
      </c>
      <c r="H40" s="28" t="str">
        <f>IF(VLOOKUP($A40,Keys_CHESS_ALL!$J$3:$AC$192,5,FALSE)="","",VLOOKUP($A40,Keys_CHESS_ALL!$J$3:$AC$192,5,FALSE))</f>
        <v/>
      </c>
      <c r="I40" s="28" t="str">
        <f>IF(VLOOKUP($A40,Keys_CHESS_ALL!$J$3:$AC$192,6,FALSE)="","",VLOOKUP($A40,Keys_CHESS_ALL!$J$3:$AC$192,6,FALSE))</f>
        <v/>
      </c>
      <c r="J40" s="28" t="str">
        <f>IF(VLOOKUP($A40,Keys_CHESS_ALL!$J$3:$AC$192,7,FALSE)="","",VLOOKUP($A40,Keys_CHESS_ALL!$J$3:$AC$192,7,FALSE))</f>
        <v/>
      </c>
      <c r="K40" s="28" t="str">
        <f>IF(VLOOKUP($A40,Keys_CHESS_ALL!$J$3:$AC$192,8,FALSE)="","",VLOOKUP($A40,Keys_CHESS_ALL!$J$3:$AC$192,8,FALSE))</f>
        <v/>
      </c>
      <c r="L40" s="28" t="str">
        <f>IF(VLOOKUP($A40,Keys_CHESS_ALL!$J$3:$AC$192,9,FALSE)="","",VLOOKUP($A40,Keys_CHESS_ALL!$J$3:$AC$192,9,FALSE))</f>
        <v/>
      </c>
      <c r="M40" s="28" t="str">
        <f>IF(VLOOKUP($A40,Keys_CHESS_ALL!$J$3:$AC$192,10,FALSE)="","",VLOOKUP($A40,Keys_CHESS_ALL!$J$3:$AC$192,10,FALSE))</f>
        <v/>
      </c>
      <c r="N40" s="28" t="str">
        <f>IF(VLOOKUP($A40,Keys_CHESS_ALL!$J$3:$AC$192,11,FALSE)="","",VLOOKUP($A40,Keys_CHESS_ALL!$J$3:$AC$192,11,FALSE))</f>
        <v/>
      </c>
      <c r="O40" s="28" t="str">
        <f>IF(VLOOKUP($A40,Keys_CHESS_ALL!$J$3:$AC$192,12,FALSE)="","",VLOOKUP($A40,Keys_CHESS_ALL!$J$3:$AC$192,12,FALSE))</f>
        <v/>
      </c>
      <c r="P40" s="28" t="str">
        <f>IF(VLOOKUP($A40,Keys_CHESS_ALL!$J$3:$AC$192,13,FALSE)="","",VLOOKUP($A40,Keys_CHESS_ALL!$J$3:$AC$192,13,FALSE))</f>
        <v/>
      </c>
      <c r="Q40" s="28" t="str">
        <f>IF(VLOOKUP($A40,Keys_CHESS_ALL!$J$3:$AC$192,14,FALSE)="","",VLOOKUP($A40,Keys_CHESS_ALL!$J$3:$AC$192,14,FALSE))</f>
        <v/>
      </c>
      <c r="R40" s="28" t="str">
        <f>IF(VLOOKUP($A40,Keys_CHESS_ALL!$J$3:$AC$192,15,FALSE)="","",VLOOKUP($A40,Keys_CHESS_ALL!$J$3:$AC$192,15,FALSE))</f>
        <v/>
      </c>
      <c r="S40" s="28" t="str">
        <f>IF(VLOOKUP($A40,Keys_CHESS_ALL!$J$3:$AC$192,16,FALSE)="","",VLOOKUP($A40,Keys_CHESS_ALL!$J$3:$AC$192,16,FALSE))</f>
        <v/>
      </c>
      <c r="T40" s="48" t="str">
        <f>IF(VLOOKUP($A40,Keys_CHESS_ALL!$J$3:$AC$192,17,FALSE)="","",VLOOKUP($A40,Keys_CHESS_ALL!$J$3:$AC$192,17,FALSE))</f>
        <v/>
      </c>
    </row>
    <row r="41" spans="1:20" x14ac:dyDescent="0.2">
      <c r="A41" s="30" t="s">
        <v>253</v>
      </c>
      <c r="B41" s="28" t="str">
        <f>VLOOKUP(A41,Keys_CHESS_ALL!J40:L222,2,FALSE)</f>
        <v>string</v>
      </c>
      <c r="C41" s="32" t="b">
        <v>1</v>
      </c>
      <c r="D41" s="32" t="b">
        <v>0</v>
      </c>
      <c r="E41" s="28" t="str">
        <f>VLOOKUP(A41,Keys_CHESS_ALL!J40:L222,3,FALSE)</f>
        <v>Sample</v>
      </c>
      <c r="F41" s="40" t="s">
        <v>354</v>
      </c>
      <c r="H41" s="28" t="str">
        <f>IF(VLOOKUP($A41,Keys_CHESS_ALL!$J$3:$AC$192,5,FALSE)="","",VLOOKUP($A41,Keys_CHESS_ALL!$J$3:$AC$192,5,FALSE))</f>
        <v/>
      </c>
      <c r="I41" s="28" t="str">
        <f>IF(VLOOKUP($A41,Keys_CHESS_ALL!$J$3:$AC$192,6,FALSE)="","",VLOOKUP($A41,Keys_CHESS_ALL!$J$3:$AC$192,6,FALSE))</f>
        <v/>
      </c>
      <c r="J41" s="28" t="str">
        <f>IF(VLOOKUP($A41,Keys_CHESS_ALL!$J$3:$AC$192,7,FALSE)="","",VLOOKUP($A41,Keys_CHESS_ALL!$J$3:$AC$192,7,FALSE))</f>
        <v/>
      </c>
      <c r="K41" s="28" t="str">
        <f>IF(VLOOKUP($A41,Keys_CHESS_ALL!$J$3:$AC$192,8,FALSE)="","",VLOOKUP($A41,Keys_CHESS_ALL!$J$3:$AC$192,8,FALSE))</f>
        <v/>
      </c>
      <c r="L41" s="28" t="str">
        <f>IF(VLOOKUP($A41,Keys_CHESS_ALL!$J$3:$AC$192,9,FALSE)="","",VLOOKUP($A41,Keys_CHESS_ALL!$J$3:$AC$192,9,FALSE))</f>
        <v/>
      </c>
      <c r="M41" s="28" t="str">
        <f>IF(VLOOKUP($A41,Keys_CHESS_ALL!$J$3:$AC$192,10,FALSE)="","",VLOOKUP($A41,Keys_CHESS_ALL!$J$3:$AC$192,10,FALSE))</f>
        <v/>
      </c>
      <c r="N41" s="28" t="str">
        <f>IF(VLOOKUP($A41,Keys_CHESS_ALL!$J$3:$AC$192,11,FALSE)="","",VLOOKUP($A41,Keys_CHESS_ALL!$J$3:$AC$192,11,FALSE))</f>
        <v/>
      </c>
      <c r="O41" s="28" t="str">
        <f>IF(VLOOKUP($A41,Keys_CHESS_ALL!$J$3:$AC$192,12,FALSE)="","",VLOOKUP($A41,Keys_CHESS_ALL!$J$3:$AC$192,12,FALSE))</f>
        <v/>
      </c>
      <c r="P41" s="28" t="str">
        <f>IF(VLOOKUP($A41,Keys_CHESS_ALL!$J$3:$AC$192,13,FALSE)="","",VLOOKUP($A41,Keys_CHESS_ALL!$J$3:$AC$192,13,FALSE))</f>
        <v/>
      </c>
      <c r="Q41" s="28" t="str">
        <f>IF(VLOOKUP($A41,Keys_CHESS_ALL!$J$3:$AC$192,14,FALSE)="","",VLOOKUP($A41,Keys_CHESS_ALL!$J$3:$AC$192,14,FALSE))</f>
        <v/>
      </c>
      <c r="R41" s="28" t="str">
        <f>IF(VLOOKUP($A41,Keys_CHESS_ALL!$J$3:$AC$192,15,FALSE)="","",VLOOKUP($A41,Keys_CHESS_ALL!$J$3:$AC$192,15,FALSE))</f>
        <v/>
      </c>
      <c r="S41" s="28" t="str">
        <f>IF(VLOOKUP($A41,Keys_CHESS_ALL!$J$3:$AC$192,16,FALSE)="","",VLOOKUP($A41,Keys_CHESS_ALL!$J$3:$AC$192,16,FALSE))</f>
        <v/>
      </c>
      <c r="T41" s="48" t="str">
        <f>IF(VLOOKUP($A41,Keys_CHESS_ALL!$J$3:$AC$192,17,FALSE)="","",VLOOKUP($A41,Keys_CHESS_ALL!$J$3:$AC$192,17,FALSE))</f>
        <v/>
      </c>
    </row>
    <row r="42" spans="1:20" x14ac:dyDescent="0.2">
      <c r="A42" s="30" t="s">
        <v>258</v>
      </c>
      <c r="B42" s="28" t="str">
        <f>VLOOKUP(A42,Keys_CHESS_ALL!J41:L223,2,FALSE)</f>
        <v>bool</v>
      </c>
      <c r="C42" s="32" t="b">
        <v>1</v>
      </c>
      <c r="D42" s="32" t="b">
        <v>0</v>
      </c>
      <c r="E42" s="28" t="str">
        <f>VLOOKUP(A42,Keys_CHESS_ALL!J41:L223,3,FALSE)</f>
        <v>Sample</v>
      </c>
      <c r="F42" s="40" t="s">
        <v>355</v>
      </c>
      <c r="H42" s="28" t="str">
        <f>IF(VLOOKUP($A42,Keys_CHESS_ALL!$J$3:$AC$192,5,FALSE)="","",VLOOKUP($A42,Keys_CHESS_ALL!$J$3:$AC$192,5,FALSE))</f>
        <v>true</v>
      </c>
      <c r="I42" s="28" t="str">
        <f>IF(VLOOKUP($A42,Keys_CHESS_ALL!$J$3:$AC$192,6,FALSE)="","",VLOOKUP($A42,Keys_CHESS_ALL!$J$3:$AC$192,6,FALSE))</f>
        <v>false</v>
      </c>
      <c r="J42" s="28" t="str">
        <f>IF(VLOOKUP($A42,Keys_CHESS_ALL!$J$3:$AC$192,7,FALSE)="","",VLOOKUP($A42,Keys_CHESS_ALL!$J$3:$AC$192,7,FALSE))</f>
        <v/>
      </c>
      <c r="K42" s="28" t="str">
        <f>IF(VLOOKUP($A42,Keys_CHESS_ALL!$J$3:$AC$192,8,FALSE)="","",VLOOKUP($A42,Keys_CHESS_ALL!$J$3:$AC$192,8,FALSE))</f>
        <v/>
      </c>
      <c r="L42" s="28" t="str">
        <f>IF(VLOOKUP($A42,Keys_CHESS_ALL!$J$3:$AC$192,9,FALSE)="","",VLOOKUP($A42,Keys_CHESS_ALL!$J$3:$AC$192,9,FALSE))</f>
        <v/>
      </c>
      <c r="M42" s="28" t="str">
        <f>IF(VLOOKUP($A42,Keys_CHESS_ALL!$J$3:$AC$192,10,FALSE)="","",VLOOKUP($A42,Keys_CHESS_ALL!$J$3:$AC$192,10,FALSE))</f>
        <v/>
      </c>
      <c r="N42" s="28" t="str">
        <f>IF(VLOOKUP($A42,Keys_CHESS_ALL!$J$3:$AC$192,11,FALSE)="","",VLOOKUP($A42,Keys_CHESS_ALL!$J$3:$AC$192,11,FALSE))</f>
        <v/>
      </c>
      <c r="O42" s="28" t="str">
        <f>IF(VLOOKUP($A42,Keys_CHESS_ALL!$J$3:$AC$192,12,FALSE)="","",VLOOKUP($A42,Keys_CHESS_ALL!$J$3:$AC$192,12,FALSE))</f>
        <v/>
      </c>
      <c r="P42" s="28" t="str">
        <f>IF(VLOOKUP($A42,Keys_CHESS_ALL!$J$3:$AC$192,13,FALSE)="","",VLOOKUP($A42,Keys_CHESS_ALL!$J$3:$AC$192,13,FALSE))</f>
        <v/>
      </c>
      <c r="Q42" s="28" t="str">
        <f>IF(VLOOKUP($A42,Keys_CHESS_ALL!$J$3:$AC$192,14,FALSE)="","",VLOOKUP($A42,Keys_CHESS_ALL!$J$3:$AC$192,14,FALSE))</f>
        <v/>
      </c>
      <c r="R42" s="28" t="str">
        <f>IF(VLOOKUP($A42,Keys_CHESS_ALL!$J$3:$AC$192,15,FALSE)="","",VLOOKUP($A42,Keys_CHESS_ALL!$J$3:$AC$192,15,FALSE))</f>
        <v/>
      </c>
      <c r="S42" s="28" t="str">
        <f>IF(VLOOKUP($A42,Keys_CHESS_ALL!$J$3:$AC$192,16,FALSE)="","",VLOOKUP($A42,Keys_CHESS_ALL!$J$3:$AC$192,16,FALSE))</f>
        <v/>
      </c>
      <c r="T42" s="48" t="str">
        <f>IF(VLOOKUP($A42,Keys_CHESS_ALL!$J$3:$AC$192,17,FALSE)="","",VLOOKUP($A42,Keys_CHESS_ALL!$J$3:$AC$192,17,FALSE))</f>
        <v/>
      </c>
    </row>
    <row r="43" spans="1:20" x14ac:dyDescent="0.2">
      <c r="A43" s="30" t="s">
        <v>259</v>
      </c>
      <c r="B43" s="28" t="str">
        <f>VLOOKUP(A43,Keys_CHESS_ALL!J42:L224,2,FALSE)</f>
        <v>list_str</v>
      </c>
      <c r="C43" s="32" t="b">
        <v>1</v>
      </c>
      <c r="D43" s="32" t="b">
        <v>0</v>
      </c>
      <c r="E43" s="28" t="str">
        <f>VLOOKUP(A43,Keys_CHESS_ALL!J42:L224,3,FALSE)</f>
        <v>Sample</v>
      </c>
      <c r="F43" s="40" t="s">
        <v>356</v>
      </c>
      <c r="H43" s="28" t="str">
        <f>IF(VLOOKUP($A43,Keys_CHESS_ALL!$J$3:$AC$192,5,FALSE)="","",VLOOKUP($A43,Keys_CHESS_ALL!$J$3:$AC$192,5,FALSE))</f>
        <v xml:space="preserve">Powder </v>
      </c>
      <c r="I43" s="28" t="str">
        <f>IF(VLOOKUP($A43,Keys_CHESS_ALL!$J$3:$AC$192,6,FALSE)="","",VLOOKUP($A43,Keys_CHESS_ALL!$J$3:$AC$192,6,FALSE))</f>
        <v>ThinFilm</v>
      </c>
      <c r="J43" s="28" t="str">
        <f>IF(VLOOKUP($A43,Keys_CHESS_ALL!$J$3:$AC$192,7,FALSE)="","",VLOOKUP($A43,Keys_CHESS_ALL!$J$3:$AC$192,7,FALSE))</f>
        <v>SingleCrystal</v>
      </c>
      <c r="K43" s="28" t="str">
        <f>IF(VLOOKUP($A43,Keys_CHESS_ALL!$J$3:$AC$192,8,FALSE)="","",VLOOKUP($A43,Keys_CHESS_ALL!$J$3:$AC$192,8,FALSE))</f>
        <v>Foil</v>
      </c>
      <c r="L43" s="28" t="str">
        <f>IF(VLOOKUP($A43,Keys_CHESS_ALL!$J$3:$AC$192,9,FALSE)="","",VLOOKUP($A43,Keys_CHESS_ALL!$J$3:$AC$192,9,FALSE))</f>
        <v>Solution</v>
      </c>
      <c r="M43" s="28" t="str">
        <f>IF(VLOOKUP($A43,Keys_CHESS_ALL!$J$3:$AC$192,10,FALSE)="","",VLOOKUP($A43,Keys_CHESS_ALL!$J$3:$AC$192,10,FALSE))</f>
        <v/>
      </c>
      <c r="N43" s="28" t="str">
        <f>IF(VLOOKUP($A43,Keys_CHESS_ALL!$J$3:$AC$192,11,FALSE)="","",VLOOKUP($A43,Keys_CHESS_ALL!$J$3:$AC$192,11,FALSE))</f>
        <v/>
      </c>
      <c r="O43" s="28" t="str">
        <f>IF(VLOOKUP($A43,Keys_CHESS_ALL!$J$3:$AC$192,12,FALSE)="","",VLOOKUP($A43,Keys_CHESS_ALL!$J$3:$AC$192,12,FALSE))</f>
        <v/>
      </c>
      <c r="P43" s="28" t="str">
        <f>IF(VLOOKUP($A43,Keys_CHESS_ALL!$J$3:$AC$192,13,FALSE)="","",VLOOKUP($A43,Keys_CHESS_ALL!$J$3:$AC$192,13,FALSE))</f>
        <v/>
      </c>
      <c r="Q43" s="28" t="str">
        <f>IF(VLOOKUP($A43,Keys_CHESS_ALL!$J$3:$AC$192,14,FALSE)="","",VLOOKUP($A43,Keys_CHESS_ALL!$J$3:$AC$192,14,FALSE))</f>
        <v/>
      </c>
      <c r="R43" s="28" t="str">
        <f>IF(VLOOKUP($A43,Keys_CHESS_ALL!$J$3:$AC$192,15,FALSE)="","",VLOOKUP($A43,Keys_CHESS_ALL!$J$3:$AC$192,15,FALSE))</f>
        <v/>
      </c>
      <c r="S43" s="28" t="str">
        <f>IF(VLOOKUP($A43,Keys_CHESS_ALL!$J$3:$AC$192,16,FALSE)="","",VLOOKUP($A43,Keys_CHESS_ALL!$J$3:$AC$192,16,FALSE))</f>
        <v/>
      </c>
      <c r="T43" s="48" t="str">
        <f>IF(VLOOKUP($A43,Keys_CHESS_ALL!$J$3:$AC$192,17,FALSE)="","",VLOOKUP($A43,Keys_CHESS_ALL!$J$3:$AC$192,17,FALSE))</f>
        <v/>
      </c>
    </row>
    <row r="44" spans="1:20" x14ac:dyDescent="0.2">
      <c r="B44" s="28" t="e">
        <f>VLOOKUP(A44,Keys_CHESS_ALL!J43:L225,2,FALSE)</f>
        <v>#N/A</v>
      </c>
      <c r="C44" s="32"/>
      <c r="D44" s="32"/>
      <c r="E44" s="28" t="e">
        <f>VLOOKUP(A44,Keys_CHESS_ALL!J43:L225,3,FALSE)</f>
        <v>#N/A</v>
      </c>
      <c r="F44" s="40"/>
      <c r="H44" s="28" t="e">
        <f>IF(VLOOKUP($A44,Keys_CHESS_ALL!$J$3:$AC$192,5,FALSE)="","",VLOOKUP($A44,Keys_CHESS_ALL!$J$3:$AC$192,5,FALSE))</f>
        <v>#N/A</v>
      </c>
      <c r="I44" s="28" t="e">
        <f>IF(VLOOKUP($A44,Keys_CHESS_ALL!$J$3:$AC$192,6,FALSE)="","",VLOOKUP($A44,Keys_CHESS_ALL!$J$3:$AC$192,6,FALSE))</f>
        <v>#N/A</v>
      </c>
      <c r="J44" s="28" t="e">
        <f>IF(VLOOKUP($A44,Keys_CHESS_ALL!$J$3:$AC$192,7,FALSE)="","",VLOOKUP($A44,Keys_CHESS_ALL!$J$3:$AC$192,7,FALSE))</f>
        <v>#N/A</v>
      </c>
      <c r="K44" s="28" t="e">
        <f>IF(VLOOKUP($A44,Keys_CHESS_ALL!$J$3:$AC$192,8,FALSE)="","",VLOOKUP($A44,Keys_CHESS_ALL!$J$3:$AC$192,8,FALSE))</f>
        <v>#N/A</v>
      </c>
      <c r="L44" s="28" t="e">
        <f>IF(VLOOKUP($A44,Keys_CHESS_ALL!$J$3:$AC$192,9,FALSE)="","",VLOOKUP($A44,Keys_CHESS_ALL!$J$3:$AC$192,9,FALSE))</f>
        <v>#N/A</v>
      </c>
      <c r="M44" s="28" t="e">
        <f>IF(VLOOKUP($A44,Keys_CHESS_ALL!$J$3:$AC$192,10,FALSE)="","",VLOOKUP($A44,Keys_CHESS_ALL!$J$3:$AC$192,10,FALSE))</f>
        <v>#N/A</v>
      </c>
      <c r="N44" s="28" t="e">
        <f>IF(VLOOKUP($A44,Keys_CHESS_ALL!$J$3:$AC$192,11,FALSE)="","",VLOOKUP($A44,Keys_CHESS_ALL!$J$3:$AC$192,11,FALSE))</f>
        <v>#N/A</v>
      </c>
      <c r="O44" s="28" t="e">
        <f>IF(VLOOKUP($A44,Keys_CHESS_ALL!$J$3:$AC$192,12,FALSE)="","",VLOOKUP($A44,Keys_CHESS_ALL!$J$3:$AC$192,12,FALSE))</f>
        <v>#N/A</v>
      </c>
      <c r="P44" s="28" t="e">
        <f>IF(VLOOKUP($A44,Keys_CHESS_ALL!$J$3:$AC$192,13,FALSE)="","",VLOOKUP($A44,Keys_CHESS_ALL!$J$3:$AC$192,13,FALSE))</f>
        <v>#N/A</v>
      </c>
      <c r="Q44" s="28" t="e">
        <f>IF(VLOOKUP($A44,Keys_CHESS_ALL!$J$3:$AC$192,14,FALSE)="","",VLOOKUP($A44,Keys_CHESS_ALL!$J$3:$AC$192,14,FALSE))</f>
        <v>#N/A</v>
      </c>
      <c r="R44" s="28" t="e">
        <f>IF(VLOOKUP($A44,Keys_CHESS_ALL!$J$3:$AC$192,15,FALSE)="","",VLOOKUP($A44,Keys_CHESS_ALL!$J$3:$AC$192,15,FALSE))</f>
        <v>#N/A</v>
      </c>
      <c r="S44" s="28" t="e">
        <f>IF(VLOOKUP($A44,Keys_CHESS_ALL!$J$3:$AC$192,16,FALSE)="","",VLOOKUP($A44,Keys_CHESS_ALL!$J$3:$AC$192,16,FALSE))</f>
        <v>#N/A</v>
      </c>
      <c r="T44" s="48" t="e">
        <f>IF(VLOOKUP($A44,Keys_CHESS_ALL!$J$3:$AC$192,17,FALSE)="","",VLOOKUP($A44,Keys_CHESS_ALL!$J$3:$AC$192,17,FALSE))</f>
        <v>#N/A</v>
      </c>
    </row>
    <row r="45" spans="1:20" x14ac:dyDescent="0.2">
      <c r="B45" s="28" t="e">
        <f>VLOOKUP(A45,Keys_CHESS_ALL!J44:L226,2,FALSE)</f>
        <v>#N/A</v>
      </c>
      <c r="C45" s="32"/>
      <c r="D45" s="32"/>
      <c r="E45" s="28" t="e">
        <f>VLOOKUP(A45,Keys_CHESS_ALL!J44:L226,3,FALSE)</f>
        <v>#N/A</v>
      </c>
      <c r="F45" s="40"/>
      <c r="H45" s="28" t="e">
        <f>IF(VLOOKUP($A45,Keys_CHESS_ALL!$J$3:$AC$192,5,FALSE)="","",VLOOKUP($A45,Keys_CHESS_ALL!$J$3:$AC$192,5,FALSE))</f>
        <v>#N/A</v>
      </c>
      <c r="I45" s="28" t="e">
        <f>IF(VLOOKUP($A45,Keys_CHESS_ALL!$J$3:$AC$192,6,FALSE)="","",VLOOKUP($A45,Keys_CHESS_ALL!$J$3:$AC$192,6,FALSE))</f>
        <v>#N/A</v>
      </c>
      <c r="J45" s="28" t="e">
        <f>IF(VLOOKUP($A45,Keys_CHESS_ALL!$J$3:$AC$192,7,FALSE)="","",VLOOKUP($A45,Keys_CHESS_ALL!$J$3:$AC$192,7,FALSE))</f>
        <v>#N/A</v>
      </c>
      <c r="K45" s="28" t="e">
        <f>IF(VLOOKUP($A45,Keys_CHESS_ALL!$J$3:$AC$192,8,FALSE)="","",VLOOKUP($A45,Keys_CHESS_ALL!$J$3:$AC$192,8,FALSE))</f>
        <v>#N/A</v>
      </c>
      <c r="L45" s="28" t="e">
        <f>IF(VLOOKUP($A45,Keys_CHESS_ALL!$J$3:$AC$192,9,FALSE)="","",VLOOKUP($A45,Keys_CHESS_ALL!$J$3:$AC$192,9,FALSE))</f>
        <v>#N/A</v>
      </c>
      <c r="M45" s="28" t="e">
        <f>IF(VLOOKUP($A45,Keys_CHESS_ALL!$J$3:$AC$192,10,FALSE)="","",VLOOKUP($A45,Keys_CHESS_ALL!$J$3:$AC$192,10,FALSE))</f>
        <v>#N/A</v>
      </c>
      <c r="N45" s="28" t="e">
        <f>IF(VLOOKUP($A45,Keys_CHESS_ALL!$J$3:$AC$192,11,FALSE)="","",VLOOKUP($A45,Keys_CHESS_ALL!$J$3:$AC$192,11,FALSE))</f>
        <v>#N/A</v>
      </c>
      <c r="O45" s="28" t="e">
        <f>IF(VLOOKUP($A45,Keys_CHESS_ALL!$J$3:$AC$192,12,FALSE)="","",VLOOKUP($A45,Keys_CHESS_ALL!$J$3:$AC$192,12,FALSE))</f>
        <v>#N/A</v>
      </c>
      <c r="P45" s="28" t="e">
        <f>IF(VLOOKUP($A45,Keys_CHESS_ALL!$J$3:$AC$192,13,FALSE)="","",VLOOKUP($A45,Keys_CHESS_ALL!$J$3:$AC$192,13,FALSE))</f>
        <v>#N/A</v>
      </c>
      <c r="Q45" s="28" t="e">
        <f>IF(VLOOKUP($A45,Keys_CHESS_ALL!$J$3:$AC$192,14,FALSE)="","",VLOOKUP($A45,Keys_CHESS_ALL!$J$3:$AC$192,14,FALSE))</f>
        <v>#N/A</v>
      </c>
      <c r="R45" s="28" t="e">
        <f>IF(VLOOKUP($A45,Keys_CHESS_ALL!$J$3:$AC$192,15,FALSE)="","",VLOOKUP($A45,Keys_CHESS_ALL!$J$3:$AC$192,15,FALSE))</f>
        <v>#N/A</v>
      </c>
      <c r="S45" s="28" t="e">
        <f>IF(VLOOKUP($A45,Keys_CHESS_ALL!$J$3:$AC$192,16,FALSE)="","",VLOOKUP($A45,Keys_CHESS_ALL!$J$3:$AC$192,16,FALSE))</f>
        <v>#N/A</v>
      </c>
      <c r="T45" s="48" t="e">
        <f>IF(VLOOKUP($A45,Keys_CHESS_ALL!$J$3:$AC$192,17,FALSE)="","",VLOOKUP($A45,Keys_CHESS_ALL!$J$3:$AC$192,17,FALSE))</f>
        <v>#N/A</v>
      </c>
    </row>
    <row r="46" spans="1:20" x14ac:dyDescent="0.2">
      <c r="B46" s="28" t="e">
        <f>VLOOKUP(A46,Keys_CHESS_ALL!J45:L227,2,FALSE)</f>
        <v>#N/A</v>
      </c>
      <c r="C46" s="32"/>
      <c r="D46" s="32"/>
      <c r="E46" s="28" t="e">
        <f>VLOOKUP(A46,Keys_CHESS_ALL!J45:L227,3,FALSE)</f>
        <v>#N/A</v>
      </c>
      <c r="F46" s="40"/>
      <c r="H46" s="28" t="e">
        <f>IF(VLOOKUP($A46,Keys_CHESS_ALL!$J$3:$AC$192,5,FALSE)="","",VLOOKUP($A46,Keys_CHESS_ALL!$J$3:$AC$192,5,FALSE))</f>
        <v>#N/A</v>
      </c>
      <c r="I46" s="28" t="e">
        <f>IF(VLOOKUP($A46,Keys_CHESS_ALL!$J$3:$AC$192,6,FALSE)="","",VLOOKUP($A46,Keys_CHESS_ALL!$J$3:$AC$192,6,FALSE))</f>
        <v>#N/A</v>
      </c>
      <c r="J46" s="28" t="e">
        <f>IF(VLOOKUP($A46,Keys_CHESS_ALL!$J$3:$AC$192,7,FALSE)="","",VLOOKUP($A46,Keys_CHESS_ALL!$J$3:$AC$192,7,FALSE))</f>
        <v>#N/A</v>
      </c>
      <c r="K46" s="28" t="e">
        <f>IF(VLOOKUP($A46,Keys_CHESS_ALL!$J$3:$AC$192,8,FALSE)="","",VLOOKUP($A46,Keys_CHESS_ALL!$J$3:$AC$192,8,FALSE))</f>
        <v>#N/A</v>
      </c>
      <c r="L46" s="28" t="e">
        <f>IF(VLOOKUP($A46,Keys_CHESS_ALL!$J$3:$AC$192,9,FALSE)="","",VLOOKUP($A46,Keys_CHESS_ALL!$J$3:$AC$192,9,FALSE))</f>
        <v>#N/A</v>
      </c>
      <c r="M46" s="28" t="e">
        <f>IF(VLOOKUP($A46,Keys_CHESS_ALL!$J$3:$AC$192,10,FALSE)="","",VLOOKUP($A46,Keys_CHESS_ALL!$J$3:$AC$192,10,FALSE))</f>
        <v>#N/A</v>
      </c>
      <c r="N46" s="28" t="e">
        <f>IF(VLOOKUP($A46,Keys_CHESS_ALL!$J$3:$AC$192,11,FALSE)="","",VLOOKUP($A46,Keys_CHESS_ALL!$J$3:$AC$192,11,FALSE))</f>
        <v>#N/A</v>
      </c>
      <c r="O46" s="28" t="e">
        <f>IF(VLOOKUP($A46,Keys_CHESS_ALL!$J$3:$AC$192,12,FALSE)="","",VLOOKUP($A46,Keys_CHESS_ALL!$J$3:$AC$192,12,FALSE))</f>
        <v>#N/A</v>
      </c>
      <c r="P46" s="28" t="e">
        <f>IF(VLOOKUP($A46,Keys_CHESS_ALL!$J$3:$AC$192,13,FALSE)="","",VLOOKUP($A46,Keys_CHESS_ALL!$J$3:$AC$192,13,FALSE))</f>
        <v>#N/A</v>
      </c>
      <c r="Q46" s="28" t="e">
        <f>IF(VLOOKUP($A46,Keys_CHESS_ALL!$J$3:$AC$192,14,FALSE)="","",VLOOKUP($A46,Keys_CHESS_ALL!$J$3:$AC$192,14,FALSE))</f>
        <v>#N/A</v>
      </c>
      <c r="R46" s="28" t="e">
        <f>IF(VLOOKUP($A46,Keys_CHESS_ALL!$J$3:$AC$192,15,FALSE)="","",VLOOKUP($A46,Keys_CHESS_ALL!$J$3:$AC$192,15,FALSE))</f>
        <v>#N/A</v>
      </c>
      <c r="S46" s="28" t="e">
        <f>IF(VLOOKUP($A46,Keys_CHESS_ALL!$J$3:$AC$192,16,FALSE)="","",VLOOKUP($A46,Keys_CHESS_ALL!$J$3:$AC$192,16,FALSE))</f>
        <v>#N/A</v>
      </c>
      <c r="T46" s="48" t="e">
        <f>IF(VLOOKUP($A46,Keys_CHESS_ALL!$J$3:$AC$192,17,FALSE)="","",VLOOKUP($A46,Keys_CHESS_ALL!$J$3:$AC$192,17,FALSE))</f>
        <v>#N/A</v>
      </c>
    </row>
    <row r="47" spans="1:20" x14ac:dyDescent="0.2">
      <c r="B47" s="28" t="e">
        <f>VLOOKUP(A47,Keys_CHESS_ALL!J46:L228,2,FALSE)</f>
        <v>#N/A</v>
      </c>
      <c r="C47" s="32"/>
      <c r="D47" s="32"/>
      <c r="E47" s="28" t="e">
        <f>VLOOKUP(A47,Keys_CHESS_ALL!J46:L228,3,FALSE)</f>
        <v>#N/A</v>
      </c>
      <c r="F47" s="40"/>
      <c r="H47" s="28" t="e">
        <f>IF(VLOOKUP($A47,Keys_CHESS_ALL!$J$3:$AC$192,5,FALSE)="","",VLOOKUP($A47,Keys_CHESS_ALL!$J$3:$AC$192,5,FALSE))</f>
        <v>#N/A</v>
      </c>
      <c r="I47" s="28" t="e">
        <f>IF(VLOOKUP($A47,Keys_CHESS_ALL!$J$3:$AC$192,6,FALSE)="","",VLOOKUP($A47,Keys_CHESS_ALL!$J$3:$AC$192,6,FALSE))</f>
        <v>#N/A</v>
      </c>
      <c r="J47" s="28" t="e">
        <f>IF(VLOOKUP($A47,Keys_CHESS_ALL!$J$3:$AC$192,7,FALSE)="","",VLOOKUP($A47,Keys_CHESS_ALL!$J$3:$AC$192,7,FALSE))</f>
        <v>#N/A</v>
      </c>
      <c r="K47" s="28" t="e">
        <f>IF(VLOOKUP($A47,Keys_CHESS_ALL!$J$3:$AC$192,8,FALSE)="","",VLOOKUP($A47,Keys_CHESS_ALL!$J$3:$AC$192,8,FALSE))</f>
        <v>#N/A</v>
      </c>
      <c r="L47" s="28" t="e">
        <f>IF(VLOOKUP($A47,Keys_CHESS_ALL!$J$3:$AC$192,9,FALSE)="","",VLOOKUP($A47,Keys_CHESS_ALL!$J$3:$AC$192,9,FALSE))</f>
        <v>#N/A</v>
      </c>
      <c r="M47" s="28" t="e">
        <f>IF(VLOOKUP($A47,Keys_CHESS_ALL!$J$3:$AC$192,10,FALSE)="","",VLOOKUP($A47,Keys_CHESS_ALL!$J$3:$AC$192,10,FALSE))</f>
        <v>#N/A</v>
      </c>
      <c r="N47" s="28" t="e">
        <f>IF(VLOOKUP($A47,Keys_CHESS_ALL!$J$3:$AC$192,11,FALSE)="","",VLOOKUP($A47,Keys_CHESS_ALL!$J$3:$AC$192,11,FALSE))</f>
        <v>#N/A</v>
      </c>
      <c r="O47" s="28" t="e">
        <f>IF(VLOOKUP($A47,Keys_CHESS_ALL!$J$3:$AC$192,12,FALSE)="","",VLOOKUP($A47,Keys_CHESS_ALL!$J$3:$AC$192,12,FALSE))</f>
        <v>#N/A</v>
      </c>
      <c r="P47" s="28" t="e">
        <f>IF(VLOOKUP($A47,Keys_CHESS_ALL!$J$3:$AC$192,13,FALSE)="","",VLOOKUP($A47,Keys_CHESS_ALL!$J$3:$AC$192,13,FALSE))</f>
        <v>#N/A</v>
      </c>
      <c r="Q47" s="28" t="e">
        <f>IF(VLOOKUP($A47,Keys_CHESS_ALL!$J$3:$AC$192,14,FALSE)="","",VLOOKUP($A47,Keys_CHESS_ALL!$J$3:$AC$192,14,FALSE))</f>
        <v>#N/A</v>
      </c>
      <c r="R47" s="28" t="e">
        <f>IF(VLOOKUP($A47,Keys_CHESS_ALL!$J$3:$AC$192,15,FALSE)="","",VLOOKUP($A47,Keys_CHESS_ALL!$J$3:$AC$192,15,FALSE))</f>
        <v>#N/A</v>
      </c>
      <c r="S47" s="28" t="e">
        <f>IF(VLOOKUP($A47,Keys_CHESS_ALL!$J$3:$AC$192,16,FALSE)="","",VLOOKUP($A47,Keys_CHESS_ALL!$J$3:$AC$192,16,FALSE))</f>
        <v>#N/A</v>
      </c>
      <c r="T47" s="48" t="e">
        <f>IF(VLOOKUP($A47,Keys_CHESS_ALL!$J$3:$AC$192,17,FALSE)="","",VLOOKUP($A47,Keys_CHESS_ALL!$J$3:$AC$192,17,FALSE))</f>
        <v>#N/A</v>
      </c>
    </row>
    <row r="48" spans="1:20" x14ac:dyDescent="0.2">
      <c r="B48" s="28" t="e">
        <f>VLOOKUP(A48,Keys_CHESS_ALL!J47:L229,2,FALSE)</f>
        <v>#N/A</v>
      </c>
      <c r="C48" s="32"/>
      <c r="D48" s="32"/>
      <c r="E48" s="28" t="e">
        <f>VLOOKUP(A48,Keys_CHESS_ALL!J47:L229,3,FALSE)</f>
        <v>#N/A</v>
      </c>
      <c r="F48" s="40"/>
      <c r="H48" s="28" t="e">
        <f>IF(VLOOKUP($A48,Keys_CHESS_ALL!$J$3:$AC$192,5,FALSE)="","",VLOOKUP($A48,Keys_CHESS_ALL!$J$3:$AC$192,5,FALSE))</f>
        <v>#N/A</v>
      </c>
      <c r="I48" s="28" t="e">
        <f>IF(VLOOKUP($A48,Keys_CHESS_ALL!$J$3:$AC$192,6,FALSE)="","",VLOOKUP($A48,Keys_CHESS_ALL!$J$3:$AC$192,6,FALSE))</f>
        <v>#N/A</v>
      </c>
      <c r="J48" s="28" t="e">
        <f>IF(VLOOKUP($A48,Keys_CHESS_ALL!$J$3:$AC$192,7,FALSE)="","",VLOOKUP($A48,Keys_CHESS_ALL!$J$3:$AC$192,7,FALSE))</f>
        <v>#N/A</v>
      </c>
      <c r="K48" s="28" t="e">
        <f>IF(VLOOKUP($A48,Keys_CHESS_ALL!$J$3:$AC$192,8,FALSE)="","",VLOOKUP($A48,Keys_CHESS_ALL!$J$3:$AC$192,8,FALSE))</f>
        <v>#N/A</v>
      </c>
      <c r="L48" s="28" t="e">
        <f>IF(VLOOKUP($A48,Keys_CHESS_ALL!$J$3:$AC$192,9,FALSE)="","",VLOOKUP($A48,Keys_CHESS_ALL!$J$3:$AC$192,9,FALSE))</f>
        <v>#N/A</v>
      </c>
      <c r="M48" s="28" t="e">
        <f>IF(VLOOKUP($A48,Keys_CHESS_ALL!$J$3:$AC$192,10,FALSE)="","",VLOOKUP($A48,Keys_CHESS_ALL!$J$3:$AC$192,10,FALSE))</f>
        <v>#N/A</v>
      </c>
      <c r="N48" s="28" t="e">
        <f>IF(VLOOKUP($A48,Keys_CHESS_ALL!$J$3:$AC$192,11,FALSE)="","",VLOOKUP($A48,Keys_CHESS_ALL!$J$3:$AC$192,11,FALSE))</f>
        <v>#N/A</v>
      </c>
      <c r="O48" s="28" t="e">
        <f>IF(VLOOKUP($A48,Keys_CHESS_ALL!$J$3:$AC$192,12,FALSE)="","",VLOOKUP($A48,Keys_CHESS_ALL!$J$3:$AC$192,12,FALSE))</f>
        <v>#N/A</v>
      </c>
      <c r="P48" s="28" t="e">
        <f>IF(VLOOKUP($A48,Keys_CHESS_ALL!$J$3:$AC$192,13,FALSE)="","",VLOOKUP($A48,Keys_CHESS_ALL!$J$3:$AC$192,13,FALSE))</f>
        <v>#N/A</v>
      </c>
      <c r="Q48" s="28" t="e">
        <f>IF(VLOOKUP($A48,Keys_CHESS_ALL!$J$3:$AC$192,14,FALSE)="","",VLOOKUP($A48,Keys_CHESS_ALL!$J$3:$AC$192,14,FALSE))</f>
        <v>#N/A</v>
      </c>
      <c r="R48" s="28" t="e">
        <f>IF(VLOOKUP($A48,Keys_CHESS_ALL!$J$3:$AC$192,15,FALSE)="","",VLOOKUP($A48,Keys_CHESS_ALL!$J$3:$AC$192,15,FALSE))</f>
        <v>#N/A</v>
      </c>
      <c r="S48" s="28" t="e">
        <f>IF(VLOOKUP($A48,Keys_CHESS_ALL!$J$3:$AC$192,16,FALSE)="","",VLOOKUP($A48,Keys_CHESS_ALL!$J$3:$AC$192,16,FALSE))</f>
        <v>#N/A</v>
      </c>
      <c r="T48" s="48" t="e">
        <f>IF(VLOOKUP($A48,Keys_CHESS_ALL!$J$3:$AC$192,17,FALSE)="","",VLOOKUP($A48,Keys_CHESS_ALL!$J$3:$AC$192,17,FALSE))</f>
        <v>#N/A</v>
      </c>
    </row>
    <row r="49" spans="2:20" x14ac:dyDescent="0.2">
      <c r="B49" s="28" t="e">
        <f>VLOOKUP(A49,Keys_CHESS_ALL!J48:L230,2,FALSE)</f>
        <v>#N/A</v>
      </c>
      <c r="C49" s="32"/>
      <c r="D49" s="32"/>
      <c r="E49" s="28" t="e">
        <f>VLOOKUP(A49,Keys_CHESS_ALL!J48:L230,3,FALSE)</f>
        <v>#N/A</v>
      </c>
      <c r="F49" s="40"/>
      <c r="H49" s="28" t="e">
        <f>IF(VLOOKUP($A49,Keys_CHESS_ALL!$J$3:$AC$192,5,FALSE)="","",VLOOKUP($A49,Keys_CHESS_ALL!$J$3:$AC$192,5,FALSE))</f>
        <v>#N/A</v>
      </c>
      <c r="I49" s="28" t="e">
        <f>IF(VLOOKUP($A49,Keys_CHESS_ALL!$J$3:$AC$192,6,FALSE)="","",VLOOKUP($A49,Keys_CHESS_ALL!$J$3:$AC$192,6,FALSE))</f>
        <v>#N/A</v>
      </c>
      <c r="J49" s="28" t="e">
        <f>IF(VLOOKUP($A49,Keys_CHESS_ALL!$J$3:$AC$192,7,FALSE)="","",VLOOKUP($A49,Keys_CHESS_ALL!$J$3:$AC$192,7,FALSE))</f>
        <v>#N/A</v>
      </c>
      <c r="K49" s="28" t="e">
        <f>IF(VLOOKUP($A49,Keys_CHESS_ALL!$J$3:$AC$192,8,FALSE)="","",VLOOKUP($A49,Keys_CHESS_ALL!$J$3:$AC$192,8,FALSE))</f>
        <v>#N/A</v>
      </c>
      <c r="L49" s="28" t="e">
        <f>IF(VLOOKUP($A49,Keys_CHESS_ALL!$J$3:$AC$192,9,FALSE)="","",VLOOKUP($A49,Keys_CHESS_ALL!$J$3:$AC$192,9,FALSE))</f>
        <v>#N/A</v>
      </c>
      <c r="M49" s="28" t="e">
        <f>IF(VLOOKUP($A49,Keys_CHESS_ALL!$J$3:$AC$192,10,FALSE)="","",VLOOKUP($A49,Keys_CHESS_ALL!$J$3:$AC$192,10,FALSE))</f>
        <v>#N/A</v>
      </c>
      <c r="N49" s="28" t="e">
        <f>IF(VLOOKUP($A49,Keys_CHESS_ALL!$J$3:$AC$192,11,FALSE)="","",VLOOKUP($A49,Keys_CHESS_ALL!$J$3:$AC$192,11,FALSE))</f>
        <v>#N/A</v>
      </c>
      <c r="O49" s="28" t="e">
        <f>IF(VLOOKUP($A49,Keys_CHESS_ALL!$J$3:$AC$192,12,FALSE)="","",VLOOKUP($A49,Keys_CHESS_ALL!$J$3:$AC$192,12,FALSE))</f>
        <v>#N/A</v>
      </c>
      <c r="P49" s="28" t="e">
        <f>IF(VLOOKUP($A49,Keys_CHESS_ALL!$J$3:$AC$192,13,FALSE)="","",VLOOKUP($A49,Keys_CHESS_ALL!$J$3:$AC$192,13,FALSE))</f>
        <v>#N/A</v>
      </c>
      <c r="Q49" s="28" t="e">
        <f>IF(VLOOKUP($A49,Keys_CHESS_ALL!$J$3:$AC$192,14,FALSE)="","",VLOOKUP($A49,Keys_CHESS_ALL!$J$3:$AC$192,14,FALSE))</f>
        <v>#N/A</v>
      </c>
      <c r="R49" s="28" t="e">
        <f>IF(VLOOKUP($A49,Keys_CHESS_ALL!$J$3:$AC$192,15,FALSE)="","",VLOOKUP($A49,Keys_CHESS_ALL!$J$3:$AC$192,15,FALSE))</f>
        <v>#N/A</v>
      </c>
      <c r="S49" s="28" t="e">
        <f>IF(VLOOKUP($A49,Keys_CHESS_ALL!$J$3:$AC$192,16,FALSE)="","",VLOOKUP($A49,Keys_CHESS_ALL!$J$3:$AC$192,16,FALSE))</f>
        <v>#N/A</v>
      </c>
      <c r="T49" s="48" t="e">
        <f>IF(VLOOKUP($A49,Keys_CHESS_ALL!$J$3:$AC$192,17,FALSE)="","",VLOOKUP($A49,Keys_CHESS_ALL!$J$3:$AC$192,17,FALSE))</f>
        <v>#N/A</v>
      </c>
    </row>
    <row r="50" spans="2:20" x14ac:dyDescent="0.2">
      <c r="B50" s="28" t="e">
        <f>VLOOKUP(A50,Keys_CHESS_ALL!J49:L231,2,FALSE)</f>
        <v>#N/A</v>
      </c>
      <c r="C50" s="32"/>
      <c r="D50" s="32"/>
      <c r="E50" s="28" t="e">
        <f>VLOOKUP(A50,Keys_CHESS_ALL!J49:L231,3,FALSE)</f>
        <v>#N/A</v>
      </c>
      <c r="F50" s="40"/>
      <c r="H50" s="28" t="e">
        <f>IF(VLOOKUP($A50,Keys_CHESS_ALL!$J$3:$AC$192,5,FALSE)="","",VLOOKUP($A50,Keys_CHESS_ALL!$J$3:$AC$192,5,FALSE))</f>
        <v>#N/A</v>
      </c>
      <c r="I50" s="28" t="e">
        <f>IF(VLOOKUP($A50,Keys_CHESS_ALL!$J$3:$AC$192,6,FALSE)="","",VLOOKUP($A50,Keys_CHESS_ALL!$J$3:$AC$192,6,FALSE))</f>
        <v>#N/A</v>
      </c>
      <c r="J50" s="28" t="e">
        <f>IF(VLOOKUP($A50,Keys_CHESS_ALL!$J$3:$AC$192,7,FALSE)="","",VLOOKUP($A50,Keys_CHESS_ALL!$J$3:$AC$192,7,FALSE))</f>
        <v>#N/A</v>
      </c>
      <c r="K50" s="28" t="e">
        <f>IF(VLOOKUP($A50,Keys_CHESS_ALL!$J$3:$AC$192,8,FALSE)="","",VLOOKUP($A50,Keys_CHESS_ALL!$J$3:$AC$192,8,FALSE))</f>
        <v>#N/A</v>
      </c>
      <c r="L50" s="28" t="e">
        <f>IF(VLOOKUP($A50,Keys_CHESS_ALL!$J$3:$AC$192,9,FALSE)="","",VLOOKUP($A50,Keys_CHESS_ALL!$J$3:$AC$192,9,FALSE))</f>
        <v>#N/A</v>
      </c>
      <c r="M50" s="28" t="e">
        <f>IF(VLOOKUP($A50,Keys_CHESS_ALL!$J$3:$AC$192,10,FALSE)="","",VLOOKUP($A50,Keys_CHESS_ALL!$J$3:$AC$192,10,FALSE))</f>
        <v>#N/A</v>
      </c>
      <c r="N50" s="28" t="e">
        <f>IF(VLOOKUP($A50,Keys_CHESS_ALL!$J$3:$AC$192,11,FALSE)="","",VLOOKUP($A50,Keys_CHESS_ALL!$J$3:$AC$192,11,FALSE))</f>
        <v>#N/A</v>
      </c>
      <c r="O50" s="28" t="e">
        <f>IF(VLOOKUP($A50,Keys_CHESS_ALL!$J$3:$AC$192,12,FALSE)="","",VLOOKUP($A50,Keys_CHESS_ALL!$J$3:$AC$192,12,FALSE))</f>
        <v>#N/A</v>
      </c>
      <c r="P50" s="28" t="e">
        <f>IF(VLOOKUP($A50,Keys_CHESS_ALL!$J$3:$AC$192,13,FALSE)="","",VLOOKUP($A50,Keys_CHESS_ALL!$J$3:$AC$192,13,FALSE))</f>
        <v>#N/A</v>
      </c>
      <c r="Q50" s="28" t="e">
        <f>IF(VLOOKUP($A50,Keys_CHESS_ALL!$J$3:$AC$192,14,FALSE)="","",VLOOKUP($A50,Keys_CHESS_ALL!$J$3:$AC$192,14,FALSE))</f>
        <v>#N/A</v>
      </c>
      <c r="R50" s="28" t="e">
        <f>IF(VLOOKUP($A50,Keys_CHESS_ALL!$J$3:$AC$192,15,FALSE)="","",VLOOKUP($A50,Keys_CHESS_ALL!$J$3:$AC$192,15,FALSE))</f>
        <v>#N/A</v>
      </c>
      <c r="S50" s="28" t="e">
        <f>IF(VLOOKUP($A50,Keys_CHESS_ALL!$J$3:$AC$192,16,FALSE)="","",VLOOKUP($A50,Keys_CHESS_ALL!$J$3:$AC$192,16,FALSE))</f>
        <v>#N/A</v>
      </c>
      <c r="T50" s="48" t="e">
        <f>IF(VLOOKUP($A50,Keys_CHESS_ALL!$J$3:$AC$192,17,FALSE)="","",VLOOKUP($A50,Keys_CHESS_ALL!$J$3:$AC$192,17,FALSE))</f>
        <v>#N/A</v>
      </c>
    </row>
    <row r="51" spans="2:20" x14ac:dyDescent="0.2">
      <c r="B51" s="28" t="e">
        <f>VLOOKUP(A51,Keys_CHESS_ALL!J50:L232,2,FALSE)</f>
        <v>#N/A</v>
      </c>
      <c r="C51" s="32"/>
      <c r="D51" s="32"/>
      <c r="E51" s="28" t="e">
        <f>VLOOKUP(A51,Keys_CHESS_ALL!J50:L232,3,FALSE)</f>
        <v>#N/A</v>
      </c>
      <c r="F51" s="40"/>
      <c r="H51" s="28" t="e">
        <f>IF(VLOOKUP($A51,Keys_CHESS_ALL!$J$3:$AC$192,5,FALSE)="","",VLOOKUP($A51,Keys_CHESS_ALL!$J$3:$AC$192,5,FALSE))</f>
        <v>#N/A</v>
      </c>
      <c r="I51" s="28" t="e">
        <f>IF(VLOOKUP($A51,Keys_CHESS_ALL!$J$3:$AC$192,6,FALSE)="","",VLOOKUP($A51,Keys_CHESS_ALL!$J$3:$AC$192,6,FALSE))</f>
        <v>#N/A</v>
      </c>
      <c r="J51" s="28" t="e">
        <f>IF(VLOOKUP($A51,Keys_CHESS_ALL!$J$3:$AC$192,7,FALSE)="","",VLOOKUP($A51,Keys_CHESS_ALL!$J$3:$AC$192,7,FALSE))</f>
        <v>#N/A</v>
      </c>
      <c r="K51" s="28" t="e">
        <f>IF(VLOOKUP($A51,Keys_CHESS_ALL!$J$3:$AC$192,8,FALSE)="","",VLOOKUP($A51,Keys_CHESS_ALL!$J$3:$AC$192,8,FALSE))</f>
        <v>#N/A</v>
      </c>
      <c r="L51" s="28" t="e">
        <f>IF(VLOOKUP($A51,Keys_CHESS_ALL!$J$3:$AC$192,9,FALSE)="","",VLOOKUP($A51,Keys_CHESS_ALL!$J$3:$AC$192,9,FALSE))</f>
        <v>#N/A</v>
      </c>
      <c r="M51" s="28" t="e">
        <f>IF(VLOOKUP($A51,Keys_CHESS_ALL!$J$3:$AC$192,10,FALSE)="","",VLOOKUP($A51,Keys_CHESS_ALL!$J$3:$AC$192,10,FALSE))</f>
        <v>#N/A</v>
      </c>
      <c r="N51" s="28" t="e">
        <f>IF(VLOOKUP($A51,Keys_CHESS_ALL!$J$3:$AC$192,11,FALSE)="","",VLOOKUP($A51,Keys_CHESS_ALL!$J$3:$AC$192,11,FALSE))</f>
        <v>#N/A</v>
      </c>
      <c r="O51" s="28" t="e">
        <f>IF(VLOOKUP($A51,Keys_CHESS_ALL!$J$3:$AC$192,12,FALSE)="","",VLOOKUP($A51,Keys_CHESS_ALL!$J$3:$AC$192,12,FALSE))</f>
        <v>#N/A</v>
      </c>
      <c r="P51" s="28" t="e">
        <f>IF(VLOOKUP($A51,Keys_CHESS_ALL!$J$3:$AC$192,13,FALSE)="","",VLOOKUP($A51,Keys_CHESS_ALL!$J$3:$AC$192,13,FALSE))</f>
        <v>#N/A</v>
      </c>
      <c r="Q51" s="28" t="e">
        <f>IF(VLOOKUP($A51,Keys_CHESS_ALL!$J$3:$AC$192,14,FALSE)="","",VLOOKUP($A51,Keys_CHESS_ALL!$J$3:$AC$192,14,FALSE))</f>
        <v>#N/A</v>
      </c>
      <c r="R51" s="28" t="e">
        <f>IF(VLOOKUP($A51,Keys_CHESS_ALL!$J$3:$AC$192,15,FALSE)="","",VLOOKUP($A51,Keys_CHESS_ALL!$J$3:$AC$192,15,FALSE))</f>
        <v>#N/A</v>
      </c>
      <c r="S51" s="28" t="e">
        <f>IF(VLOOKUP($A51,Keys_CHESS_ALL!$J$3:$AC$192,16,FALSE)="","",VLOOKUP($A51,Keys_CHESS_ALL!$J$3:$AC$192,16,FALSE))</f>
        <v>#N/A</v>
      </c>
      <c r="T51" s="48" t="e">
        <f>IF(VLOOKUP($A51,Keys_CHESS_ALL!$J$3:$AC$192,17,FALSE)="","",VLOOKUP($A51,Keys_CHESS_ALL!$J$3:$AC$192,17,FALSE))</f>
        <v>#N/A</v>
      </c>
    </row>
    <row r="52" spans="2:20" x14ac:dyDescent="0.2">
      <c r="B52" s="28" t="e">
        <f>VLOOKUP(A52,Keys_CHESS_ALL!J51:L233,2,FALSE)</f>
        <v>#N/A</v>
      </c>
      <c r="C52" s="32"/>
      <c r="D52" s="32"/>
      <c r="E52" s="28" t="e">
        <f>VLOOKUP(A52,Keys_CHESS_ALL!J51:L233,3,FALSE)</f>
        <v>#N/A</v>
      </c>
      <c r="F52" s="40"/>
      <c r="H52" s="28" t="e">
        <f>IF(VLOOKUP($A52,Keys_CHESS_ALL!$J$3:$AC$192,5,FALSE)="","",VLOOKUP($A52,Keys_CHESS_ALL!$J$3:$AC$192,5,FALSE))</f>
        <v>#N/A</v>
      </c>
      <c r="I52" s="28" t="e">
        <f>IF(VLOOKUP($A52,Keys_CHESS_ALL!$J$3:$AC$192,6,FALSE)="","",VLOOKUP($A52,Keys_CHESS_ALL!$J$3:$AC$192,6,FALSE))</f>
        <v>#N/A</v>
      </c>
      <c r="J52" s="28" t="e">
        <f>IF(VLOOKUP($A52,Keys_CHESS_ALL!$J$3:$AC$192,7,FALSE)="","",VLOOKUP($A52,Keys_CHESS_ALL!$J$3:$AC$192,7,FALSE))</f>
        <v>#N/A</v>
      </c>
      <c r="K52" s="28" t="e">
        <f>IF(VLOOKUP($A52,Keys_CHESS_ALL!$J$3:$AC$192,8,FALSE)="","",VLOOKUP($A52,Keys_CHESS_ALL!$J$3:$AC$192,8,FALSE))</f>
        <v>#N/A</v>
      </c>
      <c r="L52" s="28" t="e">
        <f>IF(VLOOKUP($A52,Keys_CHESS_ALL!$J$3:$AC$192,9,FALSE)="","",VLOOKUP($A52,Keys_CHESS_ALL!$J$3:$AC$192,9,FALSE))</f>
        <v>#N/A</v>
      </c>
      <c r="M52" s="28" t="e">
        <f>IF(VLOOKUP($A52,Keys_CHESS_ALL!$J$3:$AC$192,10,FALSE)="","",VLOOKUP($A52,Keys_CHESS_ALL!$J$3:$AC$192,10,FALSE))</f>
        <v>#N/A</v>
      </c>
      <c r="N52" s="28" t="e">
        <f>IF(VLOOKUP($A52,Keys_CHESS_ALL!$J$3:$AC$192,11,FALSE)="","",VLOOKUP($A52,Keys_CHESS_ALL!$J$3:$AC$192,11,FALSE))</f>
        <v>#N/A</v>
      </c>
      <c r="O52" s="28" t="e">
        <f>IF(VLOOKUP($A52,Keys_CHESS_ALL!$J$3:$AC$192,12,FALSE)="","",VLOOKUP($A52,Keys_CHESS_ALL!$J$3:$AC$192,12,FALSE))</f>
        <v>#N/A</v>
      </c>
      <c r="P52" s="28" t="e">
        <f>IF(VLOOKUP($A52,Keys_CHESS_ALL!$J$3:$AC$192,13,FALSE)="","",VLOOKUP($A52,Keys_CHESS_ALL!$J$3:$AC$192,13,FALSE))</f>
        <v>#N/A</v>
      </c>
      <c r="Q52" s="28" t="e">
        <f>IF(VLOOKUP($A52,Keys_CHESS_ALL!$J$3:$AC$192,14,FALSE)="","",VLOOKUP($A52,Keys_CHESS_ALL!$J$3:$AC$192,14,FALSE))</f>
        <v>#N/A</v>
      </c>
      <c r="R52" s="28" t="e">
        <f>IF(VLOOKUP($A52,Keys_CHESS_ALL!$J$3:$AC$192,15,FALSE)="","",VLOOKUP($A52,Keys_CHESS_ALL!$J$3:$AC$192,15,FALSE))</f>
        <v>#N/A</v>
      </c>
      <c r="S52" s="28" t="e">
        <f>IF(VLOOKUP($A52,Keys_CHESS_ALL!$J$3:$AC$192,16,FALSE)="","",VLOOKUP($A52,Keys_CHESS_ALL!$J$3:$AC$192,16,FALSE))</f>
        <v>#N/A</v>
      </c>
      <c r="T52" s="48" t="e">
        <f>IF(VLOOKUP($A52,Keys_CHESS_ALL!$J$3:$AC$192,17,FALSE)="","",VLOOKUP($A52,Keys_CHESS_ALL!$J$3:$AC$192,17,FALSE))</f>
        <v>#N/A</v>
      </c>
    </row>
    <row r="53" spans="2:20" x14ac:dyDescent="0.2">
      <c r="B53" s="28" t="e">
        <f>VLOOKUP(A53,Keys_CHESS_ALL!J52:L234,2,FALSE)</f>
        <v>#N/A</v>
      </c>
      <c r="C53" s="32"/>
      <c r="D53" s="32"/>
      <c r="E53" s="28" t="e">
        <f>VLOOKUP(A53,Keys_CHESS_ALL!J52:L234,3,FALSE)</f>
        <v>#N/A</v>
      </c>
      <c r="F53" s="40"/>
      <c r="H53" s="28" t="e">
        <f>IF(VLOOKUP($A53,Keys_CHESS_ALL!$J$3:$AC$192,5,FALSE)="","",VLOOKUP($A53,Keys_CHESS_ALL!$J$3:$AC$192,5,FALSE))</f>
        <v>#N/A</v>
      </c>
      <c r="I53" s="28" t="e">
        <f>IF(VLOOKUP($A53,Keys_CHESS_ALL!$J$3:$AC$192,6,FALSE)="","",VLOOKUP($A53,Keys_CHESS_ALL!$J$3:$AC$192,6,FALSE))</f>
        <v>#N/A</v>
      </c>
      <c r="J53" s="28" t="e">
        <f>IF(VLOOKUP($A53,Keys_CHESS_ALL!$J$3:$AC$192,7,FALSE)="","",VLOOKUP($A53,Keys_CHESS_ALL!$J$3:$AC$192,7,FALSE))</f>
        <v>#N/A</v>
      </c>
      <c r="K53" s="28" t="e">
        <f>IF(VLOOKUP($A53,Keys_CHESS_ALL!$J$3:$AC$192,8,FALSE)="","",VLOOKUP($A53,Keys_CHESS_ALL!$J$3:$AC$192,8,FALSE))</f>
        <v>#N/A</v>
      </c>
      <c r="L53" s="28" t="e">
        <f>IF(VLOOKUP($A53,Keys_CHESS_ALL!$J$3:$AC$192,9,FALSE)="","",VLOOKUP($A53,Keys_CHESS_ALL!$J$3:$AC$192,9,FALSE))</f>
        <v>#N/A</v>
      </c>
      <c r="M53" s="28" t="e">
        <f>IF(VLOOKUP($A53,Keys_CHESS_ALL!$J$3:$AC$192,10,FALSE)="","",VLOOKUP($A53,Keys_CHESS_ALL!$J$3:$AC$192,10,FALSE))</f>
        <v>#N/A</v>
      </c>
      <c r="N53" s="28" t="e">
        <f>IF(VLOOKUP($A53,Keys_CHESS_ALL!$J$3:$AC$192,11,FALSE)="","",VLOOKUP($A53,Keys_CHESS_ALL!$J$3:$AC$192,11,FALSE))</f>
        <v>#N/A</v>
      </c>
      <c r="O53" s="28" t="e">
        <f>IF(VLOOKUP($A53,Keys_CHESS_ALL!$J$3:$AC$192,12,FALSE)="","",VLOOKUP($A53,Keys_CHESS_ALL!$J$3:$AC$192,12,FALSE))</f>
        <v>#N/A</v>
      </c>
      <c r="P53" s="28" t="e">
        <f>IF(VLOOKUP($A53,Keys_CHESS_ALL!$J$3:$AC$192,13,FALSE)="","",VLOOKUP($A53,Keys_CHESS_ALL!$J$3:$AC$192,13,FALSE))</f>
        <v>#N/A</v>
      </c>
      <c r="Q53" s="28" t="e">
        <f>IF(VLOOKUP($A53,Keys_CHESS_ALL!$J$3:$AC$192,14,FALSE)="","",VLOOKUP($A53,Keys_CHESS_ALL!$J$3:$AC$192,14,FALSE))</f>
        <v>#N/A</v>
      </c>
      <c r="R53" s="28" t="e">
        <f>IF(VLOOKUP($A53,Keys_CHESS_ALL!$J$3:$AC$192,15,FALSE)="","",VLOOKUP($A53,Keys_CHESS_ALL!$J$3:$AC$192,15,FALSE))</f>
        <v>#N/A</v>
      </c>
      <c r="S53" s="28" t="e">
        <f>IF(VLOOKUP($A53,Keys_CHESS_ALL!$J$3:$AC$192,16,FALSE)="","",VLOOKUP($A53,Keys_CHESS_ALL!$J$3:$AC$192,16,FALSE))</f>
        <v>#N/A</v>
      </c>
      <c r="T53" s="48" t="e">
        <f>IF(VLOOKUP($A53,Keys_CHESS_ALL!$J$3:$AC$192,17,FALSE)="","",VLOOKUP($A53,Keys_CHESS_ALL!$J$3:$AC$192,17,FALSE))</f>
        <v>#N/A</v>
      </c>
    </row>
    <row r="54" spans="2:20" x14ac:dyDescent="0.2">
      <c r="B54" s="28" t="e">
        <f>VLOOKUP(A54,Keys_CHESS_ALL!J53:L235,2,FALSE)</f>
        <v>#N/A</v>
      </c>
      <c r="C54" s="32"/>
      <c r="D54" s="32"/>
      <c r="E54" s="28" t="e">
        <f>VLOOKUP(A54,Keys_CHESS_ALL!J53:L235,3,FALSE)</f>
        <v>#N/A</v>
      </c>
      <c r="F54" s="40"/>
      <c r="H54" s="28" t="e">
        <f>IF(VLOOKUP($A54,Keys_CHESS_ALL!$J$3:$AC$192,5,FALSE)="","",VLOOKUP($A54,Keys_CHESS_ALL!$J$3:$AC$192,5,FALSE))</f>
        <v>#N/A</v>
      </c>
      <c r="I54" s="28" t="e">
        <f>IF(VLOOKUP($A54,Keys_CHESS_ALL!$J$3:$AC$192,6,FALSE)="","",VLOOKUP($A54,Keys_CHESS_ALL!$J$3:$AC$192,6,FALSE))</f>
        <v>#N/A</v>
      </c>
      <c r="J54" s="28" t="e">
        <f>IF(VLOOKUP($A54,Keys_CHESS_ALL!$J$3:$AC$192,7,FALSE)="","",VLOOKUP($A54,Keys_CHESS_ALL!$J$3:$AC$192,7,FALSE))</f>
        <v>#N/A</v>
      </c>
      <c r="K54" s="28" t="e">
        <f>IF(VLOOKUP($A54,Keys_CHESS_ALL!$J$3:$AC$192,8,FALSE)="","",VLOOKUP($A54,Keys_CHESS_ALL!$J$3:$AC$192,8,FALSE))</f>
        <v>#N/A</v>
      </c>
      <c r="L54" s="28" t="e">
        <f>IF(VLOOKUP($A54,Keys_CHESS_ALL!$J$3:$AC$192,9,FALSE)="","",VLOOKUP($A54,Keys_CHESS_ALL!$J$3:$AC$192,9,FALSE))</f>
        <v>#N/A</v>
      </c>
      <c r="M54" s="28" t="e">
        <f>IF(VLOOKUP($A54,Keys_CHESS_ALL!$J$3:$AC$192,10,FALSE)="","",VLOOKUP($A54,Keys_CHESS_ALL!$J$3:$AC$192,10,FALSE))</f>
        <v>#N/A</v>
      </c>
      <c r="N54" s="28" t="e">
        <f>IF(VLOOKUP($A54,Keys_CHESS_ALL!$J$3:$AC$192,11,FALSE)="","",VLOOKUP($A54,Keys_CHESS_ALL!$J$3:$AC$192,11,FALSE))</f>
        <v>#N/A</v>
      </c>
      <c r="O54" s="28" t="e">
        <f>IF(VLOOKUP($A54,Keys_CHESS_ALL!$J$3:$AC$192,12,FALSE)="","",VLOOKUP($A54,Keys_CHESS_ALL!$J$3:$AC$192,12,FALSE))</f>
        <v>#N/A</v>
      </c>
      <c r="P54" s="28" t="e">
        <f>IF(VLOOKUP($A54,Keys_CHESS_ALL!$J$3:$AC$192,13,FALSE)="","",VLOOKUP($A54,Keys_CHESS_ALL!$J$3:$AC$192,13,FALSE))</f>
        <v>#N/A</v>
      </c>
      <c r="Q54" s="28" t="e">
        <f>IF(VLOOKUP($A54,Keys_CHESS_ALL!$J$3:$AC$192,14,FALSE)="","",VLOOKUP($A54,Keys_CHESS_ALL!$J$3:$AC$192,14,FALSE))</f>
        <v>#N/A</v>
      </c>
      <c r="R54" s="28" t="e">
        <f>IF(VLOOKUP($A54,Keys_CHESS_ALL!$J$3:$AC$192,15,FALSE)="","",VLOOKUP($A54,Keys_CHESS_ALL!$J$3:$AC$192,15,FALSE))</f>
        <v>#N/A</v>
      </c>
      <c r="S54" s="28" t="e">
        <f>IF(VLOOKUP($A54,Keys_CHESS_ALL!$J$3:$AC$192,16,FALSE)="","",VLOOKUP($A54,Keys_CHESS_ALL!$J$3:$AC$192,16,FALSE))</f>
        <v>#N/A</v>
      </c>
      <c r="T54" s="48" t="e">
        <f>IF(VLOOKUP($A54,Keys_CHESS_ALL!$J$3:$AC$192,17,FALSE)="","",VLOOKUP($A54,Keys_CHESS_ALL!$J$3:$AC$192,17,FALSE))</f>
        <v>#N/A</v>
      </c>
    </row>
    <row r="55" spans="2:20" x14ac:dyDescent="0.2">
      <c r="B55" s="28" t="e">
        <f>VLOOKUP(A55,Keys_CHESS_ALL!J54:L236,2,FALSE)</f>
        <v>#N/A</v>
      </c>
      <c r="C55" s="32"/>
      <c r="D55" s="32"/>
      <c r="E55" s="28" t="e">
        <f>VLOOKUP(A55,Keys_CHESS_ALL!J54:L236,3,FALSE)</f>
        <v>#N/A</v>
      </c>
      <c r="F55" s="40"/>
      <c r="H55" s="28" t="e">
        <f>IF(VLOOKUP($A55,Keys_CHESS_ALL!$J$3:$AC$192,5,FALSE)="","",VLOOKUP($A55,Keys_CHESS_ALL!$J$3:$AC$192,5,FALSE))</f>
        <v>#N/A</v>
      </c>
      <c r="I55" s="28" t="e">
        <f>IF(VLOOKUP($A55,Keys_CHESS_ALL!$J$3:$AC$192,6,FALSE)="","",VLOOKUP($A55,Keys_CHESS_ALL!$J$3:$AC$192,6,FALSE))</f>
        <v>#N/A</v>
      </c>
      <c r="J55" s="28" t="e">
        <f>IF(VLOOKUP($A55,Keys_CHESS_ALL!$J$3:$AC$192,7,FALSE)="","",VLOOKUP($A55,Keys_CHESS_ALL!$J$3:$AC$192,7,FALSE))</f>
        <v>#N/A</v>
      </c>
      <c r="K55" s="28" t="e">
        <f>IF(VLOOKUP($A55,Keys_CHESS_ALL!$J$3:$AC$192,8,FALSE)="","",VLOOKUP($A55,Keys_CHESS_ALL!$J$3:$AC$192,8,FALSE))</f>
        <v>#N/A</v>
      </c>
      <c r="L55" s="28" t="e">
        <f>IF(VLOOKUP($A55,Keys_CHESS_ALL!$J$3:$AC$192,9,FALSE)="","",VLOOKUP($A55,Keys_CHESS_ALL!$J$3:$AC$192,9,FALSE))</f>
        <v>#N/A</v>
      </c>
      <c r="M55" s="28" t="e">
        <f>IF(VLOOKUP($A55,Keys_CHESS_ALL!$J$3:$AC$192,10,FALSE)="","",VLOOKUP($A55,Keys_CHESS_ALL!$J$3:$AC$192,10,FALSE))</f>
        <v>#N/A</v>
      </c>
      <c r="N55" s="28" t="e">
        <f>IF(VLOOKUP($A55,Keys_CHESS_ALL!$J$3:$AC$192,11,FALSE)="","",VLOOKUP($A55,Keys_CHESS_ALL!$J$3:$AC$192,11,FALSE))</f>
        <v>#N/A</v>
      </c>
      <c r="O55" s="28" t="e">
        <f>IF(VLOOKUP($A55,Keys_CHESS_ALL!$J$3:$AC$192,12,FALSE)="","",VLOOKUP($A55,Keys_CHESS_ALL!$J$3:$AC$192,12,FALSE))</f>
        <v>#N/A</v>
      </c>
      <c r="P55" s="28" t="e">
        <f>IF(VLOOKUP($A55,Keys_CHESS_ALL!$J$3:$AC$192,13,FALSE)="","",VLOOKUP($A55,Keys_CHESS_ALL!$J$3:$AC$192,13,FALSE))</f>
        <v>#N/A</v>
      </c>
      <c r="Q55" s="28" t="e">
        <f>IF(VLOOKUP($A55,Keys_CHESS_ALL!$J$3:$AC$192,14,FALSE)="","",VLOOKUP($A55,Keys_CHESS_ALL!$J$3:$AC$192,14,FALSE))</f>
        <v>#N/A</v>
      </c>
      <c r="R55" s="28" t="e">
        <f>IF(VLOOKUP($A55,Keys_CHESS_ALL!$J$3:$AC$192,15,FALSE)="","",VLOOKUP($A55,Keys_CHESS_ALL!$J$3:$AC$192,15,FALSE))</f>
        <v>#N/A</v>
      </c>
      <c r="S55" s="28" t="e">
        <f>IF(VLOOKUP($A55,Keys_CHESS_ALL!$J$3:$AC$192,16,FALSE)="","",VLOOKUP($A55,Keys_CHESS_ALL!$J$3:$AC$192,16,FALSE))</f>
        <v>#N/A</v>
      </c>
      <c r="T55" s="48" t="e">
        <f>IF(VLOOKUP($A55,Keys_CHESS_ALL!$J$3:$AC$192,17,FALSE)="","",VLOOKUP($A55,Keys_CHESS_ALL!$J$3:$AC$192,17,FALSE))</f>
        <v>#N/A</v>
      </c>
    </row>
    <row r="56" spans="2:20" x14ac:dyDescent="0.2">
      <c r="B56" s="28" t="e">
        <f>VLOOKUP(A56,Keys_CHESS_ALL!J55:L237,2,FALSE)</f>
        <v>#N/A</v>
      </c>
      <c r="C56" s="32"/>
      <c r="D56" s="32"/>
      <c r="E56" s="28" t="e">
        <f>VLOOKUP(A56,Keys_CHESS_ALL!J55:L237,3,FALSE)</f>
        <v>#N/A</v>
      </c>
      <c r="F56" s="40"/>
      <c r="H56" s="28" t="e">
        <f>IF(VLOOKUP($A56,Keys_CHESS_ALL!$J$3:$AC$192,5,FALSE)="","",VLOOKUP($A56,Keys_CHESS_ALL!$J$3:$AC$192,5,FALSE))</f>
        <v>#N/A</v>
      </c>
      <c r="I56" s="28" t="e">
        <f>IF(VLOOKUP($A56,Keys_CHESS_ALL!$J$3:$AC$192,6,FALSE)="","",VLOOKUP($A56,Keys_CHESS_ALL!$J$3:$AC$192,6,FALSE))</f>
        <v>#N/A</v>
      </c>
      <c r="J56" s="28" t="e">
        <f>IF(VLOOKUP($A56,Keys_CHESS_ALL!$J$3:$AC$192,7,FALSE)="","",VLOOKUP($A56,Keys_CHESS_ALL!$J$3:$AC$192,7,FALSE))</f>
        <v>#N/A</v>
      </c>
      <c r="K56" s="28" t="e">
        <f>IF(VLOOKUP($A56,Keys_CHESS_ALL!$J$3:$AC$192,8,FALSE)="","",VLOOKUP($A56,Keys_CHESS_ALL!$J$3:$AC$192,8,FALSE))</f>
        <v>#N/A</v>
      </c>
      <c r="L56" s="28" t="e">
        <f>IF(VLOOKUP($A56,Keys_CHESS_ALL!$J$3:$AC$192,9,FALSE)="","",VLOOKUP($A56,Keys_CHESS_ALL!$J$3:$AC$192,9,FALSE))</f>
        <v>#N/A</v>
      </c>
      <c r="M56" s="28" t="e">
        <f>IF(VLOOKUP($A56,Keys_CHESS_ALL!$J$3:$AC$192,10,FALSE)="","",VLOOKUP($A56,Keys_CHESS_ALL!$J$3:$AC$192,10,FALSE))</f>
        <v>#N/A</v>
      </c>
      <c r="N56" s="28" t="e">
        <f>IF(VLOOKUP($A56,Keys_CHESS_ALL!$J$3:$AC$192,11,FALSE)="","",VLOOKUP($A56,Keys_CHESS_ALL!$J$3:$AC$192,11,FALSE))</f>
        <v>#N/A</v>
      </c>
      <c r="O56" s="28" t="e">
        <f>IF(VLOOKUP($A56,Keys_CHESS_ALL!$J$3:$AC$192,12,FALSE)="","",VLOOKUP($A56,Keys_CHESS_ALL!$J$3:$AC$192,12,FALSE))</f>
        <v>#N/A</v>
      </c>
      <c r="P56" s="28" t="e">
        <f>IF(VLOOKUP($A56,Keys_CHESS_ALL!$J$3:$AC$192,13,FALSE)="","",VLOOKUP($A56,Keys_CHESS_ALL!$J$3:$AC$192,13,FALSE))</f>
        <v>#N/A</v>
      </c>
      <c r="Q56" s="28" t="e">
        <f>IF(VLOOKUP($A56,Keys_CHESS_ALL!$J$3:$AC$192,14,FALSE)="","",VLOOKUP($A56,Keys_CHESS_ALL!$J$3:$AC$192,14,FALSE))</f>
        <v>#N/A</v>
      </c>
      <c r="R56" s="28" t="e">
        <f>IF(VLOOKUP($A56,Keys_CHESS_ALL!$J$3:$AC$192,15,FALSE)="","",VLOOKUP($A56,Keys_CHESS_ALL!$J$3:$AC$192,15,FALSE))</f>
        <v>#N/A</v>
      </c>
      <c r="S56" s="28" t="e">
        <f>IF(VLOOKUP($A56,Keys_CHESS_ALL!$J$3:$AC$192,16,FALSE)="","",VLOOKUP($A56,Keys_CHESS_ALL!$J$3:$AC$192,16,FALSE))</f>
        <v>#N/A</v>
      </c>
      <c r="T56" s="48" t="e">
        <f>IF(VLOOKUP($A56,Keys_CHESS_ALL!$J$3:$AC$192,17,FALSE)="","",VLOOKUP($A56,Keys_CHESS_ALL!$J$3:$AC$192,17,FALSE))</f>
        <v>#N/A</v>
      </c>
    </row>
    <row r="57" spans="2:20" x14ac:dyDescent="0.2">
      <c r="B57" s="28" t="e">
        <f>VLOOKUP(A57,Keys_CHESS_ALL!J56:L238,2,FALSE)</f>
        <v>#N/A</v>
      </c>
      <c r="C57" s="32"/>
      <c r="D57" s="32"/>
      <c r="E57" s="28" t="e">
        <f>VLOOKUP(A57,Keys_CHESS_ALL!J56:L238,3,FALSE)</f>
        <v>#N/A</v>
      </c>
      <c r="F57" s="40"/>
      <c r="H57" s="28" t="e">
        <f>IF(VLOOKUP($A57,Keys_CHESS_ALL!$J$3:$AC$192,5,FALSE)="","",VLOOKUP($A57,Keys_CHESS_ALL!$J$3:$AC$192,5,FALSE))</f>
        <v>#N/A</v>
      </c>
      <c r="I57" s="28" t="e">
        <f>IF(VLOOKUP($A57,Keys_CHESS_ALL!$J$3:$AC$192,6,FALSE)="","",VLOOKUP($A57,Keys_CHESS_ALL!$J$3:$AC$192,6,FALSE))</f>
        <v>#N/A</v>
      </c>
      <c r="J57" s="28" t="e">
        <f>IF(VLOOKUP($A57,Keys_CHESS_ALL!$J$3:$AC$192,7,FALSE)="","",VLOOKUP($A57,Keys_CHESS_ALL!$J$3:$AC$192,7,FALSE))</f>
        <v>#N/A</v>
      </c>
      <c r="K57" s="28" t="e">
        <f>IF(VLOOKUP($A57,Keys_CHESS_ALL!$J$3:$AC$192,8,FALSE)="","",VLOOKUP($A57,Keys_CHESS_ALL!$J$3:$AC$192,8,FALSE))</f>
        <v>#N/A</v>
      </c>
      <c r="L57" s="28" t="e">
        <f>IF(VLOOKUP($A57,Keys_CHESS_ALL!$J$3:$AC$192,9,FALSE)="","",VLOOKUP($A57,Keys_CHESS_ALL!$J$3:$AC$192,9,FALSE))</f>
        <v>#N/A</v>
      </c>
      <c r="M57" s="28" t="e">
        <f>IF(VLOOKUP($A57,Keys_CHESS_ALL!$J$3:$AC$192,10,FALSE)="","",VLOOKUP($A57,Keys_CHESS_ALL!$J$3:$AC$192,10,FALSE))</f>
        <v>#N/A</v>
      </c>
      <c r="N57" s="28" t="e">
        <f>IF(VLOOKUP($A57,Keys_CHESS_ALL!$J$3:$AC$192,11,FALSE)="","",VLOOKUP($A57,Keys_CHESS_ALL!$J$3:$AC$192,11,FALSE))</f>
        <v>#N/A</v>
      </c>
      <c r="O57" s="28" t="e">
        <f>IF(VLOOKUP($A57,Keys_CHESS_ALL!$J$3:$AC$192,12,FALSE)="","",VLOOKUP($A57,Keys_CHESS_ALL!$J$3:$AC$192,12,FALSE))</f>
        <v>#N/A</v>
      </c>
      <c r="P57" s="28" t="e">
        <f>IF(VLOOKUP($A57,Keys_CHESS_ALL!$J$3:$AC$192,13,FALSE)="","",VLOOKUP($A57,Keys_CHESS_ALL!$J$3:$AC$192,13,FALSE))</f>
        <v>#N/A</v>
      </c>
      <c r="Q57" s="28" t="e">
        <f>IF(VLOOKUP($A57,Keys_CHESS_ALL!$J$3:$AC$192,14,FALSE)="","",VLOOKUP($A57,Keys_CHESS_ALL!$J$3:$AC$192,14,FALSE))</f>
        <v>#N/A</v>
      </c>
      <c r="R57" s="28" t="e">
        <f>IF(VLOOKUP($A57,Keys_CHESS_ALL!$J$3:$AC$192,15,FALSE)="","",VLOOKUP($A57,Keys_CHESS_ALL!$J$3:$AC$192,15,FALSE))</f>
        <v>#N/A</v>
      </c>
      <c r="S57" s="28" t="e">
        <f>IF(VLOOKUP($A57,Keys_CHESS_ALL!$J$3:$AC$192,16,FALSE)="","",VLOOKUP($A57,Keys_CHESS_ALL!$J$3:$AC$192,16,FALSE))</f>
        <v>#N/A</v>
      </c>
      <c r="T57" s="48" t="e">
        <f>IF(VLOOKUP($A57,Keys_CHESS_ALL!$J$3:$AC$192,17,FALSE)="","",VLOOKUP($A57,Keys_CHESS_ALL!$J$3:$AC$192,17,FALSE))</f>
        <v>#N/A</v>
      </c>
    </row>
    <row r="58" spans="2:20" x14ac:dyDescent="0.2">
      <c r="B58" s="28" t="e">
        <f>VLOOKUP(A58,Keys_CHESS_ALL!J57:L239,2,FALSE)</f>
        <v>#N/A</v>
      </c>
      <c r="C58" s="32"/>
      <c r="D58" s="32"/>
      <c r="E58" s="28" t="e">
        <f>VLOOKUP(A58,Keys_CHESS_ALL!J57:L239,3,FALSE)</f>
        <v>#N/A</v>
      </c>
      <c r="F58" s="40"/>
      <c r="H58" s="28" t="e">
        <f>IF(VLOOKUP($A58,Keys_CHESS_ALL!$J$3:$AC$192,5,FALSE)="","",VLOOKUP($A58,Keys_CHESS_ALL!$J$3:$AC$192,5,FALSE))</f>
        <v>#N/A</v>
      </c>
      <c r="I58" s="28" t="e">
        <f>IF(VLOOKUP($A58,Keys_CHESS_ALL!$J$3:$AC$192,6,FALSE)="","",VLOOKUP($A58,Keys_CHESS_ALL!$J$3:$AC$192,6,FALSE))</f>
        <v>#N/A</v>
      </c>
      <c r="J58" s="28" t="e">
        <f>IF(VLOOKUP($A58,Keys_CHESS_ALL!$J$3:$AC$192,7,FALSE)="","",VLOOKUP($A58,Keys_CHESS_ALL!$J$3:$AC$192,7,FALSE))</f>
        <v>#N/A</v>
      </c>
      <c r="K58" s="28" t="e">
        <f>IF(VLOOKUP($A58,Keys_CHESS_ALL!$J$3:$AC$192,8,FALSE)="","",VLOOKUP($A58,Keys_CHESS_ALL!$J$3:$AC$192,8,FALSE))</f>
        <v>#N/A</v>
      </c>
      <c r="L58" s="28" t="e">
        <f>IF(VLOOKUP($A58,Keys_CHESS_ALL!$J$3:$AC$192,9,FALSE)="","",VLOOKUP($A58,Keys_CHESS_ALL!$J$3:$AC$192,9,FALSE))</f>
        <v>#N/A</v>
      </c>
      <c r="M58" s="28" t="e">
        <f>IF(VLOOKUP($A58,Keys_CHESS_ALL!$J$3:$AC$192,10,FALSE)="","",VLOOKUP($A58,Keys_CHESS_ALL!$J$3:$AC$192,10,FALSE))</f>
        <v>#N/A</v>
      </c>
      <c r="N58" s="28" t="e">
        <f>IF(VLOOKUP($A58,Keys_CHESS_ALL!$J$3:$AC$192,11,FALSE)="","",VLOOKUP($A58,Keys_CHESS_ALL!$J$3:$AC$192,11,FALSE))</f>
        <v>#N/A</v>
      </c>
      <c r="O58" s="28" t="e">
        <f>IF(VLOOKUP($A58,Keys_CHESS_ALL!$J$3:$AC$192,12,FALSE)="","",VLOOKUP($A58,Keys_CHESS_ALL!$J$3:$AC$192,12,FALSE))</f>
        <v>#N/A</v>
      </c>
      <c r="P58" s="28" t="e">
        <f>IF(VLOOKUP($A58,Keys_CHESS_ALL!$J$3:$AC$192,13,FALSE)="","",VLOOKUP($A58,Keys_CHESS_ALL!$J$3:$AC$192,13,FALSE))</f>
        <v>#N/A</v>
      </c>
      <c r="Q58" s="28" t="e">
        <f>IF(VLOOKUP($A58,Keys_CHESS_ALL!$J$3:$AC$192,14,FALSE)="","",VLOOKUP($A58,Keys_CHESS_ALL!$J$3:$AC$192,14,FALSE))</f>
        <v>#N/A</v>
      </c>
      <c r="R58" s="28" t="e">
        <f>IF(VLOOKUP($A58,Keys_CHESS_ALL!$J$3:$AC$192,15,FALSE)="","",VLOOKUP($A58,Keys_CHESS_ALL!$J$3:$AC$192,15,FALSE))</f>
        <v>#N/A</v>
      </c>
      <c r="S58" s="28" t="e">
        <f>IF(VLOOKUP($A58,Keys_CHESS_ALL!$J$3:$AC$192,16,FALSE)="","",VLOOKUP($A58,Keys_CHESS_ALL!$J$3:$AC$192,16,FALSE))</f>
        <v>#N/A</v>
      </c>
      <c r="T58" s="48" t="e">
        <f>IF(VLOOKUP($A58,Keys_CHESS_ALL!$J$3:$AC$192,17,FALSE)="","",VLOOKUP($A58,Keys_CHESS_ALL!$J$3:$AC$192,17,FALSE))</f>
        <v>#N/A</v>
      </c>
    </row>
    <row r="59" spans="2:20" x14ac:dyDescent="0.2">
      <c r="B59" s="28" t="e">
        <f>VLOOKUP(A59,Keys_CHESS_ALL!J58:L240,2,FALSE)</f>
        <v>#N/A</v>
      </c>
      <c r="C59" s="32"/>
      <c r="D59" s="32"/>
      <c r="E59" s="28" t="e">
        <f>VLOOKUP(A59,Keys_CHESS_ALL!J58:L240,3,FALSE)</f>
        <v>#N/A</v>
      </c>
      <c r="F59" s="40"/>
      <c r="H59" s="28" t="e">
        <f>IF(VLOOKUP($A59,Keys_CHESS_ALL!$J$3:$AC$192,5,FALSE)="","",VLOOKUP($A59,Keys_CHESS_ALL!$J$3:$AC$192,5,FALSE))</f>
        <v>#N/A</v>
      </c>
      <c r="I59" s="28" t="e">
        <f>IF(VLOOKUP($A59,Keys_CHESS_ALL!$J$3:$AC$192,6,FALSE)="","",VLOOKUP($A59,Keys_CHESS_ALL!$J$3:$AC$192,6,FALSE))</f>
        <v>#N/A</v>
      </c>
      <c r="J59" s="28" t="e">
        <f>IF(VLOOKUP($A59,Keys_CHESS_ALL!$J$3:$AC$192,7,FALSE)="","",VLOOKUP($A59,Keys_CHESS_ALL!$J$3:$AC$192,7,FALSE))</f>
        <v>#N/A</v>
      </c>
      <c r="K59" s="28" t="e">
        <f>IF(VLOOKUP($A59,Keys_CHESS_ALL!$J$3:$AC$192,8,FALSE)="","",VLOOKUP($A59,Keys_CHESS_ALL!$J$3:$AC$192,8,FALSE))</f>
        <v>#N/A</v>
      </c>
      <c r="L59" s="28" t="e">
        <f>IF(VLOOKUP($A59,Keys_CHESS_ALL!$J$3:$AC$192,9,FALSE)="","",VLOOKUP($A59,Keys_CHESS_ALL!$J$3:$AC$192,9,FALSE))</f>
        <v>#N/A</v>
      </c>
      <c r="M59" s="28" t="e">
        <f>IF(VLOOKUP($A59,Keys_CHESS_ALL!$J$3:$AC$192,10,FALSE)="","",VLOOKUP($A59,Keys_CHESS_ALL!$J$3:$AC$192,10,FALSE))</f>
        <v>#N/A</v>
      </c>
      <c r="N59" s="28" t="e">
        <f>IF(VLOOKUP($A59,Keys_CHESS_ALL!$J$3:$AC$192,11,FALSE)="","",VLOOKUP($A59,Keys_CHESS_ALL!$J$3:$AC$192,11,FALSE))</f>
        <v>#N/A</v>
      </c>
      <c r="O59" s="28" t="e">
        <f>IF(VLOOKUP($A59,Keys_CHESS_ALL!$J$3:$AC$192,12,FALSE)="","",VLOOKUP($A59,Keys_CHESS_ALL!$J$3:$AC$192,12,FALSE))</f>
        <v>#N/A</v>
      </c>
      <c r="P59" s="28" t="e">
        <f>IF(VLOOKUP($A59,Keys_CHESS_ALL!$J$3:$AC$192,13,FALSE)="","",VLOOKUP($A59,Keys_CHESS_ALL!$J$3:$AC$192,13,FALSE))</f>
        <v>#N/A</v>
      </c>
      <c r="Q59" s="28" t="e">
        <f>IF(VLOOKUP($A59,Keys_CHESS_ALL!$J$3:$AC$192,14,FALSE)="","",VLOOKUP($A59,Keys_CHESS_ALL!$J$3:$AC$192,14,FALSE))</f>
        <v>#N/A</v>
      </c>
      <c r="R59" s="28" t="e">
        <f>IF(VLOOKUP($A59,Keys_CHESS_ALL!$J$3:$AC$192,15,FALSE)="","",VLOOKUP($A59,Keys_CHESS_ALL!$J$3:$AC$192,15,FALSE))</f>
        <v>#N/A</v>
      </c>
      <c r="S59" s="28" t="e">
        <f>IF(VLOOKUP($A59,Keys_CHESS_ALL!$J$3:$AC$192,16,FALSE)="","",VLOOKUP($A59,Keys_CHESS_ALL!$J$3:$AC$192,16,FALSE))</f>
        <v>#N/A</v>
      </c>
      <c r="T59" s="48" t="e">
        <f>IF(VLOOKUP($A59,Keys_CHESS_ALL!$J$3:$AC$192,17,FALSE)="","",VLOOKUP($A59,Keys_CHESS_ALL!$J$3:$AC$192,17,FALSE))</f>
        <v>#N/A</v>
      </c>
    </row>
    <row r="60" spans="2:20" x14ac:dyDescent="0.2">
      <c r="B60" s="28" t="e">
        <f>VLOOKUP(A60,Keys_CHESS_ALL!J59:L241,2,FALSE)</f>
        <v>#N/A</v>
      </c>
      <c r="C60" s="32"/>
      <c r="D60" s="32"/>
      <c r="E60" s="28" t="e">
        <f>VLOOKUP(A60,Keys_CHESS_ALL!J59:L241,3,FALSE)</f>
        <v>#N/A</v>
      </c>
      <c r="F60" s="40"/>
      <c r="H60" s="28" t="e">
        <f>IF(VLOOKUP($A60,Keys_CHESS_ALL!$J$3:$AC$192,5,FALSE)="","",VLOOKUP($A60,Keys_CHESS_ALL!$J$3:$AC$192,5,FALSE))</f>
        <v>#N/A</v>
      </c>
      <c r="I60" s="28" t="e">
        <f>IF(VLOOKUP($A60,Keys_CHESS_ALL!$J$3:$AC$192,6,FALSE)="","",VLOOKUP($A60,Keys_CHESS_ALL!$J$3:$AC$192,6,FALSE))</f>
        <v>#N/A</v>
      </c>
      <c r="J60" s="28" t="e">
        <f>IF(VLOOKUP($A60,Keys_CHESS_ALL!$J$3:$AC$192,7,FALSE)="","",VLOOKUP($A60,Keys_CHESS_ALL!$J$3:$AC$192,7,FALSE))</f>
        <v>#N/A</v>
      </c>
      <c r="K60" s="28" t="e">
        <f>IF(VLOOKUP($A60,Keys_CHESS_ALL!$J$3:$AC$192,8,FALSE)="","",VLOOKUP($A60,Keys_CHESS_ALL!$J$3:$AC$192,8,FALSE))</f>
        <v>#N/A</v>
      </c>
      <c r="L60" s="28" t="e">
        <f>IF(VLOOKUP($A60,Keys_CHESS_ALL!$J$3:$AC$192,9,FALSE)="","",VLOOKUP($A60,Keys_CHESS_ALL!$J$3:$AC$192,9,FALSE))</f>
        <v>#N/A</v>
      </c>
      <c r="M60" s="28" t="e">
        <f>IF(VLOOKUP($A60,Keys_CHESS_ALL!$J$3:$AC$192,10,FALSE)="","",VLOOKUP($A60,Keys_CHESS_ALL!$J$3:$AC$192,10,FALSE))</f>
        <v>#N/A</v>
      </c>
      <c r="N60" s="28" t="e">
        <f>IF(VLOOKUP($A60,Keys_CHESS_ALL!$J$3:$AC$192,11,FALSE)="","",VLOOKUP($A60,Keys_CHESS_ALL!$J$3:$AC$192,11,FALSE))</f>
        <v>#N/A</v>
      </c>
      <c r="O60" s="28" t="e">
        <f>IF(VLOOKUP($A60,Keys_CHESS_ALL!$J$3:$AC$192,12,FALSE)="","",VLOOKUP($A60,Keys_CHESS_ALL!$J$3:$AC$192,12,FALSE))</f>
        <v>#N/A</v>
      </c>
      <c r="P60" s="28" t="e">
        <f>IF(VLOOKUP($A60,Keys_CHESS_ALL!$J$3:$AC$192,13,FALSE)="","",VLOOKUP($A60,Keys_CHESS_ALL!$J$3:$AC$192,13,FALSE))</f>
        <v>#N/A</v>
      </c>
      <c r="Q60" s="28" t="e">
        <f>IF(VLOOKUP($A60,Keys_CHESS_ALL!$J$3:$AC$192,14,FALSE)="","",VLOOKUP($A60,Keys_CHESS_ALL!$J$3:$AC$192,14,FALSE))</f>
        <v>#N/A</v>
      </c>
      <c r="R60" s="28" t="e">
        <f>IF(VLOOKUP($A60,Keys_CHESS_ALL!$J$3:$AC$192,15,FALSE)="","",VLOOKUP($A60,Keys_CHESS_ALL!$J$3:$AC$192,15,FALSE))</f>
        <v>#N/A</v>
      </c>
      <c r="S60" s="28" t="e">
        <f>IF(VLOOKUP($A60,Keys_CHESS_ALL!$J$3:$AC$192,16,FALSE)="","",VLOOKUP($A60,Keys_CHESS_ALL!$J$3:$AC$192,16,FALSE))</f>
        <v>#N/A</v>
      </c>
      <c r="T60" s="48" t="e">
        <f>IF(VLOOKUP($A60,Keys_CHESS_ALL!$J$3:$AC$192,17,FALSE)="","",VLOOKUP($A60,Keys_CHESS_ALL!$J$3:$AC$192,17,FALSE))</f>
        <v>#N/A</v>
      </c>
    </row>
    <row r="61" spans="2:20" x14ac:dyDescent="0.2">
      <c r="B61" s="28" t="e">
        <f>VLOOKUP(A61,Keys_CHESS_ALL!J62:L242,2,FALSE)</f>
        <v>#N/A</v>
      </c>
      <c r="C61" s="32"/>
      <c r="D61" s="32"/>
      <c r="E61" s="28" t="e">
        <f>VLOOKUP(A61,Keys_CHESS_ALL!J62:L242,3,FALSE)</f>
        <v>#N/A</v>
      </c>
      <c r="F61" s="40"/>
      <c r="H61" s="28" t="e">
        <f>IF(VLOOKUP($A61,Keys_CHESS_ALL!$J$3:$AC$192,5,FALSE)="","",VLOOKUP($A61,Keys_CHESS_ALL!$J$3:$AC$192,5,FALSE))</f>
        <v>#N/A</v>
      </c>
      <c r="I61" s="28" t="e">
        <f>IF(VLOOKUP($A61,Keys_CHESS_ALL!$J$3:$AC$192,6,FALSE)="","",VLOOKUP($A61,Keys_CHESS_ALL!$J$3:$AC$192,6,FALSE))</f>
        <v>#N/A</v>
      </c>
      <c r="J61" s="28" t="e">
        <f>IF(VLOOKUP($A61,Keys_CHESS_ALL!$J$3:$AC$192,7,FALSE)="","",VLOOKUP($A61,Keys_CHESS_ALL!$J$3:$AC$192,7,FALSE))</f>
        <v>#N/A</v>
      </c>
      <c r="K61" s="28" t="e">
        <f>IF(VLOOKUP($A61,Keys_CHESS_ALL!$J$3:$AC$192,8,FALSE)="","",VLOOKUP($A61,Keys_CHESS_ALL!$J$3:$AC$192,8,FALSE))</f>
        <v>#N/A</v>
      </c>
      <c r="L61" s="28" t="e">
        <f>IF(VLOOKUP($A61,Keys_CHESS_ALL!$J$3:$AC$192,9,FALSE)="","",VLOOKUP($A61,Keys_CHESS_ALL!$J$3:$AC$192,9,FALSE))</f>
        <v>#N/A</v>
      </c>
      <c r="M61" s="28" t="e">
        <f>IF(VLOOKUP($A61,Keys_CHESS_ALL!$J$3:$AC$192,10,FALSE)="","",VLOOKUP($A61,Keys_CHESS_ALL!$J$3:$AC$192,10,FALSE))</f>
        <v>#N/A</v>
      </c>
      <c r="N61" s="28" t="e">
        <f>IF(VLOOKUP($A61,Keys_CHESS_ALL!$J$3:$AC$192,11,FALSE)="","",VLOOKUP($A61,Keys_CHESS_ALL!$J$3:$AC$192,11,FALSE))</f>
        <v>#N/A</v>
      </c>
      <c r="O61" s="28" t="e">
        <f>IF(VLOOKUP($A61,Keys_CHESS_ALL!$J$3:$AC$192,12,FALSE)="","",VLOOKUP($A61,Keys_CHESS_ALL!$J$3:$AC$192,12,FALSE))</f>
        <v>#N/A</v>
      </c>
      <c r="P61" s="28" t="e">
        <f>IF(VLOOKUP($A61,Keys_CHESS_ALL!$J$3:$AC$192,13,FALSE)="","",VLOOKUP($A61,Keys_CHESS_ALL!$J$3:$AC$192,13,FALSE))</f>
        <v>#N/A</v>
      </c>
      <c r="Q61" s="28" t="e">
        <f>IF(VLOOKUP($A61,Keys_CHESS_ALL!$J$3:$AC$192,14,FALSE)="","",VLOOKUP($A61,Keys_CHESS_ALL!$J$3:$AC$192,14,FALSE))</f>
        <v>#N/A</v>
      </c>
      <c r="R61" s="28" t="e">
        <f>IF(VLOOKUP($A61,Keys_CHESS_ALL!$J$3:$AC$192,15,FALSE)="","",VLOOKUP($A61,Keys_CHESS_ALL!$J$3:$AC$192,15,FALSE))</f>
        <v>#N/A</v>
      </c>
      <c r="S61" s="28" t="e">
        <f>IF(VLOOKUP($A61,Keys_CHESS_ALL!$J$3:$AC$192,16,FALSE)="","",VLOOKUP($A61,Keys_CHESS_ALL!$J$3:$AC$192,16,FALSE))</f>
        <v>#N/A</v>
      </c>
      <c r="T61" s="48" t="e">
        <f>IF(VLOOKUP($A61,Keys_CHESS_ALL!$J$3:$AC$192,17,FALSE)="","",VLOOKUP($A61,Keys_CHESS_ALL!$J$3:$AC$192,17,FALSE))</f>
        <v>#N/A</v>
      </c>
    </row>
    <row r="62" spans="2:20" x14ac:dyDescent="0.2">
      <c r="B62" s="28" t="e">
        <f>VLOOKUP(A62,Keys_CHESS_ALL!J63:L243,2,FALSE)</f>
        <v>#N/A</v>
      </c>
      <c r="C62" s="32"/>
      <c r="D62" s="32"/>
      <c r="E62" s="28" t="e">
        <f>VLOOKUP(A62,Keys_CHESS_ALL!J63:L243,3,FALSE)</f>
        <v>#N/A</v>
      </c>
      <c r="F62" s="40"/>
      <c r="H62" s="28" t="e">
        <f>IF(VLOOKUP($A62,Keys_CHESS_ALL!$J$3:$AC$192,5,FALSE)="","",VLOOKUP($A62,Keys_CHESS_ALL!$J$3:$AC$192,5,FALSE))</f>
        <v>#N/A</v>
      </c>
      <c r="I62" s="28" t="e">
        <f>IF(VLOOKUP($A62,Keys_CHESS_ALL!$J$3:$AC$192,6,FALSE)="","",VLOOKUP($A62,Keys_CHESS_ALL!$J$3:$AC$192,6,FALSE))</f>
        <v>#N/A</v>
      </c>
      <c r="J62" s="28" t="e">
        <f>IF(VLOOKUP($A62,Keys_CHESS_ALL!$J$3:$AC$192,7,FALSE)="","",VLOOKUP($A62,Keys_CHESS_ALL!$J$3:$AC$192,7,FALSE))</f>
        <v>#N/A</v>
      </c>
      <c r="K62" s="28" t="e">
        <f>IF(VLOOKUP($A62,Keys_CHESS_ALL!$J$3:$AC$192,8,FALSE)="","",VLOOKUP($A62,Keys_CHESS_ALL!$J$3:$AC$192,8,FALSE))</f>
        <v>#N/A</v>
      </c>
      <c r="L62" s="28" t="e">
        <f>IF(VLOOKUP($A62,Keys_CHESS_ALL!$J$3:$AC$192,9,FALSE)="","",VLOOKUP($A62,Keys_CHESS_ALL!$J$3:$AC$192,9,FALSE))</f>
        <v>#N/A</v>
      </c>
      <c r="M62" s="28" t="e">
        <f>IF(VLOOKUP($A62,Keys_CHESS_ALL!$J$3:$AC$192,10,FALSE)="","",VLOOKUP($A62,Keys_CHESS_ALL!$J$3:$AC$192,10,FALSE))</f>
        <v>#N/A</v>
      </c>
      <c r="N62" s="28" t="e">
        <f>IF(VLOOKUP($A62,Keys_CHESS_ALL!$J$3:$AC$192,11,FALSE)="","",VLOOKUP($A62,Keys_CHESS_ALL!$J$3:$AC$192,11,FALSE))</f>
        <v>#N/A</v>
      </c>
      <c r="O62" s="28" t="e">
        <f>IF(VLOOKUP($A62,Keys_CHESS_ALL!$J$3:$AC$192,12,FALSE)="","",VLOOKUP($A62,Keys_CHESS_ALL!$J$3:$AC$192,12,FALSE))</f>
        <v>#N/A</v>
      </c>
      <c r="P62" s="28" t="e">
        <f>IF(VLOOKUP($A62,Keys_CHESS_ALL!$J$3:$AC$192,13,FALSE)="","",VLOOKUP($A62,Keys_CHESS_ALL!$J$3:$AC$192,13,FALSE))</f>
        <v>#N/A</v>
      </c>
      <c r="Q62" s="28" t="e">
        <f>IF(VLOOKUP($A62,Keys_CHESS_ALL!$J$3:$AC$192,14,FALSE)="","",VLOOKUP($A62,Keys_CHESS_ALL!$J$3:$AC$192,14,FALSE))</f>
        <v>#N/A</v>
      </c>
      <c r="R62" s="28" t="e">
        <f>IF(VLOOKUP($A62,Keys_CHESS_ALL!$J$3:$AC$192,15,FALSE)="","",VLOOKUP($A62,Keys_CHESS_ALL!$J$3:$AC$192,15,FALSE))</f>
        <v>#N/A</v>
      </c>
      <c r="S62" s="28" t="e">
        <f>IF(VLOOKUP($A62,Keys_CHESS_ALL!$J$3:$AC$192,16,FALSE)="","",VLOOKUP($A62,Keys_CHESS_ALL!$J$3:$AC$192,16,FALSE))</f>
        <v>#N/A</v>
      </c>
      <c r="T62" s="48" t="e">
        <f>IF(VLOOKUP($A62,Keys_CHESS_ALL!$J$3:$AC$192,17,FALSE)="","",VLOOKUP($A62,Keys_CHESS_ALL!$J$3:$AC$192,17,FALSE))</f>
        <v>#N/A</v>
      </c>
    </row>
    <row r="63" spans="2:20" x14ac:dyDescent="0.2">
      <c r="B63" s="28" t="e">
        <f>VLOOKUP(A63,Keys_CHESS_ALL!J64:L244,2,FALSE)</f>
        <v>#N/A</v>
      </c>
      <c r="C63" s="32"/>
      <c r="D63" s="32"/>
      <c r="E63" s="28" t="e">
        <f>VLOOKUP(A63,Keys_CHESS_ALL!J64:L244,3,FALSE)</f>
        <v>#N/A</v>
      </c>
      <c r="F63" s="40"/>
      <c r="H63" s="28" t="e">
        <f>IF(VLOOKUP($A63,Keys_CHESS_ALL!$J$3:$AC$192,5,FALSE)="","",VLOOKUP($A63,Keys_CHESS_ALL!$J$3:$AC$192,5,FALSE))</f>
        <v>#N/A</v>
      </c>
      <c r="I63" s="28" t="e">
        <f>IF(VLOOKUP($A63,Keys_CHESS_ALL!$J$3:$AC$192,6,FALSE)="","",VLOOKUP($A63,Keys_CHESS_ALL!$J$3:$AC$192,6,FALSE))</f>
        <v>#N/A</v>
      </c>
      <c r="J63" s="28" t="e">
        <f>IF(VLOOKUP($A63,Keys_CHESS_ALL!$J$3:$AC$192,7,FALSE)="","",VLOOKUP($A63,Keys_CHESS_ALL!$J$3:$AC$192,7,FALSE))</f>
        <v>#N/A</v>
      </c>
      <c r="K63" s="28" t="e">
        <f>IF(VLOOKUP($A63,Keys_CHESS_ALL!$J$3:$AC$192,8,FALSE)="","",VLOOKUP($A63,Keys_CHESS_ALL!$J$3:$AC$192,8,FALSE))</f>
        <v>#N/A</v>
      </c>
      <c r="L63" s="28" t="e">
        <f>IF(VLOOKUP($A63,Keys_CHESS_ALL!$J$3:$AC$192,9,FALSE)="","",VLOOKUP($A63,Keys_CHESS_ALL!$J$3:$AC$192,9,FALSE))</f>
        <v>#N/A</v>
      </c>
      <c r="M63" s="28" t="e">
        <f>IF(VLOOKUP($A63,Keys_CHESS_ALL!$J$3:$AC$192,10,FALSE)="","",VLOOKUP($A63,Keys_CHESS_ALL!$J$3:$AC$192,10,FALSE))</f>
        <v>#N/A</v>
      </c>
      <c r="N63" s="28" t="e">
        <f>IF(VLOOKUP($A63,Keys_CHESS_ALL!$J$3:$AC$192,11,FALSE)="","",VLOOKUP($A63,Keys_CHESS_ALL!$J$3:$AC$192,11,FALSE))</f>
        <v>#N/A</v>
      </c>
      <c r="O63" s="28" t="e">
        <f>IF(VLOOKUP($A63,Keys_CHESS_ALL!$J$3:$AC$192,12,FALSE)="","",VLOOKUP($A63,Keys_CHESS_ALL!$J$3:$AC$192,12,FALSE))</f>
        <v>#N/A</v>
      </c>
      <c r="P63" s="28" t="e">
        <f>IF(VLOOKUP($A63,Keys_CHESS_ALL!$J$3:$AC$192,13,FALSE)="","",VLOOKUP($A63,Keys_CHESS_ALL!$J$3:$AC$192,13,FALSE))</f>
        <v>#N/A</v>
      </c>
      <c r="Q63" s="28" t="e">
        <f>IF(VLOOKUP($A63,Keys_CHESS_ALL!$J$3:$AC$192,14,FALSE)="","",VLOOKUP($A63,Keys_CHESS_ALL!$J$3:$AC$192,14,FALSE))</f>
        <v>#N/A</v>
      </c>
      <c r="R63" s="28" t="e">
        <f>IF(VLOOKUP($A63,Keys_CHESS_ALL!$J$3:$AC$192,15,FALSE)="","",VLOOKUP($A63,Keys_CHESS_ALL!$J$3:$AC$192,15,FALSE))</f>
        <v>#N/A</v>
      </c>
      <c r="S63" s="28" t="e">
        <f>IF(VLOOKUP($A63,Keys_CHESS_ALL!$J$3:$AC$192,16,FALSE)="","",VLOOKUP($A63,Keys_CHESS_ALL!$J$3:$AC$192,16,FALSE))</f>
        <v>#N/A</v>
      </c>
      <c r="T63" s="48" t="e">
        <f>IF(VLOOKUP($A63,Keys_CHESS_ALL!$J$3:$AC$192,17,FALSE)="","",VLOOKUP($A63,Keys_CHESS_ALL!$J$3:$AC$192,17,FALSE))</f>
        <v>#N/A</v>
      </c>
    </row>
    <row r="64" spans="2:20" x14ac:dyDescent="0.2">
      <c r="B64" s="28" t="e">
        <f>VLOOKUP(A64,Keys_CHESS_ALL!J65:L245,2,FALSE)</f>
        <v>#N/A</v>
      </c>
      <c r="C64" s="32"/>
      <c r="D64" s="32"/>
      <c r="E64" s="28" t="e">
        <f>VLOOKUP(A64,Keys_CHESS_ALL!J65:L245,3,FALSE)</f>
        <v>#N/A</v>
      </c>
      <c r="F64" s="40"/>
      <c r="H64" s="28" t="e">
        <f>IF(VLOOKUP($A64,Keys_CHESS_ALL!$J$3:$AC$192,5,FALSE)="","",VLOOKUP($A64,Keys_CHESS_ALL!$J$3:$AC$192,5,FALSE))</f>
        <v>#N/A</v>
      </c>
      <c r="I64" s="28" t="e">
        <f>IF(VLOOKUP($A64,Keys_CHESS_ALL!$J$3:$AC$192,6,FALSE)="","",VLOOKUP($A64,Keys_CHESS_ALL!$J$3:$AC$192,6,FALSE))</f>
        <v>#N/A</v>
      </c>
      <c r="J64" s="28" t="e">
        <f>IF(VLOOKUP($A64,Keys_CHESS_ALL!$J$3:$AC$192,7,FALSE)="","",VLOOKUP($A64,Keys_CHESS_ALL!$J$3:$AC$192,7,FALSE))</f>
        <v>#N/A</v>
      </c>
      <c r="K64" s="28" t="e">
        <f>IF(VLOOKUP($A64,Keys_CHESS_ALL!$J$3:$AC$192,8,FALSE)="","",VLOOKUP($A64,Keys_CHESS_ALL!$J$3:$AC$192,8,FALSE))</f>
        <v>#N/A</v>
      </c>
      <c r="L64" s="28" t="e">
        <f>IF(VLOOKUP($A64,Keys_CHESS_ALL!$J$3:$AC$192,9,FALSE)="","",VLOOKUP($A64,Keys_CHESS_ALL!$J$3:$AC$192,9,FALSE))</f>
        <v>#N/A</v>
      </c>
      <c r="M64" s="28" t="e">
        <f>IF(VLOOKUP($A64,Keys_CHESS_ALL!$J$3:$AC$192,10,FALSE)="","",VLOOKUP($A64,Keys_CHESS_ALL!$J$3:$AC$192,10,FALSE))</f>
        <v>#N/A</v>
      </c>
      <c r="N64" s="28" t="e">
        <f>IF(VLOOKUP($A64,Keys_CHESS_ALL!$J$3:$AC$192,11,FALSE)="","",VLOOKUP($A64,Keys_CHESS_ALL!$J$3:$AC$192,11,FALSE))</f>
        <v>#N/A</v>
      </c>
      <c r="O64" s="28" t="e">
        <f>IF(VLOOKUP($A64,Keys_CHESS_ALL!$J$3:$AC$192,12,FALSE)="","",VLOOKUP($A64,Keys_CHESS_ALL!$J$3:$AC$192,12,FALSE))</f>
        <v>#N/A</v>
      </c>
      <c r="P64" s="28" t="e">
        <f>IF(VLOOKUP($A64,Keys_CHESS_ALL!$J$3:$AC$192,13,FALSE)="","",VLOOKUP($A64,Keys_CHESS_ALL!$J$3:$AC$192,13,FALSE))</f>
        <v>#N/A</v>
      </c>
      <c r="Q64" s="28" t="e">
        <f>IF(VLOOKUP($A64,Keys_CHESS_ALL!$J$3:$AC$192,14,FALSE)="","",VLOOKUP($A64,Keys_CHESS_ALL!$J$3:$AC$192,14,FALSE))</f>
        <v>#N/A</v>
      </c>
      <c r="R64" s="28" t="e">
        <f>IF(VLOOKUP($A64,Keys_CHESS_ALL!$J$3:$AC$192,15,FALSE)="","",VLOOKUP($A64,Keys_CHESS_ALL!$J$3:$AC$192,15,FALSE))</f>
        <v>#N/A</v>
      </c>
      <c r="S64" s="28" t="e">
        <f>IF(VLOOKUP($A64,Keys_CHESS_ALL!$J$3:$AC$192,16,FALSE)="","",VLOOKUP($A64,Keys_CHESS_ALL!$J$3:$AC$192,16,FALSE))</f>
        <v>#N/A</v>
      </c>
      <c r="T64" s="48" t="e">
        <f>IF(VLOOKUP($A64,Keys_CHESS_ALL!$J$3:$AC$192,17,FALSE)="","",VLOOKUP($A64,Keys_CHESS_ALL!$J$3:$AC$192,17,FALSE))</f>
        <v>#N/A</v>
      </c>
    </row>
    <row r="65" spans="2:20" x14ac:dyDescent="0.2">
      <c r="B65" s="28" t="e">
        <f>VLOOKUP(A65,Keys_CHESS_ALL!J66:L246,2,FALSE)</f>
        <v>#N/A</v>
      </c>
      <c r="C65" s="32"/>
      <c r="D65" s="32"/>
      <c r="E65" s="28" t="e">
        <f>VLOOKUP(A65,Keys_CHESS_ALL!J66:L246,3,FALSE)</f>
        <v>#N/A</v>
      </c>
      <c r="F65" s="40"/>
      <c r="H65" s="28" t="e">
        <f>IF(VLOOKUP($A65,Keys_CHESS_ALL!$J$3:$AC$192,5,FALSE)="","",VLOOKUP($A65,Keys_CHESS_ALL!$J$3:$AC$192,5,FALSE))</f>
        <v>#N/A</v>
      </c>
      <c r="I65" s="28" t="e">
        <f>IF(VLOOKUP($A65,Keys_CHESS_ALL!$J$3:$AC$192,6,FALSE)="","",VLOOKUP($A65,Keys_CHESS_ALL!$J$3:$AC$192,6,FALSE))</f>
        <v>#N/A</v>
      </c>
      <c r="J65" s="28" t="e">
        <f>IF(VLOOKUP($A65,Keys_CHESS_ALL!$J$3:$AC$192,7,FALSE)="","",VLOOKUP($A65,Keys_CHESS_ALL!$J$3:$AC$192,7,FALSE))</f>
        <v>#N/A</v>
      </c>
      <c r="K65" s="28" t="e">
        <f>IF(VLOOKUP($A65,Keys_CHESS_ALL!$J$3:$AC$192,8,FALSE)="","",VLOOKUP($A65,Keys_CHESS_ALL!$J$3:$AC$192,8,FALSE))</f>
        <v>#N/A</v>
      </c>
      <c r="L65" s="28" t="e">
        <f>IF(VLOOKUP($A65,Keys_CHESS_ALL!$J$3:$AC$192,9,FALSE)="","",VLOOKUP($A65,Keys_CHESS_ALL!$J$3:$AC$192,9,FALSE))</f>
        <v>#N/A</v>
      </c>
      <c r="M65" s="28" t="e">
        <f>IF(VLOOKUP($A65,Keys_CHESS_ALL!$J$3:$AC$192,10,FALSE)="","",VLOOKUP($A65,Keys_CHESS_ALL!$J$3:$AC$192,10,FALSE))</f>
        <v>#N/A</v>
      </c>
      <c r="N65" s="28" t="e">
        <f>IF(VLOOKUP($A65,Keys_CHESS_ALL!$J$3:$AC$192,11,FALSE)="","",VLOOKUP($A65,Keys_CHESS_ALL!$J$3:$AC$192,11,FALSE))</f>
        <v>#N/A</v>
      </c>
      <c r="O65" s="28" t="e">
        <f>IF(VLOOKUP($A65,Keys_CHESS_ALL!$J$3:$AC$192,12,FALSE)="","",VLOOKUP($A65,Keys_CHESS_ALL!$J$3:$AC$192,12,FALSE))</f>
        <v>#N/A</v>
      </c>
      <c r="P65" s="28" t="e">
        <f>IF(VLOOKUP($A65,Keys_CHESS_ALL!$J$3:$AC$192,13,FALSE)="","",VLOOKUP($A65,Keys_CHESS_ALL!$J$3:$AC$192,13,FALSE))</f>
        <v>#N/A</v>
      </c>
      <c r="Q65" s="28" t="e">
        <f>IF(VLOOKUP($A65,Keys_CHESS_ALL!$J$3:$AC$192,14,FALSE)="","",VLOOKUP($A65,Keys_CHESS_ALL!$J$3:$AC$192,14,FALSE))</f>
        <v>#N/A</v>
      </c>
      <c r="R65" s="28" t="e">
        <f>IF(VLOOKUP($A65,Keys_CHESS_ALL!$J$3:$AC$192,15,FALSE)="","",VLOOKUP($A65,Keys_CHESS_ALL!$J$3:$AC$192,15,FALSE))</f>
        <v>#N/A</v>
      </c>
      <c r="S65" s="28" t="e">
        <f>IF(VLOOKUP($A65,Keys_CHESS_ALL!$J$3:$AC$192,16,FALSE)="","",VLOOKUP($A65,Keys_CHESS_ALL!$J$3:$AC$192,16,FALSE))</f>
        <v>#N/A</v>
      </c>
      <c r="T65" s="48" t="e">
        <f>IF(VLOOKUP($A65,Keys_CHESS_ALL!$J$3:$AC$192,17,FALSE)="","",VLOOKUP($A65,Keys_CHESS_ALL!$J$3:$AC$192,17,FALSE))</f>
        <v>#N/A</v>
      </c>
    </row>
    <row r="66" spans="2:20" x14ac:dyDescent="0.2">
      <c r="B66" s="28" t="e">
        <f>VLOOKUP(A66,Keys_CHESS_ALL!J67:L247,2,FALSE)</f>
        <v>#N/A</v>
      </c>
      <c r="C66" s="32"/>
      <c r="D66" s="32"/>
      <c r="E66" s="28" t="e">
        <f>VLOOKUP(A66,Keys_CHESS_ALL!J67:L247,3,FALSE)</f>
        <v>#N/A</v>
      </c>
      <c r="F66" s="40"/>
      <c r="H66" s="28" t="e">
        <f>IF(VLOOKUP($A66,Keys_CHESS_ALL!$J$3:$AC$192,5,FALSE)="","",VLOOKUP($A66,Keys_CHESS_ALL!$J$3:$AC$192,5,FALSE))</f>
        <v>#N/A</v>
      </c>
      <c r="I66" s="28" t="e">
        <f>IF(VLOOKUP($A66,Keys_CHESS_ALL!$J$3:$AC$192,6,FALSE)="","",VLOOKUP($A66,Keys_CHESS_ALL!$J$3:$AC$192,6,FALSE))</f>
        <v>#N/A</v>
      </c>
      <c r="J66" s="28" t="e">
        <f>IF(VLOOKUP($A66,Keys_CHESS_ALL!$J$3:$AC$192,7,FALSE)="","",VLOOKUP($A66,Keys_CHESS_ALL!$J$3:$AC$192,7,FALSE))</f>
        <v>#N/A</v>
      </c>
      <c r="K66" s="28" t="e">
        <f>IF(VLOOKUP($A66,Keys_CHESS_ALL!$J$3:$AC$192,8,FALSE)="","",VLOOKUP($A66,Keys_CHESS_ALL!$J$3:$AC$192,8,FALSE))</f>
        <v>#N/A</v>
      </c>
      <c r="L66" s="28" t="e">
        <f>IF(VLOOKUP($A66,Keys_CHESS_ALL!$J$3:$AC$192,9,FALSE)="","",VLOOKUP($A66,Keys_CHESS_ALL!$J$3:$AC$192,9,FALSE))</f>
        <v>#N/A</v>
      </c>
      <c r="M66" s="28" t="e">
        <f>IF(VLOOKUP($A66,Keys_CHESS_ALL!$J$3:$AC$192,10,FALSE)="","",VLOOKUP($A66,Keys_CHESS_ALL!$J$3:$AC$192,10,FALSE))</f>
        <v>#N/A</v>
      </c>
      <c r="N66" s="28" t="e">
        <f>IF(VLOOKUP($A66,Keys_CHESS_ALL!$J$3:$AC$192,11,FALSE)="","",VLOOKUP($A66,Keys_CHESS_ALL!$J$3:$AC$192,11,FALSE))</f>
        <v>#N/A</v>
      </c>
      <c r="O66" s="28" t="e">
        <f>IF(VLOOKUP($A66,Keys_CHESS_ALL!$J$3:$AC$192,12,FALSE)="","",VLOOKUP($A66,Keys_CHESS_ALL!$J$3:$AC$192,12,FALSE))</f>
        <v>#N/A</v>
      </c>
      <c r="P66" s="28" t="e">
        <f>IF(VLOOKUP($A66,Keys_CHESS_ALL!$J$3:$AC$192,13,FALSE)="","",VLOOKUP($A66,Keys_CHESS_ALL!$J$3:$AC$192,13,FALSE))</f>
        <v>#N/A</v>
      </c>
      <c r="Q66" s="28" t="e">
        <f>IF(VLOOKUP($A66,Keys_CHESS_ALL!$J$3:$AC$192,14,FALSE)="","",VLOOKUP($A66,Keys_CHESS_ALL!$J$3:$AC$192,14,FALSE))</f>
        <v>#N/A</v>
      </c>
      <c r="R66" s="28" t="e">
        <f>IF(VLOOKUP($A66,Keys_CHESS_ALL!$J$3:$AC$192,15,FALSE)="","",VLOOKUP($A66,Keys_CHESS_ALL!$J$3:$AC$192,15,FALSE))</f>
        <v>#N/A</v>
      </c>
      <c r="S66" s="28" t="e">
        <f>IF(VLOOKUP($A66,Keys_CHESS_ALL!$J$3:$AC$192,16,FALSE)="","",VLOOKUP($A66,Keys_CHESS_ALL!$J$3:$AC$192,16,FALSE))</f>
        <v>#N/A</v>
      </c>
      <c r="T66" s="48" t="e">
        <f>IF(VLOOKUP($A66,Keys_CHESS_ALL!$J$3:$AC$192,17,FALSE)="","",VLOOKUP($A66,Keys_CHESS_ALL!$J$3:$AC$192,17,FALSE))</f>
        <v>#N/A</v>
      </c>
    </row>
    <row r="67" spans="2:20" x14ac:dyDescent="0.2">
      <c r="B67" s="28" t="e">
        <f>VLOOKUP(A67,Keys_CHESS_ALL!J68:L248,2,FALSE)</f>
        <v>#N/A</v>
      </c>
      <c r="C67" s="32"/>
      <c r="D67" s="32"/>
      <c r="E67" s="28" t="e">
        <f>VLOOKUP(A67,Keys_CHESS_ALL!J68:L248,3,FALSE)</f>
        <v>#N/A</v>
      </c>
      <c r="F67" s="40"/>
      <c r="H67" s="28" t="e">
        <f>IF(VLOOKUP($A67,Keys_CHESS_ALL!$J$3:$AC$192,5,FALSE)="","",VLOOKUP($A67,Keys_CHESS_ALL!$J$3:$AC$192,5,FALSE))</f>
        <v>#N/A</v>
      </c>
      <c r="I67" s="28" t="e">
        <f>IF(VLOOKUP($A67,Keys_CHESS_ALL!$J$3:$AC$192,6,FALSE)="","",VLOOKUP($A67,Keys_CHESS_ALL!$J$3:$AC$192,6,FALSE))</f>
        <v>#N/A</v>
      </c>
      <c r="J67" s="28" t="e">
        <f>IF(VLOOKUP($A67,Keys_CHESS_ALL!$J$3:$AC$192,7,FALSE)="","",VLOOKUP($A67,Keys_CHESS_ALL!$J$3:$AC$192,7,FALSE))</f>
        <v>#N/A</v>
      </c>
      <c r="K67" s="28" t="e">
        <f>IF(VLOOKUP($A67,Keys_CHESS_ALL!$J$3:$AC$192,8,FALSE)="","",VLOOKUP($A67,Keys_CHESS_ALL!$J$3:$AC$192,8,FALSE))</f>
        <v>#N/A</v>
      </c>
      <c r="L67" s="28" t="e">
        <f>IF(VLOOKUP($A67,Keys_CHESS_ALL!$J$3:$AC$192,9,FALSE)="","",VLOOKUP($A67,Keys_CHESS_ALL!$J$3:$AC$192,9,FALSE))</f>
        <v>#N/A</v>
      </c>
      <c r="M67" s="28" t="e">
        <f>IF(VLOOKUP($A67,Keys_CHESS_ALL!$J$3:$AC$192,10,FALSE)="","",VLOOKUP($A67,Keys_CHESS_ALL!$J$3:$AC$192,10,FALSE))</f>
        <v>#N/A</v>
      </c>
      <c r="N67" s="28" t="e">
        <f>IF(VLOOKUP($A67,Keys_CHESS_ALL!$J$3:$AC$192,11,FALSE)="","",VLOOKUP($A67,Keys_CHESS_ALL!$J$3:$AC$192,11,FALSE))</f>
        <v>#N/A</v>
      </c>
      <c r="O67" s="28" t="e">
        <f>IF(VLOOKUP($A67,Keys_CHESS_ALL!$J$3:$AC$192,12,FALSE)="","",VLOOKUP($A67,Keys_CHESS_ALL!$J$3:$AC$192,12,FALSE))</f>
        <v>#N/A</v>
      </c>
      <c r="P67" s="28" t="e">
        <f>IF(VLOOKUP($A67,Keys_CHESS_ALL!$J$3:$AC$192,13,FALSE)="","",VLOOKUP($A67,Keys_CHESS_ALL!$J$3:$AC$192,13,FALSE))</f>
        <v>#N/A</v>
      </c>
      <c r="Q67" s="28" t="e">
        <f>IF(VLOOKUP($A67,Keys_CHESS_ALL!$J$3:$AC$192,14,FALSE)="","",VLOOKUP($A67,Keys_CHESS_ALL!$J$3:$AC$192,14,FALSE))</f>
        <v>#N/A</v>
      </c>
      <c r="R67" s="28" t="e">
        <f>IF(VLOOKUP($A67,Keys_CHESS_ALL!$J$3:$AC$192,15,FALSE)="","",VLOOKUP($A67,Keys_CHESS_ALL!$J$3:$AC$192,15,FALSE))</f>
        <v>#N/A</v>
      </c>
      <c r="S67" s="28" t="e">
        <f>IF(VLOOKUP($A67,Keys_CHESS_ALL!$J$3:$AC$192,16,FALSE)="","",VLOOKUP($A67,Keys_CHESS_ALL!$J$3:$AC$192,16,FALSE))</f>
        <v>#N/A</v>
      </c>
      <c r="T67" s="48" t="e">
        <f>IF(VLOOKUP($A67,Keys_CHESS_ALL!$J$3:$AC$192,17,FALSE)="","",VLOOKUP($A67,Keys_CHESS_ALL!$J$3:$AC$192,17,FALSE))</f>
        <v>#N/A</v>
      </c>
    </row>
    <row r="68" spans="2:20" x14ac:dyDescent="0.2">
      <c r="B68" s="28" t="e">
        <f>VLOOKUP(A68,Keys_CHESS_ALL!J69:L249,2,FALSE)</f>
        <v>#N/A</v>
      </c>
      <c r="C68" s="32"/>
      <c r="D68" s="32"/>
      <c r="E68" s="28" t="e">
        <f>VLOOKUP(A68,Keys_CHESS_ALL!J69:L249,3,FALSE)</f>
        <v>#N/A</v>
      </c>
      <c r="F68" s="40"/>
      <c r="H68" s="28" t="e">
        <f>IF(VLOOKUP($A68,Keys_CHESS_ALL!$J$3:$AC$192,5,FALSE)="","",VLOOKUP($A68,Keys_CHESS_ALL!$J$3:$AC$192,5,FALSE))</f>
        <v>#N/A</v>
      </c>
      <c r="I68" s="28" t="e">
        <f>IF(VLOOKUP($A68,Keys_CHESS_ALL!$J$3:$AC$192,6,FALSE)="","",VLOOKUP($A68,Keys_CHESS_ALL!$J$3:$AC$192,6,FALSE))</f>
        <v>#N/A</v>
      </c>
      <c r="J68" s="28" t="e">
        <f>IF(VLOOKUP($A68,Keys_CHESS_ALL!$J$3:$AC$192,7,FALSE)="","",VLOOKUP($A68,Keys_CHESS_ALL!$J$3:$AC$192,7,FALSE))</f>
        <v>#N/A</v>
      </c>
      <c r="K68" s="28" t="e">
        <f>IF(VLOOKUP($A68,Keys_CHESS_ALL!$J$3:$AC$192,8,FALSE)="","",VLOOKUP($A68,Keys_CHESS_ALL!$J$3:$AC$192,8,FALSE))</f>
        <v>#N/A</v>
      </c>
      <c r="L68" s="28" t="e">
        <f>IF(VLOOKUP($A68,Keys_CHESS_ALL!$J$3:$AC$192,9,FALSE)="","",VLOOKUP($A68,Keys_CHESS_ALL!$J$3:$AC$192,9,FALSE))</f>
        <v>#N/A</v>
      </c>
      <c r="M68" s="28" t="e">
        <f>IF(VLOOKUP($A68,Keys_CHESS_ALL!$J$3:$AC$192,10,FALSE)="","",VLOOKUP($A68,Keys_CHESS_ALL!$J$3:$AC$192,10,FALSE))</f>
        <v>#N/A</v>
      </c>
      <c r="N68" s="28" t="e">
        <f>IF(VLOOKUP($A68,Keys_CHESS_ALL!$J$3:$AC$192,11,FALSE)="","",VLOOKUP($A68,Keys_CHESS_ALL!$J$3:$AC$192,11,FALSE))</f>
        <v>#N/A</v>
      </c>
      <c r="O68" s="28" t="e">
        <f>IF(VLOOKUP($A68,Keys_CHESS_ALL!$J$3:$AC$192,12,FALSE)="","",VLOOKUP($A68,Keys_CHESS_ALL!$J$3:$AC$192,12,FALSE))</f>
        <v>#N/A</v>
      </c>
      <c r="P68" s="28" t="e">
        <f>IF(VLOOKUP($A68,Keys_CHESS_ALL!$J$3:$AC$192,13,FALSE)="","",VLOOKUP($A68,Keys_CHESS_ALL!$J$3:$AC$192,13,FALSE))</f>
        <v>#N/A</v>
      </c>
      <c r="Q68" s="28" t="e">
        <f>IF(VLOOKUP($A68,Keys_CHESS_ALL!$J$3:$AC$192,14,FALSE)="","",VLOOKUP($A68,Keys_CHESS_ALL!$J$3:$AC$192,14,FALSE))</f>
        <v>#N/A</v>
      </c>
      <c r="R68" s="28" t="e">
        <f>IF(VLOOKUP($A68,Keys_CHESS_ALL!$J$3:$AC$192,15,FALSE)="","",VLOOKUP($A68,Keys_CHESS_ALL!$J$3:$AC$192,15,FALSE))</f>
        <v>#N/A</v>
      </c>
      <c r="S68" s="28" t="e">
        <f>IF(VLOOKUP($A68,Keys_CHESS_ALL!$J$3:$AC$192,16,FALSE)="","",VLOOKUP($A68,Keys_CHESS_ALL!$J$3:$AC$192,16,FALSE))</f>
        <v>#N/A</v>
      </c>
      <c r="T68" s="48" t="e">
        <f>IF(VLOOKUP($A68,Keys_CHESS_ALL!$J$3:$AC$192,17,FALSE)="","",VLOOKUP($A68,Keys_CHESS_ALL!$J$3:$AC$192,17,FALSE))</f>
        <v>#N/A</v>
      </c>
    </row>
    <row r="69" spans="2:20" x14ac:dyDescent="0.2">
      <c r="B69" s="28" t="e">
        <f>VLOOKUP(A69,Keys_CHESS_ALL!J70:L250,2,FALSE)</f>
        <v>#N/A</v>
      </c>
      <c r="C69" s="32"/>
      <c r="D69" s="32"/>
      <c r="E69" s="28" t="e">
        <f>VLOOKUP(A69,Keys_CHESS_ALL!J70:L250,3,FALSE)</f>
        <v>#N/A</v>
      </c>
      <c r="F69" s="40"/>
      <c r="H69" s="28" t="e">
        <f>IF(VLOOKUP($A69,Keys_CHESS_ALL!$J$3:$AC$192,5,FALSE)="","",VLOOKUP($A69,Keys_CHESS_ALL!$J$3:$AC$192,5,FALSE))</f>
        <v>#N/A</v>
      </c>
      <c r="I69" s="28" t="e">
        <f>IF(VLOOKUP($A69,Keys_CHESS_ALL!$J$3:$AC$192,6,FALSE)="","",VLOOKUP($A69,Keys_CHESS_ALL!$J$3:$AC$192,6,FALSE))</f>
        <v>#N/A</v>
      </c>
      <c r="J69" s="28" t="e">
        <f>IF(VLOOKUP($A69,Keys_CHESS_ALL!$J$3:$AC$192,7,FALSE)="","",VLOOKUP($A69,Keys_CHESS_ALL!$J$3:$AC$192,7,FALSE))</f>
        <v>#N/A</v>
      </c>
      <c r="K69" s="28" t="e">
        <f>IF(VLOOKUP($A69,Keys_CHESS_ALL!$J$3:$AC$192,8,FALSE)="","",VLOOKUP($A69,Keys_CHESS_ALL!$J$3:$AC$192,8,FALSE))</f>
        <v>#N/A</v>
      </c>
      <c r="L69" s="28" t="e">
        <f>IF(VLOOKUP($A69,Keys_CHESS_ALL!$J$3:$AC$192,9,FALSE)="","",VLOOKUP($A69,Keys_CHESS_ALL!$J$3:$AC$192,9,FALSE))</f>
        <v>#N/A</v>
      </c>
      <c r="M69" s="28" t="e">
        <f>IF(VLOOKUP($A69,Keys_CHESS_ALL!$J$3:$AC$192,10,FALSE)="","",VLOOKUP($A69,Keys_CHESS_ALL!$J$3:$AC$192,10,FALSE))</f>
        <v>#N/A</v>
      </c>
      <c r="N69" s="28" t="e">
        <f>IF(VLOOKUP($A69,Keys_CHESS_ALL!$J$3:$AC$192,11,FALSE)="","",VLOOKUP($A69,Keys_CHESS_ALL!$J$3:$AC$192,11,FALSE))</f>
        <v>#N/A</v>
      </c>
      <c r="O69" s="28" t="e">
        <f>IF(VLOOKUP($A69,Keys_CHESS_ALL!$J$3:$AC$192,12,FALSE)="","",VLOOKUP($A69,Keys_CHESS_ALL!$J$3:$AC$192,12,FALSE))</f>
        <v>#N/A</v>
      </c>
      <c r="P69" s="28" t="e">
        <f>IF(VLOOKUP($A69,Keys_CHESS_ALL!$J$3:$AC$192,13,FALSE)="","",VLOOKUP($A69,Keys_CHESS_ALL!$J$3:$AC$192,13,FALSE))</f>
        <v>#N/A</v>
      </c>
      <c r="Q69" s="28" t="e">
        <f>IF(VLOOKUP($A69,Keys_CHESS_ALL!$J$3:$AC$192,14,FALSE)="","",VLOOKUP($A69,Keys_CHESS_ALL!$J$3:$AC$192,14,FALSE))</f>
        <v>#N/A</v>
      </c>
      <c r="R69" s="28" t="e">
        <f>IF(VLOOKUP($A69,Keys_CHESS_ALL!$J$3:$AC$192,15,FALSE)="","",VLOOKUP($A69,Keys_CHESS_ALL!$J$3:$AC$192,15,FALSE))</f>
        <v>#N/A</v>
      </c>
      <c r="S69" s="28" t="e">
        <f>IF(VLOOKUP($A69,Keys_CHESS_ALL!$J$3:$AC$192,16,FALSE)="","",VLOOKUP($A69,Keys_CHESS_ALL!$J$3:$AC$192,16,FALSE))</f>
        <v>#N/A</v>
      </c>
      <c r="T69" s="48" t="e">
        <f>IF(VLOOKUP($A69,Keys_CHESS_ALL!$J$3:$AC$192,17,FALSE)="","",VLOOKUP($A69,Keys_CHESS_ALL!$J$3:$AC$192,17,FALSE))</f>
        <v>#N/A</v>
      </c>
    </row>
    <row r="70" spans="2:20" x14ac:dyDescent="0.2">
      <c r="B70" s="28" t="e">
        <f>VLOOKUP(A70,Keys_CHESS_ALL!J71:L251,2,FALSE)</f>
        <v>#N/A</v>
      </c>
      <c r="C70" s="32"/>
      <c r="D70" s="32"/>
      <c r="E70" s="28" t="e">
        <f>VLOOKUP(A70,Keys_CHESS_ALL!J71:L251,3,FALSE)</f>
        <v>#N/A</v>
      </c>
      <c r="F70" s="40"/>
      <c r="H70" s="28" t="e">
        <f>IF(VLOOKUP($A70,Keys_CHESS_ALL!$J$3:$AC$192,5,FALSE)="","",VLOOKUP($A70,Keys_CHESS_ALL!$J$3:$AC$192,5,FALSE))</f>
        <v>#N/A</v>
      </c>
      <c r="I70" s="28" t="e">
        <f>IF(VLOOKUP($A70,Keys_CHESS_ALL!$J$3:$AC$192,6,FALSE)="","",VLOOKUP($A70,Keys_CHESS_ALL!$J$3:$AC$192,6,FALSE))</f>
        <v>#N/A</v>
      </c>
      <c r="J70" s="28" t="e">
        <f>IF(VLOOKUP($A70,Keys_CHESS_ALL!$J$3:$AC$192,7,FALSE)="","",VLOOKUP($A70,Keys_CHESS_ALL!$J$3:$AC$192,7,FALSE))</f>
        <v>#N/A</v>
      </c>
      <c r="K70" s="28" t="e">
        <f>IF(VLOOKUP($A70,Keys_CHESS_ALL!$J$3:$AC$192,8,FALSE)="","",VLOOKUP($A70,Keys_CHESS_ALL!$J$3:$AC$192,8,FALSE))</f>
        <v>#N/A</v>
      </c>
      <c r="L70" s="28" t="e">
        <f>IF(VLOOKUP($A70,Keys_CHESS_ALL!$J$3:$AC$192,9,FALSE)="","",VLOOKUP($A70,Keys_CHESS_ALL!$J$3:$AC$192,9,FALSE))</f>
        <v>#N/A</v>
      </c>
      <c r="M70" s="28" t="e">
        <f>IF(VLOOKUP($A70,Keys_CHESS_ALL!$J$3:$AC$192,10,FALSE)="","",VLOOKUP($A70,Keys_CHESS_ALL!$J$3:$AC$192,10,FALSE))</f>
        <v>#N/A</v>
      </c>
      <c r="N70" s="28" t="e">
        <f>IF(VLOOKUP($A70,Keys_CHESS_ALL!$J$3:$AC$192,11,FALSE)="","",VLOOKUP($A70,Keys_CHESS_ALL!$J$3:$AC$192,11,FALSE))</f>
        <v>#N/A</v>
      </c>
      <c r="O70" s="28" t="e">
        <f>IF(VLOOKUP($A70,Keys_CHESS_ALL!$J$3:$AC$192,12,FALSE)="","",VLOOKUP($A70,Keys_CHESS_ALL!$J$3:$AC$192,12,FALSE))</f>
        <v>#N/A</v>
      </c>
      <c r="P70" s="28" t="e">
        <f>IF(VLOOKUP($A70,Keys_CHESS_ALL!$J$3:$AC$192,13,FALSE)="","",VLOOKUP($A70,Keys_CHESS_ALL!$J$3:$AC$192,13,FALSE))</f>
        <v>#N/A</v>
      </c>
      <c r="Q70" s="28" t="e">
        <f>IF(VLOOKUP($A70,Keys_CHESS_ALL!$J$3:$AC$192,14,FALSE)="","",VLOOKUP($A70,Keys_CHESS_ALL!$J$3:$AC$192,14,FALSE))</f>
        <v>#N/A</v>
      </c>
      <c r="R70" s="28" t="e">
        <f>IF(VLOOKUP($A70,Keys_CHESS_ALL!$J$3:$AC$192,15,FALSE)="","",VLOOKUP($A70,Keys_CHESS_ALL!$J$3:$AC$192,15,FALSE))</f>
        <v>#N/A</v>
      </c>
      <c r="S70" s="28" t="e">
        <f>IF(VLOOKUP($A70,Keys_CHESS_ALL!$J$3:$AC$192,16,FALSE)="","",VLOOKUP($A70,Keys_CHESS_ALL!$J$3:$AC$192,16,FALSE))</f>
        <v>#N/A</v>
      </c>
      <c r="T70" s="48" t="e">
        <f>IF(VLOOKUP($A70,Keys_CHESS_ALL!$J$3:$AC$192,17,FALSE)="","",VLOOKUP($A70,Keys_CHESS_ALL!$J$3:$AC$192,17,FALSE))</f>
        <v>#N/A</v>
      </c>
    </row>
    <row r="71" spans="2:20" x14ac:dyDescent="0.2">
      <c r="B71" s="28" t="e">
        <f>VLOOKUP(A71,Keys_CHESS_ALL!J72:L252,2,FALSE)</f>
        <v>#N/A</v>
      </c>
      <c r="C71" s="32"/>
      <c r="D71" s="32"/>
      <c r="E71" s="28" t="e">
        <f>VLOOKUP(A71,Keys_CHESS_ALL!J72:L252,3,FALSE)</f>
        <v>#N/A</v>
      </c>
      <c r="F71" s="40"/>
      <c r="H71" s="28" t="e">
        <f>IF(VLOOKUP($A71,Keys_CHESS_ALL!$J$3:$AC$192,5,FALSE)="","",VLOOKUP($A71,Keys_CHESS_ALL!$J$3:$AC$192,5,FALSE))</f>
        <v>#N/A</v>
      </c>
      <c r="I71" s="28" t="e">
        <f>IF(VLOOKUP($A71,Keys_CHESS_ALL!$J$3:$AC$192,6,FALSE)="","",VLOOKUP($A71,Keys_CHESS_ALL!$J$3:$AC$192,6,FALSE))</f>
        <v>#N/A</v>
      </c>
      <c r="J71" s="28" t="e">
        <f>IF(VLOOKUP($A71,Keys_CHESS_ALL!$J$3:$AC$192,7,FALSE)="","",VLOOKUP($A71,Keys_CHESS_ALL!$J$3:$AC$192,7,FALSE))</f>
        <v>#N/A</v>
      </c>
      <c r="K71" s="28" t="e">
        <f>IF(VLOOKUP($A71,Keys_CHESS_ALL!$J$3:$AC$192,8,FALSE)="","",VLOOKUP($A71,Keys_CHESS_ALL!$J$3:$AC$192,8,FALSE))</f>
        <v>#N/A</v>
      </c>
      <c r="L71" s="28" t="e">
        <f>IF(VLOOKUP($A71,Keys_CHESS_ALL!$J$3:$AC$192,9,FALSE)="","",VLOOKUP($A71,Keys_CHESS_ALL!$J$3:$AC$192,9,FALSE))</f>
        <v>#N/A</v>
      </c>
      <c r="M71" s="28" t="e">
        <f>IF(VLOOKUP($A71,Keys_CHESS_ALL!$J$3:$AC$192,10,FALSE)="","",VLOOKUP($A71,Keys_CHESS_ALL!$J$3:$AC$192,10,FALSE))</f>
        <v>#N/A</v>
      </c>
      <c r="N71" s="28" t="e">
        <f>IF(VLOOKUP($A71,Keys_CHESS_ALL!$J$3:$AC$192,11,FALSE)="","",VLOOKUP($A71,Keys_CHESS_ALL!$J$3:$AC$192,11,FALSE))</f>
        <v>#N/A</v>
      </c>
      <c r="O71" s="28" t="e">
        <f>IF(VLOOKUP($A71,Keys_CHESS_ALL!$J$3:$AC$192,12,FALSE)="","",VLOOKUP($A71,Keys_CHESS_ALL!$J$3:$AC$192,12,FALSE))</f>
        <v>#N/A</v>
      </c>
      <c r="P71" s="28" t="e">
        <f>IF(VLOOKUP($A71,Keys_CHESS_ALL!$J$3:$AC$192,13,FALSE)="","",VLOOKUP($A71,Keys_CHESS_ALL!$J$3:$AC$192,13,FALSE))</f>
        <v>#N/A</v>
      </c>
      <c r="Q71" s="28" t="e">
        <f>IF(VLOOKUP($A71,Keys_CHESS_ALL!$J$3:$AC$192,14,FALSE)="","",VLOOKUP($A71,Keys_CHESS_ALL!$J$3:$AC$192,14,FALSE))</f>
        <v>#N/A</v>
      </c>
      <c r="R71" s="28" t="e">
        <f>IF(VLOOKUP($A71,Keys_CHESS_ALL!$J$3:$AC$192,15,FALSE)="","",VLOOKUP($A71,Keys_CHESS_ALL!$J$3:$AC$192,15,FALSE))</f>
        <v>#N/A</v>
      </c>
      <c r="S71" s="28" t="e">
        <f>IF(VLOOKUP($A71,Keys_CHESS_ALL!$J$3:$AC$192,16,FALSE)="","",VLOOKUP($A71,Keys_CHESS_ALL!$J$3:$AC$192,16,FALSE))</f>
        <v>#N/A</v>
      </c>
      <c r="T71" s="48" t="e">
        <f>IF(VLOOKUP($A71,Keys_CHESS_ALL!$J$3:$AC$192,17,FALSE)="","",VLOOKUP($A71,Keys_CHESS_ALL!$J$3:$AC$192,17,FALSE))</f>
        <v>#N/A</v>
      </c>
    </row>
    <row r="72" spans="2:20" x14ac:dyDescent="0.2">
      <c r="B72" s="28" t="e">
        <f>VLOOKUP(A72,Keys_CHESS_ALL!J73:L253,2,FALSE)</f>
        <v>#N/A</v>
      </c>
      <c r="C72" s="32"/>
      <c r="D72" s="32"/>
      <c r="E72" s="28" t="e">
        <f>VLOOKUP(A72,Keys_CHESS_ALL!J73:L253,3,FALSE)</f>
        <v>#N/A</v>
      </c>
      <c r="F72" s="40"/>
      <c r="H72" s="28" t="e">
        <f>IF(VLOOKUP($A72,Keys_CHESS_ALL!$J$3:$AC$192,5,FALSE)="","",VLOOKUP($A72,Keys_CHESS_ALL!$J$3:$AC$192,5,FALSE))</f>
        <v>#N/A</v>
      </c>
      <c r="I72" s="28" t="e">
        <f>IF(VLOOKUP($A72,Keys_CHESS_ALL!$J$3:$AC$192,6,FALSE)="","",VLOOKUP($A72,Keys_CHESS_ALL!$J$3:$AC$192,6,FALSE))</f>
        <v>#N/A</v>
      </c>
      <c r="J72" s="28" t="e">
        <f>IF(VLOOKUP($A72,Keys_CHESS_ALL!$J$3:$AC$192,7,FALSE)="","",VLOOKUP($A72,Keys_CHESS_ALL!$J$3:$AC$192,7,FALSE))</f>
        <v>#N/A</v>
      </c>
      <c r="K72" s="28" t="e">
        <f>IF(VLOOKUP($A72,Keys_CHESS_ALL!$J$3:$AC$192,8,FALSE)="","",VLOOKUP($A72,Keys_CHESS_ALL!$J$3:$AC$192,8,FALSE))</f>
        <v>#N/A</v>
      </c>
      <c r="L72" s="28" t="e">
        <f>IF(VLOOKUP($A72,Keys_CHESS_ALL!$J$3:$AC$192,9,FALSE)="","",VLOOKUP($A72,Keys_CHESS_ALL!$J$3:$AC$192,9,FALSE))</f>
        <v>#N/A</v>
      </c>
      <c r="M72" s="28" t="e">
        <f>IF(VLOOKUP($A72,Keys_CHESS_ALL!$J$3:$AC$192,10,FALSE)="","",VLOOKUP($A72,Keys_CHESS_ALL!$J$3:$AC$192,10,FALSE))</f>
        <v>#N/A</v>
      </c>
      <c r="N72" s="28" t="e">
        <f>IF(VLOOKUP($A72,Keys_CHESS_ALL!$J$3:$AC$192,11,FALSE)="","",VLOOKUP($A72,Keys_CHESS_ALL!$J$3:$AC$192,11,FALSE))</f>
        <v>#N/A</v>
      </c>
      <c r="O72" s="28" t="e">
        <f>IF(VLOOKUP($A72,Keys_CHESS_ALL!$J$3:$AC$192,12,FALSE)="","",VLOOKUP($A72,Keys_CHESS_ALL!$J$3:$AC$192,12,FALSE))</f>
        <v>#N/A</v>
      </c>
      <c r="P72" s="28" t="e">
        <f>IF(VLOOKUP($A72,Keys_CHESS_ALL!$J$3:$AC$192,13,FALSE)="","",VLOOKUP($A72,Keys_CHESS_ALL!$J$3:$AC$192,13,FALSE))</f>
        <v>#N/A</v>
      </c>
      <c r="Q72" s="28" t="e">
        <f>IF(VLOOKUP($A72,Keys_CHESS_ALL!$J$3:$AC$192,14,FALSE)="","",VLOOKUP($A72,Keys_CHESS_ALL!$J$3:$AC$192,14,FALSE))</f>
        <v>#N/A</v>
      </c>
      <c r="R72" s="28" t="e">
        <f>IF(VLOOKUP($A72,Keys_CHESS_ALL!$J$3:$AC$192,15,FALSE)="","",VLOOKUP($A72,Keys_CHESS_ALL!$J$3:$AC$192,15,FALSE))</f>
        <v>#N/A</v>
      </c>
      <c r="S72" s="28" t="e">
        <f>IF(VLOOKUP($A72,Keys_CHESS_ALL!$J$3:$AC$192,16,FALSE)="","",VLOOKUP($A72,Keys_CHESS_ALL!$J$3:$AC$192,16,FALSE))</f>
        <v>#N/A</v>
      </c>
      <c r="T72" s="48" t="e">
        <f>IF(VLOOKUP($A72,Keys_CHESS_ALL!$J$3:$AC$192,17,FALSE)="","",VLOOKUP($A72,Keys_CHESS_ALL!$J$3:$AC$192,17,FALSE))</f>
        <v>#N/A</v>
      </c>
    </row>
    <row r="73" spans="2:20" x14ac:dyDescent="0.2">
      <c r="B73" s="28" t="e">
        <f>VLOOKUP(A73,Keys_CHESS_ALL!J74:L254,2,FALSE)</f>
        <v>#N/A</v>
      </c>
      <c r="C73" s="32"/>
      <c r="D73" s="32"/>
      <c r="E73" s="28" t="e">
        <f>VLOOKUP(A73,Keys_CHESS_ALL!J74:L254,3,FALSE)</f>
        <v>#N/A</v>
      </c>
      <c r="F73" s="40"/>
      <c r="H73" s="28" t="e">
        <f>IF(VLOOKUP($A73,Keys_CHESS_ALL!$J$3:$AC$192,5,FALSE)="","",VLOOKUP($A73,Keys_CHESS_ALL!$J$3:$AC$192,5,FALSE))</f>
        <v>#N/A</v>
      </c>
      <c r="I73" s="28" t="e">
        <f>IF(VLOOKUP($A73,Keys_CHESS_ALL!$J$3:$AC$192,6,FALSE)="","",VLOOKUP($A73,Keys_CHESS_ALL!$J$3:$AC$192,6,FALSE))</f>
        <v>#N/A</v>
      </c>
      <c r="J73" s="28" t="e">
        <f>IF(VLOOKUP($A73,Keys_CHESS_ALL!$J$3:$AC$192,7,FALSE)="","",VLOOKUP($A73,Keys_CHESS_ALL!$J$3:$AC$192,7,FALSE))</f>
        <v>#N/A</v>
      </c>
      <c r="K73" s="28" t="e">
        <f>IF(VLOOKUP($A73,Keys_CHESS_ALL!$J$3:$AC$192,8,FALSE)="","",VLOOKUP($A73,Keys_CHESS_ALL!$J$3:$AC$192,8,FALSE))</f>
        <v>#N/A</v>
      </c>
      <c r="L73" s="28" t="e">
        <f>IF(VLOOKUP($A73,Keys_CHESS_ALL!$J$3:$AC$192,9,FALSE)="","",VLOOKUP($A73,Keys_CHESS_ALL!$J$3:$AC$192,9,FALSE))</f>
        <v>#N/A</v>
      </c>
      <c r="M73" s="28" t="e">
        <f>IF(VLOOKUP($A73,Keys_CHESS_ALL!$J$3:$AC$192,10,FALSE)="","",VLOOKUP($A73,Keys_CHESS_ALL!$J$3:$AC$192,10,FALSE))</f>
        <v>#N/A</v>
      </c>
      <c r="N73" s="28" t="e">
        <f>IF(VLOOKUP($A73,Keys_CHESS_ALL!$J$3:$AC$192,11,FALSE)="","",VLOOKUP($A73,Keys_CHESS_ALL!$J$3:$AC$192,11,FALSE))</f>
        <v>#N/A</v>
      </c>
      <c r="O73" s="28" t="e">
        <f>IF(VLOOKUP($A73,Keys_CHESS_ALL!$J$3:$AC$192,12,FALSE)="","",VLOOKUP($A73,Keys_CHESS_ALL!$J$3:$AC$192,12,FALSE))</f>
        <v>#N/A</v>
      </c>
      <c r="P73" s="28" t="e">
        <f>IF(VLOOKUP($A73,Keys_CHESS_ALL!$J$3:$AC$192,13,FALSE)="","",VLOOKUP($A73,Keys_CHESS_ALL!$J$3:$AC$192,13,FALSE))</f>
        <v>#N/A</v>
      </c>
      <c r="Q73" s="28" t="e">
        <f>IF(VLOOKUP($A73,Keys_CHESS_ALL!$J$3:$AC$192,14,FALSE)="","",VLOOKUP($A73,Keys_CHESS_ALL!$J$3:$AC$192,14,FALSE))</f>
        <v>#N/A</v>
      </c>
      <c r="R73" s="28" t="e">
        <f>IF(VLOOKUP($A73,Keys_CHESS_ALL!$J$3:$AC$192,15,FALSE)="","",VLOOKUP($A73,Keys_CHESS_ALL!$J$3:$AC$192,15,FALSE))</f>
        <v>#N/A</v>
      </c>
      <c r="S73" s="28" t="e">
        <f>IF(VLOOKUP($A73,Keys_CHESS_ALL!$J$3:$AC$192,16,FALSE)="","",VLOOKUP($A73,Keys_CHESS_ALL!$J$3:$AC$192,16,FALSE))</f>
        <v>#N/A</v>
      </c>
      <c r="T73" s="48" t="e">
        <f>IF(VLOOKUP($A73,Keys_CHESS_ALL!$J$3:$AC$192,17,FALSE)="","",VLOOKUP($A73,Keys_CHESS_ALL!$J$3:$AC$192,17,FALSE))</f>
        <v>#N/A</v>
      </c>
    </row>
    <row r="74" spans="2:20" x14ac:dyDescent="0.2">
      <c r="B74" s="28" t="e">
        <f>VLOOKUP(A74,Keys_CHESS_ALL!J75:L255,2,FALSE)</f>
        <v>#N/A</v>
      </c>
      <c r="C74" s="32"/>
      <c r="D74" s="32"/>
      <c r="E74" s="28" t="e">
        <f>VLOOKUP(A74,Keys_CHESS_ALL!J75:L255,3,FALSE)</f>
        <v>#N/A</v>
      </c>
      <c r="F74" s="40"/>
      <c r="H74" s="28" t="e">
        <f>IF(VLOOKUP($A74,Keys_CHESS_ALL!$J$3:$AC$192,5,FALSE)="","",VLOOKUP($A74,Keys_CHESS_ALL!$J$3:$AC$192,5,FALSE))</f>
        <v>#N/A</v>
      </c>
      <c r="I74" s="28" t="e">
        <f>IF(VLOOKUP($A74,Keys_CHESS_ALL!$J$3:$AC$192,6,FALSE)="","",VLOOKUP($A74,Keys_CHESS_ALL!$J$3:$AC$192,6,FALSE))</f>
        <v>#N/A</v>
      </c>
      <c r="J74" s="28" t="e">
        <f>IF(VLOOKUP($A74,Keys_CHESS_ALL!$J$3:$AC$192,7,FALSE)="","",VLOOKUP($A74,Keys_CHESS_ALL!$J$3:$AC$192,7,FALSE))</f>
        <v>#N/A</v>
      </c>
      <c r="K74" s="28" t="e">
        <f>IF(VLOOKUP($A74,Keys_CHESS_ALL!$J$3:$AC$192,8,FALSE)="","",VLOOKUP($A74,Keys_CHESS_ALL!$J$3:$AC$192,8,FALSE))</f>
        <v>#N/A</v>
      </c>
      <c r="L74" s="28" t="e">
        <f>IF(VLOOKUP($A74,Keys_CHESS_ALL!$J$3:$AC$192,9,FALSE)="","",VLOOKUP($A74,Keys_CHESS_ALL!$J$3:$AC$192,9,FALSE))</f>
        <v>#N/A</v>
      </c>
      <c r="M74" s="28" t="e">
        <f>IF(VLOOKUP($A74,Keys_CHESS_ALL!$J$3:$AC$192,10,FALSE)="","",VLOOKUP($A74,Keys_CHESS_ALL!$J$3:$AC$192,10,FALSE))</f>
        <v>#N/A</v>
      </c>
      <c r="N74" s="28" t="e">
        <f>IF(VLOOKUP($A74,Keys_CHESS_ALL!$J$3:$AC$192,11,FALSE)="","",VLOOKUP($A74,Keys_CHESS_ALL!$J$3:$AC$192,11,FALSE))</f>
        <v>#N/A</v>
      </c>
      <c r="O74" s="28" t="e">
        <f>IF(VLOOKUP($A74,Keys_CHESS_ALL!$J$3:$AC$192,12,FALSE)="","",VLOOKUP($A74,Keys_CHESS_ALL!$J$3:$AC$192,12,FALSE))</f>
        <v>#N/A</v>
      </c>
      <c r="P74" s="28" t="e">
        <f>IF(VLOOKUP($A74,Keys_CHESS_ALL!$J$3:$AC$192,13,FALSE)="","",VLOOKUP($A74,Keys_CHESS_ALL!$J$3:$AC$192,13,FALSE))</f>
        <v>#N/A</v>
      </c>
      <c r="Q74" s="28" t="e">
        <f>IF(VLOOKUP($A74,Keys_CHESS_ALL!$J$3:$AC$192,14,FALSE)="","",VLOOKUP($A74,Keys_CHESS_ALL!$J$3:$AC$192,14,FALSE))</f>
        <v>#N/A</v>
      </c>
      <c r="R74" s="28" t="e">
        <f>IF(VLOOKUP($A74,Keys_CHESS_ALL!$J$3:$AC$192,15,FALSE)="","",VLOOKUP($A74,Keys_CHESS_ALL!$J$3:$AC$192,15,FALSE))</f>
        <v>#N/A</v>
      </c>
      <c r="S74" s="28" t="e">
        <f>IF(VLOOKUP($A74,Keys_CHESS_ALL!$J$3:$AC$192,16,FALSE)="","",VLOOKUP($A74,Keys_CHESS_ALL!$J$3:$AC$192,16,FALSE))</f>
        <v>#N/A</v>
      </c>
      <c r="T74" s="48" t="e">
        <f>IF(VLOOKUP($A74,Keys_CHESS_ALL!$J$3:$AC$192,17,FALSE)="","",VLOOKUP($A74,Keys_CHESS_ALL!$J$3:$AC$192,17,FALSE))</f>
        <v>#N/A</v>
      </c>
    </row>
    <row r="75" spans="2:20" x14ac:dyDescent="0.2">
      <c r="B75" s="28" t="e">
        <f>VLOOKUP(A75,Keys_CHESS_ALL!J76:L256,2,FALSE)</f>
        <v>#N/A</v>
      </c>
      <c r="C75" s="32"/>
      <c r="D75" s="32"/>
      <c r="E75" s="28" t="e">
        <f>VLOOKUP(A75,Keys_CHESS_ALL!J76:L256,3,FALSE)</f>
        <v>#N/A</v>
      </c>
      <c r="F75" s="40"/>
      <c r="H75" s="28" t="e">
        <f>IF(VLOOKUP($A75,Keys_CHESS_ALL!$J$3:$AC$192,5,FALSE)="","",VLOOKUP($A75,Keys_CHESS_ALL!$J$3:$AC$192,5,FALSE))</f>
        <v>#N/A</v>
      </c>
      <c r="I75" s="28" t="e">
        <f>IF(VLOOKUP($A75,Keys_CHESS_ALL!$J$3:$AC$192,6,FALSE)="","",VLOOKUP($A75,Keys_CHESS_ALL!$J$3:$AC$192,6,FALSE))</f>
        <v>#N/A</v>
      </c>
      <c r="J75" s="28" t="e">
        <f>IF(VLOOKUP($A75,Keys_CHESS_ALL!$J$3:$AC$192,7,FALSE)="","",VLOOKUP($A75,Keys_CHESS_ALL!$J$3:$AC$192,7,FALSE))</f>
        <v>#N/A</v>
      </c>
      <c r="K75" s="28" t="e">
        <f>IF(VLOOKUP($A75,Keys_CHESS_ALL!$J$3:$AC$192,8,FALSE)="","",VLOOKUP($A75,Keys_CHESS_ALL!$J$3:$AC$192,8,FALSE))</f>
        <v>#N/A</v>
      </c>
      <c r="L75" s="28" t="e">
        <f>IF(VLOOKUP($A75,Keys_CHESS_ALL!$J$3:$AC$192,9,FALSE)="","",VLOOKUP($A75,Keys_CHESS_ALL!$J$3:$AC$192,9,FALSE))</f>
        <v>#N/A</v>
      </c>
      <c r="M75" s="28" t="e">
        <f>IF(VLOOKUP($A75,Keys_CHESS_ALL!$J$3:$AC$192,10,FALSE)="","",VLOOKUP($A75,Keys_CHESS_ALL!$J$3:$AC$192,10,FALSE))</f>
        <v>#N/A</v>
      </c>
      <c r="N75" s="28" t="e">
        <f>IF(VLOOKUP($A75,Keys_CHESS_ALL!$J$3:$AC$192,11,FALSE)="","",VLOOKUP($A75,Keys_CHESS_ALL!$J$3:$AC$192,11,FALSE))</f>
        <v>#N/A</v>
      </c>
      <c r="O75" s="28" t="e">
        <f>IF(VLOOKUP($A75,Keys_CHESS_ALL!$J$3:$AC$192,12,FALSE)="","",VLOOKUP($A75,Keys_CHESS_ALL!$J$3:$AC$192,12,FALSE))</f>
        <v>#N/A</v>
      </c>
      <c r="P75" s="28" t="e">
        <f>IF(VLOOKUP($A75,Keys_CHESS_ALL!$J$3:$AC$192,13,FALSE)="","",VLOOKUP($A75,Keys_CHESS_ALL!$J$3:$AC$192,13,FALSE))</f>
        <v>#N/A</v>
      </c>
      <c r="Q75" s="28" t="e">
        <f>IF(VLOOKUP($A75,Keys_CHESS_ALL!$J$3:$AC$192,14,FALSE)="","",VLOOKUP($A75,Keys_CHESS_ALL!$J$3:$AC$192,14,FALSE))</f>
        <v>#N/A</v>
      </c>
      <c r="R75" s="28" t="e">
        <f>IF(VLOOKUP($A75,Keys_CHESS_ALL!$J$3:$AC$192,15,FALSE)="","",VLOOKUP($A75,Keys_CHESS_ALL!$J$3:$AC$192,15,FALSE))</f>
        <v>#N/A</v>
      </c>
      <c r="S75" s="28" t="e">
        <f>IF(VLOOKUP($A75,Keys_CHESS_ALL!$J$3:$AC$192,16,FALSE)="","",VLOOKUP($A75,Keys_CHESS_ALL!$J$3:$AC$192,16,FALSE))</f>
        <v>#N/A</v>
      </c>
      <c r="T75" s="48" t="e">
        <f>IF(VLOOKUP($A75,Keys_CHESS_ALL!$J$3:$AC$192,17,FALSE)="","",VLOOKUP($A75,Keys_CHESS_ALL!$J$3:$AC$192,17,FALSE))</f>
        <v>#N/A</v>
      </c>
    </row>
    <row r="76" spans="2:20" x14ac:dyDescent="0.2">
      <c r="B76" s="28" t="e">
        <f>VLOOKUP(A76,Keys_CHESS_ALL!J77:L257,2,FALSE)</f>
        <v>#N/A</v>
      </c>
      <c r="C76" s="32"/>
      <c r="D76" s="32"/>
      <c r="E76" s="28" t="e">
        <f>VLOOKUP(A76,Keys_CHESS_ALL!J77:L257,3,FALSE)</f>
        <v>#N/A</v>
      </c>
      <c r="F76" s="40"/>
      <c r="H76" s="28" t="e">
        <f>IF(VLOOKUP($A76,Keys_CHESS_ALL!$J$3:$AC$192,5,FALSE)="","",VLOOKUP($A76,Keys_CHESS_ALL!$J$3:$AC$192,5,FALSE))</f>
        <v>#N/A</v>
      </c>
      <c r="I76" s="28" t="e">
        <f>IF(VLOOKUP($A76,Keys_CHESS_ALL!$J$3:$AC$192,6,FALSE)="","",VLOOKUP($A76,Keys_CHESS_ALL!$J$3:$AC$192,6,FALSE))</f>
        <v>#N/A</v>
      </c>
      <c r="J76" s="28" t="e">
        <f>IF(VLOOKUP($A76,Keys_CHESS_ALL!$J$3:$AC$192,7,FALSE)="","",VLOOKUP($A76,Keys_CHESS_ALL!$J$3:$AC$192,7,FALSE))</f>
        <v>#N/A</v>
      </c>
      <c r="K76" s="28" t="e">
        <f>IF(VLOOKUP($A76,Keys_CHESS_ALL!$J$3:$AC$192,8,FALSE)="","",VLOOKUP($A76,Keys_CHESS_ALL!$J$3:$AC$192,8,FALSE))</f>
        <v>#N/A</v>
      </c>
      <c r="L76" s="28" t="e">
        <f>IF(VLOOKUP($A76,Keys_CHESS_ALL!$J$3:$AC$192,9,FALSE)="","",VLOOKUP($A76,Keys_CHESS_ALL!$J$3:$AC$192,9,FALSE))</f>
        <v>#N/A</v>
      </c>
      <c r="M76" s="28" t="e">
        <f>IF(VLOOKUP($A76,Keys_CHESS_ALL!$J$3:$AC$192,10,FALSE)="","",VLOOKUP($A76,Keys_CHESS_ALL!$J$3:$AC$192,10,FALSE))</f>
        <v>#N/A</v>
      </c>
      <c r="N76" s="28" t="e">
        <f>IF(VLOOKUP($A76,Keys_CHESS_ALL!$J$3:$AC$192,11,FALSE)="","",VLOOKUP($A76,Keys_CHESS_ALL!$J$3:$AC$192,11,FALSE))</f>
        <v>#N/A</v>
      </c>
      <c r="O76" s="28" t="e">
        <f>IF(VLOOKUP($A76,Keys_CHESS_ALL!$J$3:$AC$192,12,FALSE)="","",VLOOKUP($A76,Keys_CHESS_ALL!$J$3:$AC$192,12,FALSE))</f>
        <v>#N/A</v>
      </c>
      <c r="P76" s="28" t="e">
        <f>IF(VLOOKUP($A76,Keys_CHESS_ALL!$J$3:$AC$192,13,FALSE)="","",VLOOKUP($A76,Keys_CHESS_ALL!$J$3:$AC$192,13,FALSE))</f>
        <v>#N/A</v>
      </c>
      <c r="Q76" s="28" t="e">
        <f>IF(VLOOKUP($A76,Keys_CHESS_ALL!$J$3:$AC$192,14,FALSE)="","",VLOOKUP($A76,Keys_CHESS_ALL!$J$3:$AC$192,14,FALSE))</f>
        <v>#N/A</v>
      </c>
      <c r="R76" s="28" t="e">
        <f>IF(VLOOKUP($A76,Keys_CHESS_ALL!$J$3:$AC$192,15,FALSE)="","",VLOOKUP($A76,Keys_CHESS_ALL!$J$3:$AC$192,15,FALSE))</f>
        <v>#N/A</v>
      </c>
      <c r="S76" s="28" t="e">
        <f>IF(VLOOKUP($A76,Keys_CHESS_ALL!$J$3:$AC$192,16,FALSE)="","",VLOOKUP($A76,Keys_CHESS_ALL!$J$3:$AC$192,16,FALSE))</f>
        <v>#N/A</v>
      </c>
      <c r="T76" s="48" t="e">
        <f>IF(VLOOKUP($A76,Keys_CHESS_ALL!$J$3:$AC$192,17,FALSE)="","",VLOOKUP($A76,Keys_CHESS_ALL!$J$3:$AC$192,17,FALSE))</f>
        <v>#N/A</v>
      </c>
    </row>
    <row r="77" spans="2:20" x14ac:dyDescent="0.2">
      <c r="B77" s="28" t="e">
        <f>VLOOKUP(A77,Keys_CHESS_ALL!J78:L258,2,FALSE)</f>
        <v>#N/A</v>
      </c>
      <c r="C77" s="32"/>
      <c r="D77" s="32"/>
      <c r="E77" s="28" t="e">
        <f>VLOOKUP(A77,Keys_CHESS_ALL!J78:L258,3,FALSE)</f>
        <v>#N/A</v>
      </c>
      <c r="F77" s="40"/>
      <c r="H77" s="28" t="e">
        <f>IF(VLOOKUP($A77,Keys_CHESS_ALL!$J$3:$AC$192,5,FALSE)="","",VLOOKUP($A77,Keys_CHESS_ALL!$J$3:$AC$192,5,FALSE))</f>
        <v>#N/A</v>
      </c>
      <c r="I77" s="28" t="e">
        <f>IF(VLOOKUP($A77,Keys_CHESS_ALL!$J$3:$AC$192,6,FALSE)="","",VLOOKUP($A77,Keys_CHESS_ALL!$J$3:$AC$192,6,FALSE))</f>
        <v>#N/A</v>
      </c>
      <c r="J77" s="28" t="e">
        <f>IF(VLOOKUP($A77,Keys_CHESS_ALL!$J$3:$AC$192,7,FALSE)="","",VLOOKUP($A77,Keys_CHESS_ALL!$J$3:$AC$192,7,FALSE))</f>
        <v>#N/A</v>
      </c>
      <c r="K77" s="28" t="e">
        <f>IF(VLOOKUP($A77,Keys_CHESS_ALL!$J$3:$AC$192,8,FALSE)="","",VLOOKUP($A77,Keys_CHESS_ALL!$J$3:$AC$192,8,FALSE))</f>
        <v>#N/A</v>
      </c>
      <c r="L77" s="28" t="e">
        <f>IF(VLOOKUP($A77,Keys_CHESS_ALL!$J$3:$AC$192,9,FALSE)="","",VLOOKUP($A77,Keys_CHESS_ALL!$J$3:$AC$192,9,FALSE))</f>
        <v>#N/A</v>
      </c>
      <c r="M77" s="28" t="e">
        <f>IF(VLOOKUP($A77,Keys_CHESS_ALL!$J$3:$AC$192,10,FALSE)="","",VLOOKUP($A77,Keys_CHESS_ALL!$J$3:$AC$192,10,FALSE))</f>
        <v>#N/A</v>
      </c>
      <c r="N77" s="28" t="e">
        <f>IF(VLOOKUP($A77,Keys_CHESS_ALL!$J$3:$AC$192,11,FALSE)="","",VLOOKUP($A77,Keys_CHESS_ALL!$J$3:$AC$192,11,FALSE))</f>
        <v>#N/A</v>
      </c>
      <c r="O77" s="28" t="e">
        <f>IF(VLOOKUP($A77,Keys_CHESS_ALL!$J$3:$AC$192,12,FALSE)="","",VLOOKUP($A77,Keys_CHESS_ALL!$J$3:$AC$192,12,FALSE))</f>
        <v>#N/A</v>
      </c>
      <c r="P77" s="28" t="e">
        <f>IF(VLOOKUP($A77,Keys_CHESS_ALL!$J$3:$AC$192,13,FALSE)="","",VLOOKUP($A77,Keys_CHESS_ALL!$J$3:$AC$192,13,FALSE))</f>
        <v>#N/A</v>
      </c>
      <c r="Q77" s="28" t="e">
        <f>IF(VLOOKUP($A77,Keys_CHESS_ALL!$J$3:$AC$192,14,FALSE)="","",VLOOKUP($A77,Keys_CHESS_ALL!$J$3:$AC$192,14,FALSE))</f>
        <v>#N/A</v>
      </c>
      <c r="R77" s="28" t="e">
        <f>IF(VLOOKUP($A77,Keys_CHESS_ALL!$J$3:$AC$192,15,FALSE)="","",VLOOKUP($A77,Keys_CHESS_ALL!$J$3:$AC$192,15,FALSE))</f>
        <v>#N/A</v>
      </c>
      <c r="S77" s="28" t="e">
        <f>IF(VLOOKUP($A77,Keys_CHESS_ALL!$J$3:$AC$192,16,FALSE)="","",VLOOKUP($A77,Keys_CHESS_ALL!$J$3:$AC$192,16,FALSE))</f>
        <v>#N/A</v>
      </c>
      <c r="T77" s="48" t="e">
        <f>IF(VLOOKUP($A77,Keys_CHESS_ALL!$J$3:$AC$192,17,FALSE)="","",VLOOKUP($A77,Keys_CHESS_ALL!$J$3:$AC$192,17,FALSE))</f>
        <v>#N/A</v>
      </c>
    </row>
    <row r="78" spans="2:20" x14ac:dyDescent="0.2">
      <c r="B78" s="28" t="e">
        <f>VLOOKUP(A78,Keys_CHESS_ALL!J79:L259,2,FALSE)</f>
        <v>#N/A</v>
      </c>
      <c r="C78" s="32"/>
      <c r="D78" s="32"/>
      <c r="E78" s="28" t="e">
        <f>VLOOKUP(A78,Keys_CHESS_ALL!J79:L259,3,FALSE)</f>
        <v>#N/A</v>
      </c>
      <c r="F78" s="40"/>
      <c r="H78" s="28" t="e">
        <f>IF(VLOOKUP($A78,Keys_CHESS_ALL!$J$3:$AC$192,5,FALSE)="","",VLOOKUP($A78,Keys_CHESS_ALL!$J$3:$AC$192,5,FALSE))</f>
        <v>#N/A</v>
      </c>
      <c r="I78" s="28" t="e">
        <f>IF(VLOOKUP($A78,Keys_CHESS_ALL!$J$3:$AC$192,6,FALSE)="","",VLOOKUP($A78,Keys_CHESS_ALL!$J$3:$AC$192,6,FALSE))</f>
        <v>#N/A</v>
      </c>
      <c r="J78" s="28" t="e">
        <f>IF(VLOOKUP($A78,Keys_CHESS_ALL!$J$3:$AC$192,7,FALSE)="","",VLOOKUP($A78,Keys_CHESS_ALL!$J$3:$AC$192,7,FALSE))</f>
        <v>#N/A</v>
      </c>
      <c r="K78" s="28" t="e">
        <f>IF(VLOOKUP($A78,Keys_CHESS_ALL!$J$3:$AC$192,8,FALSE)="","",VLOOKUP($A78,Keys_CHESS_ALL!$J$3:$AC$192,8,FALSE))</f>
        <v>#N/A</v>
      </c>
      <c r="L78" s="28" t="e">
        <f>IF(VLOOKUP($A78,Keys_CHESS_ALL!$J$3:$AC$192,9,FALSE)="","",VLOOKUP($A78,Keys_CHESS_ALL!$J$3:$AC$192,9,FALSE))</f>
        <v>#N/A</v>
      </c>
      <c r="M78" s="28" t="e">
        <f>IF(VLOOKUP($A78,Keys_CHESS_ALL!$J$3:$AC$192,10,FALSE)="","",VLOOKUP($A78,Keys_CHESS_ALL!$J$3:$AC$192,10,FALSE))</f>
        <v>#N/A</v>
      </c>
      <c r="N78" s="28" t="e">
        <f>IF(VLOOKUP($A78,Keys_CHESS_ALL!$J$3:$AC$192,11,FALSE)="","",VLOOKUP($A78,Keys_CHESS_ALL!$J$3:$AC$192,11,FALSE))</f>
        <v>#N/A</v>
      </c>
      <c r="O78" s="28" t="e">
        <f>IF(VLOOKUP($A78,Keys_CHESS_ALL!$J$3:$AC$192,12,FALSE)="","",VLOOKUP($A78,Keys_CHESS_ALL!$J$3:$AC$192,12,FALSE))</f>
        <v>#N/A</v>
      </c>
      <c r="P78" s="28" t="e">
        <f>IF(VLOOKUP($A78,Keys_CHESS_ALL!$J$3:$AC$192,13,FALSE)="","",VLOOKUP($A78,Keys_CHESS_ALL!$J$3:$AC$192,13,FALSE))</f>
        <v>#N/A</v>
      </c>
      <c r="Q78" s="28" t="e">
        <f>IF(VLOOKUP($A78,Keys_CHESS_ALL!$J$3:$AC$192,14,FALSE)="","",VLOOKUP($A78,Keys_CHESS_ALL!$J$3:$AC$192,14,FALSE))</f>
        <v>#N/A</v>
      </c>
      <c r="R78" s="28" t="e">
        <f>IF(VLOOKUP($A78,Keys_CHESS_ALL!$J$3:$AC$192,15,FALSE)="","",VLOOKUP($A78,Keys_CHESS_ALL!$J$3:$AC$192,15,FALSE))</f>
        <v>#N/A</v>
      </c>
      <c r="S78" s="28" t="e">
        <f>IF(VLOOKUP($A78,Keys_CHESS_ALL!$J$3:$AC$192,16,FALSE)="","",VLOOKUP($A78,Keys_CHESS_ALL!$J$3:$AC$192,16,FALSE))</f>
        <v>#N/A</v>
      </c>
      <c r="T78" s="48" t="e">
        <f>IF(VLOOKUP($A78,Keys_CHESS_ALL!$J$3:$AC$192,17,FALSE)="","",VLOOKUP($A78,Keys_CHESS_ALL!$J$3:$AC$192,17,FALSE))</f>
        <v>#N/A</v>
      </c>
    </row>
    <row r="79" spans="2:20" x14ac:dyDescent="0.2">
      <c r="B79" s="28" t="e">
        <f>VLOOKUP(A79,Keys_CHESS_ALL!J80:L260,2,FALSE)</f>
        <v>#N/A</v>
      </c>
      <c r="C79" s="32"/>
      <c r="D79" s="32"/>
      <c r="E79" s="28" t="e">
        <f>VLOOKUP(A79,Keys_CHESS_ALL!J80:L260,3,FALSE)</f>
        <v>#N/A</v>
      </c>
      <c r="F79" s="40"/>
      <c r="H79" s="28" t="e">
        <f>IF(VLOOKUP($A79,Keys_CHESS_ALL!$J$3:$AC$192,5,FALSE)="","",VLOOKUP($A79,Keys_CHESS_ALL!$J$3:$AC$192,5,FALSE))</f>
        <v>#N/A</v>
      </c>
      <c r="I79" s="28" t="e">
        <f>IF(VLOOKUP($A79,Keys_CHESS_ALL!$J$3:$AC$192,6,FALSE)="","",VLOOKUP($A79,Keys_CHESS_ALL!$J$3:$AC$192,6,FALSE))</f>
        <v>#N/A</v>
      </c>
      <c r="J79" s="28" t="e">
        <f>IF(VLOOKUP($A79,Keys_CHESS_ALL!$J$3:$AC$192,7,FALSE)="","",VLOOKUP($A79,Keys_CHESS_ALL!$J$3:$AC$192,7,FALSE))</f>
        <v>#N/A</v>
      </c>
      <c r="K79" s="28" t="e">
        <f>IF(VLOOKUP($A79,Keys_CHESS_ALL!$J$3:$AC$192,8,FALSE)="","",VLOOKUP($A79,Keys_CHESS_ALL!$J$3:$AC$192,8,FALSE))</f>
        <v>#N/A</v>
      </c>
      <c r="L79" s="28" t="e">
        <f>IF(VLOOKUP($A79,Keys_CHESS_ALL!$J$3:$AC$192,9,FALSE)="","",VLOOKUP($A79,Keys_CHESS_ALL!$J$3:$AC$192,9,FALSE))</f>
        <v>#N/A</v>
      </c>
      <c r="M79" s="28" t="e">
        <f>IF(VLOOKUP($A79,Keys_CHESS_ALL!$J$3:$AC$192,10,FALSE)="","",VLOOKUP($A79,Keys_CHESS_ALL!$J$3:$AC$192,10,FALSE))</f>
        <v>#N/A</v>
      </c>
      <c r="N79" s="28" t="e">
        <f>IF(VLOOKUP($A79,Keys_CHESS_ALL!$J$3:$AC$192,11,FALSE)="","",VLOOKUP($A79,Keys_CHESS_ALL!$J$3:$AC$192,11,FALSE))</f>
        <v>#N/A</v>
      </c>
      <c r="O79" s="28" t="e">
        <f>IF(VLOOKUP($A79,Keys_CHESS_ALL!$J$3:$AC$192,12,FALSE)="","",VLOOKUP($A79,Keys_CHESS_ALL!$J$3:$AC$192,12,FALSE))</f>
        <v>#N/A</v>
      </c>
      <c r="P79" s="28" t="e">
        <f>IF(VLOOKUP($A79,Keys_CHESS_ALL!$J$3:$AC$192,13,FALSE)="","",VLOOKUP($A79,Keys_CHESS_ALL!$J$3:$AC$192,13,FALSE))</f>
        <v>#N/A</v>
      </c>
      <c r="Q79" s="28" t="e">
        <f>IF(VLOOKUP($A79,Keys_CHESS_ALL!$J$3:$AC$192,14,FALSE)="","",VLOOKUP($A79,Keys_CHESS_ALL!$J$3:$AC$192,14,FALSE))</f>
        <v>#N/A</v>
      </c>
      <c r="R79" s="28" t="e">
        <f>IF(VLOOKUP($A79,Keys_CHESS_ALL!$J$3:$AC$192,15,FALSE)="","",VLOOKUP($A79,Keys_CHESS_ALL!$J$3:$AC$192,15,FALSE))</f>
        <v>#N/A</v>
      </c>
      <c r="S79" s="28" t="e">
        <f>IF(VLOOKUP($A79,Keys_CHESS_ALL!$J$3:$AC$192,16,FALSE)="","",VLOOKUP($A79,Keys_CHESS_ALL!$J$3:$AC$192,16,FALSE))</f>
        <v>#N/A</v>
      </c>
      <c r="T79" s="48" t="e">
        <f>IF(VLOOKUP($A79,Keys_CHESS_ALL!$J$3:$AC$192,17,FALSE)="","",VLOOKUP($A79,Keys_CHESS_ALL!$J$3:$AC$192,17,FALSE))</f>
        <v>#N/A</v>
      </c>
    </row>
    <row r="80" spans="2:20" x14ac:dyDescent="0.2">
      <c r="B80" s="28" t="e">
        <f>VLOOKUP(A80,Keys_CHESS_ALL!J81:L261,2,FALSE)</f>
        <v>#N/A</v>
      </c>
      <c r="C80" s="32"/>
      <c r="D80" s="32"/>
      <c r="E80" s="28" t="e">
        <f>VLOOKUP(A80,Keys_CHESS_ALL!J81:L261,3,FALSE)</f>
        <v>#N/A</v>
      </c>
      <c r="F80" s="40"/>
      <c r="H80" s="28" t="e">
        <f>IF(VLOOKUP($A80,Keys_CHESS_ALL!$J$3:$AC$192,5,FALSE)="","",VLOOKUP($A80,Keys_CHESS_ALL!$J$3:$AC$192,5,FALSE))</f>
        <v>#N/A</v>
      </c>
      <c r="I80" s="28" t="e">
        <f>IF(VLOOKUP($A80,Keys_CHESS_ALL!$J$3:$AC$192,6,FALSE)="","",VLOOKUP($A80,Keys_CHESS_ALL!$J$3:$AC$192,6,FALSE))</f>
        <v>#N/A</v>
      </c>
      <c r="J80" s="28" t="e">
        <f>IF(VLOOKUP($A80,Keys_CHESS_ALL!$J$3:$AC$192,7,FALSE)="","",VLOOKUP($A80,Keys_CHESS_ALL!$J$3:$AC$192,7,FALSE))</f>
        <v>#N/A</v>
      </c>
      <c r="K80" s="28" t="e">
        <f>IF(VLOOKUP($A80,Keys_CHESS_ALL!$J$3:$AC$192,8,FALSE)="","",VLOOKUP($A80,Keys_CHESS_ALL!$J$3:$AC$192,8,FALSE))</f>
        <v>#N/A</v>
      </c>
      <c r="L80" s="28" t="e">
        <f>IF(VLOOKUP($A80,Keys_CHESS_ALL!$J$3:$AC$192,9,FALSE)="","",VLOOKUP($A80,Keys_CHESS_ALL!$J$3:$AC$192,9,FALSE))</f>
        <v>#N/A</v>
      </c>
      <c r="M80" s="28" t="e">
        <f>IF(VLOOKUP($A80,Keys_CHESS_ALL!$J$3:$AC$192,10,FALSE)="","",VLOOKUP($A80,Keys_CHESS_ALL!$J$3:$AC$192,10,FALSE))</f>
        <v>#N/A</v>
      </c>
      <c r="N80" s="28" t="e">
        <f>IF(VLOOKUP($A80,Keys_CHESS_ALL!$J$3:$AC$192,11,FALSE)="","",VLOOKUP($A80,Keys_CHESS_ALL!$J$3:$AC$192,11,FALSE))</f>
        <v>#N/A</v>
      </c>
      <c r="O80" s="28" t="e">
        <f>IF(VLOOKUP($A80,Keys_CHESS_ALL!$J$3:$AC$192,12,FALSE)="","",VLOOKUP($A80,Keys_CHESS_ALL!$J$3:$AC$192,12,FALSE))</f>
        <v>#N/A</v>
      </c>
      <c r="P80" s="28" t="e">
        <f>IF(VLOOKUP($A80,Keys_CHESS_ALL!$J$3:$AC$192,13,FALSE)="","",VLOOKUP($A80,Keys_CHESS_ALL!$J$3:$AC$192,13,FALSE))</f>
        <v>#N/A</v>
      </c>
      <c r="Q80" s="28" t="e">
        <f>IF(VLOOKUP($A80,Keys_CHESS_ALL!$J$3:$AC$192,14,FALSE)="","",VLOOKUP($A80,Keys_CHESS_ALL!$J$3:$AC$192,14,FALSE))</f>
        <v>#N/A</v>
      </c>
      <c r="R80" s="28" t="e">
        <f>IF(VLOOKUP($A80,Keys_CHESS_ALL!$J$3:$AC$192,15,FALSE)="","",VLOOKUP($A80,Keys_CHESS_ALL!$J$3:$AC$192,15,FALSE))</f>
        <v>#N/A</v>
      </c>
      <c r="S80" s="28" t="e">
        <f>IF(VLOOKUP($A80,Keys_CHESS_ALL!$J$3:$AC$192,16,FALSE)="","",VLOOKUP($A80,Keys_CHESS_ALL!$J$3:$AC$192,16,FALSE))</f>
        <v>#N/A</v>
      </c>
      <c r="T80" s="48" t="e">
        <f>IF(VLOOKUP($A80,Keys_CHESS_ALL!$J$3:$AC$192,17,FALSE)="","",VLOOKUP($A80,Keys_CHESS_ALL!$J$3:$AC$192,17,FALSE))</f>
        <v>#N/A</v>
      </c>
    </row>
    <row r="81" spans="2:20" x14ac:dyDescent="0.2">
      <c r="B81" s="28" t="e">
        <f>VLOOKUP(A81,Keys_CHESS_ALL!J82:L262,2,FALSE)</f>
        <v>#N/A</v>
      </c>
      <c r="C81" s="32"/>
      <c r="D81" s="32"/>
      <c r="E81" s="28" t="e">
        <f>VLOOKUP(A81,Keys_CHESS_ALL!J82:L262,3,FALSE)</f>
        <v>#N/A</v>
      </c>
      <c r="F81" s="40"/>
      <c r="H81" s="28" t="e">
        <f>IF(VLOOKUP($A81,Keys_CHESS_ALL!$J$3:$AC$192,5,FALSE)="","",VLOOKUP($A81,Keys_CHESS_ALL!$J$3:$AC$192,5,FALSE))</f>
        <v>#N/A</v>
      </c>
      <c r="I81" s="28" t="e">
        <f>IF(VLOOKUP($A81,Keys_CHESS_ALL!$J$3:$AC$192,6,FALSE)="","",VLOOKUP($A81,Keys_CHESS_ALL!$J$3:$AC$192,6,FALSE))</f>
        <v>#N/A</v>
      </c>
      <c r="J81" s="28" t="e">
        <f>IF(VLOOKUP($A81,Keys_CHESS_ALL!$J$3:$AC$192,7,FALSE)="","",VLOOKUP($A81,Keys_CHESS_ALL!$J$3:$AC$192,7,FALSE))</f>
        <v>#N/A</v>
      </c>
      <c r="K81" s="28" t="e">
        <f>IF(VLOOKUP($A81,Keys_CHESS_ALL!$J$3:$AC$192,8,FALSE)="","",VLOOKUP($A81,Keys_CHESS_ALL!$J$3:$AC$192,8,FALSE))</f>
        <v>#N/A</v>
      </c>
      <c r="L81" s="28" t="e">
        <f>IF(VLOOKUP($A81,Keys_CHESS_ALL!$J$3:$AC$192,9,FALSE)="","",VLOOKUP($A81,Keys_CHESS_ALL!$J$3:$AC$192,9,FALSE))</f>
        <v>#N/A</v>
      </c>
      <c r="M81" s="28" t="e">
        <f>IF(VLOOKUP($A81,Keys_CHESS_ALL!$J$3:$AC$192,10,FALSE)="","",VLOOKUP($A81,Keys_CHESS_ALL!$J$3:$AC$192,10,FALSE))</f>
        <v>#N/A</v>
      </c>
      <c r="N81" s="28" t="e">
        <f>IF(VLOOKUP($A81,Keys_CHESS_ALL!$J$3:$AC$192,11,FALSE)="","",VLOOKUP($A81,Keys_CHESS_ALL!$J$3:$AC$192,11,FALSE))</f>
        <v>#N/A</v>
      </c>
      <c r="O81" s="28" t="e">
        <f>IF(VLOOKUP($A81,Keys_CHESS_ALL!$J$3:$AC$192,12,FALSE)="","",VLOOKUP($A81,Keys_CHESS_ALL!$J$3:$AC$192,12,FALSE))</f>
        <v>#N/A</v>
      </c>
      <c r="P81" s="28" t="e">
        <f>IF(VLOOKUP($A81,Keys_CHESS_ALL!$J$3:$AC$192,13,FALSE)="","",VLOOKUP($A81,Keys_CHESS_ALL!$J$3:$AC$192,13,FALSE))</f>
        <v>#N/A</v>
      </c>
      <c r="Q81" s="28" t="e">
        <f>IF(VLOOKUP($A81,Keys_CHESS_ALL!$J$3:$AC$192,14,FALSE)="","",VLOOKUP($A81,Keys_CHESS_ALL!$J$3:$AC$192,14,FALSE))</f>
        <v>#N/A</v>
      </c>
      <c r="R81" s="28" t="e">
        <f>IF(VLOOKUP($A81,Keys_CHESS_ALL!$J$3:$AC$192,15,FALSE)="","",VLOOKUP($A81,Keys_CHESS_ALL!$J$3:$AC$192,15,FALSE))</f>
        <v>#N/A</v>
      </c>
      <c r="S81" s="28" t="e">
        <f>IF(VLOOKUP($A81,Keys_CHESS_ALL!$J$3:$AC$192,16,FALSE)="","",VLOOKUP($A81,Keys_CHESS_ALL!$J$3:$AC$192,16,FALSE))</f>
        <v>#N/A</v>
      </c>
      <c r="T81" s="48" t="e">
        <f>IF(VLOOKUP($A81,Keys_CHESS_ALL!$J$3:$AC$192,17,FALSE)="","",VLOOKUP($A81,Keys_CHESS_ALL!$J$3:$AC$192,17,FALSE))</f>
        <v>#N/A</v>
      </c>
    </row>
    <row r="82" spans="2:20" x14ac:dyDescent="0.2">
      <c r="B82" s="28" t="e">
        <f>VLOOKUP(A82,Keys_CHESS_ALL!J83:L263,2,FALSE)</f>
        <v>#N/A</v>
      </c>
      <c r="C82" s="32"/>
      <c r="D82" s="32"/>
      <c r="E82" s="28" t="e">
        <f>VLOOKUP(A82,Keys_CHESS_ALL!J83:L263,3,FALSE)</f>
        <v>#N/A</v>
      </c>
      <c r="F82" s="40"/>
      <c r="H82" s="28" t="e">
        <f>IF(VLOOKUP($A82,Keys_CHESS_ALL!$J$3:$AC$192,5,FALSE)="","",VLOOKUP($A82,Keys_CHESS_ALL!$J$3:$AC$192,5,FALSE))</f>
        <v>#N/A</v>
      </c>
      <c r="I82" s="28" t="e">
        <f>IF(VLOOKUP($A82,Keys_CHESS_ALL!$J$3:$AC$192,6,FALSE)="","",VLOOKUP($A82,Keys_CHESS_ALL!$J$3:$AC$192,6,FALSE))</f>
        <v>#N/A</v>
      </c>
      <c r="J82" s="28" t="e">
        <f>IF(VLOOKUP($A82,Keys_CHESS_ALL!$J$3:$AC$192,7,FALSE)="","",VLOOKUP($A82,Keys_CHESS_ALL!$J$3:$AC$192,7,FALSE))</f>
        <v>#N/A</v>
      </c>
      <c r="K82" s="28" t="e">
        <f>IF(VLOOKUP($A82,Keys_CHESS_ALL!$J$3:$AC$192,8,FALSE)="","",VLOOKUP($A82,Keys_CHESS_ALL!$J$3:$AC$192,8,FALSE))</f>
        <v>#N/A</v>
      </c>
      <c r="L82" s="28" t="e">
        <f>IF(VLOOKUP($A82,Keys_CHESS_ALL!$J$3:$AC$192,9,FALSE)="","",VLOOKUP($A82,Keys_CHESS_ALL!$J$3:$AC$192,9,FALSE))</f>
        <v>#N/A</v>
      </c>
      <c r="M82" s="28" t="e">
        <f>IF(VLOOKUP($A82,Keys_CHESS_ALL!$J$3:$AC$192,10,FALSE)="","",VLOOKUP($A82,Keys_CHESS_ALL!$J$3:$AC$192,10,FALSE))</f>
        <v>#N/A</v>
      </c>
      <c r="N82" s="28" t="e">
        <f>IF(VLOOKUP($A82,Keys_CHESS_ALL!$J$3:$AC$192,11,FALSE)="","",VLOOKUP($A82,Keys_CHESS_ALL!$J$3:$AC$192,11,FALSE))</f>
        <v>#N/A</v>
      </c>
      <c r="O82" s="28" t="e">
        <f>IF(VLOOKUP($A82,Keys_CHESS_ALL!$J$3:$AC$192,12,FALSE)="","",VLOOKUP($A82,Keys_CHESS_ALL!$J$3:$AC$192,12,FALSE))</f>
        <v>#N/A</v>
      </c>
      <c r="P82" s="28" t="e">
        <f>IF(VLOOKUP($A82,Keys_CHESS_ALL!$J$3:$AC$192,13,FALSE)="","",VLOOKUP($A82,Keys_CHESS_ALL!$J$3:$AC$192,13,FALSE))</f>
        <v>#N/A</v>
      </c>
      <c r="Q82" s="28" t="e">
        <f>IF(VLOOKUP($A82,Keys_CHESS_ALL!$J$3:$AC$192,14,FALSE)="","",VLOOKUP($A82,Keys_CHESS_ALL!$J$3:$AC$192,14,FALSE))</f>
        <v>#N/A</v>
      </c>
      <c r="R82" s="28" t="e">
        <f>IF(VLOOKUP($A82,Keys_CHESS_ALL!$J$3:$AC$192,15,FALSE)="","",VLOOKUP($A82,Keys_CHESS_ALL!$J$3:$AC$192,15,FALSE))</f>
        <v>#N/A</v>
      </c>
      <c r="S82" s="28" t="e">
        <f>IF(VLOOKUP($A82,Keys_CHESS_ALL!$J$3:$AC$192,16,FALSE)="","",VLOOKUP($A82,Keys_CHESS_ALL!$J$3:$AC$192,16,FALSE))</f>
        <v>#N/A</v>
      </c>
      <c r="T82" s="48" t="e">
        <f>IF(VLOOKUP($A82,Keys_CHESS_ALL!$J$3:$AC$192,17,FALSE)="","",VLOOKUP($A82,Keys_CHESS_ALL!$J$3:$AC$192,17,FALSE))</f>
        <v>#N/A</v>
      </c>
    </row>
    <row r="83" spans="2:20" x14ac:dyDescent="0.2">
      <c r="B83" s="28" t="e">
        <f>VLOOKUP(A83,Keys_CHESS_ALL!J84:L264,2,FALSE)</f>
        <v>#N/A</v>
      </c>
      <c r="C83" s="32"/>
      <c r="D83" s="32"/>
      <c r="E83" s="28" t="e">
        <f>VLOOKUP(A83,Keys_CHESS_ALL!J84:L264,3,FALSE)</f>
        <v>#N/A</v>
      </c>
      <c r="F83" s="40"/>
      <c r="H83" s="28" t="e">
        <f>IF(VLOOKUP($A83,Keys_CHESS_ALL!$J$3:$AC$192,5,FALSE)="","",VLOOKUP($A83,Keys_CHESS_ALL!$J$3:$AC$192,5,FALSE))</f>
        <v>#N/A</v>
      </c>
      <c r="I83" s="28" t="e">
        <f>IF(VLOOKUP($A83,Keys_CHESS_ALL!$J$3:$AC$192,6,FALSE)="","",VLOOKUP($A83,Keys_CHESS_ALL!$J$3:$AC$192,6,FALSE))</f>
        <v>#N/A</v>
      </c>
      <c r="J83" s="28" t="e">
        <f>IF(VLOOKUP($A83,Keys_CHESS_ALL!$J$3:$AC$192,7,FALSE)="","",VLOOKUP($A83,Keys_CHESS_ALL!$J$3:$AC$192,7,FALSE))</f>
        <v>#N/A</v>
      </c>
      <c r="K83" s="28" t="e">
        <f>IF(VLOOKUP($A83,Keys_CHESS_ALL!$J$3:$AC$192,8,FALSE)="","",VLOOKUP($A83,Keys_CHESS_ALL!$J$3:$AC$192,8,FALSE))</f>
        <v>#N/A</v>
      </c>
      <c r="L83" s="28" t="e">
        <f>IF(VLOOKUP($A83,Keys_CHESS_ALL!$J$3:$AC$192,9,FALSE)="","",VLOOKUP($A83,Keys_CHESS_ALL!$J$3:$AC$192,9,FALSE))</f>
        <v>#N/A</v>
      </c>
      <c r="M83" s="28" t="e">
        <f>IF(VLOOKUP($A83,Keys_CHESS_ALL!$J$3:$AC$192,10,FALSE)="","",VLOOKUP($A83,Keys_CHESS_ALL!$J$3:$AC$192,10,FALSE))</f>
        <v>#N/A</v>
      </c>
      <c r="N83" s="28" t="e">
        <f>IF(VLOOKUP($A83,Keys_CHESS_ALL!$J$3:$AC$192,11,FALSE)="","",VLOOKUP($A83,Keys_CHESS_ALL!$J$3:$AC$192,11,FALSE))</f>
        <v>#N/A</v>
      </c>
      <c r="O83" s="28" t="e">
        <f>IF(VLOOKUP($A83,Keys_CHESS_ALL!$J$3:$AC$192,12,FALSE)="","",VLOOKUP($A83,Keys_CHESS_ALL!$J$3:$AC$192,12,FALSE))</f>
        <v>#N/A</v>
      </c>
      <c r="P83" s="28" t="e">
        <f>IF(VLOOKUP($A83,Keys_CHESS_ALL!$J$3:$AC$192,13,FALSE)="","",VLOOKUP($A83,Keys_CHESS_ALL!$J$3:$AC$192,13,FALSE))</f>
        <v>#N/A</v>
      </c>
      <c r="Q83" s="28" t="e">
        <f>IF(VLOOKUP($A83,Keys_CHESS_ALL!$J$3:$AC$192,14,FALSE)="","",VLOOKUP($A83,Keys_CHESS_ALL!$J$3:$AC$192,14,FALSE))</f>
        <v>#N/A</v>
      </c>
      <c r="R83" s="28" t="e">
        <f>IF(VLOOKUP($A83,Keys_CHESS_ALL!$J$3:$AC$192,15,FALSE)="","",VLOOKUP($A83,Keys_CHESS_ALL!$J$3:$AC$192,15,FALSE))</f>
        <v>#N/A</v>
      </c>
      <c r="S83" s="28" t="e">
        <f>IF(VLOOKUP($A83,Keys_CHESS_ALL!$J$3:$AC$192,16,FALSE)="","",VLOOKUP($A83,Keys_CHESS_ALL!$J$3:$AC$192,16,FALSE))</f>
        <v>#N/A</v>
      </c>
      <c r="T83" s="48" t="e">
        <f>IF(VLOOKUP($A83,Keys_CHESS_ALL!$J$3:$AC$192,17,FALSE)="","",VLOOKUP($A83,Keys_CHESS_ALL!$J$3:$AC$192,17,FALSE))</f>
        <v>#N/A</v>
      </c>
    </row>
    <row r="84" spans="2:20" x14ac:dyDescent="0.2">
      <c r="B84" s="28" t="e">
        <f>VLOOKUP(A84,Keys_CHESS_ALL!J85:L265,2,FALSE)</f>
        <v>#N/A</v>
      </c>
      <c r="C84" s="32"/>
      <c r="D84" s="32"/>
      <c r="E84" s="28" t="e">
        <f>VLOOKUP(A84,Keys_CHESS_ALL!J85:L265,3,FALSE)</f>
        <v>#N/A</v>
      </c>
      <c r="F84" s="40"/>
      <c r="H84" s="28" t="e">
        <f>IF(VLOOKUP($A84,Keys_CHESS_ALL!$J$3:$AC$192,5,FALSE)="","",VLOOKUP($A84,Keys_CHESS_ALL!$J$3:$AC$192,5,FALSE))</f>
        <v>#N/A</v>
      </c>
      <c r="I84" s="28" t="e">
        <f>IF(VLOOKUP($A84,Keys_CHESS_ALL!$J$3:$AC$192,6,FALSE)="","",VLOOKUP($A84,Keys_CHESS_ALL!$J$3:$AC$192,6,FALSE))</f>
        <v>#N/A</v>
      </c>
      <c r="J84" s="28" t="e">
        <f>IF(VLOOKUP($A84,Keys_CHESS_ALL!$J$3:$AC$192,7,FALSE)="","",VLOOKUP($A84,Keys_CHESS_ALL!$J$3:$AC$192,7,FALSE))</f>
        <v>#N/A</v>
      </c>
      <c r="K84" s="28" t="e">
        <f>IF(VLOOKUP($A84,Keys_CHESS_ALL!$J$3:$AC$192,8,FALSE)="","",VLOOKUP($A84,Keys_CHESS_ALL!$J$3:$AC$192,8,FALSE))</f>
        <v>#N/A</v>
      </c>
      <c r="L84" s="28" t="e">
        <f>IF(VLOOKUP($A84,Keys_CHESS_ALL!$J$3:$AC$192,9,FALSE)="","",VLOOKUP($A84,Keys_CHESS_ALL!$J$3:$AC$192,9,FALSE))</f>
        <v>#N/A</v>
      </c>
      <c r="M84" s="28" t="e">
        <f>IF(VLOOKUP($A84,Keys_CHESS_ALL!$J$3:$AC$192,10,FALSE)="","",VLOOKUP($A84,Keys_CHESS_ALL!$J$3:$AC$192,10,FALSE))</f>
        <v>#N/A</v>
      </c>
      <c r="N84" s="28" t="e">
        <f>IF(VLOOKUP($A84,Keys_CHESS_ALL!$J$3:$AC$192,11,FALSE)="","",VLOOKUP($A84,Keys_CHESS_ALL!$J$3:$AC$192,11,FALSE))</f>
        <v>#N/A</v>
      </c>
      <c r="O84" s="28" t="e">
        <f>IF(VLOOKUP($A84,Keys_CHESS_ALL!$J$3:$AC$192,12,FALSE)="","",VLOOKUP($A84,Keys_CHESS_ALL!$J$3:$AC$192,12,FALSE))</f>
        <v>#N/A</v>
      </c>
      <c r="P84" s="28" t="e">
        <f>IF(VLOOKUP($A84,Keys_CHESS_ALL!$J$3:$AC$192,13,FALSE)="","",VLOOKUP($A84,Keys_CHESS_ALL!$J$3:$AC$192,13,FALSE))</f>
        <v>#N/A</v>
      </c>
      <c r="Q84" s="28" t="e">
        <f>IF(VLOOKUP($A84,Keys_CHESS_ALL!$J$3:$AC$192,14,FALSE)="","",VLOOKUP($A84,Keys_CHESS_ALL!$J$3:$AC$192,14,FALSE))</f>
        <v>#N/A</v>
      </c>
      <c r="R84" s="28" t="e">
        <f>IF(VLOOKUP($A84,Keys_CHESS_ALL!$J$3:$AC$192,15,FALSE)="","",VLOOKUP($A84,Keys_CHESS_ALL!$J$3:$AC$192,15,FALSE))</f>
        <v>#N/A</v>
      </c>
      <c r="S84" s="28" t="e">
        <f>IF(VLOOKUP($A84,Keys_CHESS_ALL!$J$3:$AC$192,16,FALSE)="","",VLOOKUP($A84,Keys_CHESS_ALL!$J$3:$AC$192,16,FALSE))</f>
        <v>#N/A</v>
      </c>
      <c r="T84" s="48" t="e">
        <f>IF(VLOOKUP($A84,Keys_CHESS_ALL!$J$3:$AC$192,17,FALSE)="","",VLOOKUP($A84,Keys_CHESS_ALL!$J$3:$AC$192,17,FALSE))</f>
        <v>#N/A</v>
      </c>
    </row>
    <row r="85" spans="2:20" x14ac:dyDescent="0.2">
      <c r="B85" s="28" t="e">
        <f>VLOOKUP(A85,Keys_CHESS_ALL!J86:L266,2,FALSE)</f>
        <v>#N/A</v>
      </c>
      <c r="C85" s="32"/>
      <c r="D85" s="32"/>
      <c r="E85" s="28" t="e">
        <f>VLOOKUP(A85,Keys_CHESS_ALL!J86:L266,3,FALSE)</f>
        <v>#N/A</v>
      </c>
      <c r="F85" s="40"/>
      <c r="H85" s="28" t="e">
        <f>IF(VLOOKUP($A85,Keys_CHESS_ALL!$J$3:$AC$192,5,FALSE)="","",VLOOKUP($A85,Keys_CHESS_ALL!$J$3:$AC$192,5,FALSE))</f>
        <v>#N/A</v>
      </c>
      <c r="I85" s="28" t="e">
        <f>IF(VLOOKUP($A85,Keys_CHESS_ALL!$J$3:$AC$192,6,FALSE)="","",VLOOKUP($A85,Keys_CHESS_ALL!$J$3:$AC$192,6,FALSE))</f>
        <v>#N/A</v>
      </c>
      <c r="J85" s="28" t="e">
        <f>IF(VLOOKUP($A85,Keys_CHESS_ALL!$J$3:$AC$192,7,FALSE)="","",VLOOKUP($A85,Keys_CHESS_ALL!$J$3:$AC$192,7,FALSE))</f>
        <v>#N/A</v>
      </c>
      <c r="K85" s="28" t="e">
        <f>IF(VLOOKUP($A85,Keys_CHESS_ALL!$J$3:$AC$192,8,FALSE)="","",VLOOKUP($A85,Keys_CHESS_ALL!$J$3:$AC$192,8,FALSE))</f>
        <v>#N/A</v>
      </c>
      <c r="L85" s="28" t="e">
        <f>IF(VLOOKUP($A85,Keys_CHESS_ALL!$J$3:$AC$192,9,FALSE)="","",VLOOKUP($A85,Keys_CHESS_ALL!$J$3:$AC$192,9,FALSE))</f>
        <v>#N/A</v>
      </c>
      <c r="M85" s="28" t="e">
        <f>IF(VLOOKUP($A85,Keys_CHESS_ALL!$J$3:$AC$192,10,FALSE)="","",VLOOKUP($A85,Keys_CHESS_ALL!$J$3:$AC$192,10,FALSE))</f>
        <v>#N/A</v>
      </c>
      <c r="N85" s="28" t="e">
        <f>IF(VLOOKUP($A85,Keys_CHESS_ALL!$J$3:$AC$192,11,FALSE)="","",VLOOKUP($A85,Keys_CHESS_ALL!$J$3:$AC$192,11,FALSE))</f>
        <v>#N/A</v>
      </c>
      <c r="O85" s="28" t="e">
        <f>IF(VLOOKUP($A85,Keys_CHESS_ALL!$J$3:$AC$192,12,FALSE)="","",VLOOKUP($A85,Keys_CHESS_ALL!$J$3:$AC$192,12,FALSE))</f>
        <v>#N/A</v>
      </c>
      <c r="P85" s="28" t="e">
        <f>IF(VLOOKUP($A85,Keys_CHESS_ALL!$J$3:$AC$192,13,FALSE)="","",VLOOKUP($A85,Keys_CHESS_ALL!$J$3:$AC$192,13,FALSE))</f>
        <v>#N/A</v>
      </c>
      <c r="Q85" s="28" t="e">
        <f>IF(VLOOKUP($A85,Keys_CHESS_ALL!$J$3:$AC$192,14,FALSE)="","",VLOOKUP($A85,Keys_CHESS_ALL!$J$3:$AC$192,14,FALSE))</f>
        <v>#N/A</v>
      </c>
      <c r="R85" s="28" t="e">
        <f>IF(VLOOKUP($A85,Keys_CHESS_ALL!$J$3:$AC$192,15,FALSE)="","",VLOOKUP($A85,Keys_CHESS_ALL!$J$3:$AC$192,15,FALSE))</f>
        <v>#N/A</v>
      </c>
      <c r="S85" s="28" t="e">
        <f>IF(VLOOKUP($A85,Keys_CHESS_ALL!$J$3:$AC$192,16,FALSE)="","",VLOOKUP($A85,Keys_CHESS_ALL!$J$3:$AC$192,16,FALSE))</f>
        <v>#N/A</v>
      </c>
      <c r="T85" s="48" t="e">
        <f>IF(VLOOKUP($A85,Keys_CHESS_ALL!$J$3:$AC$192,17,FALSE)="","",VLOOKUP($A85,Keys_CHESS_ALL!$J$3:$AC$192,17,FALSE))</f>
        <v>#N/A</v>
      </c>
    </row>
    <row r="86" spans="2:20" x14ac:dyDescent="0.2">
      <c r="B86" s="28" t="e">
        <f>VLOOKUP(A86,Keys_CHESS_ALL!J88:L267,2,FALSE)</f>
        <v>#N/A</v>
      </c>
      <c r="C86" s="32"/>
      <c r="D86" s="32"/>
      <c r="E86" s="28" t="e">
        <f>VLOOKUP(A86,Keys_CHESS_ALL!J88:L267,3,FALSE)</f>
        <v>#N/A</v>
      </c>
      <c r="F86" s="40"/>
      <c r="H86" s="28" t="e">
        <f>IF(VLOOKUP($A86,Keys_CHESS_ALL!$J$3:$AC$192,5,FALSE)="","",VLOOKUP($A86,Keys_CHESS_ALL!$J$3:$AC$192,5,FALSE))</f>
        <v>#N/A</v>
      </c>
      <c r="I86" s="28" t="e">
        <f>IF(VLOOKUP($A86,Keys_CHESS_ALL!$J$3:$AC$192,6,FALSE)="","",VLOOKUP($A86,Keys_CHESS_ALL!$J$3:$AC$192,6,FALSE))</f>
        <v>#N/A</v>
      </c>
      <c r="J86" s="28" t="e">
        <f>IF(VLOOKUP($A86,Keys_CHESS_ALL!$J$3:$AC$192,7,FALSE)="","",VLOOKUP($A86,Keys_CHESS_ALL!$J$3:$AC$192,7,FALSE))</f>
        <v>#N/A</v>
      </c>
      <c r="K86" s="28" t="e">
        <f>IF(VLOOKUP($A86,Keys_CHESS_ALL!$J$3:$AC$192,8,FALSE)="","",VLOOKUP($A86,Keys_CHESS_ALL!$J$3:$AC$192,8,FALSE))</f>
        <v>#N/A</v>
      </c>
      <c r="L86" s="28" t="e">
        <f>IF(VLOOKUP($A86,Keys_CHESS_ALL!$J$3:$AC$192,9,FALSE)="","",VLOOKUP($A86,Keys_CHESS_ALL!$J$3:$AC$192,9,FALSE))</f>
        <v>#N/A</v>
      </c>
      <c r="M86" s="28" t="e">
        <f>IF(VLOOKUP($A86,Keys_CHESS_ALL!$J$3:$AC$192,10,FALSE)="","",VLOOKUP($A86,Keys_CHESS_ALL!$J$3:$AC$192,10,FALSE))</f>
        <v>#N/A</v>
      </c>
      <c r="N86" s="28" t="e">
        <f>IF(VLOOKUP($A86,Keys_CHESS_ALL!$J$3:$AC$192,11,FALSE)="","",VLOOKUP($A86,Keys_CHESS_ALL!$J$3:$AC$192,11,FALSE))</f>
        <v>#N/A</v>
      </c>
      <c r="O86" s="28" t="e">
        <f>IF(VLOOKUP($A86,Keys_CHESS_ALL!$J$3:$AC$192,12,FALSE)="","",VLOOKUP($A86,Keys_CHESS_ALL!$J$3:$AC$192,12,FALSE))</f>
        <v>#N/A</v>
      </c>
      <c r="P86" s="28" t="e">
        <f>IF(VLOOKUP($A86,Keys_CHESS_ALL!$J$3:$AC$192,13,FALSE)="","",VLOOKUP($A86,Keys_CHESS_ALL!$J$3:$AC$192,13,FALSE))</f>
        <v>#N/A</v>
      </c>
      <c r="Q86" s="28" t="e">
        <f>IF(VLOOKUP($A86,Keys_CHESS_ALL!$J$3:$AC$192,14,FALSE)="","",VLOOKUP($A86,Keys_CHESS_ALL!$J$3:$AC$192,14,FALSE))</f>
        <v>#N/A</v>
      </c>
      <c r="R86" s="28" t="e">
        <f>IF(VLOOKUP($A86,Keys_CHESS_ALL!$J$3:$AC$192,15,FALSE)="","",VLOOKUP($A86,Keys_CHESS_ALL!$J$3:$AC$192,15,FALSE))</f>
        <v>#N/A</v>
      </c>
      <c r="S86" s="28" t="e">
        <f>IF(VLOOKUP($A86,Keys_CHESS_ALL!$J$3:$AC$192,16,FALSE)="","",VLOOKUP($A86,Keys_CHESS_ALL!$J$3:$AC$192,16,FALSE))</f>
        <v>#N/A</v>
      </c>
      <c r="T86" s="48" t="e">
        <f>IF(VLOOKUP($A86,Keys_CHESS_ALL!$J$3:$AC$192,17,FALSE)="","",VLOOKUP($A86,Keys_CHESS_ALL!$J$3:$AC$192,17,FALSE))</f>
        <v>#N/A</v>
      </c>
    </row>
    <row r="87" spans="2:20" x14ac:dyDescent="0.2">
      <c r="B87" s="28" t="e">
        <f>VLOOKUP(A87,Keys_CHESS_ALL!J89:L268,2,FALSE)</f>
        <v>#N/A</v>
      </c>
      <c r="C87" s="32"/>
      <c r="D87" s="32"/>
      <c r="E87" s="28" t="e">
        <f>VLOOKUP(A87,Keys_CHESS_ALL!J89:L268,3,FALSE)</f>
        <v>#N/A</v>
      </c>
      <c r="F87" s="40"/>
      <c r="H87" s="28" t="e">
        <f>IF(VLOOKUP($A87,Keys_CHESS_ALL!$J$3:$AC$192,5,FALSE)="","",VLOOKUP($A87,Keys_CHESS_ALL!$J$3:$AC$192,5,FALSE))</f>
        <v>#N/A</v>
      </c>
      <c r="I87" s="28" t="e">
        <f>IF(VLOOKUP($A87,Keys_CHESS_ALL!$J$3:$AC$192,6,FALSE)="","",VLOOKUP($A87,Keys_CHESS_ALL!$J$3:$AC$192,6,FALSE))</f>
        <v>#N/A</v>
      </c>
      <c r="J87" s="28" t="e">
        <f>IF(VLOOKUP($A87,Keys_CHESS_ALL!$J$3:$AC$192,7,FALSE)="","",VLOOKUP($A87,Keys_CHESS_ALL!$J$3:$AC$192,7,FALSE))</f>
        <v>#N/A</v>
      </c>
      <c r="K87" s="28" t="e">
        <f>IF(VLOOKUP($A87,Keys_CHESS_ALL!$J$3:$AC$192,8,FALSE)="","",VLOOKUP($A87,Keys_CHESS_ALL!$J$3:$AC$192,8,FALSE))</f>
        <v>#N/A</v>
      </c>
      <c r="L87" s="28" t="e">
        <f>IF(VLOOKUP($A87,Keys_CHESS_ALL!$J$3:$AC$192,9,FALSE)="","",VLOOKUP($A87,Keys_CHESS_ALL!$J$3:$AC$192,9,FALSE))</f>
        <v>#N/A</v>
      </c>
      <c r="M87" s="28" t="e">
        <f>IF(VLOOKUP($A87,Keys_CHESS_ALL!$J$3:$AC$192,10,FALSE)="","",VLOOKUP($A87,Keys_CHESS_ALL!$J$3:$AC$192,10,FALSE))</f>
        <v>#N/A</v>
      </c>
      <c r="N87" s="28" t="e">
        <f>IF(VLOOKUP($A87,Keys_CHESS_ALL!$J$3:$AC$192,11,FALSE)="","",VLOOKUP($A87,Keys_CHESS_ALL!$J$3:$AC$192,11,FALSE))</f>
        <v>#N/A</v>
      </c>
      <c r="O87" s="28" t="e">
        <f>IF(VLOOKUP($A87,Keys_CHESS_ALL!$J$3:$AC$192,12,FALSE)="","",VLOOKUP($A87,Keys_CHESS_ALL!$J$3:$AC$192,12,FALSE))</f>
        <v>#N/A</v>
      </c>
      <c r="P87" s="28" t="e">
        <f>IF(VLOOKUP($A87,Keys_CHESS_ALL!$J$3:$AC$192,13,FALSE)="","",VLOOKUP($A87,Keys_CHESS_ALL!$J$3:$AC$192,13,FALSE))</f>
        <v>#N/A</v>
      </c>
      <c r="Q87" s="28" t="e">
        <f>IF(VLOOKUP($A87,Keys_CHESS_ALL!$J$3:$AC$192,14,FALSE)="","",VLOOKUP($A87,Keys_CHESS_ALL!$J$3:$AC$192,14,FALSE))</f>
        <v>#N/A</v>
      </c>
      <c r="R87" s="28" t="e">
        <f>IF(VLOOKUP($A87,Keys_CHESS_ALL!$J$3:$AC$192,15,FALSE)="","",VLOOKUP($A87,Keys_CHESS_ALL!$J$3:$AC$192,15,FALSE))</f>
        <v>#N/A</v>
      </c>
      <c r="S87" s="28" t="e">
        <f>IF(VLOOKUP($A87,Keys_CHESS_ALL!$J$3:$AC$192,16,FALSE)="","",VLOOKUP($A87,Keys_CHESS_ALL!$J$3:$AC$192,16,FALSE))</f>
        <v>#N/A</v>
      </c>
      <c r="T87" s="48" t="e">
        <f>IF(VLOOKUP($A87,Keys_CHESS_ALL!$J$3:$AC$192,17,FALSE)="","",VLOOKUP($A87,Keys_CHESS_ALL!$J$3:$AC$192,17,FALSE))</f>
        <v>#N/A</v>
      </c>
    </row>
    <row r="88" spans="2:20" x14ac:dyDescent="0.2">
      <c r="B88" s="28" t="e">
        <f>VLOOKUP(A88,Keys_CHESS_ALL!J90:L269,2,FALSE)</f>
        <v>#N/A</v>
      </c>
      <c r="C88" s="32"/>
      <c r="D88" s="32"/>
      <c r="E88" s="28" t="e">
        <f>VLOOKUP(A88,Keys_CHESS_ALL!J90:L269,3,FALSE)</f>
        <v>#N/A</v>
      </c>
      <c r="F88" s="40"/>
      <c r="H88" s="28" t="e">
        <f>IF(VLOOKUP($A88,Keys_CHESS_ALL!$J$3:$AC$192,5,FALSE)="","",VLOOKUP($A88,Keys_CHESS_ALL!$J$3:$AC$192,5,FALSE))</f>
        <v>#N/A</v>
      </c>
      <c r="I88" s="28" t="e">
        <f>IF(VLOOKUP($A88,Keys_CHESS_ALL!$J$3:$AC$192,6,FALSE)="","",VLOOKUP($A88,Keys_CHESS_ALL!$J$3:$AC$192,6,FALSE))</f>
        <v>#N/A</v>
      </c>
      <c r="J88" s="28" t="e">
        <f>IF(VLOOKUP($A88,Keys_CHESS_ALL!$J$3:$AC$192,7,FALSE)="","",VLOOKUP($A88,Keys_CHESS_ALL!$J$3:$AC$192,7,FALSE))</f>
        <v>#N/A</v>
      </c>
      <c r="K88" s="28" t="e">
        <f>IF(VLOOKUP($A88,Keys_CHESS_ALL!$J$3:$AC$192,8,FALSE)="","",VLOOKUP($A88,Keys_CHESS_ALL!$J$3:$AC$192,8,FALSE))</f>
        <v>#N/A</v>
      </c>
      <c r="L88" s="28" t="e">
        <f>IF(VLOOKUP($A88,Keys_CHESS_ALL!$J$3:$AC$192,9,FALSE)="","",VLOOKUP($A88,Keys_CHESS_ALL!$J$3:$AC$192,9,FALSE))</f>
        <v>#N/A</v>
      </c>
      <c r="M88" s="28" t="e">
        <f>IF(VLOOKUP($A88,Keys_CHESS_ALL!$J$3:$AC$192,10,FALSE)="","",VLOOKUP($A88,Keys_CHESS_ALL!$J$3:$AC$192,10,FALSE))</f>
        <v>#N/A</v>
      </c>
      <c r="N88" s="28" t="e">
        <f>IF(VLOOKUP($A88,Keys_CHESS_ALL!$J$3:$AC$192,11,FALSE)="","",VLOOKUP($A88,Keys_CHESS_ALL!$J$3:$AC$192,11,FALSE))</f>
        <v>#N/A</v>
      </c>
      <c r="O88" s="28" t="e">
        <f>IF(VLOOKUP($A88,Keys_CHESS_ALL!$J$3:$AC$192,12,FALSE)="","",VLOOKUP($A88,Keys_CHESS_ALL!$J$3:$AC$192,12,FALSE))</f>
        <v>#N/A</v>
      </c>
      <c r="P88" s="28" t="e">
        <f>IF(VLOOKUP($A88,Keys_CHESS_ALL!$J$3:$AC$192,13,FALSE)="","",VLOOKUP($A88,Keys_CHESS_ALL!$J$3:$AC$192,13,FALSE))</f>
        <v>#N/A</v>
      </c>
      <c r="Q88" s="28" t="e">
        <f>IF(VLOOKUP($A88,Keys_CHESS_ALL!$J$3:$AC$192,14,FALSE)="","",VLOOKUP($A88,Keys_CHESS_ALL!$J$3:$AC$192,14,FALSE))</f>
        <v>#N/A</v>
      </c>
      <c r="R88" s="28" t="e">
        <f>IF(VLOOKUP($A88,Keys_CHESS_ALL!$J$3:$AC$192,15,FALSE)="","",VLOOKUP($A88,Keys_CHESS_ALL!$J$3:$AC$192,15,FALSE))</f>
        <v>#N/A</v>
      </c>
      <c r="S88" s="28" t="e">
        <f>IF(VLOOKUP($A88,Keys_CHESS_ALL!$J$3:$AC$192,16,FALSE)="","",VLOOKUP($A88,Keys_CHESS_ALL!$J$3:$AC$192,16,FALSE))</f>
        <v>#N/A</v>
      </c>
      <c r="T88" s="48" t="e">
        <f>IF(VLOOKUP($A88,Keys_CHESS_ALL!$J$3:$AC$192,17,FALSE)="","",VLOOKUP($A88,Keys_CHESS_ALL!$J$3:$AC$192,17,FALSE))</f>
        <v>#N/A</v>
      </c>
    </row>
    <row r="89" spans="2:20" x14ac:dyDescent="0.2">
      <c r="B89" s="28" t="e">
        <f>VLOOKUP(A89,Keys_CHESS_ALL!J91:L270,2,FALSE)</f>
        <v>#N/A</v>
      </c>
      <c r="C89" s="32"/>
      <c r="D89" s="32"/>
      <c r="E89" s="28" t="e">
        <f>VLOOKUP(A89,Keys_CHESS_ALL!J91:L270,3,FALSE)</f>
        <v>#N/A</v>
      </c>
      <c r="F89" s="40"/>
      <c r="H89" s="28" t="e">
        <f>IF(VLOOKUP($A89,Keys_CHESS_ALL!$J$3:$AC$192,5,FALSE)="","",VLOOKUP($A89,Keys_CHESS_ALL!$J$3:$AC$192,5,FALSE))</f>
        <v>#N/A</v>
      </c>
      <c r="I89" s="28" t="e">
        <f>IF(VLOOKUP($A89,Keys_CHESS_ALL!$J$3:$AC$192,6,FALSE)="","",VLOOKUP($A89,Keys_CHESS_ALL!$J$3:$AC$192,6,FALSE))</f>
        <v>#N/A</v>
      </c>
      <c r="J89" s="28" t="e">
        <f>IF(VLOOKUP($A89,Keys_CHESS_ALL!$J$3:$AC$192,7,FALSE)="","",VLOOKUP($A89,Keys_CHESS_ALL!$J$3:$AC$192,7,FALSE))</f>
        <v>#N/A</v>
      </c>
      <c r="K89" s="28" t="e">
        <f>IF(VLOOKUP($A89,Keys_CHESS_ALL!$J$3:$AC$192,8,FALSE)="","",VLOOKUP($A89,Keys_CHESS_ALL!$J$3:$AC$192,8,FALSE))</f>
        <v>#N/A</v>
      </c>
      <c r="L89" s="28" t="e">
        <f>IF(VLOOKUP($A89,Keys_CHESS_ALL!$J$3:$AC$192,9,FALSE)="","",VLOOKUP($A89,Keys_CHESS_ALL!$J$3:$AC$192,9,FALSE))</f>
        <v>#N/A</v>
      </c>
      <c r="M89" s="28" t="e">
        <f>IF(VLOOKUP($A89,Keys_CHESS_ALL!$J$3:$AC$192,10,FALSE)="","",VLOOKUP($A89,Keys_CHESS_ALL!$J$3:$AC$192,10,FALSE))</f>
        <v>#N/A</v>
      </c>
      <c r="N89" s="28" t="e">
        <f>IF(VLOOKUP($A89,Keys_CHESS_ALL!$J$3:$AC$192,11,FALSE)="","",VLOOKUP($A89,Keys_CHESS_ALL!$J$3:$AC$192,11,FALSE))</f>
        <v>#N/A</v>
      </c>
      <c r="O89" s="28" t="e">
        <f>IF(VLOOKUP($A89,Keys_CHESS_ALL!$J$3:$AC$192,12,FALSE)="","",VLOOKUP($A89,Keys_CHESS_ALL!$J$3:$AC$192,12,FALSE))</f>
        <v>#N/A</v>
      </c>
      <c r="P89" s="28" t="e">
        <f>IF(VLOOKUP($A89,Keys_CHESS_ALL!$J$3:$AC$192,13,FALSE)="","",VLOOKUP($A89,Keys_CHESS_ALL!$J$3:$AC$192,13,FALSE))</f>
        <v>#N/A</v>
      </c>
      <c r="Q89" s="28" t="e">
        <f>IF(VLOOKUP($A89,Keys_CHESS_ALL!$J$3:$AC$192,14,FALSE)="","",VLOOKUP($A89,Keys_CHESS_ALL!$J$3:$AC$192,14,FALSE))</f>
        <v>#N/A</v>
      </c>
      <c r="R89" s="28" t="e">
        <f>IF(VLOOKUP($A89,Keys_CHESS_ALL!$J$3:$AC$192,15,FALSE)="","",VLOOKUP($A89,Keys_CHESS_ALL!$J$3:$AC$192,15,FALSE))</f>
        <v>#N/A</v>
      </c>
      <c r="S89" s="28" t="e">
        <f>IF(VLOOKUP($A89,Keys_CHESS_ALL!$J$3:$AC$192,16,FALSE)="","",VLOOKUP($A89,Keys_CHESS_ALL!$J$3:$AC$192,16,FALSE))</f>
        <v>#N/A</v>
      </c>
      <c r="T89" s="48" t="e">
        <f>IF(VLOOKUP($A89,Keys_CHESS_ALL!$J$3:$AC$192,17,FALSE)="","",VLOOKUP($A89,Keys_CHESS_ALL!$J$3:$AC$192,17,FALSE))</f>
        <v>#N/A</v>
      </c>
    </row>
    <row r="90" spans="2:20" x14ac:dyDescent="0.2">
      <c r="B90" s="28" t="e">
        <f>VLOOKUP(A90,Keys_CHESS_ALL!J92:L271,2,FALSE)</f>
        <v>#N/A</v>
      </c>
      <c r="C90" s="32"/>
      <c r="D90" s="32"/>
      <c r="E90" s="28" t="e">
        <f>VLOOKUP(A90,Keys_CHESS_ALL!J92:L271,3,FALSE)</f>
        <v>#N/A</v>
      </c>
      <c r="F90" s="40"/>
      <c r="H90" s="28" t="e">
        <f>IF(VLOOKUP($A90,Keys_CHESS_ALL!$J$3:$AC$192,5,FALSE)="","",VLOOKUP($A90,Keys_CHESS_ALL!$J$3:$AC$192,5,FALSE))</f>
        <v>#N/A</v>
      </c>
      <c r="I90" s="28" t="e">
        <f>IF(VLOOKUP($A90,Keys_CHESS_ALL!$J$3:$AC$192,6,FALSE)="","",VLOOKUP($A90,Keys_CHESS_ALL!$J$3:$AC$192,6,FALSE))</f>
        <v>#N/A</v>
      </c>
      <c r="J90" s="28" t="e">
        <f>IF(VLOOKUP($A90,Keys_CHESS_ALL!$J$3:$AC$192,7,FALSE)="","",VLOOKUP($A90,Keys_CHESS_ALL!$J$3:$AC$192,7,FALSE))</f>
        <v>#N/A</v>
      </c>
      <c r="K90" s="28" t="e">
        <f>IF(VLOOKUP($A90,Keys_CHESS_ALL!$J$3:$AC$192,8,FALSE)="","",VLOOKUP($A90,Keys_CHESS_ALL!$J$3:$AC$192,8,FALSE))</f>
        <v>#N/A</v>
      </c>
      <c r="L90" s="28" t="e">
        <f>IF(VLOOKUP($A90,Keys_CHESS_ALL!$J$3:$AC$192,9,FALSE)="","",VLOOKUP($A90,Keys_CHESS_ALL!$J$3:$AC$192,9,FALSE))</f>
        <v>#N/A</v>
      </c>
      <c r="M90" s="28" t="e">
        <f>IF(VLOOKUP($A90,Keys_CHESS_ALL!$J$3:$AC$192,10,FALSE)="","",VLOOKUP($A90,Keys_CHESS_ALL!$J$3:$AC$192,10,FALSE))</f>
        <v>#N/A</v>
      </c>
      <c r="N90" s="28" t="e">
        <f>IF(VLOOKUP($A90,Keys_CHESS_ALL!$J$3:$AC$192,11,FALSE)="","",VLOOKUP($A90,Keys_CHESS_ALL!$J$3:$AC$192,11,FALSE))</f>
        <v>#N/A</v>
      </c>
      <c r="O90" s="28" t="e">
        <f>IF(VLOOKUP($A90,Keys_CHESS_ALL!$J$3:$AC$192,12,FALSE)="","",VLOOKUP($A90,Keys_CHESS_ALL!$J$3:$AC$192,12,FALSE))</f>
        <v>#N/A</v>
      </c>
      <c r="P90" s="28" t="e">
        <f>IF(VLOOKUP($A90,Keys_CHESS_ALL!$J$3:$AC$192,13,FALSE)="","",VLOOKUP($A90,Keys_CHESS_ALL!$J$3:$AC$192,13,FALSE))</f>
        <v>#N/A</v>
      </c>
      <c r="Q90" s="28" t="e">
        <f>IF(VLOOKUP($A90,Keys_CHESS_ALL!$J$3:$AC$192,14,FALSE)="","",VLOOKUP($A90,Keys_CHESS_ALL!$J$3:$AC$192,14,FALSE))</f>
        <v>#N/A</v>
      </c>
      <c r="R90" s="28" t="e">
        <f>IF(VLOOKUP($A90,Keys_CHESS_ALL!$J$3:$AC$192,15,FALSE)="","",VLOOKUP($A90,Keys_CHESS_ALL!$J$3:$AC$192,15,FALSE))</f>
        <v>#N/A</v>
      </c>
      <c r="S90" s="28" t="e">
        <f>IF(VLOOKUP($A90,Keys_CHESS_ALL!$J$3:$AC$192,16,FALSE)="","",VLOOKUP($A90,Keys_CHESS_ALL!$J$3:$AC$192,16,FALSE))</f>
        <v>#N/A</v>
      </c>
      <c r="T90" s="48" t="e">
        <f>IF(VLOOKUP($A90,Keys_CHESS_ALL!$J$3:$AC$192,17,FALSE)="","",VLOOKUP($A90,Keys_CHESS_ALL!$J$3:$AC$192,17,FALSE))</f>
        <v>#N/A</v>
      </c>
    </row>
    <row r="91" spans="2:20" x14ac:dyDescent="0.2">
      <c r="B91" s="28" t="e">
        <f>VLOOKUP(A91,Keys_CHESS_ALL!J93:L272,2,FALSE)</f>
        <v>#N/A</v>
      </c>
      <c r="C91" s="32"/>
      <c r="D91" s="32"/>
      <c r="E91" s="28" t="e">
        <f>VLOOKUP(A91,Keys_CHESS_ALL!J93:L272,3,FALSE)</f>
        <v>#N/A</v>
      </c>
      <c r="F91" s="40"/>
      <c r="H91" s="28" t="e">
        <f>IF(VLOOKUP($A91,Keys_CHESS_ALL!$J$3:$AC$192,5,FALSE)="","",VLOOKUP($A91,Keys_CHESS_ALL!$J$3:$AC$192,5,FALSE))</f>
        <v>#N/A</v>
      </c>
      <c r="I91" s="28" t="e">
        <f>IF(VLOOKUP($A91,Keys_CHESS_ALL!$J$3:$AC$192,6,FALSE)="","",VLOOKUP($A91,Keys_CHESS_ALL!$J$3:$AC$192,6,FALSE))</f>
        <v>#N/A</v>
      </c>
      <c r="J91" s="28" t="e">
        <f>IF(VLOOKUP($A91,Keys_CHESS_ALL!$J$3:$AC$192,7,FALSE)="","",VLOOKUP($A91,Keys_CHESS_ALL!$J$3:$AC$192,7,FALSE))</f>
        <v>#N/A</v>
      </c>
      <c r="K91" s="28" t="e">
        <f>IF(VLOOKUP($A91,Keys_CHESS_ALL!$J$3:$AC$192,8,FALSE)="","",VLOOKUP($A91,Keys_CHESS_ALL!$J$3:$AC$192,8,FALSE))</f>
        <v>#N/A</v>
      </c>
      <c r="L91" s="28" t="e">
        <f>IF(VLOOKUP($A91,Keys_CHESS_ALL!$J$3:$AC$192,9,FALSE)="","",VLOOKUP($A91,Keys_CHESS_ALL!$J$3:$AC$192,9,FALSE))</f>
        <v>#N/A</v>
      </c>
      <c r="M91" s="28" t="e">
        <f>IF(VLOOKUP($A91,Keys_CHESS_ALL!$J$3:$AC$192,10,FALSE)="","",VLOOKUP($A91,Keys_CHESS_ALL!$J$3:$AC$192,10,FALSE))</f>
        <v>#N/A</v>
      </c>
      <c r="N91" s="28" t="e">
        <f>IF(VLOOKUP($A91,Keys_CHESS_ALL!$J$3:$AC$192,11,FALSE)="","",VLOOKUP($A91,Keys_CHESS_ALL!$J$3:$AC$192,11,FALSE))</f>
        <v>#N/A</v>
      </c>
      <c r="O91" s="28" t="e">
        <f>IF(VLOOKUP($A91,Keys_CHESS_ALL!$J$3:$AC$192,12,FALSE)="","",VLOOKUP($A91,Keys_CHESS_ALL!$J$3:$AC$192,12,FALSE))</f>
        <v>#N/A</v>
      </c>
      <c r="P91" s="28" t="e">
        <f>IF(VLOOKUP($A91,Keys_CHESS_ALL!$J$3:$AC$192,13,FALSE)="","",VLOOKUP($A91,Keys_CHESS_ALL!$J$3:$AC$192,13,FALSE))</f>
        <v>#N/A</v>
      </c>
      <c r="Q91" s="28" t="e">
        <f>IF(VLOOKUP($A91,Keys_CHESS_ALL!$J$3:$AC$192,14,FALSE)="","",VLOOKUP($A91,Keys_CHESS_ALL!$J$3:$AC$192,14,FALSE))</f>
        <v>#N/A</v>
      </c>
      <c r="R91" s="28" t="e">
        <f>IF(VLOOKUP($A91,Keys_CHESS_ALL!$J$3:$AC$192,15,FALSE)="","",VLOOKUP($A91,Keys_CHESS_ALL!$J$3:$AC$192,15,FALSE))</f>
        <v>#N/A</v>
      </c>
      <c r="S91" s="28" t="e">
        <f>IF(VLOOKUP($A91,Keys_CHESS_ALL!$J$3:$AC$192,16,FALSE)="","",VLOOKUP($A91,Keys_CHESS_ALL!$J$3:$AC$192,16,FALSE))</f>
        <v>#N/A</v>
      </c>
      <c r="T91" s="48" t="e">
        <f>IF(VLOOKUP($A91,Keys_CHESS_ALL!$J$3:$AC$192,17,FALSE)="","",VLOOKUP($A91,Keys_CHESS_ALL!$J$3:$AC$192,17,FALSE))</f>
        <v>#N/A</v>
      </c>
    </row>
    <row r="92" spans="2:20" x14ac:dyDescent="0.2">
      <c r="B92" s="28" t="e">
        <f>VLOOKUP(A92,Keys_CHESS_ALL!J94:L273,2,FALSE)</f>
        <v>#N/A</v>
      </c>
      <c r="C92" s="32"/>
      <c r="D92" s="32"/>
      <c r="E92" s="28" t="e">
        <f>VLOOKUP(A92,Keys_CHESS_ALL!J94:L273,3,FALSE)</f>
        <v>#N/A</v>
      </c>
      <c r="F92" s="40"/>
      <c r="H92" s="28" t="e">
        <f>IF(VLOOKUP($A92,Keys_CHESS_ALL!$J$3:$AC$192,5,FALSE)="","",VLOOKUP($A92,Keys_CHESS_ALL!$J$3:$AC$192,5,FALSE))</f>
        <v>#N/A</v>
      </c>
      <c r="I92" s="28" t="e">
        <f>IF(VLOOKUP($A92,Keys_CHESS_ALL!$J$3:$AC$192,6,FALSE)="","",VLOOKUP($A92,Keys_CHESS_ALL!$J$3:$AC$192,6,FALSE))</f>
        <v>#N/A</v>
      </c>
      <c r="J92" s="28" t="e">
        <f>IF(VLOOKUP($A92,Keys_CHESS_ALL!$J$3:$AC$192,7,FALSE)="","",VLOOKUP($A92,Keys_CHESS_ALL!$J$3:$AC$192,7,FALSE))</f>
        <v>#N/A</v>
      </c>
      <c r="K92" s="28" t="e">
        <f>IF(VLOOKUP($A92,Keys_CHESS_ALL!$J$3:$AC$192,8,FALSE)="","",VLOOKUP($A92,Keys_CHESS_ALL!$J$3:$AC$192,8,FALSE))</f>
        <v>#N/A</v>
      </c>
      <c r="L92" s="28" t="e">
        <f>IF(VLOOKUP($A92,Keys_CHESS_ALL!$J$3:$AC$192,9,FALSE)="","",VLOOKUP($A92,Keys_CHESS_ALL!$J$3:$AC$192,9,FALSE))</f>
        <v>#N/A</v>
      </c>
      <c r="M92" s="28" t="e">
        <f>IF(VLOOKUP($A92,Keys_CHESS_ALL!$J$3:$AC$192,10,FALSE)="","",VLOOKUP($A92,Keys_CHESS_ALL!$J$3:$AC$192,10,FALSE))</f>
        <v>#N/A</v>
      </c>
      <c r="N92" s="28" t="e">
        <f>IF(VLOOKUP($A92,Keys_CHESS_ALL!$J$3:$AC$192,11,FALSE)="","",VLOOKUP($A92,Keys_CHESS_ALL!$J$3:$AC$192,11,FALSE))</f>
        <v>#N/A</v>
      </c>
      <c r="O92" s="28" t="e">
        <f>IF(VLOOKUP($A92,Keys_CHESS_ALL!$J$3:$AC$192,12,FALSE)="","",VLOOKUP($A92,Keys_CHESS_ALL!$J$3:$AC$192,12,FALSE))</f>
        <v>#N/A</v>
      </c>
      <c r="P92" s="28" t="e">
        <f>IF(VLOOKUP($A92,Keys_CHESS_ALL!$J$3:$AC$192,13,FALSE)="","",VLOOKUP($A92,Keys_CHESS_ALL!$J$3:$AC$192,13,FALSE))</f>
        <v>#N/A</v>
      </c>
      <c r="Q92" s="28" t="e">
        <f>IF(VLOOKUP($A92,Keys_CHESS_ALL!$J$3:$AC$192,14,FALSE)="","",VLOOKUP($A92,Keys_CHESS_ALL!$J$3:$AC$192,14,FALSE))</f>
        <v>#N/A</v>
      </c>
      <c r="R92" s="28" t="e">
        <f>IF(VLOOKUP($A92,Keys_CHESS_ALL!$J$3:$AC$192,15,FALSE)="","",VLOOKUP($A92,Keys_CHESS_ALL!$J$3:$AC$192,15,FALSE))</f>
        <v>#N/A</v>
      </c>
      <c r="S92" s="28" t="e">
        <f>IF(VLOOKUP($A92,Keys_CHESS_ALL!$J$3:$AC$192,16,FALSE)="","",VLOOKUP($A92,Keys_CHESS_ALL!$J$3:$AC$192,16,FALSE))</f>
        <v>#N/A</v>
      </c>
      <c r="T92" s="48" t="e">
        <f>IF(VLOOKUP($A92,Keys_CHESS_ALL!$J$3:$AC$192,17,FALSE)="","",VLOOKUP($A92,Keys_CHESS_ALL!$J$3:$AC$192,17,FALSE))</f>
        <v>#N/A</v>
      </c>
    </row>
    <row r="93" spans="2:20" x14ac:dyDescent="0.2">
      <c r="B93" s="28" t="e">
        <f>VLOOKUP(A93,Keys_CHESS_ALL!J95:L274,2,FALSE)</f>
        <v>#N/A</v>
      </c>
      <c r="C93" s="32"/>
      <c r="D93" s="32"/>
      <c r="E93" s="28" t="e">
        <f>VLOOKUP(A93,Keys_CHESS_ALL!J95:L274,3,FALSE)</f>
        <v>#N/A</v>
      </c>
      <c r="F93" s="40"/>
      <c r="H93" s="28" t="e">
        <f>IF(VLOOKUP($A93,Keys_CHESS_ALL!$J$3:$AC$192,5,FALSE)="","",VLOOKUP($A93,Keys_CHESS_ALL!$J$3:$AC$192,5,FALSE))</f>
        <v>#N/A</v>
      </c>
      <c r="I93" s="28" t="e">
        <f>IF(VLOOKUP($A93,Keys_CHESS_ALL!$J$3:$AC$192,6,FALSE)="","",VLOOKUP($A93,Keys_CHESS_ALL!$J$3:$AC$192,6,FALSE))</f>
        <v>#N/A</v>
      </c>
      <c r="J93" s="28" t="e">
        <f>IF(VLOOKUP($A93,Keys_CHESS_ALL!$J$3:$AC$192,7,FALSE)="","",VLOOKUP($A93,Keys_CHESS_ALL!$J$3:$AC$192,7,FALSE))</f>
        <v>#N/A</v>
      </c>
      <c r="K93" s="28" t="e">
        <f>IF(VLOOKUP($A93,Keys_CHESS_ALL!$J$3:$AC$192,8,FALSE)="","",VLOOKUP($A93,Keys_CHESS_ALL!$J$3:$AC$192,8,FALSE))</f>
        <v>#N/A</v>
      </c>
      <c r="L93" s="28" t="e">
        <f>IF(VLOOKUP($A93,Keys_CHESS_ALL!$J$3:$AC$192,9,FALSE)="","",VLOOKUP($A93,Keys_CHESS_ALL!$J$3:$AC$192,9,FALSE))</f>
        <v>#N/A</v>
      </c>
      <c r="M93" s="28" t="e">
        <f>IF(VLOOKUP($A93,Keys_CHESS_ALL!$J$3:$AC$192,10,FALSE)="","",VLOOKUP($A93,Keys_CHESS_ALL!$J$3:$AC$192,10,FALSE))</f>
        <v>#N/A</v>
      </c>
      <c r="N93" s="28" t="e">
        <f>IF(VLOOKUP($A93,Keys_CHESS_ALL!$J$3:$AC$192,11,FALSE)="","",VLOOKUP($A93,Keys_CHESS_ALL!$J$3:$AC$192,11,FALSE))</f>
        <v>#N/A</v>
      </c>
      <c r="O93" s="28" t="e">
        <f>IF(VLOOKUP($A93,Keys_CHESS_ALL!$J$3:$AC$192,12,FALSE)="","",VLOOKUP($A93,Keys_CHESS_ALL!$J$3:$AC$192,12,FALSE))</f>
        <v>#N/A</v>
      </c>
      <c r="P93" s="28" t="e">
        <f>IF(VLOOKUP($A93,Keys_CHESS_ALL!$J$3:$AC$192,13,FALSE)="","",VLOOKUP($A93,Keys_CHESS_ALL!$J$3:$AC$192,13,FALSE))</f>
        <v>#N/A</v>
      </c>
      <c r="Q93" s="28" t="e">
        <f>IF(VLOOKUP($A93,Keys_CHESS_ALL!$J$3:$AC$192,14,FALSE)="","",VLOOKUP($A93,Keys_CHESS_ALL!$J$3:$AC$192,14,FALSE))</f>
        <v>#N/A</v>
      </c>
      <c r="R93" s="28" t="e">
        <f>IF(VLOOKUP($A93,Keys_CHESS_ALL!$J$3:$AC$192,15,FALSE)="","",VLOOKUP($A93,Keys_CHESS_ALL!$J$3:$AC$192,15,FALSE))</f>
        <v>#N/A</v>
      </c>
      <c r="S93" s="28" t="e">
        <f>IF(VLOOKUP($A93,Keys_CHESS_ALL!$J$3:$AC$192,16,FALSE)="","",VLOOKUP($A93,Keys_CHESS_ALL!$J$3:$AC$192,16,FALSE))</f>
        <v>#N/A</v>
      </c>
      <c r="T93" s="48" t="e">
        <f>IF(VLOOKUP($A93,Keys_CHESS_ALL!$J$3:$AC$192,17,FALSE)="","",VLOOKUP($A93,Keys_CHESS_ALL!$J$3:$AC$192,17,FALSE))</f>
        <v>#N/A</v>
      </c>
    </row>
    <row r="94" spans="2:20" x14ac:dyDescent="0.2">
      <c r="B94" s="28" t="e">
        <f>VLOOKUP(A94,Keys_CHESS_ALL!J96:L275,2,FALSE)</f>
        <v>#N/A</v>
      </c>
      <c r="C94" s="32"/>
      <c r="D94" s="32"/>
      <c r="E94" s="28" t="e">
        <f>VLOOKUP(A94,Keys_CHESS_ALL!J96:L275,3,FALSE)</f>
        <v>#N/A</v>
      </c>
      <c r="F94" s="40"/>
      <c r="H94" s="28" t="e">
        <f>IF(VLOOKUP($A94,Keys_CHESS_ALL!$J$3:$AC$192,5,FALSE)="","",VLOOKUP($A94,Keys_CHESS_ALL!$J$3:$AC$192,5,FALSE))</f>
        <v>#N/A</v>
      </c>
      <c r="I94" s="28" t="e">
        <f>IF(VLOOKUP($A94,Keys_CHESS_ALL!$J$3:$AC$192,6,FALSE)="","",VLOOKUP($A94,Keys_CHESS_ALL!$J$3:$AC$192,6,FALSE))</f>
        <v>#N/A</v>
      </c>
      <c r="J94" s="28" t="e">
        <f>IF(VLOOKUP($A94,Keys_CHESS_ALL!$J$3:$AC$192,7,FALSE)="","",VLOOKUP($A94,Keys_CHESS_ALL!$J$3:$AC$192,7,FALSE))</f>
        <v>#N/A</v>
      </c>
      <c r="K94" s="28" t="e">
        <f>IF(VLOOKUP($A94,Keys_CHESS_ALL!$J$3:$AC$192,8,FALSE)="","",VLOOKUP($A94,Keys_CHESS_ALL!$J$3:$AC$192,8,FALSE))</f>
        <v>#N/A</v>
      </c>
      <c r="L94" s="28" t="e">
        <f>IF(VLOOKUP($A94,Keys_CHESS_ALL!$J$3:$AC$192,9,FALSE)="","",VLOOKUP($A94,Keys_CHESS_ALL!$J$3:$AC$192,9,FALSE))</f>
        <v>#N/A</v>
      </c>
      <c r="M94" s="28" t="e">
        <f>IF(VLOOKUP($A94,Keys_CHESS_ALL!$J$3:$AC$192,10,FALSE)="","",VLOOKUP($A94,Keys_CHESS_ALL!$J$3:$AC$192,10,FALSE))</f>
        <v>#N/A</v>
      </c>
      <c r="N94" s="28" t="e">
        <f>IF(VLOOKUP($A94,Keys_CHESS_ALL!$J$3:$AC$192,11,FALSE)="","",VLOOKUP($A94,Keys_CHESS_ALL!$J$3:$AC$192,11,FALSE))</f>
        <v>#N/A</v>
      </c>
      <c r="O94" s="28" t="e">
        <f>IF(VLOOKUP($A94,Keys_CHESS_ALL!$J$3:$AC$192,12,FALSE)="","",VLOOKUP($A94,Keys_CHESS_ALL!$J$3:$AC$192,12,FALSE))</f>
        <v>#N/A</v>
      </c>
      <c r="P94" s="28" t="e">
        <f>IF(VLOOKUP($A94,Keys_CHESS_ALL!$J$3:$AC$192,13,FALSE)="","",VLOOKUP($A94,Keys_CHESS_ALL!$J$3:$AC$192,13,FALSE))</f>
        <v>#N/A</v>
      </c>
      <c r="Q94" s="28" t="e">
        <f>IF(VLOOKUP($A94,Keys_CHESS_ALL!$J$3:$AC$192,14,FALSE)="","",VLOOKUP($A94,Keys_CHESS_ALL!$J$3:$AC$192,14,FALSE))</f>
        <v>#N/A</v>
      </c>
      <c r="R94" s="28" t="e">
        <f>IF(VLOOKUP($A94,Keys_CHESS_ALL!$J$3:$AC$192,15,FALSE)="","",VLOOKUP($A94,Keys_CHESS_ALL!$J$3:$AC$192,15,FALSE))</f>
        <v>#N/A</v>
      </c>
      <c r="S94" s="28" t="e">
        <f>IF(VLOOKUP($A94,Keys_CHESS_ALL!$J$3:$AC$192,16,FALSE)="","",VLOOKUP($A94,Keys_CHESS_ALL!$J$3:$AC$192,16,FALSE))</f>
        <v>#N/A</v>
      </c>
      <c r="T94" s="48" t="e">
        <f>IF(VLOOKUP($A94,Keys_CHESS_ALL!$J$3:$AC$192,17,FALSE)="","",VLOOKUP($A94,Keys_CHESS_ALL!$J$3:$AC$192,17,FALSE))</f>
        <v>#N/A</v>
      </c>
    </row>
    <row r="95" spans="2:20" x14ac:dyDescent="0.2">
      <c r="B95" s="28" t="e">
        <f>VLOOKUP(A95,Keys_CHESS_ALL!J97:L276,2,FALSE)</f>
        <v>#N/A</v>
      </c>
      <c r="C95" s="32"/>
      <c r="D95" s="32"/>
      <c r="E95" s="28" t="e">
        <f>VLOOKUP(A95,Keys_CHESS_ALL!J97:L276,3,FALSE)</f>
        <v>#N/A</v>
      </c>
      <c r="F95" s="40"/>
      <c r="H95" s="28" t="e">
        <f>IF(VLOOKUP($A95,Keys_CHESS_ALL!$J$3:$AC$192,5,FALSE)="","",VLOOKUP($A95,Keys_CHESS_ALL!$J$3:$AC$192,5,FALSE))</f>
        <v>#N/A</v>
      </c>
      <c r="I95" s="28" t="e">
        <f>IF(VLOOKUP($A95,Keys_CHESS_ALL!$J$3:$AC$192,6,FALSE)="","",VLOOKUP($A95,Keys_CHESS_ALL!$J$3:$AC$192,6,FALSE))</f>
        <v>#N/A</v>
      </c>
      <c r="J95" s="28" t="e">
        <f>IF(VLOOKUP($A95,Keys_CHESS_ALL!$J$3:$AC$192,7,FALSE)="","",VLOOKUP($A95,Keys_CHESS_ALL!$J$3:$AC$192,7,FALSE))</f>
        <v>#N/A</v>
      </c>
      <c r="K95" s="28" t="e">
        <f>IF(VLOOKUP($A95,Keys_CHESS_ALL!$J$3:$AC$192,8,FALSE)="","",VLOOKUP($A95,Keys_CHESS_ALL!$J$3:$AC$192,8,FALSE))</f>
        <v>#N/A</v>
      </c>
      <c r="L95" s="28" t="e">
        <f>IF(VLOOKUP($A95,Keys_CHESS_ALL!$J$3:$AC$192,9,FALSE)="","",VLOOKUP($A95,Keys_CHESS_ALL!$J$3:$AC$192,9,FALSE))</f>
        <v>#N/A</v>
      </c>
      <c r="M95" s="28" t="e">
        <f>IF(VLOOKUP($A95,Keys_CHESS_ALL!$J$3:$AC$192,10,FALSE)="","",VLOOKUP($A95,Keys_CHESS_ALL!$J$3:$AC$192,10,FALSE))</f>
        <v>#N/A</v>
      </c>
      <c r="N95" s="28" t="e">
        <f>IF(VLOOKUP($A95,Keys_CHESS_ALL!$J$3:$AC$192,11,FALSE)="","",VLOOKUP($A95,Keys_CHESS_ALL!$J$3:$AC$192,11,FALSE))</f>
        <v>#N/A</v>
      </c>
      <c r="O95" s="28" t="e">
        <f>IF(VLOOKUP($A95,Keys_CHESS_ALL!$J$3:$AC$192,12,FALSE)="","",VLOOKUP($A95,Keys_CHESS_ALL!$J$3:$AC$192,12,FALSE))</f>
        <v>#N/A</v>
      </c>
      <c r="P95" s="28" t="e">
        <f>IF(VLOOKUP($A95,Keys_CHESS_ALL!$J$3:$AC$192,13,FALSE)="","",VLOOKUP($A95,Keys_CHESS_ALL!$J$3:$AC$192,13,FALSE))</f>
        <v>#N/A</v>
      </c>
      <c r="Q95" s="28" t="e">
        <f>IF(VLOOKUP($A95,Keys_CHESS_ALL!$J$3:$AC$192,14,FALSE)="","",VLOOKUP($A95,Keys_CHESS_ALL!$J$3:$AC$192,14,FALSE))</f>
        <v>#N/A</v>
      </c>
      <c r="R95" s="28" t="e">
        <f>IF(VLOOKUP($A95,Keys_CHESS_ALL!$J$3:$AC$192,15,FALSE)="","",VLOOKUP($A95,Keys_CHESS_ALL!$J$3:$AC$192,15,FALSE))</f>
        <v>#N/A</v>
      </c>
      <c r="S95" s="28" t="e">
        <f>IF(VLOOKUP($A95,Keys_CHESS_ALL!$J$3:$AC$192,16,FALSE)="","",VLOOKUP($A95,Keys_CHESS_ALL!$J$3:$AC$192,16,FALSE))</f>
        <v>#N/A</v>
      </c>
      <c r="T95" s="48" t="e">
        <f>IF(VLOOKUP($A95,Keys_CHESS_ALL!$J$3:$AC$192,17,FALSE)="","",VLOOKUP($A95,Keys_CHESS_ALL!$J$3:$AC$192,17,FALSE))</f>
        <v>#N/A</v>
      </c>
    </row>
    <row r="96" spans="2:20" x14ac:dyDescent="0.2">
      <c r="B96" s="28" t="e">
        <f>VLOOKUP(A96,Keys_CHESS_ALL!J98:L277,2,FALSE)</f>
        <v>#N/A</v>
      </c>
      <c r="C96" s="32"/>
      <c r="D96" s="32"/>
      <c r="E96" s="28" t="e">
        <f>VLOOKUP(A96,Keys_CHESS_ALL!J98:L277,3,FALSE)</f>
        <v>#N/A</v>
      </c>
      <c r="F96" s="40"/>
      <c r="H96" s="28" t="e">
        <f>IF(VLOOKUP($A96,Keys_CHESS_ALL!$J$3:$AC$192,5,FALSE)="","",VLOOKUP($A96,Keys_CHESS_ALL!$J$3:$AC$192,5,FALSE))</f>
        <v>#N/A</v>
      </c>
      <c r="I96" s="28" t="e">
        <f>IF(VLOOKUP($A96,Keys_CHESS_ALL!$J$3:$AC$192,6,FALSE)="","",VLOOKUP($A96,Keys_CHESS_ALL!$J$3:$AC$192,6,FALSE))</f>
        <v>#N/A</v>
      </c>
      <c r="J96" s="28" t="e">
        <f>IF(VLOOKUP($A96,Keys_CHESS_ALL!$J$3:$AC$192,7,FALSE)="","",VLOOKUP($A96,Keys_CHESS_ALL!$J$3:$AC$192,7,FALSE))</f>
        <v>#N/A</v>
      </c>
      <c r="K96" s="28" t="e">
        <f>IF(VLOOKUP($A96,Keys_CHESS_ALL!$J$3:$AC$192,8,FALSE)="","",VLOOKUP($A96,Keys_CHESS_ALL!$J$3:$AC$192,8,FALSE))</f>
        <v>#N/A</v>
      </c>
      <c r="L96" s="28" t="e">
        <f>IF(VLOOKUP($A96,Keys_CHESS_ALL!$J$3:$AC$192,9,FALSE)="","",VLOOKUP($A96,Keys_CHESS_ALL!$J$3:$AC$192,9,FALSE))</f>
        <v>#N/A</v>
      </c>
      <c r="M96" s="28" t="e">
        <f>IF(VLOOKUP($A96,Keys_CHESS_ALL!$J$3:$AC$192,10,FALSE)="","",VLOOKUP($A96,Keys_CHESS_ALL!$J$3:$AC$192,10,FALSE))</f>
        <v>#N/A</v>
      </c>
      <c r="N96" s="28" t="e">
        <f>IF(VLOOKUP($A96,Keys_CHESS_ALL!$J$3:$AC$192,11,FALSE)="","",VLOOKUP($A96,Keys_CHESS_ALL!$J$3:$AC$192,11,FALSE))</f>
        <v>#N/A</v>
      </c>
      <c r="O96" s="28" t="e">
        <f>IF(VLOOKUP($A96,Keys_CHESS_ALL!$J$3:$AC$192,12,FALSE)="","",VLOOKUP($A96,Keys_CHESS_ALL!$J$3:$AC$192,12,FALSE))</f>
        <v>#N/A</v>
      </c>
      <c r="P96" s="28" t="e">
        <f>IF(VLOOKUP($A96,Keys_CHESS_ALL!$J$3:$AC$192,13,FALSE)="","",VLOOKUP($A96,Keys_CHESS_ALL!$J$3:$AC$192,13,FALSE))</f>
        <v>#N/A</v>
      </c>
      <c r="Q96" s="28" t="e">
        <f>IF(VLOOKUP($A96,Keys_CHESS_ALL!$J$3:$AC$192,14,FALSE)="","",VLOOKUP($A96,Keys_CHESS_ALL!$J$3:$AC$192,14,FALSE))</f>
        <v>#N/A</v>
      </c>
      <c r="R96" s="28" t="e">
        <f>IF(VLOOKUP($A96,Keys_CHESS_ALL!$J$3:$AC$192,15,FALSE)="","",VLOOKUP($A96,Keys_CHESS_ALL!$J$3:$AC$192,15,FALSE))</f>
        <v>#N/A</v>
      </c>
      <c r="S96" s="28" t="e">
        <f>IF(VLOOKUP($A96,Keys_CHESS_ALL!$J$3:$AC$192,16,FALSE)="","",VLOOKUP($A96,Keys_CHESS_ALL!$J$3:$AC$192,16,FALSE))</f>
        <v>#N/A</v>
      </c>
      <c r="T96" s="48" t="e">
        <f>IF(VLOOKUP($A96,Keys_CHESS_ALL!$J$3:$AC$192,17,FALSE)="","",VLOOKUP($A96,Keys_CHESS_ALL!$J$3:$AC$192,17,FALSE))</f>
        <v>#N/A</v>
      </c>
    </row>
    <row r="97" spans="2:20" x14ac:dyDescent="0.2">
      <c r="B97" s="28" t="e">
        <f>VLOOKUP(A97,Keys_CHESS_ALL!J99:L278,2,FALSE)</f>
        <v>#N/A</v>
      </c>
      <c r="C97" s="32"/>
      <c r="D97" s="32"/>
      <c r="E97" s="28" t="e">
        <f>VLOOKUP(A97,Keys_CHESS_ALL!J99:L278,3,FALSE)</f>
        <v>#N/A</v>
      </c>
      <c r="F97" s="40"/>
      <c r="H97" s="28" t="e">
        <f>IF(VLOOKUP($A97,Keys_CHESS_ALL!$J$3:$AC$192,5,FALSE)="","",VLOOKUP($A97,Keys_CHESS_ALL!$J$3:$AC$192,5,FALSE))</f>
        <v>#N/A</v>
      </c>
      <c r="I97" s="28" t="e">
        <f>IF(VLOOKUP($A97,Keys_CHESS_ALL!$J$3:$AC$192,6,FALSE)="","",VLOOKUP($A97,Keys_CHESS_ALL!$J$3:$AC$192,6,FALSE))</f>
        <v>#N/A</v>
      </c>
      <c r="J97" s="28" t="e">
        <f>IF(VLOOKUP($A97,Keys_CHESS_ALL!$J$3:$AC$192,7,FALSE)="","",VLOOKUP($A97,Keys_CHESS_ALL!$J$3:$AC$192,7,FALSE))</f>
        <v>#N/A</v>
      </c>
      <c r="K97" s="28" t="e">
        <f>IF(VLOOKUP($A97,Keys_CHESS_ALL!$J$3:$AC$192,8,FALSE)="","",VLOOKUP($A97,Keys_CHESS_ALL!$J$3:$AC$192,8,FALSE))</f>
        <v>#N/A</v>
      </c>
      <c r="L97" s="28" t="e">
        <f>IF(VLOOKUP($A97,Keys_CHESS_ALL!$J$3:$AC$192,9,FALSE)="","",VLOOKUP($A97,Keys_CHESS_ALL!$J$3:$AC$192,9,FALSE))</f>
        <v>#N/A</v>
      </c>
      <c r="M97" s="28" t="e">
        <f>IF(VLOOKUP($A97,Keys_CHESS_ALL!$J$3:$AC$192,10,FALSE)="","",VLOOKUP($A97,Keys_CHESS_ALL!$J$3:$AC$192,10,FALSE))</f>
        <v>#N/A</v>
      </c>
      <c r="N97" s="28" t="e">
        <f>IF(VLOOKUP($A97,Keys_CHESS_ALL!$J$3:$AC$192,11,FALSE)="","",VLOOKUP($A97,Keys_CHESS_ALL!$J$3:$AC$192,11,FALSE))</f>
        <v>#N/A</v>
      </c>
      <c r="O97" s="28" t="e">
        <f>IF(VLOOKUP($A97,Keys_CHESS_ALL!$J$3:$AC$192,12,FALSE)="","",VLOOKUP($A97,Keys_CHESS_ALL!$J$3:$AC$192,12,FALSE))</f>
        <v>#N/A</v>
      </c>
      <c r="P97" s="28" t="e">
        <f>IF(VLOOKUP($A97,Keys_CHESS_ALL!$J$3:$AC$192,13,FALSE)="","",VLOOKUP($A97,Keys_CHESS_ALL!$J$3:$AC$192,13,FALSE))</f>
        <v>#N/A</v>
      </c>
      <c r="Q97" s="28" t="e">
        <f>IF(VLOOKUP($A97,Keys_CHESS_ALL!$J$3:$AC$192,14,FALSE)="","",VLOOKUP($A97,Keys_CHESS_ALL!$J$3:$AC$192,14,FALSE))</f>
        <v>#N/A</v>
      </c>
      <c r="R97" s="28" t="e">
        <f>IF(VLOOKUP($A97,Keys_CHESS_ALL!$J$3:$AC$192,15,FALSE)="","",VLOOKUP($A97,Keys_CHESS_ALL!$J$3:$AC$192,15,FALSE))</f>
        <v>#N/A</v>
      </c>
      <c r="S97" s="28" t="e">
        <f>IF(VLOOKUP($A97,Keys_CHESS_ALL!$J$3:$AC$192,16,FALSE)="","",VLOOKUP($A97,Keys_CHESS_ALL!$J$3:$AC$192,16,FALSE))</f>
        <v>#N/A</v>
      </c>
      <c r="T97" s="48" t="e">
        <f>IF(VLOOKUP($A97,Keys_CHESS_ALL!$J$3:$AC$192,17,FALSE)="","",VLOOKUP($A97,Keys_CHESS_ALL!$J$3:$AC$192,17,FALSE))</f>
        <v>#N/A</v>
      </c>
    </row>
    <row r="98" spans="2:20" x14ac:dyDescent="0.2">
      <c r="B98" s="28" t="e">
        <f>VLOOKUP(A98,Keys_CHESS_ALL!J100:L279,2,FALSE)</f>
        <v>#N/A</v>
      </c>
      <c r="C98" s="32"/>
      <c r="D98" s="32"/>
      <c r="E98" s="28" t="e">
        <f>VLOOKUP(A98,Keys_CHESS_ALL!J100:L279,3,FALSE)</f>
        <v>#N/A</v>
      </c>
      <c r="F98" s="40"/>
      <c r="H98" s="28" t="e">
        <f>IF(VLOOKUP($A98,Keys_CHESS_ALL!$J$3:$AC$192,5,FALSE)="","",VLOOKUP($A98,Keys_CHESS_ALL!$J$3:$AC$192,5,FALSE))</f>
        <v>#N/A</v>
      </c>
      <c r="I98" s="28" t="e">
        <f>IF(VLOOKUP($A98,Keys_CHESS_ALL!$J$3:$AC$192,6,FALSE)="","",VLOOKUP($A98,Keys_CHESS_ALL!$J$3:$AC$192,6,FALSE))</f>
        <v>#N/A</v>
      </c>
      <c r="J98" s="28" t="e">
        <f>IF(VLOOKUP($A98,Keys_CHESS_ALL!$J$3:$AC$192,7,FALSE)="","",VLOOKUP($A98,Keys_CHESS_ALL!$J$3:$AC$192,7,FALSE))</f>
        <v>#N/A</v>
      </c>
      <c r="K98" s="28" t="e">
        <f>IF(VLOOKUP($A98,Keys_CHESS_ALL!$J$3:$AC$192,8,FALSE)="","",VLOOKUP($A98,Keys_CHESS_ALL!$J$3:$AC$192,8,FALSE))</f>
        <v>#N/A</v>
      </c>
      <c r="L98" s="28" t="e">
        <f>IF(VLOOKUP($A98,Keys_CHESS_ALL!$J$3:$AC$192,9,FALSE)="","",VLOOKUP($A98,Keys_CHESS_ALL!$J$3:$AC$192,9,FALSE))</f>
        <v>#N/A</v>
      </c>
      <c r="M98" s="28" t="e">
        <f>IF(VLOOKUP($A98,Keys_CHESS_ALL!$J$3:$AC$192,10,FALSE)="","",VLOOKUP($A98,Keys_CHESS_ALL!$J$3:$AC$192,10,FALSE))</f>
        <v>#N/A</v>
      </c>
      <c r="N98" s="28" t="e">
        <f>IF(VLOOKUP($A98,Keys_CHESS_ALL!$J$3:$AC$192,11,FALSE)="","",VLOOKUP($A98,Keys_CHESS_ALL!$J$3:$AC$192,11,FALSE))</f>
        <v>#N/A</v>
      </c>
      <c r="O98" s="28" t="e">
        <f>IF(VLOOKUP($A98,Keys_CHESS_ALL!$J$3:$AC$192,12,FALSE)="","",VLOOKUP($A98,Keys_CHESS_ALL!$J$3:$AC$192,12,FALSE))</f>
        <v>#N/A</v>
      </c>
      <c r="P98" s="28" t="e">
        <f>IF(VLOOKUP($A98,Keys_CHESS_ALL!$J$3:$AC$192,13,FALSE)="","",VLOOKUP($A98,Keys_CHESS_ALL!$J$3:$AC$192,13,FALSE))</f>
        <v>#N/A</v>
      </c>
      <c r="Q98" s="28" t="e">
        <f>IF(VLOOKUP($A98,Keys_CHESS_ALL!$J$3:$AC$192,14,FALSE)="","",VLOOKUP($A98,Keys_CHESS_ALL!$J$3:$AC$192,14,FALSE))</f>
        <v>#N/A</v>
      </c>
      <c r="R98" s="28" t="e">
        <f>IF(VLOOKUP($A98,Keys_CHESS_ALL!$J$3:$AC$192,15,FALSE)="","",VLOOKUP($A98,Keys_CHESS_ALL!$J$3:$AC$192,15,FALSE))</f>
        <v>#N/A</v>
      </c>
      <c r="S98" s="28" t="e">
        <f>IF(VLOOKUP($A98,Keys_CHESS_ALL!$J$3:$AC$192,16,FALSE)="","",VLOOKUP($A98,Keys_CHESS_ALL!$J$3:$AC$192,16,FALSE))</f>
        <v>#N/A</v>
      </c>
      <c r="T98" s="48" t="e">
        <f>IF(VLOOKUP($A98,Keys_CHESS_ALL!$J$3:$AC$192,17,FALSE)="","",VLOOKUP($A98,Keys_CHESS_ALL!$J$3:$AC$192,17,FALSE))</f>
        <v>#N/A</v>
      </c>
    </row>
    <row r="99" spans="2:20" x14ac:dyDescent="0.2">
      <c r="B99" s="28" t="e">
        <f>VLOOKUP(A99,Keys_CHESS_ALL!J101:L280,2,FALSE)</f>
        <v>#N/A</v>
      </c>
      <c r="C99" s="32"/>
      <c r="D99" s="32"/>
      <c r="E99" s="28" t="e">
        <f>VLOOKUP(A99,Keys_CHESS_ALL!J101:L280,3,FALSE)</f>
        <v>#N/A</v>
      </c>
      <c r="F99" s="40"/>
      <c r="H99" s="28" t="e">
        <f>IF(VLOOKUP($A99,Keys_CHESS_ALL!$J$3:$AC$192,5,FALSE)="","",VLOOKUP($A99,Keys_CHESS_ALL!$J$3:$AC$192,5,FALSE))</f>
        <v>#N/A</v>
      </c>
      <c r="I99" s="28" t="e">
        <f>IF(VLOOKUP($A99,Keys_CHESS_ALL!$J$3:$AC$192,6,FALSE)="","",VLOOKUP($A99,Keys_CHESS_ALL!$J$3:$AC$192,6,FALSE))</f>
        <v>#N/A</v>
      </c>
      <c r="J99" s="28" t="e">
        <f>IF(VLOOKUP($A99,Keys_CHESS_ALL!$J$3:$AC$192,7,FALSE)="","",VLOOKUP($A99,Keys_CHESS_ALL!$J$3:$AC$192,7,FALSE))</f>
        <v>#N/A</v>
      </c>
      <c r="K99" s="28" t="e">
        <f>IF(VLOOKUP($A99,Keys_CHESS_ALL!$J$3:$AC$192,8,FALSE)="","",VLOOKUP($A99,Keys_CHESS_ALL!$J$3:$AC$192,8,FALSE))</f>
        <v>#N/A</v>
      </c>
      <c r="L99" s="28" t="e">
        <f>IF(VLOOKUP($A99,Keys_CHESS_ALL!$J$3:$AC$192,9,FALSE)="","",VLOOKUP($A99,Keys_CHESS_ALL!$J$3:$AC$192,9,FALSE))</f>
        <v>#N/A</v>
      </c>
      <c r="M99" s="28" t="e">
        <f>IF(VLOOKUP($A99,Keys_CHESS_ALL!$J$3:$AC$192,10,FALSE)="","",VLOOKUP($A99,Keys_CHESS_ALL!$J$3:$AC$192,10,FALSE))</f>
        <v>#N/A</v>
      </c>
      <c r="N99" s="28" t="e">
        <f>IF(VLOOKUP($A99,Keys_CHESS_ALL!$J$3:$AC$192,11,FALSE)="","",VLOOKUP($A99,Keys_CHESS_ALL!$J$3:$AC$192,11,FALSE))</f>
        <v>#N/A</v>
      </c>
      <c r="O99" s="28" t="e">
        <f>IF(VLOOKUP($A99,Keys_CHESS_ALL!$J$3:$AC$192,12,FALSE)="","",VLOOKUP($A99,Keys_CHESS_ALL!$J$3:$AC$192,12,FALSE))</f>
        <v>#N/A</v>
      </c>
      <c r="P99" s="28" t="e">
        <f>IF(VLOOKUP($A99,Keys_CHESS_ALL!$J$3:$AC$192,13,FALSE)="","",VLOOKUP($A99,Keys_CHESS_ALL!$J$3:$AC$192,13,FALSE))</f>
        <v>#N/A</v>
      </c>
      <c r="Q99" s="28" t="e">
        <f>IF(VLOOKUP($A99,Keys_CHESS_ALL!$J$3:$AC$192,14,FALSE)="","",VLOOKUP($A99,Keys_CHESS_ALL!$J$3:$AC$192,14,FALSE))</f>
        <v>#N/A</v>
      </c>
      <c r="R99" s="28" t="e">
        <f>IF(VLOOKUP($A99,Keys_CHESS_ALL!$J$3:$AC$192,15,FALSE)="","",VLOOKUP($A99,Keys_CHESS_ALL!$J$3:$AC$192,15,FALSE))</f>
        <v>#N/A</v>
      </c>
      <c r="S99" s="28" t="e">
        <f>IF(VLOOKUP($A99,Keys_CHESS_ALL!$J$3:$AC$192,16,FALSE)="","",VLOOKUP($A99,Keys_CHESS_ALL!$J$3:$AC$192,16,FALSE))</f>
        <v>#N/A</v>
      </c>
      <c r="T99" s="48" t="e">
        <f>IF(VLOOKUP($A99,Keys_CHESS_ALL!$J$3:$AC$192,17,FALSE)="","",VLOOKUP($A99,Keys_CHESS_ALL!$J$3:$AC$192,17,FALSE))</f>
        <v>#N/A</v>
      </c>
    </row>
    <row r="100" spans="2:20" x14ac:dyDescent="0.2">
      <c r="B100" s="28" t="e">
        <f>VLOOKUP(A100,Keys_CHESS_ALL!J102:L281,2,FALSE)</f>
        <v>#N/A</v>
      </c>
      <c r="C100" s="32"/>
      <c r="D100" s="32"/>
      <c r="E100" s="28" t="e">
        <f>VLOOKUP(A100,Keys_CHESS_ALL!J102:L281,3,FALSE)</f>
        <v>#N/A</v>
      </c>
      <c r="F100" s="40"/>
      <c r="H100" s="28" t="e">
        <f>IF(VLOOKUP($A100,Keys_CHESS_ALL!$J$3:$AC$192,5,FALSE)="","",VLOOKUP($A100,Keys_CHESS_ALL!$J$3:$AC$192,5,FALSE))</f>
        <v>#N/A</v>
      </c>
      <c r="I100" s="28" t="e">
        <f>IF(VLOOKUP($A100,Keys_CHESS_ALL!$J$3:$AC$192,6,FALSE)="","",VLOOKUP($A100,Keys_CHESS_ALL!$J$3:$AC$192,6,FALSE))</f>
        <v>#N/A</v>
      </c>
      <c r="J100" s="28" t="e">
        <f>IF(VLOOKUP($A100,Keys_CHESS_ALL!$J$3:$AC$192,7,FALSE)="","",VLOOKUP($A100,Keys_CHESS_ALL!$J$3:$AC$192,7,FALSE))</f>
        <v>#N/A</v>
      </c>
      <c r="K100" s="28" t="e">
        <f>IF(VLOOKUP($A100,Keys_CHESS_ALL!$J$3:$AC$192,8,FALSE)="","",VLOOKUP($A100,Keys_CHESS_ALL!$J$3:$AC$192,8,FALSE))</f>
        <v>#N/A</v>
      </c>
      <c r="L100" s="28" t="e">
        <f>IF(VLOOKUP($A100,Keys_CHESS_ALL!$J$3:$AC$192,9,FALSE)="","",VLOOKUP($A100,Keys_CHESS_ALL!$J$3:$AC$192,9,FALSE))</f>
        <v>#N/A</v>
      </c>
      <c r="M100" s="28" t="e">
        <f>IF(VLOOKUP($A100,Keys_CHESS_ALL!$J$3:$AC$192,10,FALSE)="","",VLOOKUP($A100,Keys_CHESS_ALL!$J$3:$AC$192,10,FALSE))</f>
        <v>#N/A</v>
      </c>
      <c r="N100" s="28" t="e">
        <f>IF(VLOOKUP($A100,Keys_CHESS_ALL!$J$3:$AC$192,11,FALSE)="","",VLOOKUP($A100,Keys_CHESS_ALL!$J$3:$AC$192,11,FALSE))</f>
        <v>#N/A</v>
      </c>
      <c r="O100" s="28" t="e">
        <f>IF(VLOOKUP($A100,Keys_CHESS_ALL!$J$3:$AC$192,12,FALSE)="","",VLOOKUP($A100,Keys_CHESS_ALL!$J$3:$AC$192,12,FALSE))</f>
        <v>#N/A</v>
      </c>
      <c r="P100" s="28" t="e">
        <f>IF(VLOOKUP($A100,Keys_CHESS_ALL!$J$3:$AC$192,13,FALSE)="","",VLOOKUP($A100,Keys_CHESS_ALL!$J$3:$AC$192,13,FALSE))</f>
        <v>#N/A</v>
      </c>
      <c r="Q100" s="28" t="e">
        <f>IF(VLOOKUP($A100,Keys_CHESS_ALL!$J$3:$AC$192,14,FALSE)="","",VLOOKUP($A100,Keys_CHESS_ALL!$J$3:$AC$192,14,FALSE))</f>
        <v>#N/A</v>
      </c>
      <c r="R100" s="28" t="e">
        <f>IF(VLOOKUP($A100,Keys_CHESS_ALL!$J$3:$AC$192,15,FALSE)="","",VLOOKUP($A100,Keys_CHESS_ALL!$J$3:$AC$192,15,FALSE))</f>
        <v>#N/A</v>
      </c>
      <c r="S100" s="28" t="e">
        <f>IF(VLOOKUP($A100,Keys_CHESS_ALL!$J$3:$AC$192,16,FALSE)="","",VLOOKUP($A100,Keys_CHESS_ALL!$J$3:$AC$192,16,FALSE))</f>
        <v>#N/A</v>
      </c>
      <c r="T100" s="48" t="e">
        <f>IF(VLOOKUP($A100,Keys_CHESS_ALL!$J$3:$AC$192,17,FALSE)="","",VLOOKUP($A100,Keys_CHESS_ALL!$J$3:$AC$192,17,FALSE))</f>
        <v>#N/A</v>
      </c>
    </row>
    <row r="101" spans="2:20" x14ac:dyDescent="0.2">
      <c r="B101" s="28" t="e">
        <f>VLOOKUP(A101,Keys_CHESS_ALL!J103:L282,2,FALSE)</f>
        <v>#N/A</v>
      </c>
      <c r="C101" s="32"/>
      <c r="D101" s="32"/>
      <c r="E101" s="28" t="e">
        <f>VLOOKUP(A101,Keys_CHESS_ALL!J103:L282,3,FALSE)</f>
        <v>#N/A</v>
      </c>
      <c r="F101" s="40"/>
      <c r="H101" s="28" t="e">
        <f>IF(VLOOKUP($A101,Keys_CHESS_ALL!$J$3:$AC$192,5,FALSE)="","",VLOOKUP($A101,Keys_CHESS_ALL!$J$3:$AC$192,5,FALSE))</f>
        <v>#N/A</v>
      </c>
      <c r="I101" s="28" t="e">
        <f>IF(VLOOKUP($A101,Keys_CHESS_ALL!$J$3:$AC$192,6,FALSE)="","",VLOOKUP($A101,Keys_CHESS_ALL!$J$3:$AC$192,6,FALSE))</f>
        <v>#N/A</v>
      </c>
      <c r="J101" s="28" t="e">
        <f>IF(VLOOKUP($A101,Keys_CHESS_ALL!$J$3:$AC$192,7,FALSE)="","",VLOOKUP($A101,Keys_CHESS_ALL!$J$3:$AC$192,7,FALSE))</f>
        <v>#N/A</v>
      </c>
      <c r="K101" s="28" t="e">
        <f>IF(VLOOKUP($A101,Keys_CHESS_ALL!$J$3:$AC$192,8,FALSE)="","",VLOOKUP($A101,Keys_CHESS_ALL!$J$3:$AC$192,8,FALSE))</f>
        <v>#N/A</v>
      </c>
      <c r="L101" s="28" t="e">
        <f>IF(VLOOKUP($A101,Keys_CHESS_ALL!$J$3:$AC$192,9,FALSE)="","",VLOOKUP($A101,Keys_CHESS_ALL!$J$3:$AC$192,9,FALSE))</f>
        <v>#N/A</v>
      </c>
      <c r="M101" s="28" t="e">
        <f>IF(VLOOKUP($A101,Keys_CHESS_ALL!$J$3:$AC$192,10,FALSE)="","",VLOOKUP($A101,Keys_CHESS_ALL!$J$3:$AC$192,10,FALSE))</f>
        <v>#N/A</v>
      </c>
      <c r="N101" s="28" t="e">
        <f>IF(VLOOKUP($A101,Keys_CHESS_ALL!$J$3:$AC$192,11,FALSE)="","",VLOOKUP($A101,Keys_CHESS_ALL!$J$3:$AC$192,11,FALSE))</f>
        <v>#N/A</v>
      </c>
      <c r="O101" s="28" t="e">
        <f>IF(VLOOKUP($A101,Keys_CHESS_ALL!$J$3:$AC$192,12,FALSE)="","",VLOOKUP($A101,Keys_CHESS_ALL!$J$3:$AC$192,12,FALSE))</f>
        <v>#N/A</v>
      </c>
      <c r="P101" s="28" t="e">
        <f>IF(VLOOKUP($A101,Keys_CHESS_ALL!$J$3:$AC$192,13,FALSE)="","",VLOOKUP($A101,Keys_CHESS_ALL!$J$3:$AC$192,13,FALSE))</f>
        <v>#N/A</v>
      </c>
      <c r="Q101" s="28" t="e">
        <f>IF(VLOOKUP($A101,Keys_CHESS_ALL!$J$3:$AC$192,14,FALSE)="","",VLOOKUP($A101,Keys_CHESS_ALL!$J$3:$AC$192,14,FALSE))</f>
        <v>#N/A</v>
      </c>
      <c r="R101" s="28" t="e">
        <f>IF(VLOOKUP($A101,Keys_CHESS_ALL!$J$3:$AC$192,15,FALSE)="","",VLOOKUP($A101,Keys_CHESS_ALL!$J$3:$AC$192,15,FALSE))</f>
        <v>#N/A</v>
      </c>
      <c r="S101" s="28" t="e">
        <f>IF(VLOOKUP($A101,Keys_CHESS_ALL!$J$3:$AC$192,16,FALSE)="","",VLOOKUP($A101,Keys_CHESS_ALL!$J$3:$AC$192,16,FALSE))</f>
        <v>#N/A</v>
      </c>
      <c r="T101" s="48" t="e">
        <f>IF(VLOOKUP($A101,Keys_CHESS_ALL!$J$3:$AC$192,17,FALSE)="","",VLOOKUP($A101,Keys_CHESS_ALL!$J$3:$AC$192,17,FALSE))</f>
        <v>#N/A</v>
      </c>
    </row>
    <row r="102" spans="2:20" x14ac:dyDescent="0.2">
      <c r="B102" s="28" t="e">
        <f>VLOOKUP(A102,Keys_CHESS_ALL!J104:L283,2,FALSE)</f>
        <v>#N/A</v>
      </c>
      <c r="C102" s="32"/>
      <c r="D102" s="32"/>
      <c r="E102" s="28" t="e">
        <f>VLOOKUP(A102,Keys_CHESS_ALL!J104:L283,3,FALSE)</f>
        <v>#N/A</v>
      </c>
      <c r="F102" s="40"/>
      <c r="H102" s="28" t="e">
        <f>IF(VLOOKUP($A102,Keys_CHESS_ALL!$J$3:$AC$192,5,FALSE)="","",VLOOKUP($A102,Keys_CHESS_ALL!$J$3:$AC$192,5,FALSE))</f>
        <v>#N/A</v>
      </c>
      <c r="I102" s="28" t="e">
        <f>IF(VLOOKUP($A102,Keys_CHESS_ALL!$J$3:$AC$192,6,FALSE)="","",VLOOKUP($A102,Keys_CHESS_ALL!$J$3:$AC$192,6,FALSE))</f>
        <v>#N/A</v>
      </c>
      <c r="J102" s="28" t="e">
        <f>IF(VLOOKUP($A102,Keys_CHESS_ALL!$J$3:$AC$192,7,FALSE)="","",VLOOKUP($A102,Keys_CHESS_ALL!$J$3:$AC$192,7,FALSE))</f>
        <v>#N/A</v>
      </c>
      <c r="K102" s="28" t="e">
        <f>IF(VLOOKUP($A102,Keys_CHESS_ALL!$J$3:$AC$192,8,FALSE)="","",VLOOKUP($A102,Keys_CHESS_ALL!$J$3:$AC$192,8,FALSE))</f>
        <v>#N/A</v>
      </c>
      <c r="L102" s="28" t="e">
        <f>IF(VLOOKUP($A102,Keys_CHESS_ALL!$J$3:$AC$192,9,FALSE)="","",VLOOKUP($A102,Keys_CHESS_ALL!$J$3:$AC$192,9,FALSE))</f>
        <v>#N/A</v>
      </c>
      <c r="M102" s="28" t="e">
        <f>IF(VLOOKUP($A102,Keys_CHESS_ALL!$J$3:$AC$192,10,FALSE)="","",VLOOKUP($A102,Keys_CHESS_ALL!$J$3:$AC$192,10,FALSE))</f>
        <v>#N/A</v>
      </c>
      <c r="N102" s="28" t="e">
        <f>IF(VLOOKUP($A102,Keys_CHESS_ALL!$J$3:$AC$192,11,FALSE)="","",VLOOKUP($A102,Keys_CHESS_ALL!$J$3:$AC$192,11,FALSE))</f>
        <v>#N/A</v>
      </c>
      <c r="O102" s="28" t="e">
        <f>IF(VLOOKUP($A102,Keys_CHESS_ALL!$J$3:$AC$192,12,FALSE)="","",VLOOKUP($A102,Keys_CHESS_ALL!$J$3:$AC$192,12,FALSE))</f>
        <v>#N/A</v>
      </c>
      <c r="P102" s="28" t="e">
        <f>IF(VLOOKUP($A102,Keys_CHESS_ALL!$J$3:$AC$192,13,FALSE)="","",VLOOKUP($A102,Keys_CHESS_ALL!$J$3:$AC$192,13,FALSE))</f>
        <v>#N/A</v>
      </c>
      <c r="Q102" s="28" t="e">
        <f>IF(VLOOKUP($A102,Keys_CHESS_ALL!$J$3:$AC$192,14,FALSE)="","",VLOOKUP($A102,Keys_CHESS_ALL!$J$3:$AC$192,14,FALSE))</f>
        <v>#N/A</v>
      </c>
      <c r="R102" s="28" t="e">
        <f>IF(VLOOKUP($A102,Keys_CHESS_ALL!$J$3:$AC$192,15,FALSE)="","",VLOOKUP($A102,Keys_CHESS_ALL!$J$3:$AC$192,15,FALSE))</f>
        <v>#N/A</v>
      </c>
      <c r="S102" s="28" t="e">
        <f>IF(VLOOKUP($A102,Keys_CHESS_ALL!$J$3:$AC$192,16,FALSE)="","",VLOOKUP($A102,Keys_CHESS_ALL!$J$3:$AC$192,16,FALSE))</f>
        <v>#N/A</v>
      </c>
      <c r="T102" s="48" t="e">
        <f>IF(VLOOKUP($A102,Keys_CHESS_ALL!$J$3:$AC$192,17,FALSE)="","",VLOOKUP($A102,Keys_CHESS_ALL!$J$3:$AC$192,17,FALSE))</f>
        <v>#N/A</v>
      </c>
    </row>
    <row r="103" spans="2:20" x14ac:dyDescent="0.2">
      <c r="B103" s="28" t="e">
        <f>VLOOKUP(A103,Keys_CHESS_ALL!J105:L284,2,FALSE)</f>
        <v>#N/A</v>
      </c>
      <c r="C103" s="32"/>
      <c r="D103" s="32"/>
      <c r="E103" s="28" t="e">
        <f>VLOOKUP(A103,Keys_CHESS_ALL!J105:L284,3,FALSE)</f>
        <v>#N/A</v>
      </c>
      <c r="F103" s="40"/>
      <c r="H103" s="28" t="e">
        <f>IF(VLOOKUP($A103,Keys_CHESS_ALL!$J$3:$AC$192,5,FALSE)="","",VLOOKUP($A103,Keys_CHESS_ALL!$J$3:$AC$192,5,FALSE))</f>
        <v>#N/A</v>
      </c>
      <c r="I103" s="28" t="e">
        <f>IF(VLOOKUP($A103,Keys_CHESS_ALL!$J$3:$AC$192,6,FALSE)="","",VLOOKUP($A103,Keys_CHESS_ALL!$J$3:$AC$192,6,FALSE))</f>
        <v>#N/A</v>
      </c>
      <c r="J103" s="28" t="e">
        <f>IF(VLOOKUP($A103,Keys_CHESS_ALL!$J$3:$AC$192,7,FALSE)="","",VLOOKUP($A103,Keys_CHESS_ALL!$J$3:$AC$192,7,FALSE))</f>
        <v>#N/A</v>
      </c>
      <c r="K103" s="28" t="e">
        <f>IF(VLOOKUP($A103,Keys_CHESS_ALL!$J$3:$AC$192,8,FALSE)="","",VLOOKUP($A103,Keys_CHESS_ALL!$J$3:$AC$192,8,FALSE))</f>
        <v>#N/A</v>
      </c>
      <c r="L103" s="28" t="e">
        <f>IF(VLOOKUP($A103,Keys_CHESS_ALL!$J$3:$AC$192,9,FALSE)="","",VLOOKUP($A103,Keys_CHESS_ALL!$J$3:$AC$192,9,FALSE))</f>
        <v>#N/A</v>
      </c>
      <c r="M103" s="28" t="e">
        <f>IF(VLOOKUP($A103,Keys_CHESS_ALL!$J$3:$AC$192,10,FALSE)="","",VLOOKUP($A103,Keys_CHESS_ALL!$J$3:$AC$192,10,FALSE))</f>
        <v>#N/A</v>
      </c>
      <c r="N103" s="28" t="e">
        <f>IF(VLOOKUP($A103,Keys_CHESS_ALL!$J$3:$AC$192,11,FALSE)="","",VLOOKUP($A103,Keys_CHESS_ALL!$J$3:$AC$192,11,FALSE))</f>
        <v>#N/A</v>
      </c>
      <c r="O103" s="28" t="e">
        <f>IF(VLOOKUP($A103,Keys_CHESS_ALL!$J$3:$AC$192,12,FALSE)="","",VLOOKUP($A103,Keys_CHESS_ALL!$J$3:$AC$192,12,FALSE))</f>
        <v>#N/A</v>
      </c>
      <c r="P103" s="28" t="e">
        <f>IF(VLOOKUP($A103,Keys_CHESS_ALL!$J$3:$AC$192,13,FALSE)="","",VLOOKUP($A103,Keys_CHESS_ALL!$J$3:$AC$192,13,FALSE))</f>
        <v>#N/A</v>
      </c>
      <c r="Q103" s="28" t="e">
        <f>IF(VLOOKUP($A103,Keys_CHESS_ALL!$J$3:$AC$192,14,FALSE)="","",VLOOKUP($A103,Keys_CHESS_ALL!$J$3:$AC$192,14,FALSE))</f>
        <v>#N/A</v>
      </c>
      <c r="R103" s="28" t="e">
        <f>IF(VLOOKUP($A103,Keys_CHESS_ALL!$J$3:$AC$192,15,FALSE)="","",VLOOKUP($A103,Keys_CHESS_ALL!$J$3:$AC$192,15,FALSE))</f>
        <v>#N/A</v>
      </c>
      <c r="S103" s="28" t="e">
        <f>IF(VLOOKUP($A103,Keys_CHESS_ALL!$J$3:$AC$192,16,FALSE)="","",VLOOKUP($A103,Keys_CHESS_ALL!$J$3:$AC$192,16,FALSE))</f>
        <v>#N/A</v>
      </c>
      <c r="T103" s="48" t="e">
        <f>IF(VLOOKUP($A103,Keys_CHESS_ALL!$J$3:$AC$192,17,FALSE)="","",VLOOKUP($A103,Keys_CHESS_ALL!$J$3:$AC$192,17,FALSE))</f>
        <v>#N/A</v>
      </c>
    </row>
    <row r="104" spans="2:20" x14ac:dyDescent="0.2">
      <c r="B104" s="28" t="e">
        <f>VLOOKUP(A104,Keys_CHESS_ALL!J106:L285,2,FALSE)</f>
        <v>#N/A</v>
      </c>
      <c r="C104" s="32"/>
      <c r="D104" s="32"/>
      <c r="E104" s="28" t="e">
        <f>VLOOKUP(A104,Keys_CHESS_ALL!J106:L285,3,FALSE)</f>
        <v>#N/A</v>
      </c>
      <c r="F104" s="40"/>
      <c r="H104" s="28" t="e">
        <f>IF(VLOOKUP($A104,Keys_CHESS_ALL!$J$3:$AC$192,5,FALSE)="","",VLOOKUP($A104,Keys_CHESS_ALL!$J$3:$AC$192,5,FALSE))</f>
        <v>#N/A</v>
      </c>
      <c r="I104" s="28" t="e">
        <f>IF(VLOOKUP($A104,Keys_CHESS_ALL!$J$3:$AC$192,6,FALSE)="","",VLOOKUP($A104,Keys_CHESS_ALL!$J$3:$AC$192,6,FALSE))</f>
        <v>#N/A</v>
      </c>
      <c r="J104" s="28" t="e">
        <f>IF(VLOOKUP($A104,Keys_CHESS_ALL!$J$3:$AC$192,7,FALSE)="","",VLOOKUP($A104,Keys_CHESS_ALL!$J$3:$AC$192,7,FALSE))</f>
        <v>#N/A</v>
      </c>
      <c r="K104" s="28" t="e">
        <f>IF(VLOOKUP($A104,Keys_CHESS_ALL!$J$3:$AC$192,8,FALSE)="","",VLOOKUP($A104,Keys_CHESS_ALL!$J$3:$AC$192,8,FALSE))</f>
        <v>#N/A</v>
      </c>
      <c r="L104" s="28" t="e">
        <f>IF(VLOOKUP($A104,Keys_CHESS_ALL!$J$3:$AC$192,9,FALSE)="","",VLOOKUP($A104,Keys_CHESS_ALL!$J$3:$AC$192,9,FALSE))</f>
        <v>#N/A</v>
      </c>
      <c r="M104" s="28" t="e">
        <f>IF(VLOOKUP($A104,Keys_CHESS_ALL!$J$3:$AC$192,10,FALSE)="","",VLOOKUP($A104,Keys_CHESS_ALL!$J$3:$AC$192,10,FALSE))</f>
        <v>#N/A</v>
      </c>
      <c r="N104" s="28" t="e">
        <f>IF(VLOOKUP($A104,Keys_CHESS_ALL!$J$3:$AC$192,11,FALSE)="","",VLOOKUP($A104,Keys_CHESS_ALL!$J$3:$AC$192,11,FALSE))</f>
        <v>#N/A</v>
      </c>
      <c r="O104" s="28" t="e">
        <f>IF(VLOOKUP($A104,Keys_CHESS_ALL!$J$3:$AC$192,12,FALSE)="","",VLOOKUP($A104,Keys_CHESS_ALL!$J$3:$AC$192,12,FALSE))</f>
        <v>#N/A</v>
      </c>
      <c r="P104" s="28" t="e">
        <f>IF(VLOOKUP($A104,Keys_CHESS_ALL!$J$3:$AC$192,13,FALSE)="","",VLOOKUP($A104,Keys_CHESS_ALL!$J$3:$AC$192,13,FALSE))</f>
        <v>#N/A</v>
      </c>
      <c r="Q104" s="28" t="e">
        <f>IF(VLOOKUP($A104,Keys_CHESS_ALL!$J$3:$AC$192,14,FALSE)="","",VLOOKUP($A104,Keys_CHESS_ALL!$J$3:$AC$192,14,FALSE))</f>
        <v>#N/A</v>
      </c>
      <c r="R104" s="28" t="e">
        <f>IF(VLOOKUP($A104,Keys_CHESS_ALL!$J$3:$AC$192,15,FALSE)="","",VLOOKUP($A104,Keys_CHESS_ALL!$J$3:$AC$192,15,FALSE))</f>
        <v>#N/A</v>
      </c>
      <c r="S104" s="28" t="e">
        <f>IF(VLOOKUP($A104,Keys_CHESS_ALL!$J$3:$AC$192,16,FALSE)="","",VLOOKUP($A104,Keys_CHESS_ALL!$J$3:$AC$192,16,FALSE))</f>
        <v>#N/A</v>
      </c>
      <c r="T104" s="48" t="e">
        <f>IF(VLOOKUP($A104,Keys_CHESS_ALL!$J$3:$AC$192,17,FALSE)="","",VLOOKUP($A104,Keys_CHESS_ALL!$J$3:$AC$192,17,FALSE))</f>
        <v>#N/A</v>
      </c>
    </row>
    <row r="105" spans="2:20" x14ac:dyDescent="0.2">
      <c r="B105" s="28" t="e">
        <f>VLOOKUP(A105,Keys_CHESS_ALL!J107:L286,2,FALSE)</f>
        <v>#N/A</v>
      </c>
      <c r="C105" s="32"/>
      <c r="D105" s="32"/>
      <c r="E105" s="28" t="e">
        <f>VLOOKUP(A105,Keys_CHESS_ALL!J107:L286,3,FALSE)</f>
        <v>#N/A</v>
      </c>
      <c r="F105" s="40"/>
      <c r="H105" s="28" t="e">
        <f>IF(VLOOKUP($A105,Keys_CHESS_ALL!$J$3:$AC$192,5,FALSE)="","",VLOOKUP($A105,Keys_CHESS_ALL!$J$3:$AC$192,5,FALSE))</f>
        <v>#N/A</v>
      </c>
      <c r="I105" s="28" t="e">
        <f>IF(VLOOKUP($A105,Keys_CHESS_ALL!$J$3:$AC$192,6,FALSE)="","",VLOOKUP($A105,Keys_CHESS_ALL!$J$3:$AC$192,6,FALSE))</f>
        <v>#N/A</v>
      </c>
      <c r="J105" s="28" t="e">
        <f>IF(VLOOKUP($A105,Keys_CHESS_ALL!$J$3:$AC$192,7,FALSE)="","",VLOOKUP($A105,Keys_CHESS_ALL!$J$3:$AC$192,7,FALSE))</f>
        <v>#N/A</v>
      </c>
      <c r="K105" s="28" t="e">
        <f>IF(VLOOKUP($A105,Keys_CHESS_ALL!$J$3:$AC$192,8,FALSE)="","",VLOOKUP($A105,Keys_CHESS_ALL!$J$3:$AC$192,8,FALSE))</f>
        <v>#N/A</v>
      </c>
      <c r="L105" s="28" t="e">
        <f>IF(VLOOKUP($A105,Keys_CHESS_ALL!$J$3:$AC$192,9,FALSE)="","",VLOOKUP($A105,Keys_CHESS_ALL!$J$3:$AC$192,9,FALSE))</f>
        <v>#N/A</v>
      </c>
      <c r="M105" s="28" t="e">
        <f>IF(VLOOKUP($A105,Keys_CHESS_ALL!$J$3:$AC$192,10,FALSE)="","",VLOOKUP($A105,Keys_CHESS_ALL!$J$3:$AC$192,10,FALSE))</f>
        <v>#N/A</v>
      </c>
      <c r="N105" s="28" t="e">
        <f>IF(VLOOKUP($A105,Keys_CHESS_ALL!$J$3:$AC$192,11,FALSE)="","",VLOOKUP($A105,Keys_CHESS_ALL!$J$3:$AC$192,11,FALSE))</f>
        <v>#N/A</v>
      </c>
      <c r="O105" s="28" t="e">
        <f>IF(VLOOKUP($A105,Keys_CHESS_ALL!$J$3:$AC$192,12,FALSE)="","",VLOOKUP($A105,Keys_CHESS_ALL!$J$3:$AC$192,12,FALSE))</f>
        <v>#N/A</v>
      </c>
      <c r="P105" s="28" t="e">
        <f>IF(VLOOKUP($A105,Keys_CHESS_ALL!$J$3:$AC$192,13,FALSE)="","",VLOOKUP($A105,Keys_CHESS_ALL!$J$3:$AC$192,13,FALSE))</f>
        <v>#N/A</v>
      </c>
      <c r="Q105" s="28" t="e">
        <f>IF(VLOOKUP($A105,Keys_CHESS_ALL!$J$3:$AC$192,14,FALSE)="","",VLOOKUP($A105,Keys_CHESS_ALL!$J$3:$AC$192,14,FALSE))</f>
        <v>#N/A</v>
      </c>
      <c r="R105" s="28" t="e">
        <f>IF(VLOOKUP($A105,Keys_CHESS_ALL!$J$3:$AC$192,15,FALSE)="","",VLOOKUP($A105,Keys_CHESS_ALL!$J$3:$AC$192,15,FALSE))</f>
        <v>#N/A</v>
      </c>
      <c r="S105" s="28" t="e">
        <f>IF(VLOOKUP($A105,Keys_CHESS_ALL!$J$3:$AC$192,16,FALSE)="","",VLOOKUP($A105,Keys_CHESS_ALL!$J$3:$AC$192,16,FALSE))</f>
        <v>#N/A</v>
      </c>
      <c r="T105" s="48" t="e">
        <f>IF(VLOOKUP($A105,Keys_CHESS_ALL!$J$3:$AC$192,17,FALSE)="","",VLOOKUP($A105,Keys_CHESS_ALL!$J$3:$AC$192,17,FALSE))</f>
        <v>#N/A</v>
      </c>
    </row>
    <row r="106" spans="2:20" x14ac:dyDescent="0.2">
      <c r="B106" s="28" t="e">
        <f>VLOOKUP(A106,Keys_CHESS_ALL!J108:L287,2,FALSE)</f>
        <v>#N/A</v>
      </c>
      <c r="C106" s="32"/>
      <c r="D106" s="32"/>
      <c r="E106" s="28" t="e">
        <f>VLOOKUP(A106,Keys_CHESS_ALL!J108:L287,3,FALSE)</f>
        <v>#N/A</v>
      </c>
      <c r="F106" s="40"/>
      <c r="H106" s="28" t="e">
        <f>IF(VLOOKUP($A106,Keys_CHESS_ALL!$J$3:$AC$192,5,FALSE)="","",VLOOKUP($A106,Keys_CHESS_ALL!$J$3:$AC$192,5,FALSE))</f>
        <v>#N/A</v>
      </c>
      <c r="I106" s="28" t="e">
        <f>IF(VLOOKUP($A106,Keys_CHESS_ALL!$J$3:$AC$192,6,FALSE)="","",VLOOKUP($A106,Keys_CHESS_ALL!$J$3:$AC$192,6,FALSE))</f>
        <v>#N/A</v>
      </c>
      <c r="J106" s="28" t="e">
        <f>IF(VLOOKUP($A106,Keys_CHESS_ALL!$J$3:$AC$192,7,FALSE)="","",VLOOKUP($A106,Keys_CHESS_ALL!$J$3:$AC$192,7,FALSE))</f>
        <v>#N/A</v>
      </c>
      <c r="K106" s="28" t="e">
        <f>IF(VLOOKUP($A106,Keys_CHESS_ALL!$J$3:$AC$192,8,FALSE)="","",VLOOKUP($A106,Keys_CHESS_ALL!$J$3:$AC$192,8,FALSE))</f>
        <v>#N/A</v>
      </c>
      <c r="L106" s="28" t="e">
        <f>IF(VLOOKUP($A106,Keys_CHESS_ALL!$J$3:$AC$192,9,FALSE)="","",VLOOKUP($A106,Keys_CHESS_ALL!$J$3:$AC$192,9,FALSE))</f>
        <v>#N/A</v>
      </c>
      <c r="M106" s="28" t="e">
        <f>IF(VLOOKUP($A106,Keys_CHESS_ALL!$J$3:$AC$192,10,FALSE)="","",VLOOKUP($A106,Keys_CHESS_ALL!$J$3:$AC$192,10,FALSE))</f>
        <v>#N/A</v>
      </c>
      <c r="N106" s="28" t="e">
        <f>IF(VLOOKUP($A106,Keys_CHESS_ALL!$J$3:$AC$192,11,FALSE)="","",VLOOKUP($A106,Keys_CHESS_ALL!$J$3:$AC$192,11,FALSE))</f>
        <v>#N/A</v>
      </c>
      <c r="O106" s="28" t="e">
        <f>IF(VLOOKUP($A106,Keys_CHESS_ALL!$J$3:$AC$192,12,FALSE)="","",VLOOKUP($A106,Keys_CHESS_ALL!$J$3:$AC$192,12,FALSE))</f>
        <v>#N/A</v>
      </c>
      <c r="P106" s="28" t="e">
        <f>IF(VLOOKUP($A106,Keys_CHESS_ALL!$J$3:$AC$192,13,FALSE)="","",VLOOKUP($A106,Keys_CHESS_ALL!$J$3:$AC$192,13,FALSE))</f>
        <v>#N/A</v>
      </c>
      <c r="Q106" s="28" t="e">
        <f>IF(VLOOKUP($A106,Keys_CHESS_ALL!$J$3:$AC$192,14,FALSE)="","",VLOOKUP($A106,Keys_CHESS_ALL!$J$3:$AC$192,14,FALSE))</f>
        <v>#N/A</v>
      </c>
      <c r="R106" s="28" t="e">
        <f>IF(VLOOKUP($A106,Keys_CHESS_ALL!$J$3:$AC$192,15,FALSE)="","",VLOOKUP($A106,Keys_CHESS_ALL!$J$3:$AC$192,15,FALSE))</f>
        <v>#N/A</v>
      </c>
      <c r="S106" s="28" t="e">
        <f>IF(VLOOKUP($A106,Keys_CHESS_ALL!$J$3:$AC$192,16,FALSE)="","",VLOOKUP($A106,Keys_CHESS_ALL!$J$3:$AC$192,16,FALSE))</f>
        <v>#N/A</v>
      </c>
      <c r="T106" s="48" t="e">
        <f>IF(VLOOKUP($A106,Keys_CHESS_ALL!$J$3:$AC$192,17,FALSE)="","",VLOOKUP($A106,Keys_CHESS_ALL!$J$3:$AC$192,17,FALSE))</f>
        <v>#N/A</v>
      </c>
    </row>
    <row r="107" spans="2:20" x14ac:dyDescent="0.2">
      <c r="B107" s="28" t="e">
        <f>VLOOKUP(A107,Keys_CHESS_ALL!J109:L288,2,FALSE)</f>
        <v>#N/A</v>
      </c>
      <c r="C107" s="32"/>
      <c r="D107" s="32"/>
      <c r="E107" s="28" t="e">
        <f>VLOOKUP(A107,Keys_CHESS_ALL!J109:L288,3,FALSE)</f>
        <v>#N/A</v>
      </c>
      <c r="F107" s="40"/>
      <c r="H107" s="28" t="e">
        <f>IF(VLOOKUP($A107,Keys_CHESS_ALL!$J$3:$AC$192,5,FALSE)="","",VLOOKUP($A107,Keys_CHESS_ALL!$J$3:$AC$192,5,FALSE))</f>
        <v>#N/A</v>
      </c>
      <c r="I107" s="28" t="e">
        <f>IF(VLOOKUP($A107,Keys_CHESS_ALL!$J$3:$AC$192,6,FALSE)="","",VLOOKUP($A107,Keys_CHESS_ALL!$J$3:$AC$192,6,FALSE))</f>
        <v>#N/A</v>
      </c>
      <c r="J107" s="28" t="e">
        <f>IF(VLOOKUP($A107,Keys_CHESS_ALL!$J$3:$AC$192,7,FALSE)="","",VLOOKUP($A107,Keys_CHESS_ALL!$J$3:$AC$192,7,FALSE))</f>
        <v>#N/A</v>
      </c>
      <c r="K107" s="28" t="e">
        <f>IF(VLOOKUP($A107,Keys_CHESS_ALL!$J$3:$AC$192,8,FALSE)="","",VLOOKUP($A107,Keys_CHESS_ALL!$J$3:$AC$192,8,FALSE))</f>
        <v>#N/A</v>
      </c>
      <c r="L107" s="28" t="e">
        <f>IF(VLOOKUP($A107,Keys_CHESS_ALL!$J$3:$AC$192,9,FALSE)="","",VLOOKUP($A107,Keys_CHESS_ALL!$J$3:$AC$192,9,FALSE))</f>
        <v>#N/A</v>
      </c>
      <c r="M107" s="28" t="e">
        <f>IF(VLOOKUP($A107,Keys_CHESS_ALL!$J$3:$AC$192,10,FALSE)="","",VLOOKUP($A107,Keys_CHESS_ALL!$J$3:$AC$192,10,FALSE))</f>
        <v>#N/A</v>
      </c>
      <c r="N107" s="28" t="e">
        <f>IF(VLOOKUP($A107,Keys_CHESS_ALL!$J$3:$AC$192,11,FALSE)="","",VLOOKUP($A107,Keys_CHESS_ALL!$J$3:$AC$192,11,FALSE))</f>
        <v>#N/A</v>
      </c>
      <c r="O107" s="28" t="e">
        <f>IF(VLOOKUP($A107,Keys_CHESS_ALL!$J$3:$AC$192,12,FALSE)="","",VLOOKUP($A107,Keys_CHESS_ALL!$J$3:$AC$192,12,FALSE))</f>
        <v>#N/A</v>
      </c>
      <c r="P107" s="28" t="e">
        <f>IF(VLOOKUP($A107,Keys_CHESS_ALL!$J$3:$AC$192,13,FALSE)="","",VLOOKUP($A107,Keys_CHESS_ALL!$J$3:$AC$192,13,FALSE))</f>
        <v>#N/A</v>
      </c>
      <c r="Q107" s="28" t="e">
        <f>IF(VLOOKUP($A107,Keys_CHESS_ALL!$J$3:$AC$192,14,FALSE)="","",VLOOKUP($A107,Keys_CHESS_ALL!$J$3:$AC$192,14,FALSE))</f>
        <v>#N/A</v>
      </c>
      <c r="R107" s="28" t="e">
        <f>IF(VLOOKUP($A107,Keys_CHESS_ALL!$J$3:$AC$192,15,FALSE)="","",VLOOKUP($A107,Keys_CHESS_ALL!$J$3:$AC$192,15,FALSE))</f>
        <v>#N/A</v>
      </c>
      <c r="S107" s="28" t="e">
        <f>IF(VLOOKUP($A107,Keys_CHESS_ALL!$J$3:$AC$192,16,FALSE)="","",VLOOKUP($A107,Keys_CHESS_ALL!$J$3:$AC$192,16,FALSE))</f>
        <v>#N/A</v>
      </c>
      <c r="T107" s="48" t="e">
        <f>IF(VLOOKUP($A107,Keys_CHESS_ALL!$J$3:$AC$192,17,FALSE)="","",VLOOKUP($A107,Keys_CHESS_ALL!$J$3:$AC$192,17,FALSE))</f>
        <v>#N/A</v>
      </c>
    </row>
    <row r="108" spans="2:20" x14ac:dyDescent="0.2">
      <c r="B108" s="28" t="e">
        <f>VLOOKUP(A108,Keys_CHESS_ALL!J110:L289,2,FALSE)</f>
        <v>#N/A</v>
      </c>
      <c r="C108" s="32"/>
      <c r="D108" s="32"/>
      <c r="E108" s="28" t="e">
        <f>VLOOKUP(A108,Keys_CHESS_ALL!J110:L289,3,FALSE)</f>
        <v>#N/A</v>
      </c>
      <c r="F108" s="40"/>
      <c r="H108" s="28" t="e">
        <f>IF(VLOOKUP($A108,Keys_CHESS_ALL!$J$3:$AC$192,5,FALSE)="","",VLOOKUP($A108,Keys_CHESS_ALL!$J$3:$AC$192,5,FALSE))</f>
        <v>#N/A</v>
      </c>
      <c r="I108" s="28" t="e">
        <f>IF(VLOOKUP($A108,Keys_CHESS_ALL!$J$3:$AC$192,6,FALSE)="","",VLOOKUP($A108,Keys_CHESS_ALL!$J$3:$AC$192,6,FALSE))</f>
        <v>#N/A</v>
      </c>
      <c r="J108" s="28" t="e">
        <f>IF(VLOOKUP($A108,Keys_CHESS_ALL!$J$3:$AC$192,7,FALSE)="","",VLOOKUP($A108,Keys_CHESS_ALL!$J$3:$AC$192,7,FALSE))</f>
        <v>#N/A</v>
      </c>
      <c r="K108" s="28" t="e">
        <f>IF(VLOOKUP($A108,Keys_CHESS_ALL!$J$3:$AC$192,8,FALSE)="","",VLOOKUP($A108,Keys_CHESS_ALL!$J$3:$AC$192,8,FALSE))</f>
        <v>#N/A</v>
      </c>
      <c r="L108" s="28" t="e">
        <f>IF(VLOOKUP($A108,Keys_CHESS_ALL!$J$3:$AC$192,9,FALSE)="","",VLOOKUP($A108,Keys_CHESS_ALL!$J$3:$AC$192,9,FALSE))</f>
        <v>#N/A</v>
      </c>
      <c r="M108" s="28" t="e">
        <f>IF(VLOOKUP($A108,Keys_CHESS_ALL!$J$3:$AC$192,10,FALSE)="","",VLOOKUP($A108,Keys_CHESS_ALL!$J$3:$AC$192,10,FALSE))</f>
        <v>#N/A</v>
      </c>
      <c r="N108" s="28" t="e">
        <f>IF(VLOOKUP($A108,Keys_CHESS_ALL!$J$3:$AC$192,11,FALSE)="","",VLOOKUP($A108,Keys_CHESS_ALL!$J$3:$AC$192,11,FALSE))</f>
        <v>#N/A</v>
      </c>
      <c r="O108" s="28" t="e">
        <f>IF(VLOOKUP($A108,Keys_CHESS_ALL!$J$3:$AC$192,12,FALSE)="","",VLOOKUP($A108,Keys_CHESS_ALL!$J$3:$AC$192,12,FALSE))</f>
        <v>#N/A</v>
      </c>
      <c r="P108" s="28" t="e">
        <f>IF(VLOOKUP($A108,Keys_CHESS_ALL!$J$3:$AC$192,13,FALSE)="","",VLOOKUP($A108,Keys_CHESS_ALL!$J$3:$AC$192,13,FALSE))</f>
        <v>#N/A</v>
      </c>
      <c r="Q108" s="28" t="e">
        <f>IF(VLOOKUP($A108,Keys_CHESS_ALL!$J$3:$AC$192,14,FALSE)="","",VLOOKUP($A108,Keys_CHESS_ALL!$J$3:$AC$192,14,FALSE))</f>
        <v>#N/A</v>
      </c>
      <c r="R108" s="28" t="e">
        <f>IF(VLOOKUP($A108,Keys_CHESS_ALL!$J$3:$AC$192,15,FALSE)="","",VLOOKUP($A108,Keys_CHESS_ALL!$J$3:$AC$192,15,FALSE))</f>
        <v>#N/A</v>
      </c>
      <c r="S108" s="28" t="e">
        <f>IF(VLOOKUP($A108,Keys_CHESS_ALL!$J$3:$AC$192,16,FALSE)="","",VLOOKUP($A108,Keys_CHESS_ALL!$J$3:$AC$192,16,FALSE))</f>
        <v>#N/A</v>
      </c>
      <c r="T108" s="48" t="e">
        <f>IF(VLOOKUP($A108,Keys_CHESS_ALL!$J$3:$AC$192,17,FALSE)="","",VLOOKUP($A108,Keys_CHESS_ALL!$J$3:$AC$192,17,FALSE))</f>
        <v>#N/A</v>
      </c>
    </row>
    <row r="109" spans="2:20" x14ac:dyDescent="0.2">
      <c r="B109" s="28" t="e">
        <f>VLOOKUP(A109,Keys_CHESS_ALL!J111:L290,2,FALSE)</f>
        <v>#N/A</v>
      </c>
      <c r="C109" s="32"/>
      <c r="D109" s="32"/>
      <c r="E109" s="28" t="e">
        <f>VLOOKUP(A109,Keys_CHESS_ALL!J111:L290,3,FALSE)</f>
        <v>#N/A</v>
      </c>
      <c r="F109" s="40"/>
      <c r="H109" s="28" t="e">
        <f>IF(VLOOKUP($A109,Keys_CHESS_ALL!$J$3:$AC$192,5,FALSE)="","",VLOOKUP($A109,Keys_CHESS_ALL!$J$3:$AC$192,5,FALSE))</f>
        <v>#N/A</v>
      </c>
      <c r="I109" s="28" t="e">
        <f>IF(VLOOKUP($A109,Keys_CHESS_ALL!$J$3:$AC$192,6,FALSE)="","",VLOOKUP($A109,Keys_CHESS_ALL!$J$3:$AC$192,6,FALSE))</f>
        <v>#N/A</v>
      </c>
      <c r="J109" s="28" t="e">
        <f>IF(VLOOKUP($A109,Keys_CHESS_ALL!$J$3:$AC$192,7,FALSE)="","",VLOOKUP($A109,Keys_CHESS_ALL!$J$3:$AC$192,7,FALSE))</f>
        <v>#N/A</v>
      </c>
      <c r="K109" s="28" t="e">
        <f>IF(VLOOKUP($A109,Keys_CHESS_ALL!$J$3:$AC$192,8,FALSE)="","",VLOOKUP($A109,Keys_CHESS_ALL!$J$3:$AC$192,8,FALSE))</f>
        <v>#N/A</v>
      </c>
      <c r="L109" s="28" t="e">
        <f>IF(VLOOKUP($A109,Keys_CHESS_ALL!$J$3:$AC$192,9,FALSE)="","",VLOOKUP($A109,Keys_CHESS_ALL!$J$3:$AC$192,9,FALSE))</f>
        <v>#N/A</v>
      </c>
      <c r="M109" s="28" t="e">
        <f>IF(VLOOKUP($A109,Keys_CHESS_ALL!$J$3:$AC$192,10,FALSE)="","",VLOOKUP($A109,Keys_CHESS_ALL!$J$3:$AC$192,10,FALSE))</f>
        <v>#N/A</v>
      </c>
      <c r="N109" s="28" t="e">
        <f>IF(VLOOKUP($A109,Keys_CHESS_ALL!$J$3:$AC$192,11,FALSE)="","",VLOOKUP($A109,Keys_CHESS_ALL!$J$3:$AC$192,11,FALSE))</f>
        <v>#N/A</v>
      </c>
      <c r="O109" s="28" t="e">
        <f>IF(VLOOKUP($A109,Keys_CHESS_ALL!$J$3:$AC$192,12,FALSE)="","",VLOOKUP($A109,Keys_CHESS_ALL!$J$3:$AC$192,12,FALSE))</f>
        <v>#N/A</v>
      </c>
      <c r="P109" s="28" t="e">
        <f>IF(VLOOKUP($A109,Keys_CHESS_ALL!$J$3:$AC$192,13,FALSE)="","",VLOOKUP($A109,Keys_CHESS_ALL!$J$3:$AC$192,13,FALSE))</f>
        <v>#N/A</v>
      </c>
      <c r="Q109" s="28" t="e">
        <f>IF(VLOOKUP($A109,Keys_CHESS_ALL!$J$3:$AC$192,14,FALSE)="","",VLOOKUP($A109,Keys_CHESS_ALL!$J$3:$AC$192,14,FALSE))</f>
        <v>#N/A</v>
      </c>
      <c r="R109" s="28" t="e">
        <f>IF(VLOOKUP($A109,Keys_CHESS_ALL!$J$3:$AC$192,15,FALSE)="","",VLOOKUP($A109,Keys_CHESS_ALL!$J$3:$AC$192,15,FALSE))</f>
        <v>#N/A</v>
      </c>
      <c r="S109" s="28" t="e">
        <f>IF(VLOOKUP($A109,Keys_CHESS_ALL!$J$3:$AC$192,16,FALSE)="","",VLOOKUP($A109,Keys_CHESS_ALL!$J$3:$AC$192,16,FALSE))</f>
        <v>#N/A</v>
      </c>
      <c r="T109" s="48" t="e">
        <f>IF(VLOOKUP($A109,Keys_CHESS_ALL!$J$3:$AC$192,17,FALSE)="","",VLOOKUP($A109,Keys_CHESS_ALL!$J$3:$AC$192,17,FALSE))</f>
        <v>#N/A</v>
      </c>
    </row>
    <row r="110" spans="2:20" x14ac:dyDescent="0.2">
      <c r="B110" s="28" t="e">
        <f>VLOOKUP(A110,Keys_CHESS_ALL!J112:L291,2,FALSE)</f>
        <v>#N/A</v>
      </c>
      <c r="C110" s="32"/>
      <c r="D110" s="32"/>
      <c r="E110" s="28" t="e">
        <f>VLOOKUP(A110,Keys_CHESS_ALL!J112:L291,3,FALSE)</f>
        <v>#N/A</v>
      </c>
      <c r="F110" s="40"/>
      <c r="H110" s="28" t="e">
        <f>IF(VLOOKUP($A110,Keys_CHESS_ALL!$J$3:$AC$192,5,FALSE)="","",VLOOKUP($A110,Keys_CHESS_ALL!$J$3:$AC$192,5,FALSE))</f>
        <v>#N/A</v>
      </c>
      <c r="I110" s="28" t="e">
        <f>IF(VLOOKUP($A110,Keys_CHESS_ALL!$J$3:$AC$192,6,FALSE)="","",VLOOKUP($A110,Keys_CHESS_ALL!$J$3:$AC$192,6,FALSE))</f>
        <v>#N/A</v>
      </c>
      <c r="J110" s="28" t="e">
        <f>IF(VLOOKUP($A110,Keys_CHESS_ALL!$J$3:$AC$192,7,FALSE)="","",VLOOKUP($A110,Keys_CHESS_ALL!$J$3:$AC$192,7,FALSE))</f>
        <v>#N/A</v>
      </c>
      <c r="K110" s="28" t="e">
        <f>IF(VLOOKUP($A110,Keys_CHESS_ALL!$J$3:$AC$192,8,FALSE)="","",VLOOKUP($A110,Keys_CHESS_ALL!$J$3:$AC$192,8,FALSE))</f>
        <v>#N/A</v>
      </c>
      <c r="L110" s="28" t="e">
        <f>IF(VLOOKUP($A110,Keys_CHESS_ALL!$J$3:$AC$192,9,FALSE)="","",VLOOKUP($A110,Keys_CHESS_ALL!$J$3:$AC$192,9,FALSE))</f>
        <v>#N/A</v>
      </c>
      <c r="M110" s="28" t="e">
        <f>IF(VLOOKUP($A110,Keys_CHESS_ALL!$J$3:$AC$192,10,FALSE)="","",VLOOKUP($A110,Keys_CHESS_ALL!$J$3:$AC$192,10,FALSE))</f>
        <v>#N/A</v>
      </c>
      <c r="N110" s="28" t="e">
        <f>IF(VLOOKUP($A110,Keys_CHESS_ALL!$J$3:$AC$192,11,FALSE)="","",VLOOKUP($A110,Keys_CHESS_ALL!$J$3:$AC$192,11,FALSE))</f>
        <v>#N/A</v>
      </c>
      <c r="O110" s="28" t="e">
        <f>IF(VLOOKUP($A110,Keys_CHESS_ALL!$J$3:$AC$192,12,FALSE)="","",VLOOKUP($A110,Keys_CHESS_ALL!$J$3:$AC$192,12,FALSE))</f>
        <v>#N/A</v>
      </c>
      <c r="P110" s="28" t="e">
        <f>IF(VLOOKUP($A110,Keys_CHESS_ALL!$J$3:$AC$192,13,FALSE)="","",VLOOKUP($A110,Keys_CHESS_ALL!$J$3:$AC$192,13,FALSE))</f>
        <v>#N/A</v>
      </c>
      <c r="Q110" s="28" t="e">
        <f>IF(VLOOKUP($A110,Keys_CHESS_ALL!$J$3:$AC$192,14,FALSE)="","",VLOOKUP($A110,Keys_CHESS_ALL!$J$3:$AC$192,14,FALSE))</f>
        <v>#N/A</v>
      </c>
      <c r="R110" s="28" t="e">
        <f>IF(VLOOKUP($A110,Keys_CHESS_ALL!$J$3:$AC$192,15,FALSE)="","",VLOOKUP($A110,Keys_CHESS_ALL!$J$3:$AC$192,15,FALSE))</f>
        <v>#N/A</v>
      </c>
      <c r="S110" s="28" t="e">
        <f>IF(VLOOKUP($A110,Keys_CHESS_ALL!$J$3:$AC$192,16,FALSE)="","",VLOOKUP($A110,Keys_CHESS_ALL!$J$3:$AC$192,16,FALSE))</f>
        <v>#N/A</v>
      </c>
      <c r="T110" s="48" t="e">
        <f>IF(VLOOKUP($A110,Keys_CHESS_ALL!$J$3:$AC$192,17,FALSE)="","",VLOOKUP($A110,Keys_CHESS_ALL!$J$3:$AC$192,17,FALSE))</f>
        <v>#N/A</v>
      </c>
    </row>
    <row r="111" spans="2:20" x14ac:dyDescent="0.2">
      <c r="B111" s="28" t="e">
        <f>VLOOKUP(A111,Keys_CHESS_ALL!J113:L292,2,FALSE)</f>
        <v>#N/A</v>
      </c>
      <c r="C111" s="32"/>
      <c r="D111" s="32"/>
      <c r="E111" s="28" t="e">
        <f>VLOOKUP(A111,Keys_CHESS_ALL!J113:L292,3,FALSE)</f>
        <v>#N/A</v>
      </c>
      <c r="F111" s="40"/>
      <c r="H111" s="28" t="e">
        <f>IF(VLOOKUP($A111,Keys_CHESS_ALL!$J$3:$AC$192,5,FALSE)="","",VLOOKUP($A111,Keys_CHESS_ALL!$J$3:$AC$192,5,FALSE))</f>
        <v>#N/A</v>
      </c>
      <c r="I111" s="28" t="e">
        <f>IF(VLOOKUP($A111,Keys_CHESS_ALL!$J$3:$AC$192,6,FALSE)="","",VLOOKUP($A111,Keys_CHESS_ALL!$J$3:$AC$192,6,FALSE))</f>
        <v>#N/A</v>
      </c>
      <c r="J111" s="28" t="e">
        <f>IF(VLOOKUP($A111,Keys_CHESS_ALL!$J$3:$AC$192,7,FALSE)="","",VLOOKUP($A111,Keys_CHESS_ALL!$J$3:$AC$192,7,FALSE))</f>
        <v>#N/A</v>
      </c>
      <c r="K111" s="28" t="e">
        <f>IF(VLOOKUP($A111,Keys_CHESS_ALL!$J$3:$AC$192,8,FALSE)="","",VLOOKUP($A111,Keys_CHESS_ALL!$J$3:$AC$192,8,FALSE))</f>
        <v>#N/A</v>
      </c>
      <c r="L111" s="28" t="e">
        <f>IF(VLOOKUP($A111,Keys_CHESS_ALL!$J$3:$AC$192,9,FALSE)="","",VLOOKUP($A111,Keys_CHESS_ALL!$J$3:$AC$192,9,FALSE))</f>
        <v>#N/A</v>
      </c>
      <c r="M111" s="28" t="e">
        <f>IF(VLOOKUP($A111,Keys_CHESS_ALL!$J$3:$AC$192,10,FALSE)="","",VLOOKUP($A111,Keys_CHESS_ALL!$J$3:$AC$192,10,FALSE))</f>
        <v>#N/A</v>
      </c>
      <c r="N111" s="28" t="e">
        <f>IF(VLOOKUP($A111,Keys_CHESS_ALL!$J$3:$AC$192,11,FALSE)="","",VLOOKUP($A111,Keys_CHESS_ALL!$J$3:$AC$192,11,FALSE))</f>
        <v>#N/A</v>
      </c>
      <c r="O111" s="28" t="e">
        <f>IF(VLOOKUP($A111,Keys_CHESS_ALL!$J$3:$AC$192,12,FALSE)="","",VLOOKUP($A111,Keys_CHESS_ALL!$J$3:$AC$192,12,FALSE))</f>
        <v>#N/A</v>
      </c>
      <c r="P111" s="28" t="e">
        <f>IF(VLOOKUP($A111,Keys_CHESS_ALL!$J$3:$AC$192,13,FALSE)="","",VLOOKUP($A111,Keys_CHESS_ALL!$J$3:$AC$192,13,FALSE))</f>
        <v>#N/A</v>
      </c>
      <c r="Q111" s="28" t="e">
        <f>IF(VLOOKUP($A111,Keys_CHESS_ALL!$J$3:$AC$192,14,FALSE)="","",VLOOKUP($A111,Keys_CHESS_ALL!$J$3:$AC$192,14,FALSE))</f>
        <v>#N/A</v>
      </c>
      <c r="R111" s="28" t="e">
        <f>IF(VLOOKUP($A111,Keys_CHESS_ALL!$J$3:$AC$192,15,FALSE)="","",VLOOKUP($A111,Keys_CHESS_ALL!$J$3:$AC$192,15,FALSE))</f>
        <v>#N/A</v>
      </c>
      <c r="S111" s="28" t="e">
        <f>IF(VLOOKUP($A111,Keys_CHESS_ALL!$J$3:$AC$192,16,FALSE)="","",VLOOKUP($A111,Keys_CHESS_ALL!$J$3:$AC$192,16,FALSE))</f>
        <v>#N/A</v>
      </c>
      <c r="T111" s="48" t="e">
        <f>IF(VLOOKUP($A111,Keys_CHESS_ALL!$J$3:$AC$192,17,FALSE)="","",VLOOKUP($A111,Keys_CHESS_ALL!$J$3:$AC$192,17,FALSE))</f>
        <v>#N/A</v>
      </c>
    </row>
    <row r="112" spans="2:20" x14ac:dyDescent="0.2">
      <c r="B112" s="28" t="e">
        <f>VLOOKUP(A112,Keys_CHESS_ALL!J114:L293,2,FALSE)</f>
        <v>#N/A</v>
      </c>
      <c r="C112" s="32"/>
      <c r="D112" s="32"/>
      <c r="E112" s="28" t="e">
        <f>VLOOKUP(A112,Keys_CHESS_ALL!J114:L293,3,FALSE)</f>
        <v>#N/A</v>
      </c>
      <c r="F112" s="40"/>
      <c r="H112" s="28" t="e">
        <f>IF(VLOOKUP($A112,Keys_CHESS_ALL!$J$3:$AC$192,5,FALSE)="","",VLOOKUP($A112,Keys_CHESS_ALL!$J$3:$AC$192,5,FALSE))</f>
        <v>#N/A</v>
      </c>
      <c r="I112" s="28" t="e">
        <f>IF(VLOOKUP($A112,Keys_CHESS_ALL!$J$3:$AC$192,6,FALSE)="","",VLOOKUP($A112,Keys_CHESS_ALL!$J$3:$AC$192,6,FALSE))</f>
        <v>#N/A</v>
      </c>
      <c r="J112" s="28" t="e">
        <f>IF(VLOOKUP($A112,Keys_CHESS_ALL!$J$3:$AC$192,7,FALSE)="","",VLOOKUP($A112,Keys_CHESS_ALL!$J$3:$AC$192,7,FALSE))</f>
        <v>#N/A</v>
      </c>
      <c r="K112" s="28" t="e">
        <f>IF(VLOOKUP($A112,Keys_CHESS_ALL!$J$3:$AC$192,8,FALSE)="","",VLOOKUP($A112,Keys_CHESS_ALL!$J$3:$AC$192,8,FALSE))</f>
        <v>#N/A</v>
      </c>
      <c r="L112" s="28" t="e">
        <f>IF(VLOOKUP($A112,Keys_CHESS_ALL!$J$3:$AC$192,9,FALSE)="","",VLOOKUP($A112,Keys_CHESS_ALL!$J$3:$AC$192,9,FALSE))</f>
        <v>#N/A</v>
      </c>
      <c r="M112" s="28" t="e">
        <f>IF(VLOOKUP($A112,Keys_CHESS_ALL!$J$3:$AC$192,10,FALSE)="","",VLOOKUP($A112,Keys_CHESS_ALL!$J$3:$AC$192,10,FALSE))</f>
        <v>#N/A</v>
      </c>
      <c r="N112" s="28" t="e">
        <f>IF(VLOOKUP($A112,Keys_CHESS_ALL!$J$3:$AC$192,11,FALSE)="","",VLOOKUP($A112,Keys_CHESS_ALL!$J$3:$AC$192,11,FALSE))</f>
        <v>#N/A</v>
      </c>
      <c r="O112" s="28" t="e">
        <f>IF(VLOOKUP($A112,Keys_CHESS_ALL!$J$3:$AC$192,12,FALSE)="","",VLOOKUP($A112,Keys_CHESS_ALL!$J$3:$AC$192,12,FALSE))</f>
        <v>#N/A</v>
      </c>
      <c r="P112" s="28" t="e">
        <f>IF(VLOOKUP($A112,Keys_CHESS_ALL!$J$3:$AC$192,13,FALSE)="","",VLOOKUP($A112,Keys_CHESS_ALL!$J$3:$AC$192,13,FALSE))</f>
        <v>#N/A</v>
      </c>
      <c r="Q112" s="28" t="e">
        <f>IF(VLOOKUP($A112,Keys_CHESS_ALL!$J$3:$AC$192,14,FALSE)="","",VLOOKUP($A112,Keys_CHESS_ALL!$J$3:$AC$192,14,FALSE))</f>
        <v>#N/A</v>
      </c>
      <c r="R112" s="28" t="e">
        <f>IF(VLOOKUP($A112,Keys_CHESS_ALL!$J$3:$AC$192,15,FALSE)="","",VLOOKUP($A112,Keys_CHESS_ALL!$J$3:$AC$192,15,FALSE))</f>
        <v>#N/A</v>
      </c>
      <c r="S112" s="28" t="e">
        <f>IF(VLOOKUP($A112,Keys_CHESS_ALL!$J$3:$AC$192,16,FALSE)="","",VLOOKUP($A112,Keys_CHESS_ALL!$J$3:$AC$192,16,FALSE))</f>
        <v>#N/A</v>
      </c>
      <c r="T112" s="48" t="e">
        <f>IF(VLOOKUP($A112,Keys_CHESS_ALL!$J$3:$AC$192,17,FALSE)="","",VLOOKUP($A112,Keys_CHESS_ALL!$J$3:$AC$192,17,FALSE))</f>
        <v>#N/A</v>
      </c>
    </row>
    <row r="113" spans="2:20" x14ac:dyDescent="0.2">
      <c r="B113" s="28" t="e">
        <f>VLOOKUP(A113,Keys_CHESS_ALL!J115:L294,2,FALSE)</f>
        <v>#N/A</v>
      </c>
      <c r="C113" s="32"/>
      <c r="D113" s="32"/>
      <c r="E113" s="28" t="e">
        <f>VLOOKUP(A113,Keys_CHESS_ALL!J115:L294,3,FALSE)</f>
        <v>#N/A</v>
      </c>
      <c r="F113" s="40"/>
      <c r="H113" s="28" t="e">
        <f>IF(VLOOKUP($A113,Keys_CHESS_ALL!$J$3:$AC$192,5,FALSE)="","",VLOOKUP($A113,Keys_CHESS_ALL!$J$3:$AC$192,5,FALSE))</f>
        <v>#N/A</v>
      </c>
      <c r="I113" s="28" t="e">
        <f>IF(VLOOKUP($A113,Keys_CHESS_ALL!$J$3:$AC$192,6,FALSE)="","",VLOOKUP($A113,Keys_CHESS_ALL!$J$3:$AC$192,6,FALSE))</f>
        <v>#N/A</v>
      </c>
      <c r="J113" s="28" t="e">
        <f>IF(VLOOKUP($A113,Keys_CHESS_ALL!$J$3:$AC$192,7,FALSE)="","",VLOOKUP($A113,Keys_CHESS_ALL!$J$3:$AC$192,7,FALSE))</f>
        <v>#N/A</v>
      </c>
      <c r="K113" s="28" t="e">
        <f>IF(VLOOKUP($A113,Keys_CHESS_ALL!$J$3:$AC$192,8,FALSE)="","",VLOOKUP($A113,Keys_CHESS_ALL!$J$3:$AC$192,8,FALSE))</f>
        <v>#N/A</v>
      </c>
      <c r="L113" s="28" t="e">
        <f>IF(VLOOKUP($A113,Keys_CHESS_ALL!$J$3:$AC$192,9,FALSE)="","",VLOOKUP($A113,Keys_CHESS_ALL!$J$3:$AC$192,9,FALSE))</f>
        <v>#N/A</v>
      </c>
      <c r="M113" s="28" t="e">
        <f>IF(VLOOKUP($A113,Keys_CHESS_ALL!$J$3:$AC$192,10,FALSE)="","",VLOOKUP($A113,Keys_CHESS_ALL!$J$3:$AC$192,10,FALSE))</f>
        <v>#N/A</v>
      </c>
      <c r="N113" s="28" t="e">
        <f>IF(VLOOKUP($A113,Keys_CHESS_ALL!$J$3:$AC$192,11,FALSE)="","",VLOOKUP($A113,Keys_CHESS_ALL!$J$3:$AC$192,11,FALSE))</f>
        <v>#N/A</v>
      </c>
      <c r="O113" s="28" t="e">
        <f>IF(VLOOKUP($A113,Keys_CHESS_ALL!$J$3:$AC$192,12,FALSE)="","",VLOOKUP($A113,Keys_CHESS_ALL!$J$3:$AC$192,12,FALSE))</f>
        <v>#N/A</v>
      </c>
      <c r="P113" s="28" t="e">
        <f>IF(VLOOKUP($A113,Keys_CHESS_ALL!$J$3:$AC$192,13,FALSE)="","",VLOOKUP($A113,Keys_CHESS_ALL!$J$3:$AC$192,13,FALSE))</f>
        <v>#N/A</v>
      </c>
      <c r="Q113" s="28" t="e">
        <f>IF(VLOOKUP($A113,Keys_CHESS_ALL!$J$3:$AC$192,14,FALSE)="","",VLOOKUP($A113,Keys_CHESS_ALL!$J$3:$AC$192,14,FALSE))</f>
        <v>#N/A</v>
      </c>
      <c r="R113" s="28" t="e">
        <f>IF(VLOOKUP($A113,Keys_CHESS_ALL!$J$3:$AC$192,15,FALSE)="","",VLOOKUP($A113,Keys_CHESS_ALL!$J$3:$AC$192,15,FALSE))</f>
        <v>#N/A</v>
      </c>
      <c r="S113" s="28" t="e">
        <f>IF(VLOOKUP($A113,Keys_CHESS_ALL!$J$3:$AC$192,16,FALSE)="","",VLOOKUP($A113,Keys_CHESS_ALL!$J$3:$AC$192,16,FALSE))</f>
        <v>#N/A</v>
      </c>
      <c r="T113" s="48" t="e">
        <f>IF(VLOOKUP($A113,Keys_CHESS_ALL!$J$3:$AC$192,17,FALSE)="","",VLOOKUP($A113,Keys_CHESS_ALL!$J$3:$AC$192,17,FALSE))</f>
        <v>#N/A</v>
      </c>
    </row>
    <row r="114" spans="2:20" x14ac:dyDescent="0.2">
      <c r="B114" s="28" t="e">
        <f>VLOOKUP(A114,Keys_CHESS_ALL!J116:L295,2,FALSE)</f>
        <v>#N/A</v>
      </c>
      <c r="C114" s="32"/>
      <c r="D114" s="32"/>
      <c r="E114" s="28" t="e">
        <f>VLOOKUP(A114,Keys_CHESS_ALL!J116:L295,3,FALSE)</f>
        <v>#N/A</v>
      </c>
      <c r="F114" s="40"/>
      <c r="H114" s="28" t="e">
        <f>IF(VLOOKUP($A114,Keys_CHESS_ALL!$J$3:$AC$192,5,FALSE)="","",VLOOKUP($A114,Keys_CHESS_ALL!$J$3:$AC$192,5,FALSE))</f>
        <v>#N/A</v>
      </c>
      <c r="I114" s="28" t="e">
        <f>IF(VLOOKUP($A114,Keys_CHESS_ALL!$J$3:$AC$192,6,FALSE)="","",VLOOKUP($A114,Keys_CHESS_ALL!$J$3:$AC$192,6,FALSE))</f>
        <v>#N/A</v>
      </c>
      <c r="J114" s="28" t="e">
        <f>IF(VLOOKUP($A114,Keys_CHESS_ALL!$J$3:$AC$192,7,FALSE)="","",VLOOKUP($A114,Keys_CHESS_ALL!$J$3:$AC$192,7,FALSE))</f>
        <v>#N/A</v>
      </c>
      <c r="K114" s="28" t="e">
        <f>IF(VLOOKUP($A114,Keys_CHESS_ALL!$J$3:$AC$192,8,FALSE)="","",VLOOKUP($A114,Keys_CHESS_ALL!$J$3:$AC$192,8,FALSE))</f>
        <v>#N/A</v>
      </c>
      <c r="L114" s="28" t="e">
        <f>IF(VLOOKUP($A114,Keys_CHESS_ALL!$J$3:$AC$192,9,FALSE)="","",VLOOKUP($A114,Keys_CHESS_ALL!$J$3:$AC$192,9,FALSE))</f>
        <v>#N/A</v>
      </c>
      <c r="M114" s="28" t="e">
        <f>IF(VLOOKUP($A114,Keys_CHESS_ALL!$J$3:$AC$192,10,FALSE)="","",VLOOKUP($A114,Keys_CHESS_ALL!$J$3:$AC$192,10,FALSE))</f>
        <v>#N/A</v>
      </c>
      <c r="N114" s="28" t="e">
        <f>IF(VLOOKUP($A114,Keys_CHESS_ALL!$J$3:$AC$192,11,FALSE)="","",VLOOKUP($A114,Keys_CHESS_ALL!$J$3:$AC$192,11,FALSE))</f>
        <v>#N/A</v>
      </c>
      <c r="O114" s="28" t="e">
        <f>IF(VLOOKUP($A114,Keys_CHESS_ALL!$J$3:$AC$192,12,FALSE)="","",VLOOKUP($A114,Keys_CHESS_ALL!$J$3:$AC$192,12,FALSE))</f>
        <v>#N/A</v>
      </c>
      <c r="P114" s="28" t="e">
        <f>IF(VLOOKUP($A114,Keys_CHESS_ALL!$J$3:$AC$192,13,FALSE)="","",VLOOKUP($A114,Keys_CHESS_ALL!$J$3:$AC$192,13,FALSE))</f>
        <v>#N/A</v>
      </c>
      <c r="Q114" s="28" t="e">
        <f>IF(VLOOKUP($A114,Keys_CHESS_ALL!$J$3:$AC$192,14,FALSE)="","",VLOOKUP($A114,Keys_CHESS_ALL!$J$3:$AC$192,14,FALSE))</f>
        <v>#N/A</v>
      </c>
      <c r="R114" s="28" t="e">
        <f>IF(VLOOKUP($A114,Keys_CHESS_ALL!$J$3:$AC$192,15,FALSE)="","",VLOOKUP($A114,Keys_CHESS_ALL!$J$3:$AC$192,15,FALSE))</f>
        <v>#N/A</v>
      </c>
      <c r="S114" s="28" t="e">
        <f>IF(VLOOKUP($A114,Keys_CHESS_ALL!$J$3:$AC$192,16,FALSE)="","",VLOOKUP($A114,Keys_CHESS_ALL!$J$3:$AC$192,16,FALSE))</f>
        <v>#N/A</v>
      </c>
      <c r="T114" s="48" t="e">
        <f>IF(VLOOKUP($A114,Keys_CHESS_ALL!$J$3:$AC$192,17,FALSE)="","",VLOOKUP($A114,Keys_CHESS_ALL!$J$3:$AC$192,17,FALSE))</f>
        <v>#N/A</v>
      </c>
    </row>
    <row r="115" spans="2:20" x14ac:dyDescent="0.2">
      <c r="B115" s="28" t="e">
        <f>VLOOKUP(A115,Keys_CHESS_ALL!J117:L296,2,FALSE)</f>
        <v>#N/A</v>
      </c>
      <c r="C115" s="32"/>
      <c r="D115" s="32"/>
      <c r="E115" s="28" t="e">
        <f>VLOOKUP(A115,Keys_CHESS_ALL!J117:L296,3,FALSE)</f>
        <v>#N/A</v>
      </c>
      <c r="F115" s="40"/>
      <c r="H115" s="28" t="e">
        <f>IF(VLOOKUP($A115,Keys_CHESS_ALL!$J$3:$AC$192,5,FALSE)="","",VLOOKUP($A115,Keys_CHESS_ALL!$J$3:$AC$192,5,FALSE))</f>
        <v>#N/A</v>
      </c>
      <c r="I115" s="28" t="e">
        <f>IF(VLOOKUP($A115,Keys_CHESS_ALL!$J$3:$AC$192,6,FALSE)="","",VLOOKUP($A115,Keys_CHESS_ALL!$J$3:$AC$192,6,FALSE))</f>
        <v>#N/A</v>
      </c>
      <c r="J115" s="28" t="e">
        <f>IF(VLOOKUP($A115,Keys_CHESS_ALL!$J$3:$AC$192,7,FALSE)="","",VLOOKUP($A115,Keys_CHESS_ALL!$J$3:$AC$192,7,FALSE))</f>
        <v>#N/A</v>
      </c>
      <c r="K115" s="28" t="e">
        <f>IF(VLOOKUP($A115,Keys_CHESS_ALL!$J$3:$AC$192,8,FALSE)="","",VLOOKUP($A115,Keys_CHESS_ALL!$J$3:$AC$192,8,FALSE))</f>
        <v>#N/A</v>
      </c>
      <c r="L115" s="28" t="e">
        <f>IF(VLOOKUP($A115,Keys_CHESS_ALL!$J$3:$AC$192,9,FALSE)="","",VLOOKUP($A115,Keys_CHESS_ALL!$J$3:$AC$192,9,FALSE))</f>
        <v>#N/A</v>
      </c>
      <c r="M115" s="28" t="e">
        <f>IF(VLOOKUP($A115,Keys_CHESS_ALL!$J$3:$AC$192,10,FALSE)="","",VLOOKUP($A115,Keys_CHESS_ALL!$J$3:$AC$192,10,FALSE))</f>
        <v>#N/A</v>
      </c>
      <c r="N115" s="28" t="e">
        <f>IF(VLOOKUP($A115,Keys_CHESS_ALL!$J$3:$AC$192,11,FALSE)="","",VLOOKUP($A115,Keys_CHESS_ALL!$J$3:$AC$192,11,FALSE))</f>
        <v>#N/A</v>
      </c>
      <c r="O115" s="28" t="e">
        <f>IF(VLOOKUP($A115,Keys_CHESS_ALL!$J$3:$AC$192,12,FALSE)="","",VLOOKUP($A115,Keys_CHESS_ALL!$J$3:$AC$192,12,FALSE))</f>
        <v>#N/A</v>
      </c>
      <c r="P115" s="28" t="e">
        <f>IF(VLOOKUP($A115,Keys_CHESS_ALL!$J$3:$AC$192,13,FALSE)="","",VLOOKUP($A115,Keys_CHESS_ALL!$J$3:$AC$192,13,FALSE))</f>
        <v>#N/A</v>
      </c>
      <c r="Q115" s="28" t="e">
        <f>IF(VLOOKUP($A115,Keys_CHESS_ALL!$J$3:$AC$192,14,FALSE)="","",VLOOKUP($A115,Keys_CHESS_ALL!$J$3:$AC$192,14,FALSE))</f>
        <v>#N/A</v>
      </c>
      <c r="R115" s="28" t="e">
        <f>IF(VLOOKUP($A115,Keys_CHESS_ALL!$J$3:$AC$192,15,FALSE)="","",VLOOKUP($A115,Keys_CHESS_ALL!$J$3:$AC$192,15,FALSE))</f>
        <v>#N/A</v>
      </c>
      <c r="S115" s="28" t="e">
        <f>IF(VLOOKUP($A115,Keys_CHESS_ALL!$J$3:$AC$192,16,FALSE)="","",VLOOKUP($A115,Keys_CHESS_ALL!$J$3:$AC$192,16,FALSE))</f>
        <v>#N/A</v>
      </c>
      <c r="T115" s="48" t="e">
        <f>IF(VLOOKUP($A115,Keys_CHESS_ALL!$J$3:$AC$192,17,FALSE)="","",VLOOKUP($A115,Keys_CHESS_ALL!$J$3:$AC$192,17,FALSE))</f>
        <v>#N/A</v>
      </c>
    </row>
    <row r="116" spans="2:20" x14ac:dyDescent="0.2">
      <c r="B116" s="28" t="e">
        <f>VLOOKUP(A116,Keys_CHESS_ALL!J118:L297,2,FALSE)</f>
        <v>#N/A</v>
      </c>
      <c r="C116" s="32"/>
      <c r="D116" s="32"/>
      <c r="E116" s="28" t="e">
        <f>VLOOKUP(A116,Keys_CHESS_ALL!J118:L297,3,FALSE)</f>
        <v>#N/A</v>
      </c>
      <c r="F116" s="40"/>
      <c r="H116" s="28" t="e">
        <f>IF(VLOOKUP($A116,Keys_CHESS_ALL!$J$3:$AC$192,5,FALSE)="","",VLOOKUP($A116,Keys_CHESS_ALL!$J$3:$AC$192,5,FALSE))</f>
        <v>#N/A</v>
      </c>
      <c r="I116" s="28" t="e">
        <f>IF(VLOOKUP($A116,Keys_CHESS_ALL!$J$3:$AC$192,6,FALSE)="","",VLOOKUP($A116,Keys_CHESS_ALL!$J$3:$AC$192,6,FALSE))</f>
        <v>#N/A</v>
      </c>
      <c r="J116" s="28" t="e">
        <f>IF(VLOOKUP($A116,Keys_CHESS_ALL!$J$3:$AC$192,7,FALSE)="","",VLOOKUP($A116,Keys_CHESS_ALL!$J$3:$AC$192,7,FALSE))</f>
        <v>#N/A</v>
      </c>
      <c r="K116" s="28" t="e">
        <f>IF(VLOOKUP($A116,Keys_CHESS_ALL!$J$3:$AC$192,8,FALSE)="","",VLOOKUP($A116,Keys_CHESS_ALL!$J$3:$AC$192,8,FALSE))</f>
        <v>#N/A</v>
      </c>
      <c r="L116" s="28" t="e">
        <f>IF(VLOOKUP($A116,Keys_CHESS_ALL!$J$3:$AC$192,9,FALSE)="","",VLOOKUP($A116,Keys_CHESS_ALL!$J$3:$AC$192,9,FALSE))</f>
        <v>#N/A</v>
      </c>
      <c r="M116" s="28" t="e">
        <f>IF(VLOOKUP($A116,Keys_CHESS_ALL!$J$3:$AC$192,10,FALSE)="","",VLOOKUP($A116,Keys_CHESS_ALL!$J$3:$AC$192,10,FALSE))</f>
        <v>#N/A</v>
      </c>
      <c r="N116" s="28" t="e">
        <f>IF(VLOOKUP($A116,Keys_CHESS_ALL!$J$3:$AC$192,11,FALSE)="","",VLOOKUP($A116,Keys_CHESS_ALL!$J$3:$AC$192,11,FALSE))</f>
        <v>#N/A</v>
      </c>
      <c r="O116" s="28" t="e">
        <f>IF(VLOOKUP($A116,Keys_CHESS_ALL!$J$3:$AC$192,12,FALSE)="","",VLOOKUP($A116,Keys_CHESS_ALL!$J$3:$AC$192,12,FALSE))</f>
        <v>#N/A</v>
      </c>
      <c r="P116" s="28" t="e">
        <f>IF(VLOOKUP($A116,Keys_CHESS_ALL!$J$3:$AC$192,13,FALSE)="","",VLOOKUP($A116,Keys_CHESS_ALL!$J$3:$AC$192,13,FALSE))</f>
        <v>#N/A</v>
      </c>
      <c r="Q116" s="28" t="e">
        <f>IF(VLOOKUP($A116,Keys_CHESS_ALL!$J$3:$AC$192,14,FALSE)="","",VLOOKUP($A116,Keys_CHESS_ALL!$J$3:$AC$192,14,FALSE))</f>
        <v>#N/A</v>
      </c>
      <c r="R116" s="28" t="e">
        <f>IF(VLOOKUP($A116,Keys_CHESS_ALL!$J$3:$AC$192,15,FALSE)="","",VLOOKUP($A116,Keys_CHESS_ALL!$J$3:$AC$192,15,FALSE))</f>
        <v>#N/A</v>
      </c>
      <c r="S116" s="28" t="e">
        <f>IF(VLOOKUP($A116,Keys_CHESS_ALL!$J$3:$AC$192,16,FALSE)="","",VLOOKUP($A116,Keys_CHESS_ALL!$J$3:$AC$192,16,FALSE))</f>
        <v>#N/A</v>
      </c>
      <c r="T116" s="48" t="e">
        <f>IF(VLOOKUP($A116,Keys_CHESS_ALL!$J$3:$AC$192,17,FALSE)="","",VLOOKUP($A116,Keys_CHESS_ALL!$J$3:$AC$192,17,FALSE))</f>
        <v>#N/A</v>
      </c>
    </row>
    <row r="117" spans="2:20" x14ac:dyDescent="0.2">
      <c r="B117" s="28" t="e">
        <f>VLOOKUP(A117,Keys_CHESS_ALL!J119:L298,2,FALSE)</f>
        <v>#N/A</v>
      </c>
      <c r="C117" s="32"/>
      <c r="D117" s="32"/>
      <c r="E117" s="28" t="e">
        <f>VLOOKUP(A117,Keys_CHESS_ALL!J119:L298,3,FALSE)</f>
        <v>#N/A</v>
      </c>
      <c r="F117" s="40"/>
      <c r="H117" s="28" t="e">
        <f>IF(VLOOKUP($A117,Keys_CHESS_ALL!$J$3:$AC$192,5,FALSE)="","",VLOOKUP($A117,Keys_CHESS_ALL!$J$3:$AC$192,5,FALSE))</f>
        <v>#N/A</v>
      </c>
      <c r="I117" s="28" t="e">
        <f>IF(VLOOKUP($A117,Keys_CHESS_ALL!$J$3:$AC$192,6,FALSE)="","",VLOOKUP($A117,Keys_CHESS_ALL!$J$3:$AC$192,6,FALSE))</f>
        <v>#N/A</v>
      </c>
      <c r="J117" s="28" t="e">
        <f>IF(VLOOKUP($A117,Keys_CHESS_ALL!$J$3:$AC$192,7,FALSE)="","",VLOOKUP($A117,Keys_CHESS_ALL!$J$3:$AC$192,7,FALSE))</f>
        <v>#N/A</v>
      </c>
      <c r="K117" s="28" t="e">
        <f>IF(VLOOKUP($A117,Keys_CHESS_ALL!$J$3:$AC$192,8,FALSE)="","",VLOOKUP($A117,Keys_CHESS_ALL!$J$3:$AC$192,8,FALSE))</f>
        <v>#N/A</v>
      </c>
      <c r="L117" s="28" t="e">
        <f>IF(VLOOKUP($A117,Keys_CHESS_ALL!$J$3:$AC$192,9,FALSE)="","",VLOOKUP($A117,Keys_CHESS_ALL!$J$3:$AC$192,9,FALSE))</f>
        <v>#N/A</v>
      </c>
      <c r="M117" s="28" t="e">
        <f>IF(VLOOKUP($A117,Keys_CHESS_ALL!$J$3:$AC$192,10,FALSE)="","",VLOOKUP($A117,Keys_CHESS_ALL!$J$3:$AC$192,10,FALSE))</f>
        <v>#N/A</v>
      </c>
      <c r="N117" s="28" t="e">
        <f>IF(VLOOKUP($A117,Keys_CHESS_ALL!$J$3:$AC$192,11,FALSE)="","",VLOOKUP($A117,Keys_CHESS_ALL!$J$3:$AC$192,11,FALSE))</f>
        <v>#N/A</v>
      </c>
      <c r="O117" s="28" t="e">
        <f>IF(VLOOKUP($A117,Keys_CHESS_ALL!$J$3:$AC$192,12,FALSE)="","",VLOOKUP($A117,Keys_CHESS_ALL!$J$3:$AC$192,12,FALSE))</f>
        <v>#N/A</v>
      </c>
      <c r="P117" s="28" t="e">
        <f>IF(VLOOKUP($A117,Keys_CHESS_ALL!$J$3:$AC$192,13,FALSE)="","",VLOOKUP($A117,Keys_CHESS_ALL!$J$3:$AC$192,13,FALSE))</f>
        <v>#N/A</v>
      </c>
      <c r="Q117" s="28" t="e">
        <f>IF(VLOOKUP($A117,Keys_CHESS_ALL!$J$3:$AC$192,14,FALSE)="","",VLOOKUP($A117,Keys_CHESS_ALL!$J$3:$AC$192,14,FALSE))</f>
        <v>#N/A</v>
      </c>
      <c r="R117" s="28" t="e">
        <f>IF(VLOOKUP($A117,Keys_CHESS_ALL!$J$3:$AC$192,15,FALSE)="","",VLOOKUP($A117,Keys_CHESS_ALL!$J$3:$AC$192,15,FALSE))</f>
        <v>#N/A</v>
      </c>
      <c r="S117" s="28" t="e">
        <f>IF(VLOOKUP($A117,Keys_CHESS_ALL!$J$3:$AC$192,16,FALSE)="","",VLOOKUP($A117,Keys_CHESS_ALL!$J$3:$AC$192,16,FALSE))</f>
        <v>#N/A</v>
      </c>
      <c r="T117" s="48" t="e">
        <f>IF(VLOOKUP($A117,Keys_CHESS_ALL!$J$3:$AC$192,17,FALSE)="","",VLOOKUP($A117,Keys_CHESS_ALL!$J$3:$AC$192,17,FALSE))</f>
        <v>#N/A</v>
      </c>
    </row>
    <row r="118" spans="2:20" x14ac:dyDescent="0.2">
      <c r="B118" s="28" t="e">
        <f>VLOOKUP(A118,Keys_CHESS_ALL!J120:L299,2,FALSE)</f>
        <v>#N/A</v>
      </c>
      <c r="C118" s="32"/>
      <c r="D118" s="32"/>
      <c r="E118" s="28" t="e">
        <f>VLOOKUP(A118,Keys_CHESS_ALL!J120:L299,3,FALSE)</f>
        <v>#N/A</v>
      </c>
      <c r="F118" s="40"/>
      <c r="H118" s="28" t="e">
        <f>IF(VLOOKUP($A118,Keys_CHESS_ALL!$J$3:$AC$192,5,FALSE)="","",VLOOKUP($A118,Keys_CHESS_ALL!$J$3:$AC$192,5,FALSE))</f>
        <v>#N/A</v>
      </c>
      <c r="I118" s="28" t="e">
        <f>IF(VLOOKUP($A118,Keys_CHESS_ALL!$J$3:$AC$192,6,FALSE)="","",VLOOKUP($A118,Keys_CHESS_ALL!$J$3:$AC$192,6,FALSE))</f>
        <v>#N/A</v>
      </c>
      <c r="J118" s="28" t="e">
        <f>IF(VLOOKUP($A118,Keys_CHESS_ALL!$J$3:$AC$192,7,FALSE)="","",VLOOKUP($A118,Keys_CHESS_ALL!$J$3:$AC$192,7,FALSE))</f>
        <v>#N/A</v>
      </c>
      <c r="K118" s="28" t="e">
        <f>IF(VLOOKUP($A118,Keys_CHESS_ALL!$J$3:$AC$192,8,FALSE)="","",VLOOKUP($A118,Keys_CHESS_ALL!$J$3:$AC$192,8,FALSE))</f>
        <v>#N/A</v>
      </c>
      <c r="L118" s="28" t="e">
        <f>IF(VLOOKUP($A118,Keys_CHESS_ALL!$J$3:$AC$192,9,FALSE)="","",VLOOKUP($A118,Keys_CHESS_ALL!$J$3:$AC$192,9,FALSE))</f>
        <v>#N/A</v>
      </c>
      <c r="M118" s="28" t="e">
        <f>IF(VLOOKUP($A118,Keys_CHESS_ALL!$J$3:$AC$192,10,FALSE)="","",VLOOKUP($A118,Keys_CHESS_ALL!$J$3:$AC$192,10,FALSE))</f>
        <v>#N/A</v>
      </c>
      <c r="N118" s="28" t="e">
        <f>IF(VLOOKUP($A118,Keys_CHESS_ALL!$J$3:$AC$192,11,FALSE)="","",VLOOKUP($A118,Keys_CHESS_ALL!$J$3:$AC$192,11,FALSE))</f>
        <v>#N/A</v>
      </c>
      <c r="O118" s="28" t="e">
        <f>IF(VLOOKUP($A118,Keys_CHESS_ALL!$J$3:$AC$192,12,FALSE)="","",VLOOKUP($A118,Keys_CHESS_ALL!$J$3:$AC$192,12,FALSE))</f>
        <v>#N/A</v>
      </c>
      <c r="P118" s="28" t="e">
        <f>IF(VLOOKUP($A118,Keys_CHESS_ALL!$J$3:$AC$192,13,FALSE)="","",VLOOKUP($A118,Keys_CHESS_ALL!$J$3:$AC$192,13,FALSE))</f>
        <v>#N/A</v>
      </c>
      <c r="Q118" s="28" t="e">
        <f>IF(VLOOKUP($A118,Keys_CHESS_ALL!$J$3:$AC$192,14,FALSE)="","",VLOOKUP($A118,Keys_CHESS_ALL!$J$3:$AC$192,14,FALSE))</f>
        <v>#N/A</v>
      </c>
      <c r="R118" s="28" t="e">
        <f>IF(VLOOKUP($A118,Keys_CHESS_ALL!$J$3:$AC$192,15,FALSE)="","",VLOOKUP($A118,Keys_CHESS_ALL!$J$3:$AC$192,15,FALSE))</f>
        <v>#N/A</v>
      </c>
      <c r="S118" s="28" t="e">
        <f>IF(VLOOKUP($A118,Keys_CHESS_ALL!$J$3:$AC$192,16,FALSE)="","",VLOOKUP($A118,Keys_CHESS_ALL!$J$3:$AC$192,16,FALSE))</f>
        <v>#N/A</v>
      </c>
      <c r="T118" s="48" t="e">
        <f>IF(VLOOKUP($A118,Keys_CHESS_ALL!$J$3:$AC$192,17,FALSE)="","",VLOOKUP($A118,Keys_CHESS_ALL!$J$3:$AC$192,17,FALSE))</f>
        <v>#N/A</v>
      </c>
    </row>
    <row r="119" spans="2:20" x14ac:dyDescent="0.2">
      <c r="B119" s="28" t="e">
        <f>VLOOKUP(A119,Keys_CHESS_ALL!J121:L300,2,FALSE)</f>
        <v>#N/A</v>
      </c>
      <c r="C119" s="32"/>
      <c r="D119" s="32"/>
      <c r="E119" s="28" t="e">
        <f>VLOOKUP(A119,Keys_CHESS_ALL!J121:L300,3,FALSE)</f>
        <v>#N/A</v>
      </c>
      <c r="F119" s="40"/>
      <c r="H119" s="28" t="e">
        <f>IF(VLOOKUP($A119,Keys_CHESS_ALL!$J$3:$AC$192,5,FALSE)="","",VLOOKUP($A119,Keys_CHESS_ALL!$J$3:$AC$192,5,FALSE))</f>
        <v>#N/A</v>
      </c>
      <c r="I119" s="28" t="e">
        <f>IF(VLOOKUP($A119,Keys_CHESS_ALL!$J$3:$AC$192,6,FALSE)="","",VLOOKUP($A119,Keys_CHESS_ALL!$J$3:$AC$192,6,FALSE))</f>
        <v>#N/A</v>
      </c>
      <c r="J119" s="28" t="e">
        <f>IF(VLOOKUP($A119,Keys_CHESS_ALL!$J$3:$AC$192,7,FALSE)="","",VLOOKUP($A119,Keys_CHESS_ALL!$J$3:$AC$192,7,FALSE))</f>
        <v>#N/A</v>
      </c>
      <c r="K119" s="28" t="e">
        <f>IF(VLOOKUP($A119,Keys_CHESS_ALL!$J$3:$AC$192,8,FALSE)="","",VLOOKUP($A119,Keys_CHESS_ALL!$J$3:$AC$192,8,FALSE))</f>
        <v>#N/A</v>
      </c>
      <c r="L119" s="28" t="e">
        <f>IF(VLOOKUP($A119,Keys_CHESS_ALL!$J$3:$AC$192,9,FALSE)="","",VLOOKUP($A119,Keys_CHESS_ALL!$J$3:$AC$192,9,FALSE))</f>
        <v>#N/A</v>
      </c>
      <c r="M119" s="28" t="e">
        <f>IF(VLOOKUP($A119,Keys_CHESS_ALL!$J$3:$AC$192,10,FALSE)="","",VLOOKUP($A119,Keys_CHESS_ALL!$J$3:$AC$192,10,FALSE))</f>
        <v>#N/A</v>
      </c>
      <c r="N119" s="28" t="e">
        <f>IF(VLOOKUP($A119,Keys_CHESS_ALL!$J$3:$AC$192,11,FALSE)="","",VLOOKUP($A119,Keys_CHESS_ALL!$J$3:$AC$192,11,FALSE))</f>
        <v>#N/A</v>
      </c>
      <c r="O119" s="28" t="e">
        <f>IF(VLOOKUP($A119,Keys_CHESS_ALL!$J$3:$AC$192,12,FALSE)="","",VLOOKUP($A119,Keys_CHESS_ALL!$J$3:$AC$192,12,FALSE))</f>
        <v>#N/A</v>
      </c>
      <c r="P119" s="28" t="e">
        <f>IF(VLOOKUP($A119,Keys_CHESS_ALL!$J$3:$AC$192,13,FALSE)="","",VLOOKUP($A119,Keys_CHESS_ALL!$J$3:$AC$192,13,FALSE))</f>
        <v>#N/A</v>
      </c>
      <c r="Q119" s="28" t="e">
        <f>IF(VLOOKUP($A119,Keys_CHESS_ALL!$J$3:$AC$192,14,FALSE)="","",VLOOKUP($A119,Keys_CHESS_ALL!$J$3:$AC$192,14,FALSE))</f>
        <v>#N/A</v>
      </c>
      <c r="R119" s="28" t="e">
        <f>IF(VLOOKUP($A119,Keys_CHESS_ALL!$J$3:$AC$192,15,FALSE)="","",VLOOKUP($A119,Keys_CHESS_ALL!$J$3:$AC$192,15,FALSE))</f>
        <v>#N/A</v>
      </c>
      <c r="S119" s="28" t="e">
        <f>IF(VLOOKUP($A119,Keys_CHESS_ALL!$J$3:$AC$192,16,FALSE)="","",VLOOKUP($A119,Keys_CHESS_ALL!$J$3:$AC$192,16,FALSE))</f>
        <v>#N/A</v>
      </c>
      <c r="T119" s="48" t="e">
        <f>IF(VLOOKUP($A119,Keys_CHESS_ALL!$J$3:$AC$192,17,FALSE)="","",VLOOKUP($A119,Keys_CHESS_ALL!$J$3:$AC$192,17,FALSE))</f>
        <v>#N/A</v>
      </c>
    </row>
    <row r="120" spans="2:20" x14ac:dyDescent="0.2">
      <c r="B120" s="28" t="e">
        <f>VLOOKUP(A120,Keys_CHESS_ALL!J122:L301,2,FALSE)</f>
        <v>#N/A</v>
      </c>
      <c r="C120" s="32"/>
      <c r="D120" s="32"/>
      <c r="E120" s="28" t="e">
        <f>VLOOKUP(A120,Keys_CHESS_ALL!J122:L301,3,FALSE)</f>
        <v>#N/A</v>
      </c>
      <c r="F120" s="40"/>
      <c r="H120" s="28" t="e">
        <f>IF(VLOOKUP($A120,Keys_CHESS_ALL!$J$3:$AC$192,5,FALSE)="","",VLOOKUP($A120,Keys_CHESS_ALL!$J$3:$AC$192,5,FALSE))</f>
        <v>#N/A</v>
      </c>
      <c r="I120" s="28" t="e">
        <f>IF(VLOOKUP($A120,Keys_CHESS_ALL!$J$3:$AC$192,6,FALSE)="","",VLOOKUP($A120,Keys_CHESS_ALL!$J$3:$AC$192,6,FALSE))</f>
        <v>#N/A</v>
      </c>
      <c r="J120" s="28" t="e">
        <f>IF(VLOOKUP($A120,Keys_CHESS_ALL!$J$3:$AC$192,7,FALSE)="","",VLOOKUP($A120,Keys_CHESS_ALL!$J$3:$AC$192,7,FALSE))</f>
        <v>#N/A</v>
      </c>
      <c r="K120" s="28" t="e">
        <f>IF(VLOOKUP($A120,Keys_CHESS_ALL!$J$3:$AC$192,8,FALSE)="","",VLOOKUP($A120,Keys_CHESS_ALL!$J$3:$AC$192,8,FALSE))</f>
        <v>#N/A</v>
      </c>
      <c r="L120" s="28" t="e">
        <f>IF(VLOOKUP($A120,Keys_CHESS_ALL!$J$3:$AC$192,9,FALSE)="","",VLOOKUP($A120,Keys_CHESS_ALL!$J$3:$AC$192,9,FALSE))</f>
        <v>#N/A</v>
      </c>
      <c r="M120" s="28" t="e">
        <f>IF(VLOOKUP($A120,Keys_CHESS_ALL!$J$3:$AC$192,10,FALSE)="","",VLOOKUP($A120,Keys_CHESS_ALL!$J$3:$AC$192,10,FALSE))</f>
        <v>#N/A</v>
      </c>
      <c r="N120" s="28" t="e">
        <f>IF(VLOOKUP($A120,Keys_CHESS_ALL!$J$3:$AC$192,11,FALSE)="","",VLOOKUP($A120,Keys_CHESS_ALL!$J$3:$AC$192,11,FALSE))</f>
        <v>#N/A</v>
      </c>
      <c r="O120" s="28" t="e">
        <f>IF(VLOOKUP($A120,Keys_CHESS_ALL!$J$3:$AC$192,12,FALSE)="","",VLOOKUP($A120,Keys_CHESS_ALL!$J$3:$AC$192,12,FALSE))</f>
        <v>#N/A</v>
      </c>
      <c r="P120" s="28" t="e">
        <f>IF(VLOOKUP($A120,Keys_CHESS_ALL!$J$3:$AC$192,13,FALSE)="","",VLOOKUP($A120,Keys_CHESS_ALL!$J$3:$AC$192,13,FALSE))</f>
        <v>#N/A</v>
      </c>
      <c r="Q120" s="28" t="e">
        <f>IF(VLOOKUP($A120,Keys_CHESS_ALL!$J$3:$AC$192,14,FALSE)="","",VLOOKUP($A120,Keys_CHESS_ALL!$J$3:$AC$192,14,FALSE))</f>
        <v>#N/A</v>
      </c>
      <c r="R120" s="28" t="e">
        <f>IF(VLOOKUP($A120,Keys_CHESS_ALL!$J$3:$AC$192,15,FALSE)="","",VLOOKUP($A120,Keys_CHESS_ALL!$J$3:$AC$192,15,FALSE))</f>
        <v>#N/A</v>
      </c>
      <c r="S120" s="28" t="e">
        <f>IF(VLOOKUP($A120,Keys_CHESS_ALL!$J$3:$AC$192,16,FALSE)="","",VLOOKUP($A120,Keys_CHESS_ALL!$J$3:$AC$192,16,FALSE))</f>
        <v>#N/A</v>
      </c>
      <c r="T120" s="48" t="e">
        <f>IF(VLOOKUP($A120,Keys_CHESS_ALL!$J$3:$AC$192,17,FALSE)="","",VLOOKUP($A120,Keys_CHESS_ALL!$J$3:$AC$192,17,FALSE))</f>
        <v>#N/A</v>
      </c>
    </row>
    <row r="121" spans="2:20" x14ac:dyDescent="0.2">
      <c r="B121" s="28" t="e">
        <f>VLOOKUP(A121,Keys_CHESS_ALL!J123:L302,2,FALSE)</f>
        <v>#N/A</v>
      </c>
      <c r="C121" s="32"/>
      <c r="D121" s="32"/>
      <c r="E121" s="28" t="e">
        <f>VLOOKUP(A121,Keys_CHESS_ALL!J123:L302,3,FALSE)</f>
        <v>#N/A</v>
      </c>
      <c r="F121" s="40"/>
      <c r="H121" s="28" t="e">
        <f>IF(VLOOKUP($A121,Keys_CHESS_ALL!$J$3:$AC$192,5,FALSE)="","",VLOOKUP($A121,Keys_CHESS_ALL!$J$3:$AC$192,5,FALSE))</f>
        <v>#N/A</v>
      </c>
      <c r="I121" s="28" t="e">
        <f>IF(VLOOKUP($A121,Keys_CHESS_ALL!$J$3:$AC$192,6,FALSE)="","",VLOOKUP($A121,Keys_CHESS_ALL!$J$3:$AC$192,6,FALSE))</f>
        <v>#N/A</v>
      </c>
      <c r="J121" s="28" t="e">
        <f>IF(VLOOKUP($A121,Keys_CHESS_ALL!$J$3:$AC$192,7,FALSE)="","",VLOOKUP($A121,Keys_CHESS_ALL!$J$3:$AC$192,7,FALSE))</f>
        <v>#N/A</v>
      </c>
      <c r="K121" s="28" t="e">
        <f>IF(VLOOKUP($A121,Keys_CHESS_ALL!$J$3:$AC$192,8,FALSE)="","",VLOOKUP($A121,Keys_CHESS_ALL!$J$3:$AC$192,8,FALSE))</f>
        <v>#N/A</v>
      </c>
      <c r="L121" s="28" t="e">
        <f>IF(VLOOKUP($A121,Keys_CHESS_ALL!$J$3:$AC$192,9,FALSE)="","",VLOOKUP($A121,Keys_CHESS_ALL!$J$3:$AC$192,9,FALSE))</f>
        <v>#N/A</v>
      </c>
      <c r="M121" s="28" t="e">
        <f>IF(VLOOKUP($A121,Keys_CHESS_ALL!$J$3:$AC$192,10,FALSE)="","",VLOOKUP($A121,Keys_CHESS_ALL!$J$3:$AC$192,10,FALSE))</f>
        <v>#N/A</v>
      </c>
      <c r="N121" s="28" t="e">
        <f>IF(VLOOKUP($A121,Keys_CHESS_ALL!$J$3:$AC$192,11,FALSE)="","",VLOOKUP($A121,Keys_CHESS_ALL!$J$3:$AC$192,11,FALSE))</f>
        <v>#N/A</v>
      </c>
      <c r="O121" s="28" t="e">
        <f>IF(VLOOKUP($A121,Keys_CHESS_ALL!$J$3:$AC$192,12,FALSE)="","",VLOOKUP($A121,Keys_CHESS_ALL!$J$3:$AC$192,12,FALSE))</f>
        <v>#N/A</v>
      </c>
      <c r="P121" s="28" t="e">
        <f>IF(VLOOKUP($A121,Keys_CHESS_ALL!$J$3:$AC$192,13,FALSE)="","",VLOOKUP($A121,Keys_CHESS_ALL!$J$3:$AC$192,13,FALSE))</f>
        <v>#N/A</v>
      </c>
      <c r="Q121" s="28" t="e">
        <f>IF(VLOOKUP($A121,Keys_CHESS_ALL!$J$3:$AC$192,14,FALSE)="","",VLOOKUP($A121,Keys_CHESS_ALL!$J$3:$AC$192,14,FALSE))</f>
        <v>#N/A</v>
      </c>
      <c r="R121" s="28" t="e">
        <f>IF(VLOOKUP($A121,Keys_CHESS_ALL!$J$3:$AC$192,15,FALSE)="","",VLOOKUP($A121,Keys_CHESS_ALL!$J$3:$AC$192,15,FALSE))</f>
        <v>#N/A</v>
      </c>
      <c r="S121" s="28" t="e">
        <f>IF(VLOOKUP($A121,Keys_CHESS_ALL!$J$3:$AC$192,16,FALSE)="","",VLOOKUP($A121,Keys_CHESS_ALL!$J$3:$AC$192,16,FALSE))</f>
        <v>#N/A</v>
      </c>
      <c r="T121" s="48" t="e">
        <f>IF(VLOOKUP($A121,Keys_CHESS_ALL!$J$3:$AC$192,17,FALSE)="","",VLOOKUP($A121,Keys_CHESS_ALL!$J$3:$AC$192,17,FALSE))</f>
        <v>#N/A</v>
      </c>
    </row>
    <row r="122" spans="2:20" x14ac:dyDescent="0.2">
      <c r="B122" s="28" t="e">
        <f>VLOOKUP(A122,Keys_CHESS_ALL!J124:L303,2,FALSE)</f>
        <v>#N/A</v>
      </c>
      <c r="C122" s="32"/>
      <c r="D122" s="32"/>
      <c r="E122" s="28" t="e">
        <f>VLOOKUP(A122,Keys_CHESS_ALL!J124:L303,3,FALSE)</f>
        <v>#N/A</v>
      </c>
      <c r="F122" s="40"/>
      <c r="H122" s="28" t="e">
        <f>IF(VLOOKUP($A122,Keys_CHESS_ALL!$J$3:$AC$192,5,FALSE)="","",VLOOKUP($A122,Keys_CHESS_ALL!$J$3:$AC$192,5,FALSE))</f>
        <v>#N/A</v>
      </c>
      <c r="I122" s="28" t="e">
        <f>IF(VLOOKUP($A122,Keys_CHESS_ALL!$J$3:$AC$192,6,FALSE)="","",VLOOKUP($A122,Keys_CHESS_ALL!$J$3:$AC$192,6,FALSE))</f>
        <v>#N/A</v>
      </c>
      <c r="J122" s="28" t="e">
        <f>IF(VLOOKUP($A122,Keys_CHESS_ALL!$J$3:$AC$192,7,FALSE)="","",VLOOKUP($A122,Keys_CHESS_ALL!$J$3:$AC$192,7,FALSE))</f>
        <v>#N/A</v>
      </c>
      <c r="K122" s="28" t="e">
        <f>IF(VLOOKUP($A122,Keys_CHESS_ALL!$J$3:$AC$192,8,FALSE)="","",VLOOKUP($A122,Keys_CHESS_ALL!$J$3:$AC$192,8,FALSE))</f>
        <v>#N/A</v>
      </c>
      <c r="L122" s="28" t="e">
        <f>IF(VLOOKUP($A122,Keys_CHESS_ALL!$J$3:$AC$192,9,FALSE)="","",VLOOKUP($A122,Keys_CHESS_ALL!$J$3:$AC$192,9,FALSE))</f>
        <v>#N/A</v>
      </c>
      <c r="M122" s="28" t="e">
        <f>IF(VLOOKUP($A122,Keys_CHESS_ALL!$J$3:$AC$192,10,FALSE)="","",VLOOKUP($A122,Keys_CHESS_ALL!$J$3:$AC$192,10,FALSE))</f>
        <v>#N/A</v>
      </c>
      <c r="N122" s="28" t="e">
        <f>IF(VLOOKUP($A122,Keys_CHESS_ALL!$J$3:$AC$192,11,FALSE)="","",VLOOKUP($A122,Keys_CHESS_ALL!$J$3:$AC$192,11,FALSE))</f>
        <v>#N/A</v>
      </c>
      <c r="O122" s="28" t="e">
        <f>IF(VLOOKUP($A122,Keys_CHESS_ALL!$J$3:$AC$192,12,FALSE)="","",VLOOKUP($A122,Keys_CHESS_ALL!$J$3:$AC$192,12,FALSE))</f>
        <v>#N/A</v>
      </c>
      <c r="P122" s="28" t="e">
        <f>IF(VLOOKUP($A122,Keys_CHESS_ALL!$J$3:$AC$192,13,FALSE)="","",VLOOKUP($A122,Keys_CHESS_ALL!$J$3:$AC$192,13,FALSE))</f>
        <v>#N/A</v>
      </c>
      <c r="Q122" s="28" t="e">
        <f>IF(VLOOKUP($A122,Keys_CHESS_ALL!$J$3:$AC$192,14,FALSE)="","",VLOOKUP($A122,Keys_CHESS_ALL!$J$3:$AC$192,14,FALSE))</f>
        <v>#N/A</v>
      </c>
      <c r="R122" s="28" t="e">
        <f>IF(VLOOKUP($A122,Keys_CHESS_ALL!$J$3:$AC$192,15,FALSE)="","",VLOOKUP($A122,Keys_CHESS_ALL!$J$3:$AC$192,15,FALSE))</f>
        <v>#N/A</v>
      </c>
      <c r="S122" s="28" t="e">
        <f>IF(VLOOKUP($A122,Keys_CHESS_ALL!$J$3:$AC$192,16,FALSE)="","",VLOOKUP($A122,Keys_CHESS_ALL!$J$3:$AC$192,16,FALSE))</f>
        <v>#N/A</v>
      </c>
      <c r="T122" s="48" t="e">
        <f>IF(VLOOKUP($A122,Keys_CHESS_ALL!$J$3:$AC$192,17,FALSE)="","",VLOOKUP($A122,Keys_CHESS_ALL!$J$3:$AC$192,17,FALSE))</f>
        <v>#N/A</v>
      </c>
    </row>
    <row r="123" spans="2:20" x14ac:dyDescent="0.2">
      <c r="B123" s="28" t="e">
        <f>VLOOKUP(A123,Keys_CHESS_ALL!J125:L304,2,FALSE)</f>
        <v>#N/A</v>
      </c>
      <c r="C123" s="32"/>
      <c r="D123" s="32"/>
      <c r="E123" s="28" t="e">
        <f>VLOOKUP(A123,Keys_CHESS_ALL!J125:L304,3,FALSE)</f>
        <v>#N/A</v>
      </c>
      <c r="F123" s="40"/>
      <c r="H123" s="28" t="e">
        <f>IF(VLOOKUP($A123,Keys_CHESS_ALL!$J$3:$AC$192,5,FALSE)="","",VLOOKUP($A123,Keys_CHESS_ALL!$J$3:$AC$192,5,FALSE))</f>
        <v>#N/A</v>
      </c>
      <c r="I123" s="28" t="e">
        <f>IF(VLOOKUP($A123,Keys_CHESS_ALL!$J$3:$AC$192,6,FALSE)="","",VLOOKUP($A123,Keys_CHESS_ALL!$J$3:$AC$192,6,FALSE))</f>
        <v>#N/A</v>
      </c>
      <c r="J123" s="28" t="e">
        <f>IF(VLOOKUP($A123,Keys_CHESS_ALL!$J$3:$AC$192,7,FALSE)="","",VLOOKUP($A123,Keys_CHESS_ALL!$J$3:$AC$192,7,FALSE))</f>
        <v>#N/A</v>
      </c>
      <c r="K123" s="28" t="e">
        <f>IF(VLOOKUP($A123,Keys_CHESS_ALL!$J$3:$AC$192,8,FALSE)="","",VLOOKUP($A123,Keys_CHESS_ALL!$J$3:$AC$192,8,FALSE))</f>
        <v>#N/A</v>
      </c>
      <c r="L123" s="28" t="e">
        <f>IF(VLOOKUP($A123,Keys_CHESS_ALL!$J$3:$AC$192,9,FALSE)="","",VLOOKUP($A123,Keys_CHESS_ALL!$J$3:$AC$192,9,FALSE))</f>
        <v>#N/A</v>
      </c>
      <c r="M123" s="28" t="e">
        <f>IF(VLOOKUP($A123,Keys_CHESS_ALL!$J$3:$AC$192,10,FALSE)="","",VLOOKUP($A123,Keys_CHESS_ALL!$J$3:$AC$192,10,FALSE))</f>
        <v>#N/A</v>
      </c>
      <c r="N123" s="28" t="e">
        <f>IF(VLOOKUP($A123,Keys_CHESS_ALL!$J$3:$AC$192,11,FALSE)="","",VLOOKUP($A123,Keys_CHESS_ALL!$J$3:$AC$192,11,FALSE))</f>
        <v>#N/A</v>
      </c>
      <c r="O123" s="28" t="e">
        <f>IF(VLOOKUP($A123,Keys_CHESS_ALL!$J$3:$AC$192,12,FALSE)="","",VLOOKUP($A123,Keys_CHESS_ALL!$J$3:$AC$192,12,FALSE))</f>
        <v>#N/A</v>
      </c>
      <c r="P123" s="28" t="e">
        <f>IF(VLOOKUP($A123,Keys_CHESS_ALL!$J$3:$AC$192,13,FALSE)="","",VLOOKUP($A123,Keys_CHESS_ALL!$J$3:$AC$192,13,FALSE))</f>
        <v>#N/A</v>
      </c>
      <c r="Q123" s="28" t="e">
        <f>IF(VLOOKUP($A123,Keys_CHESS_ALL!$J$3:$AC$192,14,FALSE)="","",VLOOKUP($A123,Keys_CHESS_ALL!$J$3:$AC$192,14,FALSE))</f>
        <v>#N/A</v>
      </c>
      <c r="R123" s="28" t="e">
        <f>IF(VLOOKUP($A123,Keys_CHESS_ALL!$J$3:$AC$192,15,FALSE)="","",VLOOKUP($A123,Keys_CHESS_ALL!$J$3:$AC$192,15,FALSE))</f>
        <v>#N/A</v>
      </c>
      <c r="S123" s="28" t="e">
        <f>IF(VLOOKUP($A123,Keys_CHESS_ALL!$J$3:$AC$192,16,FALSE)="","",VLOOKUP($A123,Keys_CHESS_ALL!$J$3:$AC$192,16,FALSE))</f>
        <v>#N/A</v>
      </c>
      <c r="T123" s="48" t="e">
        <f>IF(VLOOKUP($A123,Keys_CHESS_ALL!$J$3:$AC$192,17,FALSE)="","",VLOOKUP($A123,Keys_CHESS_ALL!$J$3:$AC$192,17,FALSE))</f>
        <v>#N/A</v>
      </c>
    </row>
    <row r="124" spans="2:20" x14ac:dyDescent="0.2">
      <c r="B124" s="28" t="e">
        <f>VLOOKUP(A124,Keys_CHESS_ALL!J126:L305,2,FALSE)</f>
        <v>#N/A</v>
      </c>
      <c r="C124" s="32"/>
      <c r="D124" s="32"/>
      <c r="E124" s="28" t="e">
        <f>VLOOKUP(A124,Keys_CHESS_ALL!J126:L305,3,FALSE)</f>
        <v>#N/A</v>
      </c>
      <c r="F124" s="40"/>
      <c r="H124" s="28" t="e">
        <f>IF(VLOOKUP($A124,Keys_CHESS_ALL!$J$3:$AC$192,5,FALSE)="","",VLOOKUP($A124,Keys_CHESS_ALL!$J$3:$AC$192,5,FALSE))</f>
        <v>#N/A</v>
      </c>
      <c r="I124" s="28" t="e">
        <f>IF(VLOOKUP($A124,Keys_CHESS_ALL!$J$3:$AC$192,6,FALSE)="","",VLOOKUP($A124,Keys_CHESS_ALL!$J$3:$AC$192,6,FALSE))</f>
        <v>#N/A</v>
      </c>
      <c r="J124" s="28" t="e">
        <f>IF(VLOOKUP($A124,Keys_CHESS_ALL!$J$3:$AC$192,7,FALSE)="","",VLOOKUP($A124,Keys_CHESS_ALL!$J$3:$AC$192,7,FALSE))</f>
        <v>#N/A</v>
      </c>
      <c r="K124" s="28" t="e">
        <f>IF(VLOOKUP($A124,Keys_CHESS_ALL!$J$3:$AC$192,8,FALSE)="","",VLOOKUP($A124,Keys_CHESS_ALL!$J$3:$AC$192,8,FALSE))</f>
        <v>#N/A</v>
      </c>
      <c r="L124" s="28" t="e">
        <f>IF(VLOOKUP($A124,Keys_CHESS_ALL!$J$3:$AC$192,9,FALSE)="","",VLOOKUP($A124,Keys_CHESS_ALL!$J$3:$AC$192,9,FALSE))</f>
        <v>#N/A</v>
      </c>
      <c r="M124" s="28" t="e">
        <f>IF(VLOOKUP($A124,Keys_CHESS_ALL!$J$3:$AC$192,10,FALSE)="","",VLOOKUP($A124,Keys_CHESS_ALL!$J$3:$AC$192,10,FALSE))</f>
        <v>#N/A</v>
      </c>
      <c r="N124" s="28" t="e">
        <f>IF(VLOOKUP($A124,Keys_CHESS_ALL!$J$3:$AC$192,11,FALSE)="","",VLOOKUP($A124,Keys_CHESS_ALL!$J$3:$AC$192,11,FALSE))</f>
        <v>#N/A</v>
      </c>
      <c r="O124" s="28" t="e">
        <f>IF(VLOOKUP($A124,Keys_CHESS_ALL!$J$3:$AC$192,12,FALSE)="","",VLOOKUP($A124,Keys_CHESS_ALL!$J$3:$AC$192,12,FALSE))</f>
        <v>#N/A</v>
      </c>
      <c r="P124" s="28" t="e">
        <f>IF(VLOOKUP($A124,Keys_CHESS_ALL!$J$3:$AC$192,13,FALSE)="","",VLOOKUP($A124,Keys_CHESS_ALL!$J$3:$AC$192,13,FALSE))</f>
        <v>#N/A</v>
      </c>
      <c r="Q124" s="28" t="e">
        <f>IF(VLOOKUP($A124,Keys_CHESS_ALL!$J$3:$AC$192,14,FALSE)="","",VLOOKUP($A124,Keys_CHESS_ALL!$J$3:$AC$192,14,FALSE))</f>
        <v>#N/A</v>
      </c>
      <c r="R124" s="28" t="e">
        <f>IF(VLOOKUP($A124,Keys_CHESS_ALL!$J$3:$AC$192,15,FALSE)="","",VLOOKUP($A124,Keys_CHESS_ALL!$J$3:$AC$192,15,FALSE))</f>
        <v>#N/A</v>
      </c>
      <c r="S124" s="28" t="e">
        <f>IF(VLOOKUP($A124,Keys_CHESS_ALL!$J$3:$AC$192,16,FALSE)="","",VLOOKUP($A124,Keys_CHESS_ALL!$J$3:$AC$192,16,FALSE))</f>
        <v>#N/A</v>
      </c>
      <c r="T124" s="48" t="e">
        <f>IF(VLOOKUP($A124,Keys_CHESS_ALL!$J$3:$AC$192,17,FALSE)="","",VLOOKUP($A124,Keys_CHESS_ALL!$J$3:$AC$192,17,FALSE))</f>
        <v>#N/A</v>
      </c>
    </row>
    <row r="125" spans="2:20" x14ac:dyDescent="0.2">
      <c r="B125" s="28" t="e">
        <f>VLOOKUP(A125,Keys_CHESS_ALL!J127:L306,2,FALSE)</f>
        <v>#N/A</v>
      </c>
      <c r="C125" s="32"/>
      <c r="D125" s="32"/>
      <c r="E125" s="28" t="e">
        <f>VLOOKUP(A125,Keys_CHESS_ALL!J127:L306,3,FALSE)</f>
        <v>#N/A</v>
      </c>
      <c r="F125" s="40"/>
      <c r="H125" s="28" t="e">
        <f>IF(VLOOKUP($A125,Keys_CHESS_ALL!$J$3:$AC$192,5,FALSE)="","",VLOOKUP($A125,Keys_CHESS_ALL!$J$3:$AC$192,5,FALSE))</f>
        <v>#N/A</v>
      </c>
      <c r="I125" s="28" t="e">
        <f>IF(VLOOKUP($A125,Keys_CHESS_ALL!$J$3:$AC$192,6,FALSE)="","",VLOOKUP($A125,Keys_CHESS_ALL!$J$3:$AC$192,6,FALSE))</f>
        <v>#N/A</v>
      </c>
      <c r="J125" s="28" t="e">
        <f>IF(VLOOKUP($A125,Keys_CHESS_ALL!$J$3:$AC$192,7,FALSE)="","",VLOOKUP($A125,Keys_CHESS_ALL!$J$3:$AC$192,7,FALSE))</f>
        <v>#N/A</v>
      </c>
      <c r="K125" s="28" t="e">
        <f>IF(VLOOKUP($A125,Keys_CHESS_ALL!$J$3:$AC$192,8,FALSE)="","",VLOOKUP($A125,Keys_CHESS_ALL!$J$3:$AC$192,8,FALSE))</f>
        <v>#N/A</v>
      </c>
      <c r="L125" s="28" t="e">
        <f>IF(VLOOKUP($A125,Keys_CHESS_ALL!$J$3:$AC$192,9,FALSE)="","",VLOOKUP($A125,Keys_CHESS_ALL!$J$3:$AC$192,9,FALSE))</f>
        <v>#N/A</v>
      </c>
      <c r="M125" s="28" t="e">
        <f>IF(VLOOKUP($A125,Keys_CHESS_ALL!$J$3:$AC$192,10,FALSE)="","",VLOOKUP($A125,Keys_CHESS_ALL!$J$3:$AC$192,10,FALSE))</f>
        <v>#N/A</v>
      </c>
      <c r="N125" s="28" t="e">
        <f>IF(VLOOKUP($A125,Keys_CHESS_ALL!$J$3:$AC$192,11,FALSE)="","",VLOOKUP($A125,Keys_CHESS_ALL!$J$3:$AC$192,11,FALSE))</f>
        <v>#N/A</v>
      </c>
      <c r="O125" s="28" t="e">
        <f>IF(VLOOKUP($A125,Keys_CHESS_ALL!$J$3:$AC$192,12,FALSE)="","",VLOOKUP($A125,Keys_CHESS_ALL!$J$3:$AC$192,12,FALSE))</f>
        <v>#N/A</v>
      </c>
      <c r="P125" s="28" t="e">
        <f>IF(VLOOKUP($A125,Keys_CHESS_ALL!$J$3:$AC$192,13,FALSE)="","",VLOOKUP($A125,Keys_CHESS_ALL!$J$3:$AC$192,13,FALSE))</f>
        <v>#N/A</v>
      </c>
      <c r="Q125" s="28" t="e">
        <f>IF(VLOOKUP($A125,Keys_CHESS_ALL!$J$3:$AC$192,14,FALSE)="","",VLOOKUP($A125,Keys_CHESS_ALL!$J$3:$AC$192,14,FALSE))</f>
        <v>#N/A</v>
      </c>
      <c r="R125" s="28" t="e">
        <f>IF(VLOOKUP($A125,Keys_CHESS_ALL!$J$3:$AC$192,15,FALSE)="","",VLOOKUP($A125,Keys_CHESS_ALL!$J$3:$AC$192,15,FALSE))</f>
        <v>#N/A</v>
      </c>
      <c r="S125" s="28" t="e">
        <f>IF(VLOOKUP($A125,Keys_CHESS_ALL!$J$3:$AC$192,16,FALSE)="","",VLOOKUP($A125,Keys_CHESS_ALL!$J$3:$AC$192,16,FALSE))</f>
        <v>#N/A</v>
      </c>
      <c r="T125" s="48" t="e">
        <f>IF(VLOOKUP($A125,Keys_CHESS_ALL!$J$3:$AC$192,17,FALSE)="","",VLOOKUP($A125,Keys_CHESS_ALL!$J$3:$AC$192,17,FALSE))</f>
        <v>#N/A</v>
      </c>
    </row>
    <row r="126" spans="2:20" x14ac:dyDescent="0.2">
      <c r="B126" s="28" t="e">
        <f>VLOOKUP(A126,Keys_CHESS_ALL!J128:L307,2,FALSE)</f>
        <v>#N/A</v>
      </c>
      <c r="C126" s="32"/>
      <c r="D126" s="32"/>
      <c r="E126" s="28" t="e">
        <f>VLOOKUP(A126,Keys_CHESS_ALL!J128:L307,3,FALSE)</f>
        <v>#N/A</v>
      </c>
      <c r="F126" s="40"/>
      <c r="H126" s="28" t="e">
        <f>IF(VLOOKUP($A126,Keys_CHESS_ALL!$J$3:$AC$192,5,FALSE)="","",VLOOKUP($A126,Keys_CHESS_ALL!$J$3:$AC$192,5,FALSE))</f>
        <v>#N/A</v>
      </c>
      <c r="I126" s="28" t="e">
        <f>IF(VLOOKUP($A126,Keys_CHESS_ALL!$J$3:$AC$192,6,FALSE)="","",VLOOKUP($A126,Keys_CHESS_ALL!$J$3:$AC$192,6,FALSE))</f>
        <v>#N/A</v>
      </c>
      <c r="J126" s="28" t="e">
        <f>IF(VLOOKUP($A126,Keys_CHESS_ALL!$J$3:$AC$192,7,FALSE)="","",VLOOKUP($A126,Keys_CHESS_ALL!$J$3:$AC$192,7,FALSE))</f>
        <v>#N/A</v>
      </c>
      <c r="K126" s="28" t="e">
        <f>IF(VLOOKUP($A126,Keys_CHESS_ALL!$J$3:$AC$192,8,FALSE)="","",VLOOKUP($A126,Keys_CHESS_ALL!$J$3:$AC$192,8,FALSE))</f>
        <v>#N/A</v>
      </c>
      <c r="L126" s="28" t="e">
        <f>IF(VLOOKUP($A126,Keys_CHESS_ALL!$J$3:$AC$192,9,FALSE)="","",VLOOKUP($A126,Keys_CHESS_ALL!$J$3:$AC$192,9,FALSE))</f>
        <v>#N/A</v>
      </c>
      <c r="M126" s="28" t="e">
        <f>IF(VLOOKUP($A126,Keys_CHESS_ALL!$J$3:$AC$192,10,FALSE)="","",VLOOKUP($A126,Keys_CHESS_ALL!$J$3:$AC$192,10,FALSE))</f>
        <v>#N/A</v>
      </c>
      <c r="N126" s="28" t="e">
        <f>IF(VLOOKUP($A126,Keys_CHESS_ALL!$J$3:$AC$192,11,FALSE)="","",VLOOKUP($A126,Keys_CHESS_ALL!$J$3:$AC$192,11,FALSE))</f>
        <v>#N/A</v>
      </c>
      <c r="O126" s="28" t="e">
        <f>IF(VLOOKUP($A126,Keys_CHESS_ALL!$J$3:$AC$192,12,FALSE)="","",VLOOKUP($A126,Keys_CHESS_ALL!$J$3:$AC$192,12,FALSE))</f>
        <v>#N/A</v>
      </c>
      <c r="P126" s="28" t="e">
        <f>IF(VLOOKUP($A126,Keys_CHESS_ALL!$J$3:$AC$192,13,FALSE)="","",VLOOKUP($A126,Keys_CHESS_ALL!$J$3:$AC$192,13,FALSE))</f>
        <v>#N/A</v>
      </c>
      <c r="Q126" s="28" t="e">
        <f>IF(VLOOKUP($A126,Keys_CHESS_ALL!$J$3:$AC$192,14,FALSE)="","",VLOOKUP($A126,Keys_CHESS_ALL!$J$3:$AC$192,14,FALSE))</f>
        <v>#N/A</v>
      </c>
      <c r="R126" s="28" t="e">
        <f>IF(VLOOKUP($A126,Keys_CHESS_ALL!$J$3:$AC$192,15,FALSE)="","",VLOOKUP($A126,Keys_CHESS_ALL!$J$3:$AC$192,15,FALSE))</f>
        <v>#N/A</v>
      </c>
      <c r="S126" s="28" t="e">
        <f>IF(VLOOKUP($A126,Keys_CHESS_ALL!$J$3:$AC$192,16,FALSE)="","",VLOOKUP($A126,Keys_CHESS_ALL!$J$3:$AC$192,16,FALSE))</f>
        <v>#N/A</v>
      </c>
      <c r="T126" s="48" t="e">
        <f>IF(VLOOKUP($A126,Keys_CHESS_ALL!$J$3:$AC$192,17,FALSE)="","",VLOOKUP($A126,Keys_CHESS_ALL!$J$3:$AC$192,17,FALSE))</f>
        <v>#N/A</v>
      </c>
    </row>
    <row r="127" spans="2:20" x14ac:dyDescent="0.2">
      <c r="B127" s="28" t="e">
        <f>VLOOKUP(A127,Keys_CHESS_ALL!J129:L308,2,FALSE)</f>
        <v>#N/A</v>
      </c>
      <c r="C127" s="32"/>
      <c r="D127" s="32"/>
      <c r="E127" s="28" t="e">
        <f>VLOOKUP(A127,Keys_CHESS_ALL!J129:L308,3,FALSE)</f>
        <v>#N/A</v>
      </c>
      <c r="F127" s="40"/>
      <c r="H127" s="28" t="e">
        <f>IF(VLOOKUP($A127,Keys_CHESS_ALL!$J$3:$AC$192,5,FALSE)="","",VLOOKUP($A127,Keys_CHESS_ALL!$J$3:$AC$192,5,FALSE))</f>
        <v>#N/A</v>
      </c>
      <c r="I127" s="28" t="e">
        <f>IF(VLOOKUP($A127,Keys_CHESS_ALL!$J$3:$AC$192,6,FALSE)="","",VLOOKUP($A127,Keys_CHESS_ALL!$J$3:$AC$192,6,FALSE))</f>
        <v>#N/A</v>
      </c>
      <c r="J127" s="28" t="e">
        <f>IF(VLOOKUP($A127,Keys_CHESS_ALL!$J$3:$AC$192,7,FALSE)="","",VLOOKUP($A127,Keys_CHESS_ALL!$J$3:$AC$192,7,FALSE))</f>
        <v>#N/A</v>
      </c>
      <c r="K127" s="28" t="e">
        <f>IF(VLOOKUP($A127,Keys_CHESS_ALL!$J$3:$AC$192,8,FALSE)="","",VLOOKUP($A127,Keys_CHESS_ALL!$J$3:$AC$192,8,FALSE))</f>
        <v>#N/A</v>
      </c>
      <c r="L127" s="28" t="e">
        <f>IF(VLOOKUP($A127,Keys_CHESS_ALL!$J$3:$AC$192,9,FALSE)="","",VLOOKUP($A127,Keys_CHESS_ALL!$J$3:$AC$192,9,FALSE))</f>
        <v>#N/A</v>
      </c>
      <c r="M127" s="28" t="e">
        <f>IF(VLOOKUP($A127,Keys_CHESS_ALL!$J$3:$AC$192,10,FALSE)="","",VLOOKUP($A127,Keys_CHESS_ALL!$J$3:$AC$192,10,FALSE))</f>
        <v>#N/A</v>
      </c>
      <c r="N127" s="28" t="e">
        <f>IF(VLOOKUP($A127,Keys_CHESS_ALL!$J$3:$AC$192,11,FALSE)="","",VLOOKUP($A127,Keys_CHESS_ALL!$J$3:$AC$192,11,FALSE))</f>
        <v>#N/A</v>
      </c>
      <c r="O127" s="28" t="e">
        <f>IF(VLOOKUP($A127,Keys_CHESS_ALL!$J$3:$AC$192,12,FALSE)="","",VLOOKUP($A127,Keys_CHESS_ALL!$J$3:$AC$192,12,FALSE))</f>
        <v>#N/A</v>
      </c>
      <c r="P127" s="28" t="e">
        <f>IF(VLOOKUP($A127,Keys_CHESS_ALL!$J$3:$AC$192,13,FALSE)="","",VLOOKUP($A127,Keys_CHESS_ALL!$J$3:$AC$192,13,FALSE))</f>
        <v>#N/A</v>
      </c>
      <c r="Q127" s="28" t="e">
        <f>IF(VLOOKUP($A127,Keys_CHESS_ALL!$J$3:$AC$192,14,FALSE)="","",VLOOKUP($A127,Keys_CHESS_ALL!$J$3:$AC$192,14,FALSE))</f>
        <v>#N/A</v>
      </c>
      <c r="R127" s="28" t="e">
        <f>IF(VLOOKUP($A127,Keys_CHESS_ALL!$J$3:$AC$192,15,FALSE)="","",VLOOKUP($A127,Keys_CHESS_ALL!$J$3:$AC$192,15,FALSE))</f>
        <v>#N/A</v>
      </c>
      <c r="S127" s="28" t="e">
        <f>IF(VLOOKUP($A127,Keys_CHESS_ALL!$J$3:$AC$192,16,FALSE)="","",VLOOKUP($A127,Keys_CHESS_ALL!$J$3:$AC$192,16,FALSE))</f>
        <v>#N/A</v>
      </c>
      <c r="T127" s="48" t="e">
        <f>IF(VLOOKUP($A127,Keys_CHESS_ALL!$J$3:$AC$192,17,FALSE)="","",VLOOKUP($A127,Keys_CHESS_ALL!$J$3:$AC$192,17,FALSE))</f>
        <v>#N/A</v>
      </c>
    </row>
    <row r="128" spans="2:20" x14ac:dyDescent="0.2">
      <c r="B128" s="28" t="e">
        <f>VLOOKUP(A128,Keys_CHESS_ALL!J130:L309,2,FALSE)</f>
        <v>#N/A</v>
      </c>
      <c r="C128" s="32"/>
      <c r="D128" s="32"/>
      <c r="E128" s="28" t="e">
        <f>VLOOKUP(A128,Keys_CHESS_ALL!J130:L309,3,FALSE)</f>
        <v>#N/A</v>
      </c>
      <c r="F128" s="40"/>
      <c r="H128" s="28" t="e">
        <f>IF(VLOOKUP($A128,Keys_CHESS_ALL!$J$3:$AC$192,5,FALSE)="","",VLOOKUP($A128,Keys_CHESS_ALL!$J$3:$AC$192,5,FALSE))</f>
        <v>#N/A</v>
      </c>
      <c r="I128" s="28" t="e">
        <f>IF(VLOOKUP($A128,Keys_CHESS_ALL!$J$3:$AC$192,6,FALSE)="","",VLOOKUP($A128,Keys_CHESS_ALL!$J$3:$AC$192,6,FALSE))</f>
        <v>#N/A</v>
      </c>
      <c r="J128" s="28" t="e">
        <f>IF(VLOOKUP($A128,Keys_CHESS_ALL!$J$3:$AC$192,7,FALSE)="","",VLOOKUP($A128,Keys_CHESS_ALL!$J$3:$AC$192,7,FALSE))</f>
        <v>#N/A</v>
      </c>
      <c r="K128" s="28" t="e">
        <f>IF(VLOOKUP($A128,Keys_CHESS_ALL!$J$3:$AC$192,8,FALSE)="","",VLOOKUP($A128,Keys_CHESS_ALL!$J$3:$AC$192,8,FALSE))</f>
        <v>#N/A</v>
      </c>
      <c r="L128" s="28" t="e">
        <f>IF(VLOOKUP($A128,Keys_CHESS_ALL!$J$3:$AC$192,9,FALSE)="","",VLOOKUP($A128,Keys_CHESS_ALL!$J$3:$AC$192,9,FALSE))</f>
        <v>#N/A</v>
      </c>
      <c r="M128" s="28" t="e">
        <f>IF(VLOOKUP($A128,Keys_CHESS_ALL!$J$3:$AC$192,10,FALSE)="","",VLOOKUP($A128,Keys_CHESS_ALL!$J$3:$AC$192,10,FALSE))</f>
        <v>#N/A</v>
      </c>
      <c r="N128" s="28" t="e">
        <f>IF(VLOOKUP($A128,Keys_CHESS_ALL!$J$3:$AC$192,11,FALSE)="","",VLOOKUP($A128,Keys_CHESS_ALL!$J$3:$AC$192,11,FALSE))</f>
        <v>#N/A</v>
      </c>
      <c r="O128" s="28" t="e">
        <f>IF(VLOOKUP($A128,Keys_CHESS_ALL!$J$3:$AC$192,12,FALSE)="","",VLOOKUP($A128,Keys_CHESS_ALL!$J$3:$AC$192,12,FALSE))</f>
        <v>#N/A</v>
      </c>
      <c r="P128" s="28" t="e">
        <f>IF(VLOOKUP($A128,Keys_CHESS_ALL!$J$3:$AC$192,13,FALSE)="","",VLOOKUP($A128,Keys_CHESS_ALL!$J$3:$AC$192,13,FALSE))</f>
        <v>#N/A</v>
      </c>
      <c r="Q128" s="28" t="e">
        <f>IF(VLOOKUP($A128,Keys_CHESS_ALL!$J$3:$AC$192,14,FALSE)="","",VLOOKUP($A128,Keys_CHESS_ALL!$J$3:$AC$192,14,FALSE))</f>
        <v>#N/A</v>
      </c>
      <c r="R128" s="28" t="e">
        <f>IF(VLOOKUP($A128,Keys_CHESS_ALL!$J$3:$AC$192,15,FALSE)="","",VLOOKUP($A128,Keys_CHESS_ALL!$J$3:$AC$192,15,FALSE))</f>
        <v>#N/A</v>
      </c>
      <c r="S128" s="28" t="e">
        <f>IF(VLOOKUP($A128,Keys_CHESS_ALL!$J$3:$AC$192,16,FALSE)="","",VLOOKUP($A128,Keys_CHESS_ALL!$J$3:$AC$192,16,FALSE))</f>
        <v>#N/A</v>
      </c>
      <c r="T128" s="48" t="e">
        <f>IF(VLOOKUP($A128,Keys_CHESS_ALL!$J$3:$AC$192,17,FALSE)="","",VLOOKUP($A128,Keys_CHESS_ALL!$J$3:$AC$192,17,FALSE))</f>
        <v>#N/A</v>
      </c>
    </row>
    <row r="129" spans="2:20" x14ac:dyDescent="0.2">
      <c r="B129" s="28" t="e">
        <f>VLOOKUP(A129,Keys_CHESS_ALL!J131:L310,2,FALSE)</f>
        <v>#N/A</v>
      </c>
      <c r="C129" s="32"/>
      <c r="D129" s="32"/>
      <c r="E129" s="28" t="e">
        <f>VLOOKUP(A129,Keys_CHESS_ALL!J131:L310,3,FALSE)</f>
        <v>#N/A</v>
      </c>
      <c r="F129" s="40"/>
      <c r="H129" s="28" t="e">
        <f>IF(VLOOKUP($A129,Keys_CHESS_ALL!$J$3:$AC$192,5,FALSE)="","",VLOOKUP($A129,Keys_CHESS_ALL!$J$3:$AC$192,5,FALSE))</f>
        <v>#N/A</v>
      </c>
      <c r="I129" s="28" t="e">
        <f>IF(VLOOKUP($A129,Keys_CHESS_ALL!$J$3:$AC$192,6,FALSE)="","",VLOOKUP($A129,Keys_CHESS_ALL!$J$3:$AC$192,6,FALSE))</f>
        <v>#N/A</v>
      </c>
      <c r="J129" s="28" t="e">
        <f>IF(VLOOKUP($A129,Keys_CHESS_ALL!$J$3:$AC$192,7,FALSE)="","",VLOOKUP($A129,Keys_CHESS_ALL!$J$3:$AC$192,7,FALSE))</f>
        <v>#N/A</v>
      </c>
      <c r="K129" s="28" t="e">
        <f>IF(VLOOKUP($A129,Keys_CHESS_ALL!$J$3:$AC$192,8,FALSE)="","",VLOOKUP($A129,Keys_CHESS_ALL!$J$3:$AC$192,8,FALSE))</f>
        <v>#N/A</v>
      </c>
      <c r="L129" s="28" t="e">
        <f>IF(VLOOKUP($A129,Keys_CHESS_ALL!$J$3:$AC$192,9,FALSE)="","",VLOOKUP($A129,Keys_CHESS_ALL!$J$3:$AC$192,9,FALSE))</f>
        <v>#N/A</v>
      </c>
      <c r="M129" s="28" t="e">
        <f>IF(VLOOKUP($A129,Keys_CHESS_ALL!$J$3:$AC$192,10,FALSE)="","",VLOOKUP($A129,Keys_CHESS_ALL!$J$3:$AC$192,10,FALSE))</f>
        <v>#N/A</v>
      </c>
      <c r="N129" s="28" t="e">
        <f>IF(VLOOKUP($A129,Keys_CHESS_ALL!$J$3:$AC$192,11,FALSE)="","",VLOOKUP($A129,Keys_CHESS_ALL!$J$3:$AC$192,11,FALSE))</f>
        <v>#N/A</v>
      </c>
      <c r="O129" s="28" t="e">
        <f>IF(VLOOKUP($A129,Keys_CHESS_ALL!$J$3:$AC$192,12,FALSE)="","",VLOOKUP($A129,Keys_CHESS_ALL!$J$3:$AC$192,12,FALSE))</f>
        <v>#N/A</v>
      </c>
      <c r="P129" s="28" t="e">
        <f>IF(VLOOKUP($A129,Keys_CHESS_ALL!$J$3:$AC$192,13,FALSE)="","",VLOOKUP($A129,Keys_CHESS_ALL!$J$3:$AC$192,13,FALSE))</f>
        <v>#N/A</v>
      </c>
      <c r="Q129" s="28" t="e">
        <f>IF(VLOOKUP($A129,Keys_CHESS_ALL!$J$3:$AC$192,14,FALSE)="","",VLOOKUP($A129,Keys_CHESS_ALL!$J$3:$AC$192,14,FALSE))</f>
        <v>#N/A</v>
      </c>
      <c r="R129" s="28" t="e">
        <f>IF(VLOOKUP($A129,Keys_CHESS_ALL!$J$3:$AC$192,15,FALSE)="","",VLOOKUP($A129,Keys_CHESS_ALL!$J$3:$AC$192,15,FALSE))</f>
        <v>#N/A</v>
      </c>
      <c r="S129" s="28" t="e">
        <f>IF(VLOOKUP($A129,Keys_CHESS_ALL!$J$3:$AC$192,16,FALSE)="","",VLOOKUP($A129,Keys_CHESS_ALL!$J$3:$AC$192,16,FALSE))</f>
        <v>#N/A</v>
      </c>
      <c r="T129" s="48" t="e">
        <f>IF(VLOOKUP($A129,Keys_CHESS_ALL!$J$3:$AC$192,17,FALSE)="","",VLOOKUP($A129,Keys_CHESS_ALL!$J$3:$AC$192,17,FALSE))</f>
        <v>#N/A</v>
      </c>
    </row>
    <row r="130" spans="2:20" x14ac:dyDescent="0.2">
      <c r="B130" s="28" t="e">
        <f>VLOOKUP(A130,Keys_CHESS_ALL!J132:L311,2,FALSE)</f>
        <v>#N/A</v>
      </c>
      <c r="C130" s="32"/>
      <c r="D130" s="32"/>
      <c r="E130" s="28" t="e">
        <f>VLOOKUP(A130,Keys_CHESS_ALL!J132:L311,3,FALSE)</f>
        <v>#N/A</v>
      </c>
      <c r="F130" s="40"/>
      <c r="H130" s="28" t="e">
        <f>IF(VLOOKUP($A130,Keys_CHESS_ALL!$J$3:$AC$192,5,FALSE)="","",VLOOKUP($A130,Keys_CHESS_ALL!$J$3:$AC$192,5,FALSE))</f>
        <v>#N/A</v>
      </c>
      <c r="I130" s="28" t="e">
        <f>IF(VLOOKUP($A130,Keys_CHESS_ALL!$J$3:$AC$192,6,FALSE)="","",VLOOKUP($A130,Keys_CHESS_ALL!$J$3:$AC$192,6,FALSE))</f>
        <v>#N/A</v>
      </c>
      <c r="J130" s="28" t="e">
        <f>IF(VLOOKUP($A130,Keys_CHESS_ALL!$J$3:$AC$192,7,FALSE)="","",VLOOKUP($A130,Keys_CHESS_ALL!$J$3:$AC$192,7,FALSE))</f>
        <v>#N/A</v>
      </c>
      <c r="K130" s="28" t="e">
        <f>IF(VLOOKUP($A130,Keys_CHESS_ALL!$J$3:$AC$192,8,FALSE)="","",VLOOKUP($A130,Keys_CHESS_ALL!$J$3:$AC$192,8,FALSE))</f>
        <v>#N/A</v>
      </c>
      <c r="L130" s="28" t="e">
        <f>IF(VLOOKUP($A130,Keys_CHESS_ALL!$J$3:$AC$192,9,FALSE)="","",VLOOKUP($A130,Keys_CHESS_ALL!$J$3:$AC$192,9,FALSE))</f>
        <v>#N/A</v>
      </c>
      <c r="M130" s="28" t="e">
        <f>IF(VLOOKUP($A130,Keys_CHESS_ALL!$J$3:$AC$192,10,FALSE)="","",VLOOKUP($A130,Keys_CHESS_ALL!$J$3:$AC$192,10,FALSE))</f>
        <v>#N/A</v>
      </c>
      <c r="N130" s="28" t="e">
        <f>IF(VLOOKUP($A130,Keys_CHESS_ALL!$J$3:$AC$192,11,FALSE)="","",VLOOKUP($A130,Keys_CHESS_ALL!$J$3:$AC$192,11,FALSE))</f>
        <v>#N/A</v>
      </c>
      <c r="O130" s="28" t="e">
        <f>IF(VLOOKUP($A130,Keys_CHESS_ALL!$J$3:$AC$192,12,FALSE)="","",VLOOKUP($A130,Keys_CHESS_ALL!$J$3:$AC$192,12,FALSE))</f>
        <v>#N/A</v>
      </c>
      <c r="P130" s="28" t="e">
        <f>IF(VLOOKUP($A130,Keys_CHESS_ALL!$J$3:$AC$192,13,FALSE)="","",VLOOKUP($A130,Keys_CHESS_ALL!$J$3:$AC$192,13,FALSE))</f>
        <v>#N/A</v>
      </c>
      <c r="Q130" s="28" t="e">
        <f>IF(VLOOKUP($A130,Keys_CHESS_ALL!$J$3:$AC$192,14,FALSE)="","",VLOOKUP($A130,Keys_CHESS_ALL!$J$3:$AC$192,14,FALSE))</f>
        <v>#N/A</v>
      </c>
      <c r="R130" s="28" t="e">
        <f>IF(VLOOKUP($A130,Keys_CHESS_ALL!$J$3:$AC$192,15,FALSE)="","",VLOOKUP($A130,Keys_CHESS_ALL!$J$3:$AC$192,15,FALSE))</f>
        <v>#N/A</v>
      </c>
      <c r="S130" s="28" t="e">
        <f>IF(VLOOKUP($A130,Keys_CHESS_ALL!$J$3:$AC$192,16,FALSE)="","",VLOOKUP($A130,Keys_CHESS_ALL!$J$3:$AC$192,16,FALSE))</f>
        <v>#N/A</v>
      </c>
      <c r="T130" s="48" t="e">
        <f>IF(VLOOKUP($A130,Keys_CHESS_ALL!$J$3:$AC$192,17,FALSE)="","",VLOOKUP($A130,Keys_CHESS_ALL!$J$3:$AC$192,17,FALSE))</f>
        <v>#N/A</v>
      </c>
    </row>
    <row r="131" spans="2:20" x14ac:dyDescent="0.2">
      <c r="B131" s="28" t="e">
        <f>VLOOKUP(A131,Keys_CHESS_ALL!J133:L312,2,FALSE)</f>
        <v>#N/A</v>
      </c>
      <c r="C131" s="32"/>
      <c r="D131" s="32"/>
      <c r="E131" s="28" t="e">
        <f>VLOOKUP(A131,Keys_CHESS_ALL!J133:L312,3,FALSE)</f>
        <v>#N/A</v>
      </c>
      <c r="F131" s="40"/>
      <c r="H131" s="28" t="e">
        <f>IF(VLOOKUP($A131,Keys_CHESS_ALL!$J$3:$AC$192,5,FALSE)="","",VLOOKUP($A131,Keys_CHESS_ALL!$J$3:$AC$192,5,FALSE))</f>
        <v>#N/A</v>
      </c>
      <c r="I131" s="28" t="e">
        <f>IF(VLOOKUP($A131,Keys_CHESS_ALL!$J$3:$AC$192,6,FALSE)="","",VLOOKUP($A131,Keys_CHESS_ALL!$J$3:$AC$192,6,FALSE))</f>
        <v>#N/A</v>
      </c>
      <c r="J131" s="28" t="e">
        <f>IF(VLOOKUP($A131,Keys_CHESS_ALL!$J$3:$AC$192,7,FALSE)="","",VLOOKUP($A131,Keys_CHESS_ALL!$J$3:$AC$192,7,FALSE))</f>
        <v>#N/A</v>
      </c>
      <c r="K131" s="28" t="e">
        <f>IF(VLOOKUP($A131,Keys_CHESS_ALL!$J$3:$AC$192,8,FALSE)="","",VLOOKUP($A131,Keys_CHESS_ALL!$J$3:$AC$192,8,FALSE))</f>
        <v>#N/A</v>
      </c>
      <c r="L131" s="28" t="e">
        <f>IF(VLOOKUP($A131,Keys_CHESS_ALL!$J$3:$AC$192,9,FALSE)="","",VLOOKUP($A131,Keys_CHESS_ALL!$J$3:$AC$192,9,FALSE))</f>
        <v>#N/A</v>
      </c>
      <c r="M131" s="28" t="e">
        <f>IF(VLOOKUP($A131,Keys_CHESS_ALL!$J$3:$AC$192,10,FALSE)="","",VLOOKUP($A131,Keys_CHESS_ALL!$J$3:$AC$192,10,FALSE))</f>
        <v>#N/A</v>
      </c>
      <c r="N131" s="28" t="e">
        <f>IF(VLOOKUP($A131,Keys_CHESS_ALL!$J$3:$AC$192,11,FALSE)="","",VLOOKUP($A131,Keys_CHESS_ALL!$J$3:$AC$192,11,FALSE))</f>
        <v>#N/A</v>
      </c>
      <c r="O131" s="28" t="e">
        <f>IF(VLOOKUP($A131,Keys_CHESS_ALL!$J$3:$AC$192,12,FALSE)="","",VLOOKUP($A131,Keys_CHESS_ALL!$J$3:$AC$192,12,FALSE))</f>
        <v>#N/A</v>
      </c>
      <c r="P131" s="28" t="e">
        <f>IF(VLOOKUP($A131,Keys_CHESS_ALL!$J$3:$AC$192,13,FALSE)="","",VLOOKUP($A131,Keys_CHESS_ALL!$J$3:$AC$192,13,FALSE))</f>
        <v>#N/A</v>
      </c>
      <c r="Q131" s="28" t="e">
        <f>IF(VLOOKUP($A131,Keys_CHESS_ALL!$J$3:$AC$192,14,FALSE)="","",VLOOKUP($A131,Keys_CHESS_ALL!$J$3:$AC$192,14,FALSE))</f>
        <v>#N/A</v>
      </c>
      <c r="R131" s="28" t="e">
        <f>IF(VLOOKUP($A131,Keys_CHESS_ALL!$J$3:$AC$192,15,FALSE)="","",VLOOKUP($A131,Keys_CHESS_ALL!$J$3:$AC$192,15,FALSE))</f>
        <v>#N/A</v>
      </c>
      <c r="S131" s="28" t="e">
        <f>IF(VLOOKUP($A131,Keys_CHESS_ALL!$J$3:$AC$192,16,FALSE)="","",VLOOKUP($A131,Keys_CHESS_ALL!$J$3:$AC$192,16,FALSE))</f>
        <v>#N/A</v>
      </c>
      <c r="T131" s="48" t="e">
        <f>IF(VLOOKUP($A131,Keys_CHESS_ALL!$J$3:$AC$192,17,FALSE)="","",VLOOKUP($A131,Keys_CHESS_ALL!$J$3:$AC$192,17,FALSE))</f>
        <v>#N/A</v>
      </c>
    </row>
    <row r="132" spans="2:20" x14ac:dyDescent="0.2">
      <c r="B132" s="28" t="e">
        <f>VLOOKUP(A132,Keys_CHESS_ALL!J134:L313,2,FALSE)</f>
        <v>#N/A</v>
      </c>
      <c r="C132" s="32"/>
      <c r="D132" s="32"/>
      <c r="E132" s="28" t="e">
        <f>VLOOKUP(A132,Keys_CHESS_ALL!J134:L313,3,FALSE)</f>
        <v>#N/A</v>
      </c>
      <c r="F132" s="40"/>
      <c r="H132" s="28" t="e">
        <f>IF(VLOOKUP($A132,Keys_CHESS_ALL!$J$3:$AC$192,5,FALSE)="","",VLOOKUP($A132,Keys_CHESS_ALL!$J$3:$AC$192,5,FALSE))</f>
        <v>#N/A</v>
      </c>
      <c r="I132" s="28" t="e">
        <f>IF(VLOOKUP($A132,Keys_CHESS_ALL!$J$3:$AC$192,6,FALSE)="","",VLOOKUP($A132,Keys_CHESS_ALL!$J$3:$AC$192,6,FALSE))</f>
        <v>#N/A</v>
      </c>
      <c r="J132" s="28" t="e">
        <f>IF(VLOOKUP($A132,Keys_CHESS_ALL!$J$3:$AC$192,7,FALSE)="","",VLOOKUP($A132,Keys_CHESS_ALL!$J$3:$AC$192,7,FALSE))</f>
        <v>#N/A</v>
      </c>
      <c r="K132" s="28" t="e">
        <f>IF(VLOOKUP($A132,Keys_CHESS_ALL!$J$3:$AC$192,8,FALSE)="","",VLOOKUP($A132,Keys_CHESS_ALL!$J$3:$AC$192,8,FALSE))</f>
        <v>#N/A</v>
      </c>
      <c r="L132" s="28" t="e">
        <f>IF(VLOOKUP($A132,Keys_CHESS_ALL!$J$3:$AC$192,9,FALSE)="","",VLOOKUP($A132,Keys_CHESS_ALL!$J$3:$AC$192,9,FALSE))</f>
        <v>#N/A</v>
      </c>
      <c r="M132" s="28" t="e">
        <f>IF(VLOOKUP($A132,Keys_CHESS_ALL!$J$3:$AC$192,10,FALSE)="","",VLOOKUP($A132,Keys_CHESS_ALL!$J$3:$AC$192,10,FALSE))</f>
        <v>#N/A</v>
      </c>
      <c r="N132" s="28" t="e">
        <f>IF(VLOOKUP($A132,Keys_CHESS_ALL!$J$3:$AC$192,11,FALSE)="","",VLOOKUP($A132,Keys_CHESS_ALL!$J$3:$AC$192,11,FALSE))</f>
        <v>#N/A</v>
      </c>
      <c r="O132" s="28" t="e">
        <f>IF(VLOOKUP($A132,Keys_CHESS_ALL!$J$3:$AC$192,12,FALSE)="","",VLOOKUP($A132,Keys_CHESS_ALL!$J$3:$AC$192,12,FALSE))</f>
        <v>#N/A</v>
      </c>
      <c r="P132" s="28" t="e">
        <f>IF(VLOOKUP($A132,Keys_CHESS_ALL!$J$3:$AC$192,13,FALSE)="","",VLOOKUP($A132,Keys_CHESS_ALL!$J$3:$AC$192,13,FALSE))</f>
        <v>#N/A</v>
      </c>
      <c r="Q132" s="28" t="e">
        <f>IF(VLOOKUP($A132,Keys_CHESS_ALL!$J$3:$AC$192,14,FALSE)="","",VLOOKUP($A132,Keys_CHESS_ALL!$J$3:$AC$192,14,FALSE))</f>
        <v>#N/A</v>
      </c>
      <c r="R132" s="28" t="e">
        <f>IF(VLOOKUP($A132,Keys_CHESS_ALL!$J$3:$AC$192,15,FALSE)="","",VLOOKUP($A132,Keys_CHESS_ALL!$J$3:$AC$192,15,FALSE))</f>
        <v>#N/A</v>
      </c>
      <c r="S132" s="28" t="e">
        <f>IF(VLOOKUP($A132,Keys_CHESS_ALL!$J$3:$AC$192,16,FALSE)="","",VLOOKUP($A132,Keys_CHESS_ALL!$J$3:$AC$192,16,FALSE))</f>
        <v>#N/A</v>
      </c>
      <c r="T132" s="48" t="e">
        <f>IF(VLOOKUP($A132,Keys_CHESS_ALL!$J$3:$AC$192,17,FALSE)="","",VLOOKUP($A132,Keys_CHESS_ALL!$J$3:$AC$192,17,FALSE))</f>
        <v>#N/A</v>
      </c>
    </row>
    <row r="133" spans="2:20" x14ac:dyDescent="0.2">
      <c r="B133" s="28" t="e">
        <f>VLOOKUP(A133,Keys_CHESS_ALL!J135:L314,2,FALSE)</f>
        <v>#N/A</v>
      </c>
      <c r="C133" s="32"/>
      <c r="D133" s="32"/>
      <c r="E133" s="28" t="e">
        <f>VLOOKUP(A133,Keys_CHESS_ALL!J135:L314,3,FALSE)</f>
        <v>#N/A</v>
      </c>
      <c r="F133" s="40"/>
      <c r="H133" s="28" t="e">
        <f>IF(VLOOKUP($A133,Keys_CHESS_ALL!$J$3:$AC$192,5,FALSE)="","",VLOOKUP($A133,Keys_CHESS_ALL!$J$3:$AC$192,5,FALSE))</f>
        <v>#N/A</v>
      </c>
      <c r="I133" s="28" t="e">
        <f>IF(VLOOKUP($A133,Keys_CHESS_ALL!$J$3:$AC$192,6,FALSE)="","",VLOOKUP($A133,Keys_CHESS_ALL!$J$3:$AC$192,6,FALSE))</f>
        <v>#N/A</v>
      </c>
      <c r="J133" s="28" t="e">
        <f>IF(VLOOKUP($A133,Keys_CHESS_ALL!$J$3:$AC$192,7,FALSE)="","",VLOOKUP($A133,Keys_CHESS_ALL!$J$3:$AC$192,7,FALSE))</f>
        <v>#N/A</v>
      </c>
      <c r="K133" s="28" t="e">
        <f>IF(VLOOKUP($A133,Keys_CHESS_ALL!$J$3:$AC$192,8,FALSE)="","",VLOOKUP($A133,Keys_CHESS_ALL!$J$3:$AC$192,8,FALSE))</f>
        <v>#N/A</v>
      </c>
      <c r="L133" s="28" t="e">
        <f>IF(VLOOKUP($A133,Keys_CHESS_ALL!$J$3:$AC$192,9,FALSE)="","",VLOOKUP($A133,Keys_CHESS_ALL!$J$3:$AC$192,9,FALSE))</f>
        <v>#N/A</v>
      </c>
      <c r="M133" s="28" t="e">
        <f>IF(VLOOKUP($A133,Keys_CHESS_ALL!$J$3:$AC$192,10,FALSE)="","",VLOOKUP($A133,Keys_CHESS_ALL!$J$3:$AC$192,10,FALSE))</f>
        <v>#N/A</v>
      </c>
      <c r="N133" s="28" t="e">
        <f>IF(VLOOKUP($A133,Keys_CHESS_ALL!$J$3:$AC$192,11,FALSE)="","",VLOOKUP($A133,Keys_CHESS_ALL!$J$3:$AC$192,11,FALSE))</f>
        <v>#N/A</v>
      </c>
      <c r="O133" s="28" t="e">
        <f>IF(VLOOKUP($A133,Keys_CHESS_ALL!$J$3:$AC$192,12,FALSE)="","",VLOOKUP($A133,Keys_CHESS_ALL!$J$3:$AC$192,12,FALSE))</f>
        <v>#N/A</v>
      </c>
      <c r="P133" s="28" t="e">
        <f>IF(VLOOKUP($A133,Keys_CHESS_ALL!$J$3:$AC$192,13,FALSE)="","",VLOOKUP($A133,Keys_CHESS_ALL!$J$3:$AC$192,13,FALSE))</f>
        <v>#N/A</v>
      </c>
      <c r="Q133" s="28" t="e">
        <f>IF(VLOOKUP($A133,Keys_CHESS_ALL!$J$3:$AC$192,14,FALSE)="","",VLOOKUP($A133,Keys_CHESS_ALL!$J$3:$AC$192,14,FALSE))</f>
        <v>#N/A</v>
      </c>
      <c r="R133" s="28" t="e">
        <f>IF(VLOOKUP($A133,Keys_CHESS_ALL!$J$3:$AC$192,15,FALSE)="","",VLOOKUP($A133,Keys_CHESS_ALL!$J$3:$AC$192,15,FALSE))</f>
        <v>#N/A</v>
      </c>
      <c r="S133" s="28" t="e">
        <f>IF(VLOOKUP($A133,Keys_CHESS_ALL!$J$3:$AC$192,16,FALSE)="","",VLOOKUP($A133,Keys_CHESS_ALL!$J$3:$AC$192,16,FALSE))</f>
        <v>#N/A</v>
      </c>
      <c r="T133" s="48" t="e">
        <f>IF(VLOOKUP($A133,Keys_CHESS_ALL!$J$3:$AC$192,17,FALSE)="","",VLOOKUP($A133,Keys_CHESS_ALL!$J$3:$AC$192,17,FALSE))</f>
        <v>#N/A</v>
      </c>
    </row>
    <row r="134" spans="2:20" x14ac:dyDescent="0.2">
      <c r="B134" s="28" t="e">
        <f>VLOOKUP(A134,Keys_CHESS_ALL!J136:L315,2,FALSE)</f>
        <v>#N/A</v>
      </c>
      <c r="C134" s="32"/>
      <c r="D134" s="32"/>
      <c r="E134" s="28" t="e">
        <f>VLOOKUP(A134,Keys_CHESS_ALL!J136:L315,3,FALSE)</f>
        <v>#N/A</v>
      </c>
      <c r="F134" s="40"/>
      <c r="H134" s="28" t="e">
        <f>IF(VLOOKUP($A134,Keys_CHESS_ALL!$J$3:$AC$192,5,FALSE)="","",VLOOKUP($A134,Keys_CHESS_ALL!$J$3:$AC$192,5,FALSE))</f>
        <v>#N/A</v>
      </c>
      <c r="I134" s="28" t="e">
        <f>IF(VLOOKUP($A134,Keys_CHESS_ALL!$J$3:$AC$192,6,FALSE)="","",VLOOKUP($A134,Keys_CHESS_ALL!$J$3:$AC$192,6,FALSE))</f>
        <v>#N/A</v>
      </c>
      <c r="J134" s="28" t="e">
        <f>IF(VLOOKUP($A134,Keys_CHESS_ALL!$J$3:$AC$192,7,FALSE)="","",VLOOKUP($A134,Keys_CHESS_ALL!$J$3:$AC$192,7,FALSE))</f>
        <v>#N/A</v>
      </c>
      <c r="K134" s="28" t="e">
        <f>IF(VLOOKUP($A134,Keys_CHESS_ALL!$J$3:$AC$192,8,FALSE)="","",VLOOKUP($A134,Keys_CHESS_ALL!$J$3:$AC$192,8,FALSE))</f>
        <v>#N/A</v>
      </c>
      <c r="L134" s="28" t="e">
        <f>IF(VLOOKUP($A134,Keys_CHESS_ALL!$J$3:$AC$192,9,FALSE)="","",VLOOKUP($A134,Keys_CHESS_ALL!$J$3:$AC$192,9,FALSE))</f>
        <v>#N/A</v>
      </c>
      <c r="M134" s="28" t="e">
        <f>IF(VLOOKUP($A134,Keys_CHESS_ALL!$J$3:$AC$192,10,FALSE)="","",VLOOKUP($A134,Keys_CHESS_ALL!$J$3:$AC$192,10,FALSE))</f>
        <v>#N/A</v>
      </c>
      <c r="N134" s="28" t="e">
        <f>IF(VLOOKUP($A134,Keys_CHESS_ALL!$J$3:$AC$192,11,FALSE)="","",VLOOKUP($A134,Keys_CHESS_ALL!$J$3:$AC$192,11,FALSE))</f>
        <v>#N/A</v>
      </c>
      <c r="O134" s="28" t="e">
        <f>IF(VLOOKUP($A134,Keys_CHESS_ALL!$J$3:$AC$192,12,FALSE)="","",VLOOKUP($A134,Keys_CHESS_ALL!$J$3:$AC$192,12,FALSE))</f>
        <v>#N/A</v>
      </c>
      <c r="P134" s="28" t="e">
        <f>IF(VLOOKUP($A134,Keys_CHESS_ALL!$J$3:$AC$192,13,FALSE)="","",VLOOKUP($A134,Keys_CHESS_ALL!$J$3:$AC$192,13,FALSE))</f>
        <v>#N/A</v>
      </c>
      <c r="Q134" s="28" t="e">
        <f>IF(VLOOKUP($A134,Keys_CHESS_ALL!$J$3:$AC$192,14,FALSE)="","",VLOOKUP($A134,Keys_CHESS_ALL!$J$3:$AC$192,14,FALSE))</f>
        <v>#N/A</v>
      </c>
      <c r="R134" s="28" t="e">
        <f>IF(VLOOKUP($A134,Keys_CHESS_ALL!$J$3:$AC$192,15,FALSE)="","",VLOOKUP($A134,Keys_CHESS_ALL!$J$3:$AC$192,15,FALSE))</f>
        <v>#N/A</v>
      </c>
      <c r="S134" s="28" t="e">
        <f>IF(VLOOKUP($A134,Keys_CHESS_ALL!$J$3:$AC$192,16,FALSE)="","",VLOOKUP($A134,Keys_CHESS_ALL!$J$3:$AC$192,16,FALSE))</f>
        <v>#N/A</v>
      </c>
      <c r="T134" s="48" t="e">
        <f>IF(VLOOKUP($A134,Keys_CHESS_ALL!$J$3:$AC$192,17,FALSE)="","",VLOOKUP($A134,Keys_CHESS_ALL!$J$3:$AC$192,17,FALSE))</f>
        <v>#N/A</v>
      </c>
    </row>
    <row r="135" spans="2:20" x14ac:dyDescent="0.2">
      <c r="B135" s="28" t="e">
        <f>VLOOKUP(A135,Keys_CHESS_ALL!J137:L316,2,FALSE)</f>
        <v>#N/A</v>
      </c>
      <c r="C135" s="32"/>
      <c r="D135" s="32"/>
      <c r="E135" s="28" t="e">
        <f>VLOOKUP(A135,Keys_CHESS_ALL!J137:L316,3,FALSE)</f>
        <v>#N/A</v>
      </c>
      <c r="F135" s="40"/>
      <c r="H135" s="28" t="e">
        <f>IF(VLOOKUP($A135,Keys_CHESS_ALL!$J$3:$AC$192,5,FALSE)="","",VLOOKUP($A135,Keys_CHESS_ALL!$J$3:$AC$192,5,FALSE))</f>
        <v>#N/A</v>
      </c>
      <c r="I135" s="28" t="e">
        <f>IF(VLOOKUP($A135,Keys_CHESS_ALL!$J$3:$AC$192,6,FALSE)="","",VLOOKUP($A135,Keys_CHESS_ALL!$J$3:$AC$192,6,FALSE))</f>
        <v>#N/A</v>
      </c>
      <c r="J135" s="28" t="e">
        <f>IF(VLOOKUP($A135,Keys_CHESS_ALL!$J$3:$AC$192,7,FALSE)="","",VLOOKUP($A135,Keys_CHESS_ALL!$J$3:$AC$192,7,FALSE))</f>
        <v>#N/A</v>
      </c>
      <c r="K135" s="28" t="e">
        <f>IF(VLOOKUP($A135,Keys_CHESS_ALL!$J$3:$AC$192,8,FALSE)="","",VLOOKUP($A135,Keys_CHESS_ALL!$J$3:$AC$192,8,FALSE))</f>
        <v>#N/A</v>
      </c>
      <c r="L135" s="28" t="e">
        <f>IF(VLOOKUP($A135,Keys_CHESS_ALL!$J$3:$AC$192,9,FALSE)="","",VLOOKUP($A135,Keys_CHESS_ALL!$J$3:$AC$192,9,FALSE))</f>
        <v>#N/A</v>
      </c>
      <c r="M135" s="28" t="e">
        <f>IF(VLOOKUP($A135,Keys_CHESS_ALL!$J$3:$AC$192,10,FALSE)="","",VLOOKUP($A135,Keys_CHESS_ALL!$J$3:$AC$192,10,FALSE))</f>
        <v>#N/A</v>
      </c>
      <c r="N135" s="28" t="e">
        <f>IF(VLOOKUP($A135,Keys_CHESS_ALL!$J$3:$AC$192,11,FALSE)="","",VLOOKUP($A135,Keys_CHESS_ALL!$J$3:$AC$192,11,FALSE))</f>
        <v>#N/A</v>
      </c>
      <c r="O135" s="28" t="e">
        <f>IF(VLOOKUP($A135,Keys_CHESS_ALL!$J$3:$AC$192,12,FALSE)="","",VLOOKUP($A135,Keys_CHESS_ALL!$J$3:$AC$192,12,FALSE))</f>
        <v>#N/A</v>
      </c>
      <c r="P135" s="28" t="e">
        <f>IF(VLOOKUP($A135,Keys_CHESS_ALL!$J$3:$AC$192,13,FALSE)="","",VLOOKUP($A135,Keys_CHESS_ALL!$J$3:$AC$192,13,FALSE))</f>
        <v>#N/A</v>
      </c>
      <c r="Q135" s="28" t="e">
        <f>IF(VLOOKUP($A135,Keys_CHESS_ALL!$J$3:$AC$192,14,FALSE)="","",VLOOKUP($A135,Keys_CHESS_ALL!$J$3:$AC$192,14,FALSE))</f>
        <v>#N/A</v>
      </c>
      <c r="R135" s="28" t="e">
        <f>IF(VLOOKUP($A135,Keys_CHESS_ALL!$J$3:$AC$192,15,FALSE)="","",VLOOKUP($A135,Keys_CHESS_ALL!$J$3:$AC$192,15,FALSE))</f>
        <v>#N/A</v>
      </c>
      <c r="S135" s="28" t="e">
        <f>IF(VLOOKUP($A135,Keys_CHESS_ALL!$J$3:$AC$192,16,FALSE)="","",VLOOKUP($A135,Keys_CHESS_ALL!$J$3:$AC$192,16,FALSE))</f>
        <v>#N/A</v>
      </c>
      <c r="T135" s="48" t="e">
        <f>IF(VLOOKUP($A135,Keys_CHESS_ALL!$J$3:$AC$192,17,FALSE)="","",VLOOKUP($A135,Keys_CHESS_ALL!$J$3:$AC$192,17,FALSE))</f>
        <v>#N/A</v>
      </c>
    </row>
    <row r="136" spans="2:20" x14ac:dyDescent="0.2">
      <c r="B136" s="28" t="e">
        <f>VLOOKUP(A136,Keys_CHESS_ALL!J138:L317,2,FALSE)</f>
        <v>#N/A</v>
      </c>
      <c r="C136" s="32"/>
      <c r="D136" s="32"/>
      <c r="E136" s="28" t="e">
        <f>VLOOKUP(A136,Keys_CHESS_ALL!J138:L317,3,FALSE)</f>
        <v>#N/A</v>
      </c>
      <c r="F136" s="40"/>
      <c r="H136" s="28" t="e">
        <f>IF(VLOOKUP($A136,Keys_CHESS_ALL!$J$3:$AC$192,5,FALSE)="","",VLOOKUP($A136,Keys_CHESS_ALL!$J$3:$AC$192,5,FALSE))</f>
        <v>#N/A</v>
      </c>
      <c r="I136" s="28" t="e">
        <f>IF(VLOOKUP($A136,Keys_CHESS_ALL!$J$3:$AC$192,6,FALSE)="","",VLOOKUP($A136,Keys_CHESS_ALL!$J$3:$AC$192,6,FALSE))</f>
        <v>#N/A</v>
      </c>
      <c r="J136" s="28" t="e">
        <f>IF(VLOOKUP($A136,Keys_CHESS_ALL!$J$3:$AC$192,7,FALSE)="","",VLOOKUP($A136,Keys_CHESS_ALL!$J$3:$AC$192,7,FALSE))</f>
        <v>#N/A</v>
      </c>
      <c r="K136" s="28" t="e">
        <f>IF(VLOOKUP($A136,Keys_CHESS_ALL!$J$3:$AC$192,8,FALSE)="","",VLOOKUP($A136,Keys_CHESS_ALL!$J$3:$AC$192,8,FALSE))</f>
        <v>#N/A</v>
      </c>
      <c r="L136" s="28" t="e">
        <f>IF(VLOOKUP($A136,Keys_CHESS_ALL!$J$3:$AC$192,9,FALSE)="","",VLOOKUP($A136,Keys_CHESS_ALL!$J$3:$AC$192,9,FALSE))</f>
        <v>#N/A</v>
      </c>
      <c r="M136" s="28" t="e">
        <f>IF(VLOOKUP($A136,Keys_CHESS_ALL!$J$3:$AC$192,10,FALSE)="","",VLOOKUP($A136,Keys_CHESS_ALL!$J$3:$AC$192,10,FALSE))</f>
        <v>#N/A</v>
      </c>
      <c r="N136" s="28" t="e">
        <f>IF(VLOOKUP($A136,Keys_CHESS_ALL!$J$3:$AC$192,11,FALSE)="","",VLOOKUP($A136,Keys_CHESS_ALL!$J$3:$AC$192,11,FALSE))</f>
        <v>#N/A</v>
      </c>
      <c r="O136" s="28" t="e">
        <f>IF(VLOOKUP($A136,Keys_CHESS_ALL!$J$3:$AC$192,12,FALSE)="","",VLOOKUP($A136,Keys_CHESS_ALL!$J$3:$AC$192,12,FALSE))</f>
        <v>#N/A</v>
      </c>
      <c r="P136" s="28" t="e">
        <f>IF(VLOOKUP($A136,Keys_CHESS_ALL!$J$3:$AC$192,13,FALSE)="","",VLOOKUP($A136,Keys_CHESS_ALL!$J$3:$AC$192,13,FALSE))</f>
        <v>#N/A</v>
      </c>
      <c r="Q136" s="28" t="e">
        <f>IF(VLOOKUP($A136,Keys_CHESS_ALL!$J$3:$AC$192,14,FALSE)="","",VLOOKUP($A136,Keys_CHESS_ALL!$J$3:$AC$192,14,FALSE))</f>
        <v>#N/A</v>
      </c>
      <c r="R136" s="28" t="e">
        <f>IF(VLOOKUP($A136,Keys_CHESS_ALL!$J$3:$AC$192,15,FALSE)="","",VLOOKUP($A136,Keys_CHESS_ALL!$J$3:$AC$192,15,FALSE))</f>
        <v>#N/A</v>
      </c>
      <c r="S136" s="28" t="e">
        <f>IF(VLOOKUP($A136,Keys_CHESS_ALL!$J$3:$AC$192,16,FALSE)="","",VLOOKUP($A136,Keys_CHESS_ALL!$J$3:$AC$192,16,FALSE))</f>
        <v>#N/A</v>
      </c>
      <c r="T136" s="48" t="e">
        <f>IF(VLOOKUP($A136,Keys_CHESS_ALL!$J$3:$AC$192,17,FALSE)="","",VLOOKUP($A136,Keys_CHESS_ALL!$J$3:$AC$192,17,FALSE))</f>
        <v>#N/A</v>
      </c>
    </row>
    <row r="137" spans="2:20" x14ac:dyDescent="0.2">
      <c r="B137" s="28" t="e">
        <f>VLOOKUP(A137,Keys_CHESS_ALL!J139:L318,2,FALSE)</f>
        <v>#N/A</v>
      </c>
      <c r="C137" s="32"/>
      <c r="D137" s="32"/>
      <c r="E137" s="28" t="e">
        <f>VLOOKUP(A137,Keys_CHESS_ALL!J139:L318,3,FALSE)</f>
        <v>#N/A</v>
      </c>
      <c r="F137" s="40"/>
      <c r="H137" s="28" t="e">
        <f>IF(VLOOKUP($A137,Keys_CHESS_ALL!$J$3:$AC$192,5,FALSE)="","",VLOOKUP($A137,Keys_CHESS_ALL!$J$3:$AC$192,5,FALSE))</f>
        <v>#N/A</v>
      </c>
      <c r="I137" s="28" t="e">
        <f>IF(VLOOKUP($A137,Keys_CHESS_ALL!$J$3:$AC$192,6,FALSE)="","",VLOOKUP($A137,Keys_CHESS_ALL!$J$3:$AC$192,6,FALSE))</f>
        <v>#N/A</v>
      </c>
      <c r="J137" s="28" t="e">
        <f>IF(VLOOKUP($A137,Keys_CHESS_ALL!$J$3:$AC$192,7,FALSE)="","",VLOOKUP($A137,Keys_CHESS_ALL!$J$3:$AC$192,7,FALSE))</f>
        <v>#N/A</v>
      </c>
      <c r="K137" s="28" t="e">
        <f>IF(VLOOKUP($A137,Keys_CHESS_ALL!$J$3:$AC$192,8,FALSE)="","",VLOOKUP($A137,Keys_CHESS_ALL!$J$3:$AC$192,8,FALSE))</f>
        <v>#N/A</v>
      </c>
      <c r="L137" s="28" t="e">
        <f>IF(VLOOKUP($A137,Keys_CHESS_ALL!$J$3:$AC$192,9,FALSE)="","",VLOOKUP($A137,Keys_CHESS_ALL!$J$3:$AC$192,9,FALSE))</f>
        <v>#N/A</v>
      </c>
      <c r="M137" s="28" t="e">
        <f>IF(VLOOKUP($A137,Keys_CHESS_ALL!$J$3:$AC$192,10,FALSE)="","",VLOOKUP($A137,Keys_CHESS_ALL!$J$3:$AC$192,10,FALSE))</f>
        <v>#N/A</v>
      </c>
      <c r="N137" s="28" t="e">
        <f>IF(VLOOKUP($A137,Keys_CHESS_ALL!$J$3:$AC$192,11,FALSE)="","",VLOOKUP($A137,Keys_CHESS_ALL!$J$3:$AC$192,11,FALSE))</f>
        <v>#N/A</v>
      </c>
      <c r="O137" s="28" t="e">
        <f>IF(VLOOKUP($A137,Keys_CHESS_ALL!$J$3:$AC$192,12,FALSE)="","",VLOOKUP($A137,Keys_CHESS_ALL!$J$3:$AC$192,12,FALSE))</f>
        <v>#N/A</v>
      </c>
      <c r="P137" s="28" t="e">
        <f>IF(VLOOKUP($A137,Keys_CHESS_ALL!$J$3:$AC$192,13,FALSE)="","",VLOOKUP($A137,Keys_CHESS_ALL!$J$3:$AC$192,13,FALSE))</f>
        <v>#N/A</v>
      </c>
      <c r="Q137" s="28" t="e">
        <f>IF(VLOOKUP($A137,Keys_CHESS_ALL!$J$3:$AC$192,14,FALSE)="","",VLOOKUP($A137,Keys_CHESS_ALL!$J$3:$AC$192,14,FALSE))</f>
        <v>#N/A</v>
      </c>
      <c r="R137" s="28" t="e">
        <f>IF(VLOOKUP($A137,Keys_CHESS_ALL!$J$3:$AC$192,15,FALSE)="","",VLOOKUP($A137,Keys_CHESS_ALL!$J$3:$AC$192,15,FALSE))</f>
        <v>#N/A</v>
      </c>
      <c r="S137" s="28" t="e">
        <f>IF(VLOOKUP($A137,Keys_CHESS_ALL!$J$3:$AC$192,16,FALSE)="","",VLOOKUP($A137,Keys_CHESS_ALL!$J$3:$AC$192,16,FALSE))</f>
        <v>#N/A</v>
      </c>
      <c r="T137" s="48" t="e">
        <f>IF(VLOOKUP($A137,Keys_CHESS_ALL!$J$3:$AC$192,17,FALSE)="","",VLOOKUP($A137,Keys_CHESS_ALL!$J$3:$AC$192,17,FALSE))</f>
        <v>#N/A</v>
      </c>
    </row>
    <row r="138" spans="2:20" x14ac:dyDescent="0.2">
      <c r="B138" s="28" t="e">
        <f>VLOOKUP(A138,Keys_CHESS_ALL!J140:L319,2,FALSE)</f>
        <v>#N/A</v>
      </c>
      <c r="C138" s="32"/>
      <c r="D138" s="32"/>
      <c r="E138" s="28" t="e">
        <f>VLOOKUP(A138,Keys_CHESS_ALL!J140:L319,3,FALSE)</f>
        <v>#N/A</v>
      </c>
      <c r="F138" s="40"/>
      <c r="H138" s="28" t="e">
        <f>IF(VLOOKUP($A138,Keys_CHESS_ALL!$J$3:$AC$192,5,FALSE)="","",VLOOKUP($A138,Keys_CHESS_ALL!$J$3:$AC$192,5,FALSE))</f>
        <v>#N/A</v>
      </c>
      <c r="I138" s="28" t="e">
        <f>IF(VLOOKUP($A138,Keys_CHESS_ALL!$J$3:$AC$192,6,FALSE)="","",VLOOKUP($A138,Keys_CHESS_ALL!$J$3:$AC$192,6,FALSE))</f>
        <v>#N/A</v>
      </c>
      <c r="J138" s="28" t="e">
        <f>IF(VLOOKUP($A138,Keys_CHESS_ALL!$J$3:$AC$192,7,FALSE)="","",VLOOKUP($A138,Keys_CHESS_ALL!$J$3:$AC$192,7,FALSE))</f>
        <v>#N/A</v>
      </c>
      <c r="K138" s="28" t="e">
        <f>IF(VLOOKUP($A138,Keys_CHESS_ALL!$J$3:$AC$192,8,FALSE)="","",VLOOKUP($A138,Keys_CHESS_ALL!$J$3:$AC$192,8,FALSE))</f>
        <v>#N/A</v>
      </c>
      <c r="L138" s="28" t="e">
        <f>IF(VLOOKUP($A138,Keys_CHESS_ALL!$J$3:$AC$192,9,FALSE)="","",VLOOKUP($A138,Keys_CHESS_ALL!$J$3:$AC$192,9,FALSE))</f>
        <v>#N/A</v>
      </c>
      <c r="M138" s="28" t="e">
        <f>IF(VLOOKUP($A138,Keys_CHESS_ALL!$J$3:$AC$192,10,FALSE)="","",VLOOKUP($A138,Keys_CHESS_ALL!$J$3:$AC$192,10,FALSE))</f>
        <v>#N/A</v>
      </c>
      <c r="N138" s="28" t="e">
        <f>IF(VLOOKUP($A138,Keys_CHESS_ALL!$J$3:$AC$192,11,FALSE)="","",VLOOKUP($A138,Keys_CHESS_ALL!$J$3:$AC$192,11,FALSE))</f>
        <v>#N/A</v>
      </c>
      <c r="O138" s="28" t="e">
        <f>IF(VLOOKUP($A138,Keys_CHESS_ALL!$J$3:$AC$192,12,FALSE)="","",VLOOKUP($A138,Keys_CHESS_ALL!$J$3:$AC$192,12,FALSE))</f>
        <v>#N/A</v>
      </c>
      <c r="P138" s="28" t="e">
        <f>IF(VLOOKUP($A138,Keys_CHESS_ALL!$J$3:$AC$192,13,FALSE)="","",VLOOKUP($A138,Keys_CHESS_ALL!$J$3:$AC$192,13,FALSE))</f>
        <v>#N/A</v>
      </c>
      <c r="Q138" s="28" t="e">
        <f>IF(VLOOKUP($A138,Keys_CHESS_ALL!$J$3:$AC$192,14,FALSE)="","",VLOOKUP($A138,Keys_CHESS_ALL!$J$3:$AC$192,14,FALSE))</f>
        <v>#N/A</v>
      </c>
      <c r="R138" s="28" t="e">
        <f>IF(VLOOKUP($A138,Keys_CHESS_ALL!$J$3:$AC$192,15,FALSE)="","",VLOOKUP($A138,Keys_CHESS_ALL!$J$3:$AC$192,15,FALSE))</f>
        <v>#N/A</v>
      </c>
      <c r="S138" s="28" t="e">
        <f>IF(VLOOKUP($A138,Keys_CHESS_ALL!$J$3:$AC$192,16,FALSE)="","",VLOOKUP($A138,Keys_CHESS_ALL!$J$3:$AC$192,16,FALSE))</f>
        <v>#N/A</v>
      </c>
      <c r="T138" s="48" t="e">
        <f>IF(VLOOKUP($A138,Keys_CHESS_ALL!$J$3:$AC$192,17,FALSE)="","",VLOOKUP($A138,Keys_CHESS_ALL!$J$3:$AC$192,17,FALSE))</f>
        <v>#N/A</v>
      </c>
    </row>
    <row r="139" spans="2:20" x14ac:dyDescent="0.2">
      <c r="B139" s="28" t="e">
        <f>VLOOKUP(A139,Keys_CHESS_ALL!J141:L320,2,FALSE)</f>
        <v>#N/A</v>
      </c>
      <c r="C139" s="32"/>
      <c r="D139" s="32"/>
      <c r="E139" s="28" t="e">
        <f>VLOOKUP(A139,Keys_CHESS_ALL!J141:L320,3,FALSE)</f>
        <v>#N/A</v>
      </c>
      <c r="F139" s="40"/>
      <c r="H139" s="28" t="e">
        <f>IF(VLOOKUP($A139,Keys_CHESS_ALL!$J$3:$AC$192,5,FALSE)="","",VLOOKUP($A139,Keys_CHESS_ALL!$J$3:$AC$192,5,FALSE))</f>
        <v>#N/A</v>
      </c>
      <c r="I139" s="28" t="e">
        <f>IF(VLOOKUP($A139,Keys_CHESS_ALL!$J$3:$AC$192,6,FALSE)="","",VLOOKUP($A139,Keys_CHESS_ALL!$J$3:$AC$192,6,FALSE))</f>
        <v>#N/A</v>
      </c>
      <c r="J139" s="28" t="e">
        <f>IF(VLOOKUP($A139,Keys_CHESS_ALL!$J$3:$AC$192,7,FALSE)="","",VLOOKUP($A139,Keys_CHESS_ALL!$J$3:$AC$192,7,FALSE))</f>
        <v>#N/A</v>
      </c>
      <c r="K139" s="28" t="e">
        <f>IF(VLOOKUP($A139,Keys_CHESS_ALL!$J$3:$AC$192,8,FALSE)="","",VLOOKUP($A139,Keys_CHESS_ALL!$J$3:$AC$192,8,FALSE))</f>
        <v>#N/A</v>
      </c>
      <c r="L139" s="28" t="e">
        <f>IF(VLOOKUP($A139,Keys_CHESS_ALL!$J$3:$AC$192,9,FALSE)="","",VLOOKUP($A139,Keys_CHESS_ALL!$J$3:$AC$192,9,FALSE))</f>
        <v>#N/A</v>
      </c>
      <c r="M139" s="28" t="e">
        <f>IF(VLOOKUP($A139,Keys_CHESS_ALL!$J$3:$AC$192,10,FALSE)="","",VLOOKUP($A139,Keys_CHESS_ALL!$J$3:$AC$192,10,FALSE))</f>
        <v>#N/A</v>
      </c>
      <c r="N139" s="28" t="e">
        <f>IF(VLOOKUP($A139,Keys_CHESS_ALL!$J$3:$AC$192,11,FALSE)="","",VLOOKUP($A139,Keys_CHESS_ALL!$J$3:$AC$192,11,FALSE))</f>
        <v>#N/A</v>
      </c>
      <c r="O139" s="28" t="e">
        <f>IF(VLOOKUP($A139,Keys_CHESS_ALL!$J$3:$AC$192,12,FALSE)="","",VLOOKUP($A139,Keys_CHESS_ALL!$J$3:$AC$192,12,FALSE))</f>
        <v>#N/A</v>
      </c>
      <c r="P139" s="28" t="e">
        <f>IF(VLOOKUP($A139,Keys_CHESS_ALL!$J$3:$AC$192,13,FALSE)="","",VLOOKUP($A139,Keys_CHESS_ALL!$J$3:$AC$192,13,FALSE))</f>
        <v>#N/A</v>
      </c>
      <c r="Q139" s="28" t="e">
        <f>IF(VLOOKUP($A139,Keys_CHESS_ALL!$J$3:$AC$192,14,FALSE)="","",VLOOKUP($A139,Keys_CHESS_ALL!$J$3:$AC$192,14,FALSE))</f>
        <v>#N/A</v>
      </c>
      <c r="R139" s="28" t="e">
        <f>IF(VLOOKUP($A139,Keys_CHESS_ALL!$J$3:$AC$192,15,FALSE)="","",VLOOKUP($A139,Keys_CHESS_ALL!$J$3:$AC$192,15,FALSE))</f>
        <v>#N/A</v>
      </c>
      <c r="S139" s="28" t="e">
        <f>IF(VLOOKUP($A139,Keys_CHESS_ALL!$J$3:$AC$192,16,FALSE)="","",VLOOKUP($A139,Keys_CHESS_ALL!$J$3:$AC$192,16,FALSE))</f>
        <v>#N/A</v>
      </c>
      <c r="T139" s="48" t="e">
        <f>IF(VLOOKUP($A139,Keys_CHESS_ALL!$J$3:$AC$192,17,FALSE)="","",VLOOKUP($A139,Keys_CHESS_ALL!$J$3:$AC$192,17,FALSE))</f>
        <v>#N/A</v>
      </c>
    </row>
    <row r="140" spans="2:20" x14ac:dyDescent="0.2">
      <c r="B140" s="28" t="e">
        <f>VLOOKUP(A140,Keys_CHESS_ALL!J142:L321,2,FALSE)</f>
        <v>#N/A</v>
      </c>
      <c r="C140" s="32"/>
      <c r="D140" s="32"/>
      <c r="E140" s="28" t="e">
        <f>VLOOKUP(A140,Keys_CHESS_ALL!J142:L321,3,FALSE)</f>
        <v>#N/A</v>
      </c>
      <c r="F140" s="40"/>
      <c r="H140" s="28" t="e">
        <f>IF(VLOOKUP($A140,Keys_CHESS_ALL!$J$3:$AC$192,5,FALSE)="","",VLOOKUP($A140,Keys_CHESS_ALL!$J$3:$AC$192,5,FALSE))</f>
        <v>#N/A</v>
      </c>
      <c r="I140" s="28" t="e">
        <f>IF(VLOOKUP($A140,Keys_CHESS_ALL!$J$3:$AC$192,6,FALSE)="","",VLOOKUP($A140,Keys_CHESS_ALL!$J$3:$AC$192,6,FALSE))</f>
        <v>#N/A</v>
      </c>
      <c r="J140" s="28" t="e">
        <f>IF(VLOOKUP($A140,Keys_CHESS_ALL!$J$3:$AC$192,7,FALSE)="","",VLOOKUP($A140,Keys_CHESS_ALL!$J$3:$AC$192,7,FALSE))</f>
        <v>#N/A</v>
      </c>
      <c r="K140" s="28" t="e">
        <f>IF(VLOOKUP($A140,Keys_CHESS_ALL!$J$3:$AC$192,8,FALSE)="","",VLOOKUP($A140,Keys_CHESS_ALL!$J$3:$AC$192,8,FALSE))</f>
        <v>#N/A</v>
      </c>
      <c r="L140" s="28" t="e">
        <f>IF(VLOOKUP($A140,Keys_CHESS_ALL!$J$3:$AC$192,9,FALSE)="","",VLOOKUP($A140,Keys_CHESS_ALL!$J$3:$AC$192,9,FALSE))</f>
        <v>#N/A</v>
      </c>
      <c r="M140" s="28" t="e">
        <f>IF(VLOOKUP($A140,Keys_CHESS_ALL!$J$3:$AC$192,10,FALSE)="","",VLOOKUP($A140,Keys_CHESS_ALL!$J$3:$AC$192,10,FALSE))</f>
        <v>#N/A</v>
      </c>
      <c r="N140" s="28" t="e">
        <f>IF(VLOOKUP($A140,Keys_CHESS_ALL!$J$3:$AC$192,11,FALSE)="","",VLOOKUP($A140,Keys_CHESS_ALL!$J$3:$AC$192,11,FALSE))</f>
        <v>#N/A</v>
      </c>
      <c r="O140" s="28" t="e">
        <f>IF(VLOOKUP($A140,Keys_CHESS_ALL!$J$3:$AC$192,12,FALSE)="","",VLOOKUP($A140,Keys_CHESS_ALL!$J$3:$AC$192,12,FALSE))</f>
        <v>#N/A</v>
      </c>
      <c r="P140" s="28" t="e">
        <f>IF(VLOOKUP($A140,Keys_CHESS_ALL!$J$3:$AC$192,13,FALSE)="","",VLOOKUP($A140,Keys_CHESS_ALL!$J$3:$AC$192,13,FALSE))</f>
        <v>#N/A</v>
      </c>
      <c r="Q140" s="28" t="e">
        <f>IF(VLOOKUP($A140,Keys_CHESS_ALL!$J$3:$AC$192,14,FALSE)="","",VLOOKUP($A140,Keys_CHESS_ALL!$J$3:$AC$192,14,FALSE))</f>
        <v>#N/A</v>
      </c>
      <c r="R140" s="28" t="e">
        <f>IF(VLOOKUP($A140,Keys_CHESS_ALL!$J$3:$AC$192,15,FALSE)="","",VLOOKUP($A140,Keys_CHESS_ALL!$J$3:$AC$192,15,FALSE))</f>
        <v>#N/A</v>
      </c>
      <c r="S140" s="28" t="e">
        <f>IF(VLOOKUP($A140,Keys_CHESS_ALL!$J$3:$AC$192,16,FALSE)="","",VLOOKUP($A140,Keys_CHESS_ALL!$J$3:$AC$192,16,FALSE))</f>
        <v>#N/A</v>
      </c>
      <c r="T140" s="48" t="e">
        <f>IF(VLOOKUP($A140,Keys_CHESS_ALL!$J$3:$AC$192,17,FALSE)="","",VLOOKUP($A140,Keys_CHESS_ALL!$J$3:$AC$192,17,FALSE))</f>
        <v>#N/A</v>
      </c>
    </row>
    <row r="141" spans="2:20" x14ac:dyDescent="0.2">
      <c r="B141" s="28" t="e">
        <f>VLOOKUP(A141,Keys_CHESS_ALL!J143:L322,2,FALSE)</f>
        <v>#N/A</v>
      </c>
      <c r="C141" s="32"/>
      <c r="D141" s="32"/>
      <c r="E141" s="28" t="e">
        <f>VLOOKUP(A141,Keys_CHESS_ALL!J143:L322,3,FALSE)</f>
        <v>#N/A</v>
      </c>
      <c r="F141" s="40"/>
      <c r="H141" s="28" t="e">
        <f>IF(VLOOKUP($A141,Keys_CHESS_ALL!$J$3:$AC$192,5,FALSE)="","",VLOOKUP($A141,Keys_CHESS_ALL!$J$3:$AC$192,5,FALSE))</f>
        <v>#N/A</v>
      </c>
      <c r="I141" s="28" t="e">
        <f>IF(VLOOKUP($A141,Keys_CHESS_ALL!$J$3:$AC$192,6,FALSE)="","",VLOOKUP($A141,Keys_CHESS_ALL!$J$3:$AC$192,6,FALSE))</f>
        <v>#N/A</v>
      </c>
      <c r="J141" s="28" t="e">
        <f>IF(VLOOKUP($A141,Keys_CHESS_ALL!$J$3:$AC$192,7,FALSE)="","",VLOOKUP($A141,Keys_CHESS_ALL!$J$3:$AC$192,7,FALSE))</f>
        <v>#N/A</v>
      </c>
      <c r="K141" s="28" t="e">
        <f>IF(VLOOKUP($A141,Keys_CHESS_ALL!$J$3:$AC$192,8,FALSE)="","",VLOOKUP($A141,Keys_CHESS_ALL!$J$3:$AC$192,8,FALSE))</f>
        <v>#N/A</v>
      </c>
      <c r="L141" s="28" t="e">
        <f>IF(VLOOKUP($A141,Keys_CHESS_ALL!$J$3:$AC$192,9,FALSE)="","",VLOOKUP($A141,Keys_CHESS_ALL!$J$3:$AC$192,9,FALSE))</f>
        <v>#N/A</v>
      </c>
      <c r="M141" s="28" t="e">
        <f>IF(VLOOKUP($A141,Keys_CHESS_ALL!$J$3:$AC$192,10,FALSE)="","",VLOOKUP($A141,Keys_CHESS_ALL!$J$3:$AC$192,10,FALSE))</f>
        <v>#N/A</v>
      </c>
      <c r="N141" s="28" t="e">
        <f>IF(VLOOKUP($A141,Keys_CHESS_ALL!$J$3:$AC$192,11,FALSE)="","",VLOOKUP($A141,Keys_CHESS_ALL!$J$3:$AC$192,11,FALSE))</f>
        <v>#N/A</v>
      </c>
      <c r="O141" s="28" t="e">
        <f>IF(VLOOKUP($A141,Keys_CHESS_ALL!$J$3:$AC$192,12,FALSE)="","",VLOOKUP($A141,Keys_CHESS_ALL!$J$3:$AC$192,12,FALSE))</f>
        <v>#N/A</v>
      </c>
      <c r="P141" s="28" t="e">
        <f>IF(VLOOKUP($A141,Keys_CHESS_ALL!$J$3:$AC$192,13,FALSE)="","",VLOOKUP($A141,Keys_CHESS_ALL!$J$3:$AC$192,13,FALSE))</f>
        <v>#N/A</v>
      </c>
      <c r="Q141" s="28" t="e">
        <f>IF(VLOOKUP($A141,Keys_CHESS_ALL!$J$3:$AC$192,14,FALSE)="","",VLOOKUP($A141,Keys_CHESS_ALL!$J$3:$AC$192,14,FALSE))</f>
        <v>#N/A</v>
      </c>
      <c r="R141" s="28" t="e">
        <f>IF(VLOOKUP($A141,Keys_CHESS_ALL!$J$3:$AC$192,15,FALSE)="","",VLOOKUP($A141,Keys_CHESS_ALL!$J$3:$AC$192,15,FALSE))</f>
        <v>#N/A</v>
      </c>
      <c r="S141" s="28" t="e">
        <f>IF(VLOOKUP($A141,Keys_CHESS_ALL!$J$3:$AC$192,16,FALSE)="","",VLOOKUP($A141,Keys_CHESS_ALL!$J$3:$AC$192,16,FALSE))</f>
        <v>#N/A</v>
      </c>
      <c r="T141" s="48" t="e">
        <f>IF(VLOOKUP($A141,Keys_CHESS_ALL!$J$3:$AC$192,17,FALSE)="","",VLOOKUP($A141,Keys_CHESS_ALL!$J$3:$AC$192,17,FALSE))</f>
        <v>#N/A</v>
      </c>
    </row>
    <row r="142" spans="2:20" x14ac:dyDescent="0.2">
      <c r="B142" s="28" t="e">
        <f>VLOOKUP(A142,Keys_CHESS_ALL!J144:L323,2,FALSE)</f>
        <v>#N/A</v>
      </c>
      <c r="C142" s="32"/>
      <c r="D142" s="32"/>
      <c r="E142" s="28" t="e">
        <f>VLOOKUP(A142,Keys_CHESS_ALL!J144:L323,3,FALSE)</f>
        <v>#N/A</v>
      </c>
      <c r="F142" s="40"/>
      <c r="H142" s="28" t="e">
        <f>IF(VLOOKUP($A142,Keys_CHESS_ALL!$J$3:$AC$192,5,FALSE)="","",VLOOKUP($A142,Keys_CHESS_ALL!$J$3:$AC$192,5,FALSE))</f>
        <v>#N/A</v>
      </c>
      <c r="I142" s="28" t="e">
        <f>IF(VLOOKUP($A142,Keys_CHESS_ALL!$J$3:$AC$192,6,FALSE)="","",VLOOKUP($A142,Keys_CHESS_ALL!$J$3:$AC$192,6,FALSE))</f>
        <v>#N/A</v>
      </c>
      <c r="J142" s="28" t="e">
        <f>IF(VLOOKUP($A142,Keys_CHESS_ALL!$J$3:$AC$192,7,FALSE)="","",VLOOKUP($A142,Keys_CHESS_ALL!$J$3:$AC$192,7,FALSE))</f>
        <v>#N/A</v>
      </c>
      <c r="K142" s="28" t="e">
        <f>IF(VLOOKUP($A142,Keys_CHESS_ALL!$J$3:$AC$192,8,FALSE)="","",VLOOKUP($A142,Keys_CHESS_ALL!$J$3:$AC$192,8,FALSE))</f>
        <v>#N/A</v>
      </c>
      <c r="L142" s="28" t="e">
        <f>IF(VLOOKUP($A142,Keys_CHESS_ALL!$J$3:$AC$192,9,FALSE)="","",VLOOKUP($A142,Keys_CHESS_ALL!$J$3:$AC$192,9,FALSE))</f>
        <v>#N/A</v>
      </c>
      <c r="M142" s="28" t="e">
        <f>IF(VLOOKUP($A142,Keys_CHESS_ALL!$J$3:$AC$192,10,FALSE)="","",VLOOKUP($A142,Keys_CHESS_ALL!$J$3:$AC$192,10,FALSE))</f>
        <v>#N/A</v>
      </c>
      <c r="N142" s="28" t="e">
        <f>IF(VLOOKUP($A142,Keys_CHESS_ALL!$J$3:$AC$192,11,FALSE)="","",VLOOKUP($A142,Keys_CHESS_ALL!$J$3:$AC$192,11,FALSE))</f>
        <v>#N/A</v>
      </c>
      <c r="O142" s="28" t="e">
        <f>IF(VLOOKUP($A142,Keys_CHESS_ALL!$J$3:$AC$192,12,FALSE)="","",VLOOKUP($A142,Keys_CHESS_ALL!$J$3:$AC$192,12,FALSE))</f>
        <v>#N/A</v>
      </c>
      <c r="P142" s="28" t="e">
        <f>IF(VLOOKUP($A142,Keys_CHESS_ALL!$J$3:$AC$192,13,FALSE)="","",VLOOKUP($A142,Keys_CHESS_ALL!$J$3:$AC$192,13,FALSE))</f>
        <v>#N/A</v>
      </c>
      <c r="Q142" s="28" t="e">
        <f>IF(VLOOKUP($A142,Keys_CHESS_ALL!$J$3:$AC$192,14,FALSE)="","",VLOOKUP($A142,Keys_CHESS_ALL!$J$3:$AC$192,14,FALSE))</f>
        <v>#N/A</v>
      </c>
      <c r="R142" s="28" t="e">
        <f>IF(VLOOKUP($A142,Keys_CHESS_ALL!$J$3:$AC$192,15,FALSE)="","",VLOOKUP($A142,Keys_CHESS_ALL!$J$3:$AC$192,15,FALSE))</f>
        <v>#N/A</v>
      </c>
      <c r="S142" s="28" t="e">
        <f>IF(VLOOKUP($A142,Keys_CHESS_ALL!$J$3:$AC$192,16,FALSE)="","",VLOOKUP($A142,Keys_CHESS_ALL!$J$3:$AC$192,16,FALSE))</f>
        <v>#N/A</v>
      </c>
      <c r="T142" s="48" t="e">
        <f>IF(VLOOKUP($A142,Keys_CHESS_ALL!$J$3:$AC$192,17,FALSE)="","",VLOOKUP($A142,Keys_CHESS_ALL!$J$3:$AC$192,17,FALSE))</f>
        <v>#N/A</v>
      </c>
    </row>
    <row r="143" spans="2:20" x14ac:dyDescent="0.2">
      <c r="B143" s="28" t="e">
        <f>VLOOKUP(A143,Keys_CHESS_ALL!J145:L324,2,FALSE)</f>
        <v>#N/A</v>
      </c>
      <c r="C143" s="32"/>
      <c r="D143" s="32"/>
      <c r="E143" s="28" t="e">
        <f>VLOOKUP(A143,Keys_CHESS_ALL!J145:L324,3,FALSE)</f>
        <v>#N/A</v>
      </c>
      <c r="F143" s="40"/>
      <c r="H143" s="28" t="e">
        <f>IF(VLOOKUP($A143,Keys_CHESS_ALL!$J$3:$AC$192,5,FALSE)="","",VLOOKUP($A143,Keys_CHESS_ALL!$J$3:$AC$192,5,FALSE))</f>
        <v>#N/A</v>
      </c>
      <c r="I143" s="28" t="e">
        <f>IF(VLOOKUP($A143,Keys_CHESS_ALL!$J$3:$AC$192,6,FALSE)="","",VLOOKUP($A143,Keys_CHESS_ALL!$J$3:$AC$192,6,FALSE))</f>
        <v>#N/A</v>
      </c>
      <c r="J143" s="28" t="e">
        <f>IF(VLOOKUP($A143,Keys_CHESS_ALL!$J$3:$AC$192,7,FALSE)="","",VLOOKUP($A143,Keys_CHESS_ALL!$J$3:$AC$192,7,FALSE))</f>
        <v>#N/A</v>
      </c>
      <c r="K143" s="28" t="e">
        <f>IF(VLOOKUP($A143,Keys_CHESS_ALL!$J$3:$AC$192,8,FALSE)="","",VLOOKUP($A143,Keys_CHESS_ALL!$J$3:$AC$192,8,FALSE))</f>
        <v>#N/A</v>
      </c>
      <c r="L143" s="28" t="e">
        <f>IF(VLOOKUP($A143,Keys_CHESS_ALL!$J$3:$AC$192,9,FALSE)="","",VLOOKUP($A143,Keys_CHESS_ALL!$J$3:$AC$192,9,FALSE))</f>
        <v>#N/A</v>
      </c>
      <c r="M143" s="28" t="e">
        <f>IF(VLOOKUP($A143,Keys_CHESS_ALL!$J$3:$AC$192,10,FALSE)="","",VLOOKUP($A143,Keys_CHESS_ALL!$J$3:$AC$192,10,FALSE))</f>
        <v>#N/A</v>
      </c>
      <c r="N143" s="28" t="e">
        <f>IF(VLOOKUP($A143,Keys_CHESS_ALL!$J$3:$AC$192,11,FALSE)="","",VLOOKUP($A143,Keys_CHESS_ALL!$J$3:$AC$192,11,FALSE))</f>
        <v>#N/A</v>
      </c>
      <c r="O143" s="28" t="e">
        <f>IF(VLOOKUP($A143,Keys_CHESS_ALL!$J$3:$AC$192,12,FALSE)="","",VLOOKUP($A143,Keys_CHESS_ALL!$J$3:$AC$192,12,FALSE))</f>
        <v>#N/A</v>
      </c>
      <c r="P143" s="28" t="e">
        <f>IF(VLOOKUP($A143,Keys_CHESS_ALL!$J$3:$AC$192,13,FALSE)="","",VLOOKUP($A143,Keys_CHESS_ALL!$J$3:$AC$192,13,FALSE))</f>
        <v>#N/A</v>
      </c>
      <c r="Q143" s="28" t="e">
        <f>IF(VLOOKUP($A143,Keys_CHESS_ALL!$J$3:$AC$192,14,FALSE)="","",VLOOKUP($A143,Keys_CHESS_ALL!$J$3:$AC$192,14,FALSE))</f>
        <v>#N/A</v>
      </c>
      <c r="R143" s="28" t="e">
        <f>IF(VLOOKUP($A143,Keys_CHESS_ALL!$J$3:$AC$192,15,FALSE)="","",VLOOKUP($A143,Keys_CHESS_ALL!$J$3:$AC$192,15,FALSE))</f>
        <v>#N/A</v>
      </c>
      <c r="S143" s="28" t="e">
        <f>IF(VLOOKUP($A143,Keys_CHESS_ALL!$J$3:$AC$192,16,FALSE)="","",VLOOKUP($A143,Keys_CHESS_ALL!$J$3:$AC$192,16,FALSE))</f>
        <v>#N/A</v>
      </c>
      <c r="T143" s="48" t="e">
        <f>IF(VLOOKUP($A143,Keys_CHESS_ALL!$J$3:$AC$192,17,FALSE)="","",VLOOKUP($A143,Keys_CHESS_ALL!$J$3:$AC$192,17,FALSE))</f>
        <v>#N/A</v>
      </c>
    </row>
    <row r="144" spans="2:20" x14ac:dyDescent="0.2">
      <c r="B144" s="28" t="e">
        <f>VLOOKUP(A144,Keys_CHESS_ALL!J146:L325,2,FALSE)</f>
        <v>#N/A</v>
      </c>
      <c r="C144" s="32"/>
      <c r="D144" s="32"/>
      <c r="E144" s="28" t="e">
        <f>VLOOKUP(A144,Keys_CHESS_ALL!J146:L325,3,FALSE)</f>
        <v>#N/A</v>
      </c>
      <c r="F144" s="40"/>
      <c r="H144" s="28" t="e">
        <f>IF(VLOOKUP($A144,Keys_CHESS_ALL!$J$3:$AC$192,5,FALSE)="","",VLOOKUP($A144,Keys_CHESS_ALL!$J$3:$AC$192,5,FALSE))</f>
        <v>#N/A</v>
      </c>
      <c r="I144" s="28" t="e">
        <f>IF(VLOOKUP($A144,Keys_CHESS_ALL!$J$3:$AC$192,6,FALSE)="","",VLOOKUP($A144,Keys_CHESS_ALL!$J$3:$AC$192,6,FALSE))</f>
        <v>#N/A</v>
      </c>
      <c r="J144" s="28" t="e">
        <f>IF(VLOOKUP($A144,Keys_CHESS_ALL!$J$3:$AC$192,7,FALSE)="","",VLOOKUP($A144,Keys_CHESS_ALL!$J$3:$AC$192,7,FALSE))</f>
        <v>#N/A</v>
      </c>
      <c r="K144" s="28" t="e">
        <f>IF(VLOOKUP($A144,Keys_CHESS_ALL!$J$3:$AC$192,8,FALSE)="","",VLOOKUP($A144,Keys_CHESS_ALL!$J$3:$AC$192,8,FALSE))</f>
        <v>#N/A</v>
      </c>
      <c r="L144" s="28" t="e">
        <f>IF(VLOOKUP($A144,Keys_CHESS_ALL!$J$3:$AC$192,9,FALSE)="","",VLOOKUP($A144,Keys_CHESS_ALL!$J$3:$AC$192,9,FALSE))</f>
        <v>#N/A</v>
      </c>
      <c r="M144" s="28" t="e">
        <f>IF(VLOOKUP($A144,Keys_CHESS_ALL!$J$3:$AC$192,10,FALSE)="","",VLOOKUP($A144,Keys_CHESS_ALL!$J$3:$AC$192,10,FALSE))</f>
        <v>#N/A</v>
      </c>
      <c r="N144" s="28" t="e">
        <f>IF(VLOOKUP($A144,Keys_CHESS_ALL!$J$3:$AC$192,11,FALSE)="","",VLOOKUP($A144,Keys_CHESS_ALL!$J$3:$AC$192,11,FALSE))</f>
        <v>#N/A</v>
      </c>
      <c r="O144" s="28" t="e">
        <f>IF(VLOOKUP($A144,Keys_CHESS_ALL!$J$3:$AC$192,12,FALSE)="","",VLOOKUP($A144,Keys_CHESS_ALL!$J$3:$AC$192,12,FALSE))</f>
        <v>#N/A</v>
      </c>
      <c r="P144" s="28" t="e">
        <f>IF(VLOOKUP($A144,Keys_CHESS_ALL!$J$3:$AC$192,13,FALSE)="","",VLOOKUP($A144,Keys_CHESS_ALL!$J$3:$AC$192,13,FALSE))</f>
        <v>#N/A</v>
      </c>
      <c r="Q144" s="28" t="e">
        <f>IF(VLOOKUP($A144,Keys_CHESS_ALL!$J$3:$AC$192,14,FALSE)="","",VLOOKUP($A144,Keys_CHESS_ALL!$J$3:$AC$192,14,FALSE))</f>
        <v>#N/A</v>
      </c>
      <c r="R144" s="28" t="e">
        <f>IF(VLOOKUP($A144,Keys_CHESS_ALL!$J$3:$AC$192,15,FALSE)="","",VLOOKUP($A144,Keys_CHESS_ALL!$J$3:$AC$192,15,FALSE))</f>
        <v>#N/A</v>
      </c>
      <c r="S144" s="28" t="e">
        <f>IF(VLOOKUP($A144,Keys_CHESS_ALL!$J$3:$AC$192,16,FALSE)="","",VLOOKUP($A144,Keys_CHESS_ALL!$J$3:$AC$192,16,FALSE))</f>
        <v>#N/A</v>
      </c>
      <c r="T144" s="48" t="e">
        <f>IF(VLOOKUP($A144,Keys_CHESS_ALL!$J$3:$AC$192,17,FALSE)="","",VLOOKUP($A144,Keys_CHESS_ALL!$J$3:$AC$192,17,FALSE))</f>
        <v>#N/A</v>
      </c>
    </row>
    <row r="145" spans="2:20" x14ac:dyDescent="0.2">
      <c r="B145" s="28" t="e">
        <f>VLOOKUP(A145,Keys_CHESS_ALL!J147:L326,2,FALSE)</f>
        <v>#N/A</v>
      </c>
      <c r="C145" s="32"/>
      <c r="D145" s="32"/>
      <c r="E145" s="28" t="e">
        <f>VLOOKUP(A145,Keys_CHESS_ALL!J147:L326,3,FALSE)</f>
        <v>#N/A</v>
      </c>
      <c r="F145" s="40"/>
      <c r="H145" s="28" t="e">
        <f>IF(VLOOKUP($A145,Keys_CHESS_ALL!$J$3:$AC$192,5,FALSE)="","",VLOOKUP($A145,Keys_CHESS_ALL!$J$3:$AC$192,5,FALSE))</f>
        <v>#N/A</v>
      </c>
      <c r="I145" s="28" t="e">
        <f>IF(VLOOKUP($A145,Keys_CHESS_ALL!$J$3:$AC$192,6,FALSE)="","",VLOOKUP($A145,Keys_CHESS_ALL!$J$3:$AC$192,6,FALSE))</f>
        <v>#N/A</v>
      </c>
      <c r="J145" s="28" t="e">
        <f>IF(VLOOKUP($A145,Keys_CHESS_ALL!$J$3:$AC$192,7,FALSE)="","",VLOOKUP($A145,Keys_CHESS_ALL!$J$3:$AC$192,7,FALSE))</f>
        <v>#N/A</v>
      </c>
      <c r="K145" s="28" t="e">
        <f>IF(VLOOKUP($A145,Keys_CHESS_ALL!$J$3:$AC$192,8,FALSE)="","",VLOOKUP($A145,Keys_CHESS_ALL!$J$3:$AC$192,8,FALSE))</f>
        <v>#N/A</v>
      </c>
      <c r="L145" s="28" t="e">
        <f>IF(VLOOKUP($A145,Keys_CHESS_ALL!$J$3:$AC$192,9,FALSE)="","",VLOOKUP($A145,Keys_CHESS_ALL!$J$3:$AC$192,9,FALSE))</f>
        <v>#N/A</v>
      </c>
      <c r="M145" s="28" t="e">
        <f>IF(VLOOKUP($A145,Keys_CHESS_ALL!$J$3:$AC$192,10,FALSE)="","",VLOOKUP($A145,Keys_CHESS_ALL!$J$3:$AC$192,10,FALSE))</f>
        <v>#N/A</v>
      </c>
      <c r="N145" s="28" t="e">
        <f>IF(VLOOKUP($A145,Keys_CHESS_ALL!$J$3:$AC$192,11,FALSE)="","",VLOOKUP($A145,Keys_CHESS_ALL!$J$3:$AC$192,11,FALSE))</f>
        <v>#N/A</v>
      </c>
      <c r="O145" s="28" t="e">
        <f>IF(VLOOKUP($A145,Keys_CHESS_ALL!$J$3:$AC$192,12,FALSE)="","",VLOOKUP($A145,Keys_CHESS_ALL!$J$3:$AC$192,12,FALSE))</f>
        <v>#N/A</v>
      </c>
      <c r="P145" s="28" t="e">
        <f>IF(VLOOKUP($A145,Keys_CHESS_ALL!$J$3:$AC$192,13,FALSE)="","",VLOOKUP($A145,Keys_CHESS_ALL!$J$3:$AC$192,13,FALSE))</f>
        <v>#N/A</v>
      </c>
      <c r="Q145" s="28" t="e">
        <f>IF(VLOOKUP($A145,Keys_CHESS_ALL!$J$3:$AC$192,14,FALSE)="","",VLOOKUP($A145,Keys_CHESS_ALL!$J$3:$AC$192,14,FALSE))</f>
        <v>#N/A</v>
      </c>
      <c r="R145" s="28" t="e">
        <f>IF(VLOOKUP($A145,Keys_CHESS_ALL!$J$3:$AC$192,15,FALSE)="","",VLOOKUP($A145,Keys_CHESS_ALL!$J$3:$AC$192,15,FALSE))</f>
        <v>#N/A</v>
      </c>
      <c r="S145" s="28" t="e">
        <f>IF(VLOOKUP($A145,Keys_CHESS_ALL!$J$3:$AC$192,16,FALSE)="","",VLOOKUP($A145,Keys_CHESS_ALL!$J$3:$AC$192,16,FALSE))</f>
        <v>#N/A</v>
      </c>
      <c r="T145" s="48" t="e">
        <f>IF(VLOOKUP($A145,Keys_CHESS_ALL!$J$3:$AC$192,17,FALSE)="","",VLOOKUP($A145,Keys_CHESS_ALL!$J$3:$AC$192,17,FALSE))</f>
        <v>#N/A</v>
      </c>
    </row>
    <row r="146" spans="2:20" x14ac:dyDescent="0.2">
      <c r="B146" s="28" t="e">
        <f>VLOOKUP(A146,Keys_CHESS_ALL!J148:L327,2,FALSE)</f>
        <v>#N/A</v>
      </c>
      <c r="C146" s="32"/>
      <c r="D146" s="32"/>
      <c r="E146" s="28" t="e">
        <f>VLOOKUP(A146,Keys_CHESS_ALL!J148:L327,3,FALSE)</f>
        <v>#N/A</v>
      </c>
      <c r="F146" s="40"/>
      <c r="H146" s="28" t="e">
        <f>IF(VLOOKUP($A146,Keys_CHESS_ALL!$J$3:$AC$192,5,FALSE)="","",VLOOKUP($A146,Keys_CHESS_ALL!$J$3:$AC$192,5,FALSE))</f>
        <v>#N/A</v>
      </c>
      <c r="I146" s="28" t="e">
        <f>IF(VLOOKUP($A146,Keys_CHESS_ALL!$J$3:$AC$192,6,FALSE)="","",VLOOKUP($A146,Keys_CHESS_ALL!$J$3:$AC$192,6,FALSE))</f>
        <v>#N/A</v>
      </c>
      <c r="J146" s="28" t="e">
        <f>IF(VLOOKUP($A146,Keys_CHESS_ALL!$J$3:$AC$192,7,FALSE)="","",VLOOKUP($A146,Keys_CHESS_ALL!$J$3:$AC$192,7,FALSE))</f>
        <v>#N/A</v>
      </c>
      <c r="K146" s="28" t="e">
        <f>IF(VLOOKUP($A146,Keys_CHESS_ALL!$J$3:$AC$192,8,FALSE)="","",VLOOKUP($A146,Keys_CHESS_ALL!$J$3:$AC$192,8,FALSE))</f>
        <v>#N/A</v>
      </c>
      <c r="L146" s="28" t="e">
        <f>IF(VLOOKUP($A146,Keys_CHESS_ALL!$J$3:$AC$192,9,FALSE)="","",VLOOKUP($A146,Keys_CHESS_ALL!$J$3:$AC$192,9,FALSE))</f>
        <v>#N/A</v>
      </c>
      <c r="M146" s="28" t="e">
        <f>IF(VLOOKUP($A146,Keys_CHESS_ALL!$J$3:$AC$192,10,FALSE)="","",VLOOKUP($A146,Keys_CHESS_ALL!$J$3:$AC$192,10,FALSE))</f>
        <v>#N/A</v>
      </c>
      <c r="N146" s="28" t="e">
        <f>IF(VLOOKUP($A146,Keys_CHESS_ALL!$J$3:$AC$192,11,FALSE)="","",VLOOKUP($A146,Keys_CHESS_ALL!$J$3:$AC$192,11,FALSE))</f>
        <v>#N/A</v>
      </c>
      <c r="O146" s="28" t="e">
        <f>IF(VLOOKUP($A146,Keys_CHESS_ALL!$J$3:$AC$192,12,FALSE)="","",VLOOKUP($A146,Keys_CHESS_ALL!$J$3:$AC$192,12,FALSE))</f>
        <v>#N/A</v>
      </c>
      <c r="P146" s="28" t="e">
        <f>IF(VLOOKUP($A146,Keys_CHESS_ALL!$J$3:$AC$192,13,FALSE)="","",VLOOKUP($A146,Keys_CHESS_ALL!$J$3:$AC$192,13,FALSE))</f>
        <v>#N/A</v>
      </c>
      <c r="Q146" s="28" t="e">
        <f>IF(VLOOKUP($A146,Keys_CHESS_ALL!$J$3:$AC$192,14,FALSE)="","",VLOOKUP($A146,Keys_CHESS_ALL!$J$3:$AC$192,14,FALSE))</f>
        <v>#N/A</v>
      </c>
      <c r="R146" s="28" t="e">
        <f>IF(VLOOKUP($A146,Keys_CHESS_ALL!$J$3:$AC$192,15,FALSE)="","",VLOOKUP($A146,Keys_CHESS_ALL!$J$3:$AC$192,15,FALSE))</f>
        <v>#N/A</v>
      </c>
      <c r="S146" s="28" t="e">
        <f>IF(VLOOKUP($A146,Keys_CHESS_ALL!$J$3:$AC$192,16,FALSE)="","",VLOOKUP($A146,Keys_CHESS_ALL!$J$3:$AC$192,16,FALSE))</f>
        <v>#N/A</v>
      </c>
      <c r="T146" s="48" t="e">
        <f>IF(VLOOKUP($A146,Keys_CHESS_ALL!$J$3:$AC$192,17,FALSE)="","",VLOOKUP($A146,Keys_CHESS_ALL!$J$3:$AC$192,17,FALSE))</f>
        <v>#N/A</v>
      </c>
    </row>
    <row r="147" spans="2:20" x14ac:dyDescent="0.2">
      <c r="B147" s="28" t="e">
        <f>VLOOKUP(A147,Keys_CHESS_ALL!J149:L328,2,FALSE)</f>
        <v>#N/A</v>
      </c>
      <c r="C147" s="32"/>
      <c r="D147" s="32"/>
      <c r="E147" s="28" t="e">
        <f>VLOOKUP(A147,Keys_CHESS_ALL!J149:L328,3,FALSE)</f>
        <v>#N/A</v>
      </c>
      <c r="F147" s="40"/>
      <c r="H147" s="28" t="e">
        <f>IF(VLOOKUP($A147,Keys_CHESS_ALL!$J$3:$AC$192,5,FALSE)="","",VLOOKUP($A147,Keys_CHESS_ALL!$J$3:$AC$192,5,FALSE))</f>
        <v>#N/A</v>
      </c>
      <c r="I147" s="28" t="e">
        <f>IF(VLOOKUP($A147,Keys_CHESS_ALL!$J$3:$AC$192,6,FALSE)="","",VLOOKUP($A147,Keys_CHESS_ALL!$J$3:$AC$192,6,FALSE))</f>
        <v>#N/A</v>
      </c>
      <c r="J147" s="28" t="e">
        <f>IF(VLOOKUP($A147,Keys_CHESS_ALL!$J$3:$AC$192,7,FALSE)="","",VLOOKUP($A147,Keys_CHESS_ALL!$J$3:$AC$192,7,FALSE))</f>
        <v>#N/A</v>
      </c>
      <c r="K147" s="28" t="e">
        <f>IF(VLOOKUP($A147,Keys_CHESS_ALL!$J$3:$AC$192,8,FALSE)="","",VLOOKUP($A147,Keys_CHESS_ALL!$J$3:$AC$192,8,FALSE))</f>
        <v>#N/A</v>
      </c>
      <c r="L147" s="28" t="e">
        <f>IF(VLOOKUP($A147,Keys_CHESS_ALL!$J$3:$AC$192,9,FALSE)="","",VLOOKUP($A147,Keys_CHESS_ALL!$J$3:$AC$192,9,FALSE))</f>
        <v>#N/A</v>
      </c>
      <c r="M147" s="28" t="e">
        <f>IF(VLOOKUP($A147,Keys_CHESS_ALL!$J$3:$AC$192,10,FALSE)="","",VLOOKUP($A147,Keys_CHESS_ALL!$J$3:$AC$192,10,FALSE))</f>
        <v>#N/A</v>
      </c>
      <c r="N147" s="28" t="e">
        <f>IF(VLOOKUP($A147,Keys_CHESS_ALL!$J$3:$AC$192,11,FALSE)="","",VLOOKUP($A147,Keys_CHESS_ALL!$J$3:$AC$192,11,FALSE))</f>
        <v>#N/A</v>
      </c>
      <c r="O147" s="28" t="e">
        <f>IF(VLOOKUP($A147,Keys_CHESS_ALL!$J$3:$AC$192,12,FALSE)="","",VLOOKUP($A147,Keys_CHESS_ALL!$J$3:$AC$192,12,FALSE))</f>
        <v>#N/A</v>
      </c>
      <c r="P147" s="28" t="e">
        <f>IF(VLOOKUP($A147,Keys_CHESS_ALL!$J$3:$AC$192,13,FALSE)="","",VLOOKUP($A147,Keys_CHESS_ALL!$J$3:$AC$192,13,FALSE))</f>
        <v>#N/A</v>
      </c>
      <c r="Q147" s="28" t="e">
        <f>IF(VLOOKUP($A147,Keys_CHESS_ALL!$J$3:$AC$192,14,FALSE)="","",VLOOKUP($A147,Keys_CHESS_ALL!$J$3:$AC$192,14,FALSE))</f>
        <v>#N/A</v>
      </c>
      <c r="R147" s="28" t="e">
        <f>IF(VLOOKUP($A147,Keys_CHESS_ALL!$J$3:$AC$192,15,FALSE)="","",VLOOKUP($A147,Keys_CHESS_ALL!$J$3:$AC$192,15,FALSE))</f>
        <v>#N/A</v>
      </c>
      <c r="S147" s="28" t="e">
        <f>IF(VLOOKUP($A147,Keys_CHESS_ALL!$J$3:$AC$192,16,FALSE)="","",VLOOKUP($A147,Keys_CHESS_ALL!$J$3:$AC$192,16,FALSE))</f>
        <v>#N/A</v>
      </c>
      <c r="T147" s="48" t="e">
        <f>IF(VLOOKUP($A147,Keys_CHESS_ALL!$J$3:$AC$192,17,FALSE)="","",VLOOKUP($A147,Keys_CHESS_ALL!$J$3:$AC$192,17,FALSE))</f>
        <v>#N/A</v>
      </c>
    </row>
    <row r="148" spans="2:20" x14ac:dyDescent="0.2">
      <c r="B148" s="28" t="e">
        <f>VLOOKUP(A148,Keys_CHESS_ALL!J150:L329,2,FALSE)</f>
        <v>#N/A</v>
      </c>
      <c r="C148" s="32"/>
      <c r="D148" s="32"/>
      <c r="E148" s="28" t="e">
        <f>VLOOKUP(A148,Keys_CHESS_ALL!J150:L329,3,FALSE)</f>
        <v>#N/A</v>
      </c>
      <c r="F148" s="40"/>
      <c r="H148" s="28" t="e">
        <f>IF(VLOOKUP($A148,Keys_CHESS_ALL!$J$3:$AC$192,5,FALSE)="","",VLOOKUP($A148,Keys_CHESS_ALL!$J$3:$AC$192,5,FALSE))</f>
        <v>#N/A</v>
      </c>
      <c r="I148" s="28" t="e">
        <f>IF(VLOOKUP($A148,Keys_CHESS_ALL!$J$3:$AC$192,6,FALSE)="","",VLOOKUP($A148,Keys_CHESS_ALL!$J$3:$AC$192,6,FALSE))</f>
        <v>#N/A</v>
      </c>
      <c r="J148" s="28" t="e">
        <f>IF(VLOOKUP($A148,Keys_CHESS_ALL!$J$3:$AC$192,7,FALSE)="","",VLOOKUP($A148,Keys_CHESS_ALL!$J$3:$AC$192,7,FALSE))</f>
        <v>#N/A</v>
      </c>
      <c r="K148" s="28" t="e">
        <f>IF(VLOOKUP($A148,Keys_CHESS_ALL!$J$3:$AC$192,8,FALSE)="","",VLOOKUP($A148,Keys_CHESS_ALL!$J$3:$AC$192,8,FALSE))</f>
        <v>#N/A</v>
      </c>
      <c r="L148" s="28" t="e">
        <f>IF(VLOOKUP($A148,Keys_CHESS_ALL!$J$3:$AC$192,9,FALSE)="","",VLOOKUP($A148,Keys_CHESS_ALL!$J$3:$AC$192,9,FALSE))</f>
        <v>#N/A</v>
      </c>
      <c r="M148" s="28" t="e">
        <f>IF(VLOOKUP($A148,Keys_CHESS_ALL!$J$3:$AC$192,10,FALSE)="","",VLOOKUP($A148,Keys_CHESS_ALL!$J$3:$AC$192,10,FALSE))</f>
        <v>#N/A</v>
      </c>
      <c r="N148" s="28" t="e">
        <f>IF(VLOOKUP($A148,Keys_CHESS_ALL!$J$3:$AC$192,11,FALSE)="","",VLOOKUP($A148,Keys_CHESS_ALL!$J$3:$AC$192,11,FALSE))</f>
        <v>#N/A</v>
      </c>
      <c r="O148" s="28" t="e">
        <f>IF(VLOOKUP($A148,Keys_CHESS_ALL!$J$3:$AC$192,12,FALSE)="","",VLOOKUP($A148,Keys_CHESS_ALL!$J$3:$AC$192,12,FALSE))</f>
        <v>#N/A</v>
      </c>
      <c r="P148" s="28" t="e">
        <f>IF(VLOOKUP($A148,Keys_CHESS_ALL!$J$3:$AC$192,13,FALSE)="","",VLOOKUP($A148,Keys_CHESS_ALL!$J$3:$AC$192,13,FALSE))</f>
        <v>#N/A</v>
      </c>
      <c r="Q148" s="28" t="e">
        <f>IF(VLOOKUP($A148,Keys_CHESS_ALL!$J$3:$AC$192,14,FALSE)="","",VLOOKUP($A148,Keys_CHESS_ALL!$J$3:$AC$192,14,FALSE))</f>
        <v>#N/A</v>
      </c>
      <c r="R148" s="28" t="e">
        <f>IF(VLOOKUP($A148,Keys_CHESS_ALL!$J$3:$AC$192,15,FALSE)="","",VLOOKUP($A148,Keys_CHESS_ALL!$J$3:$AC$192,15,FALSE))</f>
        <v>#N/A</v>
      </c>
      <c r="S148" s="28" t="e">
        <f>IF(VLOOKUP($A148,Keys_CHESS_ALL!$J$3:$AC$192,16,FALSE)="","",VLOOKUP($A148,Keys_CHESS_ALL!$J$3:$AC$192,16,FALSE))</f>
        <v>#N/A</v>
      </c>
      <c r="T148" s="48" t="e">
        <f>IF(VLOOKUP($A148,Keys_CHESS_ALL!$J$3:$AC$192,17,FALSE)="","",VLOOKUP($A148,Keys_CHESS_ALL!$J$3:$AC$192,17,FALSE))</f>
        <v>#N/A</v>
      </c>
    </row>
    <row r="149" spans="2:20" x14ac:dyDescent="0.2">
      <c r="B149" s="28" t="e">
        <f>VLOOKUP(A149,Keys_CHESS_ALL!J151:L330,2,FALSE)</f>
        <v>#N/A</v>
      </c>
      <c r="C149" s="32"/>
      <c r="D149" s="32"/>
      <c r="E149" s="28" t="e">
        <f>VLOOKUP(A149,Keys_CHESS_ALL!J151:L330,3,FALSE)</f>
        <v>#N/A</v>
      </c>
      <c r="F149" s="40"/>
      <c r="H149" s="28" t="e">
        <f>IF(VLOOKUP($A149,Keys_CHESS_ALL!$J$3:$AC$192,5,FALSE)="","",VLOOKUP($A149,Keys_CHESS_ALL!$J$3:$AC$192,5,FALSE))</f>
        <v>#N/A</v>
      </c>
      <c r="I149" s="28" t="e">
        <f>IF(VLOOKUP($A149,Keys_CHESS_ALL!$J$3:$AC$192,6,FALSE)="","",VLOOKUP($A149,Keys_CHESS_ALL!$J$3:$AC$192,6,FALSE))</f>
        <v>#N/A</v>
      </c>
      <c r="J149" s="28" t="e">
        <f>IF(VLOOKUP($A149,Keys_CHESS_ALL!$J$3:$AC$192,7,FALSE)="","",VLOOKUP($A149,Keys_CHESS_ALL!$J$3:$AC$192,7,FALSE))</f>
        <v>#N/A</v>
      </c>
      <c r="K149" s="28" t="e">
        <f>IF(VLOOKUP($A149,Keys_CHESS_ALL!$J$3:$AC$192,8,FALSE)="","",VLOOKUP($A149,Keys_CHESS_ALL!$J$3:$AC$192,8,FALSE))</f>
        <v>#N/A</v>
      </c>
      <c r="L149" s="28" t="e">
        <f>IF(VLOOKUP($A149,Keys_CHESS_ALL!$J$3:$AC$192,9,FALSE)="","",VLOOKUP($A149,Keys_CHESS_ALL!$J$3:$AC$192,9,FALSE))</f>
        <v>#N/A</v>
      </c>
      <c r="M149" s="28" t="e">
        <f>IF(VLOOKUP($A149,Keys_CHESS_ALL!$J$3:$AC$192,10,FALSE)="","",VLOOKUP($A149,Keys_CHESS_ALL!$J$3:$AC$192,10,FALSE))</f>
        <v>#N/A</v>
      </c>
      <c r="N149" s="28" t="e">
        <f>IF(VLOOKUP($A149,Keys_CHESS_ALL!$J$3:$AC$192,11,FALSE)="","",VLOOKUP($A149,Keys_CHESS_ALL!$J$3:$AC$192,11,FALSE))</f>
        <v>#N/A</v>
      </c>
      <c r="O149" s="28" t="e">
        <f>IF(VLOOKUP($A149,Keys_CHESS_ALL!$J$3:$AC$192,12,FALSE)="","",VLOOKUP($A149,Keys_CHESS_ALL!$J$3:$AC$192,12,FALSE))</f>
        <v>#N/A</v>
      </c>
      <c r="P149" s="28" t="e">
        <f>IF(VLOOKUP($A149,Keys_CHESS_ALL!$J$3:$AC$192,13,FALSE)="","",VLOOKUP($A149,Keys_CHESS_ALL!$J$3:$AC$192,13,FALSE))</f>
        <v>#N/A</v>
      </c>
      <c r="Q149" s="28" t="e">
        <f>IF(VLOOKUP($A149,Keys_CHESS_ALL!$J$3:$AC$192,14,FALSE)="","",VLOOKUP($A149,Keys_CHESS_ALL!$J$3:$AC$192,14,FALSE))</f>
        <v>#N/A</v>
      </c>
      <c r="R149" s="28" t="e">
        <f>IF(VLOOKUP($A149,Keys_CHESS_ALL!$J$3:$AC$192,15,FALSE)="","",VLOOKUP($A149,Keys_CHESS_ALL!$J$3:$AC$192,15,FALSE))</f>
        <v>#N/A</v>
      </c>
      <c r="S149" s="28" t="e">
        <f>IF(VLOOKUP($A149,Keys_CHESS_ALL!$J$3:$AC$192,16,FALSE)="","",VLOOKUP($A149,Keys_CHESS_ALL!$J$3:$AC$192,16,FALSE))</f>
        <v>#N/A</v>
      </c>
      <c r="T149" s="48" t="e">
        <f>IF(VLOOKUP($A149,Keys_CHESS_ALL!$J$3:$AC$192,17,FALSE)="","",VLOOKUP($A149,Keys_CHESS_ALL!$J$3:$AC$192,17,FALSE))</f>
        <v>#N/A</v>
      </c>
    </row>
    <row r="150" spans="2:20" x14ac:dyDescent="0.2">
      <c r="B150" s="28" t="e">
        <f>VLOOKUP(A150,Keys_CHESS_ALL!J152:L331,2,FALSE)</f>
        <v>#N/A</v>
      </c>
      <c r="C150" s="32"/>
      <c r="D150" s="32"/>
      <c r="E150" s="28" t="e">
        <f>VLOOKUP(A150,Keys_CHESS_ALL!J152:L331,3,FALSE)</f>
        <v>#N/A</v>
      </c>
      <c r="F150" s="40"/>
      <c r="H150" s="28" t="e">
        <f>IF(VLOOKUP($A150,Keys_CHESS_ALL!$J$3:$AC$192,5,FALSE)="","",VLOOKUP($A150,Keys_CHESS_ALL!$J$3:$AC$192,5,FALSE))</f>
        <v>#N/A</v>
      </c>
      <c r="I150" s="28" t="e">
        <f>IF(VLOOKUP($A150,Keys_CHESS_ALL!$J$3:$AC$192,6,FALSE)="","",VLOOKUP($A150,Keys_CHESS_ALL!$J$3:$AC$192,6,FALSE))</f>
        <v>#N/A</v>
      </c>
      <c r="J150" s="28" t="e">
        <f>IF(VLOOKUP($A150,Keys_CHESS_ALL!$J$3:$AC$192,7,FALSE)="","",VLOOKUP($A150,Keys_CHESS_ALL!$J$3:$AC$192,7,FALSE))</f>
        <v>#N/A</v>
      </c>
      <c r="K150" s="28" t="e">
        <f>IF(VLOOKUP($A150,Keys_CHESS_ALL!$J$3:$AC$192,8,FALSE)="","",VLOOKUP($A150,Keys_CHESS_ALL!$J$3:$AC$192,8,FALSE))</f>
        <v>#N/A</v>
      </c>
      <c r="L150" s="28" t="e">
        <f>IF(VLOOKUP($A150,Keys_CHESS_ALL!$J$3:$AC$192,9,FALSE)="","",VLOOKUP($A150,Keys_CHESS_ALL!$J$3:$AC$192,9,FALSE))</f>
        <v>#N/A</v>
      </c>
      <c r="M150" s="28" t="e">
        <f>IF(VLOOKUP($A150,Keys_CHESS_ALL!$J$3:$AC$192,10,FALSE)="","",VLOOKUP($A150,Keys_CHESS_ALL!$J$3:$AC$192,10,FALSE))</f>
        <v>#N/A</v>
      </c>
      <c r="N150" s="28" t="e">
        <f>IF(VLOOKUP($A150,Keys_CHESS_ALL!$J$3:$AC$192,11,FALSE)="","",VLOOKUP($A150,Keys_CHESS_ALL!$J$3:$AC$192,11,FALSE))</f>
        <v>#N/A</v>
      </c>
      <c r="O150" s="28" t="e">
        <f>IF(VLOOKUP($A150,Keys_CHESS_ALL!$J$3:$AC$192,12,FALSE)="","",VLOOKUP($A150,Keys_CHESS_ALL!$J$3:$AC$192,12,FALSE))</f>
        <v>#N/A</v>
      </c>
      <c r="P150" s="28" t="e">
        <f>IF(VLOOKUP($A150,Keys_CHESS_ALL!$J$3:$AC$192,13,FALSE)="","",VLOOKUP($A150,Keys_CHESS_ALL!$J$3:$AC$192,13,FALSE))</f>
        <v>#N/A</v>
      </c>
      <c r="Q150" s="28" t="e">
        <f>IF(VLOOKUP($A150,Keys_CHESS_ALL!$J$3:$AC$192,14,FALSE)="","",VLOOKUP($A150,Keys_CHESS_ALL!$J$3:$AC$192,14,FALSE))</f>
        <v>#N/A</v>
      </c>
      <c r="R150" s="28" t="e">
        <f>IF(VLOOKUP($A150,Keys_CHESS_ALL!$J$3:$AC$192,15,FALSE)="","",VLOOKUP($A150,Keys_CHESS_ALL!$J$3:$AC$192,15,FALSE))</f>
        <v>#N/A</v>
      </c>
      <c r="S150" s="28" t="e">
        <f>IF(VLOOKUP($A150,Keys_CHESS_ALL!$J$3:$AC$192,16,FALSE)="","",VLOOKUP($A150,Keys_CHESS_ALL!$J$3:$AC$192,16,FALSE))</f>
        <v>#N/A</v>
      </c>
      <c r="T150" s="48" t="e">
        <f>IF(VLOOKUP($A150,Keys_CHESS_ALL!$J$3:$AC$192,17,FALSE)="","",VLOOKUP($A150,Keys_CHESS_ALL!$J$3:$AC$192,17,FALSE))</f>
        <v>#N/A</v>
      </c>
    </row>
    <row r="151" spans="2:20" x14ac:dyDescent="0.2">
      <c r="B151" s="28" t="e">
        <f>VLOOKUP(A151,Keys_CHESS_ALL!J153:L332,2,FALSE)</f>
        <v>#N/A</v>
      </c>
      <c r="C151" s="32"/>
      <c r="D151" s="32"/>
      <c r="E151" s="28" t="e">
        <f>VLOOKUP(A151,Keys_CHESS_ALL!J153:L332,3,FALSE)</f>
        <v>#N/A</v>
      </c>
      <c r="F151" s="40"/>
      <c r="H151" s="28" t="e">
        <f>IF(VLOOKUP($A151,Keys_CHESS_ALL!$J$3:$AC$192,5,FALSE)="","",VLOOKUP($A151,Keys_CHESS_ALL!$J$3:$AC$192,5,FALSE))</f>
        <v>#N/A</v>
      </c>
      <c r="I151" s="28" t="e">
        <f>IF(VLOOKUP($A151,Keys_CHESS_ALL!$J$3:$AC$192,6,FALSE)="","",VLOOKUP($A151,Keys_CHESS_ALL!$J$3:$AC$192,6,FALSE))</f>
        <v>#N/A</v>
      </c>
      <c r="J151" s="28" t="e">
        <f>IF(VLOOKUP($A151,Keys_CHESS_ALL!$J$3:$AC$192,7,FALSE)="","",VLOOKUP($A151,Keys_CHESS_ALL!$J$3:$AC$192,7,FALSE))</f>
        <v>#N/A</v>
      </c>
      <c r="K151" s="28" t="e">
        <f>IF(VLOOKUP($A151,Keys_CHESS_ALL!$J$3:$AC$192,8,FALSE)="","",VLOOKUP($A151,Keys_CHESS_ALL!$J$3:$AC$192,8,FALSE))</f>
        <v>#N/A</v>
      </c>
      <c r="L151" s="28" t="e">
        <f>IF(VLOOKUP($A151,Keys_CHESS_ALL!$J$3:$AC$192,9,FALSE)="","",VLOOKUP($A151,Keys_CHESS_ALL!$J$3:$AC$192,9,FALSE))</f>
        <v>#N/A</v>
      </c>
      <c r="M151" s="28" t="e">
        <f>IF(VLOOKUP($A151,Keys_CHESS_ALL!$J$3:$AC$192,10,FALSE)="","",VLOOKUP($A151,Keys_CHESS_ALL!$J$3:$AC$192,10,FALSE))</f>
        <v>#N/A</v>
      </c>
      <c r="N151" s="28" t="e">
        <f>IF(VLOOKUP($A151,Keys_CHESS_ALL!$J$3:$AC$192,11,FALSE)="","",VLOOKUP($A151,Keys_CHESS_ALL!$J$3:$AC$192,11,FALSE))</f>
        <v>#N/A</v>
      </c>
      <c r="O151" s="28" t="e">
        <f>IF(VLOOKUP($A151,Keys_CHESS_ALL!$J$3:$AC$192,12,FALSE)="","",VLOOKUP($A151,Keys_CHESS_ALL!$J$3:$AC$192,12,FALSE))</f>
        <v>#N/A</v>
      </c>
      <c r="P151" s="28" t="e">
        <f>IF(VLOOKUP($A151,Keys_CHESS_ALL!$J$3:$AC$192,13,FALSE)="","",VLOOKUP($A151,Keys_CHESS_ALL!$J$3:$AC$192,13,FALSE))</f>
        <v>#N/A</v>
      </c>
      <c r="Q151" s="28" t="e">
        <f>IF(VLOOKUP($A151,Keys_CHESS_ALL!$J$3:$AC$192,14,FALSE)="","",VLOOKUP($A151,Keys_CHESS_ALL!$J$3:$AC$192,14,FALSE))</f>
        <v>#N/A</v>
      </c>
      <c r="R151" s="28" t="e">
        <f>IF(VLOOKUP($A151,Keys_CHESS_ALL!$J$3:$AC$192,15,FALSE)="","",VLOOKUP($A151,Keys_CHESS_ALL!$J$3:$AC$192,15,FALSE))</f>
        <v>#N/A</v>
      </c>
      <c r="S151" s="28" t="e">
        <f>IF(VLOOKUP($A151,Keys_CHESS_ALL!$J$3:$AC$192,16,FALSE)="","",VLOOKUP($A151,Keys_CHESS_ALL!$J$3:$AC$192,16,FALSE))</f>
        <v>#N/A</v>
      </c>
      <c r="T151" s="48" t="e">
        <f>IF(VLOOKUP($A151,Keys_CHESS_ALL!$J$3:$AC$192,17,FALSE)="","",VLOOKUP($A151,Keys_CHESS_ALL!$J$3:$AC$192,17,FALSE))</f>
        <v>#N/A</v>
      </c>
    </row>
    <row r="152" spans="2:20" x14ac:dyDescent="0.2">
      <c r="B152" s="28" t="e">
        <f>VLOOKUP(A152,Keys_CHESS_ALL!J154:L333,2,FALSE)</f>
        <v>#N/A</v>
      </c>
      <c r="C152" s="32"/>
      <c r="D152" s="32"/>
      <c r="E152" s="28" t="e">
        <f>VLOOKUP(A152,Keys_CHESS_ALL!J154:L333,3,FALSE)</f>
        <v>#N/A</v>
      </c>
      <c r="F152" s="40"/>
      <c r="H152" s="28" t="e">
        <f>IF(VLOOKUP($A152,Keys_CHESS_ALL!$J$3:$AC$192,5,FALSE)="","",VLOOKUP($A152,Keys_CHESS_ALL!$J$3:$AC$192,5,FALSE))</f>
        <v>#N/A</v>
      </c>
      <c r="I152" s="28" t="e">
        <f>IF(VLOOKUP($A152,Keys_CHESS_ALL!$J$3:$AC$192,6,FALSE)="","",VLOOKUP($A152,Keys_CHESS_ALL!$J$3:$AC$192,6,FALSE))</f>
        <v>#N/A</v>
      </c>
      <c r="J152" s="28" t="e">
        <f>IF(VLOOKUP($A152,Keys_CHESS_ALL!$J$3:$AC$192,7,FALSE)="","",VLOOKUP($A152,Keys_CHESS_ALL!$J$3:$AC$192,7,FALSE))</f>
        <v>#N/A</v>
      </c>
      <c r="K152" s="28" t="e">
        <f>IF(VLOOKUP($A152,Keys_CHESS_ALL!$J$3:$AC$192,8,FALSE)="","",VLOOKUP($A152,Keys_CHESS_ALL!$J$3:$AC$192,8,FALSE))</f>
        <v>#N/A</v>
      </c>
      <c r="L152" s="28" t="e">
        <f>IF(VLOOKUP($A152,Keys_CHESS_ALL!$J$3:$AC$192,9,FALSE)="","",VLOOKUP($A152,Keys_CHESS_ALL!$J$3:$AC$192,9,FALSE))</f>
        <v>#N/A</v>
      </c>
      <c r="M152" s="28" t="e">
        <f>IF(VLOOKUP($A152,Keys_CHESS_ALL!$J$3:$AC$192,10,FALSE)="","",VLOOKUP($A152,Keys_CHESS_ALL!$J$3:$AC$192,10,FALSE))</f>
        <v>#N/A</v>
      </c>
      <c r="N152" s="28" t="e">
        <f>IF(VLOOKUP($A152,Keys_CHESS_ALL!$J$3:$AC$192,11,FALSE)="","",VLOOKUP($A152,Keys_CHESS_ALL!$J$3:$AC$192,11,FALSE))</f>
        <v>#N/A</v>
      </c>
      <c r="O152" s="28" t="e">
        <f>IF(VLOOKUP($A152,Keys_CHESS_ALL!$J$3:$AC$192,12,FALSE)="","",VLOOKUP($A152,Keys_CHESS_ALL!$J$3:$AC$192,12,FALSE))</f>
        <v>#N/A</v>
      </c>
      <c r="P152" s="28" t="e">
        <f>IF(VLOOKUP($A152,Keys_CHESS_ALL!$J$3:$AC$192,13,FALSE)="","",VLOOKUP($A152,Keys_CHESS_ALL!$J$3:$AC$192,13,FALSE))</f>
        <v>#N/A</v>
      </c>
      <c r="Q152" s="28" t="e">
        <f>IF(VLOOKUP($A152,Keys_CHESS_ALL!$J$3:$AC$192,14,FALSE)="","",VLOOKUP($A152,Keys_CHESS_ALL!$J$3:$AC$192,14,FALSE))</f>
        <v>#N/A</v>
      </c>
      <c r="R152" s="28" t="e">
        <f>IF(VLOOKUP($A152,Keys_CHESS_ALL!$J$3:$AC$192,15,FALSE)="","",VLOOKUP($A152,Keys_CHESS_ALL!$J$3:$AC$192,15,FALSE))</f>
        <v>#N/A</v>
      </c>
      <c r="S152" s="28" t="e">
        <f>IF(VLOOKUP($A152,Keys_CHESS_ALL!$J$3:$AC$192,16,FALSE)="","",VLOOKUP($A152,Keys_CHESS_ALL!$J$3:$AC$192,16,FALSE))</f>
        <v>#N/A</v>
      </c>
      <c r="T152" s="48" t="e">
        <f>IF(VLOOKUP($A152,Keys_CHESS_ALL!$J$3:$AC$192,17,FALSE)="","",VLOOKUP($A152,Keys_CHESS_ALL!$J$3:$AC$192,17,FALSE))</f>
        <v>#N/A</v>
      </c>
    </row>
    <row r="153" spans="2:20" x14ac:dyDescent="0.2">
      <c r="B153" s="28" t="e">
        <f>VLOOKUP(A153,Keys_CHESS_ALL!J155:L334,2,FALSE)</f>
        <v>#N/A</v>
      </c>
      <c r="C153" s="32"/>
      <c r="D153" s="32"/>
      <c r="E153" s="28" t="e">
        <f>VLOOKUP(A153,Keys_CHESS_ALL!J155:L334,3,FALSE)</f>
        <v>#N/A</v>
      </c>
      <c r="F153" s="40"/>
      <c r="H153" s="28" t="e">
        <f>IF(VLOOKUP($A153,Keys_CHESS_ALL!$J$3:$AC$192,5,FALSE)="","",VLOOKUP($A153,Keys_CHESS_ALL!$J$3:$AC$192,5,FALSE))</f>
        <v>#N/A</v>
      </c>
      <c r="I153" s="28" t="e">
        <f>IF(VLOOKUP($A153,Keys_CHESS_ALL!$J$3:$AC$192,6,FALSE)="","",VLOOKUP($A153,Keys_CHESS_ALL!$J$3:$AC$192,6,FALSE))</f>
        <v>#N/A</v>
      </c>
      <c r="J153" s="28" t="e">
        <f>IF(VLOOKUP($A153,Keys_CHESS_ALL!$J$3:$AC$192,7,FALSE)="","",VLOOKUP($A153,Keys_CHESS_ALL!$J$3:$AC$192,7,FALSE))</f>
        <v>#N/A</v>
      </c>
      <c r="K153" s="28" t="e">
        <f>IF(VLOOKUP($A153,Keys_CHESS_ALL!$J$3:$AC$192,8,FALSE)="","",VLOOKUP($A153,Keys_CHESS_ALL!$J$3:$AC$192,8,FALSE))</f>
        <v>#N/A</v>
      </c>
      <c r="L153" s="28" t="e">
        <f>IF(VLOOKUP($A153,Keys_CHESS_ALL!$J$3:$AC$192,9,FALSE)="","",VLOOKUP($A153,Keys_CHESS_ALL!$J$3:$AC$192,9,FALSE))</f>
        <v>#N/A</v>
      </c>
      <c r="M153" s="28" t="e">
        <f>IF(VLOOKUP($A153,Keys_CHESS_ALL!$J$3:$AC$192,10,FALSE)="","",VLOOKUP($A153,Keys_CHESS_ALL!$J$3:$AC$192,10,FALSE))</f>
        <v>#N/A</v>
      </c>
      <c r="N153" s="28" t="e">
        <f>IF(VLOOKUP($A153,Keys_CHESS_ALL!$J$3:$AC$192,11,FALSE)="","",VLOOKUP($A153,Keys_CHESS_ALL!$J$3:$AC$192,11,FALSE))</f>
        <v>#N/A</v>
      </c>
      <c r="O153" s="28" t="e">
        <f>IF(VLOOKUP($A153,Keys_CHESS_ALL!$J$3:$AC$192,12,FALSE)="","",VLOOKUP($A153,Keys_CHESS_ALL!$J$3:$AC$192,12,FALSE))</f>
        <v>#N/A</v>
      </c>
      <c r="P153" s="28" t="e">
        <f>IF(VLOOKUP($A153,Keys_CHESS_ALL!$J$3:$AC$192,13,FALSE)="","",VLOOKUP($A153,Keys_CHESS_ALL!$J$3:$AC$192,13,FALSE))</f>
        <v>#N/A</v>
      </c>
      <c r="Q153" s="28" t="e">
        <f>IF(VLOOKUP($A153,Keys_CHESS_ALL!$J$3:$AC$192,14,FALSE)="","",VLOOKUP($A153,Keys_CHESS_ALL!$J$3:$AC$192,14,FALSE))</f>
        <v>#N/A</v>
      </c>
      <c r="R153" s="28" t="e">
        <f>IF(VLOOKUP($A153,Keys_CHESS_ALL!$J$3:$AC$192,15,FALSE)="","",VLOOKUP($A153,Keys_CHESS_ALL!$J$3:$AC$192,15,FALSE))</f>
        <v>#N/A</v>
      </c>
      <c r="S153" s="28" t="e">
        <f>IF(VLOOKUP($A153,Keys_CHESS_ALL!$J$3:$AC$192,16,FALSE)="","",VLOOKUP($A153,Keys_CHESS_ALL!$J$3:$AC$192,16,FALSE))</f>
        <v>#N/A</v>
      </c>
      <c r="T153" s="48" t="e">
        <f>IF(VLOOKUP($A153,Keys_CHESS_ALL!$J$3:$AC$192,17,FALSE)="","",VLOOKUP($A153,Keys_CHESS_ALL!$J$3:$AC$192,17,FALSE))</f>
        <v>#N/A</v>
      </c>
    </row>
    <row r="154" spans="2:20" x14ac:dyDescent="0.2">
      <c r="B154" s="28" t="e">
        <f>VLOOKUP(A154,Keys_CHESS_ALL!J156:L335,2,FALSE)</f>
        <v>#N/A</v>
      </c>
      <c r="C154" s="32"/>
      <c r="D154" s="32"/>
      <c r="E154" s="28" t="e">
        <f>VLOOKUP(A154,Keys_CHESS_ALL!J156:L335,3,FALSE)</f>
        <v>#N/A</v>
      </c>
      <c r="F154" s="40"/>
      <c r="H154" s="28" t="e">
        <f>IF(VLOOKUP($A154,Keys_CHESS_ALL!$J$3:$AC$192,5,FALSE)="","",VLOOKUP($A154,Keys_CHESS_ALL!$J$3:$AC$192,5,FALSE))</f>
        <v>#N/A</v>
      </c>
      <c r="I154" s="28" t="e">
        <f>IF(VLOOKUP($A154,Keys_CHESS_ALL!$J$3:$AC$192,6,FALSE)="","",VLOOKUP($A154,Keys_CHESS_ALL!$J$3:$AC$192,6,FALSE))</f>
        <v>#N/A</v>
      </c>
      <c r="J154" s="28" t="e">
        <f>IF(VLOOKUP($A154,Keys_CHESS_ALL!$J$3:$AC$192,7,FALSE)="","",VLOOKUP($A154,Keys_CHESS_ALL!$J$3:$AC$192,7,FALSE))</f>
        <v>#N/A</v>
      </c>
      <c r="K154" s="28" t="e">
        <f>IF(VLOOKUP($A154,Keys_CHESS_ALL!$J$3:$AC$192,8,FALSE)="","",VLOOKUP($A154,Keys_CHESS_ALL!$J$3:$AC$192,8,FALSE))</f>
        <v>#N/A</v>
      </c>
      <c r="L154" s="28" t="e">
        <f>IF(VLOOKUP($A154,Keys_CHESS_ALL!$J$3:$AC$192,9,FALSE)="","",VLOOKUP($A154,Keys_CHESS_ALL!$J$3:$AC$192,9,FALSE))</f>
        <v>#N/A</v>
      </c>
      <c r="M154" s="28" t="e">
        <f>IF(VLOOKUP($A154,Keys_CHESS_ALL!$J$3:$AC$192,10,FALSE)="","",VLOOKUP($A154,Keys_CHESS_ALL!$J$3:$AC$192,10,FALSE))</f>
        <v>#N/A</v>
      </c>
      <c r="N154" s="28" t="e">
        <f>IF(VLOOKUP($A154,Keys_CHESS_ALL!$J$3:$AC$192,11,FALSE)="","",VLOOKUP($A154,Keys_CHESS_ALL!$J$3:$AC$192,11,FALSE))</f>
        <v>#N/A</v>
      </c>
      <c r="O154" s="28" t="e">
        <f>IF(VLOOKUP($A154,Keys_CHESS_ALL!$J$3:$AC$192,12,FALSE)="","",VLOOKUP($A154,Keys_CHESS_ALL!$J$3:$AC$192,12,FALSE))</f>
        <v>#N/A</v>
      </c>
      <c r="P154" s="28" t="e">
        <f>IF(VLOOKUP($A154,Keys_CHESS_ALL!$J$3:$AC$192,13,FALSE)="","",VLOOKUP($A154,Keys_CHESS_ALL!$J$3:$AC$192,13,FALSE))</f>
        <v>#N/A</v>
      </c>
      <c r="Q154" s="28" t="e">
        <f>IF(VLOOKUP($A154,Keys_CHESS_ALL!$J$3:$AC$192,14,FALSE)="","",VLOOKUP($A154,Keys_CHESS_ALL!$J$3:$AC$192,14,FALSE))</f>
        <v>#N/A</v>
      </c>
      <c r="R154" s="28" t="e">
        <f>IF(VLOOKUP($A154,Keys_CHESS_ALL!$J$3:$AC$192,15,FALSE)="","",VLOOKUP($A154,Keys_CHESS_ALL!$J$3:$AC$192,15,FALSE))</f>
        <v>#N/A</v>
      </c>
      <c r="S154" s="28" t="e">
        <f>IF(VLOOKUP($A154,Keys_CHESS_ALL!$J$3:$AC$192,16,FALSE)="","",VLOOKUP($A154,Keys_CHESS_ALL!$J$3:$AC$192,16,FALSE))</f>
        <v>#N/A</v>
      </c>
      <c r="T154" s="48" t="e">
        <f>IF(VLOOKUP($A154,Keys_CHESS_ALL!$J$3:$AC$192,17,FALSE)="","",VLOOKUP($A154,Keys_CHESS_ALL!$J$3:$AC$192,17,FALSE))</f>
        <v>#N/A</v>
      </c>
    </row>
    <row r="155" spans="2:20" x14ac:dyDescent="0.2">
      <c r="B155" s="28" t="e">
        <f>VLOOKUP(A155,Keys_CHESS_ALL!J157:L336,2,FALSE)</f>
        <v>#N/A</v>
      </c>
      <c r="C155" s="32"/>
      <c r="D155" s="32"/>
      <c r="E155" s="28" t="e">
        <f>VLOOKUP(A155,Keys_CHESS_ALL!J157:L336,3,FALSE)</f>
        <v>#N/A</v>
      </c>
      <c r="F155" s="40"/>
      <c r="H155" s="28" t="e">
        <f>IF(VLOOKUP($A155,Keys_CHESS_ALL!$J$3:$AC$192,5,FALSE)="","",VLOOKUP($A155,Keys_CHESS_ALL!$J$3:$AC$192,5,FALSE))</f>
        <v>#N/A</v>
      </c>
      <c r="I155" s="28" t="e">
        <f>IF(VLOOKUP($A155,Keys_CHESS_ALL!$J$3:$AC$192,6,FALSE)="","",VLOOKUP($A155,Keys_CHESS_ALL!$J$3:$AC$192,6,FALSE))</f>
        <v>#N/A</v>
      </c>
      <c r="J155" s="28" t="e">
        <f>IF(VLOOKUP($A155,Keys_CHESS_ALL!$J$3:$AC$192,7,FALSE)="","",VLOOKUP($A155,Keys_CHESS_ALL!$J$3:$AC$192,7,FALSE))</f>
        <v>#N/A</v>
      </c>
      <c r="K155" s="28" t="e">
        <f>IF(VLOOKUP($A155,Keys_CHESS_ALL!$J$3:$AC$192,8,FALSE)="","",VLOOKUP($A155,Keys_CHESS_ALL!$J$3:$AC$192,8,FALSE))</f>
        <v>#N/A</v>
      </c>
      <c r="L155" s="28" t="e">
        <f>IF(VLOOKUP($A155,Keys_CHESS_ALL!$J$3:$AC$192,9,FALSE)="","",VLOOKUP($A155,Keys_CHESS_ALL!$J$3:$AC$192,9,FALSE))</f>
        <v>#N/A</v>
      </c>
      <c r="M155" s="28" t="e">
        <f>IF(VLOOKUP($A155,Keys_CHESS_ALL!$J$3:$AC$192,10,FALSE)="","",VLOOKUP($A155,Keys_CHESS_ALL!$J$3:$AC$192,10,FALSE))</f>
        <v>#N/A</v>
      </c>
      <c r="N155" s="28" t="e">
        <f>IF(VLOOKUP($A155,Keys_CHESS_ALL!$J$3:$AC$192,11,FALSE)="","",VLOOKUP($A155,Keys_CHESS_ALL!$J$3:$AC$192,11,FALSE))</f>
        <v>#N/A</v>
      </c>
      <c r="O155" s="28" t="e">
        <f>IF(VLOOKUP($A155,Keys_CHESS_ALL!$J$3:$AC$192,12,FALSE)="","",VLOOKUP($A155,Keys_CHESS_ALL!$J$3:$AC$192,12,FALSE))</f>
        <v>#N/A</v>
      </c>
      <c r="P155" s="28" t="e">
        <f>IF(VLOOKUP($A155,Keys_CHESS_ALL!$J$3:$AC$192,13,FALSE)="","",VLOOKUP($A155,Keys_CHESS_ALL!$J$3:$AC$192,13,FALSE))</f>
        <v>#N/A</v>
      </c>
      <c r="Q155" s="28" t="e">
        <f>IF(VLOOKUP($A155,Keys_CHESS_ALL!$J$3:$AC$192,14,FALSE)="","",VLOOKUP($A155,Keys_CHESS_ALL!$J$3:$AC$192,14,FALSE))</f>
        <v>#N/A</v>
      </c>
      <c r="R155" s="28" t="e">
        <f>IF(VLOOKUP($A155,Keys_CHESS_ALL!$J$3:$AC$192,15,FALSE)="","",VLOOKUP($A155,Keys_CHESS_ALL!$J$3:$AC$192,15,FALSE))</f>
        <v>#N/A</v>
      </c>
      <c r="S155" s="28" t="e">
        <f>IF(VLOOKUP($A155,Keys_CHESS_ALL!$J$3:$AC$192,16,FALSE)="","",VLOOKUP($A155,Keys_CHESS_ALL!$J$3:$AC$192,16,FALSE))</f>
        <v>#N/A</v>
      </c>
      <c r="T155" s="48" t="e">
        <f>IF(VLOOKUP($A155,Keys_CHESS_ALL!$J$3:$AC$192,17,FALSE)="","",VLOOKUP($A155,Keys_CHESS_ALL!$J$3:$AC$192,17,FALSE))</f>
        <v>#N/A</v>
      </c>
    </row>
    <row r="156" spans="2:20" x14ac:dyDescent="0.2">
      <c r="B156" s="28" t="e">
        <f>VLOOKUP(A156,Keys_CHESS_ALL!J158:L337,2,FALSE)</f>
        <v>#N/A</v>
      </c>
      <c r="C156" s="32"/>
      <c r="D156" s="32"/>
      <c r="E156" s="28" t="e">
        <f>VLOOKUP(A156,Keys_CHESS_ALL!J158:L337,3,FALSE)</f>
        <v>#N/A</v>
      </c>
      <c r="F156" s="40"/>
      <c r="H156" s="28" t="e">
        <f>IF(VLOOKUP($A156,Keys_CHESS_ALL!$J$3:$AC$192,5,FALSE)="","",VLOOKUP($A156,Keys_CHESS_ALL!$J$3:$AC$192,5,FALSE))</f>
        <v>#N/A</v>
      </c>
      <c r="I156" s="28" t="e">
        <f>IF(VLOOKUP($A156,Keys_CHESS_ALL!$J$3:$AC$192,6,FALSE)="","",VLOOKUP($A156,Keys_CHESS_ALL!$J$3:$AC$192,6,FALSE))</f>
        <v>#N/A</v>
      </c>
      <c r="J156" s="28" t="e">
        <f>IF(VLOOKUP($A156,Keys_CHESS_ALL!$J$3:$AC$192,7,FALSE)="","",VLOOKUP($A156,Keys_CHESS_ALL!$J$3:$AC$192,7,FALSE))</f>
        <v>#N/A</v>
      </c>
      <c r="K156" s="28" t="e">
        <f>IF(VLOOKUP($A156,Keys_CHESS_ALL!$J$3:$AC$192,8,FALSE)="","",VLOOKUP($A156,Keys_CHESS_ALL!$J$3:$AC$192,8,FALSE))</f>
        <v>#N/A</v>
      </c>
      <c r="L156" s="28" t="e">
        <f>IF(VLOOKUP($A156,Keys_CHESS_ALL!$J$3:$AC$192,9,FALSE)="","",VLOOKUP($A156,Keys_CHESS_ALL!$J$3:$AC$192,9,FALSE))</f>
        <v>#N/A</v>
      </c>
      <c r="M156" s="28" t="e">
        <f>IF(VLOOKUP($A156,Keys_CHESS_ALL!$J$3:$AC$192,10,FALSE)="","",VLOOKUP($A156,Keys_CHESS_ALL!$J$3:$AC$192,10,FALSE))</f>
        <v>#N/A</v>
      </c>
      <c r="N156" s="28" t="e">
        <f>IF(VLOOKUP($A156,Keys_CHESS_ALL!$J$3:$AC$192,11,FALSE)="","",VLOOKUP($A156,Keys_CHESS_ALL!$J$3:$AC$192,11,FALSE))</f>
        <v>#N/A</v>
      </c>
      <c r="O156" s="28" t="e">
        <f>IF(VLOOKUP($A156,Keys_CHESS_ALL!$J$3:$AC$192,12,FALSE)="","",VLOOKUP($A156,Keys_CHESS_ALL!$J$3:$AC$192,12,FALSE))</f>
        <v>#N/A</v>
      </c>
      <c r="P156" s="28" t="e">
        <f>IF(VLOOKUP($A156,Keys_CHESS_ALL!$J$3:$AC$192,13,FALSE)="","",VLOOKUP($A156,Keys_CHESS_ALL!$J$3:$AC$192,13,FALSE))</f>
        <v>#N/A</v>
      </c>
      <c r="Q156" s="28" t="e">
        <f>IF(VLOOKUP($A156,Keys_CHESS_ALL!$J$3:$AC$192,14,FALSE)="","",VLOOKUP($A156,Keys_CHESS_ALL!$J$3:$AC$192,14,FALSE))</f>
        <v>#N/A</v>
      </c>
      <c r="R156" s="28" t="e">
        <f>IF(VLOOKUP($A156,Keys_CHESS_ALL!$J$3:$AC$192,15,FALSE)="","",VLOOKUP($A156,Keys_CHESS_ALL!$J$3:$AC$192,15,FALSE))</f>
        <v>#N/A</v>
      </c>
      <c r="S156" s="28" t="e">
        <f>IF(VLOOKUP($A156,Keys_CHESS_ALL!$J$3:$AC$192,16,FALSE)="","",VLOOKUP($A156,Keys_CHESS_ALL!$J$3:$AC$192,16,FALSE))</f>
        <v>#N/A</v>
      </c>
      <c r="T156" s="48" t="e">
        <f>IF(VLOOKUP($A156,Keys_CHESS_ALL!$J$3:$AC$192,17,FALSE)="","",VLOOKUP($A156,Keys_CHESS_ALL!$J$3:$AC$192,17,FALSE))</f>
        <v>#N/A</v>
      </c>
    </row>
    <row r="157" spans="2:20" x14ac:dyDescent="0.2">
      <c r="B157" s="28" t="e">
        <f>VLOOKUP(A157,Keys_CHESS_ALL!J159:L338,2,FALSE)</f>
        <v>#N/A</v>
      </c>
      <c r="C157" s="32"/>
      <c r="D157" s="32"/>
      <c r="E157" s="28" t="e">
        <f>VLOOKUP(A157,Keys_CHESS_ALL!J159:L338,3,FALSE)</f>
        <v>#N/A</v>
      </c>
      <c r="F157" s="40"/>
      <c r="H157" s="28" t="e">
        <f>IF(VLOOKUP($A157,Keys_CHESS_ALL!$J$3:$AC$192,5,FALSE)="","",VLOOKUP($A157,Keys_CHESS_ALL!$J$3:$AC$192,5,FALSE))</f>
        <v>#N/A</v>
      </c>
      <c r="I157" s="28" t="e">
        <f>IF(VLOOKUP($A157,Keys_CHESS_ALL!$J$3:$AC$192,6,FALSE)="","",VLOOKUP($A157,Keys_CHESS_ALL!$J$3:$AC$192,6,FALSE))</f>
        <v>#N/A</v>
      </c>
      <c r="J157" s="28" t="e">
        <f>IF(VLOOKUP($A157,Keys_CHESS_ALL!$J$3:$AC$192,7,FALSE)="","",VLOOKUP($A157,Keys_CHESS_ALL!$J$3:$AC$192,7,FALSE))</f>
        <v>#N/A</v>
      </c>
      <c r="K157" s="28" t="e">
        <f>IF(VLOOKUP($A157,Keys_CHESS_ALL!$J$3:$AC$192,8,FALSE)="","",VLOOKUP($A157,Keys_CHESS_ALL!$J$3:$AC$192,8,FALSE))</f>
        <v>#N/A</v>
      </c>
      <c r="L157" s="28" t="e">
        <f>IF(VLOOKUP($A157,Keys_CHESS_ALL!$J$3:$AC$192,9,FALSE)="","",VLOOKUP($A157,Keys_CHESS_ALL!$J$3:$AC$192,9,FALSE))</f>
        <v>#N/A</v>
      </c>
      <c r="M157" s="28" t="e">
        <f>IF(VLOOKUP($A157,Keys_CHESS_ALL!$J$3:$AC$192,10,FALSE)="","",VLOOKUP($A157,Keys_CHESS_ALL!$J$3:$AC$192,10,FALSE))</f>
        <v>#N/A</v>
      </c>
      <c r="N157" s="28" t="e">
        <f>IF(VLOOKUP($A157,Keys_CHESS_ALL!$J$3:$AC$192,11,FALSE)="","",VLOOKUP($A157,Keys_CHESS_ALL!$J$3:$AC$192,11,FALSE))</f>
        <v>#N/A</v>
      </c>
      <c r="O157" s="28" t="e">
        <f>IF(VLOOKUP($A157,Keys_CHESS_ALL!$J$3:$AC$192,12,FALSE)="","",VLOOKUP($A157,Keys_CHESS_ALL!$J$3:$AC$192,12,FALSE))</f>
        <v>#N/A</v>
      </c>
      <c r="P157" s="28" t="e">
        <f>IF(VLOOKUP($A157,Keys_CHESS_ALL!$J$3:$AC$192,13,FALSE)="","",VLOOKUP($A157,Keys_CHESS_ALL!$J$3:$AC$192,13,FALSE))</f>
        <v>#N/A</v>
      </c>
      <c r="Q157" s="28" t="e">
        <f>IF(VLOOKUP($A157,Keys_CHESS_ALL!$J$3:$AC$192,14,FALSE)="","",VLOOKUP($A157,Keys_CHESS_ALL!$J$3:$AC$192,14,FALSE))</f>
        <v>#N/A</v>
      </c>
      <c r="R157" s="28" t="e">
        <f>IF(VLOOKUP($A157,Keys_CHESS_ALL!$J$3:$AC$192,15,FALSE)="","",VLOOKUP($A157,Keys_CHESS_ALL!$J$3:$AC$192,15,FALSE))</f>
        <v>#N/A</v>
      </c>
      <c r="S157" s="28" t="e">
        <f>IF(VLOOKUP($A157,Keys_CHESS_ALL!$J$3:$AC$192,16,FALSE)="","",VLOOKUP($A157,Keys_CHESS_ALL!$J$3:$AC$192,16,FALSE))</f>
        <v>#N/A</v>
      </c>
      <c r="T157" s="48" t="e">
        <f>IF(VLOOKUP($A157,Keys_CHESS_ALL!$J$3:$AC$192,17,FALSE)="","",VLOOKUP($A157,Keys_CHESS_ALL!$J$3:$AC$192,17,FALSE))</f>
        <v>#N/A</v>
      </c>
    </row>
    <row r="158" spans="2:20" x14ac:dyDescent="0.2">
      <c r="B158" s="28" t="e">
        <f>VLOOKUP(A158,Keys_CHESS_ALL!J160:L339,2,FALSE)</f>
        <v>#N/A</v>
      </c>
      <c r="C158" s="32"/>
      <c r="D158" s="32"/>
      <c r="E158" s="28" t="e">
        <f>VLOOKUP(A158,Keys_CHESS_ALL!J160:L339,3,FALSE)</f>
        <v>#N/A</v>
      </c>
      <c r="F158" s="40"/>
      <c r="H158" s="28" t="e">
        <f>IF(VLOOKUP($A158,Keys_CHESS_ALL!$J$3:$AC$192,5,FALSE)="","",VLOOKUP($A158,Keys_CHESS_ALL!$J$3:$AC$192,5,FALSE))</f>
        <v>#N/A</v>
      </c>
      <c r="I158" s="28" t="e">
        <f>IF(VLOOKUP($A158,Keys_CHESS_ALL!$J$3:$AC$192,6,FALSE)="","",VLOOKUP($A158,Keys_CHESS_ALL!$J$3:$AC$192,6,FALSE))</f>
        <v>#N/A</v>
      </c>
      <c r="J158" s="28" t="e">
        <f>IF(VLOOKUP($A158,Keys_CHESS_ALL!$J$3:$AC$192,7,FALSE)="","",VLOOKUP($A158,Keys_CHESS_ALL!$J$3:$AC$192,7,FALSE))</f>
        <v>#N/A</v>
      </c>
      <c r="K158" s="28" t="e">
        <f>IF(VLOOKUP($A158,Keys_CHESS_ALL!$J$3:$AC$192,8,FALSE)="","",VLOOKUP($A158,Keys_CHESS_ALL!$J$3:$AC$192,8,FALSE))</f>
        <v>#N/A</v>
      </c>
      <c r="L158" s="28" t="e">
        <f>IF(VLOOKUP($A158,Keys_CHESS_ALL!$J$3:$AC$192,9,FALSE)="","",VLOOKUP($A158,Keys_CHESS_ALL!$J$3:$AC$192,9,FALSE))</f>
        <v>#N/A</v>
      </c>
      <c r="M158" s="28" t="e">
        <f>IF(VLOOKUP($A158,Keys_CHESS_ALL!$J$3:$AC$192,10,FALSE)="","",VLOOKUP($A158,Keys_CHESS_ALL!$J$3:$AC$192,10,FALSE))</f>
        <v>#N/A</v>
      </c>
      <c r="N158" s="28" t="e">
        <f>IF(VLOOKUP($A158,Keys_CHESS_ALL!$J$3:$AC$192,11,FALSE)="","",VLOOKUP($A158,Keys_CHESS_ALL!$J$3:$AC$192,11,FALSE))</f>
        <v>#N/A</v>
      </c>
      <c r="O158" s="28" t="e">
        <f>IF(VLOOKUP($A158,Keys_CHESS_ALL!$J$3:$AC$192,12,FALSE)="","",VLOOKUP($A158,Keys_CHESS_ALL!$J$3:$AC$192,12,FALSE))</f>
        <v>#N/A</v>
      </c>
      <c r="P158" s="28" t="e">
        <f>IF(VLOOKUP($A158,Keys_CHESS_ALL!$J$3:$AC$192,13,FALSE)="","",VLOOKUP($A158,Keys_CHESS_ALL!$J$3:$AC$192,13,FALSE))</f>
        <v>#N/A</v>
      </c>
      <c r="Q158" s="28" t="e">
        <f>IF(VLOOKUP($A158,Keys_CHESS_ALL!$J$3:$AC$192,14,FALSE)="","",VLOOKUP($A158,Keys_CHESS_ALL!$J$3:$AC$192,14,FALSE))</f>
        <v>#N/A</v>
      </c>
      <c r="R158" s="28" t="e">
        <f>IF(VLOOKUP($A158,Keys_CHESS_ALL!$J$3:$AC$192,15,FALSE)="","",VLOOKUP($A158,Keys_CHESS_ALL!$J$3:$AC$192,15,FALSE))</f>
        <v>#N/A</v>
      </c>
      <c r="S158" s="28" t="e">
        <f>IF(VLOOKUP($A158,Keys_CHESS_ALL!$J$3:$AC$192,16,FALSE)="","",VLOOKUP($A158,Keys_CHESS_ALL!$J$3:$AC$192,16,FALSE))</f>
        <v>#N/A</v>
      </c>
      <c r="T158" s="48" t="e">
        <f>IF(VLOOKUP($A158,Keys_CHESS_ALL!$J$3:$AC$192,17,FALSE)="","",VLOOKUP($A158,Keys_CHESS_ALL!$J$3:$AC$192,17,FALSE))</f>
        <v>#N/A</v>
      </c>
    </row>
    <row r="159" spans="2:20" x14ac:dyDescent="0.2">
      <c r="B159" s="28" t="e">
        <f>VLOOKUP(A159,Keys_CHESS_ALL!J161:L340,2,FALSE)</f>
        <v>#N/A</v>
      </c>
      <c r="C159" s="32"/>
      <c r="D159" s="32"/>
      <c r="E159" s="28" t="e">
        <f>VLOOKUP(A159,Keys_CHESS_ALL!J161:L340,3,FALSE)</f>
        <v>#N/A</v>
      </c>
      <c r="F159" s="40"/>
      <c r="H159" s="28" t="e">
        <f>IF(VLOOKUP($A159,Keys_CHESS_ALL!$J$3:$AC$192,5,FALSE)="","",VLOOKUP($A159,Keys_CHESS_ALL!$J$3:$AC$192,5,FALSE))</f>
        <v>#N/A</v>
      </c>
      <c r="I159" s="28" t="e">
        <f>IF(VLOOKUP($A159,Keys_CHESS_ALL!$J$3:$AC$192,6,FALSE)="","",VLOOKUP($A159,Keys_CHESS_ALL!$J$3:$AC$192,6,FALSE))</f>
        <v>#N/A</v>
      </c>
      <c r="J159" s="28" t="e">
        <f>IF(VLOOKUP($A159,Keys_CHESS_ALL!$J$3:$AC$192,7,FALSE)="","",VLOOKUP($A159,Keys_CHESS_ALL!$J$3:$AC$192,7,FALSE))</f>
        <v>#N/A</v>
      </c>
      <c r="K159" s="28" t="e">
        <f>IF(VLOOKUP($A159,Keys_CHESS_ALL!$J$3:$AC$192,8,FALSE)="","",VLOOKUP($A159,Keys_CHESS_ALL!$J$3:$AC$192,8,FALSE))</f>
        <v>#N/A</v>
      </c>
      <c r="L159" s="28" t="e">
        <f>IF(VLOOKUP($A159,Keys_CHESS_ALL!$J$3:$AC$192,9,FALSE)="","",VLOOKUP($A159,Keys_CHESS_ALL!$J$3:$AC$192,9,FALSE))</f>
        <v>#N/A</v>
      </c>
      <c r="M159" s="28" t="e">
        <f>IF(VLOOKUP($A159,Keys_CHESS_ALL!$J$3:$AC$192,10,FALSE)="","",VLOOKUP($A159,Keys_CHESS_ALL!$J$3:$AC$192,10,FALSE))</f>
        <v>#N/A</v>
      </c>
      <c r="N159" s="28" t="e">
        <f>IF(VLOOKUP($A159,Keys_CHESS_ALL!$J$3:$AC$192,11,FALSE)="","",VLOOKUP($A159,Keys_CHESS_ALL!$J$3:$AC$192,11,FALSE))</f>
        <v>#N/A</v>
      </c>
      <c r="O159" s="28" t="e">
        <f>IF(VLOOKUP($A159,Keys_CHESS_ALL!$J$3:$AC$192,12,FALSE)="","",VLOOKUP($A159,Keys_CHESS_ALL!$J$3:$AC$192,12,FALSE))</f>
        <v>#N/A</v>
      </c>
      <c r="P159" s="28" t="e">
        <f>IF(VLOOKUP($A159,Keys_CHESS_ALL!$J$3:$AC$192,13,FALSE)="","",VLOOKUP($A159,Keys_CHESS_ALL!$J$3:$AC$192,13,FALSE))</f>
        <v>#N/A</v>
      </c>
      <c r="Q159" s="28" t="e">
        <f>IF(VLOOKUP($A159,Keys_CHESS_ALL!$J$3:$AC$192,14,FALSE)="","",VLOOKUP($A159,Keys_CHESS_ALL!$J$3:$AC$192,14,FALSE))</f>
        <v>#N/A</v>
      </c>
      <c r="R159" s="28" t="e">
        <f>IF(VLOOKUP($A159,Keys_CHESS_ALL!$J$3:$AC$192,15,FALSE)="","",VLOOKUP($A159,Keys_CHESS_ALL!$J$3:$AC$192,15,FALSE))</f>
        <v>#N/A</v>
      </c>
      <c r="S159" s="28" t="e">
        <f>IF(VLOOKUP($A159,Keys_CHESS_ALL!$J$3:$AC$192,16,FALSE)="","",VLOOKUP($A159,Keys_CHESS_ALL!$J$3:$AC$192,16,FALSE))</f>
        <v>#N/A</v>
      </c>
      <c r="T159" s="48" t="e">
        <f>IF(VLOOKUP($A159,Keys_CHESS_ALL!$J$3:$AC$192,17,FALSE)="","",VLOOKUP($A159,Keys_CHESS_ALL!$J$3:$AC$192,17,FALSE))</f>
        <v>#N/A</v>
      </c>
    </row>
    <row r="160" spans="2:20" x14ac:dyDescent="0.2">
      <c r="B160" s="28" t="e">
        <f>VLOOKUP(A160,Keys_CHESS_ALL!J162:L341,2,FALSE)</f>
        <v>#N/A</v>
      </c>
      <c r="C160" s="32"/>
      <c r="D160" s="32"/>
      <c r="E160" s="28" t="e">
        <f>VLOOKUP(A160,Keys_CHESS_ALL!J162:L341,3,FALSE)</f>
        <v>#N/A</v>
      </c>
      <c r="F160" s="40"/>
      <c r="H160" s="28" t="e">
        <f>IF(VLOOKUP($A160,Keys_CHESS_ALL!$J$3:$AC$192,5,FALSE)="","",VLOOKUP($A160,Keys_CHESS_ALL!$J$3:$AC$192,5,FALSE))</f>
        <v>#N/A</v>
      </c>
      <c r="I160" s="28" t="e">
        <f>IF(VLOOKUP($A160,Keys_CHESS_ALL!$J$3:$AC$192,6,FALSE)="","",VLOOKUP($A160,Keys_CHESS_ALL!$J$3:$AC$192,6,FALSE))</f>
        <v>#N/A</v>
      </c>
      <c r="J160" s="28" t="e">
        <f>IF(VLOOKUP($A160,Keys_CHESS_ALL!$J$3:$AC$192,7,FALSE)="","",VLOOKUP($A160,Keys_CHESS_ALL!$J$3:$AC$192,7,FALSE))</f>
        <v>#N/A</v>
      </c>
      <c r="K160" s="28" t="e">
        <f>IF(VLOOKUP($A160,Keys_CHESS_ALL!$J$3:$AC$192,8,FALSE)="","",VLOOKUP($A160,Keys_CHESS_ALL!$J$3:$AC$192,8,FALSE))</f>
        <v>#N/A</v>
      </c>
      <c r="L160" s="28" t="e">
        <f>IF(VLOOKUP($A160,Keys_CHESS_ALL!$J$3:$AC$192,9,FALSE)="","",VLOOKUP($A160,Keys_CHESS_ALL!$J$3:$AC$192,9,FALSE))</f>
        <v>#N/A</v>
      </c>
      <c r="M160" s="28" t="e">
        <f>IF(VLOOKUP($A160,Keys_CHESS_ALL!$J$3:$AC$192,10,FALSE)="","",VLOOKUP($A160,Keys_CHESS_ALL!$J$3:$AC$192,10,FALSE))</f>
        <v>#N/A</v>
      </c>
      <c r="N160" s="28" t="e">
        <f>IF(VLOOKUP($A160,Keys_CHESS_ALL!$J$3:$AC$192,11,FALSE)="","",VLOOKUP($A160,Keys_CHESS_ALL!$J$3:$AC$192,11,FALSE))</f>
        <v>#N/A</v>
      </c>
      <c r="O160" s="28" t="e">
        <f>IF(VLOOKUP($A160,Keys_CHESS_ALL!$J$3:$AC$192,12,FALSE)="","",VLOOKUP($A160,Keys_CHESS_ALL!$J$3:$AC$192,12,FALSE))</f>
        <v>#N/A</v>
      </c>
      <c r="P160" s="28" t="e">
        <f>IF(VLOOKUP($A160,Keys_CHESS_ALL!$J$3:$AC$192,13,FALSE)="","",VLOOKUP($A160,Keys_CHESS_ALL!$J$3:$AC$192,13,FALSE))</f>
        <v>#N/A</v>
      </c>
      <c r="Q160" s="28" t="e">
        <f>IF(VLOOKUP($A160,Keys_CHESS_ALL!$J$3:$AC$192,14,FALSE)="","",VLOOKUP($A160,Keys_CHESS_ALL!$J$3:$AC$192,14,FALSE))</f>
        <v>#N/A</v>
      </c>
      <c r="R160" s="28" t="e">
        <f>IF(VLOOKUP($A160,Keys_CHESS_ALL!$J$3:$AC$192,15,FALSE)="","",VLOOKUP($A160,Keys_CHESS_ALL!$J$3:$AC$192,15,FALSE))</f>
        <v>#N/A</v>
      </c>
      <c r="S160" s="28" t="e">
        <f>IF(VLOOKUP($A160,Keys_CHESS_ALL!$J$3:$AC$192,16,FALSE)="","",VLOOKUP($A160,Keys_CHESS_ALL!$J$3:$AC$192,16,FALSE))</f>
        <v>#N/A</v>
      </c>
      <c r="T160" s="48" t="e">
        <f>IF(VLOOKUP($A160,Keys_CHESS_ALL!$J$3:$AC$192,17,FALSE)="","",VLOOKUP($A160,Keys_CHESS_ALL!$J$3:$AC$192,17,FALSE))</f>
        <v>#N/A</v>
      </c>
    </row>
    <row r="161" spans="2:20" x14ac:dyDescent="0.2">
      <c r="B161" s="28" t="e">
        <f>VLOOKUP(A161,Keys_CHESS_ALL!J163:L342,2,FALSE)</f>
        <v>#N/A</v>
      </c>
      <c r="C161" s="32"/>
      <c r="D161" s="32"/>
      <c r="E161" s="28" t="e">
        <f>VLOOKUP(A161,Keys_CHESS_ALL!J163:L342,3,FALSE)</f>
        <v>#N/A</v>
      </c>
      <c r="F161" s="40"/>
      <c r="H161" s="28" t="e">
        <f>IF(VLOOKUP($A161,Keys_CHESS_ALL!$J$3:$AC$192,5,FALSE)="","",VLOOKUP($A161,Keys_CHESS_ALL!$J$3:$AC$192,5,FALSE))</f>
        <v>#N/A</v>
      </c>
      <c r="I161" s="28" t="e">
        <f>IF(VLOOKUP($A161,Keys_CHESS_ALL!$J$3:$AC$192,6,FALSE)="","",VLOOKUP($A161,Keys_CHESS_ALL!$J$3:$AC$192,6,FALSE))</f>
        <v>#N/A</v>
      </c>
      <c r="J161" s="28" t="e">
        <f>IF(VLOOKUP($A161,Keys_CHESS_ALL!$J$3:$AC$192,7,FALSE)="","",VLOOKUP($A161,Keys_CHESS_ALL!$J$3:$AC$192,7,FALSE))</f>
        <v>#N/A</v>
      </c>
      <c r="K161" s="28" t="e">
        <f>IF(VLOOKUP($A161,Keys_CHESS_ALL!$J$3:$AC$192,8,FALSE)="","",VLOOKUP($A161,Keys_CHESS_ALL!$J$3:$AC$192,8,FALSE))</f>
        <v>#N/A</v>
      </c>
      <c r="L161" s="28" t="e">
        <f>IF(VLOOKUP($A161,Keys_CHESS_ALL!$J$3:$AC$192,9,FALSE)="","",VLOOKUP($A161,Keys_CHESS_ALL!$J$3:$AC$192,9,FALSE))</f>
        <v>#N/A</v>
      </c>
      <c r="M161" s="28" t="e">
        <f>IF(VLOOKUP($A161,Keys_CHESS_ALL!$J$3:$AC$192,10,FALSE)="","",VLOOKUP($A161,Keys_CHESS_ALL!$J$3:$AC$192,10,FALSE))</f>
        <v>#N/A</v>
      </c>
      <c r="N161" s="28" t="e">
        <f>IF(VLOOKUP($A161,Keys_CHESS_ALL!$J$3:$AC$192,11,FALSE)="","",VLOOKUP($A161,Keys_CHESS_ALL!$J$3:$AC$192,11,FALSE))</f>
        <v>#N/A</v>
      </c>
      <c r="O161" s="28" t="e">
        <f>IF(VLOOKUP($A161,Keys_CHESS_ALL!$J$3:$AC$192,12,FALSE)="","",VLOOKUP($A161,Keys_CHESS_ALL!$J$3:$AC$192,12,FALSE))</f>
        <v>#N/A</v>
      </c>
      <c r="P161" s="28" t="e">
        <f>IF(VLOOKUP($A161,Keys_CHESS_ALL!$J$3:$AC$192,13,FALSE)="","",VLOOKUP($A161,Keys_CHESS_ALL!$J$3:$AC$192,13,FALSE))</f>
        <v>#N/A</v>
      </c>
      <c r="Q161" s="28" t="e">
        <f>IF(VLOOKUP($A161,Keys_CHESS_ALL!$J$3:$AC$192,14,FALSE)="","",VLOOKUP($A161,Keys_CHESS_ALL!$J$3:$AC$192,14,FALSE))</f>
        <v>#N/A</v>
      </c>
      <c r="R161" s="28" t="e">
        <f>IF(VLOOKUP($A161,Keys_CHESS_ALL!$J$3:$AC$192,15,FALSE)="","",VLOOKUP($A161,Keys_CHESS_ALL!$J$3:$AC$192,15,FALSE))</f>
        <v>#N/A</v>
      </c>
      <c r="S161" s="28" t="e">
        <f>IF(VLOOKUP($A161,Keys_CHESS_ALL!$J$3:$AC$192,16,FALSE)="","",VLOOKUP($A161,Keys_CHESS_ALL!$J$3:$AC$192,16,FALSE))</f>
        <v>#N/A</v>
      </c>
      <c r="T161" s="48" t="e">
        <f>IF(VLOOKUP($A161,Keys_CHESS_ALL!$J$3:$AC$192,17,FALSE)="","",VLOOKUP($A161,Keys_CHESS_ALL!$J$3:$AC$192,17,FALSE))</f>
        <v>#N/A</v>
      </c>
    </row>
    <row r="162" spans="2:20" x14ac:dyDescent="0.2">
      <c r="B162" s="28" t="e">
        <f>VLOOKUP(A162,Keys_CHESS_ALL!J164:L343,2,FALSE)</f>
        <v>#N/A</v>
      </c>
      <c r="C162" s="32"/>
      <c r="D162" s="32"/>
      <c r="E162" s="28" t="e">
        <f>VLOOKUP(A162,Keys_CHESS_ALL!J164:L343,3,FALSE)</f>
        <v>#N/A</v>
      </c>
      <c r="F162" s="40"/>
      <c r="H162" s="28" t="e">
        <f>IF(VLOOKUP($A162,Keys_CHESS_ALL!$J$3:$AC$192,5,FALSE)="","",VLOOKUP($A162,Keys_CHESS_ALL!$J$3:$AC$192,5,FALSE))</f>
        <v>#N/A</v>
      </c>
      <c r="I162" s="28" t="e">
        <f>IF(VLOOKUP($A162,Keys_CHESS_ALL!$J$3:$AC$192,6,FALSE)="","",VLOOKUP($A162,Keys_CHESS_ALL!$J$3:$AC$192,6,FALSE))</f>
        <v>#N/A</v>
      </c>
      <c r="J162" s="28" t="e">
        <f>IF(VLOOKUP($A162,Keys_CHESS_ALL!$J$3:$AC$192,7,FALSE)="","",VLOOKUP($A162,Keys_CHESS_ALL!$J$3:$AC$192,7,FALSE))</f>
        <v>#N/A</v>
      </c>
      <c r="K162" s="28" t="e">
        <f>IF(VLOOKUP($A162,Keys_CHESS_ALL!$J$3:$AC$192,8,FALSE)="","",VLOOKUP($A162,Keys_CHESS_ALL!$J$3:$AC$192,8,FALSE))</f>
        <v>#N/A</v>
      </c>
      <c r="L162" s="28" t="e">
        <f>IF(VLOOKUP($A162,Keys_CHESS_ALL!$J$3:$AC$192,9,FALSE)="","",VLOOKUP($A162,Keys_CHESS_ALL!$J$3:$AC$192,9,FALSE))</f>
        <v>#N/A</v>
      </c>
      <c r="M162" s="28" t="e">
        <f>IF(VLOOKUP($A162,Keys_CHESS_ALL!$J$3:$AC$192,10,FALSE)="","",VLOOKUP($A162,Keys_CHESS_ALL!$J$3:$AC$192,10,FALSE))</f>
        <v>#N/A</v>
      </c>
      <c r="N162" s="28" t="e">
        <f>IF(VLOOKUP($A162,Keys_CHESS_ALL!$J$3:$AC$192,11,FALSE)="","",VLOOKUP($A162,Keys_CHESS_ALL!$J$3:$AC$192,11,FALSE))</f>
        <v>#N/A</v>
      </c>
      <c r="O162" s="28" t="e">
        <f>IF(VLOOKUP($A162,Keys_CHESS_ALL!$J$3:$AC$192,12,FALSE)="","",VLOOKUP($A162,Keys_CHESS_ALL!$J$3:$AC$192,12,FALSE))</f>
        <v>#N/A</v>
      </c>
      <c r="P162" s="28" t="e">
        <f>IF(VLOOKUP($A162,Keys_CHESS_ALL!$J$3:$AC$192,13,FALSE)="","",VLOOKUP($A162,Keys_CHESS_ALL!$J$3:$AC$192,13,FALSE))</f>
        <v>#N/A</v>
      </c>
      <c r="Q162" s="28" t="e">
        <f>IF(VLOOKUP($A162,Keys_CHESS_ALL!$J$3:$AC$192,14,FALSE)="","",VLOOKUP($A162,Keys_CHESS_ALL!$J$3:$AC$192,14,FALSE))</f>
        <v>#N/A</v>
      </c>
      <c r="R162" s="28" t="e">
        <f>IF(VLOOKUP($A162,Keys_CHESS_ALL!$J$3:$AC$192,15,FALSE)="","",VLOOKUP($A162,Keys_CHESS_ALL!$J$3:$AC$192,15,FALSE))</f>
        <v>#N/A</v>
      </c>
      <c r="S162" s="28" t="e">
        <f>IF(VLOOKUP($A162,Keys_CHESS_ALL!$J$3:$AC$192,16,FALSE)="","",VLOOKUP($A162,Keys_CHESS_ALL!$J$3:$AC$192,16,FALSE))</f>
        <v>#N/A</v>
      </c>
      <c r="T162" s="48" t="e">
        <f>IF(VLOOKUP($A162,Keys_CHESS_ALL!$J$3:$AC$192,17,FALSE)="","",VLOOKUP($A162,Keys_CHESS_ALL!$J$3:$AC$192,17,FALSE))</f>
        <v>#N/A</v>
      </c>
    </row>
    <row r="163" spans="2:20" x14ac:dyDescent="0.2">
      <c r="B163" s="28" t="e">
        <f>VLOOKUP(A163,Keys_CHESS_ALL!J165:L344,2,FALSE)</f>
        <v>#N/A</v>
      </c>
      <c r="C163" s="32"/>
      <c r="D163" s="32"/>
      <c r="E163" s="28" t="e">
        <f>VLOOKUP(A163,Keys_CHESS_ALL!J165:L344,3,FALSE)</f>
        <v>#N/A</v>
      </c>
      <c r="F163" s="40"/>
      <c r="H163" s="28" t="e">
        <f>IF(VLOOKUP($A163,Keys_CHESS_ALL!$J$3:$AC$192,5,FALSE)="","",VLOOKUP($A163,Keys_CHESS_ALL!$J$3:$AC$192,5,FALSE))</f>
        <v>#N/A</v>
      </c>
      <c r="I163" s="28" t="e">
        <f>IF(VLOOKUP($A163,Keys_CHESS_ALL!$J$3:$AC$192,6,FALSE)="","",VLOOKUP($A163,Keys_CHESS_ALL!$J$3:$AC$192,6,FALSE))</f>
        <v>#N/A</v>
      </c>
      <c r="J163" s="28" t="e">
        <f>IF(VLOOKUP($A163,Keys_CHESS_ALL!$J$3:$AC$192,7,FALSE)="","",VLOOKUP($A163,Keys_CHESS_ALL!$J$3:$AC$192,7,FALSE))</f>
        <v>#N/A</v>
      </c>
      <c r="K163" s="28" t="e">
        <f>IF(VLOOKUP($A163,Keys_CHESS_ALL!$J$3:$AC$192,8,FALSE)="","",VLOOKUP($A163,Keys_CHESS_ALL!$J$3:$AC$192,8,FALSE))</f>
        <v>#N/A</v>
      </c>
      <c r="L163" s="28" t="e">
        <f>IF(VLOOKUP($A163,Keys_CHESS_ALL!$J$3:$AC$192,9,FALSE)="","",VLOOKUP($A163,Keys_CHESS_ALL!$J$3:$AC$192,9,FALSE))</f>
        <v>#N/A</v>
      </c>
      <c r="M163" s="28" t="e">
        <f>IF(VLOOKUP($A163,Keys_CHESS_ALL!$J$3:$AC$192,10,FALSE)="","",VLOOKUP($A163,Keys_CHESS_ALL!$J$3:$AC$192,10,FALSE))</f>
        <v>#N/A</v>
      </c>
      <c r="N163" s="28" t="e">
        <f>IF(VLOOKUP($A163,Keys_CHESS_ALL!$J$3:$AC$192,11,FALSE)="","",VLOOKUP($A163,Keys_CHESS_ALL!$J$3:$AC$192,11,FALSE))</f>
        <v>#N/A</v>
      </c>
      <c r="O163" s="28" t="e">
        <f>IF(VLOOKUP($A163,Keys_CHESS_ALL!$J$3:$AC$192,12,FALSE)="","",VLOOKUP($A163,Keys_CHESS_ALL!$J$3:$AC$192,12,FALSE))</f>
        <v>#N/A</v>
      </c>
      <c r="P163" s="28" t="e">
        <f>IF(VLOOKUP($A163,Keys_CHESS_ALL!$J$3:$AC$192,13,FALSE)="","",VLOOKUP($A163,Keys_CHESS_ALL!$J$3:$AC$192,13,FALSE))</f>
        <v>#N/A</v>
      </c>
      <c r="Q163" s="28" t="e">
        <f>IF(VLOOKUP($A163,Keys_CHESS_ALL!$J$3:$AC$192,14,FALSE)="","",VLOOKUP($A163,Keys_CHESS_ALL!$J$3:$AC$192,14,FALSE))</f>
        <v>#N/A</v>
      </c>
      <c r="R163" s="28" t="e">
        <f>IF(VLOOKUP($A163,Keys_CHESS_ALL!$J$3:$AC$192,15,FALSE)="","",VLOOKUP($A163,Keys_CHESS_ALL!$J$3:$AC$192,15,FALSE))</f>
        <v>#N/A</v>
      </c>
      <c r="S163" s="28" t="e">
        <f>IF(VLOOKUP($A163,Keys_CHESS_ALL!$J$3:$AC$192,16,FALSE)="","",VLOOKUP($A163,Keys_CHESS_ALL!$J$3:$AC$192,16,FALSE))</f>
        <v>#N/A</v>
      </c>
      <c r="T163" s="48" t="e">
        <f>IF(VLOOKUP($A163,Keys_CHESS_ALL!$J$3:$AC$192,17,FALSE)="","",VLOOKUP($A163,Keys_CHESS_ALL!$J$3:$AC$192,17,FALSE))</f>
        <v>#N/A</v>
      </c>
    </row>
    <row r="164" spans="2:20" x14ac:dyDescent="0.2">
      <c r="B164" s="28" t="e">
        <f>VLOOKUP(A164,Keys_CHESS_ALL!J166:L345,2,FALSE)</f>
        <v>#N/A</v>
      </c>
      <c r="C164" s="32"/>
      <c r="D164" s="32"/>
      <c r="E164" s="28" t="e">
        <f>VLOOKUP(A164,Keys_CHESS_ALL!J166:L345,3,FALSE)</f>
        <v>#N/A</v>
      </c>
      <c r="F164" s="40"/>
      <c r="H164" s="28" t="e">
        <f>IF(VLOOKUP($A164,Keys_CHESS_ALL!$J$3:$AC$192,5,FALSE)="","",VLOOKUP($A164,Keys_CHESS_ALL!$J$3:$AC$192,5,FALSE))</f>
        <v>#N/A</v>
      </c>
      <c r="I164" s="28" t="e">
        <f>IF(VLOOKUP($A164,Keys_CHESS_ALL!$J$3:$AC$192,6,FALSE)="","",VLOOKUP($A164,Keys_CHESS_ALL!$J$3:$AC$192,6,FALSE))</f>
        <v>#N/A</v>
      </c>
      <c r="J164" s="28" t="e">
        <f>IF(VLOOKUP($A164,Keys_CHESS_ALL!$J$3:$AC$192,7,FALSE)="","",VLOOKUP($A164,Keys_CHESS_ALL!$J$3:$AC$192,7,FALSE))</f>
        <v>#N/A</v>
      </c>
      <c r="K164" s="28" t="e">
        <f>IF(VLOOKUP($A164,Keys_CHESS_ALL!$J$3:$AC$192,8,FALSE)="","",VLOOKUP($A164,Keys_CHESS_ALL!$J$3:$AC$192,8,FALSE))</f>
        <v>#N/A</v>
      </c>
      <c r="L164" s="28" t="e">
        <f>IF(VLOOKUP($A164,Keys_CHESS_ALL!$J$3:$AC$192,9,FALSE)="","",VLOOKUP($A164,Keys_CHESS_ALL!$J$3:$AC$192,9,FALSE))</f>
        <v>#N/A</v>
      </c>
      <c r="M164" s="28" t="e">
        <f>IF(VLOOKUP($A164,Keys_CHESS_ALL!$J$3:$AC$192,10,FALSE)="","",VLOOKUP($A164,Keys_CHESS_ALL!$J$3:$AC$192,10,FALSE))</f>
        <v>#N/A</v>
      </c>
      <c r="N164" s="28" t="e">
        <f>IF(VLOOKUP($A164,Keys_CHESS_ALL!$J$3:$AC$192,11,FALSE)="","",VLOOKUP($A164,Keys_CHESS_ALL!$J$3:$AC$192,11,FALSE))</f>
        <v>#N/A</v>
      </c>
      <c r="O164" s="28" t="e">
        <f>IF(VLOOKUP($A164,Keys_CHESS_ALL!$J$3:$AC$192,12,FALSE)="","",VLOOKUP($A164,Keys_CHESS_ALL!$J$3:$AC$192,12,FALSE))</f>
        <v>#N/A</v>
      </c>
      <c r="P164" s="28" t="e">
        <f>IF(VLOOKUP($A164,Keys_CHESS_ALL!$J$3:$AC$192,13,FALSE)="","",VLOOKUP($A164,Keys_CHESS_ALL!$J$3:$AC$192,13,FALSE))</f>
        <v>#N/A</v>
      </c>
      <c r="Q164" s="28" t="e">
        <f>IF(VLOOKUP($A164,Keys_CHESS_ALL!$J$3:$AC$192,14,FALSE)="","",VLOOKUP($A164,Keys_CHESS_ALL!$J$3:$AC$192,14,FALSE))</f>
        <v>#N/A</v>
      </c>
      <c r="R164" s="28" t="e">
        <f>IF(VLOOKUP($A164,Keys_CHESS_ALL!$J$3:$AC$192,15,FALSE)="","",VLOOKUP($A164,Keys_CHESS_ALL!$J$3:$AC$192,15,FALSE))</f>
        <v>#N/A</v>
      </c>
      <c r="S164" s="28" t="e">
        <f>IF(VLOOKUP($A164,Keys_CHESS_ALL!$J$3:$AC$192,16,FALSE)="","",VLOOKUP($A164,Keys_CHESS_ALL!$J$3:$AC$192,16,FALSE))</f>
        <v>#N/A</v>
      </c>
      <c r="T164" s="48" t="e">
        <f>IF(VLOOKUP($A164,Keys_CHESS_ALL!$J$3:$AC$192,17,FALSE)="","",VLOOKUP($A164,Keys_CHESS_ALL!$J$3:$AC$192,17,FALSE))</f>
        <v>#N/A</v>
      </c>
    </row>
    <row r="165" spans="2:20" x14ac:dyDescent="0.2">
      <c r="B165" s="28" t="e">
        <f>VLOOKUP(A165,Keys_CHESS_ALL!J167:L346,2,FALSE)</f>
        <v>#N/A</v>
      </c>
      <c r="C165" s="32"/>
      <c r="D165" s="32"/>
      <c r="E165" s="28" t="e">
        <f>VLOOKUP(A165,Keys_CHESS_ALL!J167:L346,3,FALSE)</f>
        <v>#N/A</v>
      </c>
      <c r="F165" s="40"/>
      <c r="H165" s="28" t="e">
        <f>IF(VLOOKUP($A165,Keys_CHESS_ALL!$J$3:$AC$192,5,FALSE)="","",VLOOKUP($A165,Keys_CHESS_ALL!$J$3:$AC$192,5,FALSE))</f>
        <v>#N/A</v>
      </c>
      <c r="I165" s="28" t="e">
        <f>IF(VLOOKUP($A165,Keys_CHESS_ALL!$J$3:$AC$192,6,FALSE)="","",VLOOKUP($A165,Keys_CHESS_ALL!$J$3:$AC$192,6,FALSE))</f>
        <v>#N/A</v>
      </c>
      <c r="J165" s="28" t="e">
        <f>IF(VLOOKUP($A165,Keys_CHESS_ALL!$J$3:$AC$192,7,FALSE)="","",VLOOKUP($A165,Keys_CHESS_ALL!$J$3:$AC$192,7,FALSE))</f>
        <v>#N/A</v>
      </c>
      <c r="K165" s="28" t="e">
        <f>IF(VLOOKUP($A165,Keys_CHESS_ALL!$J$3:$AC$192,8,FALSE)="","",VLOOKUP($A165,Keys_CHESS_ALL!$J$3:$AC$192,8,FALSE))</f>
        <v>#N/A</v>
      </c>
      <c r="L165" s="28" t="e">
        <f>IF(VLOOKUP($A165,Keys_CHESS_ALL!$J$3:$AC$192,9,FALSE)="","",VLOOKUP($A165,Keys_CHESS_ALL!$J$3:$AC$192,9,FALSE))</f>
        <v>#N/A</v>
      </c>
      <c r="M165" s="28" t="e">
        <f>IF(VLOOKUP($A165,Keys_CHESS_ALL!$J$3:$AC$192,10,FALSE)="","",VLOOKUP($A165,Keys_CHESS_ALL!$J$3:$AC$192,10,FALSE))</f>
        <v>#N/A</v>
      </c>
      <c r="N165" s="28" t="e">
        <f>IF(VLOOKUP($A165,Keys_CHESS_ALL!$J$3:$AC$192,11,FALSE)="","",VLOOKUP($A165,Keys_CHESS_ALL!$J$3:$AC$192,11,FALSE))</f>
        <v>#N/A</v>
      </c>
      <c r="O165" s="28" t="e">
        <f>IF(VLOOKUP($A165,Keys_CHESS_ALL!$J$3:$AC$192,12,FALSE)="","",VLOOKUP($A165,Keys_CHESS_ALL!$J$3:$AC$192,12,FALSE))</f>
        <v>#N/A</v>
      </c>
      <c r="P165" s="28" t="e">
        <f>IF(VLOOKUP($A165,Keys_CHESS_ALL!$J$3:$AC$192,13,FALSE)="","",VLOOKUP($A165,Keys_CHESS_ALL!$J$3:$AC$192,13,FALSE))</f>
        <v>#N/A</v>
      </c>
      <c r="Q165" s="28" t="e">
        <f>IF(VLOOKUP($A165,Keys_CHESS_ALL!$J$3:$AC$192,14,FALSE)="","",VLOOKUP($A165,Keys_CHESS_ALL!$J$3:$AC$192,14,FALSE))</f>
        <v>#N/A</v>
      </c>
      <c r="R165" s="28" t="e">
        <f>IF(VLOOKUP($A165,Keys_CHESS_ALL!$J$3:$AC$192,15,FALSE)="","",VLOOKUP($A165,Keys_CHESS_ALL!$J$3:$AC$192,15,FALSE))</f>
        <v>#N/A</v>
      </c>
      <c r="S165" s="28" t="e">
        <f>IF(VLOOKUP($A165,Keys_CHESS_ALL!$J$3:$AC$192,16,FALSE)="","",VLOOKUP($A165,Keys_CHESS_ALL!$J$3:$AC$192,16,FALSE))</f>
        <v>#N/A</v>
      </c>
      <c r="T165" s="48" t="e">
        <f>IF(VLOOKUP($A165,Keys_CHESS_ALL!$J$3:$AC$192,17,FALSE)="","",VLOOKUP($A165,Keys_CHESS_ALL!$J$3:$AC$192,17,FALSE))</f>
        <v>#N/A</v>
      </c>
    </row>
    <row r="166" spans="2:20" x14ac:dyDescent="0.2">
      <c r="B166" s="28" t="e">
        <f>VLOOKUP(A166,Keys_CHESS_ALL!J168:L347,2,FALSE)</f>
        <v>#N/A</v>
      </c>
      <c r="C166" s="32"/>
      <c r="D166" s="32"/>
      <c r="E166" s="28" t="e">
        <f>VLOOKUP(A166,Keys_CHESS_ALL!J168:L347,3,FALSE)</f>
        <v>#N/A</v>
      </c>
      <c r="F166" s="40"/>
      <c r="H166" s="28" t="e">
        <f>IF(VLOOKUP($A166,Keys_CHESS_ALL!$J$3:$AC$192,5,FALSE)="","",VLOOKUP($A166,Keys_CHESS_ALL!$J$3:$AC$192,5,FALSE))</f>
        <v>#N/A</v>
      </c>
      <c r="I166" s="28" t="e">
        <f>IF(VLOOKUP($A166,Keys_CHESS_ALL!$J$3:$AC$192,6,FALSE)="","",VLOOKUP($A166,Keys_CHESS_ALL!$J$3:$AC$192,6,FALSE))</f>
        <v>#N/A</v>
      </c>
      <c r="J166" s="28" t="e">
        <f>IF(VLOOKUP($A166,Keys_CHESS_ALL!$J$3:$AC$192,7,FALSE)="","",VLOOKUP($A166,Keys_CHESS_ALL!$J$3:$AC$192,7,FALSE))</f>
        <v>#N/A</v>
      </c>
      <c r="K166" s="28" t="e">
        <f>IF(VLOOKUP($A166,Keys_CHESS_ALL!$J$3:$AC$192,8,FALSE)="","",VLOOKUP($A166,Keys_CHESS_ALL!$J$3:$AC$192,8,FALSE))</f>
        <v>#N/A</v>
      </c>
      <c r="L166" s="28" t="e">
        <f>IF(VLOOKUP($A166,Keys_CHESS_ALL!$J$3:$AC$192,9,FALSE)="","",VLOOKUP($A166,Keys_CHESS_ALL!$J$3:$AC$192,9,FALSE))</f>
        <v>#N/A</v>
      </c>
      <c r="M166" s="28" t="e">
        <f>IF(VLOOKUP($A166,Keys_CHESS_ALL!$J$3:$AC$192,10,FALSE)="","",VLOOKUP($A166,Keys_CHESS_ALL!$J$3:$AC$192,10,FALSE))</f>
        <v>#N/A</v>
      </c>
      <c r="N166" s="28" t="e">
        <f>IF(VLOOKUP($A166,Keys_CHESS_ALL!$J$3:$AC$192,11,FALSE)="","",VLOOKUP($A166,Keys_CHESS_ALL!$J$3:$AC$192,11,FALSE))</f>
        <v>#N/A</v>
      </c>
      <c r="O166" s="28" t="e">
        <f>IF(VLOOKUP($A166,Keys_CHESS_ALL!$J$3:$AC$192,12,FALSE)="","",VLOOKUP($A166,Keys_CHESS_ALL!$J$3:$AC$192,12,FALSE))</f>
        <v>#N/A</v>
      </c>
      <c r="P166" s="28" t="e">
        <f>IF(VLOOKUP($A166,Keys_CHESS_ALL!$J$3:$AC$192,13,FALSE)="","",VLOOKUP($A166,Keys_CHESS_ALL!$J$3:$AC$192,13,FALSE))</f>
        <v>#N/A</v>
      </c>
      <c r="Q166" s="28" t="e">
        <f>IF(VLOOKUP($A166,Keys_CHESS_ALL!$J$3:$AC$192,14,FALSE)="","",VLOOKUP($A166,Keys_CHESS_ALL!$J$3:$AC$192,14,FALSE))</f>
        <v>#N/A</v>
      </c>
      <c r="R166" s="28" t="e">
        <f>IF(VLOOKUP($A166,Keys_CHESS_ALL!$J$3:$AC$192,15,FALSE)="","",VLOOKUP($A166,Keys_CHESS_ALL!$J$3:$AC$192,15,FALSE))</f>
        <v>#N/A</v>
      </c>
      <c r="S166" s="28" t="e">
        <f>IF(VLOOKUP($A166,Keys_CHESS_ALL!$J$3:$AC$192,16,FALSE)="","",VLOOKUP($A166,Keys_CHESS_ALL!$J$3:$AC$192,16,FALSE))</f>
        <v>#N/A</v>
      </c>
      <c r="T166" s="48" t="e">
        <f>IF(VLOOKUP($A166,Keys_CHESS_ALL!$J$3:$AC$192,17,FALSE)="","",VLOOKUP($A166,Keys_CHESS_ALL!$J$3:$AC$192,17,FALSE))</f>
        <v>#N/A</v>
      </c>
    </row>
    <row r="167" spans="2:20" x14ac:dyDescent="0.2">
      <c r="B167" s="28" t="e">
        <f>VLOOKUP(A167,Keys_CHESS_ALL!J169:L348,2,FALSE)</f>
        <v>#N/A</v>
      </c>
      <c r="C167" s="32"/>
      <c r="D167" s="32"/>
      <c r="E167" s="28" t="e">
        <f>VLOOKUP(A167,Keys_CHESS_ALL!J169:L348,3,FALSE)</f>
        <v>#N/A</v>
      </c>
      <c r="F167" s="40"/>
      <c r="H167" s="28" t="e">
        <f>IF(VLOOKUP($A167,Keys_CHESS_ALL!$J$3:$AC$192,5,FALSE)="","",VLOOKUP($A167,Keys_CHESS_ALL!$J$3:$AC$192,5,FALSE))</f>
        <v>#N/A</v>
      </c>
      <c r="I167" s="28" t="e">
        <f>IF(VLOOKUP($A167,Keys_CHESS_ALL!$J$3:$AC$192,6,FALSE)="","",VLOOKUP($A167,Keys_CHESS_ALL!$J$3:$AC$192,6,FALSE))</f>
        <v>#N/A</v>
      </c>
      <c r="J167" s="28" t="e">
        <f>IF(VLOOKUP($A167,Keys_CHESS_ALL!$J$3:$AC$192,7,FALSE)="","",VLOOKUP($A167,Keys_CHESS_ALL!$J$3:$AC$192,7,FALSE))</f>
        <v>#N/A</v>
      </c>
      <c r="K167" s="28" t="e">
        <f>IF(VLOOKUP($A167,Keys_CHESS_ALL!$J$3:$AC$192,8,FALSE)="","",VLOOKUP($A167,Keys_CHESS_ALL!$J$3:$AC$192,8,FALSE))</f>
        <v>#N/A</v>
      </c>
      <c r="L167" s="28" t="e">
        <f>IF(VLOOKUP($A167,Keys_CHESS_ALL!$J$3:$AC$192,9,FALSE)="","",VLOOKUP($A167,Keys_CHESS_ALL!$J$3:$AC$192,9,FALSE))</f>
        <v>#N/A</v>
      </c>
      <c r="M167" s="28" t="e">
        <f>IF(VLOOKUP($A167,Keys_CHESS_ALL!$J$3:$AC$192,10,FALSE)="","",VLOOKUP($A167,Keys_CHESS_ALL!$J$3:$AC$192,10,FALSE))</f>
        <v>#N/A</v>
      </c>
      <c r="N167" s="28" t="e">
        <f>IF(VLOOKUP($A167,Keys_CHESS_ALL!$J$3:$AC$192,11,FALSE)="","",VLOOKUP($A167,Keys_CHESS_ALL!$J$3:$AC$192,11,FALSE))</f>
        <v>#N/A</v>
      </c>
      <c r="O167" s="28" t="e">
        <f>IF(VLOOKUP($A167,Keys_CHESS_ALL!$J$3:$AC$192,12,FALSE)="","",VLOOKUP($A167,Keys_CHESS_ALL!$J$3:$AC$192,12,FALSE))</f>
        <v>#N/A</v>
      </c>
      <c r="P167" s="28" t="e">
        <f>IF(VLOOKUP($A167,Keys_CHESS_ALL!$J$3:$AC$192,13,FALSE)="","",VLOOKUP($A167,Keys_CHESS_ALL!$J$3:$AC$192,13,FALSE))</f>
        <v>#N/A</v>
      </c>
      <c r="Q167" s="28" t="e">
        <f>IF(VLOOKUP($A167,Keys_CHESS_ALL!$J$3:$AC$192,14,FALSE)="","",VLOOKUP($A167,Keys_CHESS_ALL!$J$3:$AC$192,14,FALSE))</f>
        <v>#N/A</v>
      </c>
      <c r="R167" s="28" t="e">
        <f>IF(VLOOKUP($A167,Keys_CHESS_ALL!$J$3:$AC$192,15,FALSE)="","",VLOOKUP($A167,Keys_CHESS_ALL!$J$3:$AC$192,15,FALSE))</f>
        <v>#N/A</v>
      </c>
      <c r="S167" s="28" t="e">
        <f>IF(VLOOKUP($A167,Keys_CHESS_ALL!$J$3:$AC$192,16,FALSE)="","",VLOOKUP($A167,Keys_CHESS_ALL!$J$3:$AC$192,16,FALSE))</f>
        <v>#N/A</v>
      </c>
      <c r="T167" s="48" t="e">
        <f>IF(VLOOKUP($A167,Keys_CHESS_ALL!$J$3:$AC$192,17,FALSE)="","",VLOOKUP($A167,Keys_CHESS_ALL!$J$3:$AC$192,17,FALSE))</f>
        <v>#N/A</v>
      </c>
    </row>
    <row r="168" spans="2:20" x14ac:dyDescent="0.2">
      <c r="B168" s="28" t="e">
        <f>VLOOKUP(A168,Keys_CHESS_ALL!J170:L349,2,FALSE)</f>
        <v>#N/A</v>
      </c>
      <c r="C168" s="32"/>
      <c r="D168" s="32"/>
      <c r="E168" s="28" t="e">
        <f>VLOOKUP(A168,Keys_CHESS_ALL!J170:L349,3,FALSE)</f>
        <v>#N/A</v>
      </c>
      <c r="F168" s="40"/>
      <c r="H168" s="28" t="e">
        <f>IF(VLOOKUP($A168,Keys_CHESS_ALL!$J$3:$AC$192,5,FALSE)="","",VLOOKUP($A168,Keys_CHESS_ALL!$J$3:$AC$192,5,FALSE))</f>
        <v>#N/A</v>
      </c>
      <c r="I168" s="28" t="e">
        <f>IF(VLOOKUP($A168,Keys_CHESS_ALL!$J$3:$AC$192,6,FALSE)="","",VLOOKUP($A168,Keys_CHESS_ALL!$J$3:$AC$192,6,FALSE))</f>
        <v>#N/A</v>
      </c>
      <c r="J168" s="28" t="e">
        <f>IF(VLOOKUP($A168,Keys_CHESS_ALL!$J$3:$AC$192,7,FALSE)="","",VLOOKUP($A168,Keys_CHESS_ALL!$J$3:$AC$192,7,FALSE))</f>
        <v>#N/A</v>
      </c>
      <c r="K168" s="28" t="e">
        <f>IF(VLOOKUP($A168,Keys_CHESS_ALL!$J$3:$AC$192,8,FALSE)="","",VLOOKUP($A168,Keys_CHESS_ALL!$J$3:$AC$192,8,FALSE))</f>
        <v>#N/A</v>
      </c>
      <c r="L168" s="28" t="e">
        <f>IF(VLOOKUP($A168,Keys_CHESS_ALL!$J$3:$AC$192,9,FALSE)="","",VLOOKUP($A168,Keys_CHESS_ALL!$J$3:$AC$192,9,FALSE))</f>
        <v>#N/A</v>
      </c>
      <c r="M168" s="28" t="e">
        <f>IF(VLOOKUP($A168,Keys_CHESS_ALL!$J$3:$AC$192,10,FALSE)="","",VLOOKUP($A168,Keys_CHESS_ALL!$J$3:$AC$192,10,FALSE))</f>
        <v>#N/A</v>
      </c>
      <c r="N168" s="28" t="e">
        <f>IF(VLOOKUP($A168,Keys_CHESS_ALL!$J$3:$AC$192,11,FALSE)="","",VLOOKUP($A168,Keys_CHESS_ALL!$J$3:$AC$192,11,FALSE))</f>
        <v>#N/A</v>
      </c>
      <c r="O168" s="28" t="e">
        <f>IF(VLOOKUP($A168,Keys_CHESS_ALL!$J$3:$AC$192,12,FALSE)="","",VLOOKUP($A168,Keys_CHESS_ALL!$J$3:$AC$192,12,FALSE))</f>
        <v>#N/A</v>
      </c>
      <c r="P168" s="28" t="e">
        <f>IF(VLOOKUP($A168,Keys_CHESS_ALL!$J$3:$AC$192,13,FALSE)="","",VLOOKUP($A168,Keys_CHESS_ALL!$J$3:$AC$192,13,FALSE))</f>
        <v>#N/A</v>
      </c>
      <c r="Q168" s="28" t="e">
        <f>IF(VLOOKUP($A168,Keys_CHESS_ALL!$J$3:$AC$192,14,FALSE)="","",VLOOKUP($A168,Keys_CHESS_ALL!$J$3:$AC$192,14,FALSE))</f>
        <v>#N/A</v>
      </c>
      <c r="R168" s="28" t="e">
        <f>IF(VLOOKUP($A168,Keys_CHESS_ALL!$J$3:$AC$192,15,FALSE)="","",VLOOKUP($A168,Keys_CHESS_ALL!$J$3:$AC$192,15,FALSE))</f>
        <v>#N/A</v>
      </c>
      <c r="S168" s="28" t="e">
        <f>IF(VLOOKUP($A168,Keys_CHESS_ALL!$J$3:$AC$192,16,FALSE)="","",VLOOKUP($A168,Keys_CHESS_ALL!$J$3:$AC$192,16,FALSE))</f>
        <v>#N/A</v>
      </c>
      <c r="T168" s="48" t="e">
        <f>IF(VLOOKUP($A168,Keys_CHESS_ALL!$J$3:$AC$192,17,FALSE)="","",VLOOKUP($A168,Keys_CHESS_ALL!$J$3:$AC$192,17,FALSE))</f>
        <v>#N/A</v>
      </c>
    </row>
    <row r="169" spans="2:20" x14ac:dyDescent="0.2">
      <c r="B169" s="28" t="e">
        <f>VLOOKUP(A169,Keys_CHESS_ALL!J171:L350,2,FALSE)</f>
        <v>#N/A</v>
      </c>
      <c r="C169" s="32"/>
      <c r="D169" s="32"/>
      <c r="E169" s="28" t="e">
        <f>VLOOKUP(A169,Keys_CHESS_ALL!J171:L350,3,FALSE)</f>
        <v>#N/A</v>
      </c>
      <c r="F169" s="40"/>
      <c r="H169" s="28" t="e">
        <f>IF(VLOOKUP($A169,Keys_CHESS_ALL!$J$3:$AC$192,5,FALSE)="","",VLOOKUP($A169,Keys_CHESS_ALL!$J$3:$AC$192,5,FALSE))</f>
        <v>#N/A</v>
      </c>
      <c r="I169" s="28" t="e">
        <f>IF(VLOOKUP($A169,Keys_CHESS_ALL!$J$3:$AC$192,6,FALSE)="","",VLOOKUP($A169,Keys_CHESS_ALL!$J$3:$AC$192,6,FALSE))</f>
        <v>#N/A</v>
      </c>
      <c r="J169" s="28" t="e">
        <f>IF(VLOOKUP($A169,Keys_CHESS_ALL!$J$3:$AC$192,7,FALSE)="","",VLOOKUP($A169,Keys_CHESS_ALL!$J$3:$AC$192,7,FALSE))</f>
        <v>#N/A</v>
      </c>
      <c r="K169" s="28" t="e">
        <f>IF(VLOOKUP($A169,Keys_CHESS_ALL!$J$3:$AC$192,8,FALSE)="","",VLOOKUP($A169,Keys_CHESS_ALL!$J$3:$AC$192,8,FALSE))</f>
        <v>#N/A</v>
      </c>
      <c r="L169" s="28" t="e">
        <f>IF(VLOOKUP($A169,Keys_CHESS_ALL!$J$3:$AC$192,9,FALSE)="","",VLOOKUP($A169,Keys_CHESS_ALL!$J$3:$AC$192,9,FALSE))</f>
        <v>#N/A</v>
      </c>
      <c r="M169" s="28" t="e">
        <f>IF(VLOOKUP($A169,Keys_CHESS_ALL!$J$3:$AC$192,10,FALSE)="","",VLOOKUP($A169,Keys_CHESS_ALL!$J$3:$AC$192,10,FALSE))</f>
        <v>#N/A</v>
      </c>
      <c r="N169" s="28" t="e">
        <f>IF(VLOOKUP($A169,Keys_CHESS_ALL!$J$3:$AC$192,11,FALSE)="","",VLOOKUP($A169,Keys_CHESS_ALL!$J$3:$AC$192,11,FALSE))</f>
        <v>#N/A</v>
      </c>
      <c r="O169" s="28" t="e">
        <f>IF(VLOOKUP($A169,Keys_CHESS_ALL!$J$3:$AC$192,12,FALSE)="","",VLOOKUP($A169,Keys_CHESS_ALL!$J$3:$AC$192,12,FALSE))</f>
        <v>#N/A</v>
      </c>
      <c r="P169" s="28" t="e">
        <f>IF(VLOOKUP($A169,Keys_CHESS_ALL!$J$3:$AC$192,13,FALSE)="","",VLOOKUP($A169,Keys_CHESS_ALL!$J$3:$AC$192,13,FALSE))</f>
        <v>#N/A</v>
      </c>
      <c r="Q169" s="28" t="e">
        <f>IF(VLOOKUP($A169,Keys_CHESS_ALL!$J$3:$AC$192,14,FALSE)="","",VLOOKUP($A169,Keys_CHESS_ALL!$J$3:$AC$192,14,FALSE))</f>
        <v>#N/A</v>
      </c>
      <c r="R169" s="28" t="e">
        <f>IF(VLOOKUP($A169,Keys_CHESS_ALL!$J$3:$AC$192,15,FALSE)="","",VLOOKUP($A169,Keys_CHESS_ALL!$J$3:$AC$192,15,FALSE))</f>
        <v>#N/A</v>
      </c>
      <c r="S169" s="28" t="e">
        <f>IF(VLOOKUP($A169,Keys_CHESS_ALL!$J$3:$AC$192,16,FALSE)="","",VLOOKUP($A169,Keys_CHESS_ALL!$J$3:$AC$192,16,FALSE))</f>
        <v>#N/A</v>
      </c>
      <c r="T169" s="48" t="e">
        <f>IF(VLOOKUP($A169,Keys_CHESS_ALL!$J$3:$AC$192,17,FALSE)="","",VLOOKUP($A169,Keys_CHESS_ALL!$J$3:$AC$192,17,FALSE))</f>
        <v>#N/A</v>
      </c>
    </row>
    <row r="170" spans="2:20" x14ac:dyDescent="0.2">
      <c r="B170" s="28" t="e">
        <f>VLOOKUP(A170,Keys_CHESS_ALL!J172:L351,2,FALSE)</f>
        <v>#N/A</v>
      </c>
      <c r="C170" s="32"/>
      <c r="D170" s="32"/>
      <c r="E170" s="28" t="e">
        <f>VLOOKUP(A170,Keys_CHESS_ALL!J172:L351,3,FALSE)</f>
        <v>#N/A</v>
      </c>
      <c r="F170" s="40"/>
      <c r="H170" s="28" t="e">
        <f>IF(VLOOKUP($A170,Keys_CHESS_ALL!$J$3:$AC$192,5,FALSE)="","",VLOOKUP($A170,Keys_CHESS_ALL!$J$3:$AC$192,5,FALSE))</f>
        <v>#N/A</v>
      </c>
      <c r="I170" s="28" t="e">
        <f>IF(VLOOKUP($A170,Keys_CHESS_ALL!$J$3:$AC$192,6,FALSE)="","",VLOOKUP($A170,Keys_CHESS_ALL!$J$3:$AC$192,6,FALSE))</f>
        <v>#N/A</v>
      </c>
      <c r="J170" s="28" t="e">
        <f>IF(VLOOKUP($A170,Keys_CHESS_ALL!$J$3:$AC$192,7,FALSE)="","",VLOOKUP($A170,Keys_CHESS_ALL!$J$3:$AC$192,7,FALSE))</f>
        <v>#N/A</v>
      </c>
      <c r="K170" s="28" t="e">
        <f>IF(VLOOKUP($A170,Keys_CHESS_ALL!$J$3:$AC$192,8,FALSE)="","",VLOOKUP($A170,Keys_CHESS_ALL!$J$3:$AC$192,8,FALSE))</f>
        <v>#N/A</v>
      </c>
      <c r="L170" s="28" t="e">
        <f>IF(VLOOKUP($A170,Keys_CHESS_ALL!$J$3:$AC$192,9,FALSE)="","",VLOOKUP($A170,Keys_CHESS_ALL!$J$3:$AC$192,9,FALSE))</f>
        <v>#N/A</v>
      </c>
      <c r="M170" s="28" t="e">
        <f>IF(VLOOKUP($A170,Keys_CHESS_ALL!$J$3:$AC$192,10,FALSE)="","",VLOOKUP($A170,Keys_CHESS_ALL!$J$3:$AC$192,10,FALSE))</f>
        <v>#N/A</v>
      </c>
      <c r="N170" s="28" t="e">
        <f>IF(VLOOKUP($A170,Keys_CHESS_ALL!$J$3:$AC$192,11,FALSE)="","",VLOOKUP($A170,Keys_CHESS_ALL!$J$3:$AC$192,11,FALSE))</f>
        <v>#N/A</v>
      </c>
      <c r="O170" s="28" t="e">
        <f>IF(VLOOKUP($A170,Keys_CHESS_ALL!$J$3:$AC$192,12,FALSE)="","",VLOOKUP($A170,Keys_CHESS_ALL!$J$3:$AC$192,12,FALSE))</f>
        <v>#N/A</v>
      </c>
      <c r="P170" s="28" t="e">
        <f>IF(VLOOKUP($A170,Keys_CHESS_ALL!$J$3:$AC$192,13,FALSE)="","",VLOOKUP($A170,Keys_CHESS_ALL!$J$3:$AC$192,13,FALSE))</f>
        <v>#N/A</v>
      </c>
      <c r="Q170" s="28" t="e">
        <f>IF(VLOOKUP($A170,Keys_CHESS_ALL!$J$3:$AC$192,14,FALSE)="","",VLOOKUP($A170,Keys_CHESS_ALL!$J$3:$AC$192,14,FALSE))</f>
        <v>#N/A</v>
      </c>
      <c r="R170" s="28" t="e">
        <f>IF(VLOOKUP($A170,Keys_CHESS_ALL!$J$3:$AC$192,15,FALSE)="","",VLOOKUP($A170,Keys_CHESS_ALL!$J$3:$AC$192,15,FALSE))</f>
        <v>#N/A</v>
      </c>
      <c r="S170" s="28" t="e">
        <f>IF(VLOOKUP($A170,Keys_CHESS_ALL!$J$3:$AC$192,16,FALSE)="","",VLOOKUP($A170,Keys_CHESS_ALL!$J$3:$AC$192,16,FALSE))</f>
        <v>#N/A</v>
      </c>
      <c r="T170" s="48" t="e">
        <f>IF(VLOOKUP($A170,Keys_CHESS_ALL!$J$3:$AC$192,17,FALSE)="","",VLOOKUP($A170,Keys_CHESS_ALL!$J$3:$AC$192,17,FALSE))</f>
        <v>#N/A</v>
      </c>
    </row>
    <row r="171" spans="2:20" x14ac:dyDescent="0.2">
      <c r="B171" s="28" t="e">
        <f>VLOOKUP(A171,Keys_CHESS_ALL!J173:L352,2,FALSE)</f>
        <v>#N/A</v>
      </c>
      <c r="C171" s="32"/>
      <c r="D171" s="32"/>
      <c r="E171" s="28" t="e">
        <f>VLOOKUP(A171,Keys_CHESS_ALL!J173:L352,3,FALSE)</f>
        <v>#N/A</v>
      </c>
      <c r="F171" s="40"/>
      <c r="H171" s="28" t="e">
        <f>IF(VLOOKUP($A171,Keys_CHESS_ALL!$J$3:$AC$192,5,FALSE)="","",VLOOKUP($A171,Keys_CHESS_ALL!$J$3:$AC$192,5,FALSE))</f>
        <v>#N/A</v>
      </c>
      <c r="I171" s="28" t="e">
        <f>IF(VLOOKUP($A171,Keys_CHESS_ALL!$J$3:$AC$192,6,FALSE)="","",VLOOKUP($A171,Keys_CHESS_ALL!$J$3:$AC$192,6,FALSE))</f>
        <v>#N/A</v>
      </c>
      <c r="J171" s="28" t="e">
        <f>IF(VLOOKUP($A171,Keys_CHESS_ALL!$J$3:$AC$192,7,FALSE)="","",VLOOKUP($A171,Keys_CHESS_ALL!$J$3:$AC$192,7,FALSE))</f>
        <v>#N/A</v>
      </c>
      <c r="K171" s="28" t="e">
        <f>IF(VLOOKUP($A171,Keys_CHESS_ALL!$J$3:$AC$192,8,FALSE)="","",VLOOKUP($A171,Keys_CHESS_ALL!$J$3:$AC$192,8,FALSE))</f>
        <v>#N/A</v>
      </c>
      <c r="L171" s="28" t="e">
        <f>IF(VLOOKUP($A171,Keys_CHESS_ALL!$J$3:$AC$192,9,FALSE)="","",VLOOKUP($A171,Keys_CHESS_ALL!$J$3:$AC$192,9,FALSE))</f>
        <v>#N/A</v>
      </c>
      <c r="M171" s="28" t="e">
        <f>IF(VLOOKUP($A171,Keys_CHESS_ALL!$J$3:$AC$192,10,FALSE)="","",VLOOKUP($A171,Keys_CHESS_ALL!$J$3:$AC$192,10,FALSE))</f>
        <v>#N/A</v>
      </c>
      <c r="N171" s="28" t="e">
        <f>IF(VLOOKUP($A171,Keys_CHESS_ALL!$J$3:$AC$192,11,FALSE)="","",VLOOKUP($A171,Keys_CHESS_ALL!$J$3:$AC$192,11,FALSE))</f>
        <v>#N/A</v>
      </c>
      <c r="O171" s="28" t="e">
        <f>IF(VLOOKUP($A171,Keys_CHESS_ALL!$J$3:$AC$192,12,FALSE)="","",VLOOKUP($A171,Keys_CHESS_ALL!$J$3:$AC$192,12,FALSE))</f>
        <v>#N/A</v>
      </c>
      <c r="P171" s="28" t="e">
        <f>IF(VLOOKUP($A171,Keys_CHESS_ALL!$J$3:$AC$192,13,FALSE)="","",VLOOKUP($A171,Keys_CHESS_ALL!$J$3:$AC$192,13,FALSE))</f>
        <v>#N/A</v>
      </c>
      <c r="Q171" s="28" t="e">
        <f>IF(VLOOKUP($A171,Keys_CHESS_ALL!$J$3:$AC$192,14,FALSE)="","",VLOOKUP($A171,Keys_CHESS_ALL!$J$3:$AC$192,14,FALSE))</f>
        <v>#N/A</v>
      </c>
      <c r="R171" s="28" t="e">
        <f>IF(VLOOKUP($A171,Keys_CHESS_ALL!$J$3:$AC$192,15,FALSE)="","",VLOOKUP($A171,Keys_CHESS_ALL!$J$3:$AC$192,15,FALSE))</f>
        <v>#N/A</v>
      </c>
      <c r="S171" s="28" t="e">
        <f>IF(VLOOKUP($A171,Keys_CHESS_ALL!$J$3:$AC$192,16,FALSE)="","",VLOOKUP($A171,Keys_CHESS_ALL!$J$3:$AC$192,16,FALSE))</f>
        <v>#N/A</v>
      </c>
      <c r="T171" s="48" t="e">
        <f>IF(VLOOKUP($A171,Keys_CHESS_ALL!$J$3:$AC$192,17,FALSE)="","",VLOOKUP($A171,Keys_CHESS_ALL!$J$3:$AC$192,17,FALSE))</f>
        <v>#N/A</v>
      </c>
    </row>
    <row r="172" spans="2:20" x14ac:dyDescent="0.2">
      <c r="B172" s="28" t="e">
        <f>VLOOKUP(A172,Keys_CHESS_ALL!J174:L353,2,FALSE)</f>
        <v>#N/A</v>
      </c>
      <c r="C172" s="32"/>
      <c r="D172" s="32"/>
      <c r="E172" s="28" t="e">
        <f>VLOOKUP(A172,Keys_CHESS_ALL!J174:L353,3,FALSE)</f>
        <v>#N/A</v>
      </c>
      <c r="F172" s="40"/>
      <c r="H172" s="28" t="e">
        <f>IF(VLOOKUP($A172,Keys_CHESS_ALL!$J$3:$AC$192,5,FALSE)="","",VLOOKUP($A172,Keys_CHESS_ALL!$J$3:$AC$192,5,FALSE))</f>
        <v>#N/A</v>
      </c>
      <c r="I172" s="28" t="e">
        <f>IF(VLOOKUP($A172,Keys_CHESS_ALL!$J$3:$AC$192,6,FALSE)="","",VLOOKUP($A172,Keys_CHESS_ALL!$J$3:$AC$192,6,FALSE))</f>
        <v>#N/A</v>
      </c>
      <c r="J172" s="28" t="e">
        <f>IF(VLOOKUP($A172,Keys_CHESS_ALL!$J$3:$AC$192,7,FALSE)="","",VLOOKUP($A172,Keys_CHESS_ALL!$J$3:$AC$192,7,FALSE))</f>
        <v>#N/A</v>
      </c>
      <c r="K172" s="28" t="e">
        <f>IF(VLOOKUP($A172,Keys_CHESS_ALL!$J$3:$AC$192,8,FALSE)="","",VLOOKUP($A172,Keys_CHESS_ALL!$J$3:$AC$192,8,FALSE))</f>
        <v>#N/A</v>
      </c>
      <c r="L172" s="28" t="e">
        <f>IF(VLOOKUP($A172,Keys_CHESS_ALL!$J$3:$AC$192,9,FALSE)="","",VLOOKUP($A172,Keys_CHESS_ALL!$J$3:$AC$192,9,FALSE))</f>
        <v>#N/A</v>
      </c>
      <c r="M172" s="28" t="e">
        <f>IF(VLOOKUP($A172,Keys_CHESS_ALL!$J$3:$AC$192,10,FALSE)="","",VLOOKUP($A172,Keys_CHESS_ALL!$J$3:$AC$192,10,FALSE))</f>
        <v>#N/A</v>
      </c>
      <c r="N172" s="28" t="e">
        <f>IF(VLOOKUP($A172,Keys_CHESS_ALL!$J$3:$AC$192,11,FALSE)="","",VLOOKUP($A172,Keys_CHESS_ALL!$J$3:$AC$192,11,FALSE))</f>
        <v>#N/A</v>
      </c>
      <c r="O172" s="28" t="e">
        <f>IF(VLOOKUP($A172,Keys_CHESS_ALL!$J$3:$AC$192,12,FALSE)="","",VLOOKUP($A172,Keys_CHESS_ALL!$J$3:$AC$192,12,FALSE))</f>
        <v>#N/A</v>
      </c>
      <c r="P172" s="28" t="e">
        <f>IF(VLOOKUP($A172,Keys_CHESS_ALL!$J$3:$AC$192,13,FALSE)="","",VLOOKUP($A172,Keys_CHESS_ALL!$J$3:$AC$192,13,FALSE))</f>
        <v>#N/A</v>
      </c>
      <c r="Q172" s="28" t="e">
        <f>IF(VLOOKUP($A172,Keys_CHESS_ALL!$J$3:$AC$192,14,FALSE)="","",VLOOKUP($A172,Keys_CHESS_ALL!$J$3:$AC$192,14,FALSE))</f>
        <v>#N/A</v>
      </c>
      <c r="R172" s="28" t="e">
        <f>IF(VLOOKUP($A172,Keys_CHESS_ALL!$J$3:$AC$192,15,FALSE)="","",VLOOKUP($A172,Keys_CHESS_ALL!$J$3:$AC$192,15,FALSE))</f>
        <v>#N/A</v>
      </c>
      <c r="S172" s="28" t="e">
        <f>IF(VLOOKUP($A172,Keys_CHESS_ALL!$J$3:$AC$192,16,FALSE)="","",VLOOKUP($A172,Keys_CHESS_ALL!$J$3:$AC$192,16,FALSE))</f>
        <v>#N/A</v>
      </c>
      <c r="T172" s="48" t="e">
        <f>IF(VLOOKUP($A172,Keys_CHESS_ALL!$J$3:$AC$192,17,FALSE)="","",VLOOKUP($A172,Keys_CHESS_ALL!$J$3:$AC$192,17,FALSE))</f>
        <v>#N/A</v>
      </c>
    </row>
    <row r="173" spans="2:20" x14ac:dyDescent="0.2">
      <c r="B173" s="28" t="e">
        <f>VLOOKUP(A173,Keys_CHESS_ALL!J175:L354,2,FALSE)</f>
        <v>#N/A</v>
      </c>
      <c r="C173" s="32"/>
      <c r="D173" s="32"/>
      <c r="E173" s="28" t="e">
        <f>VLOOKUP(A173,Keys_CHESS_ALL!J175:L354,3,FALSE)</f>
        <v>#N/A</v>
      </c>
      <c r="F173" s="40"/>
      <c r="H173" s="28" t="e">
        <f>IF(VLOOKUP($A173,Keys_CHESS_ALL!$J$3:$AC$192,5,FALSE)="","",VLOOKUP($A173,Keys_CHESS_ALL!$J$3:$AC$192,5,FALSE))</f>
        <v>#N/A</v>
      </c>
      <c r="I173" s="28" t="e">
        <f>IF(VLOOKUP($A173,Keys_CHESS_ALL!$J$3:$AC$192,6,FALSE)="","",VLOOKUP($A173,Keys_CHESS_ALL!$J$3:$AC$192,6,FALSE))</f>
        <v>#N/A</v>
      </c>
      <c r="J173" s="28" t="e">
        <f>IF(VLOOKUP($A173,Keys_CHESS_ALL!$J$3:$AC$192,7,FALSE)="","",VLOOKUP($A173,Keys_CHESS_ALL!$J$3:$AC$192,7,FALSE))</f>
        <v>#N/A</v>
      </c>
      <c r="K173" s="28" t="e">
        <f>IF(VLOOKUP($A173,Keys_CHESS_ALL!$J$3:$AC$192,8,FALSE)="","",VLOOKUP($A173,Keys_CHESS_ALL!$J$3:$AC$192,8,FALSE))</f>
        <v>#N/A</v>
      </c>
      <c r="L173" s="28" t="e">
        <f>IF(VLOOKUP($A173,Keys_CHESS_ALL!$J$3:$AC$192,9,FALSE)="","",VLOOKUP($A173,Keys_CHESS_ALL!$J$3:$AC$192,9,FALSE))</f>
        <v>#N/A</v>
      </c>
      <c r="M173" s="28" t="e">
        <f>IF(VLOOKUP($A173,Keys_CHESS_ALL!$J$3:$AC$192,10,FALSE)="","",VLOOKUP($A173,Keys_CHESS_ALL!$J$3:$AC$192,10,FALSE))</f>
        <v>#N/A</v>
      </c>
      <c r="N173" s="28" t="e">
        <f>IF(VLOOKUP($A173,Keys_CHESS_ALL!$J$3:$AC$192,11,FALSE)="","",VLOOKUP($A173,Keys_CHESS_ALL!$J$3:$AC$192,11,FALSE))</f>
        <v>#N/A</v>
      </c>
      <c r="O173" s="28" t="e">
        <f>IF(VLOOKUP($A173,Keys_CHESS_ALL!$J$3:$AC$192,12,FALSE)="","",VLOOKUP($A173,Keys_CHESS_ALL!$J$3:$AC$192,12,FALSE))</f>
        <v>#N/A</v>
      </c>
      <c r="P173" s="28" t="e">
        <f>IF(VLOOKUP($A173,Keys_CHESS_ALL!$J$3:$AC$192,13,FALSE)="","",VLOOKUP($A173,Keys_CHESS_ALL!$J$3:$AC$192,13,FALSE))</f>
        <v>#N/A</v>
      </c>
      <c r="Q173" s="28" t="e">
        <f>IF(VLOOKUP($A173,Keys_CHESS_ALL!$J$3:$AC$192,14,FALSE)="","",VLOOKUP($A173,Keys_CHESS_ALL!$J$3:$AC$192,14,FALSE))</f>
        <v>#N/A</v>
      </c>
      <c r="R173" s="28" t="e">
        <f>IF(VLOOKUP($A173,Keys_CHESS_ALL!$J$3:$AC$192,15,FALSE)="","",VLOOKUP($A173,Keys_CHESS_ALL!$J$3:$AC$192,15,FALSE))</f>
        <v>#N/A</v>
      </c>
      <c r="S173" s="28" t="e">
        <f>IF(VLOOKUP($A173,Keys_CHESS_ALL!$J$3:$AC$192,16,FALSE)="","",VLOOKUP($A173,Keys_CHESS_ALL!$J$3:$AC$192,16,FALSE))</f>
        <v>#N/A</v>
      </c>
      <c r="T173" s="48" t="e">
        <f>IF(VLOOKUP($A173,Keys_CHESS_ALL!$J$3:$AC$192,17,FALSE)="","",VLOOKUP($A173,Keys_CHESS_ALL!$J$3:$AC$192,17,FALSE))</f>
        <v>#N/A</v>
      </c>
    </row>
    <row r="174" spans="2:20" x14ac:dyDescent="0.2">
      <c r="B174" s="28" t="e">
        <f>VLOOKUP(A174,Keys_CHESS_ALL!J176:L355,2,FALSE)</f>
        <v>#N/A</v>
      </c>
      <c r="C174" s="32"/>
      <c r="D174" s="32"/>
      <c r="E174" s="28" t="e">
        <f>VLOOKUP(A174,Keys_CHESS_ALL!J176:L355,3,FALSE)</f>
        <v>#N/A</v>
      </c>
      <c r="F174" s="40"/>
      <c r="H174" s="28" t="e">
        <f>IF(VLOOKUP($A174,Keys_CHESS_ALL!$J$3:$AC$192,5,FALSE)="","",VLOOKUP($A174,Keys_CHESS_ALL!$J$3:$AC$192,5,FALSE))</f>
        <v>#N/A</v>
      </c>
      <c r="I174" s="28" t="e">
        <f>IF(VLOOKUP($A174,Keys_CHESS_ALL!$J$3:$AC$192,6,FALSE)="","",VLOOKUP($A174,Keys_CHESS_ALL!$J$3:$AC$192,6,FALSE))</f>
        <v>#N/A</v>
      </c>
      <c r="J174" s="28" t="e">
        <f>IF(VLOOKUP($A174,Keys_CHESS_ALL!$J$3:$AC$192,7,FALSE)="","",VLOOKUP($A174,Keys_CHESS_ALL!$J$3:$AC$192,7,FALSE))</f>
        <v>#N/A</v>
      </c>
      <c r="K174" s="28" t="e">
        <f>IF(VLOOKUP($A174,Keys_CHESS_ALL!$J$3:$AC$192,8,FALSE)="","",VLOOKUP($A174,Keys_CHESS_ALL!$J$3:$AC$192,8,FALSE))</f>
        <v>#N/A</v>
      </c>
      <c r="L174" s="28" t="e">
        <f>IF(VLOOKUP($A174,Keys_CHESS_ALL!$J$3:$AC$192,9,FALSE)="","",VLOOKUP($A174,Keys_CHESS_ALL!$J$3:$AC$192,9,FALSE))</f>
        <v>#N/A</v>
      </c>
      <c r="M174" s="28" t="e">
        <f>IF(VLOOKUP($A174,Keys_CHESS_ALL!$J$3:$AC$192,10,FALSE)="","",VLOOKUP($A174,Keys_CHESS_ALL!$J$3:$AC$192,10,FALSE))</f>
        <v>#N/A</v>
      </c>
      <c r="N174" s="28" t="e">
        <f>IF(VLOOKUP($A174,Keys_CHESS_ALL!$J$3:$AC$192,11,FALSE)="","",VLOOKUP($A174,Keys_CHESS_ALL!$J$3:$AC$192,11,FALSE))</f>
        <v>#N/A</v>
      </c>
      <c r="O174" s="28" t="e">
        <f>IF(VLOOKUP($A174,Keys_CHESS_ALL!$J$3:$AC$192,12,FALSE)="","",VLOOKUP($A174,Keys_CHESS_ALL!$J$3:$AC$192,12,FALSE))</f>
        <v>#N/A</v>
      </c>
      <c r="P174" s="28" t="e">
        <f>IF(VLOOKUP($A174,Keys_CHESS_ALL!$J$3:$AC$192,13,FALSE)="","",VLOOKUP($A174,Keys_CHESS_ALL!$J$3:$AC$192,13,FALSE))</f>
        <v>#N/A</v>
      </c>
      <c r="Q174" s="28" t="e">
        <f>IF(VLOOKUP($A174,Keys_CHESS_ALL!$J$3:$AC$192,14,FALSE)="","",VLOOKUP($A174,Keys_CHESS_ALL!$J$3:$AC$192,14,FALSE))</f>
        <v>#N/A</v>
      </c>
      <c r="R174" s="28" t="e">
        <f>IF(VLOOKUP($A174,Keys_CHESS_ALL!$J$3:$AC$192,15,FALSE)="","",VLOOKUP($A174,Keys_CHESS_ALL!$J$3:$AC$192,15,FALSE))</f>
        <v>#N/A</v>
      </c>
      <c r="S174" s="28" t="e">
        <f>IF(VLOOKUP($A174,Keys_CHESS_ALL!$J$3:$AC$192,16,FALSE)="","",VLOOKUP($A174,Keys_CHESS_ALL!$J$3:$AC$192,16,FALSE))</f>
        <v>#N/A</v>
      </c>
      <c r="T174" s="48" t="e">
        <f>IF(VLOOKUP($A174,Keys_CHESS_ALL!$J$3:$AC$192,17,FALSE)="","",VLOOKUP($A174,Keys_CHESS_ALL!$J$3:$AC$192,17,FALSE))</f>
        <v>#N/A</v>
      </c>
    </row>
    <row r="175" spans="2:20" x14ac:dyDescent="0.2">
      <c r="B175" s="28" t="e">
        <f>VLOOKUP(A175,Keys_CHESS_ALL!J177:L356,2,FALSE)</f>
        <v>#N/A</v>
      </c>
      <c r="C175" s="32"/>
      <c r="D175" s="32"/>
      <c r="E175" s="28" t="e">
        <f>VLOOKUP(A175,Keys_CHESS_ALL!J177:L356,3,FALSE)</f>
        <v>#N/A</v>
      </c>
      <c r="F175" s="40"/>
      <c r="H175" s="28" t="e">
        <f>IF(VLOOKUP($A175,Keys_CHESS_ALL!$J$3:$AC$192,5,FALSE)="","",VLOOKUP($A175,Keys_CHESS_ALL!$J$3:$AC$192,5,FALSE))</f>
        <v>#N/A</v>
      </c>
      <c r="I175" s="28" t="e">
        <f>IF(VLOOKUP($A175,Keys_CHESS_ALL!$J$3:$AC$192,6,FALSE)="","",VLOOKUP($A175,Keys_CHESS_ALL!$J$3:$AC$192,6,FALSE))</f>
        <v>#N/A</v>
      </c>
      <c r="J175" s="28" t="e">
        <f>IF(VLOOKUP($A175,Keys_CHESS_ALL!$J$3:$AC$192,7,FALSE)="","",VLOOKUP($A175,Keys_CHESS_ALL!$J$3:$AC$192,7,FALSE))</f>
        <v>#N/A</v>
      </c>
      <c r="K175" s="28" t="e">
        <f>IF(VLOOKUP($A175,Keys_CHESS_ALL!$J$3:$AC$192,8,FALSE)="","",VLOOKUP($A175,Keys_CHESS_ALL!$J$3:$AC$192,8,FALSE))</f>
        <v>#N/A</v>
      </c>
      <c r="L175" s="28" t="e">
        <f>IF(VLOOKUP($A175,Keys_CHESS_ALL!$J$3:$AC$192,9,FALSE)="","",VLOOKUP($A175,Keys_CHESS_ALL!$J$3:$AC$192,9,FALSE))</f>
        <v>#N/A</v>
      </c>
      <c r="M175" s="28" t="e">
        <f>IF(VLOOKUP($A175,Keys_CHESS_ALL!$J$3:$AC$192,10,FALSE)="","",VLOOKUP($A175,Keys_CHESS_ALL!$J$3:$AC$192,10,FALSE))</f>
        <v>#N/A</v>
      </c>
      <c r="N175" s="28" t="e">
        <f>IF(VLOOKUP($A175,Keys_CHESS_ALL!$J$3:$AC$192,11,FALSE)="","",VLOOKUP($A175,Keys_CHESS_ALL!$J$3:$AC$192,11,FALSE))</f>
        <v>#N/A</v>
      </c>
      <c r="O175" s="28" t="e">
        <f>IF(VLOOKUP($A175,Keys_CHESS_ALL!$J$3:$AC$192,12,FALSE)="","",VLOOKUP($A175,Keys_CHESS_ALL!$J$3:$AC$192,12,FALSE))</f>
        <v>#N/A</v>
      </c>
      <c r="P175" s="28" t="e">
        <f>IF(VLOOKUP($A175,Keys_CHESS_ALL!$J$3:$AC$192,13,FALSE)="","",VLOOKUP($A175,Keys_CHESS_ALL!$J$3:$AC$192,13,FALSE))</f>
        <v>#N/A</v>
      </c>
      <c r="Q175" s="28" t="e">
        <f>IF(VLOOKUP($A175,Keys_CHESS_ALL!$J$3:$AC$192,14,FALSE)="","",VLOOKUP($A175,Keys_CHESS_ALL!$J$3:$AC$192,14,FALSE))</f>
        <v>#N/A</v>
      </c>
      <c r="R175" s="28" t="e">
        <f>IF(VLOOKUP($A175,Keys_CHESS_ALL!$J$3:$AC$192,15,FALSE)="","",VLOOKUP($A175,Keys_CHESS_ALL!$J$3:$AC$192,15,FALSE))</f>
        <v>#N/A</v>
      </c>
      <c r="S175" s="28" t="e">
        <f>IF(VLOOKUP($A175,Keys_CHESS_ALL!$J$3:$AC$192,16,FALSE)="","",VLOOKUP($A175,Keys_CHESS_ALL!$J$3:$AC$192,16,FALSE))</f>
        <v>#N/A</v>
      </c>
      <c r="T175" s="48" t="e">
        <f>IF(VLOOKUP($A175,Keys_CHESS_ALL!$J$3:$AC$192,17,FALSE)="","",VLOOKUP($A175,Keys_CHESS_ALL!$J$3:$AC$192,17,FALSE))</f>
        <v>#N/A</v>
      </c>
    </row>
    <row r="176" spans="2:20" x14ac:dyDescent="0.2">
      <c r="B176" s="28" t="e">
        <f>VLOOKUP(A176,Keys_CHESS_ALL!J178:L357,2,FALSE)</f>
        <v>#N/A</v>
      </c>
      <c r="C176" s="32"/>
      <c r="D176" s="32"/>
      <c r="E176" s="28" t="e">
        <f>VLOOKUP(A176,Keys_CHESS_ALL!J178:L357,3,FALSE)</f>
        <v>#N/A</v>
      </c>
      <c r="F176" s="40"/>
      <c r="H176" s="28" t="e">
        <f>IF(VLOOKUP($A176,Keys_CHESS_ALL!$J$3:$AC$192,5,FALSE)="","",VLOOKUP($A176,Keys_CHESS_ALL!$J$3:$AC$192,5,FALSE))</f>
        <v>#N/A</v>
      </c>
      <c r="I176" s="28" t="e">
        <f>IF(VLOOKUP($A176,Keys_CHESS_ALL!$J$3:$AC$192,6,FALSE)="","",VLOOKUP($A176,Keys_CHESS_ALL!$J$3:$AC$192,6,FALSE))</f>
        <v>#N/A</v>
      </c>
      <c r="J176" s="28" t="e">
        <f>IF(VLOOKUP($A176,Keys_CHESS_ALL!$J$3:$AC$192,7,FALSE)="","",VLOOKUP($A176,Keys_CHESS_ALL!$J$3:$AC$192,7,FALSE))</f>
        <v>#N/A</v>
      </c>
      <c r="K176" s="28" t="e">
        <f>IF(VLOOKUP($A176,Keys_CHESS_ALL!$J$3:$AC$192,8,FALSE)="","",VLOOKUP($A176,Keys_CHESS_ALL!$J$3:$AC$192,8,FALSE))</f>
        <v>#N/A</v>
      </c>
      <c r="L176" s="28" t="e">
        <f>IF(VLOOKUP($A176,Keys_CHESS_ALL!$J$3:$AC$192,9,FALSE)="","",VLOOKUP($A176,Keys_CHESS_ALL!$J$3:$AC$192,9,FALSE))</f>
        <v>#N/A</v>
      </c>
      <c r="M176" s="28" t="e">
        <f>IF(VLOOKUP($A176,Keys_CHESS_ALL!$J$3:$AC$192,10,FALSE)="","",VLOOKUP($A176,Keys_CHESS_ALL!$J$3:$AC$192,10,FALSE))</f>
        <v>#N/A</v>
      </c>
      <c r="N176" s="28" t="e">
        <f>IF(VLOOKUP($A176,Keys_CHESS_ALL!$J$3:$AC$192,11,FALSE)="","",VLOOKUP($A176,Keys_CHESS_ALL!$J$3:$AC$192,11,FALSE))</f>
        <v>#N/A</v>
      </c>
      <c r="O176" s="28" t="e">
        <f>IF(VLOOKUP($A176,Keys_CHESS_ALL!$J$3:$AC$192,12,FALSE)="","",VLOOKUP($A176,Keys_CHESS_ALL!$J$3:$AC$192,12,FALSE))</f>
        <v>#N/A</v>
      </c>
      <c r="P176" s="28" t="e">
        <f>IF(VLOOKUP($A176,Keys_CHESS_ALL!$J$3:$AC$192,13,FALSE)="","",VLOOKUP($A176,Keys_CHESS_ALL!$J$3:$AC$192,13,FALSE))</f>
        <v>#N/A</v>
      </c>
      <c r="Q176" s="28" t="e">
        <f>IF(VLOOKUP($A176,Keys_CHESS_ALL!$J$3:$AC$192,14,FALSE)="","",VLOOKUP($A176,Keys_CHESS_ALL!$J$3:$AC$192,14,FALSE))</f>
        <v>#N/A</v>
      </c>
      <c r="R176" s="28" t="e">
        <f>IF(VLOOKUP($A176,Keys_CHESS_ALL!$J$3:$AC$192,15,FALSE)="","",VLOOKUP($A176,Keys_CHESS_ALL!$J$3:$AC$192,15,FALSE))</f>
        <v>#N/A</v>
      </c>
      <c r="S176" s="28" t="e">
        <f>IF(VLOOKUP($A176,Keys_CHESS_ALL!$J$3:$AC$192,16,FALSE)="","",VLOOKUP($A176,Keys_CHESS_ALL!$J$3:$AC$192,16,FALSE))</f>
        <v>#N/A</v>
      </c>
      <c r="T176" s="48" t="e">
        <f>IF(VLOOKUP($A176,Keys_CHESS_ALL!$J$3:$AC$192,17,FALSE)="","",VLOOKUP($A176,Keys_CHESS_ALL!$J$3:$AC$192,17,FALSE))</f>
        <v>#N/A</v>
      </c>
    </row>
    <row r="177" spans="2:20" x14ac:dyDescent="0.2">
      <c r="B177" s="28" t="e">
        <f>VLOOKUP(A177,Keys_CHESS_ALL!J179:L358,2,FALSE)</f>
        <v>#N/A</v>
      </c>
      <c r="C177" s="32"/>
      <c r="D177" s="32"/>
      <c r="E177" s="28" t="e">
        <f>VLOOKUP(A177,Keys_CHESS_ALL!J179:L358,3,FALSE)</f>
        <v>#N/A</v>
      </c>
      <c r="F177" s="40"/>
      <c r="H177" s="28" t="e">
        <f>IF(VLOOKUP($A177,Keys_CHESS_ALL!$J$3:$AC$192,5,FALSE)="","",VLOOKUP($A177,Keys_CHESS_ALL!$J$3:$AC$192,5,FALSE))</f>
        <v>#N/A</v>
      </c>
      <c r="I177" s="28" t="e">
        <f>IF(VLOOKUP($A177,Keys_CHESS_ALL!$J$3:$AC$192,6,FALSE)="","",VLOOKUP($A177,Keys_CHESS_ALL!$J$3:$AC$192,6,FALSE))</f>
        <v>#N/A</v>
      </c>
      <c r="J177" s="28" t="e">
        <f>IF(VLOOKUP($A177,Keys_CHESS_ALL!$J$3:$AC$192,7,FALSE)="","",VLOOKUP($A177,Keys_CHESS_ALL!$J$3:$AC$192,7,FALSE))</f>
        <v>#N/A</v>
      </c>
      <c r="K177" s="28" t="e">
        <f>IF(VLOOKUP($A177,Keys_CHESS_ALL!$J$3:$AC$192,8,FALSE)="","",VLOOKUP($A177,Keys_CHESS_ALL!$J$3:$AC$192,8,FALSE))</f>
        <v>#N/A</v>
      </c>
      <c r="L177" s="28" t="e">
        <f>IF(VLOOKUP($A177,Keys_CHESS_ALL!$J$3:$AC$192,9,FALSE)="","",VLOOKUP($A177,Keys_CHESS_ALL!$J$3:$AC$192,9,FALSE))</f>
        <v>#N/A</v>
      </c>
      <c r="M177" s="28" t="e">
        <f>IF(VLOOKUP($A177,Keys_CHESS_ALL!$J$3:$AC$192,10,FALSE)="","",VLOOKUP($A177,Keys_CHESS_ALL!$J$3:$AC$192,10,FALSE))</f>
        <v>#N/A</v>
      </c>
      <c r="N177" s="28" t="e">
        <f>IF(VLOOKUP($A177,Keys_CHESS_ALL!$J$3:$AC$192,11,FALSE)="","",VLOOKUP($A177,Keys_CHESS_ALL!$J$3:$AC$192,11,FALSE))</f>
        <v>#N/A</v>
      </c>
      <c r="O177" s="28" t="e">
        <f>IF(VLOOKUP($A177,Keys_CHESS_ALL!$J$3:$AC$192,12,FALSE)="","",VLOOKUP($A177,Keys_CHESS_ALL!$J$3:$AC$192,12,FALSE))</f>
        <v>#N/A</v>
      </c>
      <c r="P177" s="28" t="e">
        <f>IF(VLOOKUP($A177,Keys_CHESS_ALL!$J$3:$AC$192,13,FALSE)="","",VLOOKUP($A177,Keys_CHESS_ALL!$J$3:$AC$192,13,FALSE))</f>
        <v>#N/A</v>
      </c>
      <c r="Q177" s="28" t="e">
        <f>IF(VLOOKUP($A177,Keys_CHESS_ALL!$J$3:$AC$192,14,FALSE)="","",VLOOKUP($A177,Keys_CHESS_ALL!$J$3:$AC$192,14,FALSE))</f>
        <v>#N/A</v>
      </c>
      <c r="R177" s="28" t="e">
        <f>IF(VLOOKUP($A177,Keys_CHESS_ALL!$J$3:$AC$192,15,FALSE)="","",VLOOKUP($A177,Keys_CHESS_ALL!$J$3:$AC$192,15,FALSE))</f>
        <v>#N/A</v>
      </c>
      <c r="S177" s="28" t="e">
        <f>IF(VLOOKUP($A177,Keys_CHESS_ALL!$J$3:$AC$192,16,FALSE)="","",VLOOKUP($A177,Keys_CHESS_ALL!$J$3:$AC$192,16,FALSE))</f>
        <v>#N/A</v>
      </c>
      <c r="T177" s="48" t="e">
        <f>IF(VLOOKUP($A177,Keys_CHESS_ALL!$J$3:$AC$192,17,FALSE)="","",VLOOKUP($A177,Keys_CHESS_ALL!$J$3:$AC$192,17,FALSE))</f>
        <v>#N/A</v>
      </c>
    </row>
    <row r="178" spans="2:20" x14ac:dyDescent="0.2">
      <c r="B178" s="28" t="e">
        <f>VLOOKUP(A178,Keys_CHESS_ALL!J180:L359,2,FALSE)</f>
        <v>#N/A</v>
      </c>
      <c r="C178" s="32"/>
      <c r="D178" s="32"/>
      <c r="E178" s="28" t="e">
        <f>VLOOKUP(A178,Keys_CHESS_ALL!J180:L359,3,FALSE)</f>
        <v>#N/A</v>
      </c>
      <c r="F178" s="40"/>
      <c r="H178" s="28" t="e">
        <f>IF(VLOOKUP($A178,Keys_CHESS_ALL!$J$3:$AC$192,5,FALSE)="","",VLOOKUP($A178,Keys_CHESS_ALL!$J$3:$AC$192,5,FALSE))</f>
        <v>#N/A</v>
      </c>
      <c r="I178" s="28" t="e">
        <f>IF(VLOOKUP($A178,Keys_CHESS_ALL!$J$3:$AC$192,6,FALSE)="","",VLOOKUP($A178,Keys_CHESS_ALL!$J$3:$AC$192,6,FALSE))</f>
        <v>#N/A</v>
      </c>
      <c r="J178" s="28" t="e">
        <f>IF(VLOOKUP($A178,Keys_CHESS_ALL!$J$3:$AC$192,7,FALSE)="","",VLOOKUP($A178,Keys_CHESS_ALL!$J$3:$AC$192,7,FALSE))</f>
        <v>#N/A</v>
      </c>
      <c r="K178" s="28" t="e">
        <f>IF(VLOOKUP($A178,Keys_CHESS_ALL!$J$3:$AC$192,8,FALSE)="","",VLOOKUP($A178,Keys_CHESS_ALL!$J$3:$AC$192,8,FALSE))</f>
        <v>#N/A</v>
      </c>
      <c r="L178" s="28" t="e">
        <f>IF(VLOOKUP($A178,Keys_CHESS_ALL!$J$3:$AC$192,9,FALSE)="","",VLOOKUP($A178,Keys_CHESS_ALL!$J$3:$AC$192,9,FALSE))</f>
        <v>#N/A</v>
      </c>
      <c r="M178" s="28" t="e">
        <f>IF(VLOOKUP($A178,Keys_CHESS_ALL!$J$3:$AC$192,10,FALSE)="","",VLOOKUP($A178,Keys_CHESS_ALL!$J$3:$AC$192,10,FALSE))</f>
        <v>#N/A</v>
      </c>
      <c r="N178" s="28" t="e">
        <f>IF(VLOOKUP($A178,Keys_CHESS_ALL!$J$3:$AC$192,11,FALSE)="","",VLOOKUP($A178,Keys_CHESS_ALL!$J$3:$AC$192,11,FALSE))</f>
        <v>#N/A</v>
      </c>
      <c r="O178" s="28" t="e">
        <f>IF(VLOOKUP($A178,Keys_CHESS_ALL!$J$3:$AC$192,12,FALSE)="","",VLOOKUP($A178,Keys_CHESS_ALL!$J$3:$AC$192,12,FALSE))</f>
        <v>#N/A</v>
      </c>
      <c r="P178" s="28" t="e">
        <f>IF(VLOOKUP($A178,Keys_CHESS_ALL!$J$3:$AC$192,13,FALSE)="","",VLOOKUP($A178,Keys_CHESS_ALL!$J$3:$AC$192,13,FALSE))</f>
        <v>#N/A</v>
      </c>
      <c r="Q178" s="28" t="e">
        <f>IF(VLOOKUP($A178,Keys_CHESS_ALL!$J$3:$AC$192,14,FALSE)="","",VLOOKUP($A178,Keys_CHESS_ALL!$J$3:$AC$192,14,FALSE))</f>
        <v>#N/A</v>
      </c>
      <c r="R178" s="28" t="e">
        <f>IF(VLOOKUP($A178,Keys_CHESS_ALL!$J$3:$AC$192,15,FALSE)="","",VLOOKUP($A178,Keys_CHESS_ALL!$J$3:$AC$192,15,FALSE))</f>
        <v>#N/A</v>
      </c>
      <c r="S178" s="28" t="e">
        <f>IF(VLOOKUP($A178,Keys_CHESS_ALL!$J$3:$AC$192,16,FALSE)="","",VLOOKUP($A178,Keys_CHESS_ALL!$J$3:$AC$192,16,FALSE))</f>
        <v>#N/A</v>
      </c>
      <c r="T178" s="48" t="e">
        <f>IF(VLOOKUP($A178,Keys_CHESS_ALL!$J$3:$AC$192,17,FALSE)="","",VLOOKUP($A178,Keys_CHESS_ALL!$J$3:$AC$192,17,FALSE))</f>
        <v>#N/A</v>
      </c>
    </row>
    <row r="179" spans="2:20" x14ac:dyDescent="0.2">
      <c r="B179" s="28" t="e">
        <f>VLOOKUP(A179,Keys_CHESS_ALL!J181:L360,2,FALSE)</f>
        <v>#N/A</v>
      </c>
      <c r="C179" s="32"/>
      <c r="D179" s="32"/>
      <c r="E179" s="28" t="e">
        <f>VLOOKUP(A179,Keys_CHESS_ALL!J181:L360,3,FALSE)</f>
        <v>#N/A</v>
      </c>
      <c r="F179" s="40"/>
      <c r="H179" s="28" t="e">
        <f>IF(VLOOKUP($A179,Keys_CHESS_ALL!$J$3:$AC$192,5,FALSE)="","",VLOOKUP($A179,Keys_CHESS_ALL!$J$3:$AC$192,5,FALSE))</f>
        <v>#N/A</v>
      </c>
      <c r="I179" s="28" t="e">
        <f>IF(VLOOKUP($A179,Keys_CHESS_ALL!$J$3:$AC$192,6,FALSE)="","",VLOOKUP($A179,Keys_CHESS_ALL!$J$3:$AC$192,6,FALSE))</f>
        <v>#N/A</v>
      </c>
      <c r="J179" s="28" t="e">
        <f>IF(VLOOKUP($A179,Keys_CHESS_ALL!$J$3:$AC$192,7,FALSE)="","",VLOOKUP($A179,Keys_CHESS_ALL!$J$3:$AC$192,7,FALSE))</f>
        <v>#N/A</v>
      </c>
      <c r="K179" s="28" t="e">
        <f>IF(VLOOKUP($A179,Keys_CHESS_ALL!$J$3:$AC$192,8,FALSE)="","",VLOOKUP($A179,Keys_CHESS_ALL!$J$3:$AC$192,8,FALSE))</f>
        <v>#N/A</v>
      </c>
      <c r="L179" s="28" t="e">
        <f>IF(VLOOKUP($A179,Keys_CHESS_ALL!$J$3:$AC$192,9,FALSE)="","",VLOOKUP($A179,Keys_CHESS_ALL!$J$3:$AC$192,9,FALSE))</f>
        <v>#N/A</v>
      </c>
      <c r="M179" s="28" t="e">
        <f>IF(VLOOKUP($A179,Keys_CHESS_ALL!$J$3:$AC$192,10,FALSE)="","",VLOOKUP($A179,Keys_CHESS_ALL!$J$3:$AC$192,10,FALSE))</f>
        <v>#N/A</v>
      </c>
      <c r="N179" s="28" t="e">
        <f>IF(VLOOKUP($A179,Keys_CHESS_ALL!$J$3:$AC$192,11,FALSE)="","",VLOOKUP($A179,Keys_CHESS_ALL!$J$3:$AC$192,11,FALSE))</f>
        <v>#N/A</v>
      </c>
      <c r="O179" s="28" t="e">
        <f>IF(VLOOKUP($A179,Keys_CHESS_ALL!$J$3:$AC$192,12,FALSE)="","",VLOOKUP($A179,Keys_CHESS_ALL!$J$3:$AC$192,12,FALSE))</f>
        <v>#N/A</v>
      </c>
      <c r="P179" s="28" t="e">
        <f>IF(VLOOKUP($A179,Keys_CHESS_ALL!$J$3:$AC$192,13,FALSE)="","",VLOOKUP($A179,Keys_CHESS_ALL!$J$3:$AC$192,13,FALSE))</f>
        <v>#N/A</v>
      </c>
      <c r="Q179" s="28" t="e">
        <f>IF(VLOOKUP($A179,Keys_CHESS_ALL!$J$3:$AC$192,14,FALSE)="","",VLOOKUP($A179,Keys_CHESS_ALL!$J$3:$AC$192,14,FALSE))</f>
        <v>#N/A</v>
      </c>
      <c r="R179" s="28" t="e">
        <f>IF(VLOOKUP($A179,Keys_CHESS_ALL!$J$3:$AC$192,15,FALSE)="","",VLOOKUP($A179,Keys_CHESS_ALL!$J$3:$AC$192,15,FALSE))</f>
        <v>#N/A</v>
      </c>
      <c r="S179" s="28" t="e">
        <f>IF(VLOOKUP($A179,Keys_CHESS_ALL!$J$3:$AC$192,16,FALSE)="","",VLOOKUP($A179,Keys_CHESS_ALL!$J$3:$AC$192,16,FALSE))</f>
        <v>#N/A</v>
      </c>
      <c r="T179" s="48" t="e">
        <f>IF(VLOOKUP($A179,Keys_CHESS_ALL!$J$3:$AC$192,17,FALSE)="","",VLOOKUP($A179,Keys_CHESS_ALL!$J$3:$AC$192,17,FALSE))</f>
        <v>#N/A</v>
      </c>
    </row>
    <row r="180" spans="2:20" x14ac:dyDescent="0.2">
      <c r="B180" s="28" t="e">
        <f>VLOOKUP(A180,Keys_CHESS_ALL!J182:L361,2,FALSE)</f>
        <v>#N/A</v>
      </c>
      <c r="C180" s="32"/>
      <c r="D180" s="32"/>
      <c r="E180" s="28" t="e">
        <f>VLOOKUP(A180,Keys_CHESS_ALL!J182:L361,3,FALSE)</f>
        <v>#N/A</v>
      </c>
      <c r="F180" s="40"/>
      <c r="H180" s="28" t="e">
        <f>IF(VLOOKUP($A180,Keys_CHESS_ALL!$J$3:$AC$192,5,FALSE)="","",VLOOKUP($A180,Keys_CHESS_ALL!$J$3:$AC$192,5,FALSE))</f>
        <v>#N/A</v>
      </c>
      <c r="I180" s="28" t="e">
        <f>IF(VLOOKUP($A180,Keys_CHESS_ALL!$J$3:$AC$192,6,FALSE)="","",VLOOKUP($A180,Keys_CHESS_ALL!$J$3:$AC$192,6,FALSE))</f>
        <v>#N/A</v>
      </c>
      <c r="J180" s="28" t="e">
        <f>IF(VLOOKUP($A180,Keys_CHESS_ALL!$J$3:$AC$192,7,FALSE)="","",VLOOKUP($A180,Keys_CHESS_ALL!$J$3:$AC$192,7,FALSE))</f>
        <v>#N/A</v>
      </c>
      <c r="K180" s="28" t="e">
        <f>IF(VLOOKUP($A180,Keys_CHESS_ALL!$J$3:$AC$192,8,FALSE)="","",VLOOKUP($A180,Keys_CHESS_ALL!$J$3:$AC$192,8,FALSE))</f>
        <v>#N/A</v>
      </c>
      <c r="L180" s="28" t="e">
        <f>IF(VLOOKUP($A180,Keys_CHESS_ALL!$J$3:$AC$192,9,FALSE)="","",VLOOKUP($A180,Keys_CHESS_ALL!$J$3:$AC$192,9,FALSE))</f>
        <v>#N/A</v>
      </c>
      <c r="M180" s="28" t="e">
        <f>IF(VLOOKUP($A180,Keys_CHESS_ALL!$J$3:$AC$192,10,FALSE)="","",VLOOKUP($A180,Keys_CHESS_ALL!$J$3:$AC$192,10,FALSE))</f>
        <v>#N/A</v>
      </c>
      <c r="N180" s="28" t="e">
        <f>IF(VLOOKUP($A180,Keys_CHESS_ALL!$J$3:$AC$192,11,FALSE)="","",VLOOKUP($A180,Keys_CHESS_ALL!$J$3:$AC$192,11,FALSE))</f>
        <v>#N/A</v>
      </c>
      <c r="O180" s="28" t="e">
        <f>IF(VLOOKUP($A180,Keys_CHESS_ALL!$J$3:$AC$192,12,FALSE)="","",VLOOKUP($A180,Keys_CHESS_ALL!$J$3:$AC$192,12,FALSE))</f>
        <v>#N/A</v>
      </c>
      <c r="P180" s="28" t="e">
        <f>IF(VLOOKUP($A180,Keys_CHESS_ALL!$J$3:$AC$192,13,FALSE)="","",VLOOKUP($A180,Keys_CHESS_ALL!$J$3:$AC$192,13,FALSE))</f>
        <v>#N/A</v>
      </c>
      <c r="Q180" s="28" t="e">
        <f>IF(VLOOKUP($A180,Keys_CHESS_ALL!$J$3:$AC$192,14,FALSE)="","",VLOOKUP($A180,Keys_CHESS_ALL!$J$3:$AC$192,14,FALSE))</f>
        <v>#N/A</v>
      </c>
      <c r="R180" s="28" t="e">
        <f>IF(VLOOKUP($A180,Keys_CHESS_ALL!$J$3:$AC$192,15,FALSE)="","",VLOOKUP($A180,Keys_CHESS_ALL!$J$3:$AC$192,15,FALSE))</f>
        <v>#N/A</v>
      </c>
      <c r="S180" s="28" t="e">
        <f>IF(VLOOKUP($A180,Keys_CHESS_ALL!$J$3:$AC$192,16,FALSE)="","",VLOOKUP($A180,Keys_CHESS_ALL!$J$3:$AC$192,16,FALSE))</f>
        <v>#N/A</v>
      </c>
      <c r="T180" s="48" t="e">
        <f>IF(VLOOKUP($A180,Keys_CHESS_ALL!$J$3:$AC$192,17,FALSE)="","",VLOOKUP($A180,Keys_CHESS_ALL!$J$3:$AC$192,17,FALSE))</f>
        <v>#N/A</v>
      </c>
    </row>
    <row r="181" spans="2:20" x14ac:dyDescent="0.2">
      <c r="B181" s="28" t="e">
        <f>VLOOKUP(A181,Keys_CHESS_ALL!J183:L362,2,FALSE)</f>
        <v>#N/A</v>
      </c>
      <c r="C181" s="32"/>
      <c r="D181" s="32"/>
      <c r="E181" s="28" t="e">
        <f>VLOOKUP(A181,Keys_CHESS_ALL!J183:L362,3,FALSE)</f>
        <v>#N/A</v>
      </c>
      <c r="F181" s="40"/>
      <c r="H181" s="28" t="e">
        <f>IF(VLOOKUP($A181,Keys_CHESS_ALL!$J$3:$AC$192,5,FALSE)="","",VLOOKUP($A181,Keys_CHESS_ALL!$J$3:$AC$192,5,FALSE))</f>
        <v>#N/A</v>
      </c>
      <c r="I181" s="28" t="e">
        <f>IF(VLOOKUP($A181,Keys_CHESS_ALL!$J$3:$AC$192,6,FALSE)="","",VLOOKUP($A181,Keys_CHESS_ALL!$J$3:$AC$192,6,FALSE))</f>
        <v>#N/A</v>
      </c>
      <c r="J181" s="28" t="e">
        <f>IF(VLOOKUP($A181,Keys_CHESS_ALL!$J$3:$AC$192,7,FALSE)="","",VLOOKUP($A181,Keys_CHESS_ALL!$J$3:$AC$192,7,FALSE))</f>
        <v>#N/A</v>
      </c>
      <c r="K181" s="28" t="e">
        <f>IF(VLOOKUP($A181,Keys_CHESS_ALL!$J$3:$AC$192,8,FALSE)="","",VLOOKUP($A181,Keys_CHESS_ALL!$J$3:$AC$192,8,FALSE))</f>
        <v>#N/A</v>
      </c>
      <c r="L181" s="28" t="e">
        <f>IF(VLOOKUP($A181,Keys_CHESS_ALL!$J$3:$AC$192,9,FALSE)="","",VLOOKUP($A181,Keys_CHESS_ALL!$J$3:$AC$192,9,FALSE))</f>
        <v>#N/A</v>
      </c>
      <c r="M181" s="28" t="e">
        <f>IF(VLOOKUP($A181,Keys_CHESS_ALL!$J$3:$AC$192,10,FALSE)="","",VLOOKUP($A181,Keys_CHESS_ALL!$J$3:$AC$192,10,FALSE))</f>
        <v>#N/A</v>
      </c>
      <c r="N181" s="28" t="e">
        <f>IF(VLOOKUP($A181,Keys_CHESS_ALL!$J$3:$AC$192,11,FALSE)="","",VLOOKUP($A181,Keys_CHESS_ALL!$J$3:$AC$192,11,FALSE))</f>
        <v>#N/A</v>
      </c>
      <c r="O181" s="28" t="e">
        <f>IF(VLOOKUP($A181,Keys_CHESS_ALL!$J$3:$AC$192,12,FALSE)="","",VLOOKUP($A181,Keys_CHESS_ALL!$J$3:$AC$192,12,FALSE))</f>
        <v>#N/A</v>
      </c>
      <c r="P181" s="28" t="e">
        <f>IF(VLOOKUP($A181,Keys_CHESS_ALL!$J$3:$AC$192,13,FALSE)="","",VLOOKUP($A181,Keys_CHESS_ALL!$J$3:$AC$192,13,FALSE))</f>
        <v>#N/A</v>
      </c>
      <c r="Q181" s="28" t="e">
        <f>IF(VLOOKUP($A181,Keys_CHESS_ALL!$J$3:$AC$192,14,FALSE)="","",VLOOKUP($A181,Keys_CHESS_ALL!$J$3:$AC$192,14,FALSE))</f>
        <v>#N/A</v>
      </c>
      <c r="R181" s="28" t="e">
        <f>IF(VLOOKUP($A181,Keys_CHESS_ALL!$J$3:$AC$192,15,FALSE)="","",VLOOKUP($A181,Keys_CHESS_ALL!$J$3:$AC$192,15,FALSE))</f>
        <v>#N/A</v>
      </c>
      <c r="S181" s="28" t="e">
        <f>IF(VLOOKUP($A181,Keys_CHESS_ALL!$J$3:$AC$192,16,FALSE)="","",VLOOKUP($A181,Keys_CHESS_ALL!$J$3:$AC$192,16,FALSE))</f>
        <v>#N/A</v>
      </c>
      <c r="T181" s="48" t="e">
        <f>IF(VLOOKUP($A181,Keys_CHESS_ALL!$J$3:$AC$192,17,FALSE)="","",VLOOKUP($A181,Keys_CHESS_ALL!$J$3:$AC$192,17,FALSE))</f>
        <v>#N/A</v>
      </c>
    </row>
    <row r="182" spans="2:20" x14ac:dyDescent="0.2">
      <c r="B182" s="28" t="e">
        <f>VLOOKUP(A182,Keys_CHESS_ALL!J184:L363,2,FALSE)</f>
        <v>#N/A</v>
      </c>
      <c r="C182" s="32"/>
      <c r="D182" s="32"/>
      <c r="E182" s="28" t="e">
        <f>VLOOKUP(A182,Keys_CHESS_ALL!J184:L363,3,FALSE)</f>
        <v>#N/A</v>
      </c>
      <c r="F182" s="40"/>
      <c r="H182" s="28" t="e">
        <f>IF(VLOOKUP($A182,Keys_CHESS_ALL!$J$3:$AC$192,5,FALSE)="","",VLOOKUP($A182,Keys_CHESS_ALL!$J$3:$AC$192,5,FALSE))</f>
        <v>#N/A</v>
      </c>
      <c r="I182" s="28" t="e">
        <f>IF(VLOOKUP($A182,Keys_CHESS_ALL!$J$3:$AC$192,6,FALSE)="","",VLOOKUP($A182,Keys_CHESS_ALL!$J$3:$AC$192,6,FALSE))</f>
        <v>#N/A</v>
      </c>
      <c r="J182" s="28" t="e">
        <f>IF(VLOOKUP($A182,Keys_CHESS_ALL!$J$3:$AC$192,7,FALSE)="","",VLOOKUP($A182,Keys_CHESS_ALL!$J$3:$AC$192,7,FALSE))</f>
        <v>#N/A</v>
      </c>
      <c r="K182" s="28" t="e">
        <f>IF(VLOOKUP($A182,Keys_CHESS_ALL!$J$3:$AC$192,8,FALSE)="","",VLOOKUP($A182,Keys_CHESS_ALL!$J$3:$AC$192,8,FALSE))</f>
        <v>#N/A</v>
      </c>
      <c r="L182" s="28" t="e">
        <f>IF(VLOOKUP($A182,Keys_CHESS_ALL!$J$3:$AC$192,9,FALSE)="","",VLOOKUP($A182,Keys_CHESS_ALL!$J$3:$AC$192,9,FALSE))</f>
        <v>#N/A</v>
      </c>
      <c r="M182" s="28" t="e">
        <f>IF(VLOOKUP($A182,Keys_CHESS_ALL!$J$3:$AC$192,10,FALSE)="","",VLOOKUP($A182,Keys_CHESS_ALL!$J$3:$AC$192,10,FALSE))</f>
        <v>#N/A</v>
      </c>
      <c r="N182" s="28" t="e">
        <f>IF(VLOOKUP($A182,Keys_CHESS_ALL!$J$3:$AC$192,11,FALSE)="","",VLOOKUP($A182,Keys_CHESS_ALL!$J$3:$AC$192,11,FALSE))</f>
        <v>#N/A</v>
      </c>
      <c r="O182" s="28" t="e">
        <f>IF(VLOOKUP($A182,Keys_CHESS_ALL!$J$3:$AC$192,12,FALSE)="","",VLOOKUP($A182,Keys_CHESS_ALL!$J$3:$AC$192,12,FALSE))</f>
        <v>#N/A</v>
      </c>
      <c r="P182" s="28" t="e">
        <f>IF(VLOOKUP($A182,Keys_CHESS_ALL!$J$3:$AC$192,13,FALSE)="","",VLOOKUP($A182,Keys_CHESS_ALL!$J$3:$AC$192,13,FALSE))</f>
        <v>#N/A</v>
      </c>
      <c r="Q182" s="28" t="e">
        <f>IF(VLOOKUP($A182,Keys_CHESS_ALL!$J$3:$AC$192,14,FALSE)="","",VLOOKUP($A182,Keys_CHESS_ALL!$J$3:$AC$192,14,FALSE))</f>
        <v>#N/A</v>
      </c>
      <c r="R182" s="28" t="e">
        <f>IF(VLOOKUP($A182,Keys_CHESS_ALL!$J$3:$AC$192,15,FALSE)="","",VLOOKUP($A182,Keys_CHESS_ALL!$J$3:$AC$192,15,FALSE))</f>
        <v>#N/A</v>
      </c>
      <c r="S182" s="28" t="e">
        <f>IF(VLOOKUP($A182,Keys_CHESS_ALL!$J$3:$AC$192,16,FALSE)="","",VLOOKUP($A182,Keys_CHESS_ALL!$J$3:$AC$192,16,FALSE))</f>
        <v>#N/A</v>
      </c>
      <c r="T182" s="48" t="e">
        <f>IF(VLOOKUP($A182,Keys_CHESS_ALL!$J$3:$AC$192,17,FALSE)="","",VLOOKUP($A182,Keys_CHESS_ALL!$J$3:$AC$192,17,FALSE))</f>
        <v>#N/A</v>
      </c>
    </row>
    <row r="183" spans="2:20" x14ac:dyDescent="0.2">
      <c r="B183" s="28" t="e">
        <f>VLOOKUP(A183,Keys_CHESS_ALL!J185:L364,2,FALSE)</f>
        <v>#N/A</v>
      </c>
      <c r="C183" s="32"/>
      <c r="D183" s="32"/>
      <c r="E183" s="28" t="e">
        <f>VLOOKUP(A183,Keys_CHESS_ALL!J185:L364,3,FALSE)</f>
        <v>#N/A</v>
      </c>
      <c r="F183" s="40"/>
      <c r="H183" s="28" t="e">
        <f>IF(VLOOKUP($A183,Keys_CHESS_ALL!$J$3:$AC$192,5,FALSE)="","",VLOOKUP($A183,Keys_CHESS_ALL!$J$3:$AC$192,5,FALSE))</f>
        <v>#N/A</v>
      </c>
      <c r="I183" s="28" t="e">
        <f>IF(VLOOKUP($A183,Keys_CHESS_ALL!$J$3:$AC$192,6,FALSE)="","",VLOOKUP($A183,Keys_CHESS_ALL!$J$3:$AC$192,6,FALSE))</f>
        <v>#N/A</v>
      </c>
      <c r="J183" s="28" t="e">
        <f>IF(VLOOKUP($A183,Keys_CHESS_ALL!$J$3:$AC$192,7,FALSE)="","",VLOOKUP($A183,Keys_CHESS_ALL!$J$3:$AC$192,7,FALSE))</f>
        <v>#N/A</v>
      </c>
      <c r="K183" s="28" t="e">
        <f>IF(VLOOKUP($A183,Keys_CHESS_ALL!$J$3:$AC$192,8,FALSE)="","",VLOOKUP($A183,Keys_CHESS_ALL!$J$3:$AC$192,8,FALSE))</f>
        <v>#N/A</v>
      </c>
      <c r="L183" s="28" t="e">
        <f>IF(VLOOKUP($A183,Keys_CHESS_ALL!$J$3:$AC$192,9,FALSE)="","",VLOOKUP($A183,Keys_CHESS_ALL!$J$3:$AC$192,9,FALSE))</f>
        <v>#N/A</v>
      </c>
      <c r="M183" s="28" t="e">
        <f>IF(VLOOKUP($A183,Keys_CHESS_ALL!$J$3:$AC$192,10,FALSE)="","",VLOOKUP($A183,Keys_CHESS_ALL!$J$3:$AC$192,10,FALSE))</f>
        <v>#N/A</v>
      </c>
      <c r="N183" s="28" t="e">
        <f>IF(VLOOKUP($A183,Keys_CHESS_ALL!$J$3:$AC$192,11,FALSE)="","",VLOOKUP($A183,Keys_CHESS_ALL!$J$3:$AC$192,11,FALSE))</f>
        <v>#N/A</v>
      </c>
      <c r="O183" s="28" t="e">
        <f>IF(VLOOKUP($A183,Keys_CHESS_ALL!$J$3:$AC$192,12,FALSE)="","",VLOOKUP($A183,Keys_CHESS_ALL!$J$3:$AC$192,12,FALSE))</f>
        <v>#N/A</v>
      </c>
      <c r="P183" s="28" t="e">
        <f>IF(VLOOKUP($A183,Keys_CHESS_ALL!$J$3:$AC$192,13,FALSE)="","",VLOOKUP($A183,Keys_CHESS_ALL!$J$3:$AC$192,13,FALSE))</f>
        <v>#N/A</v>
      </c>
      <c r="Q183" s="28" t="e">
        <f>IF(VLOOKUP($A183,Keys_CHESS_ALL!$J$3:$AC$192,14,FALSE)="","",VLOOKUP($A183,Keys_CHESS_ALL!$J$3:$AC$192,14,FALSE))</f>
        <v>#N/A</v>
      </c>
      <c r="R183" s="28" t="e">
        <f>IF(VLOOKUP($A183,Keys_CHESS_ALL!$J$3:$AC$192,15,FALSE)="","",VLOOKUP($A183,Keys_CHESS_ALL!$J$3:$AC$192,15,FALSE))</f>
        <v>#N/A</v>
      </c>
      <c r="S183" s="28" t="e">
        <f>IF(VLOOKUP($A183,Keys_CHESS_ALL!$J$3:$AC$192,16,FALSE)="","",VLOOKUP($A183,Keys_CHESS_ALL!$J$3:$AC$192,16,FALSE))</f>
        <v>#N/A</v>
      </c>
      <c r="T183" s="48" t="e">
        <f>IF(VLOOKUP($A183,Keys_CHESS_ALL!$J$3:$AC$192,17,FALSE)="","",VLOOKUP($A183,Keys_CHESS_ALL!$J$3:$AC$192,17,FALSE))</f>
        <v>#N/A</v>
      </c>
    </row>
    <row r="184" spans="2:20" x14ac:dyDescent="0.2">
      <c r="B184" s="28" t="e">
        <f>VLOOKUP(A184,Keys_CHESS_ALL!J186:L365,2,FALSE)</f>
        <v>#N/A</v>
      </c>
      <c r="C184" s="32"/>
      <c r="D184" s="32"/>
      <c r="E184" s="28" t="e">
        <f>VLOOKUP(A184,Keys_CHESS_ALL!J186:L365,3,FALSE)</f>
        <v>#N/A</v>
      </c>
      <c r="F184" s="40"/>
      <c r="H184" s="28" t="e">
        <f>IF(VLOOKUP($A184,Keys_CHESS_ALL!$J$3:$AC$192,5,FALSE)="","",VLOOKUP($A184,Keys_CHESS_ALL!$J$3:$AC$192,5,FALSE))</f>
        <v>#N/A</v>
      </c>
      <c r="I184" s="28" t="e">
        <f>IF(VLOOKUP($A184,Keys_CHESS_ALL!$J$3:$AC$192,6,FALSE)="","",VLOOKUP($A184,Keys_CHESS_ALL!$J$3:$AC$192,6,FALSE))</f>
        <v>#N/A</v>
      </c>
      <c r="J184" s="28" t="e">
        <f>IF(VLOOKUP($A184,Keys_CHESS_ALL!$J$3:$AC$192,7,FALSE)="","",VLOOKUP($A184,Keys_CHESS_ALL!$J$3:$AC$192,7,FALSE))</f>
        <v>#N/A</v>
      </c>
      <c r="K184" s="28" t="e">
        <f>IF(VLOOKUP($A184,Keys_CHESS_ALL!$J$3:$AC$192,8,FALSE)="","",VLOOKUP($A184,Keys_CHESS_ALL!$J$3:$AC$192,8,FALSE))</f>
        <v>#N/A</v>
      </c>
      <c r="L184" s="28" t="e">
        <f>IF(VLOOKUP($A184,Keys_CHESS_ALL!$J$3:$AC$192,9,FALSE)="","",VLOOKUP($A184,Keys_CHESS_ALL!$J$3:$AC$192,9,FALSE))</f>
        <v>#N/A</v>
      </c>
      <c r="M184" s="28" t="e">
        <f>IF(VLOOKUP($A184,Keys_CHESS_ALL!$J$3:$AC$192,10,FALSE)="","",VLOOKUP($A184,Keys_CHESS_ALL!$J$3:$AC$192,10,FALSE))</f>
        <v>#N/A</v>
      </c>
      <c r="N184" s="28" t="e">
        <f>IF(VLOOKUP($A184,Keys_CHESS_ALL!$J$3:$AC$192,11,FALSE)="","",VLOOKUP($A184,Keys_CHESS_ALL!$J$3:$AC$192,11,FALSE))</f>
        <v>#N/A</v>
      </c>
      <c r="O184" s="28" t="e">
        <f>IF(VLOOKUP($A184,Keys_CHESS_ALL!$J$3:$AC$192,12,FALSE)="","",VLOOKUP($A184,Keys_CHESS_ALL!$J$3:$AC$192,12,FALSE))</f>
        <v>#N/A</v>
      </c>
      <c r="P184" s="28" t="e">
        <f>IF(VLOOKUP($A184,Keys_CHESS_ALL!$J$3:$AC$192,13,FALSE)="","",VLOOKUP($A184,Keys_CHESS_ALL!$J$3:$AC$192,13,FALSE))</f>
        <v>#N/A</v>
      </c>
      <c r="Q184" s="28" t="e">
        <f>IF(VLOOKUP($A184,Keys_CHESS_ALL!$J$3:$AC$192,14,FALSE)="","",VLOOKUP($A184,Keys_CHESS_ALL!$J$3:$AC$192,14,FALSE))</f>
        <v>#N/A</v>
      </c>
      <c r="R184" s="28" t="e">
        <f>IF(VLOOKUP($A184,Keys_CHESS_ALL!$J$3:$AC$192,15,FALSE)="","",VLOOKUP($A184,Keys_CHESS_ALL!$J$3:$AC$192,15,FALSE))</f>
        <v>#N/A</v>
      </c>
      <c r="S184" s="28" t="e">
        <f>IF(VLOOKUP($A184,Keys_CHESS_ALL!$J$3:$AC$192,16,FALSE)="","",VLOOKUP($A184,Keys_CHESS_ALL!$J$3:$AC$192,16,FALSE))</f>
        <v>#N/A</v>
      </c>
      <c r="T184" s="48" t="e">
        <f>IF(VLOOKUP($A184,Keys_CHESS_ALL!$J$3:$AC$192,17,FALSE)="","",VLOOKUP($A184,Keys_CHESS_ALL!$J$3:$AC$192,17,FALSE))</f>
        <v>#N/A</v>
      </c>
    </row>
    <row r="185" spans="2:20" x14ac:dyDescent="0.2">
      <c r="B185" s="28" t="e">
        <f>VLOOKUP(A185,Keys_CHESS_ALL!J187:L366,2,FALSE)</f>
        <v>#N/A</v>
      </c>
      <c r="C185" s="32"/>
      <c r="D185" s="32"/>
      <c r="E185" s="28" t="e">
        <f>VLOOKUP(A185,Keys_CHESS_ALL!J187:L366,3,FALSE)</f>
        <v>#N/A</v>
      </c>
      <c r="F185" s="40"/>
      <c r="H185" s="28" t="e">
        <f>IF(VLOOKUP($A185,Keys_CHESS_ALL!$J$3:$AC$192,5,FALSE)="","",VLOOKUP($A185,Keys_CHESS_ALL!$J$3:$AC$192,5,FALSE))</f>
        <v>#N/A</v>
      </c>
      <c r="I185" s="28" t="e">
        <f>IF(VLOOKUP($A185,Keys_CHESS_ALL!$J$3:$AC$192,6,FALSE)="","",VLOOKUP($A185,Keys_CHESS_ALL!$J$3:$AC$192,6,FALSE))</f>
        <v>#N/A</v>
      </c>
      <c r="J185" s="28" t="e">
        <f>IF(VLOOKUP($A185,Keys_CHESS_ALL!$J$3:$AC$192,7,FALSE)="","",VLOOKUP($A185,Keys_CHESS_ALL!$J$3:$AC$192,7,FALSE))</f>
        <v>#N/A</v>
      </c>
      <c r="K185" s="28" t="e">
        <f>IF(VLOOKUP($A185,Keys_CHESS_ALL!$J$3:$AC$192,8,FALSE)="","",VLOOKUP($A185,Keys_CHESS_ALL!$J$3:$AC$192,8,FALSE))</f>
        <v>#N/A</v>
      </c>
      <c r="L185" s="28" t="e">
        <f>IF(VLOOKUP($A185,Keys_CHESS_ALL!$J$3:$AC$192,9,FALSE)="","",VLOOKUP($A185,Keys_CHESS_ALL!$J$3:$AC$192,9,FALSE))</f>
        <v>#N/A</v>
      </c>
      <c r="M185" s="28" t="e">
        <f>IF(VLOOKUP($A185,Keys_CHESS_ALL!$J$3:$AC$192,10,FALSE)="","",VLOOKUP($A185,Keys_CHESS_ALL!$J$3:$AC$192,10,FALSE))</f>
        <v>#N/A</v>
      </c>
      <c r="N185" s="28" t="e">
        <f>IF(VLOOKUP($A185,Keys_CHESS_ALL!$J$3:$AC$192,11,FALSE)="","",VLOOKUP($A185,Keys_CHESS_ALL!$J$3:$AC$192,11,FALSE))</f>
        <v>#N/A</v>
      </c>
      <c r="O185" s="28" t="e">
        <f>IF(VLOOKUP($A185,Keys_CHESS_ALL!$J$3:$AC$192,12,FALSE)="","",VLOOKUP($A185,Keys_CHESS_ALL!$J$3:$AC$192,12,FALSE))</f>
        <v>#N/A</v>
      </c>
      <c r="P185" s="28" t="e">
        <f>IF(VLOOKUP($A185,Keys_CHESS_ALL!$J$3:$AC$192,13,FALSE)="","",VLOOKUP($A185,Keys_CHESS_ALL!$J$3:$AC$192,13,FALSE))</f>
        <v>#N/A</v>
      </c>
      <c r="Q185" s="28" t="e">
        <f>IF(VLOOKUP($A185,Keys_CHESS_ALL!$J$3:$AC$192,14,FALSE)="","",VLOOKUP($A185,Keys_CHESS_ALL!$J$3:$AC$192,14,FALSE))</f>
        <v>#N/A</v>
      </c>
      <c r="R185" s="28" t="e">
        <f>IF(VLOOKUP($A185,Keys_CHESS_ALL!$J$3:$AC$192,15,FALSE)="","",VLOOKUP($A185,Keys_CHESS_ALL!$J$3:$AC$192,15,FALSE))</f>
        <v>#N/A</v>
      </c>
      <c r="S185" s="28" t="e">
        <f>IF(VLOOKUP($A185,Keys_CHESS_ALL!$J$3:$AC$192,16,FALSE)="","",VLOOKUP($A185,Keys_CHESS_ALL!$J$3:$AC$192,16,FALSE))</f>
        <v>#N/A</v>
      </c>
      <c r="T185" s="48" t="e">
        <f>IF(VLOOKUP($A185,Keys_CHESS_ALL!$J$3:$AC$192,17,FALSE)="","",VLOOKUP($A185,Keys_CHESS_ALL!$J$3:$AC$192,17,FALSE))</f>
        <v>#N/A</v>
      </c>
    </row>
    <row r="186" spans="2:20" x14ac:dyDescent="0.2">
      <c r="B186" s="28" t="e">
        <f>VLOOKUP(A186,Keys_CHESS_ALL!J188:L367,2,FALSE)</f>
        <v>#N/A</v>
      </c>
      <c r="C186" s="32"/>
      <c r="D186" s="32"/>
      <c r="E186" s="28" t="e">
        <f>VLOOKUP(A186,Keys_CHESS_ALL!J188:L367,3,FALSE)</f>
        <v>#N/A</v>
      </c>
      <c r="F186" s="40"/>
      <c r="H186" s="28" t="e">
        <f>IF(VLOOKUP($A186,Keys_CHESS_ALL!$J$3:$AC$192,5,FALSE)="","",VLOOKUP($A186,Keys_CHESS_ALL!$J$3:$AC$192,5,FALSE))</f>
        <v>#N/A</v>
      </c>
      <c r="I186" s="28" t="e">
        <f>IF(VLOOKUP($A186,Keys_CHESS_ALL!$J$3:$AC$192,6,FALSE)="","",VLOOKUP($A186,Keys_CHESS_ALL!$J$3:$AC$192,6,FALSE))</f>
        <v>#N/A</v>
      </c>
      <c r="J186" s="28" t="e">
        <f>IF(VLOOKUP($A186,Keys_CHESS_ALL!$J$3:$AC$192,7,FALSE)="","",VLOOKUP($A186,Keys_CHESS_ALL!$J$3:$AC$192,7,FALSE))</f>
        <v>#N/A</v>
      </c>
      <c r="K186" s="28" t="e">
        <f>IF(VLOOKUP($A186,Keys_CHESS_ALL!$J$3:$AC$192,8,FALSE)="","",VLOOKUP($A186,Keys_CHESS_ALL!$J$3:$AC$192,8,FALSE))</f>
        <v>#N/A</v>
      </c>
      <c r="L186" s="28" t="e">
        <f>IF(VLOOKUP($A186,Keys_CHESS_ALL!$J$3:$AC$192,9,FALSE)="","",VLOOKUP($A186,Keys_CHESS_ALL!$J$3:$AC$192,9,FALSE))</f>
        <v>#N/A</v>
      </c>
      <c r="M186" s="28" t="e">
        <f>IF(VLOOKUP($A186,Keys_CHESS_ALL!$J$3:$AC$192,10,FALSE)="","",VLOOKUP($A186,Keys_CHESS_ALL!$J$3:$AC$192,10,FALSE))</f>
        <v>#N/A</v>
      </c>
      <c r="N186" s="28" t="e">
        <f>IF(VLOOKUP($A186,Keys_CHESS_ALL!$J$3:$AC$192,11,FALSE)="","",VLOOKUP($A186,Keys_CHESS_ALL!$J$3:$AC$192,11,FALSE))</f>
        <v>#N/A</v>
      </c>
      <c r="O186" s="28" t="e">
        <f>IF(VLOOKUP($A186,Keys_CHESS_ALL!$J$3:$AC$192,12,FALSE)="","",VLOOKUP($A186,Keys_CHESS_ALL!$J$3:$AC$192,12,FALSE))</f>
        <v>#N/A</v>
      </c>
      <c r="P186" s="28" t="e">
        <f>IF(VLOOKUP($A186,Keys_CHESS_ALL!$J$3:$AC$192,13,FALSE)="","",VLOOKUP($A186,Keys_CHESS_ALL!$J$3:$AC$192,13,FALSE))</f>
        <v>#N/A</v>
      </c>
      <c r="Q186" s="28" t="e">
        <f>IF(VLOOKUP($A186,Keys_CHESS_ALL!$J$3:$AC$192,14,FALSE)="","",VLOOKUP($A186,Keys_CHESS_ALL!$J$3:$AC$192,14,FALSE))</f>
        <v>#N/A</v>
      </c>
      <c r="R186" s="28" t="e">
        <f>IF(VLOOKUP($A186,Keys_CHESS_ALL!$J$3:$AC$192,15,FALSE)="","",VLOOKUP($A186,Keys_CHESS_ALL!$J$3:$AC$192,15,FALSE))</f>
        <v>#N/A</v>
      </c>
      <c r="S186" s="28" t="e">
        <f>IF(VLOOKUP($A186,Keys_CHESS_ALL!$J$3:$AC$192,16,FALSE)="","",VLOOKUP($A186,Keys_CHESS_ALL!$J$3:$AC$192,16,FALSE))</f>
        <v>#N/A</v>
      </c>
      <c r="T186" s="48" t="e">
        <f>IF(VLOOKUP($A186,Keys_CHESS_ALL!$J$3:$AC$192,17,FALSE)="","",VLOOKUP($A186,Keys_CHESS_ALL!$J$3:$AC$192,17,FALSE))</f>
        <v>#N/A</v>
      </c>
    </row>
    <row r="187" spans="2:20" x14ac:dyDescent="0.2">
      <c r="B187" s="28" t="e">
        <f>VLOOKUP(A187,Keys_CHESS_ALL!J189:L368,2,FALSE)</f>
        <v>#N/A</v>
      </c>
      <c r="C187" s="32"/>
      <c r="D187" s="32"/>
      <c r="E187" s="28" t="e">
        <f>VLOOKUP(A187,Keys_CHESS_ALL!J189:L368,3,FALSE)</f>
        <v>#N/A</v>
      </c>
      <c r="F187" s="40"/>
      <c r="H187" s="28" t="e">
        <f>IF(VLOOKUP($A187,Keys_CHESS_ALL!$J$3:$AC$192,5,FALSE)="","",VLOOKUP($A187,Keys_CHESS_ALL!$J$3:$AC$192,5,FALSE))</f>
        <v>#N/A</v>
      </c>
      <c r="I187" s="28" t="e">
        <f>IF(VLOOKUP($A187,Keys_CHESS_ALL!$J$3:$AC$192,6,FALSE)="","",VLOOKUP($A187,Keys_CHESS_ALL!$J$3:$AC$192,6,FALSE))</f>
        <v>#N/A</v>
      </c>
      <c r="J187" s="28" t="e">
        <f>IF(VLOOKUP($A187,Keys_CHESS_ALL!$J$3:$AC$192,7,FALSE)="","",VLOOKUP($A187,Keys_CHESS_ALL!$J$3:$AC$192,7,FALSE))</f>
        <v>#N/A</v>
      </c>
      <c r="K187" s="28" t="e">
        <f>IF(VLOOKUP($A187,Keys_CHESS_ALL!$J$3:$AC$192,8,FALSE)="","",VLOOKUP($A187,Keys_CHESS_ALL!$J$3:$AC$192,8,FALSE))</f>
        <v>#N/A</v>
      </c>
      <c r="L187" s="28" t="e">
        <f>IF(VLOOKUP($A187,Keys_CHESS_ALL!$J$3:$AC$192,9,FALSE)="","",VLOOKUP($A187,Keys_CHESS_ALL!$J$3:$AC$192,9,FALSE))</f>
        <v>#N/A</v>
      </c>
      <c r="M187" s="28" t="e">
        <f>IF(VLOOKUP($A187,Keys_CHESS_ALL!$J$3:$AC$192,10,FALSE)="","",VLOOKUP($A187,Keys_CHESS_ALL!$J$3:$AC$192,10,FALSE))</f>
        <v>#N/A</v>
      </c>
      <c r="N187" s="28" t="e">
        <f>IF(VLOOKUP($A187,Keys_CHESS_ALL!$J$3:$AC$192,11,FALSE)="","",VLOOKUP($A187,Keys_CHESS_ALL!$J$3:$AC$192,11,FALSE))</f>
        <v>#N/A</v>
      </c>
      <c r="O187" s="28" t="e">
        <f>IF(VLOOKUP($A187,Keys_CHESS_ALL!$J$3:$AC$192,12,FALSE)="","",VLOOKUP($A187,Keys_CHESS_ALL!$J$3:$AC$192,12,FALSE))</f>
        <v>#N/A</v>
      </c>
      <c r="P187" s="28" t="e">
        <f>IF(VLOOKUP($A187,Keys_CHESS_ALL!$J$3:$AC$192,13,FALSE)="","",VLOOKUP($A187,Keys_CHESS_ALL!$J$3:$AC$192,13,FALSE))</f>
        <v>#N/A</v>
      </c>
      <c r="Q187" s="28" t="e">
        <f>IF(VLOOKUP($A187,Keys_CHESS_ALL!$J$3:$AC$192,14,FALSE)="","",VLOOKUP($A187,Keys_CHESS_ALL!$J$3:$AC$192,14,FALSE))</f>
        <v>#N/A</v>
      </c>
      <c r="R187" s="28" t="e">
        <f>IF(VLOOKUP($A187,Keys_CHESS_ALL!$J$3:$AC$192,15,FALSE)="","",VLOOKUP($A187,Keys_CHESS_ALL!$J$3:$AC$192,15,FALSE))</f>
        <v>#N/A</v>
      </c>
      <c r="S187" s="28" t="e">
        <f>IF(VLOOKUP($A187,Keys_CHESS_ALL!$J$3:$AC$192,16,FALSE)="","",VLOOKUP($A187,Keys_CHESS_ALL!$J$3:$AC$192,16,FALSE))</f>
        <v>#N/A</v>
      </c>
      <c r="T187" s="48" t="e">
        <f>IF(VLOOKUP($A187,Keys_CHESS_ALL!$J$3:$AC$192,17,FALSE)="","",VLOOKUP($A187,Keys_CHESS_ALL!$J$3:$AC$192,17,FALSE))</f>
        <v>#N/A</v>
      </c>
    </row>
    <row r="188" spans="2:20" x14ac:dyDescent="0.2">
      <c r="B188" s="28" t="e">
        <f>VLOOKUP(A188,Keys_CHESS_ALL!J190:L369,2,FALSE)</f>
        <v>#N/A</v>
      </c>
      <c r="C188" s="32"/>
      <c r="D188" s="32"/>
      <c r="E188" s="28" t="e">
        <f>VLOOKUP(A188,Keys_CHESS_ALL!J190:L369,3,FALSE)</f>
        <v>#N/A</v>
      </c>
      <c r="F188" s="40"/>
      <c r="H188" s="28" t="e">
        <f>IF(VLOOKUP($A188,Keys_CHESS_ALL!$J$3:$AC$192,5,FALSE)="","",VLOOKUP($A188,Keys_CHESS_ALL!$J$3:$AC$192,5,FALSE))</f>
        <v>#N/A</v>
      </c>
      <c r="I188" s="28" t="e">
        <f>IF(VLOOKUP($A188,Keys_CHESS_ALL!$J$3:$AC$192,6,FALSE)="","",VLOOKUP($A188,Keys_CHESS_ALL!$J$3:$AC$192,6,FALSE))</f>
        <v>#N/A</v>
      </c>
      <c r="J188" s="28" t="e">
        <f>IF(VLOOKUP($A188,Keys_CHESS_ALL!$J$3:$AC$192,7,FALSE)="","",VLOOKUP($A188,Keys_CHESS_ALL!$J$3:$AC$192,7,FALSE))</f>
        <v>#N/A</v>
      </c>
      <c r="K188" s="28" t="e">
        <f>IF(VLOOKUP($A188,Keys_CHESS_ALL!$J$3:$AC$192,8,FALSE)="","",VLOOKUP($A188,Keys_CHESS_ALL!$J$3:$AC$192,8,FALSE))</f>
        <v>#N/A</v>
      </c>
      <c r="L188" s="28" t="e">
        <f>IF(VLOOKUP($A188,Keys_CHESS_ALL!$J$3:$AC$192,9,FALSE)="","",VLOOKUP($A188,Keys_CHESS_ALL!$J$3:$AC$192,9,FALSE))</f>
        <v>#N/A</v>
      </c>
      <c r="M188" s="28" t="e">
        <f>IF(VLOOKUP($A188,Keys_CHESS_ALL!$J$3:$AC$192,10,FALSE)="","",VLOOKUP($A188,Keys_CHESS_ALL!$J$3:$AC$192,10,FALSE))</f>
        <v>#N/A</v>
      </c>
      <c r="N188" s="28" t="e">
        <f>IF(VLOOKUP($A188,Keys_CHESS_ALL!$J$3:$AC$192,11,FALSE)="","",VLOOKUP($A188,Keys_CHESS_ALL!$J$3:$AC$192,11,FALSE))</f>
        <v>#N/A</v>
      </c>
      <c r="O188" s="28" t="e">
        <f>IF(VLOOKUP($A188,Keys_CHESS_ALL!$J$3:$AC$192,12,FALSE)="","",VLOOKUP($A188,Keys_CHESS_ALL!$J$3:$AC$192,12,FALSE))</f>
        <v>#N/A</v>
      </c>
      <c r="P188" s="28" t="e">
        <f>IF(VLOOKUP($A188,Keys_CHESS_ALL!$J$3:$AC$192,13,FALSE)="","",VLOOKUP($A188,Keys_CHESS_ALL!$J$3:$AC$192,13,FALSE))</f>
        <v>#N/A</v>
      </c>
      <c r="Q188" s="28" t="e">
        <f>IF(VLOOKUP($A188,Keys_CHESS_ALL!$J$3:$AC$192,14,FALSE)="","",VLOOKUP($A188,Keys_CHESS_ALL!$J$3:$AC$192,14,FALSE))</f>
        <v>#N/A</v>
      </c>
      <c r="R188" s="28" t="e">
        <f>IF(VLOOKUP($A188,Keys_CHESS_ALL!$J$3:$AC$192,15,FALSE)="","",VLOOKUP($A188,Keys_CHESS_ALL!$J$3:$AC$192,15,FALSE))</f>
        <v>#N/A</v>
      </c>
      <c r="S188" s="28" t="e">
        <f>IF(VLOOKUP($A188,Keys_CHESS_ALL!$J$3:$AC$192,16,FALSE)="","",VLOOKUP($A188,Keys_CHESS_ALL!$J$3:$AC$192,16,FALSE))</f>
        <v>#N/A</v>
      </c>
      <c r="T188" s="48" t="e">
        <f>IF(VLOOKUP($A188,Keys_CHESS_ALL!$J$3:$AC$192,17,FALSE)="","",VLOOKUP($A188,Keys_CHESS_ALL!$J$3:$AC$192,17,FALSE))</f>
        <v>#N/A</v>
      </c>
    </row>
    <row r="189" spans="2:20" x14ac:dyDescent="0.2">
      <c r="B189" s="28" t="e">
        <f>VLOOKUP(A189,Keys_CHESS_ALL!J191:L370,2,FALSE)</f>
        <v>#N/A</v>
      </c>
      <c r="C189" s="32"/>
      <c r="D189" s="32"/>
      <c r="E189" s="28" t="e">
        <f>VLOOKUP(A189,Keys_CHESS_ALL!J191:L370,3,FALSE)</f>
        <v>#N/A</v>
      </c>
      <c r="F189" s="40"/>
      <c r="H189" s="28" t="e">
        <f>IF(VLOOKUP($A189,Keys_CHESS_ALL!$J$3:$AC$192,5,FALSE)="","",VLOOKUP($A189,Keys_CHESS_ALL!$J$3:$AC$192,5,FALSE))</f>
        <v>#N/A</v>
      </c>
      <c r="I189" s="28" t="e">
        <f>IF(VLOOKUP($A189,Keys_CHESS_ALL!$J$3:$AC$192,6,FALSE)="","",VLOOKUP($A189,Keys_CHESS_ALL!$J$3:$AC$192,6,FALSE))</f>
        <v>#N/A</v>
      </c>
      <c r="J189" s="28" t="e">
        <f>IF(VLOOKUP($A189,Keys_CHESS_ALL!$J$3:$AC$192,7,FALSE)="","",VLOOKUP($A189,Keys_CHESS_ALL!$J$3:$AC$192,7,FALSE))</f>
        <v>#N/A</v>
      </c>
      <c r="K189" s="28" t="e">
        <f>IF(VLOOKUP($A189,Keys_CHESS_ALL!$J$3:$AC$192,8,FALSE)="","",VLOOKUP($A189,Keys_CHESS_ALL!$J$3:$AC$192,8,FALSE))</f>
        <v>#N/A</v>
      </c>
      <c r="L189" s="28" t="e">
        <f>IF(VLOOKUP($A189,Keys_CHESS_ALL!$J$3:$AC$192,9,FALSE)="","",VLOOKUP($A189,Keys_CHESS_ALL!$J$3:$AC$192,9,FALSE))</f>
        <v>#N/A</v>
      </c>
      <c r="M189" s="28" t="e">
        <f>IF(VLOOKUP($A189,Keys_CHESS_ALL!$J$3:$AC$192,10,FALSE)="","",VLOOKUP($A189,Keys_CHESS_ALL!$J$3:$AC$192,10,FALSE))</f>
        <v>#N/A</v>
      </c>
      <c r="N189" s="28" t="e">
        <f>IF(VLOOKUP($A189,Keys_CHESS_ALL!$J$3:$AC$192,11,FALSE)="","",VLOOKUP($A189,Keys_CHESS_ALL!$J$3:$AC$192,11,FALSE))</f>
        <v>#N/A</v>
      </c>
      <c r="O189" s="28" t="e">
        <f>IF(VLOOKUP($A189,Keys_CHESS_ALL!$J$3:$AC$192,12,FALSE)="","",VLOOKUP($A189,Keys_CHESS_ALL!$J$3:$AC$192,12,FALSE))</f>
        <v>#N/A</v>
      </c>
      <c r="P189" s="28" t="e">
        <f>IF(VLOOKUP($A189,Keys_CHESS_ALL!$J$3:$AC$192,13,FALSE)="","",VLOOKUP($A189,Keys_CHESS_ALL!$J$3:$AC$192,13,FALSE))</f>
        <v>#N/A</v>
      </c>
      <c r="Q189" s="28" t="e">
        <f>IF(VLOOKUP($A189,Keys_CHESS_ALL!$J$3:$AC$192,14,FALSE)="","",VLOOKUP($A189,Keys_CHESS_ALL!$J$3:$AC$192,14,FALSE))</f>
        <v>#N/A</v>
      </c>
      <c r="R189" s="28" t="e">
        <f>IF(VLOOKUP($A189,Keys_CHESS_ALL!$J$3:$AC$192,15,FALSE)="","",VLOOKUP($A189,Keys_CHESS_ALL!$J$3:$AC$192,15,FALSE))</f>
        <v>#N/A</v>
      </c>
      <c r="S189" s="28" t="e">
        <f>IF(VLOOKUP($A189,Keys_CHESS_ALL!$J$3:$AC$192,16,FALSE)="","",VLOOKUP($A189,Keys_CHESS_ALL!$J$3:$AC$192,16,FALSE))</f>
        <v>#N/A</v>
      </c>
      <c r="T189" s="48" t="e">
        <f>IF(VLOOKUP($A189,Keys_CHESS_ALL!$J$3:$AC$192,17,FALSE)="","",VLOOKUP($A189,Keys_CHESS_ALL!$J$3:$AC$192,17,FALSE))</f>
        <v>#N/A</v>
      </c>
    </row>
    <row r="190" spans="2:20" x14ac:dyDescent="0.2">
      <c r="B190" s="28" t="e">
        <f>VLOOKUP(A190,Keys_CHESS_ALL!J192:L371,2,FALSE)</f>
        <v>#N/A</v>
      </c>
      <c r="C190" s="32"/>
      <c r="D190" s="32"/>
      <c r="E190" s="28" t="e">
        <f>VLOOKUP(A190,Keys_CHESS_ALL!J192:L371,3,FALSE)</f>
        <v>#N/A</v>
      </c>
      <c r="F190" s="40"/>
      <c r="H190" s="28" t="e">
        <f>IF(VLOOKUP($A190,Keys_CHESS_ALL!$J$3:$AC$192,5,FALSE)="","",VLOOKUP($A190,Keys_CHESS_ALL!$J$3:$AC$192,5,FALSE))</f>
        <v>#N/A</v>
      </c>
      <c r="I190" s="28" t="e">
        <f>IF(VLOOKUP($A190,Keys_CHESS_ALL!$J$3:$AC$192,6,FALSE)="","",VLOOKUP($A190,Keys_CHESS_ALL!$J$3:$AC$192,6,FALSE))</f>
        <v>#N/A</v>
      </c>
      <c r="J190" s="28" t="e">
        <f>IF(VLOOKUP($A190,Keys_CHESS_ALL!$J$3:$AC$192,7,FALSE)="","",VLOOKUP($A190,Keys_CHESS_ALL!$J$3:$AC$192,7,FALSE))</f>
        <v>#N/A</v>
      </c>
      <c r="K190" s="28" t="e">
        <f>IF(VLOOKUP($A190,Keys_CHESS_ALL!$J$3:$AC$192,8,FALSE)="","",VLOOKUP($A190,Keys_CHESS_ALL!$J$3:$AC$192,8,FALSE))</f>
        <v>#N/A</v>
      </c>
      <c r="L190" s="28" t="e">
        <f>IF(VLOOKUP($A190,Keys_CHESS_ALL!$J$3:$AC$192,9,FALSE)="","",VLOOKUP($A190,Keys_CHESS_ALL!$J$3:$AC$192,9,FALSE))</f>
        <v>#N/A</v>
      </c>
      <c r="M190" s="28" t="e">
        <f>IF(VLOOKUP($A190,Keys_CHESS_ALL!$J$3:$AC$192,10,FALSE)="","",VLOOKUP($A190,Keys_CHESS_ALL!$J$3:$AC$192,10,FALSE))</f>
        <v>#N/A</v>
      </c>
      <c r="N190" s="28" t="e">
        <f>IF(VLOOKUP($A190,Keys_CHESS_ALL!$J$3:$AC$192,11,FALSE)="","",VLOOKUP($A190,Keys_CHESS_ALL!$J$3:$AC$192,11,FALSE))</f>
        <v>#N/A</v>
      </c>
      <c r="O190" s="28" t="e">
        <f>IF(VLOOKUP($A190,Keys_CHESS_ALL!$J$3:$AC$192,12,FALSE)="","",VLOOKUP($A190,Keys_CHESS_ALL!$J$3:$AC$192,12,FALSE))</f>
        <v>#N/A</v>
      </c>
      <c r="P190" s="28" t="e">
        <f>IF(VLOOKUP($A190,Keys_CHESS_ALL!$J$3:$AC$192,13,FALSE)="","",VLOOKUP($A190,Keys_CHESS_ALL!$J$3:$AC$192,13,FALSE))</f>
        <v>#N/A</v>
      </c>
      <c r="Q190" s="28" t="e">
        <f>IF(VLOOKUP($A190,Keys_CHESS_ALL!$J$3:$AC$192,14,FALSE)="","",VLOOKUP($A190,Keys_CHESS_ALL!$J$3:$AC$192,14,FALSE))</f>
        <v>#N/A</v>
      </c>
      <c r="R190" s="28" t="e">
        <f>IF(VLOOKUP($A190,Keys_CHESS_ALL!$J$3:$AC$192,15,FALSE)="","",VLOOKUP($A190,Keys_CHESS_ALL!$J$3:$AC$192,15,FALSE))</f>
        <v>#N/A</v>
      </c>
      <c r="S190" s="28" t="e">
        <f>IF(VLOOKUP($A190,Keys_CHESS_ALL!$J$3:$AC$192,16,FALSE)="","",VLOOKUP($A190,Keys_CHESS_ALL!$J$3:$AC$192,16,FALSE))</f>
        <v>#N/A</v>
      </c>
      <c r="T190" s="48" t="e">
        <f>IF(VLOOKUP($A190,Keys_CHESS_ALL!$J$3:$AC$192,17,FALSE)="","",VLOOKUP($A190,Keys_CHESS_ALL!$J$3:$AC$192,17,FALSE))</f>
        <v>#N/A</v>
      </c>
    </row>
    <row r="191" spans="2:20" x14ac:dyDescent="0.2">
      <c r="B191" s="28" t="e">
        <f>VLOOKUP(A191,Keys_CHESS_ALL!J193:L372,2,FALSE)</f>
        <v>#N/A</v>
      </c>
      <c r="C191" s="32"/>
      <c r="D191" s="32"/>
      <c r="E191" s="28" t="e">
        <f>VLOOKUP(A191,Keys_CHESS_ALL!J193:L372,3,FALSE)</f>
        <v>#N/A</v>
      </c>
      <c r="F191" s="40"/>
      <c r="H191" s="28" t="e">
        <f>IF(VLOOKUP($A191,Keys_CHESS_ALL!$J$3:$AC$192,5,FALSE)="","",VLOOKUP($A191,Keys_CHESS_ALL!$J$3:$AC$192,5,FALSE))</f>
        <v>#N/A</v>
      </c>
      <c r="I191" s="28" t="e">
        <f>IF(VLOOKUP($A191,Keys_CHESS_ALL!$J$3:$AC$192,6,FALSE)="","",VLOOKUP($A191,Keys_CHESS_ALL!$J$3:$AC$192,6,FALSE))</f>
        <v>#N/A</v>
      </c>
      <c r="J191" s="28" t="e">
        <f>IF(VLOOKUP($A191,Keys_CHESS_ALL!$J$3:$AC$192,7,FALSE)="","",VLOOKUP($A191,Keys_CHESS_ALL!$J$3:$AC$192,7,FALSE))</f>
        <v>#N/A</v>
      </c>
      <c r="K191" s="28" t="e">
        <f>IF(VLOOKUP($A191,Keys_CHESS_ALL!$J$3:$AC$192,8,FALSE)="","",VLOOKUP($A191,Keys_CHESS_ALL!$J$3:$AC$192,8,FALSE))</f>
        <v>#N/A</v>
      </c>
      <c r="L191" s="28" t="e">
        <f>IF(VLOOKUP($A191,Keys_CHESS_ALL!$J$3:$AC$192,9,FALSE)="","",VLOOKUP($A191,Keys_CHESS_ALL!$J$3:$AC$192,9,FALSE))</f>
        <v>#N/A</v>
      </c>
      <c r="M191" s="28" t="e">
        <f>IF(VLOOKUP($A191,Keys_CHESS_ALL!$J$3:$AC$192,10,FALSE)="","",VLOOKUP($A191,Keys_CHESS_ALL!$J$3:$AC$192,10,FALSE))</f>
        <v>#N/A</v>
      </c>
      <c r="N191" s="28" t="e">
        <f>IF(VLOOKUP($A191,Keys_CHESS_ALL!$J$3:$AC$192,11,FALSE)="","",VLOOKUP($A191,Keys_CHESS_ALL!$J$3:$AC$192,11,FALSE))</f>
        <v>#N/A</v>
      </c>
      <c r="O191" s="28" t="e">
        <f>IF(VLOOKUP($A191,Keys_CHESS_ALL!$J$3:$AC$192,12,FALSE)="","",VLOOKUP($A191,Keys_CHESS_ALL!$J$3:$AC$192,12,FALSE))</f>
        <v>#N/A</v>
      </c>
      <c r="P191" s="28" t="e">
        <f>IF(VLOOKUP($A191,Keys_CHESS_ALL!$J$3:$AC$192,13,FALSE)="","",VLOOKUP($A191,Keys_CHESS_ALL!$J$3:$AC$192,13,FALSE))</f>
        <v>#N/A</v>
      </c>
      <c r="Q191" s="28" t="e">
        <f>IF(VLOOKUP($A191,Keys_CHESS_ALL!$J$3:$AC$192,14,FALSE)="","",VLOOKUP($A191,Keys_CHESS_ALL!$J$3:$AC$192,14,FALSE))</f>
        <v>#N/A</v>
      </c>
      <c r="R191" s="28" t="e">
        <f>IF(VLOOKUP($A191,Keys_CHESS_ALL!$J$3:$AC$192,15,FALSE)="","",VLOOKUP($A191,Keys_CHESS_ALL!$J$3:$AC$192,15,FALSE))</f>
        <v>#N/A</v>
      </c>
      <c r="S191" s="28" t="e">
        <f>IF(VLOOKUP($A191,Keys_CHESS_ALL!$J$3:$AC$192,16,FALSE)="","",VLOOKUP($A191,Keys_CHESS_ALL!$J$3:$AC$192,16,FALSE))</f>
        <v>#N/A</v>
      </c>
      <c r="T191" s="48" t="e">
        <f>IF(VLOOKUP($A191,Keys_CHESS_ALL!$J$3:$AC$192,17,FALSE)="","",VLOOKUP($A191,Keys_CHESS_ALL!$J$3:$AC$192,17,FALSE))</f>
        <v>#N/A</v>
      </c>
    </row>
    <row r="192" spans="2:20" x14ac:dyDescent="0.2">
      <c r="B192" s="28" t="e">
        <f>VLOOKUP(A192,Keys_CHESS_ALL!J194:L373,2,FALSE)</f>
        <v>#N/A</v>
      </c>
      <c r="C192" s="32"/>
      <c r="D192" s="32"/>
      <c r="E192" s="28" t="e">
        <f>VLOOKUP(A192,Keys_CHESS_ALL!J194:L373,3,FALSE)</f>
        <v>#N/A</v>
      </c>
      <c r="F192" s="40"/>
      <c r="H192" s="28" t="e">
        <f>IF(VLOOKUP($A192,Keys_CHESS_ALL!$J$3:$AC$192,5,FALSE)="","",VLOOKUP($A192,Keys_CHESS_ALL!$J$3:$AC$192,5,FALSE))</f>
        <v>#N/A</v>
      </c>
      <c r="I192" s="28" t="e">
        <f>IF(VLOOKUP($A192,Keys_CHESS_ALL!$J$3:$AC$192,6,FALSE)="","",VLOOKUP($A192,Keys_CHESS_ALL!$J$3:$AC$192,6,FALSE))</f>
        <v>#N/A</v>
      </c>
      <c r="J192" s="28" t="e">
        <f>IF(VLOOKUP($A192,Keys_CHESS_ALL!$J$3:$AC$192,7,FALSE)="","",VLOOKUP($A192,Keys_CHESS_ALL!$J$3:$AC$192,7,FALSE))</f>
        <v>#N/A</v>
      </c>
      <c r="K192" s="28" t="e">
        <f>IF(VLOOKUP($A192,Keys_CHESS_ALL!$J$3:$AC$192,8,FALSE)="","",VLOOKUP($A192,Keys_CHESS_ALL!$J$3:$AC$192,8,FALSE))</f>
        <v>#N/A</v>
      </c>
      <c r="L192" s="28" t="e">
        <f>IF(VLOOKUP($A192,Keys_CHESS_ALL!$J$3:$AC$192,9,FALSE)="","",VLOOKUP($A192,Keys_CHESS_ALL!$J$3:$AC$192,9,FALSE))</f>
        <v>#N/A</v>
      </c>
      <c r="M192" s="28" t="e">
        <f>IF(VLOOKUP($A192,Keys_CHESS_ALL!$J$3:$AC$192,10,FALSE)="","",VLOOKUP($A192,Keys_CHESS_ALL!$J$3:$AC$192,10,FALSE))</f>
        <v>#N/A</v>
      </c>
      <c r="N192" s="28" t="e">
        <f>IF(VLOOKUP($A192,Keys_CHESS_ALL!$J$3:$AC$192,11,FALSE)="","",VLOOKUP($A192,Keys_CHESS_ALL!$J$3:$AC$192,11,FALSE))</f>
        <v>#N/A</v>
      </c>
      <c r="O192" s="28" t="e">
        <f>IF(VLOOKUP($A192,Keys_CHESS_ALL!$J$3:$AC$192,12,FALSE)="","",VLOOKUP($A192,Keys_CHESS_ALL!$J$3:$AC$192,12,FALSE))</f>
        <v>#N/A</v>
      </c>
      <c r="P192" s="28" t="e">
        <f>IF(VLOOKUP($A192,Keys_CHESS_ALL!$J$3:$AC$192,13,FALSE)="","",VLOOKUP($A192,Keys_CHESS_ALL!$J$3:$AC$192,13,FALSE))</f>
        <v>#N/A</v>
      </c>
      <c r="Q192" s="28" t="e">
        <f>IF(VLOOKUP($A192,Keys_CHESS_ALL!$J$3:$AC$192,14,FALSE)="","",VLOOKUP($A192,Keys_CHESS_ALL!$J$3:$AC$192,14,FALSE))</f>
        <v>#N/A</v>
      </c>
      <c r="R192" s="28" t="e">
        <f>IF(VLOOKUP($A192,Keys_CHESS_ALL!$J$3:$AC$192,15,FALSE)="","",VLOOKUP($A192,Keys_CHESS_ALL!$J$3:$AC$192,15,FALSE))</f>
        <v>#N/A</v>
      </c>
      <c r="S192" s="28" t="e">
        <f>IF(VLOOKUP($A192,Keys_CHESS_ALL!$J$3:$AC$192,16,FALSE)="","",VLOOKUP($A192,Keys_CHESS_ALL!$J$3:$AC$192,16,FALSE))</f>
        <v>#N/A</v>
      </c>
      <c r="T192" s="48" t="e">
        <f>IF(VLOOKUP($A192,Keys_CHESS_ALL!$J$3:$AC$192,17,FALSE)="","",VLOOKUP($A192,Keys_CHESS_ALL!$J$3:$AC$192,17,FALSE))</f>
        <v>#N/A</v>
      </c>
    </row>
    <row r="193" spans="2:20" x14ac:dyDescent="0.2">
      <c r="B193" s="28" t="e">
        <f>VLOOKUP(A193,Keys_CHESS_ALL!J195:L374,2,FALSE)</f>
        <v>#N/A</v>
      </c>
      <c r="C193" s="32"/>
      <c r="D193" s="32"/>
      <c r="E193" s="28" t="e">
        <f>VLOOKUP(A193,Keys_CHESS_ALL!J195:L374,3,FALSE)</f>
        <v>#N/A</v>
      </c>
      <c r="F193" s="40"/>
      <c r="H193" s="28" t="e">
        <f>IF(VLOOKUP($A193,Keys_CHESS_ALL!$J$3:$AC$192,5,FALSE)="","",VLOOKUP($A193,Keys_CHESS_ALL!$J$3:$AC$192,5,FALSE))</f>
        <v>#N/A</v>
      </c>
      <c r="I193" s="28" t="e">
        <f>IF(VLOOKUP($A193,Keys_CHESS_ALL!$J$3:$AC$192,6,FALSE)="","",VLOOKUP($A193,Keys_CHESS_ALL!$J$3:$AC$192,6,FALSE))</f>
        <v>#N/A</v>
      </c>
      <c r="J193" s="28" t="e">
        <f>IF(VLOOKUP($A193,Keys_CHESS_ALL!$J$3:$AC$192,7,FALSE)="","",VLOOKUP($A193,Keys_CHESS_ALL!$J$3:$AC$192,7,FALSE))</f>
        <v>#N/A</v>
      </c>
      <c r="K193" s="28" t="e">
        <f>IF(VLOOKUP($A193,Keys_CHESS_ALL!$J$3:$AC$192,8,FALSE)="","",VLOOKUP($A193,Keys_CHESS_ALL!$J$3:$AC$192,8,FALSE))</f>
        <v>#N/A</v>
      </c>
      <c r="L193" s="28" t="e">
        <f>IF(VLOOKUP($A193,Keys_CHESS_ALL!$J$3:$AC$192,9,FALSE)="","",VLOOKUP($A193,Keys_CHESS_ALL!$J$3:$AC$192,9,FALSE))</f>
        <v>#N/A</v>
      </c>
      <c r="M193" s="28" t="e">
        <f>IF(VLOOKUP($A193,Keys_CHESS_ALL!$J$3:$AC$192,10,FALSE)="","",VLOOKUP($A193,Keys_CHESS_ALL!$J$3:$AC$192,10,FALSE))</f>
        <v>#N/A</v>
      </c>
      <c r="N193" s="28" t="e">
        <f>IF(VLOOKUP($A193,Keys_CHESS_ALL!$J$3:$AC$192,11,FALSE)="","",VLOOKUP($A193,Keys_CHESS_ALL!$J$3:$AC$192,11,FALSE))</f>
        <v>#N/A</v>
      </c>
      <c r="O193" s="28" t="e">
        <f>IF(VLOOKUP($A193,Keys_CHESS_ALL!$J$3:$AC$192,12,FALSE)="","",VLOOKUP($A193,Keys_CHESS_ALL!$J$3:$AC$192,12,FALSE))</f>
        <v>#N/A</v>
      </c>
      <c r="P193" s="28" t="e">
        <f>IF(VLOOKUP($A193,Keys_CHESS_ALL!$J$3:$AC$192,13,FALSE)="","",VLOOKUP($A193,Keys_CHESS_ALL!$J$3:$AC$192,13,FALSE))</f>
        <v>#N/A</v>
      </c>
      <c r="Q193" s="28" t="e">
        <f>IF(VLOOKUP($A193,Keys_CHESS_ALL!$J$3:$AC$192,14,FALSE)="","",VLOOKUP($A193,Keys_CHESS_ALL!$J$3:$AC$192,14,FALSE))</f>
        <v>#N/A</v>
      </c>
      <c r="R193" s="28" t="e">
        <f>IF(VLOOKUP($A193,Keys_CHESS_ALL!$J$3:$AC$192,15,FALSE)="","",VLOOKUP($A193,Keys_CHESS_ALL!$J$3:$AC$192,15,FALSE))</f>
        <v>#N/A</v>
      </c>
      <c r="S193" s="28" t="e">
        <f>IF(VLOOKUP($A193,Keys_CHESS_ALL!$J$3:$AC$192,16,FALSE)="","",VLOOKUP($A193,Keys_CHESS_ALL!$J$3:$AC$192,16,FALSE))</f>
        <v>#N/A</v>
      </c>
      <c r="T193" s="48" t="e">
        <f>IF(VLOOKUP($A193,Keys_CHESS_ALL!$J$3:$AC$192,17,FALSE)="","",VLOOKUP($A193,Keys_CHESS_ALL!$J$3:$AC$192,17,FALSE))</f>
        <v>#N/A</v>
      </c>
    </row>
    <row r="194" spans="2:20" x14ac:dyDescent="0.2">
      <c r="B194" s="28" t="e">
        <f>VLOOKUP(A194,Keys_CHESS_ALL!J196:L375,2,FALSE)</f>
        <v>#N/A</v>
      </c>
      <c r="C194" s="32"/>
      <c r="D194" s="32"/>
      <c r="E194" s="28" t="e">
        <f>VLOOKUP(A194,Keys_CHESS_ALL!J196:L375,3,FALSE)</f>
        <v>#N/A</v>
      </c>
      <c r="F194" s="40"/>
      <c r="H194" s="28" t="e">
        <f>IF(VLOOKUP($A194,Keys_CHESS_ALL!$J$3:$AC$192,5,FALSE)="","",VLOOKUP($A194,Keys_CHESS_ALL!$J$3:$AC$192,5,FALSE))</f>
        <v>#N/A</v>
      </c>
      <c r="I194" s="28" t="e">
        <f>IF(VLOOKUP($A194,Keys_CHESS_ALL!$J$3:$AC$192,6,FALSE)="","",VLOOKUP($A194,Keys_CHESS_ALL!$J$3:$AC$192,6,FALSE))</f>
        <v>#N/A</v>
      </c>
      <c r="J194" s="28" t="e">
        <f>IF(VLOOKUP($A194,Keys_CHESS_ALL!$J$3:$AC$192,7,FALSE)="","",VLOOKUP($A194,Keys_CHESS_ALL!$J$3:$AC$192,7,FALSE))</f>
        <v>#N/A</v>
      </c>
      <c r="K194" s="28" t="e">
        <f>IF(VLOOKUP($A194,Keys_CHESS_ALL!$J$3:$AC$192,8,FALSE)="","",VLOOKUP($A194,Keys_CHESS_ALL!$J$3:$AC$192,8,FALSE))</f>
        <v>#N/A</v>
      </c>
      <c r="L194" s="28" t="e">
        <f>IF(VLOOKUP($A194,Keys_CHESS_ALL!$J$3:$AC$192,9,FALSE)="","",VLOOKUP($A194,Keys_CHESS_ALL!$J$3:$AC$192,9,FALSE))</f>
        <v>#N/A</v>
      </c>
      <c r="M194" s="28" t="e">
        <f>IF(VLOOKUP($A194,Keys_CHESS_ALL!$J$3:$AC$192,10,FALSE)="","",VLOOKUP($A194,Keys_CHESS_ALL!$J$3:$AC$192,10,FALSE))</f>
        <v>#N/A</v>
      </c>
      <c r="N194" s="28" t="e">
        <f>IF(VLOOKUP($A194,Keys_CHESS_ALL!$J$3:$AC$192,11,FALSE)="","",VLOOKUP($A194,Keys_CHESS_ALL!$J$3:$AC$192,11,FALSE))</f>
        <v>#N/A</v>
      </c>
      <c r="O194" s="28" t="e">
        <f>IF(VLOOKUP($A194,Keys_CHESS_ALL!$J$3:$AC$192,12,FALSE)="","",VLOOKUP($A194,Keys_CHESS_ALL!$J$3:$AC$192,12,FALSE))</f>
        <v>#N/A</v>
      </c>
      <c r="P194" s="28" t="e">
        <f>IF(VLOOKUP($A194,Keys_CHESS_ALL!$J$3:$AC$192,13,FALSE)="","",VLOOKUP($A194,Keys_CHESS_ALL!$J$3:$AC$192,13,FALSE))</f>
        <v>#N/A</v>
      </c>
      <c r="Q194" s="28" t="e">
        <f>IF(VLOOKUP($A194,Keys_CHESS_ALL!$J$3:$AC$192,14,FALSE)="","",VLOOKUP($A194,Keys_CHESS_ALL!$J$3:$AC$192,14,FALSE))</f>
        <v>#N/A</v>
      </c>
      <c r="R194" s="28" t="e">
        <f>IF(VLOOKUP($A194,Keys_CHESS_ALL!$J$3:$AC$192,15,FALSE)="","",VLOOKUP($A194,Keys_CHESS_ALL!$J$3:$AC$192,15,FALSE))</f>
        <v>#N/A</v>
      </c>
      <c r="S194" s="28" t="e">
        <f>IF(VLOOKUP($A194,Keys_CHESS_ALL!$J$3:$AC$192,16,FALSE)="","",VLOOKUP($A194,Keys_CHESS_ALL!$J$3:$AC$192,16,FALSE))</f>
        <v>#N/A</v>
      </c>
      <c r="T194" s="48" t="e">
        <f>IF(VLOOKUP($A194,Keys_CHESS_ALL!$J$3:$AC$192,17,FALSE)="","",VLOOKUP($A194,Keys_CHESS_ALL!$J$3:$AC$192,17,FALSE))</f>
        <v>#N/A</v>
      </c>
    </row>
    <row r="195" spans="2:20" x14ac:dyDescent="0.2">
      <c r="B195" s="28" t="e">
        <f>VLOOKUP(A195,Keys_CHESS_ALL!J197:L376,2,FALSE)</f>
        <v>#N/A</v>
      </c>
      <c r="C195" s="32"/>
      <c r="D195" s="32"/>
      <c r="E195" s="28" t="e">
        <f>VLOOKUP(A195,Keys_CHESS_ALL!J197:L376,3,FALSE)</f>
        <v>#N/A</v>
      </c>
      <c r="F195" s="40"/>
      <c r="H195" s="28" t="e">
        <f>IF(VLOOKUP($A195,Keys_CHESS_ALL!$J$3:$AC$192,5,FALSE)="","",VLOOKUP($A195,Keys_CHESS_ALL!$J$3:$AC$192,5,FALSE))</f>
        <v>#N/A</v>
      </c>
      <c r="I195" s="28" t="e">
        <f>IF(VLOOKUP($A195,Keys_CHESS_ALL!$J$3:$AC$192,6,FALSE)="","",VLOOKUP($A195,Keys_CHESS_ALL!$J$3:$AC$192,6,FALSE))</f>
        <v>#N/A</v>
      </c>
      <c r="J195" s="28" t="e">
        <f>IF(VLOOKUP($A195,Keys_CHESS_ALL!$J$3:$AC$192,7,FALSE)="","",VLOOKUP($A195,Keys_CHESS_ALL!$J$3:$AC$192,7,FALSE))</f>
        <v>#N/A</v>
      </c>
      <c r="K195" s="28" t="e">
        <f>IF(VLOOKUP($A195,Keys_CHESS_ALL!$J$3:$AC$192,8,FALSE)="","",VLOOKUP($A195,Keys_CHESS_ALL!$J$3:$AC$192,8,FALSE))</f>
        <v>#N/A</v>
      </c>
      <c r="L195" s="28" t="e">
        <f>IF(VLOOKUP($A195,Keys_CHESS_ALL!$J$3:$AC$192,9,FALSE)="","",VLOOKUP($A195,Keys_CHESS_ALL!$J$3:$AC$192,9,FALSE))</f>
        <v>#N/A</v>
      </c>
      <c r="M195" s="28" t="e">
        <f>IF(VLOOKUP($A195,Keys_CHESS_ALL!$J$3:$AC$192,10,FALSE)="","",VLOOKUP($A195,Keys_CHESS_ALL!$J$3:$AC$192,10,FALSE))</f>
        <v>#N/A</v>
      </c>
      <c r="N195" s="28" t="e">
        <f>IF(VLOOKUP($A195,Keys_CHESS_ALL!$J$3:$AC$192,11,FALSE)="","",VLOOKUP($A195,Keys_CHESS_ALL!$J$3:$AC$192,11,FALSE))</f>
        <v>#N/A</v>
      </c>
      <c r="O195" s="28" t="e">
        <f>IF(VLOOKUP($A195,Keys_CHESS_ALL!$J$3:$AC$192,12,FALSE)="","",VLOOKUP($A195,Keys_CHESS_ALL!$J$3:$AC$192,12,FALSE))</f>
        <v>#N/A</v>
      </c>
      <c r="P195" s="28" t="e">
        <f>IF(VLOOKUP($A195,Keys_CHESS_ALL!$J$3:$AC$192,13,FALSE)="","",VLOOKUP($A195,Keys_CHESS_ALL!$J$3:$AC$192,13,FALSE))</f>
        <v>#N/A</v>
      </c>
      <c r="Q195" s="28" t="e">
        <f>IF(VLOOKUP($A195,Keys_CHESS_ALL!$J$3:$AC$192,14,FALSE)="","",VLOOKUP($A195,Keys_CHESS_ALL!$J$3:$AC$192,14,FALSE))</f>
        <v>#N/A</v>
      </c>
      <c r="R195" s="28" t="e">
        <f>IF(VLOOKUP($A195,Keys_CHESS_ALL!$J$3:$AC$192,15,FALSE)="","",VLOOKUP($A195,Keys_CHESS_ALL!$J$3:$AC$192,15,FALSE))</f>
        <v>#N/A</v>
      </c>
      <c r="S195" s="28" t="e">
        <f>IF(VLOOKUP($A195,Keys_CHESS_ALL!$J$3:$AC$192,16,FALSE)="","",VLOOKUP($A195,Keys_CHESS_ALL!$J$3:$AC$192,16,FALSE))</f>
        <v>#N/A</v>
      </c>
      <c r="T195" s="48" t="e">
        <f>IF(VLOOKUP($A195,Keys_CHESS_ALL!$J$3:$AC$192,17,FALSE)="","",VLOOKUP($A195,Keys_CHESS_ALL!$J$3:$AC$192,17,FALSE))</f>
        <v>#N/A</v>
      </c>
    </row>
    <row r="196" spans="2:20" x14ac:dyDescent="0.2">
      <c r="B196" s="28" t="e">
        <f>VLOOKUP(A196,Keys_CHESS_ALL!J198:L377,2,FALSE)</f>
        <v>#N/A</v>
      </c>
      <c r="C196" s="32"/>
      <c r="D196" s="32"/>
      <c r="E196" s="28" t="e">
        <f>VLOOKUP(A196,Keys_CHESS_ALL!J198:L377,3,FALSE)</f>
        <v>#N/A</v>
      </c>
      <c r="F196" s="40"/>
      <c r="H196" s="28" t="e">
        <f>IF(VLOOKUP($A196,Keys_CHESS_ALL!$J$3:$AC$192,5,FALSE)="","",VLOOKUP($A196,Keys_CHESS_ALL!$J$3:$AC$192,5,FALSE))</f>
        <v>#N/A</v>
      </c>
      <c r="I196" s="28" t="e">
        <f>IF(VLOOKUP($A196,Keys_CHESS_ALL!$J$3:$AC$192,6,FALSE)="","",VLOOKUP($A196,Keys_CHESS_ALL!$J$3:$AC$192,6,FALSE))</f>
        <v>#N/A</v>
      </c>
      <c r="J196" s="28" t="e">
        <f>IF(VLOOKUP($A196,Keys_CHESS_ALL!$J$3:$AC$192,7,FALSE)="","",VLOOKUP($A196,Keys_CHESS_ALL!$J$3:$AC$192,7,FALSE))</f>
        <v>#N/A</v>
      </c>
      <c r="K196" s="28" t="e">
        <f>IF(VLOOKUP($A196,Keys_CHESS_ALL!$J$3:$AC$192,8,FALSE)="","",VLOOKUP($A196,Keys_CHESS_ALL!$J$3:$AC$192,8,FALSE))</f>
        <v>#N/A</v>
      </c>
      <c r="L196" s="28" t="e">
        <f>IF(VLOOKUP($A196,Keys_CHESS_ALL!$J$3:$AC$192,9,FALSE)="","",VLOOKUP($A196,Keys_CHESS_ALL!$J$3:$AC$192,9,FALSE))</f>
        <v>#N/A</v>
      </c>
      <c r="M196" s="28" t="e">
        <f>IF(VLOOKUP($A196,Keys_CHESS_ALL!$J$3:$AC$192,10,FALSE)="","",VLOOKUP($A196,Keys_CHESS_ALL!$J$3:$AC$192,10,FALSE))</f>
        <v>#N/A</v>
      </c>
      <c r="N196" s="28" t="e">
        <f>IF(VLOOKUP($A196,Keys_CHESS_ALL!$J$3:$AC$192,11,FALSE)="","",VLOOKUP($A196,Keys_CHESS_ALL!$J$3:$AC$192,11,FALSE))</f>
        <v>#N/A</v>
      </c>
      <c r="O196" s="28" t="e">
        <f>IF(VLOOKUP($A196,Keys_CHESS_ALL!$J$3:$AC$192,12,FALSE)="","",VLOOKUP($A196,Keys_CHESS_ALL!$J$3:$AC$192,12,FALSE))</f>
        <v>#N/A</v>
      </c>
      <c r="P196" s="28" t="e">
        <f>IF(VLOOKUP($A196,Keys_CHESS_ALL!$J$3:$AC$192,13,FALSE)="","",VLOOKUP($A196,Keys_CHESS_ALL!$J$3:$AC$192,13,FALSE))</f>
        <v>#N/A</v>
      </c>
      <c r="Q196" s="28" t="e">
        <f>IF(VLOOKUP($A196,Keys_CHESS_ALL!$J$3:$AC$192,14,FALSE)="","",VLOOKUP($A196,Keys_CHESS_ALL!$J$3:$AC$192,14,FALSE))</f>
        <v>#N/A</v>
      </c>
      <c r="R196" s="28" t="e">
        <f>IF(VLOOKUP($A196,Keys_CHESS_ALL!$J$3:$AC$192,15,FALSE)="","",VLOOKUP($A196,Keys_CHESS_ALL!$J$3:$AC$192,15,FALSE))</f>
        <v>#N/A</v>
      </c>
      <c r="S196" s="28" t="e">
        <f>IF(VLOOKUP($A196,Keys_CHESS_ALL!$J$3:$AC$192,16,FALSE)="","",VLOOKUP($A196,Keys_CHESS_ALL!$J$3:$AC$192,16,FALSE))</f>
        <v>#N/A</v>
      </c>
      <c r="T196" s="48" t="e">
        <f>IF(VLOOKUP($A196,Keys_CHESS_ALL!$J$3:$AC$192,17,FALSE)="","",VLOOKUP($A196,Keys_CHESS_ALL!$J$3:$AC$192,17,FALSE))</f>
        <v>#N/A</v>
      </c>
    </row>
    <row r="197" spans="2:20" x14ac:dyDescent="0.2">
      <c r="B197" s="28" t="e">
        <f>VLOOKUP(A197,Keys_CHESS_ALL!J199:L378,2,FALSE)</f>
        <v>#N/A</v>
      </c>
      <c r="C197" s="32"/>
      <c r="D197" s="32"/>
      <c r="E197" s="28" t="e">
        <f>VLOOKUP(A197,Keys_CHESS_ALL!J199:L378,3,FALSE)</f>
        <v>#N/A</v>
      </c>
      <c r="F197" s="40"/>
      <c r="H197" s="28" t="e">
        <f>IF(VLOOKUP($A197,Keys_CHESS_ALL!$J$3:$AC$192,5,FALSE)="","",VLOOKUP($A197,Keys_CHESS_ALL!$J$3:$AC$192,5,FALSE))</f>
        <v>#N/A</v>
      </c>
      <c r="I197" s="28" t="e">
        <f>IF(VLOOKUP($A197,Keys_CHESS_ALL!$J$3:$AC$192,6,FALSE)="","",VLOOKUP($A197,Keys_CHESS_ALL!$J$3:$AC$192,6,FALSE))</f>
        <v>#N/A</v>
      </c>
      <c r="J197" s="28" t="e">
        <f>IF(VLOOKUP($A197,Keys_CHESS_ALL!$J$3:$AC$192,7,FALSE)="","",VLOOKUP($A197,Keys_CHESS_ALL!$J$3:$AC$192,7,FALSE))</f>
        <v>#N/A</v>
      </c>
      <c r="K197" s="28" t="e">
        <f>IF(VLOOKUP($A197,Keys_CHESS_ALL!$J$3:$AC$192,8,FALSE)="","",VLOOKUP($A197,Keys_CHESS_ALL!$J$3:$AC$192,8,FALSE))</f>
        <v>#N/A</v>
      </c>
      <c r="L197" s="28" t="e">
        <f>IF(VLOOKUP($A197,Keys_CHESS_ALL!$J$3:$AC$192,9,FALSE)="","",VLOOKUP($A197,Keys_CHESS_ALL!$J$3:$AC$192,9,FALSE))</f>
        <v>#N/A</v>
      </c>
      <c r="M197" s="28" t="e">
        <f>IF(VLOOKUP($A197,Keys_CHESS_ALL!$J$3:$AC$192,10,FALSE)="","",VLOOKUP($A197,Keys_CHESS_ALL!$J$3:$AC$192,10,FALSE))</f>
        <v>#N/A</v>
      </c>
      <c r="N197" s="28" t="e">
        <f>IF(VLOOKUP($A197,Keys_CHESS_ALL!$J$3:$AC$192,11,FALSE)="","",VLOOKUP($A197,Keys_CHESS_ALL!$J$3:$AC$192,11,FALSE))</f>
        <v>#N/A</v>
      </c>
      <c r="O197" s="28" t="e">
        <f>IF(VLOOKUP($A197,Keys_CHESS_ALL!$J$3:$AC$192,12,FALSE)="","",VLOOKUP($A197,Keys_CHESS_ALL!$J$3:$AC$192,12,FALSE))</f>
        <v>#N/A</v>
      </c>
      <c r="P197" s="28" t="e">
        <f>IF(VLOOKUP($A197,Keys_CHESS_ALL!$J$3:$AC$192,13,FALSE)="","",VLOOKUP($A197,Keys_CHESS_ALL!$J$3:$AC$192,13,FALSE))</f>
        <v>#N/A</v>
      </c>
      <c r="Q197" s="28" t="e">
        <f>IF(VLOOKUP($A197,Keys_CHESS_ALL!$J$3:$AC$192,14,FALSE)="","",VLOOKUP($A197,Keys_CHESS_ALL!$J$3:$AC$192,14,FALSE))</f>
        <v>#N/A</v>
      </c>
      <c r="R197" s="28" t="e">
        <f>IF(VLOOKUP($A197,Keys_CHESS_ALL!$J$3:$AC$192,15,FALSE)="","",VLOOKUP($A197,Keys_CHESS_ALL!$J$3:$AC$192,15,FALSE))</f>
        <v>#N/A</v>
      </c>
      <c r="S197" s="28" t="e">
        <f>IF(VLOOKUP($A197,Keys_CHESS_ALL!$J$3:$AC$192,16,FALSE)="","",VLOOKUP($A197,Keys_CHESS_ALL!$J$3:$AC$192,16,FALSE))</f>
        <v>#N/A</v>
      </c>
      <c r="T197" s="48" t="e">
        <f>IF(VLOOKUP($A197,Keys_CHESS_ALL!$J$3:$AC$192,17,FALSE)="","",VLOOKUP($A197,Keys_CHESS_ALL!$J$3:$AC$192,17,FALSE))</f>
        <v>#N/A</v>
      </c>
    </row>
    <row r="198" spans="2:20" x14ac:dyDescent="0.2">
      <c r="B198" s="28" t="e">
        <f>VLOOKUP(A198,Keys_CHESS_ALL!J200:L379,2,FALSE)</f>
        <v>#N/A</v>
      </c>
      <c r="C198" s="32"/>
      <c r="D198" s="32"/>
      <c r="E198" s="28" t="e">
        <f>VLOOKUP(A198,Keys_CHESS_ALL!J200:L379,3,FALSE)</f>
        <v>#N/A</v>
      </c>
      <c r="F198" s="40"/>
      <c r="H198" s="28" t="e">
        <f>IF(VLOOKUP($A198,Keys_CHESS_ALL!$J$3:$AC$192,5,FALSE)="","",VLOOKUP($A198,Keys_CHESS_ALL!$J$3:$AC$192,5,FALSE))</f>
        <v>#N/A</v>
      </c>
      <c r="I198" s="28" t="e">
        <f>IF(VLOOKUP($A198,Keys_CHESS_ALL!$J$3:$AC$192,6,FALSE)="","",VLOOKUP($A198,Keys_CHESS_ALL!$J$3:$AC$192,6,FALSE))</f>
        <v>#N/A</v>
      </c>
      <c r="J198" s="28" t="e">
        <f>IF(VLOOKUP($A198,Keys_CHESS_ALL!$J$3:$AC$192,7,FALSE)="","",VLOOKUP($A198,Keys_CHESS_ALL!$J$3:$AC$192,7,FALSE))</f>
        <v>#N/A</v>
      </c>
      <c r="K198" s="28" t="e">
        <f>IF(VLOOKUP($A198,Keys_CHESS_ALL!$J$3:$AC$192,8,FALSE)="","",VLOOKUP($A198,Keys_CHESS_ALL!$J$3:$AC$192,8,FALSE))</f>
        <v>#N/A</v>
      </c>
      <c r="L198" s="28" t="e">
        <f>IF(VLOOKUP($A198,Keys_CHESS_ALL!$J$3:$AC$192,9,FALSE)="","",VLOOKUP($A198,Keys_CHESS_ALL!$J$3:$AC$192,9,FALSE))</f>
        <v>#N/A</v>
      </c>
      <c r="M198" s="28" t="e">
        <f>IF(VLOOKUP($A198,Keys_CHESS_ALL!$J$3:$AC$192,10,FALSE)="","",VLOOKUP($A198,Keys_CHESS_ALL!$J$3:$AC$192,10,FALSE))</f>
        <v>#N/A</v>
      </c>
      <c r="N198" s="28" t="e">
        <f>IF(VLOOKUP($A198,Keys_CHESS_ALL!$J$3:$AC$192,11,FALSE)="","",VLOOKUP($A198,Keys_CHESS_ALL!$J$3:$AC$192,11,FALSE))</f>
        <v>#N/A</v>
      </c>
      <c r="O198" s="28" t="e">
        <f>IF(VLOOKUP($A198,Keys_CHESS_ALL!$J$3:$AC$192,12,FALSE)="","",VLOOKUP($A198,Keys_CHESS_ALL!$J$3:$AC$192,12,FALSE))</f>
        <v>#N/A</v>
      </c>
      <c r="P198" s="28" t="e">
        <f>IF(VLOOKUP($A198,Keys_CHESS_ALL!$J$3:$AC$192,13,FALSE)="","",VLOOKUP($A198,Keys_CHESS_ALL!$J$3:$AC$192,13,FALSE))</f>
        <v>#N/A</v>
      </c>
      <c r="Q198" s="28" t="e">
        <f>IF(VLOOKUP($A198,Keys_CHESS_ALL!$J$3:$AC$192,14,FALSE)="","",VLOOKUP($A198,Keys_CHESS_ALL!$J$3:$AC$192,14,FALSE))</f>
        <v>#N/A</v>
      </c>
      <c r="R198" s="28" t="e">
        <f>IF(VLOOKUP($A198,Keys_CHESS_ALL!$J$3:$AC$192,15,FALSE)="","",VLOOKUP($A198,Keys_CHESS_ALL!$J$3:$AC$192,15,FALSE))</f>
        <v>#N/A</v>
      </c>
      <c r="S198" s="28" t="e">
        <f>IF(VLOOKUP($A198,Keys_CHESS_ALL!$J$3:$AC$192,16,FALSE)="","",VLOOKUP($A198,Keys_CHESS_ALL!$J$3:$AC$192,16,FALSE))</f>
        <v>#N/A</v>
      </c>
      <c r="T198" s="48" t="e">
        <f>IF(VLOOKUP($A198,Keys_CHESS_ALL!$J$3:$AC$192,17,FALSE)="","",VLOOKUP($A198,Keys_CHESS_ALL!$J$3:$AC$192,17,FALSE))</f>
        <v>#N/A</v>
      </c>
    </row>
    <row r="199" spans="2:20" x14ac:dyDescent="0.2">
      <c r="B199" s="28" t="e">
        <f>VLOOKUP(A199,Keys_CHESS_ALL!J201:L380,2,FALSE)</f>
        <v>#N/A</v>
      </c>
      <c r="C199" s="32"/>
      <c r="D199" s="32"/>
      <c r="E199" s="28" t="e">
        <f>VLOOKUP(A199,Keys_CHESS_ALL!J201:L380,3,FALSE)</f>
        <v>#N/A</v>
      </c>
      <c r="F199" s="40"/>
      <c r="H199" s="28" t="e">
        <f>IF(VLOOKUP($A199,Keys_CHESS_ALL!$J$3:$AC$192,5,FALSE)="","",VLOOKUP($A199,Keys_CHESS_ALL!$J$3:$AC$192,5,FALSE))</f>
        <v>#N/A</v>
      </c>
      <c r="I199" s="28" t="e">
        <f>IF(VLOOKUP($A199,Keys_CHESS_ALL!$J$3:$AC$192,6,FALSE)="","",VLOOKUP($A199,Keys_CHESS_ALL!$J$3:$AC$192,6,FALSE))</f>
        <v>#N/A</v>
      </c>
      <c r="J199" s="28" t="e">
        <f>IF(VLOOKUP($A199,Keys_CHESS_ALL!$J$3:$AC$192,7,FALSE)="","",VLOOKUP($A199,Keys_CHESS_ALL!$J$3:$AC$192,7,FALSE))</f>
        <v>#N/A</v>
      </c>
      <c r="K199" s="28" t="e">
        <f>IF(VLOOKUP($A199,Keys_CHESS_ALL!$J$3:$AC$192,8,FALSE)="","",VLOOKUP($A199,Keys_CHESS_ALL!$J$3:$AC$192,8,FALSE))</f>
        <v>#N/A</v>
      </c>
      <c r="L199" s="28" t="e">
        <f>IF(VLOOKUP($A199,Keys_CHESS_ALL!$J$3:$AC$192,9,FALSE)="","",VLOOKUP($A199,Keys_CHESS_ALL!$J$3:$AC$192,9,FALSE))</f>
        <v>#N/A</v>
      </c>
      <c r="M199" s="28" t="e">
        <f>IF(VLOOKUP($A199,Keys_CHESS_ALL!$J$3:$AC$192,10,FALSE)="","",VLOOKUP($A199,Keys_CHESS_ALL!$J$3:$AC$192,10,FALSE))</f>
        <v>#N/A</v>
      </c>
      <c r="N199" s="28" t="e">
        <f>IF(VLOOKUP($A199,Keys_CHESS_ALL!$J$3:$AC$192,11,FALSE)="","",VLOOKUP($A199,Keys_CHESS_ALL!$J$3:$AC$192,11,FALSE))</f>
        <v>#N/A</v>
      </c>
      <c r="O199" s="28" t="e">
        <f>IF(VLOOKUP($A199,Keys_CHESS_ALL!$J$3:$AC$192,12,FALSE)="","",VLOOKUP($A199,Keys_CHESS_ALL!$J$3:$AC$192,12,FALSE))</f>
        <v>#N/A</v>
      </c>
      <c r="P199" s="28" t="e">
        <f>IF(VLOOKUP($A199,Keys_CHESS_ALL!$J$3:$AC$192,13,FALSE)="","",VLOOKUP($A199,Keys_CHESS_ALL!$J$3:$AC$192,13,FALSE))</f>
        <v>#N/A</v>
      </c>
      <c r="Q199" s="28" t="e">
        <f>IF(VLOOKUP($A199,Keys_CHESS_ALL!$J$3:$AC$192,14,FALSE)="","",VLOOKUP($A199,Keys_CHESS_ALL!$J$3:$AC$192,14,FALSE))</f>
        <v>#N/A</v>
      </c>
      <c r="R199" s="28" t="e">
        <f>IF(VLOOKUP($A199,Keys_CHESS_ALL!$J$3:$AC$192,15,FALSE)="","",VLOOKUP($A199,Keys_CHESS_ALL!$J$3:$AC$192,15,FALSE))</f>
        <v>#N/A</v>
      </c>
      <c r="S199" s="28" t="e">
        <f>IF(VLOOKUP($A199,Keys_CHESS_ALL!$J$3:$AC$192,16,FALSE)="","",VLOOKUP($A199,Keys_CHESS_ALL!$J$3:$AC$192,16,FALSE))</f>
        <v>#N/A</v>
      </c>
      <c r="T199" s="48" t="e">
        <f>IF(VLOOKUP($A199,Keys_CHESS_ALL!$J$3:$AC$192,17,FALSE)="","",VLOOKUP($A199,Keys_CHESS_ALL!$J$3:$AC$192,17,FALSE))</f>
        <v>#N/A</v>
      </c>
    </row>
    <row r="200" spans="2:20" x14ac:dyDescent="0.2">
      <c r="B200" s="28" t="e">
        <f>VLOOKUP(A200,Keys_CHESS_ALL!J202:L381,2,FALSE)</f>
        <v>#N/A</v>
      </c>
      <c r="C200" s="32"/>
      <c r="D200" s="32"/>
      <c r="E200" s="28" t="e">
        <f>VLOOKUP(A200,Keys_CHESS_ALL!J202:L381,3,FALSE)</f>
        <v>#N/A</v>
      </c>
      <c r="F200" s="40"/>
      <c r="H200" s="28" t="e">
        <f>IF(VLOOKUP($A200,Keys_CHESS_ALL!$J$3:$AC$192,5,FALSE)="","",VLOOKUP($A200,Keys_CHESS_ALL!$J$3:$AC$192,5,FALSE))</f>
        <v>#N/A</v>
      </c>
      <c r="I200" s="28" t="e">
        <f>IF(VLOOKUP($A200,Keys_CHESS_ALL!$J$3:$AC$192,6,FALSE)="","",VLOOKUP($A200,Keys_CHESS_ALL!$J$3:$AC$192,6,FALSE))</f>
        <v>#N/A</v>
      </c>
      <c r="J200" s="28" t="e">
        <f>IF(VLOOKUP($A200,Keys_CHESS_ALL!$J$3:$AC$192,7,FALSE)="","",VLOOKUP($A200,Keys_CHESS_ALL!$J$3:$AC$192,7,FALSE))</f>
        <v>#N/A</v>
      </c>
      <c r="K200" s="28" t="e">
        <f>IF(VLOOKUP($A200,Keys_CHESS_ALL!$J$3:$AC$192,8,FALSE)="","",VLOOKUP($A200,Keys_CHESS_ALL!$J$3:$AC$192,8,FALSE))</f>
        <v>#N/A</v>
      </c>
      <c r="L200" s="28" t="e">
        <f>IF(VLOOKUP($A200,Keys_CHESS_ALL!$J$3:$AC$192,9,FALSE)="","",VLOOKUP($A200,Keys_CHESS_ALL!$J$3:$AC$192,9,FALSE))</f>
        <v>#N/A</v>
      </c>
      <c r="M200" s="28" t="e">
        <f>IF(VLOOKUP($A200,Keys_CHESS_ALL!$J$3:$AC$192,10,FALSE)="","",VLOOKUP($A200,Keys_CHESS_ALL!$J$3:$AC$192,10,FALSE))</f>
        <v>#N/A</v>
      </c>
      <c r="N200" s="28" t="e">
        <f>IF(VLOOKUP($A200,Keys_CHESS_ALL!$J$3:$AC$192,11,FALSE)="","",VLOOKUP($A200,Keys_CHESS_ALL!$J$3:$AC$192,11,FALSE))</f>
        <v>#N/A</v>
      </c>
      <c r="O200" s="28" t="e">
        <f>IF(VLOOKUP($A200,Keys_CHESS_ALL!$J$3:$AC$192,12,FALSE)="","",VLOOKUP($A200,Keys_CHESS_ALL!$J$3:$AC$192,12,FALSE))</f>
        <v>#N/A</v>
      </c>
      <c r="P200" s="28" t="e">
        <f>IF(VLOOKUP($A200,Keys_CHESS_ALL!$J$3:$AC$192,13,FALSE)="","",VLOOKUP($A200,Keys_CHESS_ALL!$J$3:$AC$192,13,FALSE))</f>
        <v>#N/A</v>
      </c>
      <c r="Q200" s="28" t="e">
        <f>IF(VLOOKUP($A200,Keys_CHESS_ALL!$J$3:$AC$192,14,FALSE)="","",VLOOKUP($A200,Keys_CHESS_ALL!$J$3:$AC$192,14,FALSE))</f>
        <v>#N/A</v>
      </c>
      <c r="R200" s="28" t="e">
        <f>IF(VLOOKUP($A200,Keys_CHESS_ALL!$J$3:$AC$192,15,FALSE)="","",VLOOKUP($A200,Keys_CHESS_ALL!$J$3:$AC$192,15,FALSE))</f>
        <v>#N/A</v>
      </c>
      <c r="S200" s="28" t="e">
        <f>IF(VLOOKUP($A200,Keys_CHESS_ALL!$J$3:$AC$192,16,FALSE)="","",VLOOKUP($A200,Keys_CHESS_ALL!$J$3:$AC$192,16,FALSE))</f>
        <v>#N/A</v>
      </c>
      <c r="T200" s="48" t="e">
        <f>IF(VLOOKUP($A200,Keys_CHESS_ALL!$J$3:$AC$192,17,FALSE)="","",VLOOKUP($A200,Keys_CHESS_ALL!$J$3:$AC$192,17,FALSE))</f>
        <v>#N/A</v>
      </c>
    </row>
    <row r="201" spans="2:20" x14ac:dyDescent="0.2">
      <c r="B201" s="28" t="e">
        <f>VLOOKUP(A201,Keys_CHESS_ALL!J203:L382,2,FALSE)</f>
        <v>#N/A</v>
      </c>
      <c r="C201" s="32"/>
      <c r="D201" s="32"/>
      <c r="E201" s="28" t="e">
        <f>VLOOKUP(A201,Keys_CHESS_ALL!J203:L382,3,FALSE)</f>
        <v>#N/A</v>
      </c>
      <c r="F201" s="40"/>
      <c r="H201" s="28" t="e">
        <f>IF(VLOOKUP($A201,Keys_CHESS_ALL!$J$3:$AC$192,5,FALSE)="","",VLOOKUP($A201,Keys_CHESS_ALL!$J$3:$AC$192,5,FALSE))</f>
        <v>#N/A</v>
      </c>
      <c r="I201" s="28" t="e">
        <f>IF(VLOOKUP($A201,Keys_CHESS_ALL!$J$3:$AC$192,6,FALSE)="","",VLOOKUP($A201,Keys_CHESS_ALL!$J$3:$AC$192,6,FALSE))</f>
        <v>#N/A</v>
      </c>
      <c r="J201" s="28" t="e">
        <f>IF(VLOOKUP($A201,Keys_CHESS_ALL!$J$3:$AC$192,7,FALSE)="","",VLOOKUP($A201,Keys_CHESS_ALL!$J$3:$AC$192,7,FALSE))</f>
        <v>#N/A</v>
      </c>
      <c r="K201" s="28" t="e">
        <f>IF(VLOOKUP($A201,Keys_CHESS_ALL!$J$3:$AC$192,8,FALSE)="","",VLOOKUP($A201,Keys_CHESS_ALL!$J$3:$AC$192,8,FALSE))</f>
        <v>#N/A</v>
      </c>
      <c r="L201" s="28" t="e">
        <f>IF(VLOOKUP($A201,Keys_CHESS_ALL!$J$3:$AC$192,9,FALSE)="","",VLOOKUP($A201,Keys_CHESS_ALL!$J$3:$AC$192,9,FALSE))</f>
        <v>#N/A</v>
      </c>
      <c r="M201" s="28" t="e">
        <f>IF(VLOOKUP($A201,Keys_CHESS_ALL!$J$3:$AC$192,10,FALSE)="","",VLOOKUP($A201,Keys_CHESS_ALL!$J$3:$AC$192,10,FALSE))</f>
        <v>#N/A</v>
      </c>
      <c r="N201" s="28" t="e">
        <f>IF(VLOOKUP($A201,Keys_CHESS_ALL!$J$3:$AC$192,11,FALSE)="","",VLOOKUP($A201,Keys_CHESS_ALL!$J$3:$AC$192,11,FALSE))</f>
        <v>#N/A</v>
      </c>
      <c r="O201" s="28" t="e">
        <f>IF(VLOOKUP($A201,Keys_CHESS_ALL!$J$3:$AC$192,12,FALSE)="","",VLOOKUP($A201,Keys_CHESS_ALL!$J$3:$AC$192,12,FALSE))</f>
        <v>#N/A</v>
      </c>
      <c r="P201" s="28" t="e">
        <f>IF(VLOOKUP($A201,Keys_CHESS_ALL!$J$3:$AC$192,13,FALSE)="","",VLOOKUP($A201,Keys_CHESS_ALL!$J$3:$AC$192,13,FALSE))</f>
        <v>#N/A</v>
      </c>
      <c r="Q201" s="28" t="e">
        <f>IF(VLOOKUP($A201,Keys_CHESS_ALL!$J$3:$AC$192,14,FALSE)="","",VLOOKUP($A201,Keys_CHESS_ALL!$J$3:$AC$192,14,FALSE))</f>
        <v>#N/A</v>
      </c>
      <c r="R201" s="28" t="e">
        <f>IF(VLOOKUP($A201,Keys_CHESS_ALL!$J$3:$AC$192,15,FALSE)="","",VLOOKUP($A201,Keys_CHESS_ALL!$J$3:$AC$192,15,FALSE))</f>
        <v>#N/A</v>
      </c>
      <c r="S201" s="28" t="e">
        <f>IF(VLOOKUP($A201,Keys_CHESS_ALL!$J$3:$AC$192,16,FALSE)="","",VLOOKUP($A201,Keys_CHESS_ALL!$J$3:$AC$192,16,FALSE))</f>
        <v>#N/A</v>
      </c>
      <c r="T201" s="48" t="e">
        <f>IF(VLOOKUP($A201,Keys_CHESS_ALL!$J$3:$AC$192,17,FALSE)="","",VLOOKUP($A201,Keys_CHESS_ALL!$J$3:$AC$192,17,FALSE))</f>
        <v>#N/A</v>
      </c>
    </row>
    <row r="202" spans="2:20" x14ac:dyDescent="0.2">
      <c r="B202" s="28" t="e">
        <f>VLOOKUP(A202,Keys_CHESS_ALL!J204:L383,2,FALSE)</f>
        <v>#N/A</v>
      </c>
      <c r="C202" s="32"/>
      <c r="D202" s="32"/>
      <c r="E202" s="28" t="e">
        <f>VLOOKUP(A202,Keys_CHESS_ALL!J204:L383,3,FALSE)</f>
        <v>#N/A</v>
      </c>
      <c r="F202" s="40"/>
      <c r="H202" s="28" t="e">
        <f>IF(VLOOKUP($A202,Keys_CHESS_ALL!$J$3:$AC$192,5,FALSE)="","",VLOOKUP($A202,Keys_CHESS_ALL!$J$3:$AC$192,5,FALSE))</f>
        <v>#N/A</v>
      </c>
      <c r="I202" s="28" t="e">
        <f>IF(VLOOKUP($A202,Keys_CHESS_ALL!$J$3:$AC$192,6,FALSE)="","",VLOOKUP($A202,Keys_CHESS_ALL!$J$3:$AC$192,6,FALSE))</f>
        <v>#N/A</v>
      </c>
      <c r="J202" s="28" t="e">
        <f>IF(VLOOKUP($A202,Keys_CHESS_ALL!$J$3:$AC$192,7,FALSE)="","",VLOOKUP($A202,Keys_CHESS_ALL!$J$3:$AC$192,7,FALSE))</f>
        <v>#N/A</v>
      </c>
      <c r="K202" s="28" t="e">
        <f>IF(VLOOKUP($A202,Keys_CHESS_ALL!$J$3:$AC$192,8,FALSE)="","",VLOOKUP($A202,Keys_CHESS_ALL!$J$3:$AC$192,8,FALSE))</f>
        <v>#N/A</v>
      </c>
      <c r="L202" s="28" t="e">
        <f>IF(VLOOKUP($A202,Keys_CHESS_ALL!$J$3:$AC$192,9,FALSE)="","",VLOOKUP($A202,Keys_CHESS_ALL!$J$3:$AC$192,9,FALSE))</f>
        <v>#N/A</v>
      </c>
      <c r="M202" s="28" t="e">
        <f>IF(VLOOKUP($A202,Keys_CHESS_ALL!$J$3:$AC$192,10,FALSE)="","",VLOOKUP($A202,Keys_CHESS_ALL!$J$3:$AC$192,10,FALSE))</f>
        <v>#N/A</v>
      </c>
      <c r="N202" s="28" t="e">
        <f>IF(VLOOKUP($A202,Keys_CHESS_ALL!$J$3:$AC$192,11,FALSE)="","",VLOOKUP($A202,Keys_CHESS_ALL!$J$3:$AC$192,11,FALSE))</f>
        <v>#N/A</v>
      </c>
      <c r="O202" s="28" t="e">
        <f>IF(VLOOKUP($A202,Keys_CHESS_ALL!$J$3:$AC$192,12,FALSE)="","",VLOOKUP($A202,Keys_CHESS_ALL!$J$3:$AC$192,12,FALSE))</f>
        <v>#N/A</v>
      </c>
      <c r="P202" s="28" t="e">
        <f>IF(VLOOKUP($A202,Keys_CHESS_ALL!$J$3:$AC$192,13,FALSE)="","",VLOOKUP($A202,Keys_CHESS_ALL!$J$3:$AC$192,13,FALSE))</f>
        <v>#N/A</v>
      </c>
      <c r="Q202" s="28" t="e">
        <f>IF(VLOOKUP($A202,Keys_CHESS_ALL!$J$3:$AC$192,14,FALSE)="","",VLOOKUP($A202,Keys_CHESS_ALL!$J$3:$AC$192,14,FALSE))</f>
        <v>#N/A</v>
      </c>
      <c r="R202" s="28" t="e">
        <f>IF(VLOOKUP($A202,Keys_CHESS_ALL!$J$3:$AC$192,15,FALSE)="","",VLOOKUP($A202,Keys_CHESS_ALL!$J$3:$AC$192,15,FALSE))</f>
        <v>#N/A</v>
      </c>
      <c r="S202" s="28" t="e">
        <f>IF(VLOOKUP($A202,Keys_CHESS_ALL!$J$3:$AC$192,16,FALSE)="","",VLOOKUP($A202,Keys_CHESS_ALL!$J$3:$AC$192,16,FALSE))</f>
        <v>#N/A</v>
      </c>
      <c r="T202" s="48" t="e">
        <f>IF(VLOOKUP($A202,Keys_CHESS_ALL!$J$3:$AC$192,17,FALSE)="","",VLOOKUP($A202,Keys_CHESS_ALL!$J$3:$AC$192,17,FALSE))</f>
        <v>#N/A</v>
      </c>
    </row>
    <row r="203" spans="2:20" x14ac:dyDescent="0.2">
      <c r="B203" s="28" t="e">
        <f>VLOOKUP(A203,Keys_CHESS_ALL!J205:L384,2,FALSE)</f>
        <v>#N/A</v>
      </c>
      <c r="C203" s="32"/>
      <c r="D203" s="32"/>
      <c r="E203" s="28" t="e">
        <f>VLOOKUP(A203,Keys_CHESS_ALL!J205:L384,3,FALSE)</f>
        <v>#N/A</v>
      </c>
      <c r="F203" s="40"/>
      <c r="H203" s="28" t="e">
        <f>IF(VLOOKUP($A203,Keys_CHESS_ALL!$J$3:$AC$192,5,FALSE)="","",VLOOKUP($A203,Keys_CHESS_ALL!$J$3:$AC$192,5,FALSE))</f>
        <v>#N/A</v>
      </c>
      <c r="I203" s="28" t="e">
        <f>IF(VLOOKUP($A203,Keys_CHESS_ALL!$J$3:$AC$192,6,FALSE)="","",VLOOKUP($A203,Keys_CHESS_ALL!$J$3:$AC$192,6,FALSE))</f>
        <v>#N/A</v>
      </c>
      <c r="J203" s="28" t="e">
        <f>IF(VLOOKUP($A203,Keys_CHESS_ALL!$J$3:$AC$192,7,FALSE)="","",VLOOKUP($A203,Keys_CHESS_ALL!$J$3:$AC$192,7,FALSE))</f>
        <v>#N/A</v>
      </c>
      <c r="K203" s="28" t="e">
        <f>IF(VLOOKUP($A203,Keys_CHESS_ALL!$J$3:$AC$192,8,FALSE)="","",VLOOKUP($A203,Keys_CHESS_ALL!$J$3:$AC$192,8,FALSE))</f>
        <v>#N/A</v>
      </c>
      <c r="L203" s="28" t="e">
        <f>IF(VLOOKUP($A203,Keys_CHESS_ALL!$J$3:$AC$192,9,FALSE)="","",VLOOKUP($A203,Keys_CHESS_ALL!$J$3:$AC$192,9,FALSE))</f>
        <v>#N/A</v>
      </c>
      <c r="M203" s="28" t="e">
        <f>IF(VLOOKUP($A203,Keys_CHESS_ALL!$J$3:$AC$192,10,FALSE)="","",VLOOKUP($A203,Keys_CHESS_ALL!$J$3:$AC$192,10,FALSE))</f>
        <v>#N/A</v>
      </c>
      <c r="N203" s="28" t="e">
        <f>IF(VLOOKUP($A203,Keys_CHESS_ALL!$J$3:$AC$192,11,FALSE)="","",VLOOKUP($A203,Keys_CHESS_ALL!$J$3:$AC$192,11,FALSE))</f>
        <v>#N/A</v>
      </c>
      <c r="O203" s="28" t="e">
        <f>IF(VLOOKUP($A203,Keys_CHESS_ALL!$J$3:$AC$192,12,FALSE)="","",VLOOKUP($A203,Keys_CHESS_ALL!$J$3:$AC$192,12,FALSE))</f>
        <v>#N/A</v>
      </c>
      <c r="P203" s="28" t="e">
        <f>IF(VLOOKUP($A203,Keys_CHESS_ALL!$J$3:$AC$192,13,FALSE)="","",VLOOKUP($A203,Keys_CHESS_ALL!$J$3:$AC$192,13,FALSE))</f>
        <v>#N/A</v>
      </c>
      <c r="Q203" s="28" t="e">
        <f>IF(VLOOKUP($A203,Keys_CHESS_ALL!$J$3:$AC$192,14,FALSE)="","",VLOOKUP($A203,Keys_CHESS_ALL!$J$3:$AC$192,14,FALSE))</f>
        <v>#N/A</v>
      </c>
      <c r="R203" s="28" t="e">
        <f>IF(VLOOKUP($A203,Keys_CHESS_ALL!$J$3:$AC$192,15,FALSE)="","",VLOOKUP($A203,Keys_CHESS_ALL!$J$3:$AC$192,15,FALSE))</f>
        <v>#N/A</v>
      </c>
      <c r="S203" s="28" t="e">
        <f>IF(VLOOKUP($A203,Keys_CHESS_ALL!$J$3:$AC$192,16,FALSE)="","",VLOOKUP($A203,Keys_CHESS_ALL!$J$3:$AC$192,16,FALSE))</f>
        <v>#N/A</v>
      </c>
      <c r="T203" s="48" t="e">
        <f>IF(VLOOKUP($A203,Keys_CHESS_ALL!$J$3:$AC$192,17,FALSE)="","",VLOOKUP($A203,Keys_CHESS_ALL!$J$3:$AC$192,17,FALSE))</f>
        <v>#N/A</v>
      </c>
    </row>
    <row r="204" spans="2:20" x14ac:dyDescent="0.2">
      <c r="B204" s="28" t="e">
        <f>VLOOKUP(A204,Keys_CHESS_ALL!J206:L385,2,FALSE)</f>
        <v>#N/A</v>
      </c>
      <c r="C204" s="32"/>
      <c r="D204" s="32"/>
      <c r="E204" s="28" t="e">
        <f>VLOOKUP(A204,Keys_CHESS_ALL!J206:L385,3,FALSE)</f>
        <v>#N/A</v>
      </c>
      <c r="F204" s="40"/>
      <c r="H204" s="28" t="e">
        <f>IF(VLOOKUP($A204,Keys_CHESS_ALL!$J$3:$AC$192,5,FALSE)="","",VLOOKUP($A204,Keys_CHESS_ALL!$J$3:$AC$192,5,FALSE))</f>
        <v>#N/A</v>
      </c>
      <c r="I204" s="28" t="e">
        <f>IF(VLOOKUP($A204,Keys_CHESS_ALL!$J$3:$AC$192,6,FALSE)="","",VLOOKUP($A204,Keys_CHESS_ALL!$J$3:$AC$192,6,FALSE))</f>
        <v>#N/A</v>
      </c>
      <c r="J204" s="28" t="e">
        <f>IF(VLOOKUP($A204,Keys_CHESS_ALL!$J$3:$AC$192,7,FALSE)="","",VLOOKUP($A204,Keys_CHESS_ALL!$J$3:$AC$192,7,FALSE))</f>
        <v>#N/A</v>
      </c>
      <c r="K204" s="28" t="e">
        <f>IF(VLOOKUP($A204,Keys_CHESS_ALL!$J$3:$AC$192,8,FALSE)="","",VLOOKUP($A204,Keys_CHESS_ALL!$J$3:$AC$192,8,FALSE))</f>
        <v>#N/A</v>
      </c>
      <c r="L204" s="28" t="e">
        <f>IF(VLOOKUP($A204,Keys_CHESS_ALL!$J$3:$AC$192,9,FALSE)="","",VLOOKUP($A204,Keys_CHESS_ALL!$J$3:$AC$192,9,FALSE))</f>
        <v>#N/A</v>
      </c>
      <c r="M204" s="28" t="e">
        <f>IF(VLOOKUP($A204,Keys_CHESS_ALL!$J$3:$AC$192,10,FALSE)="","",VLOOKUP($A204,Keys_CHESS_ALL!$J$3:$AC$192,10,FALSE))</f>
        <v>#N/A</v>
      </c>
      <c r="N204" s="28" t="e">
        <f>IF(VLOOKUP($A204,Keys_CHESS_ALL!$J$3:$AC$192,11,FALSE)="","",VLOOKUP($A204,Keys_CHESS_ALL!$J$3:$AC$192,11,FALSE))</f>
        <v>#N/A</v>
      </c>
      <c r="O204" s="28" t="e">
        <f>IF(VLOOKUP($A204,Keys_CHESS_ALL!$J$3:$AC$192,12,FALSE)="","",VLOOKUP($A204,Keys_CHESS_ALL!$J$3:$AC$192,12,FALSE))</f>
        <v>#N/A</v>
      </c>
      <c r="P204" s="28" t="e">
        <f>IF(VLOOKUP($A204,Keys_CHESS_ALL!$J$3:$AC$192,13,FALSE)="","",VLOOKUP($A204,Keys_CHESS_ALL!$J$3:$AC$192,13,FALSE))</f>
        <v>#N/A</v>
      </c>
      <c r="Q204" s="28" t="e">
        <f>IF(VLOOKUP($A204,Keys_CHESS_ALL!$J$3:$AC$192,14,FALSE)="","",VLOOKUP($A204,Keys_CHESS_ALL!$J$3:$AC$192,14,FALSE))</f>
        <v>#N/A</v>
      </c>
      <c r="R204" s="28" t="e">
        <f>IF(VLOOKUP($A204,Keys_CHESS_ALL!$J$3:$AC$192,15,FALSE)="","",VLOOKUP($A204,Keys_CHESS_ALL!$J$3:$AC$192,15,FALSE))</f>
        <v>#N/A</v>
      </c>
      <c r="S204" s="28" t="e">
        <f>IF(VLOOKUP($A204,Keys_CHESS_ALL!$J$3:$AC$192,16,FALSE)="","",VLOOKUP($A204,Keys_CHESS_ALL!$J$3:$AC$192,16,FALSE))</f>
        <v>#N/A</v>
      </c>
      <c r="T204" s="48" t="e">
        <f>IF(VLOOKUP($A204,Keys_CHESS_ALL!$J$3:$AC$192,17,FALSE)="","",VLOOKUP($A204,Keys_CHESS_ALL!$J$3:$AC$192,17,FALSE))</f>
        <v>#N/A</v>
      </c>
    </row>
    <row r="205" spans="2:20" x14ac:dyDescent="0.2">
      <c r="B205" s="28" t="e">
        <f>VLOOKUP(A205,Keys_CHESS_ALL!J207:L386,2,FALSE)</f>
        <v>#N/A</v>
      </c>
      <c r="C205" s="32"/>
      <c r="D205" s="32"/>
      <c r="E205" s="28" t="e">
        <f>VLOOKUP(A205,Keys_CHESS_ALL!J207:L386,3,FALSE)</f>
        <v>#N/A</v>
      </c>
      <c r="F205" s="40"/>
      <c r="H205" s="28" t="e">
        <f>IF(VLOOKUP($A205,Keys_CHESS_ALL!$J$3:$AC$192,5,FALSE)="","",VLOOKUP($A205,Keys_CHESS_ALL!$J$3:$AC$192,5,FALSE))</f>
        <v>#N/A</v>
      </c>
      <c r="I205" s="28" t="e">
        <f>IF(VLOOKUP($A205,Keys_CHESS_ALL!$J$3:$AC$192,6,FALSE)="","",VLOOKUP($A205,Keys_CHESS_ALL!$J$3:$AC$192,6,FALSE))</f>
        <v>#N/A</v>
      </c>
      <c r="J205" s="28" t="e">
        <f>IF(VLOOKUP($A205,Keys_CHESS_ALL!$J$3:$AC$192,7,FALSE)="","",VLOOKUP($A205,Keys_CHESS_ALL!$J$3:$AC$192,7,FALSE))</f>
        <v>#N/A</v>
      </c>
      <c r="K205" s="28" t="e">
        <f>IF(VLOOKUP($A205,Keys_CHESS_ALL!$J$3:$AC$192,8,FALSE)="","",VLOOKUP($A205,Keys_CHESS_ALL!$J$3:$AC$192,8,FALSE))</f>
        <v>#N/A</v>
      </c>
      <c r="L205" s="28" t="e">
        <f>IF(VLOOKUP($A205,Keys_CHESS_ALL!$J$3:$AC$192,9,FALSE)="","",VLOOKUP($A205,Keys_CHESS_ALL!$J$3:$AC$192,9,FALSE))</f>
        <v>#N/A</v>
      </c>
      <c r="M205" s="28" t="e">
        <f>IF(VLOOKUP($A205,Keys_CHESS_ALL!$J$3:$AC$192,10,FALSE)="","",VLOOKUP($A205,Keys_CHESS_ALL!$J$3:$AC$192,10,FALSE))</f>
        <v>#N/A</v>
      </c>
      <c r="N205" s="28" t="e">
        <f>IF(VLOOKUP($A205,Keys_CHESS_ALL!$J$3:$AC$192,11,FALSE)="","",VLOOKUP($A205,Keys_CHESS_ALL!$J$3:$AC$192,11,FALSE))</f>
        <v>#N/A</v>
      </c>
      <c r="O205" s="28" t="e">
        <f>IF(VLOOKUP($A205,Keys_CHESS_ALL!$J$3:$AC$192,12,FALSE)="","",VLOOKUP($A205,Keys_CHESS_ALL!$J$3:$AC$192,12,FALSE))</f>
        <v>#N/A</v>
      </c>
      <c r="P205" s="28" t="e">
        <f>IF(VLOOKUP($A205,Keys_CHESS_ALL!$J$3:$AC$192,13,FALSE)="","",VLOOKUP($A205,Keys_CHESS_ALL!$J$3:$AC$192,13,FALSE))</f>
        <v>#N/A</v>
      </c>
      <c r="Q205" s="28" t="e">
        <f>IF(VLOOKUP($A205,Keys_CHESS_ALL!$J$3:$AC$192,14,FALSE)="","",VLOOKUP($A205,Keys_CHESS_ALL!$J$3:$AC$192,14,FALSE))</f>
        <v>#N/A</v>
      </c>
      <c r="R205" s="28" t="e">
        <f>IF(VLOOKUP($A205,Keys_CHESS_ALL!$J$3:$AC$192,15,FALSE)="","",VLOOKUP($A205,Keys_CHESS_ALL!$J$3:$AC$192,15,FALSE))</f>
        <v>#N/A</v>
      </c>
      <c r="S205" s="28" t="e">
        <f>IF(VLOOKUP($A205,Keys_CHESS_ALL!$J$3:$AC$192,16,FALSE)="","",VLOOKUP($A205,Keys_CHESS_ALL!$J$3:$AC$192,16,FALSE))</f>
        <v>#N/A</v>
      </c>
      <c r="T205" s="48" t="e">
        <f>IF(VLOOKUP($A205,Keys_CHESS_ALL!$J$3:$AC$192,17,FALSE)="","",VLOOKUP($A205,Keys_CHESS_ALL!$J$3:$AC$192,17,FALSE))</f>
        <v>#N/A</v>
      </c>
    </row>
    <row r="206" spans="2:20" x14ac:dyDescent="0.2">
      <c r="B206" s="28" t="e">
        <f>VLOOKUP(A206,Keys_CHESS_ALL!J208:L387,2,FALSE)</f>
        <v>#N/A</v>
      </c>
      <c r="C206" s="32"/>
      <c r="D206" s="32"/>
      <c r="E206" s="28" t="e">
        <f>VLOOKUP(A206,Keys_CHESS_ALL!J208:L387,3,FALSE)</f>
        <v>#N/A</v>
      </c>
      <c r="F206" s="40"/>
      <c r="H206" s="28" t="e">
        <f>IF(VLOOKUP($A206,Keys_CHESS_ALL!$J$3:$AC$192,5,FALSE)="","",VLOOKUP($A206,Keys_CHESS_ALL!$J$3:$AC$192,5,FALSE))</f>
        <v>#N/A</v>
      </c>
      <c r="I206" s="28" t="e">
        <f>IF(VLOOKUP($A206,Keys_CHESS_ALL!$J$3:$AC$192,6,FALSE)="","",VLOOKUP($A206,Keys_CHESS_ALL!$J$3:$AC$192,6,FALSE))</f>
        <v>#N/A</v>
      </c>
      <c r="J206" s="28" t="e">
        <f>IF(VLOOKUP($A206,Keys_CHESS_ALL!$J$3:$AC$192,7,FALSE)="","",VLOOKUP($A206,Keys_CHESS_ALL!$J$3:$AC$192,7,FALSE))</f>
        <v>#N/A</v>
      </c>
      <c r="K206" s="28" t="e">
        <f>IF(VLOOKUP($A206,Keys_CHESS_ALL!$J$3:$AC$192,8,FALSE)="","",VLOOKUP($A206,Keys_CHESS_ALL!$J$3:$AC$192,8,FALSE))</f>
        <v>#N/A</v>
      </c>
      <c r="L206" s="28" t="e">
        <f>IF(VLOOKUP($A206,Keys_CHESS_ALL!$J$3:$AC$192,9,FALSE)="","",VLOOKUP($A206,Keys_CHESS_ALL!$J$3:$AC$192,9,FALSE))</f>
        <v>#N/A</v>
      </c>
      <c r="M206" s="28" t="e">
        <f>IF(VLOOKUP($A206,Keys_CHESS_ALL!$J$3:$AC$192,10,FALSE)="","",VLOOKUP($A206,Keys_CHESS_ALL!$J$3:$AC$192,10,FALSE))</f>
        <v>#N/A</v>
      </c>
      <c r="N206" s="28" t="e">
        <f>IF(VLOOKUP($A206,Keys_CHESS_ALL!$J$3:$AC$192,11,FALSE)="","",VLOOKUP($A206,Keys_CHESS_ALL!$J$3:$AC$192,11,FALSE))</f>
        <v>#N/A</v>
      </c>
      <c r="O206" s="28" t="e">
        <f>IF(VLOOKUP($A206,Keys_CHESS_ALL!$J$3:$AC$192,12,FALSE)="","",VLOOKUP($A206,Keys_CHESS_ALL!$J$3:$AC$192,12,FALSE))</f>
        <v>#N/A</v>
      </c>
      <c r="P206" s="28" t="e">
        <f>IF(VLOOKUP($A206,Keys_CHESS_ALL!$J$3:$AC$192,13,FALSE)="","",VLOOKUP($A206,Keys_CHESS_ALL!$J$3:$AC$192,13,FALSE))</f>
        <v>#N/A</v>
      </c>
      <c r="Q206" s="28" t="e">
        <f>IF(VLOOKUP($A206,Keys_CHESS_ALL!$J$3:$AC$192,14,FALSE)="","",VLOOKUP($A206,Keys_CHESS_ALL!$J$3:$AC$192,14,FALSE))</f>
        <v>#N/A</v>
      </c>
      <c r="R206" s="28" t="e">
        <f>IF(VLOOKUP($A206,Keys_CHESS_ALL!$J$3:$AC$192,15,FALSE)="","",VLOOKUP($A206,Keys_CHESS_ALL!$J$3:$AC$192,15,FALSE))</f>
        <v>#N/A</v>
      </c>
      <c r="S206" s="28" t="e">
        <f>IF(VLOOKUP($A206,Keys_CHESS_ALL!$J$3:$AC$192,16,FALSE)="","",VLOOKUP($A206,Keys_CHESS_ALL!$J$3:$AC$192,16,FALSE))</f>
        <v>#N/A</v>
      </c>
      <c r="T206" s="48" t="e">
        <f>IF(VLOOKUP($A206,Keys_CHESS_ALL!$J$3:$AC$192,17,FALSE)="","",VLOOKUP($A206,Keys_CHESS_ALL!$J$3:$AC$192,17,FALSE))</f>
        <v>#N/A</v>
      </c>
    </row>
    <row r="207" spans="2:20" x14ac:dyDescent="0.2">
      <c r="B207" s="28" t="e">
        <f>VLOOKUP(A207,Keys_CHESS_ALL!J209:L388,2,FALSE)</f>
        <v>#N/A</v>
      </c>
      <c r="C207" s="32"/>
      <c r="D207" s="32"/>
      <c r="E207" s="28" t="e">
        <f>VLOOKUP(A207,Keys_CHESS_ALL!J209:L388,3,FALSE)</f>
        <v>#N/A</v>
      </c>
      <c r="F207" s="40"/>
      <c r="H207" s="28" t="e">
        <f>IF(VLOOKUP($A207,Keys_CHESS_ALL!$J$3:$AC$192,5,FALSE)="","",VLOOKUP($A207,Keys_CHESS_ALL!$J$3:$AC$192,5,FALSE))</f>
        <v>#N/A</v>
      </c>
      <c r="I207" s="28" t="e">
        <f>IF(VLOOKUP($A207,Keys_CHESS_ALL!$J$3:$AC$192,6,FALSE)="","",VLOOKUP($A207,Keys_CHESS_ALL!$J$3:$AC$192,6,FALSE))</f>
        <v>#N/A</v>
      </c>
      <c r="J207" s="28" t="e">
        <f>IF(VLOOKUP($A207,Keys_CHESS_ALL!$J$3:$AC$192,7,FALSE)="","",VLOOKUP($A207,Keys_CHESS_ALL!$J$3:$AC$192,7,FALSE))</f>
        <v>#N/A</v>
      </c>
      <c r="K207" s="28" t="e">
        <f>IF(VLOOKUP($A207,Keys_CHESS_ALL!$J$3:$AC$192,8,FALSE)="","",VLOOKUP($A207,Keys_CHESS_ALL!$J$3:$AC$192,8,FALSE))</f>
        <v>#N/A</v>
      </c>
      <c r="L207" s="28" t="e">
        <f>IF(VLOOKUP($A207,Keys_CHESS_ALL!$J$3:$AC$192,9,FALSE)="","",VLOOKUP($A207,Keys_CHESS_ALL!$J$3:$AC$192,9,FALSE))</f>
        <v>#N/A</v>
      </c>
      <c r="M207" s="28" t="e">
        <f>IF(VLOOKUP($A207,Keys_CHESS_ALL!$J$3:$AC$192,10,FALSE)="","",VLOOKUP($A207,Keys_CHESS_ALL!$J$3:$AC$192,10,FALSE))</f>
        <v>#N/A</v>
      </c>
      <c r="N207" s="28" t="e">
        <f>IF(VLOOKUP($A207,Keys_CHESS_ALL!$J$3:$AC$192,11,FALSE)="","",VLOOKUP($A207,Keys_CHESS_ALL!$J$3:$AC$192,11,FALSE))</f>
        <v>#N/A</v>
      </c>
      <c r="O207" s="28" t="e">
        <f>IF(VLOOKUP($A207,Keys_CHESS_ALL!$J$3:$AC$192,12,FALSE)="","",VLOOKUP($A207,Keys_CHESS_ALL!$J$3:$AC$192,12,FALSE))</f>
        <v>#N/A</v>
      </c>
      <c r="P207" s="28" t="e">
        <f>IF(VLOOKUP($A207,Keys_CHESS_ALL!$J$3:$AC$192,13,FALSE)="","",VLOOKUP($A207,Keys_CHESS_ALL!$J$3:$AC$192,13,FALSE))</f>
        <v>#N/A</v>
      </c>
      <c r="Q207" s="28" t="e">
        <f>IF(VLOOKUP($A207,Keys_CHESS_ALL!$J$3:$AC$192,14,FALSE)="","",VLOOKUP($A207,Keys_CHESS_ALL!$J$3:$AC$192,14,FALSE))</f>
        <v>#N/A</v>
      </c>
      <c r="R207" s="28" t="e">
        <f>IF(VLOOKUP($A207,Keys_CHESS_ALL!$J$3:$AC$192,15,FALSE)="","",VLOOKUP($A207,Keys_CHESS_ALL!$J$3:$AC$192,15,FALSE))</f>
        <v>#N/A</v>
      </c>
      <c r="S207" s="28" t="e">
        <f>IF(VLOOKUP($A207,Keys_CHESS_ALL!$J$3:$AC$192,16,FALSE)="","",VLOOKUP($A207,Keys_CHESS_ALL!$J$3:$AC$192,16,FALSE))</f>
        <v>#N/A</v>
      </c>
      <c r="T207" s="48" t="e">
        <f>IF(VLOOKUP($A207,Keys_CHESS_ALL!$J$3:$AC$192,17,FALSE)="","",VLOOKUP($A207,Keys_CHESS_ALL!$J$3:$AC$192,17,FALSE))</f>
        <v>#N/A</v>
      </c>
    </row>
    <row r="208" spans="2:20" x14ac:dyDescent="0.2">
      <c r="B208" s="28" t="e">
        <f>VLOOKUP(A208,Keys_CHESS_ALL!J210:L389,2,FALSE)</f>
        <v>#N/A</v>
      </c>
      <c r="C208" s="32"/>
      <c r="D208" s="32"/>
      <c r="E208" s="28" t="e">
        <f>VLOOKUP(A208,Keys_CHESS_ALL!J210:L389,3,FALSE)</f>
        <v>#N/A</v>
      </c>
      <c r="F208" s="40"/>
      <c r="H208" s="28" t="e">
        <f>IF(VLOOKUP($A208,Keys_CHESS_ALL!$J$3:$AC$192,5,FALSE)="","",VLOOKUP($A208,Keys_CHESS_ALL!$J$3:$AC$192,5,FALSE))</f>
        <v>#N/A</v>
      </c>
      <c r="I208" s="28" t="e">
        <f>IF(VLOOKUP($A208,Keys_CHESS_ALL!$J$3:$AC$192,6,FALSE)="","",VLOOKUP($A208,Keys_CHESS_ALL!$J$3:$AC$192,6,FALSE))</f>
        <v>#N/A</v>
      </c>
      <c r="J208" s="28" t="e">
        <f>IF(VLOOKUP($A208,Keys_CHESS_ALL!$J$3:$AC$192,7,FALSE)="","",VLOOKUP($A208,Keys_CHESS_ALL!$J$3:$AC$192,7,FALSE))</f>
        <v>#N/A</v>
      </c>
      <c r="K208" s="28" t="e">
        <f>IF(VLOOKUP($A208,Keys_CHESS_ALL!$J$3:$AC$192,8,FALSE)="","",VLOOKUP($A208,Keys_CHESS_ALL!$J$3:$AC$192,8,FALSE))</f>
        <v>#N/A</v>
      </c>
      <c r="L208" s="28" t="e">
        <f>IF(VLOOKUP($A208,Keys_CHESS_ALL!$J$3:$AC$192,9,FALSE)="","",VLOOKUP($A208,Keys_CHESS_ALL!$J$3:$AC$192,9,FALSE))</f>
        <v>#N/A</v>
      </c>
      <c r="M208" s="28" t="e">
        <f>IF(VLOOKUP($A208,Keys_CHESS_ALL!$J$3:$AC$192,10,FALSE)="","",VLOOKUP($A208,Keys_CHESS_ALL!$J$3:$AC$192,10,FALSE))</f>
        <v>#N/A</v>
      </c>
      <c r="N208" s="28" t="e">
        <f>IF(VLOOKUP($A208,Keys_CHESS_ALL!$J$3:$AC$192,11,FALSE)="","",VLOOKUP($A208,Keys_CHESS_ALL!$J$3:$AC$192,11,FALSE))</f>
        <v>#N/A</v>
      </c>
      <c r="O208" s="28" t="e">
        <f>IF(VLOOKUP($A208,Keys_CHESS_ALL!$J$3:$AC$192,12,FALSE)="","",VLOOKUP($A208,Keys_CHESS_ALL!$J$3:$AC$192,12,FALSE))</f>
        <v>#N/A</v>
      </c>
      <c r="P208" s="28" t="e">
        <f>IF(VLOOKUP($A208,Keys_CHESS_ALL!$J$3:$AC$192,13,FALSE)="","",VLOOKUP($A208,Keys_CHESS_ALL!$J$3:$AC$192,13,FALSE))</f>
        <v>#N/A</v>
      </c>
      <c r="Q208" s="28" t="e">
        <f>IF(VLOOKUP($A208,Keys_CHESS_ALL!$J$3:$AC$192,14,FALSE)="","",VLOOKUP($A208,Keys_CHESS_ALL!$J$3:$AC$192,14,FALSE))</f>
        <v>#N/A</v>
      </c>
      <c r="R208" s="28" t="e">
        <f>IF(VLOOKUP($A208,Keys_CHESS_ALL!$J$3:$AC$192,15,FALSE)="","",VLOOKUP($A208,Keys_CHESS_ALL!$J$3:$AC$192,15,FALSE))</f>
        <v>#N/A</v>
      </c>
      <c r="S208" s="28" t="e">
        <f>IF(VLOOKUP($A208,Keys_CHESS_ALL!$J$3:$AC$192,16,FALSE)="","",VLOOKUP($A208,Keys_CHESS_ALL!$J$3:$AC$192,16,FALSE))</f>
        <v>#N/A</v>
      </c>
      <c r="T208" s="48" t="e">
        <f>IF(VLOOKUP($A208,Keys_CHESS_ALL!$J$3:$AC$192,17,FALSE)="","",VLOOKUP($A208,Keys_CHESS_ALL!$J$3:$AC$192,17,FALSE))</f>
        <v>#N/A</v>
      </c>
    </row>
    <row r="209" spans="2:20" x14ac:dyDescent="0.2">
      <c r="B209" s="28" t="e">
        <f>VLOOKUP(A209,Keys_CHESS_ALL!J211:L390,2,FALSE)</f>
        <v>#N/A</v>
      </c>
      <c r="C209" s="32"/>
      <c r="D209" s="32"/>
      <c r="E209" s="28" t="e">
        <f>VLOOKUP(A209,Keys_CHESS_ALL!J211:L390,3,FALSE)</f>
        <v>#N/A</v>
      </c>
      <c r="F209" s="40"/>
      <c r="H209" s="28" t="e">
        <f>IF(VLOOKUP($A209,Keys_CHESS_ALL!$J$3:$AC$192,5,FALSE)="","",VLOOKUP($A209,Keys_CHESS_ALL!$J$3:$AC$192,5,FALSE))</f>
        <v>#N/A</v>
      </c>
      <c r="I209" s="28" t="e">
        <f>IF(VLOOKUP($A209,Keys_CHESS_ALL!$J$3:$AC$192,6,FALSE)="","",VLOOKUP($A209,Keys_CHESS_ALL!$J$3:$AC$192,6,FALSE))</f>
        <v>#N/A</v>
      </c>
      <c r="J209" s="28" t="e">
        <f>IF(VLOOKUP($A209,Keys_CHESS_ALL!$J$3:$AC$192,7,FALSE)="","",VLOOKUP($A209,Keys_CHESS_ALL!$J$3:$AC$192,7,FALSE))</f>
        <v>#N/A</v>
      </c>
      <c r="K209" s="28" t="e">
        <f>IF(VLOOKUP($A209,Keys_CHESS_ALL!$J$3:$AC$192,8,FALSE)="","",VLOOKUP($A209,Keys_CHESS_ALL!$J$3:$AC$192,8,FALSE))</f>
        <v>#N/A</v>
      </c>
      <c r="L209" s="28" t="e">
        <f>IF(VLOOKUP($A209,Keys_CHESS_ALL!$J$3:$AC$192,9,FALSE)="","",VLOOKUP($A209,Keys_CHESS_ALL!$J$3:$AC$192,9,FALSE))</f>
        <v>#N/A</v>
      </c>
      <c r="M209" s="28" t="e">
        <f>IF(VLOOKUP($A209,Keys_CHESS_ALL!$J$3:$AC$192,10,FALSE)="","",VLOOKUP($A209,Keys_CHESS_ALL!$J$3:$AC$192,10,FALSE))</f>
        <v>#N/A</v>
      </c>
      <c r="N209" s="28" t="e">
        <f>IF(VLOOKUP($A209,Keys_CHESS_ALL!$J$3:$AC$192,11,FALSE)="","",VLOOKUP($A209,Keys_CHESS_ALL!$J$3:$AC$192,11,FALSE))</f>
        <v>#N/A</v>
      </c>
      <c r="O209" s="28" t="e">
        <f>IF(VLOOKUP($A209,Keys_CHESS_ALL!$J$3:$AC$192,12,FALSE)="","",VLOOKUP($A209,Keys_CHESS_ALL!$J$3:$AC$192,12,FALSE))</f>
        <v>#N/A</v>
      </c>
      <c r="P209" s="28" t="e">
        <f>IF(VLOOKUP($A209,Keys_CHESS_ALL!$J$3:$AC$192,13,FALSE)="","",VLOOKUP($A209,Keys_CHESS_ALL!$J$3:$AC$192,13,FALSE))</f>
        <v>#N/A</v>
      </c>
      <c r="Q209" s="28" t="e">
        <f>IF(VLOOKUP($A209,Keys_CHESS_ALL!$J$3:$AC$192,14,FALSE)="","",VLOOKUP($A209,Keys_CHESS_ALL!$J$3:$AC$192,14,FALSE))</f>
        <v>#N/A</v>
      </c>
      <c r="R209" s="28" t="e">
        <f>IF(VLOOKUP($A209,Keys_CHESS_ALL!$J$3:$AC$192,15,FALSE)="","",VLOOKUP($A209,Keys_CHESS_ALL!$J$3:$AC$192,15,FALSE))</f>
        <v>#N/A</v>
      </c>
      <c r="S209" s="28" t="e">
        <f>IF(VLOOKUP($A209,Keys_CHESS_ALL!$J$3:$AC$192,16,FALSE)="","",VLOOKUP($A209,Keys_CHESS_ALL!$J$3:$AC$192,16,FALSE))</f>
        <v>#N/A</v>
      </c>
      <c r="T209" s="48" t="e">
        <f>IF(VLOOKUP($A209,Keys_CHESS_ALL!$J$3:$AC$192,17,FALSE)="","",VLOOKUP($A209,Keys_CHESS_ALL!$J$3:$AC$192,17,FALSE))</f>
        <v>#N/A</v>
      </c>
    </row>
    <row r="210" spans="2:20" x14ac:dyDescent="0.2">
      <c r="B210" s="28" t="e">
        <f>VLOOKUP(A210,Keys_CHESS_ALL!J212:L391,2,FALSE)</f>
        <v>#N/A</v>
      </c>
      <c r="C210" s="32"/>
      <c r="D210" s="32"/>
      <c r="E210" s="28" t="e">
        <f>VLOOKUP(A210,Keys_CHESS_ALL!J212:L391,3,FALSE)</f>
        <v>#N/A</v>
      </c>
      <c r="F210" s="40"/>
      <c r="H210" s="28" t="e">
        <f>IF(VLOOKUP($A210,Keys_CHESS_ALL!$J$3:$AC$192,5,FALSE)="","",VLOOKUP($A210,Keys_CHESS_ALL!$J$3:$AC$192,5,FALSE))</f>
        <v>#N/A</v>
      </c>
      <c r="I210" s="28" t="e">
        <f>IF(VLOOKUP($A210,Keys_CHESS_ALL!$J$3:$AC$192,6,FALSE)="","",VLOOKUP($A210,Keys_CHESS_ALL!$J$3:$AC$192,6,FALSE))</f>
        <v>#N/A</v>
      </c>
      <c r="J210" s="28" t="e">
        <f>IF(VLOOKUP($A210,Keys_CHESS_ALL!$J$3:$AC$192,7,FALSE)="","",VLOOKUP($A210,Keys_CHESS_ALL!$J$3:$AC$192,7,FALSE))</f>
        <v>#N/A</v>
      </c>
      <c r="K210" s="28" t="e">
        <f>IF(VLOOKUP($A210,Keys_CHESS_ALL!$J$3:$AC$192,8,FALSE)="","",VLOOKUP($A210,Keys_CHESS_ALL!$J$3:$AC$192,8,FALSE))</f>
        <v>#N/A</v>
      </c>
      <c r="L210" s="28" t="e">
        <f>IF(VLOOKUP($A210,Keys_CHESS_ALL!$J$3:$AC$192,9,FALSE)="","",VLOOKUP($A210,Keys_CHESS_ALL!$J$3:$AC$192,9,FALSE))</f>
        <v>#N/A</v>
      </c>
      <c r="M210" s="28" t="e">
        <f>IF(VLOOKUP($A210,Keys_CHESS_ALL!$J$3:$AC$192,10,FALSE)="","",VLOOKUP($A210,Keys_CHESS_ALL!$J$3:$AC$192,10,FALSE))</f>
        <v>#N/A</v>
      </c>
      <c r="N210" s="28" t="e">
        <f>IF(VLOOKUP($A210,Keys_CHESS_ALL!$J$3:$AC$192,11,FALSE)="","",VLOOKUP($A210,Keys_CHESS_ALL!$J$3:$AC$192,11,FALSE))</f>
        <v>#N/A</v>
      </c>
      <c r="O210" s="28" t="e">
        <f>IF(VLOOKUP($A210,Keys_CHESS_ALL!$J$3:$AC$192,12,FALSE)="","",VLOOKUP($A210,Keys_CHESS_ALL!$J$3:$AC$192,12,FALSE))</f>
        <v>#N/A</v>
      </c>
      <c r="P210" s="28" t="e">
        <f>IF(VLOOKUP($A210,Keys_CHESS_ALL!$J$3:$AC$192,13,FALSE)="","",VLOOKUP($A210,Keys_CHESS_ALL!$J$3:$AC$192,13,FALSE))</f>
        <v>#N/A</v>
      </c>
      <c r="Q210" s="28" t="e">
        <f>IF(VLOOKUP($A210,Keys_CHESS_ALL!$J$3:$AC$192,14,FALSE)="","",VLOOKUP($A210,Keys_CHESS_ALL!$J$3:$AC$192,14,FALSE))</f>
        <v>#N/A</v>
      </c>
      <c r="R210" s="28" t="e">
        <f>IF(VLOOKUP($A210,Keys_CHESS_ALL!$J$3:$AC$192,15,FALSE)="","",VLOOKUP($A210,Keys_CHESS_ALL!$J$3:$AC$192,15,FALSE))</f>
        <v>#N/A</v>
      </c>
      <c r="S210" s="28" t="e">
        <f>IF(VLOOKUP($A210,Keys_CHESS_ALL!$J$3:$AC$192,16,FALSE)="","",VLOOKUP($A210,Keys_CHESS_ALL!$J$3:$AC$192,16,FALSE))</f>
        <v>#N/A</v>
      </c>
      <c r="T210" s="48" t="e">
        <f>IF(VLOOKUP($A210,Keys_CHESS_ALL!$J$3:$AC$192,17,FALSE)="","",VLOOKUP($A210,Keys_CHESS_ALL!$J$3:$AC$192,17,FALSE))</f>
        <v>#N/A</v>
      </c>
    </row>
    <row r="211" spans="2:20" x14ac:dyDescent="0.2">
      <c r="B211" s="28" t="e">
        <f>VLOOKUP(A211,Keys_CHESS_ALL!J213:L392,2,FALSE)</f>
        <v>#N/A</v>
      </c>
      <c r="C211" s="32"/>
      <c r="D211" s="32"/>
      <c r="E211" s="28" t="e">
        <f>VLOOKUP(A211,Keys_CHESS_ALL!J213:L392,3,FALSE)</f>
        <v>#N/A</v>
      </c>
      <c r="F211" s="40"/>
      <c r="H211" s="28" t="e">
        <f>IF(VLOOKUP($A211,Keys_CHESS_ALL!$J$3:$AC$192,5,FALSE)="","",VLOOKUP($A211,Keys_CHESS_ALL!$J$3:$AC$192,5,FALSE))</f>
        <v>#N/A</v>
      </c>
      <c r="I211" s="28" t="e">
        <f>IF(VLOOKUP($A211,Keys_CHESS_ALL!$J$3:$AC$192,6,FALSE)="","",VLOOKUP($A211,Keys_CHESS_ALL!$J$3:$AC$192,6,FALSE))</f>
        <v>#N/A</v>
      </c>
      <c r="J211" s="28" t="e">
        <f>IF(VLOOKUP($A211,Keys_CHESS_ALL!$J$3:$AC$192,7,FALSE)="","",VLOOKUP($A211,Keys_CHESS_ALL!$J$3:$AC$192,7,FALSE))</f>
        <v>#N/A</v>
      </c>
      <c r="K211" s="28" t="e">
        <f>IF(VLOOKUP($A211,Keys_CHESS_ALL!$J$3:$AC$192,8,FALSE)="","",VLOOKUP($A211,Keys_CHESS_ALL!$J$3:$AC$192,8,FALSE))</f>
        <v>#N/A</v>
      </c>
      <c r="L211" s="28" t="e">
        <f>IF(VLOOKUP($A211,Keys_CHESS_ALL!$J$3:$AC$192,9,FALSE)="","",VLOOKUP($A211,Keys_CHESS_ALL!$J$3:$AC$192,9,FALSE))</f>
        <v>#N/A</v>
      </c>
      <c r="M211" s="28" t="e">
        <f>IF(VLOOKUP($A211,Keys_CHESS_ALL!$J$3:$AC$192,10,FALSE)="","",VLOOKUP($A211,Keys_CHESS_ALL!$J$3:$AC$192,10,FALSE))</f>
        <v>#N/A</v>
      </c>
      <c r="N211" s="28" t="e">
        <f>IF(VLOOKUP($A211,Keys_CHESS_ALL!$J$3:$AC$192,11,FALSE)="","",VLOOKUP($A211,Keys_CHESS_ALL!$J$3:$AC$192,11,FALSE))</f>
        <v>#N/A</v>
      </c>
      <c r="O211" s="28" t="e">
        <f>IF(VLOOKUP($A211,Keys_CHESS_ALL!$J$3:$AC$192,12,FALSE)="","",VLOOKUP($A211,Keys_CHESS_ALL!$J$3:$AC$192,12,FALSE))</f>
        <v>#N/A</v>
      </c>
      <c r="P211" s="28" t="e">
        <f>IF(VLOOKUP($A211,Keys_CHESS_ALL!$J$3:$AC$192,13,FALSE)="","",VLOOKUP($A211,Keys_CHESS_ALL!$J$3:$AC$192,13,FALSE))</f>
        <v>#N/A</v>
      </c>
      <c r="Q211" s="28" t="e">
        <f>IF(VLOOKUP($A211,Keys_CHESS_ALL!$J$3:$AC$192,14,FALSE)="","",VLOOKUP($A211,Keys_CHESS_ALL!$J$3:$AC$192,14,FALSE))</f>
        <v>#N/A</v>
      </c>
      <c r="R211" s="28" t="e">
        <f>IF(VLOOKUP($A211,Keys_CHESS_ALL!$J$3:$AC$192,15,FALSE)="","",VLOOKUP($A211,Keys_CHESS_ALL!$J$3:$AC$192,15,FALSE))</f>
        <v>#N/A</v>
      </c>
      <c r="S211" s="28" t="e">
        <f>IF(VLOOKUP($A211,Keys_CHESS_ALL!$J$3:$AC$192,16,FALSE)="","",VLOOKUP($A211,Keys_CHESS_ALL!$J$3:$AC$192,16,FALSE))</f>
        <v>#N/A</v>
      </c>
      <c r="T211" s="48" t="e">
        <f>IF(VLOOKUP($A211,Keys_CHESS_ALL!$J$3:$AC$192,17,FALSE)="","",VLOOKUP($A211,Keys_CHESS_ALL!$J$3:$AC$192,17,FALSE))</f>
        <v>#N/A</v>
      </c>
    </row>
    <row r="212" spans="2:20" x14ac:dyDescent="0.2">
      <c r="B212" s="28" t="e">
        <f>VLOOKUP(A212,Keys_CHESS_ALL!J214:L393,2,FALSE)</f>
        <v>#N/A</v>
      </c>
      <c r="C212" s="32"/>
      <c r="D212" s="32"/>
      <c r="E212" s="28" t="e">
        <f>VLOOKUP(A212,Keys_CHESS_ALL!J214:L393,3,FALSE)</f>
        <v>#N/A</v>
      </c>
      <c r="F212" s="40"/>
      <c r="H212" s="28" t="e">
        <f>IF(VLOOKUP($A212,Keys_CHESS_ALL!$J$3:$AC$192,5,FALSE)="","",VLOOKUP($A212,Keys_CHESS_ALL!$J$3:$AC$192,5,FALSE))</f>
        <v>#N/A</v>
      </c>
      <c r="I212" s="28" t="e">
        <f>IF(VLOOKUP($A212,Keys_CHESS_ALL!$J$3:$AC$192,6,FALSE)="","",VLOOKUP($A212,Keys_CHESS_ALL!$J$3:$AC$192,6,FALSE))</f>
        <v>#N/A</v>
      </c>
      <c r="J212" s="28" t="e">
        <f>IF(VLOOKUP($A212,Keys_CHESS_ALL!$J$3:$AC$192,7,FALSE)="","",VLOOKUP($A212,Keys_CHESS_ALL!$J$3:$AC$192,7,FALSE))</f>
        <v>#N/A</v>
      </c>
      <c r="K212" s="28" t="e">
        <f>IF(VLOOKUP($A212,Keys_CHESS_ALL!$J$3:$AC$192,8,FALSE)="","",VLOOKUP($A212,Keys_CHESS_ALL!$J$3:$AC$192,8,FALSE))</f>
        <v>#N/A</v>
      </c>
      <c r="L212" s="28" t="e">
        <f>IF(VLOOKUP($A212,Keys_CHESS_ALL!$J$3:$AC$192,9,FALSE)="","",VLOOKUP($A212,Keys_CHESS_ALL!$J$3:$AC$192,9,FALSE))</f>
        <v>#N/A</v>
      </c>
      <c r="M212" s="28" t="e">
        <f>IF(VLOOKUP($A212,Keys_CHESS_ALL!$J$3:$AC$192,10,FALSE)="","",VLOOKUP($A212,Keys_CHESS_ALL!$J$3:$AC$192,10,FALSE))</f>
        <v>#N/A</v>
      </c>
      <c r="N212" s="28" t="e">
        <f>IF(VLOOKUP($A212,Keys_CHESS_ALL!$J$3:$AC$192,11,FALSE)="","",VLOOKUP($A212,Keys_CHESS_ALL!$J$3:$AC$192,11,FALSE))</f>
        <v>#N/A</v>
      </c>
      <c r="O212" s="28" t="e">
        <f>IF(VLOOKUP($A212,Keys_CHESS_ALL!$J$3:$AC$192,12,FALSE)="","",VLOOKUP($A212,Keys_CHESS_ALL!$J$3:$AC$192,12,FALSE))</f>
        <v>#N/A</v>
      </c>
      <c r="P212" s="28" t="e">
        <f>IF(VLOOKUP($A212,Keys_CHESS_ALL!$J$3:$AC$192,13,FALSE)="","",VLOOKUP($A212,Keys_CHESS_ALL!$J$3:$AC$192,13,FALSE))</f>
        <v>#N/A</v>
      </c>
      <c r="Q212" s="28" t="e">
        <f>IF(VLOOKUP($A212,Keys_CHESS_ALL!$J$3:$AC$192,14,FALSE)="","",VLOOKUP($A212,Keys_CHESS_ALL!$J$3:$AC$192,14,FALSE))</f>
        <v>#N/A</v>
      </c>
      <c r="R212" s="28" t="e">
        <f>IF(VLOOKUP($A212,Keys_CHESS_ALL!$J$3:$AC$192,15,FALSE)="","",VLOOKUP($A212,Keys_CHESS_ALL!$J$3:$AC$192,15,FALSE))</f>
        <v>#N/A</v>
      </c>
      <c r="S212" s="28" t="e">
        <f>IF(VLOOKUP($A212,Keys_CHESS_ALL!$J$3:$AC$192,16,FALSE)="","",VLOOKUP($A212,Keys_CHESS_ALL!$J$3:$AC$192,16,FALSE))</f>
        <v>#N/A</v>
      </c>
      <c r="T212" s="48" t="e">
        <f>IF(VLOOKUP($A212,Keys_CHESS_ALL!$J$3:$AC$192,17,FALSE)="","",VLOOKUP($A212,Keys_CHESS_ALL!$J$3:$AC$192,17,FALSE))</f>
        <v>#N/A</v>
      </c>
    </row>
    <row r="213" spans="2:20" x14ac:dyDescent="0.2">
      <c r="B213" s="28" t="e">
        <f>VLOOKUP(A213,Keys_CHESS_ALL!J215:L394,2,FALSE)</f>
        <v>#N/A</v>
      </c>
      <c r="C213" s="32"/>
      <c r="D213" s="32"/>
      <c r="E213" s="28" t="e">
        <f>VLOOKUP(A213,Keys_CHESS_ALL!J215:L394,3,FALSE)</f>
        <v>#N/A</v>
      </c>
      <c r="F213" s="40"/>
      <c r="H213" s="28" t="e">
        <f>IF(VLOOKUP($A213,Keys_CHESS_ALL!$J$3:$AC$192,5,FALSE)="","",VLOOKUP($A213,Keys_CHESS_ALL!$J$3:$AC$192,5,FALSE))</f>
        <v>#N/A</v>
      </c>
      <c r="I213" s="28" t="e">
        <f>IF(VLOOKUP($A213,Keys_CHESS_ALL!$J$3:$AC$192,6,FALSE)="","",VLOOKUP($A213,Keys_CHESS_ALL!$J$3:$AC$192,6,FALSE))</f>
        <v>#N/A</v>
      </c>
      <c r="J213" s="28" t="e">
        <f>IF(VLOOKUP($A213,Keys_CHESS_ALL!$J$3:$AC$192,7,FALSE)="","",VLOOKUP($A213,Keys_CHESS_ALL!$J$3:$AC$192,7,FALSE))</f>
        <v>#N/A</v>
      </c>
      <c r="K213" s="28" t="e">
        <f>IF(VLOOKUP($A213,Keys_CHESS_ALL!$J$3:$AC$192,8,FALSE)="","",VLOOKUP($A213,Keys_CHESS_ALL!$J$3:$AC$192,8,FALSE))</f>
        <v>#N/A</v>
      </c>
      <c r="L213" s="28" t="e">
        <f>IF(VLOOKUP($A213,Keys_CHESS_ALL!$J$3:$AC$192,9,FALSE)="","",VLOOKUP($A213,Keys_CHESS_ALL!$J$3:$AC$192,9,FALSE))</f>
        <v>#N/A</v>
      </c>
      <c r="M213" s="28" t="e">
        <f>IF(VLOOKUP($A213,Keys_CHESS_ALL!$J$3:$AC$192,10,FALSE)="","",VLOOKUP($A213,Keys_CHESS_ALL!$J$3:$AC$192,10,FALSE))</f>
        <v>#N/A</v>
      </c>
      <c r="N213" s="28" t="e">
        <f>IF(VLOOKUP($A213,Keys_CHESS_ALL!$J$3:$AC$192,11,FALSE)="","",VLOOKUP($A213,Keys_CHESS_ALL!$J$3:$AC$192,11,FALSE))</f>
        <v>#N/A</v>
      </c>
      <c r="O213" s="28" t="e">
        <f>IF(VLOOKUP($A213,Keys_CHESS_ALL!$J$3:$AC$192,12,FALSE)="","",VLOOKUP($A213,Keys_CHESS_ALL!$J$3:$AC$192,12,FALSE))</f>
        <v>#N/A</v>
      </c>
      <c r="P213" s="28" t="e">
        <f>IF(VLOOKUP($A213,Keys_CHESS_ALL!$J$3:$AC$192,13,FALSE)="","",VLOOKUP($A213,Keys_CHESS_ALL!$J$3:$AC$192,13,FALSE))</f>
        <v>#N/A</v>
      </c>
      <c r="Q213" s="28" t="e">
        <f>IF(VLOOKUP($A213,Keys_CHESS_ALL!$J$3:$AC$192,14,FALSE)="","",VLOOKUP($A213,Keys_CHESS_ALL!$J$3:$AC$192,14,FALSE))</f>
        <v>#N/A</v>
      </c>
      <c r="R213" s="28" t="e">
        <f>IF(VLOOKUP($A213,Keys_CHESS_ALL!$J$3:$AC$192,15,FALSE)="","",VLOOKUP($A213,Keys_CHESS_ALL!$J$3:$AC$192,15,FALSE))</f>
        <v>#N/A</v>
      </c>
      <c r="S213" s="28" t="e">
        <f>IF(VLOOKUP($A213,Keys_CHESS_ALL!$J$3:$AC$192,16,FALSE)="","",VLOOKUP($A213,Keys_CHESS_ALL!$J$3:$AC$192,16,FALSE))</f>
        <v>#N/A</v>
      </c>
      <c r="T213" s="48" t="e">
        <f>IF(VLOOKUP($A213,Keys_CHESS_ALL!$J$3:$AC$192,17,FALSE)="","",VLOOKUP($A213,Keys_CHESS_ALL!$J$3:$AC$192,17,FALSE))</f>
        <v>#N/A</v>
      </c>
    </row>
    <row r="214" spans="2:20" x14ac:dyDescent="0.2">
      <c r="B214" s="28" t="e">
        <f>VLOOKUP(A214,Keys_CHESS_ALL!J216:L395,2,FALSE)</f>
        <v>#N/A</v>
      </c>
      <c r="C214" s="32"/>
      <c r="D214" s="32"/>
      <c r="E214" s="28" t="e">
        <f>VLOOKUP(A214,Keys_CHESS_ALL!J216:L395,3,FALSE)</f>
        <v>#N/A</v>
      </c>
      <c r="F214" s="40"/>
      <c r="H214" s="28" t="e">
        <f>IF(VLOOKUP($A214,Keys_CHESS_ALL!$J$3:$AC$192,5,FALSE)="","",VLOOKUP($A214,Keys_CHESS_ALL!$J$3:$AC$192,5,FALSE))</f>
        <v>#N/A</v>
      </c>
      <c r="I214" s="28" t="e">
        <f>IF(VLOOKUP($A214,Keys_CHESS_ALL!$J$3:$AC$192,6,FALSE)="","",VLOOKUP($A214,Keys_CHESS_ALL!$J$3:$AC$192,6,FALSE))</f>
        <v>#N/A</v>
      </c>
      <c r="J214" s="28" t="e">
        <f>IF(VLOOKUP($A214,Keys_CHESS_ALL!$J$3:$AC$192,7,FALSE)="","",VLOOKUP($A214,Keys_CHESS_ALL!$J$3:$AC$192,7,FALSE))</f>
        <v>#N/A</v>
      </c>
      <c r="K214" s="28" t="e">
        <f>IF(VLOOKUP($A214,Keys_CHESS_ALL!$J$3:$AC$192,8,FALSE)="","",VLOOKUP($A214,Keys_CHESS_ALL!$J$3:$AC$192,8,FALSE))</f>
        <v>#N/A</v>
      </c>
      <c r="L214" s="28" t="e">
        <f>IF(VLOOKUP($A214,Keys_CHESS_ALL!$J$3:$AC$192,9,FALSE)="","",VLOOKUP($A214,Keys_CHESS_ALL!$J$3:$AC$192,9,FALSE))</f>
        <v>#N/A</v>
      </c>
      <c r="M214" s="28" t="e">
        <f>IF(VLOOKUP($A214,Keys_CHESS_ALL!$J$3:$AC$192,10,FALSE)="","",VLOOKUP($A214,Keys_CHESS_ALL!$J$3:$AC$192,10,FALSE))</f>
        <v>#N/A</v>
      </c>
      <c r="N214" s="28" t="e">
        <f>IF(VLOOKUP($A214,Keys_CHESS_ALL!$J$3:$AC$192,11,FALSE)="","",VLOOKUP($A214,Keys_CHESS_ALL!$J$3:$AC$192,11,FALSE))</f>
        <v>#N/A</v>
      </c>
      <c r="O214" s="28" t="e">
        <f>IF(VLOOKUP($A214,Keys_CHESS_ALL!$J$3:$AC$192,12,FALSE)="","",VLOOKUP($A214,Keys_CHESS_ALL!$J$3:$AC$192,12,FALSE))</f>
        <v>#N/A</v>
      </c>
      <c r="P214" s="28" t="e">
        <f>IF(VLOOKUP($A214,Keys_CHESS_ALL!$J$3:$AC$192,13,FALSE)="","",VLOOKUP($A214,Keys_CHESS_ALL!$J$3:$AC$192,13,FALSE))</f>
        <v>#N/A</v>
      </c>
      <c r="Q214" s="28" t="e">
        <f>IF(VLOOKUP($A214,Keys_CHESS_ALL!$J$3:$AC$192,14,FALSE)="","",VLOOKUP($A214,Keys_CHESS_ALL!$J$3:$AC$192,14,FALSE))</f>
        <v>#N/A</v>
      </c>
      <c r="R214" s="28" t="e">
        <f>IF(VLOOKUP($A214,Keys_CHESS_ALL!$J$3:$AC$192,15,FALSE)="","",VLOOKUP($A214,Keys_CHESS_ALL!$J$3:$AC$192,15,FALSE))</f>
        <v>#N/A</v>
      </c>
      <c r="S214" s="28" t="e">
        <f>IF(VLOOKUP($A214,Keys_CHESS_ALL!$J$3:$AC$192,16,FALSE)="","",VLOOKUP($A214,Keys_CHESS_ALL!$J$3:$AC$192,16,FALSE))</f>
        <v>#N/A</v>
      </c>
      <c r="T214" s="48" t="e">
        <f>IF(VLOOKUP($A214,Keys_CHESS_ALL!$J$3:$AC$192,17,FALSE)="","",VLOOKUP($A214,Keys_CHESS_ALL!$J$3:$AC$192,17,FALSE))</f>
        <v>#N/A</v>
      </c>
    </row>
    <row r="215" spans="2:20" x14ac:dyDescent="0.2">
      <c r="B215" s="28" t="e">
        <f>VLOOKUP(A215,Keys_CHESS_ALL!J217:L396,2,FALSE)</f>
        <v>#N/A</v>
      </c>
      <c r="C215" s="32"/>
      <c r="D215" s="32"/>
      <c r="E215" s="28" t="e">
        <f>VLOOKUP(A215,Keys_CHESS_ALL!J217:L396,3,FALSE)</f>
        <v>#N/A</v>
      </c>
      <c r="F215" s="40"/>
      <c r="H215" s="28" t="e">
        <f>IF(VLOOKUP($A215,Keys_CHESS_ALL!$J$3:$AC$192,5,FALSE)="","",VLOOKUP($A215,Keys_CHESS_ALL!$J$3:$AC$192,5,FALSE))</f>
        <v>#N/A</v>
      </c>
      <c r="I215" s="28" t="e">
        <f>IF(VLOOKUP($A215,Keys_CHESS_ALL!$J$3:$AC$192,6,FALSE)="","",VLOOKUP($A215,Keys_CHESS_ALL!$J$3:$AC$192,6,FALSE))</f>
        <v>#N/A</v>
      </c>
      <c r="J215" s="28" t="e">
        <f>IF(VLOOKUP($A215,Keys_CHESS_ALL!$J$3:$AC$192,7,FALSE)="","",VLOOKUP($A215,Keys_CHESS_ALL!$J$3:$AC$192,7,FALSE))</f>
        <v>#N/A</v>
      </c>
      <c r="K215" s="28" t="e">
        <f>IF(VLOOKUP($A215,Keys_CHESS_ALL!$J$3:$AC$192,8,FALSE)="","",VLOOKUP($A215,Keys_CHESS_ALL!$J$3:$AC$192,8,FALSE))</f>
        <v>#N/A</v>
      </c>
      <c r="L215" s="28" t="e">
        <f>IF(VLOOKUP($A215,Keys_CHESS_ALL!$J$3:$AC$192,9,FALSE)="","",VLOOKUP($A215,Keys_CHESS_ALL!$J$3:$AC$192,9,FALSE))</f>
        <v>#N/A</v>
      </c>
      <c r="M215" s="28" t="e">
        <f>IF(VLOOKUP($A215,Keys_CHESS_ALL!$J$3:$AC$192,10,FALSE)="","",VLOOKUP($A215,Keys_CHESS_ALL!$J$3:$AC$192,10,FALSE))</f>
        <v>#N/A</v>
      </c>
      <c r="N215" s="28" t="e">
        <f>IF(VLOOKUP($A215,Keys_CHESS_ALL!$J$3:$AC$192,11,FALSE)="","",VLOOKUP($A215,Keys_CHESS_ALL!$J$3:$AC$192,11,FALSE))</f>
        <v>#N/A</v>
      </c>
      <c r="O215" s="28" t="e">
        <f>IF(VLOOKUP($A215,Keys_CHESS_ALL!$J$3:$AC$192,12,FALSE)="","",VLOOKUP($A215,Keys_CHESS_ALL!$J$3:$AC$192,12,FALSE))</f>
        <v>#N/A</v>
      </c>
      <c r="P215" s="28" t="e">
        <f>IF(VLOOKUP($A215,Keys_CHESS_ALL!$J$3:$AC$192,13,FALSE)="","",VLOOKUP($A215,Keys_CHESS_ALL!$J$3:$AC$192,13,FALSE))</f>
        <v>#N/A</v>
      </c>
      <c r="Q215" s="28" t="e">
        <f>IF(VLOOKUP($A215,Keys_CHESS_ALL!$J$3:$AC$192,14,FALSE)="","",VLOOKUP($A215,Keys_CHESS_ALL!$J$3:$AC$192,14,FALSE))</f>
        <v>#N/A</v>
      </c>
      <c r="R215" s="28" t="e">
        <f>IF(VLOOKUP($A215,Keys_CHESS_ALL!$J$3:$AC$192,15,FALSE)="","",VLOOKUP($A215,Keys_CHESS_ALL!$J$3:$AC$192,15,FALSE))</f>
        <v>#N/A</v>
      </c>
      <c r="S215" s="28" t="e">
        <f>IF(VLOOKUP($A215,Keys_CHESS_ALL!$J$3:$AC$192,16,FALSE)="","",VLOOKUP($A215,Keys_CHESS_ALL!$J$3:$AC$192,16,FALSE))</f>
        <v>#N/A</v>
      </c>
      <c r="T215" s="48" t="e">
        <f>IF(VLOOKUP($A215,Keys_CHESS_ALL!$J$3:$AC$192,17,FALSE)="","",VLOOKUP($A215,Keys_CHESS_ALL!$J$3:$AC$192,17,FALSE))</f>
        <v>#N/A</v>
      </c>
    </row>
    <row r="216" spans="2:20" x14ac:dyDescent="0.2">
      <c r="B216" s="28" t="e">
        <f>VLOOKUP(A216,Keys_CHESS_ALL!J218:L397,2,FALSE)</f>
        <v>#N/A</v>
      </c>
      <c r="C216" s="32"/>
      <c r="D216" s="32"/>
      <c r="E216" s="28" t="e">
        <f>VLOOKUP(A216,Keys_CHESS_ALL!J218:L397,3,FALSE)</f>
        <v>#N/A</v>
      </c>
      <c r="F216" s="40"/>
      <c r="H216" s="28" t="e">
        <f>IF(VLOOKUP($A216,Keys_CHESS_ALL!$J$3:$AC$192,5,FALSE)="","",VLOOKUP($A216,Keys_CHESS_ALL!$J$3:$AC$192,5,FALSE))</f>
        <v>#N/A</v>
      </c>
      <c r="I216" s="28" t="e">
        <f>IF(VLOOKUP($A216,Keys_CHESS_ALL!$J$3:$AC$192,6,FALSE)="","",VLOOKUP($A216,Keys_CHESS_ALL!$J$3:$AC$192,6,FALSE))</f>
        <v>#N/A</v>
      </c>
      <c r="J216" s="28" t="e">
        <f>IF(VLOOKUP($A216,Keys_CHESS_ALL!$J$3:$AC$192,7,FALSE)="","",VLOOKUP($A216,Keys_CHESS_ALL!$J$3:$AC$192,7,FALSE))</f>
        <v>#N/A</v>
      </c>
      <c r="K216" s="28" t="e">
        <f>IF(VLOOKUP($A216,Keys_CHESS_ALL!$J$3:$AC$192,8,FALSE)="","",VLOOKUP($A216,Keys_CHESS_ALL!$J$3:$AC$192,8,FALSE))</f>
        <v>#N/A</v>
      </c>
      <c r="L216" s="28" t="e">
        <f>IF(VLOOKUP($A216,Keys_CHESS_ALL!$J$3:$AC$192,9,FALSE)="","",VLOOKUP($A216,Keys_CHESS_ALL!$J$3:$AC$192,9,FALSE))</f>
        <v>#N/A</v>
      </c>
      <c r="M216" s="28" t="e">
        <f>IF(VLOOKUP($A216,Keys_CHESS_ALL!$J$3:$AC$192,10,FALSE)="","",VLOOKUP($A216,Keys_CHESS_ALL!$J$3:$AC$192,10,FALSE))</f>
        <v>#N/A</v>
      </c>
      <c r="N216" s="28" t="e">
        <f>IF(VLOOKUP($A216,Keys_CHESS_ALL!$J$3:$AC$192,11,FALSE)="","",VLOOKUP($A216,Keys_CHESS_ALL!$J$3:$AC$192,11,FALSE))</f>
        <v>#N/A</v>
      </c>
      <c r="O216" s="28" t="e">
        <f>IF(VLOOKUP($A216,Keys_CHESS_ALL!$J$3:$AC$192,12,FALSE)="","",VLOOKUP($A216,Keys_CHESS_ALL!$J$3:$AC$192,12,FALSE))</f>
        <v>#N/A</v>
      </c>
      <c r="P216" s="28" t="e">
        <f>IF(VLOOKUP($A216,Keys_CHESS_ALL!$J$3:$AC$192,13,FALSE)="","",VLOOKUP($A216,Keys_CHESS_ALL!$J$3:$AC$192,13,FALSE))</f>
        <v>#N/A</v>
      </c>
      <c r="Q216" s="28" t="e">
        <f>IF(VLOOKUP($A216,Keys_CHESS_ALL!$J$3:$AC$192,14,FALSE)="","",VLOOKUP($A216,Keys_CHESS_ALL!$J$3:$AC$192,14,FALSE))</f>
        <v>#N/A</v>
      </c>
      <c r="R216" s="28" t="e">
        <f>IF(VLOOKUP($A216,Keys_CHESS_ALL!$J$3:$AC$192,15,FALSE)="","",VLOOKUP($A216,Keys_CHESS_ALL!$J$3:$AC$192,15,FALSE))</f>
        <v>#N/A</v>
      </c>
      <c r="S216" s="28" t="e">
        <f>IF(VLOOKUP($A216,Keys_CHESS_ALL!$J$3:$AC$192,16,FALSE)="","",VLOOKUP($A216,Keys_CHESS_ALL!$J$3:$AC$192,16,FALSE))</f>
        <v>#N/A</v>
      </c>
      <c r="T216" s="48" t="e">
        <f>IF(VLOOKUP($A216,Keys_CHESS_ALL!$J$3:$AC$192,17,FALSE)="","",VLOOKUP($A216,Keys_CHESS_ALL!$J$3:$AC$192,17,FALSE))</f>
        <v>#N/A</v>
      </c>
    </row>
    <row r="217" spans="2:20" x14ac:dyDescent="0.2">
      <c r="B217" s="28" t="e">
        <f>VLOOKUP(A217,Keys_CHESS_ALL!J219:L398,2,FALSE)</f>
        <v>#N/A</v>
      </c>
      <c r="C217" s="32"/>
      <c r="D217" s="32"/>
      <c r="E217" s="28" t="e">
        <f>VLOOKUP(A217,Keys_CHESS_ALL!J219:L398,3,FALSE)</f>
        <v>#N/A</v>
      </c>
      <c r="F217" s="40"/>
      <c r="H217" s="28" t="e">
        <f>IF(VLOOKUP($A217,Keys_CHESS_ALL!$J$3:$AC$192,5,FALSE)="","",VLOOKUP($A217,Keys_CHESS_ALL!$J$3:$AC$192,5,FALSE))</f>
        <v>#N/A</v>
      </c>
      <c r="I217" s="28" t="e">
        <f>IF(VLOOKUP($A217,Keys_CHESS_ALL!$J$3:$AC$192,6,FALSE)="","",VLOOKUP($A217,Keys_CHESS_ALL!$J$3:$AC$192,6,FALSE))</f>
        <v>#N/A</v>
      </c>
      <c r="J217" s="28" t="e">
        <f>IF(VLOOKUP($A217,Keys_CHESS_ALL!$J$3:$AC$192,7,FALSE)="","",VLOOKUP($A217,Keys_CHESS_ALL!$J$3:$AC$192,7,FALSE))</f>
        <v>#N/A</v>
      </c>
      <c r="K217" s="28" t="e">
        <f>IF(VLOOKUP($A217,Keys_CHESS_ALL!$J$3:$AC$192,8,FALSE)="","",VLOOKUP($A217,Keys_CHESS_ALL!$J$3:$AC$192,8,FALSE))</f>
        <v>#N/A</v>
      </c>
      <c r="L217" s="28" t="e">
        <f>IF(VLOOKUP($A217,Keys_CHESS_ALL!$J$3:$AC$192,9,FALSE)="","",VLOOKUP($A217,Keys_CHESS_ALL!$J$3:$AC$192,9,FALSE))</f>
        <v>#N/A</v>
      </c>
      <c r="M217" s="28" t="e">
        <f>IF(VLOOKUP($A217,Keys_CHESS_ALL!$J$3:$AC$192,10,FALSE)="","",VLOOKUP($A217,Keys_CHESS_ALL!$J$3:$AC$192,10,FALSE))</f>
        <v>#N/A</v>
      </c>
      <c r="N217" s="28" t="e">
        <f>IF(VLOOKUP($A217,Keys_CHESS_ALL!$J$3:$AC$192,11,FALSE)="","",VLOOKUP($A217,Keys_CHESS_ALL!$J$3:$AC$192,11,FALSE))</f>
        <v>#N/A</v>
      </c>
      <c r="O217" s="28" t="e">
        <f>IF(VLOOKUP($A217,Keys_CHESS_ALL!$J$3:$AC$192,12,FALSE)="","",VLOOKUP($A217,Keys_CHESS_ALL!$J$3:$AC$192,12,FALSE))</f>
        <v>#N/A</v>
      </c>
      <c r="P217" s="28" t="e">
        <f>IF(VLOOKUP($A217,Keys_CHESS_ALL!$J$3:$AC$192,13,FALSE)="","",VLOOKUP($A217,Keys_CHESS_ALL!$J$3:$AC$192,13,FALSE))</f>
        <v>#N/A</v>
      </c>
      <c r="Q217" s="28" t="e">
        <f>IF(VLOOKUP($A217,Keys_CHESS_ALL!$J$3:$AC$192,14,FALSE)="","",VLOOKUP($A217,Keys_CHESS_ALL!$J$3:$AC$192,14,FALSE))</f>
        <v>#N/A</v>
      </c>
      <c r="R217" s="28" t="e">
        <f>IF(VLOOKUP($A217,Keys_CHESS_ALL!$J$3:$AC$192,15,FALSE)="","",VLOOKUP($A217,Keys_CHESS_ALL!$J$3:$AC$192,15,FALSE))</f>
        <v>#N/A</v>
      </c>
      <c r="S217" s="28" t="e">
        <f>IF(VLOOKUP($A217,Keys_CHESS_ALL!$J$3:$AC$192,16,FALSE)="","",VLOOKUP($A217,Keys_CHESS_ALL!$J$3:$AC$192,16,FALSE))</f>
        <v>#N/A</v>
      </c>
      <c r="T217" s="48" t="e">
        <f>IF(VLOOKUP($A217,Keys_CHESS_ALL!$J$3:$AC$192,17,FALSE)="","",VLOOKUP($A217,Keys_CHESS_ALL!$J$3:$AC$192,17,FALSE))</f>
        <v>#N/A</v>
      </c>
    </row>
    <row r="218" spans="2:20" x14ac:dyDescent="0.2">
      <c r="B218" s="28" t="e">
        <f>VLOOKUP(A218,Keys_CHESS_ALL!J220:L399,2,FALSE)</f>
        <v>#N/A</v>
      </c>
      <c r="C218" s="32"/>
      <c r="D218" s="32"/>
      <c r="E218" s="28" t="e">
        <f>VLOOKUP(A218,Keys_CHESS_ALL!J220:L399,3,FALSE)</f>
        <v>#N/A</v>
      </c>
      <c r="F218" s="40"/>
      <c r="H218" s="28" t="e">
        <f>IF(VLOOKUP($A218,Keys_CHESS_ALL!$J$3:$AC$192,5,FALSE)="","",VLOOKUP($A218,Keys_CHESS_ALL!$J$3:$AC$192,5,FALSE))</f>
        <v>#N/A</v>
      </c>
      <c r="I218" s="28" t="e">
        <f>IF(VLOOKUP($A218,Keys_CHESS_ALL!$J$3:$AC$192,6,FALSE)="","",VLOOKUP($A218,Keys_CHESS_ALL!$J$3:$AC$192,6,FALSE))</f>
        <v>#N/A</v>
      </c>
      <c r="J218" s="28" t="e">
        <f>IF(VLOOKUP($A218,Keys_CHESS_ALL!$J$3:$AC$192,7,FALSE)="","",VLOOKUP($A218,Keys_CHESS_ALL!$J$3:$AC$192,7,FALSE))</f>
        <v>#N/A</v>
      </c>
      <c r="K218" s="28" t="e">
        <f>IF(VLOOKUP($A218,Keys_CHESS_ALL!$J$3:$AC$192,8,FALSE)="","",VLOOKUP($A218,Keys_CHESS_ALL!$J$3:$AC$192,8,FALSE))</f>
        <v>#N/A</v>
      </c>
      <c r="L218" s="28" t="e">
        <f>IF(VLOOKUP($A218,Keys_CHESS_ALL!$J$3:$AC$192,9,FALSE)="","",VLOOKUP($A218,Keys_CHESS_ALL!$J$3:$AC$192,9,FALSE))</f>
        <v>#N/A</v>
      </c>
      <c r="M218" s="28" t="e">
        <f>IF(VLOOKUP($A218,Keys_CHESS_ALL!$J$3:$AC$192,10,FALSE)="","",VLOOKUP($A218,Keys_CHESS_ALL!$J$3:$AC$192,10,FALSE))</f>
        <v>#N/A</v>
      </c>
      <c r="N218" s="28" t="e">
        <f>IF(VLOOKUP($A218,Keys_CHESS_ALL!$J$3:$AC$192,11,FALSE)="","",VLOOKUP($A218,Keys_CHESS_ALL!$J$3:$AC$192,11,FALSE))</f>
        <v>#N/A</v>
      </c>
      <c r="O218" s="28" t="e">
        <f>IF(VLOOKUP($A218,Keys_CHESS_ALL!$J$3:$AC$192,12,FALSE)="","",VLOOKUP($A218,Keys_CHESS_ALL!$J$3:$AC$192,12,FALSE))</f>
        <v>#N/A</v>
      </c>
      <c r="P218" s="28" t="e">
        <f>IF(VLOOKUP($A218,Keys_CHESS_ALL!$J$3:$AC$192,13,FALSE)="","",VLOOKUP($A218,Keys_CHESS_ALL!$J$3:$AC$192,13,FALSE))</f>
        <v>#N/A</v>
      </c>
      <c r="Q218" s="28" t="e">
        <f>IF(VLOOKUP($A218,Keys_CHESS_ALL!$J$3:$AC$192,14,FALSE)="","",VLOOKUP($A218,Keys_CHESS_ALL!$J$3:$AC$192,14,FALSE))</f>
        <v>#N/A</v>
      </c>
      <c r="R218" s="28" t="e">
        <f>IF(VLOOKUP($A218,Keys_CHESS_ALL!$J$3:$AC$192,15,FALSE)="","",VLOOKUP($A218,Keys_CHESS_ALL!$J$3:$AC$192,15,FALSE))</f>
        <v>#N/A</v>
      </c>
      <c r="S218" s="28" t="e">
        <f>IF(VLOOKUP($A218,Keys_CHESS_ALL!$J$3:$AC$192,16,FALSE)="","",VLOOKUP($A218,Keys_CHESS_ALL!$J$3:$AC$192,16,FALSE))</f>
        <v>#N/A</v>
      </c>
      <c r="T218" s="48" t="e">
        <f>IF(VLOOKUP($A218,Keys_CHESS_ALL!$J$3:$AC$192,17,FALSE)="","",VLOOKUP($A218,Keys_CHESS_ALL!$J$3:$AC$192,17,FALSE))</f>
        <v>#N/A</v>
      </c>
    </row>
    <row r="219" spans="2:20" x14ac:dyDescent="0.2">
      <c r="B219" s="28" t="e">
        <f>VLOOKUP(A219,Keys_CHESS_ALL!J221:L400,2,FALSE)</f>
        <v>#N/A</v>
      </c>
      <c r="C219" s="32"/>
      <c r="D219" s="32"/>
      <c r="E219" s="28" t="e">
        <f>VLOOKUP(A219,Keys_CHESS_ALL!J221:L400,3,FALSE)</f>
        <v>#N/A</v>
      </c>
      <c r="F219" s="40"/>
      <c r="H219" s="28" t="e">
        <f>IF(VLOOKUP($A219,Keys_CHESS_ALL!$J$3:$AC$192,5,FALSE)="","",VLOOKUP($A219,Keys_CHESS_ALL!$J$3:$AC$192,5,FALSE))</f>
        <v>#N/A</v>
      </c>
      <c r="I219" s="28" t="e">
        <f>IF(VLOOKUP($A219,Keys_CHESS_ALL!$J$3:$AC$192,6,FALSE)="","",VLOOKUP($A219,Keys_CHESS_ALL!$J$3:$AC$192,6,FALSE))</f>
        <v>#N/A</v>
      </c>
      <c r="J219" s="28" t="e">
        <f>IF(VLOOKUP($A219,Keys_CHESS_ALL!$J$3:$AC$192,7,FALSE)="","",VLOOKUP($A219,Keys_CHESS_ALL!$J$3:$AC$192,7,FALSE))</f>
        <v>#N/A</v>
      </c>
      <c r="K219" s="28" t="e">
        <f>IF(VLOOKUP($A219,Keys_CHESS_ALL!$J$3:$AC$192,8,FALSE)="","",VLOOKUP($A219,Keys_CHESS_ALL!$J$3:$AC$192,8,FALSE))</f>
        <v>#N/A</v>
      </c>
      <c r="L219" s="28" t="e">
        <f>IF(VLOOKUP($A219,Keys_CHESS_ALL!$J$3:$AC$192,9,FALSE)="","",VLOOKUP($A219,Keys_CHESS_ALL!$J$3:$AC$192,9,FALSE))</f>
        <v>#N/A</v>
      </c>
      <c r="M219" s="28" t="e">
        <f>IF(VLOOKUP($A219,Keys_CHESS_ALL!$J$3:$AC$192,10,FALSE)="","",VLOOKUP($A219,Keys_CHESS_ALL!$J$3:$AC$192,10,FALSE))</f>
        <v>#N/A</v>
      </c>
      <c r="N219" s="28" t="e">
        <f>IF(VLOOKUP($A219,Keys_CHESS_ALL!$J$3:$AC$192,11,FALSE)="","",VLOOKUP($A219,Keys_CHESS_ALL!$J$3:$AC$192,11,FALSE))</f>
        <v>#N/A</v>
      </c>
      <c r="O219" s="28" t="e">
        <f>IF(VLOOKUP($A219,Keys_CHESS_ALL!$J$3:$AC$192,12,FALSE)="","",VLOOKUP($A219,Keys_CHESS_ALL!$J$3:$AC$192,12,FALSE))</f>
        <v>#N/A</v>
      </c>
      <c r="P219" s="28" t="e">
        <f>IF(VLOOKUP($A219,Keys_CHESS_ALL!$J$3:$AC$192,13,FALSE)="","",VLOOKUP($A219,Keys_CHESS_ALL!$J$3:$AC$192,13,FALSE))</f>
        <v>#N/A</v>
      </c>
      <c r="Q219" s="28" t="e">
        <f>IF(VLOOKUP($A219,Keys_CHESS_ALL!$J$3:$AC$192,14,FALSE)="","",VLOOKUP($A219,Keys_CHESS_ALL!$J$3:$AC$192,14,FALSE))</f>
        <v>#N/A</v>
      </c>
      <c r="R219" s="28" t="e">
        <f>IF(VLOOKUP($A219,Keys_CHESS_ALL!$J$3:$AC$192,15,FALSE)="","",VLOOKUP($A219,Keys_CHESS_ALL!$J$3:$AC$192,15,FALSE))</f>
        <v>#N/A</v>
      </c>
      <c r="S219" s="28" t="e">
        <f>IF(VLOOKUP($A219,Keys_CHESS_ALL!$J$3:$AC$192,16,FALSE)="","",VLOOKUP($A219,Keys_CHESS_ALL!$J$3:$AC$192,16,FALSE))</f>
        <v>#N/A</v>
      </c>
      <c r="T219" s="48" t="e">
        <f>IF(VLOOKUP($A219,Keys_CHESS_ALL!$J$3:$AC$192,17,FALSE)="","",VLOOKUP($A219,Keys_CHESS_ALL!$J$3:$AC$192,17,FALSE))</f>
        <v>#N/A</v>
      </c>
    </row>
    <row r="220" spans="2:20" x14ac:dyDescent="0.2">
      <c r="B220" s="28" t="e">
        <f>VLOOKUP(A220,Keys_CHESS_ALL!J222:L401,2,FALSE)</f>
        <v>#N/A</v>
      </c>
      <c r="C220" s="32"/>
      <c r="D220" s="32"/>
      <c r="E220" s="28" t="e">
        <f>VLOOKUP(A220,Keys_CHESS_ALL!J222:L401,3,FALSE)</f>
        <v>#N/A</v>
      </c>
      <c r="F220" s="40"/>
      <c r="H220" s="28" t="e">
        <f>IF(VLOOKUP($A220,Keys_CHESS_ALL!$J$3:$AC$192,5,FALSE)="","",VLOOKUP($A220,Keys_CHESS_ALL!$J$3:$AC$192,5,FALSE))</f>
        <v>#N/A</v>
      </c>
      <c r="I220" s="28" t="e">
        <f>IF(VLOOKUP($A220,Keys_CHESS_ALL!$J$3:$AC$192,6,FALSE)="","",VLOOKUP($A220,Keys_CHESS_ALL!$J$3:$AC$192,6,FALSE))</f>
        <v>#N/A</v>
      </c>
      <c r="J220" s="28" t="e">
        <f>IF(VLOOKUP($A220,Keys_CHESS_ALL!$J$3:$AC$192,7,FALSE)="","",VLOOKUP($A220,Keys_CHESS_ALL!$J$3:$AC$192,7,FALSE))</f>
        <v>#N/A</v>
      </c>
      <c r="K220" s="28" t="e">
        <f>IF(VLOOKUP($A220,Keys_CHESS_ALL!$J$3:$AC$192,8,FALSE)="","",VLOOKUP($A220,Keys_CHESS_ALL!$J$3:$AC$192,8,FALSE))</f>
        <v>#N/A</v>
      </c>
      <c r="L220" s="28" t="e">
        <f>IF(VLOOKUP($A220,Keys_CHESS_ALL!$J$3:$AC$192,9,FALSE)="","",VLOOKUP($A220,Keys_CHESS_ALL!$J$3:$AC$192,9,FALSE))</f>
        <v>#N/A</v>
      </c>
      <c r="M220" s="28" t="e">
        <f>IF(VLOOKUP($A220,Keys_CHESS_ALL!$J$3:$AC$192,10,FALSE)="","",VLOOKUP($A220,Keys_CHESS_ALL!$J$3:$AC$192,10,FALSE))</f>
        <v>#N/A</v>
      </c>
      <c r="N220" s="28" t="e">
        <f>IF(VLOOKUP($A220,Keys_CHESS_ALL!$J$3:$AC$192,11,FALSE)="","",VLOOKUP($A220,Keys_CHESS_ALL!$J$3:$AC$192,11,FALSE))</f>
        <v>#N/A</v>
      </c>
      <c r="O220" s="28" t="e">
        <f>IF(VLOOKUP($A220,Keys_CHESS_ALL!$J$3:$AC$192,12,FALSE)="","",VLOOKUP($A220,Keys_CHESS_ALL!$J$3:$AC$192,12,FALSE))</f>
        <v>#N/A</v>
      </c>
      <c r="P220" s="28" t="e">
        <f>IF(VLOOKUP($A220,Keys_CHESS_ALL!$J$3:$AC$192,13,FALSE)="","",VLOOKUP($A220,Keys_CHESS_ALL!$J$3:$AC$192,13,FALSE))</f>
        <v>#N/A</v>
      </c>
      <c r="Q220" s="28" t="e">
        <f>IF(VLOOKUP($A220,Keys_CHESS_ALL!$J$3:$AC$192,14,FALSE)="","",VLOOKUP($A220,Keys_CHESS_ALL!$J$3:$AC$192,14,FALSE))</f>
        <v>#N/A</v>
      </c>
      <c r="R220" s="28" t="e">
        <f>IF(VLOOKUP($A220,Keys_CHESS_ALL!$J$3:$AC$192,15,FALSE)="","",VLOOKUP($A220,Keys_CHESS_ALL!$J$3:$AC$192,15,FALSE))</f>
        <v>#N/A</v>
      </c>
      <c r="S220" s="28" t="e">
        <f>IF(VLOOKUP($A220,Keys_CHESS_ALL!$J$3:$AC$192,16,FALSE)="","",VLOOKUP($A220,Keys_CHESS_ALL!$J$3:$AC$192,16,FALSE))</f>
        <v>#N/A</v>
      </c>
      <c r="T220" s="48" t="e">
        <f>IF(VLOOKUP($A220,Keys_CHESS_ALL!$J$3:$AC$192,17,FALSE)="","",VLOOKUP($A220,Keys_CHESS_ALL!$J$3:$AC$192,17,FALSE))</f>
        <v>#N/A</v>
      </c>
    </row>
    <row r="221" spans="2:20" x14ac:dyDescent="0.2">
      <c r="B221" s="28" t="e">
        <f>VLOOKUP(A221,Keys_CHESS_ALL!J223:L402,2,FALSE)</f>
        <v>#N/A</v>
      </c>
      <c r="C221" s="32"/>
      <c r="D221" s="32"/>
      <c r="E221" s="28" t="e">
        <f>VLOOKUP(A221,Keys_CHESS_ALL!J223:L402,3,FALSE)</f>
        <v>#N/A</v>
      </c>
      <c r="F221" s="40"/>
      <c r="H221" s="28" t="e">
        <f>IF(VLOOKUP($A221,Keys_CHESS_ALL!$J$3:$AC$192,5,FALSE)="","",VLOOKUP($A221,Keys_CHESS_ALL!$J$3:$AC$192,5,FALSE))</f>
        <v>#N/A</v>
      </c>
      <c r="I221" s="28" t="e">
        <f>IF(VLOOKUP($A221,Keys_CHESS_ALL!$J$3:$AC$192,6,FALSE)="","",VLOOKUP($A221,Keys_CHESS_ALL!$J$3:$AC$192,6,FALSE))</f>
        <v>#N/A</v>
      </c>
      <c r="J221" s="28" t="e">
        <f>IF(VLOOKUP($A221,Keys_CHESS_ALL!$J$3:$AC$192,7,FALSE)="","",VLOOKUP($A221,Keys_CHESS_ALL!$J$3:$AC$192,7,FALSE))</f>
        <v>#N/A</v>
      </c>
      <c r="K221" s="28" t="e">
        <f>IF(VLOOKUP($A221,Keys_CHESS_ALL!$J$3:$AC$192,8,FALSE)="","",VLOOKUP($A221,Keys_CHESS_ALL!$J$3:$AC$192,8,FALSE))</f>
        <v>#N/A</v>
      </c>
      <c r="L221" s="28" t="e">
        <f>IF(VLOOKUP($A221,Keys_CHESS_ALL!$J$3:$AC$192,9,FALSE)="","",VLOOKUP($A221,Keys_CHESS_ALL!$J$3:$AC$192,9,FALSE))</f>
        <v>#N/A</v>
      </c>
      <c r="M221" s="28" t="e">
        <f>IF(VLOOKUP($A221,Keys_CHESS_ALL!$J$3:$AC$192,10,FALSE)="","",VLOOKUP($A221,Keys_CHESS_ALL!$J$3:$AC$192,10,FALSE))</f>
        <v>#N/A</v>
      </c>
      <c r="N221" s="28" t="e">
        <f>IF(VLOOKUP($A221,Keys_CHESS_ALL!$J$3:$AC$192,11,FALSE)="","",VLOOKUP($A221,Keys_CHESS_ALL!$J$3:$AC$192,11,FALSE))</f>
        <v>#N/A</v>
      </c>
      <c r="O221" s="28" t="e">
        <f>IF(VLOOKUP($A221,Keys_CHESS_ALL!$J$3:$AC$192,12,FALSE)="","",VLOOKUP($A221,Keys_CHESS_ALL!$J$3:$AC$192,12,FALSE))</f>
        <v>#N/A</v>
      </c>
      <c r="P221" s="28" t="e">
        <f>IF(VLOOKUP($A221,Keys_CHESS_ALL!$J$3:$AC$192,13,FALSE)="","",VLOOKUP($A221,Keys_CHESS_ALL!$J$3:$AC$192,13,FALSE))</f>
        <v>#N/A</v>
      </c>
      <c r="Q221" s="28" t="e">
        <f>IF(VLOOKUP($A221,Keys_CHESS_ALL!$J$3:$AC$192,14,FALSE)="","",VLOOKUP($A221,Keys_CHESS_ALL!$J$3:$AC$192,14,FALSE))</f>
        <v>#N/A</v>
      </c>
      <c r="R221" s="28" t="e">
        <f>IF(VLOOKUP($A221,Keys_CHESS_ALL!$J$3:$AC$192,15,FALSE)="","",VLOOKUP($A221,Keys_CHESS_ALL!$J$3:$AC$192,15,FALSE))</f>
        <v>#N/A</v>
      </c>
      <c r="S221" s="28" t="e">
        <f>IF(VLOOKUP($A221,Keys_CHESS_ALL!$J$3:$AC$192,16,FALSE)="","",VLOOKUP($A221,Keys_CHESS_ALL!$J$3:$AC$192,16,FALSE))</f>
        <v>#N/A</v>
      </c>
      <c r="T221" s="48" t="e">
        <f>IF(VLOOKUP($A221,Keys_CHESS_ALL!$J$3:$AC$192,17,FALSE)="","",VLOOKUP($A221,Keys_CHESS_ALL!$J$3:$AC$192,17,FALSE))</f>
        <v>#N/A</v>
      </c>
    </row>
    <row r="222" spans="2:20" x14ac:dyDescent="0.2">
      <c r="B222" s="28" t="e">
        <f>VLOOKUP(A222,Keys_CHESS_ALL!J224:L403,2,FALSE)</f>
        <v>#N/A</v>
      </c>
      <c r="C222" s="32"/>
      <c r="D222" s="32"/>
      <c r="E222" s="28" t="e">
        <f>VLOOKUP(A222,Keys_CHESS_ALL!J224:L403,3,FALSE)</f>
        <v>#N/A</v>
      </c>
      <c r="F222" s="40"/>
      <c r="H222" s="28" t="e">
        <f>IF(VLOOKUP($A222,Keys_CHESS_ALL!$J$3:$AC$192,5,FALSE)="","",VLOOKUP($A222,Keys_CHESS_ALL!$J$3:$AC$192,5,FALSE))</f>
        <v>#N/A</v>
      </c>
      <c r="I222" s="28" t="e">
        <f>IF(VLOOKUP($A222,Keys_CHESS_ALL!$J$3:$AC$192,6,FALSE)="","",VLOOKUP($A222,Keys_CHESS_ALL!$J$3:$AC$192,6,FALSE))</f>
        <v>#N/A</v>
      </c>
      <c r="J222" s="28" t="e">
        <f>IF(VLOOKUP($A222,Keys_CHESS_ALL!$J$3:$AC$192,7,FALSE)="","",VLOOKUP($A222,Keys_CHESS_ALL!$J$3:$AC$192,7,FALSE))</f>
        <v>#N/A</v>
      </c>
      <c r="K222" s="28" t="e">
        <f>IF(VLOOKUP($A222,Keys_CHESS_ALL!$J$3:$AC$192,8,FALSE)="","",VLOOKUP($A222,Keys_CHESS_ALL!$J$3:$AC$192,8,FALSE))</f>
        <v>#N/A</v>
      </c>
      <c r="L222" s="28" t="e">
        <f>IF(VLOOKUP($A222,Keys_CHESS_ALL!$J$3:$AC$192,9,FALSE)="","",VLOOKUP($A222,Keys_CHESS_ALL!$J$3:$AC$192,9,FALSE))</f>
        <v>#N/A</v>
      </c>
      <c r="M222" s="28" t="e">
        <f>IF(VLOOKUP($A222,Keys_CHESS_ALL!$J$3:$AC$192,10,FALSE)="","",VLOOKUP($A222,Keys_CHESS_ALL!$J$3:$AC$192,10,FALSE))</f>
        <v>#N/A</v>
      </c>
      <c r="N222" s="28" t="e">
        <f>IF(VLOOKUP($A222,Keys_CHESS_ALL!$J$3:$AC$192,11,FALSE)="","",VLOOKUP($A222,Keys_CHESS_ALL!$J$3:$AC$192,11,FALSE))</f>
        <v>#N/A</v>
      </c>
      <c r="O222" s="28" t="e">
        <f>IF(VLOOKUP($A222,Keys_CHESS_ALL!$J$3:$AC$192,12,FALSE)="","",VLOOKUP($A222,Keys_CHESS_ALL!$J$3:$AC$192,12,FALSE))</f>
        <v>#N/A</v>
      </c>
      <c r="P222" s="28" t="e">
        <f>IF(VLOOKUP($A222,Keys_CHESS_ALL!$J$3:$AC$192,13,FALSE)="","",VLOOKUP($A222,Keys_CHESS_ALL!$J$3:$AC$192,13,FALSE))</f>
        <v>#N/A</v>
      </c>
      <c r="Q222" s="28" t="e">
        <f>IF(VLOOKUP($A222,Keys_CHESS_ALL!$J$3:$AC$192,14,FALSE)="","",VLOOKUP($A222,Keys_CHESS_ALL!$J$3:$AC$192,14,FALSE))</f>
        <v>#N/A</v>
      </c>
      <c r="R222" s="28" t="e">
        <f>IF(VLOOKUP($A222,Keys_CHESS_ALL!$J$3:$AC$192,15,FALSE)="","",VLOOKUP($A222,Keys_CHESS_ALL!$J$3:$AC$192,15,FALSE))</f>
        <v>#N/A</v>
      </c>
      <c r="S222" s="28" t="e">
        <f>IF(VLOOKUP($A222,Keys_CHESS_ALL!$J$3:$AC$192,16,FALSE)="","",VLOOKUP($A222,Keys_CHESS_ALL!$J$3:$AC$192,16,FALSE))</f>
        <v>#N/A</v>
      </c>
      <c r="T222" s="48" t="e">
        <f>IF(VLOOKUP($A222,Keys_CHESS_ALL!$J$3:$AC$192,17,FALSE)="","",VLOOKUP($A222,Keys_CHESS_ALL!$J$3:$AC$192,17,FALSE))</f>
        <v>#N/A</v>
      </c>
    </row>
    <row r="223" spans="2:20" x14ac:dyDescent="0.2">
      <c r="B223" s="28" t="e">
        <f>VLOOKUP(A223,Keys_CHESS_ALL!J225:L404,2,FALSE)</f>
        <v>#N/A</v>
      </c>
      <c r="C223" s="32"/>
      <c r="D223" s="32"/>
      <c r="E223" s="28" t="e">
        <f>VLOOKUP(A223,Keys_CHESS_ALL!J225:L404,3,FALSE)</f>
        <v>#N/A</v>
      </c>
      <c r="F223" s="40"/>
      <c r="H223" s="28" t="e">
        <f>IF(VLOOKUP($A223,Keys_CHESS_ALL!$J$3:$AC$192,5,FALSE)="","",VLOOKUP($A223,Keys_CHESS_ALL!$J$3:$AC$192,5,FALSE))</f>
        <v>#N/A</v>
      </c>
      <c r="I223" s="28" t="e">
        <f>IF(VLOOKUP($A223,Keys_CHESS_ALL!$J$3:$AC$192,6,FALSE)="","",VLOOKUP($A223,Keys_CHESS_ALL!$J$3:$AC$192,6,FALSE))</f>
        <v>#N/A</v>
      </c>
      <c r="J223" s="28" t="e">
        <f>IF(VLOOKUP($A223,Keys_CHESS_ALL!$J$3:$AC$192,7,FALSE)="","",VLOOKUP($A223,Keys_CHESS_ALL!$J$3:$AC$192,7,FALSE))</f>
        <v>#N/A</v>
      </c>
      <c r="K223" s="28" t="e">
        <f>IF(VLOOKUP($A223,Keys_CHESS_ALL!$J$3:$AC$192,8,FALSE)="","",VLOOKUP($A223,Keys_CHESS_ALL!$J$3:$AC$192,8,FALSE))</f>
        <v>#N/A</v>
      </c>
      <c r="L223" s="28" t="e">
        <f>IF(VLOOKUP($A223,Keys_CHESS_ALL!$J$3:$AC$192,9,FALSE)="","",VLOOKUP($A223,Keys_CHESS_ALL!$J$3:$AC$192,9,FALSE))</f>
        <v>#N/A</v>
      </c>
      <c r="M223" s="28" t="e">
        <f>IF(VLOOKUP($A223,Keys_CHESS_ALL!$J$3:$AC$192,10,FALSE)="","",VLOOKUP($A223,Keys_CHESS_ALL!$J$3:$AC$192,10,FALSE))</f>
        <v>#N/A</v>
      </c>
      <c r="N223" s="28" t="e">
        <f>IF(VLOOKUP($A223,Keys_CHESS_ALL!$J$3:$AC$192,11,FALSE)="","",VLOOKUP($A223,Keys_CHESS_ALL!$J$3:$AC$192,11,FALSE))</f>
        <v>#N/A</v>
      </c>
      <c r="O223" s="28" t="e">
        <f>IF(VLOOKUP($A223,Keys_CHESS_ALL!$J$3:$AC$192,12,FALSE)="","",VLOOKUP($A223,Keys_CHESS_ALL!$J$3:$AC$192,12,FALSE))</f>
        <v>#N/A</v>
      </c>
      <c r="P223" s="28" t="e">
        <f>IF(VLOOKUP($A223,Keys_CHESS_ALL!$J$3:$AC$192,13,FALSE)="","",VLOOKUP($A223,Keys_CHESS_ALL!$J$3:$AC$192,13,FALSE))</f>
        <v>#N/A</v>
      </c>
      <c r="Q223" s="28" t="e">
        <f>IF(VLOOKUP($A223,Keys_CHESS_ALL!$J$3:$AC$192,14,FALSE)="","",VLOOKUP($A223,Keys_CHESS_ALL!$J$3:$AC$192,14,FALSE))</f>
        <v>#N/A</v>
      </c>
      <c r="R223" s="28" t="e">
        <f>IF(VLOOKUP($A223,Keys_CHESS_ALL!$J$3:$AC$192,15,FALSE)="","",VLOOKUP($A223,Keys_CHESS_ALL!$J$3:$AC$192,15,FALSE))</f>
        <v>#N/A</v>
      </c>
      <c r="S223" s="28" t="e">
        <f>IF(VLOOKUP($A223,Keys_CHESS_ALL!$J$3:$AC$192,16,FALSE)="","",VLOOKUP($A223,Keys_CHESS_ALL!$J$3:$AC$192,16,FALSE))</f>
        <v>#N/A</v>
      </c>
      <c r="T223" s="48" t="e">
        <f>IF(VLOOKUP($A223,Keys_CHESS_ALL!$J$3:$AC$192,17,FALSE)="","",VLOOKUP($A223,Keys_CHESS_ALL!$J$3:$AC$192,17,FALSE))</f>
        <v>#N/A</v>
      </c>
    </row>
    <row r="224" spans="2:20" x14ac:dyDescent="0.2">
      <c r="B224" s="28" t="e">
        <f>VLOOKUP(A224,Keys_CHESS_ALL!J226:L405,2,FALSE)</f>
        <v>#N/A</v>
      </c>
      <c r="C224" s="32"/>
      <c r="D224" s="32"/>
      <c r="E224" s="28" t="e">
        <f>VLOOKUP(A224,Keys_CHESS_ALL!J226:L405,3,FALSE)</f>
        <v>#N/A</v>
      </c>
      <c r="F224" s="40"/>
      <c r="H224" s="28" t="e">
        <f>IF(VLOOKUP($A224,Keys_CHESS_ALL!$J$3:$AC$192,5,FALSE)="","",VLOOKUP($A224,Keys_CHESS_ALL!$J$3:$AC$192,5,FALSE))</f>
        <v>#N/A</v>
      </c>
      <c r="I224" s="28" t="e">
        <f>IF(VLOOKUP($A224,Keys_CHESS_ALL!$J$3:$AC$192,6,FALSE)="","",VLOOKUP($A224,Keys_CHESS_ALL!$J$3:$AC$192,6,FALSE))</f>
        <v>#N/A</v>
      </c>
      <c r="J224" s="28" t="e">
        <f>IF(VLOOKUP($A224,Keys_CHESS_ALL!$J$3:$AC$192,7,FALSE)="","",VLOOKUP($A224,Keys_CHESS_ALL!$J$3:$AC$192,7,FALSE))</f>
        <v>#N/A</v>
      </c>
      <c r="K224" s="28" t="e">
        <f>IF(VLOOKUP($A224,Keys_CHESS_ALL!$J$3:$AC$192,8,FALSE)="","",VLOOKUP($A224,Keys_CHESS_ALL!$J$3:$AC$192,8,FALSE))</f>
        <v>#N/A</v>
      </c>
      <c r="L224" s="28" t="e">
        <f>IF(VLOOKUP($A224,Keys_CHESS_ALL!$J$3:$AC$192,9,FALSE)="","",VLOOKUP($A224,Keys_CHESS_ALL!$J$3:$AC$192,9,FALSE))</f>
        <v>#N/A</v>
      </c>
      <c r="M224" s="28" t="e">
        <f>IF(VLOOKUP($A224,Keys_CHESS_ALL!$J$3:$AC$192,10,FALSE)="","",VLOOKUP($A224,Keys_CHESS_ALL!$J$3:$AC$192,10,FALSE))</f>
        <v>#N/A</v>
      </c>
      <c r="N224" s="28" t="e">
        <f>IF(VLOOKUP($A224,Keys_CHESS_ALL!$J$3:$AC$192,11,FALSE)="","",VLOOKUP($A224,Keys_CHESS_ALL!$J$3:$AC$192,11,FALSE))</f>
        <v>#N/A</v>
      </c>
      <c r="O224" s="28" t="e">
        <f>IF(VLOOKUP($A224,Keys_CHESS_ALL!$J$3:$AC$192,12,FALSE)="","",VLOOKUP($A224,Keys_CHESS_ALL!$J$3:$AC$192,12,FALSE))</f>
        <v>#N/A</v>
      </c>
      <c r="P224" s="28" t="e">
        <f>IF(VLOOKUP($A224,Keys_CHESS_ALL!$J$3:$AC$192,13,FALSE)="","",VLOOKUP($A224,Keys_CHESS_ALL!$J$3:$AC$192,13,FALSE))</f>
        <v>#N/A</v>
      </c>
      <c r="Q224" s="28" t="e">
        <f>IF(VLOOKUP($A224,Keys_CHESS_ALL!$J$3:$AC$192,14,FALSE)="","",VLOOKUP($A224,Keys_CHESS_ALL!$J$3:$AC$192,14,FALSE))</f>
        <v>#N/A</v>
      </c>
      <c r="R224" s="28" t="e">
        <f>IF(VLOOKUP($A224,Keys_CHESS_ALL!$J$3:$AC$192,15,FALSE)="","",VLOOKUP($A224,Keys_CHESS_ALL!$J$3:$AC$192,15,FALSE))</f>
        <v>#N/A</v>
      </c>
      <c r="S224" s="28" t="e">
        <f>IF(VLOOKUP($A224,Keys_CHESS_ALL!$J$3:$AC$192,16,FALSE)="","",VLOOKUP($A224,Keys_CHESS_ALL!$J$3:$AC$192,16,FALSE))</f>
        <v>#N/A</v>
      </c>
      <c r="T224" s="48" t="e">
        <f>IF(VLOOKUP($A224,Keys_CHESS_ALL!$J$3:$AC$192,17,FALSE)="","",VLOOKUP($A224,Keys_CHESS_ALL!$J$3:$AC$192,17,FALSE))</f>
        <v>#N/A</v>
      </c>
    </row>
    <row r="225" spans="2:20" x14ac:dyDescent="0.2">
      <c r="B225" s="28" t="e">
        <f>VLOOKUP(A225,Keys_CHESS_ALL!J227:L406,2,FALSE)</f>
        <v>#N/A</v>
      </c>
      <c r="C225" s="32"/>
      <c r="D225" s="32"/>
      <c r="E225" s="28" t="e">
        <f>VLOOKUP(A225,Keys_CHESS_ALL!J227:L406,3,FALSE)</f>
        <v>#N/A</v>
      </c>
      <c r="F225" s="40"/>
      <c r="H225" s="28" t="e">
        <f>IF(VLOOKUP($A225,Keys_CHESS_ALL!$J$3:$AC$192,5,FALSE)="","",VLOOKUP($A225,Keys_CHESS_ALL!$J$3:$AC$192,5,FALSE))</f>
        <v>#N/A</v>
      </c>
      <c r="I225" s="28" t="e">
        <f>IF(VLOOKUP($A225,Keys_CHESS_ALL!$J$3:$AC$192,6,FALSE)="","",VLOOKUP($A225,Keys_CHESS_ALL!$J$3:$AC$192,6,FALSE))</f>
        <v>#N/A</v>
      </c>
      <c r="J225" s="28" t="e">
        <f>IF(VLOOKUP($A225,Keys_CHESS_ALL!$J$3:$AC$192,7,FALSE)="","",VLOOKUP($A225,Keys_CHESS_ALL!$J$3:$AC$192,7,FALSE))</f>
        <v>#N/A</v>
      </c>
      <c r="K225" s="28" t="e">
        <f>IF(VLOOKUP($A225,Keys_CHESS_ALL!$J$3:$AC$192,8,FALSE)="","",VLOOKUP($A225,Keys_CHESS_ALL!$J$3:$AC$192,8,FALSE))</f>
        <v>#N/A</v>
      </c>
      <c r="L225" s="28" t="e">
        <f>IF(VLOOKUP($A225,Keys_CHESS_ALL!$J$3:$AC$192,9,FALSE)="","",VLOOKUP($A225,Keys_CHESS_ALL!$J$3:$AC$192,9,FALSE))</f>
        <v>#N/A</v>
      </c>
      <c r="M225" s="28" t="e">
        <f>IF(VLOOKUP($A225,Keys_CHESS_ALL!$J$3:$AC$192,10,FALSE)="","",VLOOKUP($A225,Keys_CHESS_ALL!$J$3:$AC$192,10,FALSE))</f>
        <v>#N/A</v>
      </c>
      <c r="N225" s="28" t="e">
        <f>IF(VLOOKUP($A225,Keys_CHESS_ALL!$J$3:$AC$192,11,FALSE)="","",VLOOKUP($A225,Keys_CHESS_ALL!$J$3:$AC$192,11,FALSE))</f>
        <v>#N/A</v>
      </c>
      <c r="O225" s="28" t="e">
        <f>IF(VLOOKUP($A225,Keys_CHESS_ALL!$J$3:$AC$192,12,FALSE)="","",VLOOKUP($A225,Keys_CHESS_ALL!$J$3:$AC$192,12,FALSE))</f>
        <v>#N/A</v>
      </c>
      <c r="P225" s="28" t="e">
        <f>IF(VLOOKUP($A225,Keys_CHESS_ALL!$J$3:$AC$192,13,FALSE)="","",VLOOKUP($A225,Keys_CHESS_ALL!$J$3:$AC$192,13,FALSE))</f>
        <v>#N/A</v>
      </c>
      <c r="Q225" s="28" t="e">
        <f>IF(VLOOKUP($A225,Keys_CHESS_ALL!$J$3:$AC$192,14,FALSE)="","",VLOOKUP($A225,Keys_CHESS_ALL!$J$3:$AC$192,14,FALSE))</f>
        <v>#N/A</v>
      </c>
      <c r="R225" s="28" t="e">
        <f>IF(VLOOKUP($A225,Keys_CHESS_ALL!$J$3:$AC$192,15,FALSE)="","",VLOOKUP($A225,Keys_CHESS_ALL!$J$3:$AC$192,15,FALSE))</f>
        <v>#N/A</v>
      </c>
      <c r="S225" s="28" t="e">
        <f>IF(VLOOKUP($A225,Keys_CHESS_ALL!$J$3:$AC$192,16,FALSE)="","",VLOOKUP($A225,Keys_CHESS_ALL!$J$3:$AC$192,16,FALSE))</f>
        <v>#N/A</v>
      </c>
      <c r="T225" s="48" t="e">
        <f>IF(VLOOKUP($A225,Keys_CHESS_ALL!$J$3:$AC$192,17,FALSE)="","",VLOOKUP($A225,Keys_CHESS_ALL!$J$3:$AC$192,17,FALSE))</f>
        <v>#N/A</v>
      </c>
    </row>
    <row r="226" spans="2:20" x14ac:dyDescent="0.2">
      <c r="B226" s="28" t="e">
        <f>VLOOKUP(A226,Keys_CHESS_ALL!J228:L407,2,FALSE)</f>
        <v>#N/A</v>
      </c>
      <c r="C226" s="32"/>
      <c r="D226" s="32"/>
      <c r="E226" s="28" t="e">
        <f>VLOOKUP(A226,Keys_CHESS_ALL!J228:L407,3,FALSE)</f>
        <v>#N/A</v>
      </c>
      <c r="F226" s="40"/>
      <c r="H226" s="28" t="e">
        <f>IF(VLOOKUP($A226,Keys_CHESS_ALL!$J$3:$AC$192,5,FALSE)="","",VLOOKUP($A226,Keys_CHESS_ALL!$J$3:$AC$192,5,FALSE))</f>
        <v>#N/A</v>
      </c>
      <c r="I226" s="28" t="e">
        <f>IF(VLOOKUP($A226,Keys_CHESS_ALL!$J$3:$AC$192,6,FALSE)="","",VLOOKUP($A226,Keys_CHESS_ALL!$J$3:$AC$192,6,FALSE))</f>
        <v>#N/A</v>
      </c>
      <c r="J226" s="28" t="e">
        <f>IF(VLOOKUP($A226,Keys_CHESS_ALL!$J$3:$AC$192,7,FALSE)="","",VLOOKUP($A226,Keys_CHESS_ALL!$J$3:$AC$192,7,FALSE))</f>
        <v>#N/A</v>
      </c>
      <c r="K226" s="28" t="e">
        <f>IF(VLOOKUP($A226,Keys_CHESS_ALL!$J$3:$AC$192,8,FALSE)="","",VLOOKUP($A226,Keys_CHESS_ALL!$J$3:$AC$192,8,FALSE))</f>
        <v>#N/A</v>
      </c>
      <c r="L226" s="28" t="e">
        <f>IF(VLOOKUP($A226,Keys_CHESS_ALL!$J$3:$AC$192,9,FALSE)="","",VLOOKUP($A226,Keys_CHESS_ALL!$J$3:$AC$192,9,FALSE))</f>
        <v>#N/A</v>
      </c>
      <c r="M226" s="28" t="e">
        <f>IF(VLOOKUP($A226,Keys_CHESS_ALL!$J$3:$AC$192,10,FALSE)="","",VLOOKUP($A226,Keys_CHESS_ALL!$J$3:$AC$192,10,FALSE))</f>
        <v>#N/A</v>
      </c>
      <c r="N226" s="28" t="e">
        <f>IF(VLOOKUP($A226,Keys_CHESS_ALL!$J$3:$AC$192,11,FALSE)="","",VLOOKUP($A226,Keys_CHESS_ALL!$J$3:$AC$192,11,FALSE))</f>
        <v>#N/A</v>
      </c>
      <c r="O226" s="28" t="e">
        <f>IF(VLOOKUP($A226,Keys_CHESS_ALL!$J$3:$AC$192,12,FALSE)="","",VLOOKUP($A226,Keys_CHESS_ALL!$J$3:$AC$192,12,FALSE))</f>
        <v>#N/A</v>
      </c>
      <c r="P226" s="28" t="e">
        <f>IF(VLOOKUP($A226,Keys_CHESS_ALL!$J$3:$AC$192,13,FALSE)="","",VLOOKUP($A226,Keys_CHESS_ALL!$J$3:$AC$192,13,FALSE))</f>
        <v>#N/A</v>
      </c>
      <c r="Q226" s="28" t="e">
        <f>IF(VLOOKUP($A226,Keys_CHESS_ALL!$J$3:$AC$192,14,FALSE)="","",VLOOKUP($A226,Keys_CHESS_ALL!$J$3:$AC$192,14,FALSE))</f>
        <v>#N/A</v>
      </c>
      <c r="R226" s="28" t="e">
        <f>IF(VLOOKUP($A226,Keys_CHESS_ALL!$J$3:$AC$192,15,FALSE)="","",VLOOKUP($A226,Keys_CHESS_ALL!$J$3:$AC$192,15,FALSE))</f>
        <v>#N/A</v>
      </c>
      <c r="S226" s="28" t="e">
        <f>IF(VLOOKUP($A226,Keys_CHESS_ALL!$J$3:$AC$192,16,FALSE)="","",VLOOKUP($A226,Keys_CHESS_ALL!$J$3:$AC$192,16,FALSE))</f>
        <v>#N/A</v>
      </c>
      <c r="T226" s="48" t="e">
        <f>IF(VLOOKUP($A226,Keys_CHESS_ALL!$J$3:$AC$192,17,FALSE)="","",VLOOKUP($A226,Keys_CHESS_ALL!$J$3:$AC$192,17,FALSE))</f>
        <v>#N/A</v>
      </c>
    </row>
    <row r="227" spans="2:20" x14ac:dyDescent="0.2">
      <c r="B227" s="28" t="e">
        <f>VLOOKUP(A227,Keys_CHESS_ALL!J229:L408,2,FALSE)</f>
        <v>#N/A</v>
      </c>
      <c r="C227" s="32"/>
      <c r="D227" s="32"/>
      <c r="E227" s="28" t="e">
        <f>VLOOKUP(A227,Keys_CHESS_ALL!J229:L408,3,FALSE)</f>
        <v>#N/A</v>
      </c>
      <c r="F227" s="40"/>
      <c r="H227" s="28" t="e">
        <f>IF(VLOOKUP($A227,Keys_CHESS_ALL!$J$3:$AC$192,5,FALSE)="","",VLOOKUP($A227,Keys_CHESS_ALL!$J$3:$AC$192,5,FALSE))</f>
        <v>#N/A</v>
      </c>
      <c r="I227" s="28" t="e">
        <f>IF(VLOOKUP($A227,Keys_CHESS_ALL!$J$3:$AC$192,6,FALSE)="","",VLOOKUP($A227,Keys_CHESS_ALL!$J$3:$AC$192,6,FALSE))</f>
        <v>#N/A</v>
      </c>
      <c r="J227" s="28" t="e">
        <f>IF(VLOOKUP($A227,Keys_CHESS_ALL!$J$3:$AC$192,7,FALSE)="","",VLOOKUP($A227,Keys_CHESS_ALL!$J$3:$AC$192,7,FALSE))</f>
        <v>#N/A</v>
      </c>
      <c r="K227" s="28" t="e">
        <f>IF(VLOOKUP($A227,Keys_CHESS_ALL!$J$3:$AC$192,8,FALSE)="","",VLOOKUP($A227,Keys_CHESS_ALL!$J$3:$AC$192,8,FALSE))</f>
        <v>#N/A</v>
      </c>
      <c r="L227" s="28" t="e">
        <f>IF(VLOOKUP($A227,Keys_CHESS_ALL!$J$3:$AC$192,9,FALSE)="","",VLOOKUP($A227,Keys_CHESS_ALL!$J$3:$AC$192,9,FALSE))</f>
        <v>#N/A</v>
      </c>
      <c r="M227" s="28" t="e">
        <f>IF(VLOOKUP($A227,Keys_CHESS_ALL!$J$3:$AC$192,10,FALSE)="","",VLOOKUP($A227,Keys_CHESS_ALL!$J$3:$AC$192,10,FALSE))</f>
        <v>#N/A</v>
      </c>
      <c r="N227" s="28" t="e">
        <f>IF(VLOOKUP($A227,Keys_CHESS_ALL!$J$3:$AC$192,11,FALSE)="","",VLOOKUP($A227,Keys_CHESS_ALL!$J$3:$AC$192,11,FALSE))</f>
        <v>#N/A</v>
      </c>
      <c r="O227" s="28" t="e">
        <f>IF(VLOOKUP($A227,Keys_CHESS_ALL!$J$3:$AC$192,12,FALSE)="","",VLOOKUP($A227,Keys_CHESS_ALL!$J$3:$AC$192,12,FALSE))</f>
        <v>#N/A</v>
      </c>
      <c r="P227" s="28" t="e">
        <f>IF(VLOOKUP($A227,Keys_CHESS_ALL!$J$3:$AC$192,13,FALSE)="","",VLOOKUP($A227,Keys_CHESS_ALL!$J$3:$AC$192,13,FALSE))</f>
        <v>#N/A</v>
      </c>
      <c r="Q227" s="28" t="e">
        <f>IF(VLOOKUP($A227,Keys_CHESS_ALL!$J$3:$AC$192,14,FALSE)="","",VLOOKUP($A227,Keys_CHESS_ALL!$J$3:$AC$192,14,FALSE))</f>
        <v>#N/A</v>
      </c>
      <c r="R227" s="28" t="e">
        <f>IF(VLOOKUP($A227,Keys_CHESS_ALL!$J$3:$AC$192,15,FALSE)="","",VLOOKUP($A227,Keys_CHESS_ALL!$J$3:$AC$192,15,FALSE))</f>
        <v>#N/A</v>
      </c>
      <c r="S227" s="28" t="e">
        <f>IF(VLOOKUP($A227,Keys_CHESS_ALL!$J$3:$AC$192,16,FALSE)="","",VLOOKUP($A227,Keys_CHESS_ALL!$J$3:$AC$192,16,FALSE))</f>
        <v>#N/A</v>
      </c>
      <c r="T227" s="48" t="e">
        <f>IF(VLOOKUP($A227,Keys_CHESS_ALL!$J$3:$AC$192,17,FALSE)="","",VLOOKUP($A227,Keys_CHESS_ALL!$J$3:$AC$192,17,FALSE))</f>
        <v>#N/A</v>
      </c>
    </row>
    <row r="228" spans="2:20" x14ac:dyDescent="0.2">
      <c r="B228" s="28" t="e">
        <f>VLOOKUP(A228,Keys_CHESS_ALL!J230:L409,2,FALSE)</f>
        <v>#N/A</v>
      </c>
      <c r="C228" s="32"/>
      <c r="D228" s="32"/>
      <c r="E228" s="28" t="e">
        <f>VLOOKUP(A228,Keys_CHESS_ALL!J230:L409,3,FALSE)</f>
        <v>#N/A</v>
      </c>
      <c r="F228" s="40"/>
      <c r="H228" s="28" t="e">
        <f>IF(VLOOKUP($A228,Keys_CHESS_ALL!$J$3:$AC$192,5,FALSE)="","",VLOOKUP($A228,Keys_CHESS_ALL!$J$3:$AC$192,5,FALSE))</f>
        <v>#N/A</v>
      </c>
      <c r="I228" s="28" t="e">
        <f>IF(VLOOKUP($A228,Keys_CHESS_ALL!$J$3:$AC$192,6,FALSE)="","",VLOOKUP($A228,Keys_CHESS_ALL!$J$3:$AC$192,6,FALSE))</f>
        <v>#N/A</v>
      </c>
      <c r="J228" s="28" t="e">
        <f>IF(VLOOKUP($A228,Keys_CHESS_ALL!$J$3:$AC$192,7,FALSE)="","",VLOOKUP($A228,Keys_CHESS_ALL!$J$3:$AC$192,7,FALSE))</f>
        <v>#N/A</v>
      </c>
      <c r="K228" s="28" t="e">
        <f>IF(VLOOKUP($A228,Keys_CHESS_ALL!$J$3:$AC$192,8,FALSE)="","",VLOOKUP($A228,Keys_CHESS_ALL!$J$3:$AC$192,8,FALSE))</f>
        <v>#N/A</v>
      </c>
      <c r="L228" s="28" t="e">
        <f>IF(VLOOKUP($A228,Keys_CHESS_ALL!$J$3:$AC$192,9,FALSE)="","",VLOOKUP($A228,Keys_CHESS_ALL!$J$3:$AC$192,9,FALSE))</f>
        <v>#N/A</v>
      </c>
      <c r="M228" s="28" t="e">
        <f>IF(VLOOKUP($A228,Keys_CHESS_ALL!$J$3:$AC$192,10,FALSE)="","",VLOOKUP($A228,Keys_CHESS_ALL!$J$3:$AC$192,10,FALSE))</f>
        <v>#N/A</v>
      </c>
      <c r="N228" s="28" t="e">
        <f>IF(VLOOKUP($A228,Keys_CHESS_ALL!$J$3:$AC$192,11,FALSE)="","",VLOOKUP($A228,Keys_CHESS_ALL!$J$3:$AC$192,11,FALSE))</f>
        <v>#N/A</v>
      </c>
      <c r="O228" s="28" t="e">
        <f>IF(VLOOKUP($A228,Keys_CHESS_ALL!$J$3:$AC$192,12,FALSE)="","",VLOOKUP($A228,Keys_CHESS_ALL!$J$3:$AC$192,12,FALSE))</f>
        <v>#N/A</v>
      </c>
      <c r="P228" s="28" t="e">
        <f>IF(VLOOKUP($A228,Keys_CHESS_ALL!$J$3:$AC$192,13,FALSE)="","",VLOOKUP($A228,Keys_CHESS_ALL!$J$3:$AC$192,13,FALSE))</f>
        <v>#N/A</v>
      </c>
      <c r="Q228" s="28" t="e">
        <f>IF(VLOOKUP($A228,Keys_CHESS_ALL!$J$3:$AC$192,14,FALSE)="","",VLOOKUP($A228,Keys_CHESS_ALL!$J$3:$AC$192,14,FALSE))</f>
        <v>#N/A</v>
      </c>
      <c r="R228" s="28" t="e">
        <f>IF(VLOOKUP($A228,Keys_CHESS_ALL!$J$3:$AC$192,15,FALSE)="","",VLOOKUP($A228,Keys_CHESS_ALL!$J$3:$AC$192,15,FALSE))</f>
        <v>#N/A</v>
      </c>
      <c r="S228" s="28" t="e">
        <f>IF(VLOOKUP($A228,Keys_CHESS_ALL!$J$3:$AC$192,16,FALSE)="","",VLOOKUP($A228,Keys_CHESS_ALL!$J$3:$AC$192,16,FALSE))</f>
        <v>#N/A</v>
      </c>
      <c r="T228" s="48" t="e">
        <f>IF(VLOOKUP($A228,Keys_CHESS_ALL!$J$3:$AC$192,17,FALSE)="","",VLOOKUP($A228,Keys_CHESS_ALL!$J$3:$AC$192,17,FALSE))</f>
        <v>#N/A</v>
      </c>
    </row>
    <row r="229" spans="2:20" x14ac:dyDescent="0.2">
      <c r="B229" s="28" t="e">
        <f>VLOOKUP(A229,Keys_CHESS_ALL!J231:L410,2,FALSE)</f>
        <v>#N/A</v>
      </c>
      <c r="C229" s="32"/>
      <c r="D229" s="32"/>
      <c r="E229" s="28" t="e">
        <f>VLOOKUP(A229,Keys_CHESS_ALL!J231:L410,3,FALSE)</f>
        <v>#N/A</v>
      </c>
      <c r="F229" s="40"/>
      <c r="H229" s="28" t="e">
        <f>IF(VLOOKUP($A229,Keys_CHESS_ALL!$J$3:$AC$192,5,FALSE)="","",VLOOKUP($A229,Keys_CHESS_ALL!$J$3:$AC$192,5,FALSE))</f>
        <v>#N/A</v>
      </c>
      <c r="I229" s="28" t="e">
        <f>IF(VLOOKUP($A229,Keys_CHESS_ALL!$J$3:$AC$192,6,FALSE)="","",VLOOKUP($A229,Keys_CHESS_ALL!$J$3:$AC$192,6,FALSE))</f>
        <v>#N/A</v>
      </c>
      <c r="J229" s="28" t="e">
        <f>IF(VLOOKUP($A229,Keys_CHESS_ALL!$J$3:$AC$192,7,FALSE)="","",VLOOKUP($A229,Keys_CHESS_ALL!$J$3:$AC$192,7,FALSE))</f>
        <v>#N/A</v>
      </c>
      <c r="K229" s="28" t="e">
        <f>IF(VLOOKUP($A229,Keys_CHESS_ALL!$J$3:$AC$192,8,FALSE)="","",VLOOKUP($A229,Keys_CHESS_ALL!$J$3:$AC$192,8,FALSE))</f>
        <v>#N/A</v>
      </c>
      <c r="L229" s="28" t="e">
        <f>IF(VLOOKUP($A229,Keys_CHESS_ALL!$J$3:$AC$192,9,FALSE)="","",VLOOKUP($A229,Keys_CHESS_ALL!$J$3:$AC$192,9,FALSE))</f>
        <v>#N/A</v>
      </c>
      <c r="M229" s="28" t="e">
        <f>IF(VLOOKUP($A229,Keys_CHESS_ALL!$J$3:$AC$192,10,FALSE)="","",VLOOKUP($A229,Keys_CHESS_ALL!$J$3:$AC$192,10,FALSE))</f>
        <v>#N/A</v>
      </c>
      <c r="N229" s="28" t="e">
        <f>IF(VLOOKUP($A229,Keys_CHESS_ALL!$J$3:$AC$192,11,FALSE)="","",VLOOKUP($A229,Keys_CHESS_ALL!$J$3:$AC$192,11,FALSE))</f>
        <v>#N/A</v>
      </c>
      <c r="O229" s="28" t="e">
        <f>IF(VLOOKUP($A229,Keys_CHESS_ALL!$J$3:$AC$192,12,FALSE)="","",VLOOKUP($A229,Keys_CHESS_ALL!$J$3:$AC$192,12,FALSE))</f>
        <v>#N/A</v>
      </c>
      <c r="P229" s="28" t="e">
        <f>IF(VLOOKUP($A229,Keys_CHESS_ALL!$J$3:$AC$192,13,FALSE)="","",VLOOKUP($A229,Keys_CHESS_ALL!$J$3:$AC$192,13,FALSE))</f>
        <v>#N/A</v>
      </c>
      <c r="Q229" s="28" t="e">
        <f>IF(VLOOKUP($A229,Keys_CHESS_ALL!$J$3:$AC$192,14,FALSE)="","",VLOOKUP($A229,Keys_CHESS_ALL!$J$3:$AC$192,14,FALSE))</f>
        <v>#N/A</v>
      </c>
      <c r="R229" s="28" t="e">
        <f>IF(VLOOKUP($A229,Keys_CHESS_ALL!$J$3:$AC$192,15,FALSE)="","",VLOOKUP($A229,Keys_CHESS_ALL!$J$3:$AC$192,15,FALSE))</f>
        <v>#N/A</v>
      </c>
      <c r="S229" s="28" t="e">
        <f>IF(VLOOKUP($A229,Keys_CHESS_ALL!$J$3:$AC$192,16,FALSE)="","",VLOOKUP($A229,Keys_CHESS_ALL!$J$3:$AC$192,16,FALSE))</f>
        <v>#N/A</v>
      </c>
      <c r="T229" s="48" t="e">
        <f>IF(VLOOKUP($A229,Keys_CHESS_ALL!$J$3:$AC$192,17,FALSE)="","",VLOOKUP($A229,Keys_CHESS_ALL!$J$3:$AC$192,17,FALSE))</f>
        <v>#N/A</v>
      </c>
    </row>
    <row r="230" spans="2:20" x14ac:dyDescent="0.2">
      <c r="B230" s="28" t="e">
        <f>VLOOKUP(A230,Keys_CHESS_ALL!J232:L411,2,FALSE)</f>
        <v>#N/A</v>
      </c>
      <c r="C230" s="32"/>
      <c r="D230" s="32"/>
      <c r="E230" s="28" t="e">
        <f>VLOOKUP(A230,Keys_CHESS_ALL!J232:L411,3,FALSE)</f>
        <v>#N/A</v>
      </c>
      <c r="F230" s="40"/>
      <c r="H230" s="28" t="e">
        <f>IF(VLOOKUP($A230,Keys_CHESS_ALL!$J$3:$AC$192,5,FALSE)="","",VLOOKUP($A230,Keys_CHESS_ALL!$J$3:$AC$192,5,FALSE))</f>
        <v>#N/A</v>
      </c>
      <c r="I230" s="28" t="e">
        <f>IF(VLOOKUP($A230,Keys_CHESS_ALL!$J$3:$AC$192,6,FALSE)="","",VLOOKUP($A230,Keys_CHESS_ALL!$J$3:$AC$192,6,FALSE))</f>
        <v>#N/A</v>
      </c>
      <c r="J230" s="28" t="e">
        <f>IF(VLOOKUP($A230,Keys_CHESS_ALL!$J$3:$AC$192,7,FALSE)="","",VLOOKUP($A230,Keys_CHESS_ALL!$J$3:$AC$192,7,FALSE))</f>
        <v>#N/A</v>
      </c>
      <c r="K230" s="28" t="e">
        <f>IF(VLOOKUP($A230,Keys_CHESS_ALL!$J$3:$AC$192,8,FALSE)="","",VLOOKUP($A230,Keys_CHESS_ALL!$J$3:$AC$192,8,FALSE))</f>
        <v>#N/A</v>
      </c>
      <c r="L230" s="28" t="e">
        <f>IF(VLOOKUP($A230,Keys_CHESS_ALL!$J$3:$AC$192,9,FALSE)="","",VLOOKUP($A230,Keys_CHESS_ALL!$J$3:$AC$192,9,FALSE))</f>
        <v>#N/A</v>
      </c>
      <c r="M230" s="28" t="e">
        <f>IF(VLOOKUP($A230,Keys_CHESS_ALL!$J$3:$AC$192,10,FALSE)="","",VLOOKUP($A230,Keys_CHESS_ALL!$J$3:$AC$192,10,FALSE))</f>
        <v>#N/A</v>
      </c>
      <c r="N230" s="28" t="e">
        <f>IF(VLOOKUP($A230,Keys_CHESS_ALL!$J$3:$AC$192,11,FALSE)="","",VLOOKUP($A230,Keys_CHESS_ALL!$J$3:$AC$192,11,FALSE))</f>
        <v>#N/A</v>
      </c>
      <c r="O230" s="28" t="e">
        <f>IF(VLOOKUP($A230,Keys_CHESS_ALL!$J$3:$AC$192,12,FALSE)="","",VLOOKUP($A230,Keys_CHESS_ALL!$J$3:$AC$192,12,FALSE))</f>
        <v>#N/A</v>
      </c>
      <c r="P230" s="28" t="e">
        <f>IF(VLOOKUP($A230,Keys_CHESS_ALL!$J$3:$AC$192,13,FALSE)="","",VLOOKUP($A230,Keys_CHESS_ALL!$J$3:$AC$192,13,FALSE))</f>
        <v>#N/A</v>
      </c>
      <c r="Q230" s="28" t="e">
        <f>IF(VLOOKUP($A230,Keys_CHESS_ALL!$J$3:$AC$192,14,FALSE)="","",VLOOKUP($A230,Keys_CHESS_ALL!$J$3:$AC$192,14,FALSE))</f>
        <v>#N/A</v>
      </c>
      <c r="R230" s="28" t="e">
        <f>IF(VLOOKUP($A230,Keys_CHESS_ALL!$J$3:$AC$192,15,FALSE)="","",VLOOKUP($A230,Keys_CHESS_ALL!$J$3:$AC$192,15,FALSE))</f>
        <v>#N/A</v>
      </c>
      <c r="S230" s="28" t="e">
        <f>IF(VLOOKUP($A230,Keys_CHESS_ALL!$J$3:$AC$192,16,FALSE)="","",VLOOKUP($A230,Keys_CHESS_ALL!$J$3:$AC$192,16,FALSE))</f>
        <v>#N/A</v>
      </c>
      <c r="T230" s="48" t="e">
        <f>IF(VLOOKUP($A230,Keys_CHESS_ALL!$J$3:$AC$192,17,FALSE)="","",VLOOKUP($A230,Keys_CHESS_ALL!$J$3:$AC$192,17,FALSE))</f>
        <v>#N/A</v>
      </c>
    </row>
    <row r="231" spans="2:20" x14ac:dyDescent="0.2">
      <c r="B231" s="28" t="e">
        <f>VLOOKUP(A231,Keys_CHESS_ALL!J233:L412,2,FALSE)</f>
        <v>#N/A</v>
      </c>
      <c r="C231" s="32"/>
      <c r="D231" s="32"/>
      <c r="E231" s="28" t="e">
        <f>VLOOKUP(A231,Keys_CHESS_ALL!J233:L412,3,FALSE)</f>
        <v>#N/A</v>
      </c>
      <c r="F231" s="40"/>
      <c r="H231" s="28" t="e">
        <f>IF(VLOOKUP($A231,Keys_CHESS_ALL!$J$3:$AC$192,5,FALSE)="","",VLOOKUP($A231,Keys_CHESS_ALL!$J$3:$AC$192,5,FALSE))</f>
        <v>#N/A</v>
      </c>
      <c r="I231" s="28" t="e">
        <f>IF(VLOOKUP($A231,Keys_CHESS_ALL!$J$3:$AC$192,6,FALSE)="","",VLOOKUP($A231,Keys_CHESS_ALL!$J$3:$AC$192,6,FALSE))</f>
        <v>#N/A</v>
      </c>
      <c r="J231" s="28" t="e">
        <f>IF(VLOOKUP($A231,Keys_CHESS_ALL!$J$3:$AC$192,7,FALSE)="","",VLOOKUP($A231,Keys_CHESS_ALL!$J$3:$AC$192,7,FALSE))</f>
        <v>#N/A</v>
      </c>
      <c r="K231" s="28" t="e">
        <f>IF(VLOOKUP($A231,Keys_CHESS_ALL!$J$3:$AC$192,8,FALSE)="","",VLOOKUP($A231,Keys_CHESS_ALL!$J$3:$AC$192,8,FALSE))</f>
        <v>#N/A</v>
      </c>
      <c r="L231" s="28" t="e">
        <f>IF(VLOOKUP($A231,Keys_CHESS_ALL!$J$3:$AC$192,9,FALSE)="","",VLOOKUP($A231,Keys_CHESS_ALL!$J$3:$AC$192,9,FALSE))</f>
        <v>#N/A</v>
      </c>
      <c r="M231" s="28" t="e">
        <f>IF(VLOOKUP($A231,Keys_CHESS_ALL!$J$3:$AC$192,10,FALSE)="","",VLOOKUP($A231,Keys_CHESS_ALL!$J$3:$AC$192,10,FALSE))</f>
        <v>#N/A</v>
      </c>
      <c r="N231" s="28" t="e">
        <f>IF(VLOOKUP($A231,Keys_CHESS_ALL!$J$3:$AC$192,11,FALSE)="","",VLOOKUP($A231,Keys_CHESS_ALL!$J$3:$AC$192,11,FALSE))</f>
        <v>#N/A</v>
      </c>
      <c r="O231" s="28" t="e">
        <f>IF(VLOOKUP($A231,Keys_CHESS_ALL!$J$3:$AC$192,12,FALSE)="","",VLOOKUP($A231,Keys_CHESS_ALL!$J$3:$AC$192,12,FALSE))</f>
        <v>#N/A</v>
      </c>
      <c r="P231" s="28" t="e">
        <f>IF(VLOOKUP($A231,Keys_CHESS_ALL!$J$3:$AC$192,13,FALSE)="","",VLOOKUP($A231,Keys_CHESS_ALL!$J$3:$AC$192,13,FALSE))</f>
        <v>#N/A</v>
      </c>
      <c r="Q231" s="28" t="e">
        <f>IF(VLOOKUP($A231,Keys_CHESS_ALL!$J$3:$AC$192,14,FALSE)="","",VLOOKUP($A231,Keys_CHESS_ALL!$J$3:$AC$192,14,FALSE))</f>
        <v>#N/A</v>
      </c>
      <c r="R231" s="28" t="e">
        <f>IF(VLOOKUP($A231,Keys_CHESS_ALL!$J$3:$AC$192,15,FALSE)="","",VLOOKUP($A231,Keys_CHESS_ALL!$J$3:$AC$192,15,FALSE))</f>
        <v>#N/A</v>
      </c>
      <c r="S231" s="28" t="e">
        <f>IF(VLOOKUP($A231,Keys_CHESS_ALL!$J$3:$AC$192,16,FALSE)="","",VLOOKUP($A231,Keys_CHESS_ALL!$J$3:$AC$192,16,FALSE))</f>
        <v>#N/A</v>
      </c>
      <c r="T231" s="48" t="e">
        <f>IF(VLOOKUP($A231,Keys_CHESS_ALL!$J$3:$AC$192,17,FALSE)="","",VLOOKUP($A231,Keys_CHESS_ALL!$J$3:$AC$192,17,FALSE))</f>
        <v>#N/A</v>
      </c>
    </row>
    <row r="232" spans="2:20" x14ac:dyDescent="0.2">
      <c r="B232" s="28" t="e">
        <f>VLOOKUP(A232,Keys_CHESS_ALL!J234:L413,2,FALSE)</f>
        <v>#N/A</v>
      </c>
      <c r="C232" s="32"/>
      <c r="D232" s="32"/>
      <c r="E232" s="28" t="e">
        <f>VLOOKUP(A232,Keys_CHESS_ALL!J234:L413,3,FALSE)</f>
        <v>#N/A</v>
      </c>
      <c r="F232" s="40"/>
      <c r="H232" s="28" t="e">
        <f>IF(VLOOKUP($A232,Keys_CHESS_ALL!$J$3:$AC$192,5,FALSE)="","",VLOOKUP($A232,Keys_CHESS_ALL!$J$3:$AC$192,5,FALSE))</f>
        <v>#N/A</v>
      </c>
      <c r="I232" s="28" t="e">
        <f>IF(VLOOKUP($A232,Keys_CHESS_ALL!$J$3:$AC$192,6,FALSE)="","",VLOOKUP($A232,Keys_CHESS_ALL!$J$3:$AC$192,6,FALSE))</f>
        <v>#N/A</v>
      </c>
      <c r="J232" s="28" t="e">
        <f>IF(VLOOKUP($A232,Keys_CHESS_ALL!$J$3:$AC$192,7,FALSE)="","",VLOOKUP($A232,Keys_CHESS_ALL!$J$3:$AC$192,7,FALSE))</f>
        <v>#N/A</v>
      </c>
      <c r="K232" s="28" t="e">
        <f>IF(VLOOKUP($A232,Keys_CHESS_ALL!$J$3:$AC$192,8,FALSE)="","",VLOOKUP($A232,Keys_CHESS_ALL!$J$3:$AC$192,8,FALSE))</f>
        <v>#N/A</v>
      </c>
      <c r="L232" s="28" t="e">
        <f>IF(VLOOKUP($A232,Keys_CHESS_ALL!$J$3:$AC$192,9,FALSE)="","",VLOOKUP($A232,Keys_CHESS_ALL!$J$3:$AC$192,9,FALSE))</f>
        <v>#N/A</v>
      </c>
      <c r="M232" s="28" t="e">
        <f>IF(VLOOKUP($A232,Keys_CHESS_ALL!$J$3:$AC$192,10,FALSE)="","",VLOOKUP($A232,Keys_CHESS_ALL!$J$3:$AC$192,10,FALSE))</f>
        <v>#N/A</v>
      </c>
      <c r="N232" s="28" t="e">
        <f>IF(VLOOKUP($A232,Keys_CHESS_ALL!$J$3:$AC$192,11,FALSE)="","",VLOOKUP($A232,Keys_CHESS_ALL!$J$3:$AC$192,11,FALSE))</f>
        <v>#N/A</v>
      </c>
      <c r="O232" s="28" t="e">
        <f>IF(VLOOKUP($A232,Keys_CHESS_ALL!$J$3:$AC$192,12,FALSE)="","",VLOOKUP($A232,Keys_CHESS_ALL!$J$3:$AC$192,12,FALSE))</f>
        <v>#N/A</v>
      </c>
      <c r="P232" s="28" t="e">
        <f>IF(VLOOKUP($A232,Keys_CHESS_ALL!$J$3:$AC$192,13,FALSE)="","",VLOOKUP($A232,Keys_CHESS_ALL!$J$3:$AC$192,13,FALSE))</f>
        <v>#N/A</v>
      </c>
      <c r="Q232" s="28" t="e">
        <f>IF(VLOOKUP($A232,Keys_CHESS_ALL!$J$3:$AC$192,14,FALSE)="","",VLOOKUP($A232,Keys_CHESS_ALL!$J$3:$AC$192,14,FALSE))</f>
        <v>#N/A</v>
      </c>
      <c r="R232" s="28" t="e">
        <f>IF(VLOOKUP($A232,Keys_CHESS_ALL!$J$3:$AC$192,15,FALSE)="","",VLOOKUP($A232,Keys_CHESS_ALL!$J$3:$AC$192,15,FALSE))</f>
        <v>#N/A</v>
      </c>
      <c r="S232" s="28" t="e">
        <f>IF(VLOOKUP($A232,Keys_CHESS_ALL!$J$3:$AC$192,16,FALSE)="","",VLOOKUP($A232,Keys_CHESS_ALL!$J$3:$AC$192,16,FALSE))</f>
        <v>#N/A</v>
      </c>
      <c r="T232" s="48" t="e">
        <f>IF(VLOOKUP($A232,Keys_CHESS_ALL!$J$3:$AC$192,17,FALSE)="","",VLOOKUP($A232,Keys_CHESS_ALL!$J$3:$AC$192,17,FALSE))</f>
        <v>#N/A</v>
      </c>
    </row>
    <row r="233" spans="2:20" x14ac:dyDescent="0.2">
      <c r="B233" s="28" t="e">
        <f>VLOOKUP(A233,Keys_CHESS_ALL!J235:L414,2,FALSE)</f>
        <v>#N/A</v>
      </c>
      <c r="C233" s="32"/>
      <c r="D233" s="32"/>
      <c r="E233" s="28" t="e">
        <f>VLOOKUP(A233,Keys_CHESS_ALL!J235:L414,3,FALSE)</f>
        <v>#N/A</v>
      </c>
      <c r="F233" s="40"/>
      <c r="H233" s="28" t="e">
        <f>IF(VLOOKUP($A233,Keys_CHESS_ALL!$J$3:$AC$192,5,FALSE)="","",VLOOKUP($A233,Keys_CHESS_ALL!$J$3:$AC$192,5,FALSE))</f>
        <v>#N/A</v>
      </c>
      <c r="I233" s="28" t="e">
        <f>IF(VLOOKUP($A233,Keys_CHESS_ALL!$J$3:$AC$192,6,FALSE)="","",VLOOKUP($A233,Keys_CHESS_ALL!$J$3:$AC$192,6,FALSE))</f>
        <v>#N/A</v>
      </c>
      <c r="J233" s="28" t="e">
        <f>IF(VLOOKUP($A233,Keys_CHESS_ALL!$J$3:$AC$192,7,FALSE)="","",VLOOKUP($A233,Keys_CHESS_ALL!$J$3:$AC$192,7,FALSE))</f>
        <v>#N/A</v>
      </c>
      <c r="K233" s="28" t="e">
        <f>IF(VLOOKUP($A233,Keys_CHESS_ALL!$J$3:$AC$192,8,FALSE)="","",VLOOKUP($A233,Keys_CHESS_ALL!$J$3:$AC$192,8,FALSE))</f>
        <v>#N/A</v>
      </c>
      <c r="L233" s="28" t="e">
        <f>IF(VLOOKUP($A233,Keys_CHESS_ALL!$J$3:$AC$192,9,FALSE)="","",VLOOKUP($A233,Keys_CHESS_ALL!$J$3:$AC$192,9,FALSE))</f>
        <v>#N/A</v>
      </c>
      <c r="M233" s="28" t="e">
        <f>IF(VLOOKUP($A233,Keys_CHESS_ALL!$J$3:$AC$192,10,FALSE)="","",VLOOKUP($A233,Keys_CHESS_ALL!$J$3:$AC$192,10,FALSE))</f>
        <v>#N/A</v>
      </c>
      <c r="N233" s="28" t="e">
        <f>IF(VLOOKUP($A233,Keys_CHESS_ALL!$J$3:$AC$192,11,FALSE)="","",VLOOKUP($A233,Keys_CHESS_ALL!$J$3:$AC$192,11,FALSE))</f>
        <v>#N/A</v>
      </c>
      <c r="O233" s="28" t="e">
        <f>IF(VLOOKUP($A233,Keys_CHESS_ALL!$J$3:$AC$192,12,FALSE)="","",VLOOKUP($A233,Keys_CHESS_ALL!$J$3:$AC$192,12,FALSE))</f>
        <v>#N/A</v>
      </c>
      <c r="P233" s="28" t="e">
        <f>IF(VLOOKUP($A233,Keys_CHESS_ALL!$J$3:$AC$192,13,FALSE)="","",VLOOKUP($A233,Keys_CHESS_ALL!$J$3:$AC$192,13,FALSE))</f>
        <v>#N/A</v>
      </c>
      <c r="Q233" s="28" t="e">
        <f>IF(VLOOKUP($A233,Keys_CHESS_ALL!$J$3:$AC$192,14,FALSE)="","",VLOOKUP($A233,Keys_CHESS_ALL!$J$3:$AC$192,14,FALSE))</f>
        <v>#N/A</v>
      </c>
      <c r="R233" s="28" t="e">
        <f>IF(VLOOKUP($A233,Keys_CHESS_ALL!$J$3:$AC$192,15,FALSE)="","",VLOOKUP($A233,Keys_CHESS_ALL!$J$3:$AC$192,15,FALSE))</f>
        <v>#N/A</v>
      </c>
      <c r="S233" s="28" t="e">
        <f>IF(VLOOKUP($A233,Keys_CHESS_ALL!$J$3:$AC$192,16,FALSE)="","",VLOOKUP($A233,Keys_CHESS_ALL!$J$3:$AC$192,16,FALSE))</f>
        <v>#N/A</v>
      </c>
      <c r="T233" s="48" t="e">
        <f>IF(VLOOKUP($A233,Keys_CHESS_ALL!$J$3:$AC$192,17,FALSE)="","",VLOOKUP($A233,Keys_CHESS_ALL!$J$3:$AC$192,17,FALSE))</f>
        <v>#N/A</v>
      </c>
    </row>
    <row r="234" spans="2:20" x14ac:dyDescent="0.2">
      <c r="B234" s="28" t="e">
        <f>VLOOKUP(A234,Keys_CHESS_ALL!J236:L415,2,FALSE)</f>
        <v>#N/A</v>
      </c>
      <c r="C234" s="32"/>
      <c r="D234" s="32"/>
      <c r="E234" s="28" t="e">
        <f>VLOOKUP(A234,Keys_CHESS_ALL!J236:L415,3,FALSE)</f>
        <v>#N/A</v>
      </c>
      <c r="F234" s="40"/>
      <c r="H234" s="28" t="e">
        <f>IF(VLOOKUP($A234,Keys_CHESS_ALL!$J$3:$AC$192,5,FALSE)="","",VLOOKUP($A234,Keys_CHESS_ALL!$J$3:$AC$192,5,FALSE))</f>
        <v>#N/A</v>
      </c>
      <c r="I234" s="28" t="e">
        <f>IF(VLOOKUP($A234,Keys_CHESS_ALL!$J$3:$AC$192,6,FALSE)="","",VLOOKUP($A234,Keys_CHESS_ALL!$J$3:$AC$192,6,FALSE))</f>
        <v>#N/A</v>
      </c>
      <c r="J234" s="28" t="e">
        <f>IF(VLOOKUP($A234,Keys_CHESS_ALL!$J$3:$AC$192,7,FALSE)="","",VLOOKUP($A234,Keys_CHESS_ALL!$J$3:$AC$192,7,FALSE))</f>
        <v>#N/A</v>
      </c>
      <c r="K234" s="28" t="e">
        <f>IF(VLOOKUP($A234,Keys_CHESS_ALL!$J$3:$AC$192,8,FALSE)="","",VLOOKUP($A234,Keys_CHESS_ALL!$J$3:$AC$192,8,FALSE))</f>
        <v>#N/A</v>
      </c>
      <c r="L234" s="28" t="e">
        <f>IF(VLOOKUP($A234,Keys_CHESS_ALL!$J$3:$AC$192,9,FALSE)="","",VLOOKUP($A234,Keys_CHESS_ALL!$J$3:$AC$192,9,FALSE))</f>
        <v>#N/A</v>
      </c>
      <c r="M234" s="28" t="e">
        <f>IF(VLOOKUP($A234,Keys_CHESS_ALL!$J$3:$AC$192,10,FALSE)="","",VLOOKUP($A234,Keys_CHESS_ALL!$J$3:$AC$192,10,FALSE))</f>
        <v>#N/A</v>
      </c>
      <c r="N234" s="28" t="e">
        <f>IF(VLOOKUP($A234,Keys_CHESS_ALL!$J$3:$AC$192,11,FALSE)="","",VLOOKUP($A234,Keys_CHESS_ALL!$J$3:$AC$192,11,FALSE))</f>
        <v>#N/A</v>
      </c>
      <c r="O234" s="28" t="e">
        <f>IF(VLOOKUP($A234,Keys_CHESS_ALL!$J$3:$AC$192,12,FALSE)="","",VLOOKUP($A234,Keys_CHESS_ALL!$J$3:$AC$192,12,FALSE))</f>
        <v>#N/A</v>
      </c>
      <c r="P234" s="28" t="e">
        <f>IF(VLOOKUP($A234,Keys_CHESS_ALL!$J$3:$AC$192,13,FALSE)="","",VLOOKUP($A234,Keys_CHESS_ALL!$J$3:$AC$192,13,FALSE))</f>
        <v>#N/A</v>
      </c>
      <c r="Q234" s="28" t="e">
        <f>IF(VLOOKUP($A234,Keys_CHESS_ALL!$J$3:$AC$192,14,FALSE)="","",VLOOKUP($A234,Keys_CHESS_ALL!$J$3:$AC$192,14,FALSE))</f>
        <v>#N/A</v>
      </c>
      <c r="R234" s="28" t="e">
        <f>IF(VLOOKUP($A234,Keys_CHESS_ALL!$J$3:$AC$192,15,FALSE)="","",VLOOKUP($A234,Keys_CHESS_ALL!$J$3:$AC$192,15,FALSE))</f>
        <v>#N/A</v>
      </c>
      <c r="S234" s="28" t="e">
        <f>IF(VLOOKUP($A234,Keys_CHESS_ALL!$J$3:$AC$192,16,FALSE)="","",VLOOKUP($A234,Keys_CHESS_ALL!$J$3:$AC$192,16,FALSE))</f>
        <v>#N/A</v>
      </c>
      <c r="T234" s="48" t="e">
        <f>IF(VLOOKUP($A234,Keys_CHESS_ALL!$J$3:$AC$192,17,FALSE)="","",VLOOKUP($A234,Keys_CHESS_ALL!$J$3:$AC$192,17,FALSE))</f>
        <v>#N/A</v>
      </c>
    </row>
    <row r="235" spans="2:20" x14ac:dyDescent="0.2">
      <c r="B235" s="28" t="e">
        <f>VLOOKUP(A235,Keys_CHESS_ALL!J237:L416,2,FALSE)</f>
        <v>#N/A</v>
      </c>
      <c r="C235" s="32"/>
      <c r="D235" s="32"/>
      <c r="E235" s="28" t="e">
        <f>VLOOKUP(A235,Keys_CHESS_ALL!J237:L416,3,FALSE)</f>
        <v>#N/A</v>
      </c>
      <c r="F235" s="40"/>
      <c r="H235" s="28" t="e">
        <f>IF(VLOOKUP($A235,Keys_CHESS_ALL!$J$3:$AC$192,5,FALSE)="","",VLOOKUP($A235,Keys_CHESS_ALL!$J$3:$AC$192,5,FALSE))</f>
        <v>#N/A</v>
      </c>
      <c r="I235" s="28" t="e">
        <f>IF(VLOOKUP($A235,Keys_CHESS_ALL!$J$3:$AC$192,6,FALSE)="","",VLOOKUP($A235,Keys_CHESS_ALL!$J$3:$AC$192,6,FALSE))</f>
        <v>#N/A</v>
      </c>
      <c r="J235" s="28" t="e">
        <f>IF(VLOOKUP($A235,Keys_CHESS_ALL!$J$3:$AC$192,7,FALSE)="","",VLOOKUP($A235,Keys_CHESS_ALL!$J$3:$AC$192,7,FALSE))</f>
        <v>#N/A</v>
      </c>
      <c r="K235" s="28" t="e">
        <f>IF(VLOOKUP($A235,Keys_CHESS_ALL!$J$3:$AC$192,8,FALSE)="","",VLOOKUP($A235,Keys_CHESS_ALL!$J$3:$AC$192,8,FALSE))</f>
        <v>#N/A</v>
      </c>
      <c r="L235" s="28" t="e">
        <f>IF(VLOOKUP($A235,Keys_CHESS_ALL!$J$3:$AC$192,9,FALSE)="","",VLOOKUP($A235,Keys_CHESS_ALL!$J$3:$AC$192,9,FALSE))</f>
        <v>#N/A</v>
      </c>
      <c r="M235" s="28" t="e">
        <f>IF(VLOOKUP($A235,Keys_CHESS_ALL!$J$3:$AC$192,10,FALSE)="","",VLOOKUP($A235,Keys_CHESS_ALL!$J$3:$AC$192,10,FALSE))</f>
        <v>#N/A</v>
      </c>
      <c r="N235" s="28" t="e">
        <f>IF(VLOOKUP($A235,Keys_CHESS_ALL!$J$3:$AC$192,11,FALSE)="","",VLOOKUP($A235,Keys_CHESS_ALL!$J$3:$AC$192,11,FALSE))</f>
        <v>#N/A</v>
      </c>
      <c r="O235" s="28" t="e">
        <f>IF(VLOOKUP($A235,Keys_CHESS_ALL!$J$3:$AC$192,12,FALSE)="","",VLOOKUP($A235,Keys_CHESS_ALL!$J$3:$AC$192,12,FALSE))</f>
        <v>#N/A</v>
      </c>
      <c r="P235" s="28" t="e">
        <f>IF(VLOOKUP($A235,Keys_CHESS_ALL!$J$3:$AC$192,13,FALSE)="","",VLOOKUP($A235,Keys_CHESS_ALL!$J$3:$AC$192,13,FALSE))</f>
        <v>#N/A</v>
      </c>
      <c r="Q235" s="28" t="e">
        <f>IF(VLOOKUP($A235,Keys_CHESS_ALL!$J$3:$AC$192,14,FALSE)="","",VLOOKUP($A235,Keys_CHESS_ALL!$J$3:$AC$192,14,FALSE))</f>
        <v>#N/A</v>
      </c>
      <c r="R235" s="28" t="e">
        <f>IF(VLOOKUP($A235,Keys_CHESS_ALL!$J$3:$AC$192,15,FALSE)="","",VLOOKUP($A235,Keys_CHESS_ALL!$J$3:$AC$192,15,FALSE))</f>
        <v>#N/A</v>
      </c>
      <c r="S235" s="28" t="e">
        <f>IF(VLOOKUP($A235,Keys_CHESS_ALL!$J$3:$AC$192,16,FALSE)="","",VLOOKUP($A235,Keys_CHESS_ALL!$J$3:$AC$192,16,FALSE))</f>
        <v>#N/A</v>
      </c>
      <c r="T235" s="48" t="e">
        <f>IF(VLOOKUP($A235,Keys_CHESS_ALL!$J$3:$AC$192,17,FALSE)="","",VLOOKUP($A235,Keys_CHESS_ALL!$J$3:$AC$192,17,FALSE))</f>
        <v>#N/A</v>
      </c>
    </row>
    <row r="236" spans="2:20" x14ac:dyDescent="0.2">
      <c r="B236" s="28" t="e">
        <f>VLOOKUP(A236,Keys_CHESS_ALL!J238:L417,2,FALSE)</f>
        <v>#N/A</v>
      </c>
      <c r="C236" s="32"/>
      <c r="D236" s="32"/>
      <c r="E236" s="28" t="e">
        <f>VLOOKUP(A236,Keys_CHESS_ALL!J238:L417,3,FALSE)</f>
        <v>#N/A</v>
      </c>
      <c r="F236" s="40"/>
      <c r="H236" s="28" t="e">
        <f>IF(VLOOKUP($A236,Keys_CHESS_ALL!$J$3:$AC$192,5,FALSE)="","",VLOOKUP($A236,Keys_CHESS_ALL!$J$3:$AC$192,5,FALSE))</f>
        <v>#N/A</v>
      </c>
      <c r="I236" s="28" t="e">
        <f>IF(VLOOKUP($A236,Keys_CHESS_ALL!$J$3:$AC$192,6,FALSE)="","",VLOOKUP($A236,Keys_CHESS_ALL!$J$3:$AC$192,6,FALSE))</f>
        <v>#N/A</v>
      </c>
      <c r="J236" s="28" t="e">
        <f>IF(VLOOKUP($A236,Keys_CHESS_ALL!$J$3:$AC$192,7,FALSE)="","",VLOOKUP($A236,Keys_CHESS_ALL!$J$3:$AC$192,7,FALSE))</f>
        <v>#N/A</v>
      </c>
      <c r="K236" s="28" t="e">
        <f>IF(VLOOKUP($A236,Keys_CHESS_ALL!$J$3:$AC$192,8,FALSE)="","",VLOOKUP($A236,Keys_CHESS_ALL!$J$3:$AC$192,8,FALSE))</f>
        <v>#N/A</v>
      </c>
      <c r="L236" s="28" t="e">
        <f>IF(VLOOKUP($A236,Keys_CHESS_ALL!$J$3:$AC$192,9,FALSE)="","",VLOOKUP($A236,Keys_CHESS_ALL!$J$3:$AC$192,9,FALSE))</f>
        <v>#N/A</v>
      </c>
      <c r="M236" s="28" t="e">
        <f>IF(VLOOKUP($A236,Keys_CHESS_ALL!$J$3:$AC$192,10,FALSE)="","",VLOOKUP($A236,Keys_CHESS_ALL!$J$3:$AC$192,10,FALSE))</f>
        <v>#N/A</v>
      </c>
      <c r="N236" s="28" t="e">
        <f>IF(VLOOKUP($A236,Keys_CHESS_ALL!$J$3:$AC$192,11,FALSE)="","",VLOOKUP($A236,Keys_CHESS_ALL!$J$3:$AC$192,11,FALSE))</f>
        <v>#N/A</v>
      </c>
      <c r="O236" s="28" t="e">
        <f>IF(VLOOKUP($A236,Keys_CHESS_ALL!$J$3:$AC$192,12,FALSE)="","",VLOOKUP($A236,Keys_CHESS_ALL!$J$3:$AC$192,12,FALSE))</f>
        <v>#N/A</v>
      </c>
      <c r="P236" s="28" t="e">
        <f>IF(VLOOKUP($A236,Keys_CHESS_ALL!$J$3:$AC$192,13,FALSE)="","",VLOOKUP($A236,Keys_CHESS_ALL!$J$3:$AC$192,13,FALSE))</f>
        <v>#N/A</v>
      </c>
      <c r="Q236" s="28" t="e">
        <f>IF(VLOOKUP($A236,Keys_CHESS_ALL!$J$3:$AC$192,14,FALSE)="","",VLOOKUP($A236,Keys_CHESS_ALL!$J$3:$AC$192,14,FALSE))</f>
        <v>#N/A</v>
      </c>
      <c r="R236" s="28" t="e">
        <f>IF(VLOOKUP($A236,Keys_CHESS_ALL!$J$3:$AC$192,15,FALSE)="","",VLOOKUP($A236,Keys_CHESS_ALL!$J$3:$AC$192,15,FALSE))</f>
        <v>#N/A</v>
      </c>
      <c r="S236" s="28" t="e">
        <f>IF(VLOOKUP($A236,Keys_CHESS_ALL!$J$3:$AC$192,16,FALSE)="","",VLOOKUP($A236,Keys_CHESS_ALL!$J$3:$AC$192,16,FALSE))</f>
        <v>#N/A</v>
      </c>
      <c r="T236" s="48" t="e">
        <f>IF(VLOOKUP($A236,Keys_CHESS_ALL!$J$3:$AC$192,17,FALSE)="","",VLOOKUP($A236,Keys_CHESS_ALL!$J$3:$AC$192,17,FALSE))</f>
        <v>#N/A</v>
      </c>
    </row>
    <row r="237" spans="2:20" x14ac:dyDescent="0.2">
      <c r="B237" s="28" t="e">
        <f>VLOOKUP(A237,Keys_CHESS_ALL!J239:L418,2,FALSE)</f>
        <v>#N/A</v>
      </c>
      <c r="C237" s="32"/>
      <c r="D237" s="32"/>
      <c r="E237" s="28" t="e">
        <f>VLOOKUP(A237,Keys_CHESS_ALL!J239:L418,3,FALSE)</f>
        <v>#N/A</v>
      </c>
      <c r="F237" s="40"/>
      <c r="H237" s="28" t="e">
        <f>IF(VLOOKUP($A237,Keys_CHESS_ALL!$J$3:$AC$192,5,FALSE)="","",VLOOKUP($A237,Keys_CHESS_ALL!$J$3:$AC$192,5,FALSE))</f>
        <v>#N/A</v>
      </c>
      <c r="I237" s="28" t="e">
        <f>IF(VLOOKUP($A237,Keys_CHESS_ALL!$J$3:$AC$192,6,FALSE)="","",VLOOKUP($A237,Keys_CHESS_ALL!$J$3:$AC$192,6,FALSE))</f>
        <v>#N/A</v>
      </c>
      <c r="J237" s="28" t="e">
        <f>IF(VLOOKUP($A237,Keys_CHESS_ALL!$J$3:$AC$192,7,FALSE)="","",VLOOKUP($A237,Keys_CHESS_ALL!$J$3:$AC$192,7,FALSE))</f>
        <v>#N/A</v>
      </c>
      <c r="K237" s="28" t="e">
        <f>IF(VLOOKUP($A237,Keys_CHESS_ALL!$J$3:$AC$192,8,FALSE)="","",VLOOKUP($A237,Keys_CHESS_ALL!$J$3:$AC$192,8,FALSE))</f>
        <v>#N/A</v>
      </c>
      <c r="L237" s="28" t="e">
        <f>IF(VLOOKUP($A237,Keys_CHESS_ALL!$J$3:$AC$192,9,FALSE)="","",VLOOKUP($A237,Keys_CHESS_ALL!$J$3:$AC$192,9,FALSE))</f>
        <v>#N/A</v>
      </c>
      <c r="M237" s="28" t="e">
        <f>IF(VLOOKUP($A237,Keys_CHESS_ALL!$J$3:$AC$192,10,FALSE)="","",VLOOKUP($A237,Keys_CHESS_ALL!$J$3:$AC$192,10,FALSE))</f>
        <v>#N/A</v>
      </c>
      <c r="N237" s="28" t="e">
        <f>IF(VLOOKUP($A237,Keys_CHESS_ALL!$J$3:$AC$192,11,FALSE)="","",VLOOKUP($A237,Keys_CHESS_ALL!$J$3:$AC$192,11,FALSE))</f>
        <v>#N/A</v>
      </c>
      <c r="O237" s="28" t="e">
        <f>IF(VLOOKUP($A237,Keys_CHESS_ALL!$J$3:$AC$192,12,FALSE)="","",VLOOKUP($A237,Keys_CHESS_ALL!$J$3:$AC$192,12,FALSE))</f>
        <v>#N/A</v>
      </c>
      <c r="P237" s="28" t="e">
        <f>IF(VLOOKUP($A237,Keys_CHESS_ALL!$J$3:$AC$192,13,FALSE)="","",VLOOKUP($A237,Keys_CHESS_ALL!$J$3:$AC$192,13,FALSE))</f>
        <v>#N/A</v>
      </c>
      <c r="Q237" s="28" t="e">
        <f>IF(VLOOKUP($A237,Keys_CHESS_ALL!$J$3:$AC$192,14,FALSE)="","",VLOOKUP($A237,Keys_CHESS_ALL!$J$3:$AC$192,14,FALSE))</f>
        <v>#N/A</v>
      </c>
      <c r="R237" s="28" t="e">
        <f>IF(VLOOKUP($A237,Keys_CHESS_ALL!$J$3:$AC$192,15,FALSE)="","",VLOOKUP($A237,Keys_CHESS_ALL!$J$3:$AC$192,15,FALSE))</f>
        <v>#N/A</v>
      </c>
      <c r="S237" s="28" t="e">
        <f>IF(VLOOKUP($A237,Keys_CHESS_ALL!$J$3:$AC$192,16,FALSE)="","",VLOOKUP($A237,Keys_CHESS_ALL!$J$3:$AC$192,16,FALSE))</f>
        <v>#N/A</v>
      </c>
      <c r="T237" s="48" t="e">
        <f>IF(VLOOKUP($A237,Keys_CHESS_ALL!$J$3:$AC$192,17,FALSE)="","",VLOOKUP($A237,Keys_CHESS_ALL!$J$3:$AC$192,17,FALSE))</f>
        <v>#N/A</v>
      </c>
    </row>
    <row r="238" spans="2:20" x14ac:dyDescent="0.2">
      <c r="B238" s="28" t="e">
        <f>VLOOKUP(A238,Keys_CHESS_ALL!J240:L419,2,FALSE)</f>
        <v>#N/A</v>
      </c>
      <c r="C238" s="32"/>
      <c r="D238" s="32"/>
      <c r="E238" s="28" t="e">
        <f>VLOOKUP(A238,Keys_CHESS_ALL!J240:L419,3,FALSE)</f>
        <v>#N/A</v>
      </c>
      <c r="F238" s="40"/>
      <c r="H238" s="28" t="e">
        <f>IF(VLOOKUP($A238,Keys_CHESS_ALL!$J$3:$AC$192,5,FALSE)="","",VLOOKUP($A238,Keys_CHESS_ALL!$J$3:$AC$192,5,FALSE))</f>
        <v>#N/A</v>
      </c>
      <c r="I238" s="28" t="e">
        <f>IF(VLOOKUP($A238,Keys_CHESS_ALL!$J$3:$AC$192,6,FALSE)="","",VLOOKUP($A238,Keys_CHESS_ALL!$J$3:$AC$192,6,FALSE))</f>
        <v>#N/A</v>
      </c>
      <c r="J238" s="28" t="e">
        <f>IF(VLOOKUP($A238,Keys_CHESS_ALL!$J$3:$AC$192,7,FALSE)="","",VLOOKUP($A238,Keys_CHESS_ALL!$J$3:$AC$192,7,FALSE))</f>
        <v>#N/A</v>
      </c>
      <c r="K238" s="28" t="e">
        <f>IF(VLOOKUP($A238,Keys_CHESS_ALL!$J$3:$AC$192,8,FALSE)="","",VLOOKUP($A238,Keys_CHESS_ALL!$J$3:$AC$192,8,FALSE))</f>
        <v>#N/A</v>
      </c>
      <c r="L238" s="28" t="e">
        <f>IF(VLOOKUP($A238,Keys_CHESS_ALL!$J$3:$AC$192,9,FALSE)="","",VLOOKUP($A238,Keys_CHESS_ALL!$J$3:$AC$192,9,FALSE))</f>
        <v>#N/A</v>
      </c>
      <c r="M238" s="28" t="e">
        <f>IF(VLOOKUP($A238,Keys_CHESS_ALL!$J$3:$AC$192,10,FALSE)="","",VLOOKUP($A238,Keys_CHESS_ALL!$J$3:$AC$192,10,FALSE))</f>
        <v>#N/A</v>
      </c>
      <c r="N238" s="28" t="e">
        <f>IF(VLOOKUP($A238,Keys_CHESS_ALL!$J$3:$AC$192,11,FALSE)="","",VLOOKUP($A238,Keys_CHESS_ALL!$J$3:$AC$192,11,FALSE))</f>
        <v>#N/A</v>
      </c>
      <c r="O238" s="28" t="e">
        <f>IF(VLOOKUP($A238,Keys_CHESS_ALL!$J$3:$AC$192,12,FALSE)="","",VLOOKUP($A238,Keys_CHESS_ALL!$J$3:$AC$192,12,FALSE))</f>
        <v>#N/A</v>
      </c>
      <c r="P238" s="28" t="e">
        <f>IF(VLOOKUP($A238,Keys_CHESS_ALL!$J$3:$AC$192,13,FALSE)="","",VLOOKUP($A238,Keys_CHESS_ALL!$J$3:$AC$192,13,FALSE))</f>
        <v>#N/A</v>
      </c>
      <c r="Q238" s="28" t="e">
        <f>IF(VLOOKUP($A238,Keys_CHESS_ALL!$J$3:$AC$192,14,FALSE)="","",VLOOKUP($A238,Keys_CHESS_ALL!$J$3:$AC$192,14,FALSE))</f>
        <v>#N/A</v>
      </c>
      <c r="R238" s="28" t="e">
        <f>IF(VLOOKUP($A238,Keys_CHESS_ALL!$J$3:$AC$192,15,FALSE)="","",VLOOKUP($A238,Keys_CHESS_ALL!$J$3:$AC$192,15,FALSE))</f>
        <v>#N/A</v>
      </c>
      <c r="S238" s="28" t="e">
        <f>IF(VLOOKUP($A238,Keys_CHESS_ALL!$J$3:$AC$192,16,FALSE)="","",VLOOKUP($A238,Keys_CHESS_ALL!$J$3:$AC$192,16,FALSE))</f>
        <v>#N/A</v>
      </c>
      <c r="T238" s="48" t="e">
        <f>IF(VLOOKUP($A238,Keys_CHESS_ALL!$J$3:$AC$192,17,FALSE)="","",VLOOKUP($A238,Keys_CHESS_ALL!$J$3:$AC$192,17,FALSE))</f>
        <v>#N/A</v>
      </c>
    </row>
    <row r="239" spans="2:20" x14ac:dyDescent="0.2">
      <c r="B239" s="28" t="e">
        <f>VLOOKUP(A239,Keys_CHESS_ALL!J241:L420,2,FALSE)</f>
        <v>#N/A</v>
      </c>
      <c r="C239" s="32"/>
      <c r="D239" s="32"/>
      <c r="E239" s="28" t="e">
        <f>VLOOKUP(A239,Keys_CHESS_ALL!J241:L420,3,FALSE)</f>
        <v>#N/A</v>
      </c>
      <c r="F239" s="40"/>
      <c r="H239" s="28" t="e">
        <f>IF(VLOOKUP($A239,Keys_CHESS_ALL!$J$3:$AC$192,5,FALSE)="","",VLOOKUP($A239,Keys_CHESS_ALL!$J$3:$AC$192,5,FALSE))</f>
        <v>#N/A</v>
      </c>
      <c r="I239" s="28" t="e">
        <f>IF(VLOOKUP($A239,Keys_CHESS_ALL!$J$3:$AC$192,6,FALSE)="","",VLOOKUP($A239,Keys_CHESS_ALL!$J$3:$AC$192,6,FALSE))</f>
        <v>#N/A</v>
      </c>
      <c r="J239" s="28" t="e">
        <f>IF(VLOOKUP($A239,Keys_CHESS_ALL!$J$3:$AC$192,7,FALSE)="","",VLOOKUP($A239,Keys_CHESS_ALL!$J$3:$AC$192,7,FALSE))</f>
        <v>#N/A</v>
      </c>
      <c r="K239" s="28" t="e">
        <f>IF(VLOOKUP($A239,Keys_CHESS_ALL!$J$3:$AC$192,8,FALSE)="","",VLOOKUP($A239,Keys_CHESS_ALL!$J$3:$AC$192,8,FALSE))</f>
        <v>#N/A</v>
      </c>
      <c r="L239" s="28" t="e">
        <f>IF(VLOOKUP($A239,Keys_CHESS_ALL!$J$3:$AC$192,9,FALSE)="","",VLOOKUP($A239,Keys_CHESS_ALL!$J$3:$AC$192,9,FALSE))</f>
        <v>#N/A</v>
      </c>
      <c r="M239" s="28" t="e">
        <f>IF(VLOOKUP($A239,Keys_CHESS_ALL!$J$3:$AC$192,10,FALSE)="","",VLOOKUP($A239,Keys_CHESS_ALL!$J$3:$AC$192,10,FALSE))</f>
        <v>#N/A</v>
      </c>
      <c r="N239" s="28" t="e">
        <f>IF(VLOOKUP($A239,Keys_CHESS_ALL!$J$3:$AC$192,11,FALSE)="","",VLOOKUP($A239,Keys_CHESS_ALL!$J$3:$AC$192,11,FALSE))</f>
        <v>#N/A</v>
      </c>
      <c r="O239" s="28" t="e">
        <f>IF(VLOOKUP($A239,Keys_CHESS_ALL!$J$3:$AC$192,12,FALSE)="","",VLOOKUP($A239,Keys_CHESS_ALL!$J$3:$AC$192,12,FALSE))</f>
        <v>#N/A</v>
      </c>
      <c r="P239" s="28" t="e">
        <f>IF(VLOOKUP($A239,Keys_CHESS_ALL!$J$3:$AC$192,13,FALSE)="","",VLOOKUP($A239,Keys_CHESS_ALL!$J$3:$AC$192,13,FALSE))</f>
        <v>#N/A</v>
      </c>
      <c r="Q239" s="28" t="e">
        <f>IF(VLOOKUP($A239,Keys_CHESS_ALL!$J$3:$AC$192,14,FALSE)="","",VLOOKUP($A239,Keys_CHESS_ALL!$J$3:$AC$192,14,FALSE))</f>
        <v>#N/A</v>
      </c>
      <c r="R239" s="28" t="e">
        <f>IF(VLOOKUP($A239,Keys_CHESS_ALL!$J$3:$AC$192,15,FALSE)="","",VLOOKUP($A239,Keys_CHESS_ALL!$J$3:$AC$192,15,FALSE))</f>
        <v>#N/A</v>
      </c>
      <c r="S239" s="28" t="e">
        <f>IF(VLOOKUP($A239,Keys_CHESS_ALL!$J$3:$AC$192,16,FALSE)="","",VLOOKUP($A239,Keys_CHESS_ALL!$J$3:$AC$192,16,FALSE))</f>
        <v>#N/A</v>
      </c>
      <c r="T239" s="48" t="e">
        <f>IF(VLOOKUP($A239,Keys_CHESS_ALL!$J$3:$AC$192,17,FALSE)="","",VLOOKUP($A239,Keys_CHESS_ALL!$J$3:$AC$192,17,FALSE))</f>
        <v>#N/A</v>
      </c>
    </row>
    <row r="240" spans="2:20" x14ac:dyDescent="0.2">
      <c r="B240" s="28" t="e">
        <f>VLOOKUP(A240,Keys_CHESS_ALL!J242:L421,2,FALSE)</f>
        <v>#N/A</v>
      </c>
      <c r="C240" s="32"/>
      <c r="D240" s="32"/>
      <c r="E240" s="28" t="e">
        <f>VLOOKUP(A240,Keys_CHESS_ALL!J242:L421,3,FALSE)</f>
        <v>#N/A</v>
      </c>
      <c r="F240" s="40"/>
      <c r="H240" s="28" t="e">
        <f>IF(VLOOKUP($A240,Keys_CHESS_ALL!$J$3:$AC$192,5,FALSE)="","",VLOOKUP($A240,Keys_CHESS_ALL!$J$3:$AC$192,5,FALSE))</f>
        <v>#N/A</v>
      </c>
      <c r="I240" s="28" t="e">
        <f>IF(VLOOKUP($A240,Keys_CHESS_ALL!$J$3:$AC$192,6,FALSE)="","",VLOOKUP($A240,Keys_CHESS_ALL!$J$3:$AC$192,6,FALSE))</f>
        <v>#N/A</v>
      </c>
      <c r="J240" s="28" t="e">
        <f>IF(VLOOKUP($A240,Keys_CHESS_ALL!$J$3:$AC$192,7,FALSE)="","",VLOOKUP($A240,Keys_CHESS_ALL!$J$3:$AC$192,7,FALSE))</f>
        <v>#N/A</v>
      </c>
      <c r="K240" s="28" t="e">
        <f>IF(VLOOKUP($A240,Keys_CHESS_ALL!$J$3:$AC$192,8,FALSE)="","",VLOOKUP($A240,Keys_CHESS_ALL!$J$3:$AC$192,8,FALSE))</f>
        <v>#N/A</v>
      </c>
      <c r="L240" s="28" t="e">
        <f>IF(VLOOKUP($A240,Keys_CHESS_ALL!$J$3:$AC$192,9,FALSE)="","",VLOOKUP($A240,Keys_CHESS_ALL!$J$3:$AC$192,9,FALSE))</f>
        <v>#N/A</v>
      </c>
      <c r="M240" s="28" t="e">
        <f>IF(VLOOKUP($A240,Keys_CHESS_ALL!$J$3:$AC$192,10,FALSE)="","",VLOOKUP($A240,Keys_CHESS_ALL!$J$3:$AC$192,10,FALSE))</f>
        <v>#N/A</v>
      </c>
      <c r="N240" s="28" t="e">
        <f>IF(VLOOKUP($A240,Keys_CHESS_ALL!$J$3:$AC$192,11,FALSE)="","",VLOOKUP($A240,Keys_CHESS_ALL!$J$3:$AC$192,11,FALSE))</f>
        <v>#N/A</v>
      </c>
      <c r="O240" s="28" t="e">
        <f>IF(VLOOKUP($A240,Keys_CHESS_ALL!$J$3:$AC$192,12,FALSE)="","",VLOOKUP($A240,Keys_CHESS_ALL!$J$3:$AC$192,12,FALSE))</f>
        <v>#N/A</v>
      </c>
      <c r="P240" s="28" t="e">
        <f>IF(VLOOKUP($A240,Keys_CHESS_ALL!$J$3:$AC$192,13,FALSE)="","",VLOOKUP($A240,Keys_CHESS_ALL!$J$3:$AC$192,13,FALSE))</f>
        <v>#N/A</v>
      </c>
      <c r="Q240" s="28" t="e">
        <f>IF(VLOOKUP($A240,Keys_CHESS_ALL!$J$3:$AC$192,14,FALSE)="","",VLOOKUP($A240,Keys_CHESS_ALL!$J$3:$AC$192,14,FALSE))</f>
        <v>#N/A</v>
      </c>
      <c r="R240" s="28" t="e">
        <f>IF(VLOOKUP($A240,Keys_CHESS_ALL!$J$3:$AC$192,15,FALSE)="","",VLOOKUP($A240,Keys_CHESS_ALL!$J$3:$AC$192,15,FALSE))</f>
        <v>#N/A</v>
      </c>
      <c r="S240" s="28" t="e">
        <f>IF(VLOOKUP($A240,Keys_CHESS_ALL!$J$3:$AC$192,16,FALSE)="","",VLOOKUP($A240,Keys_CHESS_ALL!$J$3:$AC$192,16,FALSE))</f>
        <v>#N/A</v>
      </c>
      <c r="T240" s="48" t="e">
        <f>IF(VLOOKUP($A240,Keys_CHESS_ALL!$J$3:$AC$192,17,FALSE)="","",VLOOKUP($A240,Keys_CHESS_ALL!$J$3:$AC$192,17,FALSE))</f>
        <v>#N/A</v>
      </c>
    </row>
    <row r="241" spans="2:20" x14ac:dyDescent="0.2">
      <c r="B241" s="28" t="e">
        <f>VLOOKUP(A241,Keys_CHESS_ALL!J243:L422,2,FALSE)</f>
        <v>#N/A</v>
      </c>
      <c r="C241" s="32"/>
      <c r="D241" s="32"/>
      <c r="E241" s="28" t="e">
        <f>VLOOKUP(A241,Keys_CHESS_ALL!J243:L422,3,FALSE)</f>
        <v>#N/A</v>
      </c>
      <c r="F241" s="40"/>
      <c r="H241" s="28" t="e">
        <f>IF(VLOOKUP($A241,Keys_CHESS_ALL!$J$3:$AC$192,5,FALSE)="","",VLOOKUP($A241,Keys_CHESS_ALL!$J$3:$AC$192,5,FALSE))</f>
        <v>#N/A</v>
      </c>
      <c r="I241" s="28" t="e">
        <f>IF(VLOOKUP($A241,Keys_CHESS_ALL!$J$3:$AC$192,6,FALSE)="","",VLOOKUP($A241,Keys_CHESS_ALL!$J$3:$AC$192,6,FALSE))</f>
        <v>#N/A</v>
      </c>
      <c r="J241" s="28" t="e">
        <f>IF(VLOOKUP($A241,Keys_CHESS_ALL!$J$3:$AC$192,7,FALSE)="","",VLOOKUP($A241,Keys_CHESS_ALL!$J$3:$AC$192,7,FALSE))</f>
        <v>#N/A</v>
      </c>
      <c r="K241" s="28" t="e">
        <f>IF(VLOOKUP($A241,Keys_CHESS_ALL!$J$3:$AC$192,8,FALSE)="","",VLOOKUP($A241,Keys_CHESS_ALL!$J$3:$AC$192,8,FALSE))</f>
        <v>#N/A</v>
      </c>
      <c r="L241" s="28" t="e">
        <f>IF(VLOOKUP($A241,Keys_CHESS_ALL!$J$3:$AC$192,9,FALSE)="","",VLOOKUP($A241,Keys_CHESS_ALL!$J$3:$AC$192,9,FALSE))</f>
        <v>#N/A</v>
      </c>
      <c r="M241" s="28" t="e">
        <f>IF(VLOOKUP($A241,Keys_CHESS_ALL!$J$3:$AC$192,10,FALSE)="","",VLOOKUP($A241,Keys_CHESS_ALL!$J$3:$AC$192,10,FALSE))</f>
        <v>#N/A</v>
      </c>
      <c r="N241" s="28" t="e">
        <f>IF(VLOOKUP($A241,Keys_CHESS_ALL!$J$3:$AC$192,11,FALSE)="","",VLOOKUP($A241,Keys_CHESS_ALL!$J$3:$AC$192,11,FALSE))</f>
        <v>#N/A</v>
      </c>
      <c r="O241" s="28" t="e">
        <f>IF(VLOOKUP($A241,Keys_CHESS_ALL!$J$3:$AC$192,12,FALSE)="","",VLOOKUP($A241,Keys_CHESS_ALL!$J$3:$AC$192,12,FALSE))</f>
        <v>#N/A</v>
      </c>
      <c r="P241" s="28" t="e">
        <f>IF(VLOOKUP($A241,Keys_CHESS_ALL!$J$3:$AC$192,13,FALSE)="","",VLOOKUP($A241,Keys_CHESS_ALL!$J$3:$AC$192,13,FALSE))</f>
        <v>#N/A</v>
      </c>
      <c r="Q241" s="28" t="e">
        <f>IF(VLOOKUP($A241,Keys_CHESS_ALL!$J$3:$AC$192,14,FALSE)="","",VLOOKUP($A241,Keys_CHESS_ALL!$J$3:$AC$192,14,FALSE))</f>
        <v>#N/A</v>
      </c>
      <c r="R241" s="28" t="e">
        <f>IF(VLOOKUP($A241,Keys_CHESS_ALL!$J$3:$AC$192,15,FALSE)="","",VLOOKUP($A241,Keys_CHESS_ALL!$J$3:$AC$192,15,FALSE))</f>
        <v>#N/A</v>
      </c>
      <c r="S241" s="28" t="e">
        <f>IF(VLOOKUP($A241,Keys_CHESS_ALL!$J$3:$AC$192,16,FALSE)="","",VLOOKUP($A241,Keys_CHESS_ALL!$J$3:$AC$192,16,FALSE))</f>
        <v>#N/A</v>
      </c>
      <c r="T241" s="48" t="e">
        <f>IF(VLOOKUP($A241,Keys_CHESS_ALL!$J$3:$AC$192,17,FALSE)="","",VLOOKUP($A241,Keys_CHESS_ALL!$J$3:$AC$192,17,FALSE))</f>
        <v>#N/A</v>
      </c>
    </row>
    <row r="242" spans="2:20" x14ac:dyDescent="0.2">
      <c r="B242" s="28" t="e">
        <f>VLOOKUP(A242,Keys_CHESS_ALL!J244:L423,2,FALSE)</f>
        <v>#N/A</v>
      </c>
      <c r="C242" s="32"/>
      <c r="D242" s="32"/>
      <c r="E242" s="28" t="e">
        <f>VLOOKUP(A242,Keys_CHESS_ALL!J244:L423,3,FALSE)</f>
        <v>#N/A</v>
      </c>
      <c r="F242" s="40"/>
      <c r="H242" s="28" t="e">
        <f>IF(VLOOKUP($A242,Keys_CHESS_ALL!$J$3:$AC$192,5,FALSE)="","",VLOOKUP($A242,Keys_CHESS_ALL!$J$3:$AC$192,5,FALSE))</f>
        <v>#N/A</v>
      </c>
      <c r="I242" s="28" t="e">
        <f>IF(VLOOKUP($A242,Keys_CHESS_ALL!$J$3:$AC$192,6,FALSE)="","",VLOOKUP($A242,Keys_CHESS_ALL!$J$3:$AC$192,6,FALSE))</f>
        <v>#N/A</v>
      </c>
      <c r="J242" s="28" t="e">
        <f>IF(VLOOKUP($A242,Keys_CHESS_ALL!$J$3:$AC$192,7,FALSE)="","",VLOOKUP($A242,Keys_CHESS_ALL!$J$3:$AC$192,7,FALSE))</f>
        <v>#N/A</v>
      </c>
      <c r="K242" s="28" t="e">
        <f>IF(VLOOKUP($A242,Keys_CHESS_ALL!$J$3:$AC$192,8,FALSE)="","",VLOOKUP($A242,Keys_CHESS_ALL!$J$3:$AC$192,8,FALSE))</f>
        <v>#N/A</v>
      </c>
      <c r="L242" s="28" t="e">
        <f>IF(VLOOKUP($A242,Keys_CHESS_ALL!$J$3:$AC$192,9,FALSE)="","",VLOOKUP($A242,Keys_CHESS_ALL!$J$3:$AC$192,9,FALSE))</f>
        <v>#N/A</v>
      </c>
      <c r="M242" s="28" t="e">
        <f>IF(VLOOKUP($A242,Keys_CHESS_ALL!$J$3:$AC$192,10,FALSE)="","",VLOOKUP($A242,Keys_CHESS_ALL!$J$3:$AC$192,10,FALSE))</f>
        <v>#N/A</v>
      </c>
      <c r="N242" s="28" t="e">
        <f>IF(VLOOKUP($A242,Keys_CHESS_ALL!$J$3:$AC$192,11,FALSE)="","",VLOOKUP($A242,Keys_CHESS_ALL!$J$3:$AC$192,11,FALSE))</f>
        <v>#N/A</v>
      </c>
      <c r="O242" s="28" t="e">
        <f>IF(VLOOKUP($A242,Keys_CHESS_ALL!$J$3:$AC$192,12,FALSE)="","",VLOOKUP($A242,Keys_CHESS_ALL!$J$3:$AC$192,12,FALSE))</f>
        <v>#N/A</v>
      </c>
      <c r="P242" s="28" t="e">
        <f>IF(VLOOKUP($A242,Keys_CHESS_ALL!$J$3:$AC$192,13,FALSE)="","",VLOOKUP($A242,Keys_CHESS_ALL!$J$3:$AC$192,13,FALSE))</f>
        <v>#N/A</v>
      </c>
      <c r="Q242" s="28" t="e">
        <f>IF(VLOOKUP($A242,Keys_CHESS_ALL!$J$3:$AC$192,14,FALSE)="","",VLOOKUP($A242,Keys_CHESS_ALL!$J$3:$AC$192,14,FALSE))</f>
        <v>#N/A</v>
      </c>
      <c r="R242" s="28" t="e">
        <f>IF(VLOOKUP($A242,Keys_CHESS_ALL!$J$3:$AC$192,15,FALSE)="","",VLOOKUP($A242,Keys_CHESS_ALL!$J$3:$AC$192,15,FALSE))</f>
        <v>#N/A</v>
      </c>
      <c r="S242" s="28" t="e">
        <f>IF(VLOOKUP($A242,Keys_CHESS_ALL!$J$3:$AC$192,16,FALSE)="","",VLOOKUP($A242,Keys_CHESS_ALL!$J$3:$AC$192,16,FALSE))</f>
        <v>#N/A</v>
      </c>
      <c r="T242" s="48" t="e">
        <f>IF(VLOOKUP($A242,Keys_CHESS_ALL!$J$3:$AC$192,17,FALSE)="","",VLOOKUP($A242,Keys_CHESS_ALL!$J$3:$AC$192,17,FALSE))</f>
        <v>#N/A</v>
      </c>
    </row>
    <row r="243" spans="2:20" x14ac:dyDescent="0.2">
      <c r="B243" s="28" t="e">
        <f>VLOOKUP(A243,Keys_CHESS_ALL!J245:L424,2,FALSE)</f>
        <v>#N/A</v>
      </c>
      <c r="C243" s="32"/>
      <c r="D243" s="32"/>
      <c r="E243" s="28" t="e">
        <f>VLOOKUP(A243,Keys_CHESS_ALL!J245:L424,3,FALSE)</f>
        <v>#N/A</v>
      </c>
      <c r="F243" s="40"/>
      <c r="H243" s="28" t="e">
        <f>IF(VLOOKUP($A243,Keys_CHESS_ALL!$J$3:$AC$192,5,FALSE)="","",VLOOKUP($A243,Keys_CHESS_ALL!$J$3:$AC$192,5,FALSE))</f>
        <v>#N/A</v>
      </c>
      <c r="I243" s="28" t="e">
        <f>IF(VLOOKUP($A243,Keys_CHESS_ALL!$J$3:$AC$192,6,FALSE)="","",VLOOKUP($A243,Keys_CHESS_ALL!$J$3:$AC$192,6,FALSE))</f>
        <v>#N/A</v>
      </c>
      <c r="J243" s="28" t="e">
        <f>IF(VLOOKUP($A243,Keys_CHESS_ALL!$J$3:$AC$192,7,FALSE)="","",VLOOKUP($A243,Keys_CHESS_ALL!$J$3:$AC$192,7,FALSE))</f>
        <v>#N/A</v>
      </c>
      <c r="K243" s="28" t="e">
        <f>IF(VLOOKUP($A243,Keys_CHESS_ALL!$J$3:$AC$192,8,FALSE)="","",VLOOKUP($A243,Keys_CHESS_ALL!$J$3:$AC$192,8,FALSE))</f>
        <v>#N/A</v>
      </c>
      <c r="L243" s="28" t="e">
        <f>IF(VLOOKUP($A243,Keys_CHESS_ALL!$J$3:$AC$192,9,FALSE)="","",VLOOKUP($A243,Keys_CHESS_ALL!$J$3:$AC$192,9,FALSE))</f>
        <v>#N/A</v>
      </c>
      <c r="M243" s="28" t="e">
        <f>IF(VLOOKUP($A243,Keys_CHESS_ALL!$J$3:$AC$192,10,FALSE)="","",VLOOKUP($A243,Keys_CHESS_ALL!$J$3:$AC$192,10,FALSE))</f>
        <v>#N/A</v>
      </c>
      <c r="N243" s="28" t="e">
        <f>IF(VLOOKUP($A243,Keys_CHESS_ALL!$J$3:$AC$192,11,FALSE)="","",VLOOKUP($A243,Keys_CHESS_ALL!$J$3:$AC$192,11,FALSE))</f>
        <v>#N/A</v>
      </c>
      <c r="O243" s="28" t="e">
        <f>IF(VLOOKUP($A243,Keys_CHESS_ALL!$J$3:$AC$192,12,FALSE)="","",VLOOKUP($A243,Keys_CHESS_ALL!$J$3:$AC$192,12,FALSE))</f>
        <v>#N/A</v>
      </c>
      <c r="P243" s="28" t="e">
        <f>IF(VLOOKUP($A243,Keys_CHESS_ALL!$J$3:$AC$192,13,FALSE)="","",VLOOKUP($A243,Keys_CHESS_ALL!$J$3:$AC$192,13,FALSE))</f>
        <v>#N/A</v>
      </c>
      <c r="Q243" s="28" t="e">
        <f>IF(VLOOKUP($A243,Keys_CHESS_ALL!$J$3:$AC$192,14,FALSE)="","",VLOOKUP($A243,Keys_CHESS_ALL!$J$3:$AC$192,14,FALSE))</f>
        <v>#N/A</v>
      </c>
      <c r="R243" s="28" t="e">
        <f>IF(VLOOKUP($A243,Keys_CHESS_ALL!$J$3:$AC$192,15,FALSE)="","",VLOOKUP($A243,Keys_CHESS_ALL!$J$3:$AC$192,15,FALSE))</f>
        <v>#N/A</v>
      </c>
      <c r="S243" s="28" t="e">
        <f>IF(VLOOKUP($A243,Keys_CHESS_ALL!$J$3:$AC$192,16,FALSE)="","",VLOOKUP($A243,Keys_CHESS_ALL!$J$3:$AC$192,16,FALSE))</f>
        <v>#N/A</v>
      </c>
      <c r="T243" s="48" t="e">
        <f>IF(VLOOKUP($A243,Keys_CHESS_ALL!$J$3:$AC$192,17,FALSE)="","",VLOOKUP($A243,Keys_CHESS_ALL!$J$3:$AC$192,17,FALSE))</f>
        <v>#N/A</v>
      </c>
    </row>
    <row r="244" spans="2:20" x14ac:dyDescent="0.2">
      <c r="B244" s="28" t="e">
        <f>VLOOKUP(A244,Keys_CHESS_ALL!J246:L425,2,FALSE)</f>
        <v>#N/A</v>
      </c>
      <c r="C244" s="32"/>
      <c r="D244" s="32"/>
      <c r="E244" s="28" t="e">
        <f>VLOOKUP(A244,Keys_CHESS_ALL!J246:L425,3,FALSE)</f>
        <v>#N/A</v>
      </c>
      <c r="F244" s="40"/>
      <c r="H244" s="28" t="e">
        <f>IF(VLOOKUP($A244,Keys_CHESS_ALL!$J$3:$AC$192,5,FALSE)="","",VLOOKUP($A244,Keys_CHESS_ALL!$J$3:$AC$192,5,FALSE))</f>
        <v>#N/A</v>
      </c>
      <c r="I244" s="28" t="e">
        <f>IF(VLOOKUP($A244,Keys_CHESS_ALL!$J$3:$AC$192,6,FALSE)="","",VLOOKUP($A244,Keys_CHESS_ALL!$J$3:$AC$192,6,FALSE))</f>
        <v>#N/A</v>
      </c>
      <c r="J244" s="28" t="e">
        <f>IF(VLOOKUP($A244,Keys_CHESS_ALL!$J$3:$AC$192,7,FALSE)="","",VLOOKUP($A244,Keys_CHESS_ALL!$J$3:$AC$192,7,FALSE))</f>
        <v>#N/A</v>
      </c>
      <c r="K244" s="28" t="e">
        <f>IF(VLOOKUP($A244,Keys_CHESS_ALL!$J$3:$AC$192,8,FALSE)="","",VLOOKUP($A244,Keys_CHESS_ALL!$J$3:$AC$192,8,FALSE))</f>
        <v>#N/A</v>
      </c>
      <c r="L244" s="28" t="e">
        <f>IF(VLOOKUP($A244,Keys_CHESS_ALL!$J$3:$AC$192,9,FALSE)="","",VLOOKUP($A244,Keys_CHESS_ALL!$J$3:$AC$192,9,FALSE))</f>
        <v>#N/A</v>
      </c>
      <c r="M244" s="28" t="e">
        <f>IF(VLOOKUP($A244,Keys_CHESS_ALL!$J$3:$AC$192,10,FALSE)="","",VLOOKUP($A244,Keys_CHESS_ALL!$J$3:$AC$192,10,FALSE))</f>
        <v>#N/A</v>
      </c>
      <c r="N244" s="28" t="e">
        <f>IF(VLOOKUP($A244,Keys_CHESS_ALL!$J$3:$AC$192,11,FALSE)="","",VLOOKUP($A244,Keys_CHESS_ALL!$J$3:$AC$192,11,FALSE))</f>
        <v>#N/A</v>
      </c>
      <c r="O244" s="28" t="e">
        <f>IF(VLOOKUP($A244,Keys_CHESS_ALL!$J$3:$AC$192,12,FALSE)="","",VLOOKUP($A244,Keys_CHESS_ALL!$J$3:$AC$192,12,FALSE))</f>
        <v>#N/A</v>
      </c>
      <c r="P244" s="28" t="e">
        <f>IF(VLOOKUP($A244,Keys_CHESS_ALL!$J$3:$AC$192,13,FALSE)="","",VLOOKUP($A244,Keys_CHESS_ALL!$J$3:$AC$192,13,FALSE))</f>
        <v>#N/A</v>
      </c>
      <c r="Q244" s="28" t="e">
        <f>IF(VLOOKUP($A244,Keys_CHESS_ALL!$J$3:$AC$192,14,FALSE)="","",VLOOKUP($A244,Keys_CHESS_ALL!$J$3:$AC$192,14,FALSE))</f>
        <v>#N/A</v>
      </c>
      <c r="R244" s="28" t="e">
        <f>IF(VLOOKUP($A244,Keys_CHESS_ALL!$J$3:$AC$192,15,FALSE)="","",VLOOKUP($A244,Keys_CHESS_ALL!$J$3:$AC$192,15,FALSE))</f>
        <v>#N/A</v>
      </c>
      <c r="S244" s="28" t="e">
        <f>IF(VLOOKUP($A244,Keys_CHESS_ALL!$J$3:$AC$192,16,FALSE)="","",VLOOKUP($A244,Keys_CHESS_ALL!$J$3:$AC$192,16,FALSE))</f>
        <v>#N/A</v>
      </c>
      <c r="T244" s="48" t="e">
        <f>IF(VLOOKUP($A244,Keys_CHESS_ALL!$J$3:$AC$192,17,FALSE)="","",VLOOKUP($A244,Keys_CHESS_ALL!$J$3:$AC$192,17,FALSE))</f>
        <v>#N/A</v>
      </c>
    </row>
    <row r="245" spans="2:20" x14ac:dyDescent="0.2">
      <c r="B245" s="28" t="e">
        <f>VLOOKUP(A245,Keys_CHESS_ALL!J247:L426,2,FALSE)</f>
        <v>#N/A</v>
      </c>
      <c r="C245" s="32"/>
      <c r="D245" s="32"/>
      <c r="E245" s="28" t="e">
        <f>VLOOKUP(A245,Keys_CHESS_ALL!J247:L426,3,FALSE)</f>
        <v>#N/A</v>
      </c>
      <c r="F245" s="40"/>
      <c r="H245" s="28" t="e">
        <f>IF(VLOOKUP($A245,Keys_CHESS_ALL!$J$3:$AC$192,5,FALSE)="","",VLOOKUP($A245,Keys_CHESS_ALL!$J$3:$AC$192,5,FALSE))</f>
        <v>#N/A</v>
      </c>
      <c r="I245" s="28" t="e">
        <f>IF(VLOOKUP($A245,Keys_CHESS_ALL!$J$3:$AC$192,6,FALSE)="","",VLOOKUP($A245,Keys_CHESS_ALL!$J$3:$AC$192,6,FALSE))</f>
        <v>#N/A</v>
      </c>
      <c r="J245" s="28" t="e">
        <f>IF(VLOOKUP($A245,Keys_CHESS_ALL!$J$3:$AC$192,7,FALSE)="","",VLOOKUP($A245,Keys_CHESS_ALL!$J$3:$AC$192,7,FALSE))</f>
        <v>#N/A</v>
      </c>
      <c r="K245" s="28" t="e">
        <f>IF(VLOOKUP($A245,Keys_CHESS_ALL!$J$3:$AC$192,8,FALSE)="","",VLOOKUP($A245,Keys_CHESS_ALL!$J$3:$AC$192,8,FALSE))</f>
        <v>#N/A</v>
      </c>
      <c r="L245" s="28" t="e">
        <f>IF(VLOOKUP($A245,Keys_CHESS_ALL!$J$3:$AC$192,9,FALSE)="","",VLOOKUP($A245,Keys_CHESS_ALL!$J$3:$AC$192,9,FALSE))</f>
        <v>#N/A</v>
      </c>
      <c r="M245" s="28" t="e">
        <f>IF(VLOOKUP($A245,Keys_CHESS_ALL!$J$3:$AC$192,10,FALSE)="","",VLOOKUP($A245,Keys_CHESS_ALL!$J$3:$AC$192,10,FALSE))</f>
        <v>#N/A</v>
      </c>
      <c r="N245" s="28" t="e">
        <f>IF(VLOOKUP($A245,Keys_CHESS_ALL!$J$3:$AC$192,11,FALSE)="","",VLOOKUP($A245,Keys_CHESS_ALL!$J$3:$AC$192,11,FALSE))</f>
        <v>#N/A</v>
      </c>
      <c r="O245" s="28" t="e">
        <f>IF(VLOOKUP($A245,Keys_CHESS_ALL!$J$3:$AC$192,12,FALSE)="","",VLOOKUP($A245,Keys_CHESS_ALL!$J$3:$AC$192,12,FALSE))</f>
        <v>#N/A</v>
      </c>
      <c r="P245" s="28" t="e">
        <f>IF(VLOOKUP($A245,Keys_CHESS_ALL!$J$3:$AC$192,13,FALSE)="","",VLOOKUP($A245,Keys_CHESS_ALL!$J$3:$AC$192,13,FALSE))</f>
        <v>#N/A</v>
      </c>
      <c r="Q245" s="28" t="e">
        <f>IF(VLOOKUP($A245,Keys_CHESS_ALL!$J$3:$AC$192,14,FALSE)="","",VLOOKUP($A245,Keys_CHESS_ALL!$J$3:$AC$192,14,FALSE))</f>
        <v>#N/A</v>
      </c>
      <c r="R245" s="28" t="e">
        <f>IF(VLOOKUP($A245,Keys_CHESS_ALL!$J$3:$AC$192,15,FALSE)="","",VLOOKUP($A245,Keys_CHESS_ALL!$J$3:$AC$192,15,FALSE))</f>
        <v>#N/A</v>
      </c>
      <c r="S245" s="28" t="e">
        <f>IF(VLOOKUP($A245,Keys_CHESS_ALL!$J$3:$AC$192,16,FALSE)="","",VLOOKUP($A245,Keys_CHESS_ALL!$J$3:$AC$192,16,FALSE))</f>
        <v>#N/A</v>
      </c>
      <c r="T245" s="48" t="e">
        <f>IF(VLOOKUP($A245,Keys_CHESS_ALL!$J$3:$AC$192,17,FALSE)="","",VLOOKUP($A245,Keys_CHESS_ALL!$J$3:$AC$192,17,FALSE))</f>
        <v>#N/A</v>
      </c>
    </row>
    <row r="246" spans="2:20" x14ac:dyDescent="0.2">
      <c r="B246" s="28" t="e">
        <f>VLOOKUP(A246,Keys_CHESS_ALL!J248:L427,2,FALSE)</f>
        <v>#N/A</v>
      </c>
      <c r="C246" s="32"/>
      <c r="D246" s="32"/>
      <c r="E246" s="28" t="e">
        <f>VLOOKUP(A246,Keys_CHESS_ALL!J248:L427,3,FALSE)</f>
        <v>#N/A</v>
      </c>
      <c r="F246" s="40"/>
      <c r="H246" s="28" t="e">
        <f>IF(VLOOKUP($A246,Keys_CHESS_ALL!$J$3:$AC$192,5,FALSE)="","",VLOOKUP($A246,Keys_CHESS_ALL!$J$3:$AC$192,5,FALSE))</f>
        <v>#N/A</v>
      </c>
      <c r="I246" s="28" t="e">
        <f>IF(VLOOKUP($A246,Keys_CHESS_ALL!$J$3:$AC$192,6,FALSE)="","",VLOOKUP($A246,Keys_CHESS_ALL!$J$3:$AC$192,6,FALSE))</f>
        <v>#N/A</v>
      </c>
      <c r="J246" s="28" t="e">
        <f>IF(VLOOKUP($A246,Keys_CHESS_ALL!$J$3:$AC$192,7,FALSE)="","",VLOOKUP($A246,Keys_CHESS_ALL!$J$3:$AC$192,7,FALSE))</f>
        <v>#N/A</v>
      </c>
      <c r="K246" s="28" t="e">
        <f>IF(VLOOKUP($A246,Keys_CHESS_ALL!$J$3:$AC$192,8,FALSE)="","",VLOOKUP($A246,Keys_CHESS_ALL!$J$3:$AC$192,8,FALSE))</f>
        <v>#N/A</v>
      </c>
      <c r="L246" s="28" t="e">
        <f>IF(VLOOKUP($A246,Keys_CHESS_ALL!$J$3:$AC$192,9,FALSE)="","",VLOOKUP($A246,Keys_CHESS_ALL!$J$3:$AC$192,9,FALSE))</f>
        <v>#N/A</v>
      </c>
      <c r="M246" s="28" t="e">
        <f>IF(VLOOKUP($A246,Keys_CHESS_ALL!$J$3:$AC$192,10,FALSE)="","",VLOOKUP($A246,Keys_CHESS_ALL!$J$3:$AC$192,10,FALSE))</f>
        <v>#N/A</v>
      </c>
      <c r="N246" s="28" t="e">
        <f>IF(VLOOKUP($A246,Keys_CHESS_ALL!$J$3:$AC$192,11,FALSE)="","",VLOOKUP($A246,Keys_CHESS_ALL!$J$3:$AC$192,11,FALSE))</f>
        <v>#N/A</v>
      </c>
      <c r="O246" s="28" t="e">
        <f>IF(VLOOKUP($A246,Keys_CHESS_ALL!$J$3:$AC$192,12,FALSE)="","",VLOOKUP($A246,Keys_CHESS_ALL!$J$3:$AC$192,12,FALSE))</f>
        <v>#N/A</v>
      </c>
      <c r="P246" s="28" t="e">
        <f>IF(VLOOKUP($A246,Keys_CHESS_ALL!$J$3:$AC$192,13,FALSE)="","",VLOOKUP($A246,Keys_CHESS_ALL!$J$3:$AC$192,13,FALSE))</f>
        <v>#N/A</v>
      </c>
      <c r="Q246" s="28" t="e">
        <f>IF(VLOOKUP($A246,Keys_CHESS_ALL!$J$3:$AC$192,14,FALSE)="","",VLOOKUP($A246,Keys_CHESS_ALL!$J$3:$AC$192,14,FALSE))</f>
        <v>#N/A</v>
      </c>
      <c r="R246" s="28" t="e">
        <f>IF(VLOOKUP($A246,Keys_CHESS_ALL!$J$3:$AC$192,15,FALSE)="","",VLOOKUP($A246,Keys_CHESS_ALL!$J$3:$AC$192,15,FALSE))</f>
        <v>#N/A</v>
      </c>
      <c r="S246" s="28" t="e">
        <f>IF(VLOOKUP($A246,Keys_CHESS_ALL!$J$3:$AC$192,16,FALSE)="","",VLOOKUP($A246,Keys_CHESS_ALL!$J$3:$AC$192,16,FALSE))</f>
        <v>#N/A</v>
      </c>
      <c r="T246" s="48" t="e">
        <f>IF(VLOOKUP($A246,Keys_CHESS_ALL!$J$3:$AC$192,17,FALSE)="","",VLOOKUP($A246,Keys_CHESS_ALL!$J$3:$AC$192,17,FALSE))</f>
        <v>#N/A</v>
      </c>
    </row>
    <row r="247" spans="2:20" x14ac:dyDescent="0.2">
      <c r="B247" s="28" t="e">
        <f>VLOOKUP(A247,Keys_CHESS_ALL!J249:L428,2,FALSE)</f>
        <v>#N/A</v>
      </c>
      <c r="C247" s="32"/>
      <c r="D247" s="32"/>
      <c r="E247" s="28" t="e">
        <f>VLOOKUP(A247,Keys_CHESS_ALL!J249:L428,3,FALSE)</f>
        <v>#N/A</v>
      </c>
      <c r="F247" s="40"/>
      <c r="H247" s="28" t="e">
        <f>IF(VLOOKUP($A247,Keys_CHESS_ALL!$J$3:$AC$192,5,FALSE)="","",VLOOKUP($A247,Keys_CHESS_ALL!$J$3:$AC$192,5,FALSE))</f>
        <v>#N/A</v>
      </c>
      <c r="I247" s="28" t="e">
        <f>IF(VLOOKUP($A247,Keys_CHESS_ALL!$J$3:$AC$192,6,FALSE)="","",VLOOKUP($A247,Keys_CHESS_ALL!$J$3:$AC$192,6,FALSE))</f>
        <v>#N/A</v>
      </c>
      <c r="J247" s="28" t="e">
        <f>IF(VLOOKUP($A247,Keys_CHESS_ALL!$J$3:$AC$192,7,FALSE)="","",VLOOKUP($A247,Keys_CHESS_ALL!$J$3:$AC$192,7,FALSE))</f>
        <v>#N/A</v>
      </c>
      <c r="K247" s="28" t="e">
        <f>IF(VLOOKUP($A247,Keys_CHESS_ALL!$J$3:$AC$192,8,FALSE)="","",VLOOKUP($A247,Keys_CHESS_ALL!$J$3:$AC$192,8,FALSE))</f>
        <v>#N/A</v>
      </c>
      <c r="L247" s="28" t="e">
        <f>IF(VLOOKUP($A247,Keys_CHESS_ALL!$J$3:$AC$192,9,FALSE)="","",VLOOKUP($A247,Keys_CHESS_ALL!$J$3:$AC$192,9,FALSE))</f>
        <v>#N/A</v>
      </c>
      <c r="M247" s="28" t="e">
        <f>IF(VLOOKUP($A247,Keys_CHESS_ALL!$J$3:$AC$192,10,FALSE)="","",VLOOKUP($A247,Keys_CHESS_ALL!$J$3:$AC$192,10,FALSE))</f>
        <v>#N/A</v>
      </c>
      <c r="N247" s="28" t="e">
        <f>IF(VLOOKUP($A247,Keys_CHESS_ALL!$J$3:$AC$192,11,FALSE)="","",VLOOKUP($A247,Keys_CHESS_ALL!$J$3:$AC$192,11,FALSE))</f>
        <v>#N/A</v>
      </c>
      <c r="O247" s="28" t="e">
        <f>IF(VLOOKUP($A247,Keys_CHESS_ALL!$J$3:$AC$192,12,FALSE)="","",VLOOKUP($A247,Keys_CHESS_ALL!$J$3:$AC$192,12,FALSE))</f>
        <v>#N/A</v>
      </c>
      <c r="P247" s="28" t="e">
        <f>IF(VLOOKUP($A247,Keys_CHESS_ALL!$J$3:$AC$192,13,FALSE)="","",VLOOKUP($A247,Keys_CHESS_ALL!$J$3:$AC$192,13,FALSE))</f>
        <v>#N/A</v>
      </c>
      <c r="Q247" s="28" t="e">
        <f>IF(VLOOKUP($A247,Keys_CHESS_ALL!$J$3:$AC$192,14,FALSE)="","",VLOOKUP($A247,Keys_CHESS_ALL!$J$3:$AC$192,14,FALSE))</f>
        <v>#N/A</v>
      </c>
      <c r="R247" s="28" t="e">
        <f>IF(VLOOKUP($A247,Keys_CHESS_ALL!$J$3:$AC$192,15,FALSE)="","",VLOOKUP($A247,Keys_CHESS_ALL!$J$3:$AC$192,15,FALSE))</f>
        <v>#N/A</v>
      </c>
      <c r="S247" s="28" t="e">
        <f>IF(VLOOKUP($A247,Keys_CHESS_ALL!$J$3:$AC$192,16,FALSE)="","",VLOOKUP($A247,Keys_CHESS_ALL!$J$3:$AC$192,16,FALSE))</f>
        <v>#N/A</v>
      </c>
      <c r="T247" s="48" t="e">
        <f>IF(VLOOKUP($A247,Keys_CHESS_ALL!$J$3:$AC$192,17,FALSE)="","",VLOOKUP($A247,Keys_CHESS_ALL!$J$3:$AC$192,17,FALSE))</f>
        <v>#N/A</v>
      </c>
    </row>
    <row r="248" spans="2:20" x14ac:dyDescent="0.2">
      <c r="B248" s="28" t="e">
        <f>VLOOKUP(A248,Keys_CHESS_ALL!J250:L429,2,FALSE)</f>
        <v>#N/A</v>
      </c>
      <c r="C248" s="32"/>
      <c r="D248" s="32"/>
      <c r="E248" s="28" t="e">
        <f>VLOOKUP(A248,Keys_CHESS_ALL!J250:L429,3,FALSE)</f>
        <v>#N/A</v>
      </c>
      <c r="F248" s="40"/>
      <c r="H248" s="28" t="e">
        <f>IF(VLOOKUP($A248,Keys_CHESS_ALL!$J$3:$AC$192,5,FALSE)="","",VLOOKUP($A248,Keys_CHESS_ALL!$J$3:$AC$192,5,FALSE))</f>
        <v>#N/A</v>
      </c>
      <c r="I248" s="28" t="e">
        <f>IF(VLOOKUP($A248,Keys_CHESS_ALL!$J$3:$AC$192,6,FALSE)="","",VLOOKUP($A248,Keys_CHESS_ALL!$J$3:$AC$192,6,FALSE))</f>
        <v>#N/A</v>
      </c>
      <c r="J248" s="28" t="e">
        <f>IF(VLOOKUP($A248,Keys_CHESS_ALL!$J$3:$AC$192,7,FALSE)="","",VLOOKUP($A248,Keys_CHESS_ALL!$J$3:$AC$192,7,FALSE))</f>
        <v>#N/A</v>
      </c>
      <c r="K248" s="28" t="e">
        <f>IF(VLOOKUP($A248,Keys_CHESS_ALL!$J$3:$AC$192,8,FALSE)="","",VLOOKUP($A248,Keys_CHESS_ALL!$J$3:$AC$192,8,FALSE))</f>
        <v>#N/A</v>
      </c>
      <c r="L248" s="28" t="e">
        <f>IF(VLOOKUP($A248,Keys_CHESS_ALL!$J$3:$AC$192,9,FALSE)="","",VLOOKUP($A248,Keys_CHESS_ALL!$J$3:$AC$192,9,FALSE))</f>
        <v>#N/A</v>
      </c>
      <c r="M248" s="28" t="e">
        <f>IF(VLOOKUP($A248,Keys_CHESS_ALL!$J$3:$AC$192,10,FALSE)="","",VLOOKUP($A248,Keys_CHESS_ALL!$J$3:$AC$192,10,FALSE))</f>
        <v>#N/A</v>
      </c>
      <c r="N248" s="28" t="e">
        <f>IF(VLOOKUP($A248,Keys_CHESS_ALL!$J$3:$AC$192,11,FALSE)="","",VLOOKUP($A248,Keys_CHESS_ALL!$J$3:$AC$192,11,FALSE))</f>
        <v>#N/A</v>
      </c>
      <c r="O248" s="28" t="e">
        <f>IF(VLOOKUP($A248,Keys_CHESS_ALL!$J$3:$AC$192,12,FALSE)="","",VLOOKUP($A248,Keys_CHESS_ALL!$J$3:$AC$192,12,FALSE))</f>
        <v>#N/A</v>
      </c>
      <c r="P248" s="28" t="e">
        <f>IF(VLOOKUP($A248,Keys_CHESS_ALL!$J$3:$AC$192,13,FALSE)="","",VLOOKUP($A248,Keys_CHESS_ALL!$J$3:$AC$192,13,FALSE))</f>
        <v>#N/A</v>
      </c>
      <c r="Q248" s="28" t="e">
        <f>IF(VLOOKUP($A248,Keys_CHESS_ALL!$J$3:$AC$192,14,FALSE)="","",VLOOKUP($A248,Keys_CHESS_ALL!$J$3:$AC$192,14,FALSE))</f>
        <v>#N/A</v>
      </c>
      <c r="R248" s="28" t="e">
        <f>IF(VLOOKUP($A248,Keys_CHESS_ALL!$J$3:$AC$192,15,FALSE)="","",VLOOKUP($A248,Keys_CHESS_ALL!$J$3:$AC$192,15,FALSE))</f>
        <v>#N/A</v>
      </c>
      <c r="S248" s="28" t="e">
        <f>IF(VLOOKUP($A248,Keys_CHESS_ALL!$J$3:$AC$192,16,FALSE)="","",VLOOKUP($A248,Keys_CHESS_ALL!$J$3:$AC$192,16,FALSE))</f>
        <v>#N/A</v>
      </c>
      <c r="T248" s="48" t="e">
        <f>IF(VLOOKUP($A248,Keys_CHESS_ALL!$J$3:$AC$192,17,FALSE)="","",VLOOKUP($A248,Keys_CHESS_ALL!$J$3:$AC$192,17,FALSE))</f>
        <v>#N/A</v>
      </c>
    </row>
    <row r="249" spans="2:20" x14ac:dyDescent="0.2">
      <c r="B249" s="28" t="e">
        <f>VLOOKUP(A249,Keys_CHESS_ALL!J251:L430,2,FALSE)</f>
        <v>#N/A</v>
      </c>
      <c r="C249" s="32"/>
      <c r="D249" s="32"/>
      <c r="E249" s="28" t="e">
        <f>VLOOKUP(A249,Keys_CHESS_ALL!J251:L430,3,FALSE)</f>
        <v>#N/A</v>
      </c>
      <c r="F249" s="40"/>
      <c r="H249" s="28" t="e">
        <f>IF(VLOOKUP($A249,Keys_CHESS_ALL!$J$3:$AC$192,5,FALSE)="","",VLOOKUP($A249,Keys_CHESS_ALL!$J$3:$AC$192,5,FALSE))</f>
        <v>#N/A</v>
      </c>
      <c r="I249" s="28" t="e">
        <f>IF(VLOOKUP($A249,Keys_CHESS_ALL!$J$3:$AC$192,6,FALSE)="","",VLOOKUP($A249,Keys_CHESS_ALL!$J$3:$AC$192,6,FALSE))</f>
        <v>#N/A</v>
      </c>
      <c r="J249" s="28" t="e">
        <f>IF(VLOOKUP($A249,Keys_CHESS_ALL!$J$3:$AC$192,7,FALSE)="","",VLOOKUP($A249,Keys_CHESS_ALL!$J$3:$AC$192,7,FALSE))</f>
        <v>#N/A</v>
      </c>
      <c r="K249" s="28" t="e">
        <f>IF(VLOOKUP($A249,Keys_CHESS_ALL!$J$3:$AC$192,8,FALSE)="","",VLOOKUP($A249,Keys_CHESS_ALL!$J$3:$AC$192,8,FALSE))</f>
        <v>#N/A</v>
      </c>
      <c r="L249" s="28" t="e">
        <f>IF(VLOOKUP($A249,Keys_CHESS_ALL!$J$3:$AC$192,9,FALSE)="","",VLOOKUP($A249,Keys_CHESS_ALL!$J$3:$AC$192,9,FALSE))</f>
        <v>#N/A</v>
      </c>
      <c r="M249" s="28" t="e">
        <f>IF(VLOOKUP($A249,Keys_CHESS_ALL!$J$3:$AC$192,10,FALSE)="","",VLOOKUP($A249,Keys_CHESS_ALL!$J$3:$AC$192,10,FALSE))</f>
        <v>#N/A</v>
      </c>
      <c r="N249" s="28" t="e">
        <f>IF(VLOOKUP($A249,Keys_CHESS_ALL!$J$3:$AC$192,11,FALSE)="","",VLOOKUP($A249,Keys_CHESS_ALL!$J$3:$AC$192,11,FALSE))</f>
        <v>#N/A</v>
      </c>
      <c r="O249" s="28" t="e">
        <f>IF(VLOOKUP($A249,Keys_CHESS_ALL!$J$3:$AC$192,12,FALSE)="","",VLOOKUP($A249,Keys_CHESS_ALL!$J$3:$AC$192,12,FALSE))</f>
        <v>#N/A</v>
      </c>
      <c r="P249" s="28" t="e">
        <f>IF(VLOOKUP($A249,Keys_CHESS_ALL!$J$3:$AC$192,13,FALSE)="","",VLOOKUP($A249,Keys_CHESS_ALL!$J$3:$AC$192,13,FALSE))</f>
        <v>#N/A</v>
      </c>
      <c r="Q249" s="28" t="e">
        <f>IF(VLOOKUP($A249,Keys_CHESS_ALL!$J$3:$AC$192,14,FALSE)="","",VLOOKUP($A249,Keys_CHESS_ALL!$J$3:$AC$192,14,FALSE))</f>
        <v>#N/A</v>
      </c>
      <c r="R249" s="28" t="e">
        <f>IF(VLOOKUP($A249,Keys_CHESS_ALL!$J$3:$AC$192,15,FALSE)="","",VLOOKUP($A249,Keys_CHESS_ALL!$J$3:$AC$192,15,FALSE))</f>
        <v>#N/A</v>
      </c>
      <c r="S249" s="28" t="e">
        <f>IF(VLOOKUP($A249,Keys_CHESS_ALL!$J$3:$AC$192,16,FALSE)="","",VLOOKUP($A249,Keys_CHESS_ALL!$J$3:$AC$192,16,FALSE))</f>
        <v>#N/A</v>
      </c>
      <c r="T249" s="48" t="e">
        <f>IF(VLOOKUP($A249,Keys_CHESS_ALL!$J$3:$AC$192,17,FALSE)="","",VLOOKUP($A249,Keys_CHESS_ALL!$J$3:$AC$192,17,FALSE))</f>
        <v>#N/A</v>
      </c>
    </row>
    <row r="250" spans="2:20" x14ac:dyDescent="0.2">
      <c r="B250" s="28" t="e">
        <f>VLOOKUP(A250,Keys_CHESS_ALL!J252:L431,2,FALSE)</f>
        <v>#N/A</v>
      </c>
      <c r="C250" s="32"/>
      <c r="D250" s="32"/>
      <c r="E250" s="28" t="e">
        <f>VLOOKUP(A250,Keys_CHESS_ALL!J252:L431,3,FALSE)</f>
        <v>#N/A</v>
      </c>
      <c r="F250" s="40"/>
      <c r="H250" s="28" t="e">
        <f>IF(VLOOKUP($A250,Keys_CHESS_ALL!$J$3:$AC$192,5,FALSE)="","",VLOOKUP($A250,Keys_CHESS_ALL!$J$3:$AC$192,5,FALSE))</f>
        <v>#N/A</v>
      </c>
      <c r="I250" s="28" t="e">
        <f>IF(VLOOKUP($A250,Keys_CHESS_ALL!$J$3:$AC$192,6,FALSE)="","",VLOOKUP($A250,Keys_CHESS_ALL!$J$3:$AC$192,6,FALSE))</f>
        <v>#N/A</v>
      </c>
      <c r="J250" s="28" t="e">
        <f>IF(VLOOKUP($A250,Keys_CHESS_ALL!$J$3:$AC$192,7,FALSE)="","",VLOOKUP($A250,Keys_CHESS_ALL!$J$3:$AC$192,7,FALSE))</f>
        <v>#N/A</v>
      </c>
      <c r="K250" s="28" t="e">
        <f>IF(VLOOKUP($A250,Keys_CHESS_ALL!$J$3:$AC$192,8,FALSE)="","",VLOOKUP($A250,Keys_CHESS_ALL!$J$3:$AC$192,8,FALSE))</f>
        <v>#N/A</v>
      </c>
      <c r="L250" s="28" t="e">
        <f>IF(VLOOKUP($A250,Keys_CHESS_ALL!$J$3:$AC$192,9,FALSE)="","",VLOOKUP($A250,Keys_CHESS_ALL!$J$3:$AC$192,9,FALSE))</f>
        <v>#N/A</v>
      </c>
      <c r="M250" s="28" t="e">
        <f>IF(VLOOKUP($A250,Keys_CHESS_ALL!$J$3:$AC$192,10,FALSE)="","",VLOOKUP($A250,Keys_CHESS_ALL!$J$3:$AC$192,10,FALSE))</f>
        <v>#N/A</v>
      </c>
      <c r="N250" s="28" t="e">
        <f>IF(VLOOKUP($A250,Keys_CHESS_ALL!$J$3:$AC$192,11,FALSE)="","",VLOOKUP($A250,Keys_CHESS_ALL!$J$3:$AC$192,11,FALSE))</f>
        <v>#N/A</v>
      </c>
      <c r="O250" s="28" t="e">
        <f>IF(VLOOKUP($A250,Keys_CHESS_ALL!$J$3:$AC$192,12,FALSE)="","",VLOOKUP($A250,Keys_CHESS_ALL!$J$3:$AC$192,12,FALSE))</f>
        <v>#N/A</v>
      </c>
      <c r="P250" s="28" t="e">
        <f>IF(VLOOKUP($A250,Keys_CHESS_ALL!$J$3:$AC$192,13,FALSE)="","",VLOOKUP($A250,Keys_CHESS_ALL!$J$3:$AC$192,13,FALSE))</f>
        <v>#N/A</v>
      </c>
      <c r="Q250" s="28" t="e">
        <f>IF(VLOOKUP($A250,Keys_CHESS_ALL!$J$3:$AC$192,14,FALSE)="","",VLOOKUP($A250,Keys_CHESS_ALL!$J$3:$AC$192,14,FALSE))</f>
        <v>#N/A</v>
      </c>
      <c r="R250" s="28" t="e">
        <f>IF(VLOOKUP($A250,Keys_CHESS_ALL!$J$3:$AC$192,15,FALSE)="","",VLOOKUP($A250,Keys_CHESS_ALL!$J$3:$AC$192,15,FALSE))</f>
        <v>#N/A</v>
      </c>
      <c r="S250" s="28" t="e">
        <f>IF(VLOOKUP($A250,Keys_CHESS_ALL!$J$3:$AC$192,16,FALSE)="","",VLOOKUP($A250,Keys_CHESS_ALL!$J$3:$AC$192,16,FALSE))</f>
        <v>#N/A</v>
      </c>
      <c r="T250" s="48" t="e">
        <f>IF(VLOOKUP($A250,Keys_CHESS_ALL!$J$3:$AC$192,17,FALSE)="","",VLOOKUP($A250,Keys_CHESS_ALL!$J$3:$AC$192,17,FALSE))</f>
        <v>#N/A</v>
      </c>
    </row>
    <row r="251" spans="2:20" x14ac:dyDescent="0.2">
      <c r="B251" s="28" t="e">
        <f>VLOOKUP(A251,Keys_CHESS_ALL!J253:L432,2,FALSE)</f>
        <v>#N/A</v>
      </c>
      <c r="C251" s="32"/>
      <c r="D251" s="32"/>
      <c r="E251" s="28" t="e">
        <f>VLOOKUP(A251,Keys_CHESS_ALL!J253:L432,3,FALSE)</f>
        <v>#N/A</v>
      </c>
      <c r="F251" s="40"/>
      <c r="H251" s="28" t="e">
        <f>IF(VLOOKUP($A251,Keys_CHESS_ALL!$J$3:$AC$192,5,FALSE)="","",VLOOKUP($A251,Keys_CHESS_ALL!$J$3:$AC$192,5,FALSE))</f>
        <v>#N/A</v>
      </c>
      <c r="I251" s="28" t="e">
        <f>IF(VLOOKUP($A251,Keys_CHESS_ALL!$J$3:$AC$192,6,FALSE)="","",VLOOKUP($A251,Keys_CHESS_ALL!$J$3:$AC$192,6,FALSE))</f>
        <v>#N/A</v>
      </c>
      <c r="J251" s="28" t="e">
        <f>IF(VLOOKUP($A251,Keys_CHESS_ALL!$J$3:$AC$192,7,FALSE)="","",VLOOKUP($A251,Keys_CHESS_ALL!$J$3:$AC$192,7,FALSE))</f>
        <v>#N/A</v>
      </c>
      <c r="K251" s="28" t="e">
        <f>IF(VLOOKUP($A251,Keys_CHESS_ALL!$J$3:$AC$192,8,FALSE)="","",VLOOKUP($A251,Keys_CHESS_ALL!$J$3:$AC$192,8,FALSE))</f>
        <v>#N/A</v>
      </c>
      <c r="L251" s="28" t="e">
        <f>IF(VLOOKUP($A251,Keys_CHESS_ALL!$J$3:$AC$192,9,FALSE)="","",VLOOKUP($A251,Keys_CHESS_ALL!$J$3:$AC$192,9,FALSE))</f>
        <v>#N/A</v>
      </c>
      <c r="M251" s="28" t="e">
        <f>IF(VLOOKUP($A251,Keys_CHESS_ALL!$J$3:$AC$192,10,FALSE)="","",VLOOKUP($A251,Keys_CHESS_ALL!$J$3:$AC$192,10,FALSE))</f>
        <v>#N/A</v>
      </c>
      <c r="N251" s="28" t="e">
        <f>IF(VLOOKUP($A251,Keys_CHESS_ALL!$J$3:$AC$192,11,FALSE)="","",VLOOKUP($A251,Keys_CHESS_ALL!$J$3:$AC$192,11,FALSE))</f>
        <v>#N/A</v>
      </c>
      <c r="O251" s="28" t="e">
        <f>IF(VLOOKUP($A251,Keys_CHESS_ALL!$J$3:$AC$192,12,FALSE)="","",VLOOKUP($A251,Keys_CHESS_ALL!$J$3:$AC$192,12,FALSE))</f>
        <v>#N/A</v>
      </c>
      <c r="P251" s="28" t="e">
        <f>IF(VLOOKUP($A251,Keys_CHESS_ALL!$J$3:$AC$192,13,FALSE)="","",VLOOKUP($A251,Keys_CHESS_ALL!$J$3:$AC$192,13,FALSE))</f>
        <v>#N/A</v>
      </c>
      <c r="Q251" s="28" t="e">
        <f>IF(VLOOKUP($A251,Keys_CHESS_ALL!$J$3:$AC$192,14,FALSE)="","",VLOOKUP($A251,Keys_CHESS_ALL!$J$3:$AC$192,14,FALSE))</f>
        <v>#N/A</v>
      </c>
      <c r="R251" s="28" t="e">
        <f>IF(VLOOKUP($A251,Keys_CHESS_ALL!$J$3:$AC$192,15,FALSE)="","",VLOOKUP($A251,Keys_CHESS_ALL!$J$3:$AC$192,15,FALSE))</f>
        <v>#N/A</v>
      </c>
      <c r="S251" s="28" t="e">
        <f>IF(VLOOKUP($A251,Keys_CHESS_ALL!$J$3:$AC$192,16,FALSE)="","",VLOOKUP($A251,Keys_CHESS_ALL!$J$3:$AC$192,16,FALSE))</f>
        <v>#N/A</v>
      </c>
      <c r="T251" s="48" t="e">
        <f>IF(VLOOKUP($A251,Keys_CHESS_ALL!$J$3:$AC$192,17,FALSE)="","",VLOOKUP($A251,Keys_CHESS_ALL!$J$3:$AC$192,17,FALSE))</f>
        <v>#N/A</v>
      </c>
    </row>
    <row r="252" spans="2:20" x14ac:dyDescent="0.2">
      <c r="B252" s="28" t="e">
        <f>VLOOKUP(A252,Keys_CHESS_ALL!J254:L433,2,FALSE)</f>
        <v>#N/A</v>
      </c>
      <c r="C252" s="32"/>
      <c r="D252" s="32"/>
      <c r="E252" s="28" t="e">
        <f>VLOOKUP(A252,Keys_CHESS_ALL!J254:L433,3,FALSE)</f>
        <v>#N/A</v>
      </c>
      <c r="F252" s="40"/>
      <c r="H252" s="28" t="e">
        <f>IF(VLOOKUP($A252,Keys_CHESS_ALL!$J$3:$AC$192,5,FALSE)="","",VLOOKUP($A252,Keys_CHESS_ALL!$J$3:$AC$192,5,FALSE))</f>
        <v>#N/A</v>
      </c>
      <c r="I252" s="28" t="e">
        <f>IF(VLOOKUP($A252,Keys_CHESS_ALL!$J$3:$AC$192,6,FALSE)="","",VLOOKUP($A252,Keys_CHESS_ALL!$J$3:$AC$192,6,FALSE))</f>
        <v>#N/A</v>
      </c>
      <c r="J252" s="28" t="e">
        <f>IF(VLOOKUP($A252,Keys_CHESS_ALL!$J$3:$AC$192,7,FALSE)="","",VLOOKUP($A252,Keys_CHESS_ALL!$J$3:$AC$192,7,FALSE))</f>
        <v>#N/A</v>
      </c>
      <c r="K252" s="28" t="e">
        <f>IF(VLOOKUP($A252,Keys_CHESS_ALL!$J$3:$AC$192,8,FALSE)="","",VLOOKUP($A252,Keys_CHESS_ALL!$J$3:$AC$192,8,FALSE))</f>
        <v>#N/A</v>
      </c>
      <c r="L252" s="28" t="e">
        <f>IF(VLOOKUP($A252,Keys_CHESS_ALL!$J$3:$AC$192,9,FALSE)="","",VLOOKUP($A252,Keys_CHESS_ALL!$J$3:$AC$192,9,FALSE))</f>
        <v>#N/A</v>
      </c>
      <c r="M252" s="28" t="e">
        <f>IF(VLOOKUP($A252,Keys_CHESS_ALL!$J$3:$AC$192,10,FALSE)="","",VLOOKUP($A252,Keys_CHESS_ALL!$J$3:$AC$192,10,FALSE))</f>
        <v>#N/A</v>
      </c>
      <c r="N252" s="28" t="e">
        <f>IF(VLOOKUP($A252,Keys_CHESS_ALL!$J$3:$AC$192,11,FALSE)="","",VLOOKUP($A252,Keys_CHESS_ALL!$J$3:$AC$192,11,FALSE))</f>
        <v>#N/A</v>
      </c>
      <c r="O252" s="28" t="e">
        <f>IF(VLOOKUP($A252,Keys_CHESS_ALL!$J$3:$AC$192,12,FALSE)="","",VLOOKUP($A252,Keys_CHESS_ALL!$J$3:$AC$192,12,FALSE))</f>
        <v>#N/A</v>
      </c>
      <c r="P252" s="28" t="e">
        <f>IF(VLOOKUP($A252,Keys_CHESS_ALL!$J$3:$AC$192,13,FALSE)="","",VLOOKUP($A252,Keys_CHESS_ALL!$J$3:$AC$192,13,FALSE))</f>
        <v>#N/A</v>
      </c>
      <c r="Q252" s="28" t="e">
        <f>IF(VLOOKUP($A252,Keys_CHESS_ALL!$J$3:$AC$192,14,FALSE)="","",VLOOKUP($A252,Keys_CHESS_ALL!$J$3:$AC$192,14,FALSE))</f>
        <v>#N/A</v>
      </c>
      <c r="R252" s="28" t="e">
        <f>IF(VLOOKUP($A252,Keys_CHESS_ALL!$J$3:$AC$192,15,FALSE)="","",VLOOKUP($A252,Keys_CHESS_ALL!$J$3:$AC$192,15,FALSE))</f>
        <v>#N/A</v>
      </c>
      <c r="S252" s="28" t="e">
        <f>IF(VLOOKUP($A252,Keys_CHESS_ALL!$J$3:$AC$192,16,FALSE)="","",VLOOKUP($A252,Keys_CHESS_ALL!$J$3:$AC$192,16,FALSE))</f>
        <v>#N/A</v>
      </c>
      <c r="T252" s="48" t="e">
        <f>IF(VLOOKUP($A252,Keys_CHESS_ALL!$J$3:$AC$192,17,FALSE)="","",VLOOKUP($A252,Keys_CHESS_ALL!$J$3:$AC$192,17,FALSE))</f>
        <v>#N/A</v>
      </c>
    </row>
    <row r="253" spans="2:20" x14ac:dyDescent="0.2">
      <c r="B253" s="28" t="e">
        <f>VLOOKUP(A253,Keys_CHESS_ALL!J255:L434,2,FALSE)</f>
        <v>#N/A</v>
      </c>
      <c r="C253" s="32"/>
      <c r="D253" s="32"/>
      <c r="E253" s="28" t="e">
        <f>VLOOKUP(A253,Keys_CHESS_ALL!J255:L434,3,FALSE)</f>
        <v>#N/A</v>
      </c>
      <c r="F253" s="40"/>
      <c r="H253" s="28" t="e">
        <f>IF(VLOOKUP($A253,Keys_CHESS_ALL!$J$3:$AC$192,5,FALSE)="","",VLOOKUP($A253,Keys_CHESS_ALL!$J$3:$AC$192,5,FALSE))</f>
        <v>#N/A</v>
      </c>
      <c r="I253" s="28" t="e">
        <f>IF(VLOOKUP($A253,Keys_CHESS_ALL!$J$3:$AC$192,6,FALSE)="","",VLOOKUP($A253,Keys_CHESS_ALL!$J$3:$AC$192,6,FALSE))</f>
        <v>#N/A</v>
      </c>
      <c r="J253" s="28" t="e">
        <f>IF(VLOOKUP($A253,Keys_CHESS_ALL!$J$3:$AC$192,7,FALSE)="","",VLOOKUP($A253,Keys_CHESS_ALL!$J$3:$AC$192,7,FALSE))</f>
        <v>#N/A</v>
      </c>
      <c r="K253" s="28" t="e">
        <f>IF(VLOOKUP($A253,Keys_CHESS_ALL!$J$3:$AC$192,8,FALSE)="","",VLOOKUP($A253,Keys_CHESS_ALL!$J$3:$AC$192,8,FALSE))</f>
        <v>#N/A</v>
      </c>
      <c r="L253" s="28" t="e">
        <f>IF(VLOOKUP($A253,Keys_CHESS_ALL!$J$3:$AC$192,9,FALSE)="","",VLOOKUP($A253,Keys_CHESS_ALL!$J$3:$AC$192,9,FALSE))</f>
        <v>#N/A</v>
      </c>
      <c r="M253" s="28" t="e">
        <f>IF(VLOOKUP($A253,Keys_CHESS_ALL!$J$3:$AC$192,10,FALSE)="","",VLOOKUP($A253,Keys_CHESS_ALL!$J$3:$AC$192,10,FALSE))</f>
        <v>#N/A</v>
      </c>
      <c r="N253" s="28" t="e">
        <f>IF(VLOOKUP($A253,Keys_CHESS_ALL!$J$3:$AC$192,11,FALSE)="","",VLOOKUP($A253,Keys_CHESS_ALL!$J$3:$AC$192,11,FALSE))</f>
        <v>#N/A</v>
      </c>
      <c r="O253" s="28" t="e">
        <f>IF(VLOOKUP($A253,Keys_CHESS_ALL!$J$3:$AC$192,12,FALSE)="","",VLOOKUP($A253,Keys_CHESS_ALL!$J$3:$AC$192,12,FALSE))</f>
        <v>#N/A</v>
      </c>
      <c r="P253" s="28" t="e">
        <f>IF(VLOOKUP($A253,Keys_CHESS_ALL!$J$3:$AC$192,13,FALSE)="","",VLOOKUP($A253,Keys_CHESS_ALL!$J$3:$AC$192,13,FALSE))</f>
        <v>#N/A</v>
      </c>
      <c r="Q253" s="28" t="e">
        <f>IF(VLOOKUP($A253,Keys_CHESS_ALL!$J$3:$AC$192,14,FALSE)="","",VLOOKUP($A253,Keys_CHESS_ALL!$J$3:$AC$192,14,FALSE))</f>
        <v>#N/A</v>
      </c>
      <c r="R253" s="28" t="e">
        <f>IF(VLOOKUP($A253,Keys_CHESS_ALL!$J$3:$AC$192,15,FALSE)="","",VLOOKUP($A253,Keys_CHESS_ALL!$J$3:$AC$192,15,FALSE))</f>
        <v>#N/A</v>
      </c>
      <c r="S253" s="28" t="e">
        <f>IF(VLOOKUP($A253,Keys_CHESS_ALL!$J$3:$AC$192,16,FALSE)="","",VLOOKUP($A253,Keys_CHESS_ALL!$J$3:$AC$192,16,FALSE))</f>
        <v>#N/A</v>
      </c>
      <c r="T253" s="48" t="e">
        <f>IF(VLOOKUP($A253,Keys_CHESS_ALL!$J$3:$AC$192,17,FALSE)="","",VLOOKUP($A253,Keys_CHESS_ALL!$J$3:$AC$192,17,FALSE))</f>
        <v>#N/A</v>
      </c>
    </row>
    <row r="254" spans="2:20" x14ac:dyDescent="0.2">
      <c r="B254" s="28" t="e">
        <f>VLOOKUP(A254,Keys_CHESS_ALL!J256:L435,2,FALSE)</f>
        <v>#N/A</v>
      </c>
      <c r="E254" s="28" t="e">
        <f>VLOOKUP(A254,Keys_CHESS_ALL!J256:L435,3,FALSE)</f>
        <v>#N/A</v>
      </c>
      <c r="F254" s="40"/>
      <c r="H254" s="28" t="e">
        <f>IF(VLOOKUP($A254,Keys_CHESS_ALL!$J$3:$AC$192,5,FALSE)="","",VLOOKUP($A254,Keys_CHESS_ALL!$J$3:$AC$192,5,FALSE))</f>
        <v>#N/A</v>
      </c>
      <c r="I254" s="28" t="e">
        <f>IF(VLOOKUP($A254,Keys_CHESS_ALL!$J$3:$AC$192,6,FALSE)="","",VLOOKUP($A254,Keys_CHESS_ALL!$J$3:$AC$192,6,FALSE))</f>
        <v>#N/A</v>
      </c>
      <c r="J254" s="28" t="e">
        <f>IF(VLOOKUP($A254,Keys_CHESS_ALL!$J$3:$AC$192,7,FALSE)="","",VLOOKUP($A254,Keys_CHESS_ALL!$J$3:$AC$192,7,FALSE))</f>
        <v>#N/A</v>
      </c>
      <c r="K254" s="28" t="e">
        <f>IF(VLOOKUP($A254,Keys_CHESS_ALL!$J$3:$AC$192,8,FALSE)="","",VLOOKUP($A254,Keys_CHESS_ALL!$J$3:$AC$192,8,FALSE))</f>
        <v>#N/A</v>
      </c>
      <c r="L254" s="28" t="e">
        <f>IF(VLOOKUP($A254,Keys_CHESS_ALL!$J$3:$AC$192,9,FALSE)="","",VLOOKUP($A254,Keys_CHESS_ALL!$J$3:$AC$192,9,FALSE))</f>
        <v>#N/A</v>
      </c>
      <c r="M254" s="28" t="e">
        <f>IF(VLOOKUP($A254,Keys_CHESS_ALL!$J$3:$AC$192,10,FALSE)="","",VLOOKUP($A254,Keys_CHESS_ALL!$J$3:$AC$192,10,FALSE))</f>
        <v>#N/A</v>
      </c>
      <c r="N254" s="28" t="e">
        <f>IF(VLOOKUP($A254,Keys_CHESS_ALL!$J$3:$AC$192,11,FALSE)="","",VLOOKUP($A254,Keys_CHESS_ALL!$J$3:$AC$192,11,FALSE))</f>
        <v>#N/A</v>
      </c>
      <c r="O254" s="28" t="e">
        <f>IF(VLOOKUP($A254,Keys_CHESS_ALL!$J$3:$AC$192,12,FALSE)="","",VLOOKUP($A254,Keys_CHESS_ALL!$J$3:$AC$192,12,FALSE))</f>
        <v>#N/A</v>
      </c>
      <c r="P254" s="28" t="e">
        <f>IF(VLOOKUP($A254,Keys_CHESS_ALL!$J$3:$AC$192,13,FALSE)="","",VLOOKUP($A254,Keys_CHESS_ALL!$J$3:$AC$192,13,FALSE))</f>
        <v>#N/A</v>
      </c>
      <c r="Q254" s="28" t="e">
        <f>IF(VLOOKUP($A254,Keys_CHESS_ALL!$J$3:$AC$192,14,FALSE)="","",VLOOKUP($A254,Keys_CHESS_ALL!$J$3:$AC$192,14,FALSE))</f>
        <v>#N/A</v>
      </c>
      <c r="R254" s="28" t="e">
        <f>IF(VLOOKUP($A254,Keys_CHESS_ALL!$J$3:$AC$192,15,FALSE)="","",VLOOKUP($A254,Keys_CHESS_ALL!$J$3:$AC$192,15,FALSE))</f>
        <v>#N/A</v>
      </c>
      <c r="S254" s="28" t="e">
        <f>IF(VLOOKUP($A254,Keys_CHESS_ALL!$J$3:$AC$192,16,FALSE)="","",VLOOKUP($A254,Keys_CHESS_ALL!$J$3:$AC$192,16,FALSE))</f>
        <v>#N/A</v>
      </c>
      <c r="T254" s="48" t="e">
        <f>IF(VLOOKUP($A254,Keys_CHESS_ALL!$J$3:$AC$192,17,FALSE)="","",VLOOKUP($A254,Keys_CHESS_ALL!$J$3:$AC$192,17,FALSE))</f>
        <v>#N/A</v>
      </c>
    </row>
    <row r="255" spans="2:20" x14ac:dyDescent="0.2">
      <c r="B255" s="28" t="e">
        <f>VLOOKUP(A255,Keys_CHESS_ALL!J257:L436,2,FALSE)</f>
        <v>#N/A</v>
      </c>
      <c r="E255" s="28" t="e">
        <f>VLOOKUP(A255,Keys_CHESS_ALL!J257:L436,3,FALSE)</f>
        <v>#N/A</v>
      </c>
      <c r="F255" s="40"/>
      <c r="H255" s="28" t="e">
        <f>IF(VLOOKUP($A255,Keys_CHESS_ALL!$J$3:$AC$192,5,FALSE)="","",VLOOKUP($A255,Keys_CHESS_ALL!$J$3:$AC$192,5,FALSE))</f>
        <v>#N/A</v>
      </c>
      <c r="I255" s="28" t="e">
        <f>IF(VLOOKUP($A255,Keys_CHESS_ALL!$J$3:$AC$192,6,FALSE)="","",VLOOKUP($A255,Keys_CHESS_ALL!$J$3:$AC$192,6,FALSE))</f>
        <v>#N/A</v>
      </c>
      <c r="J255" s="28" t="e">
        <f>IF(VLOOKUP($A255,Keys_CHESS_ALL!$J$3:$AC$192,7,FALSE)="","",VLOOKUP($A255,Keys_CHESS_ALL!$J$3:$AC$192,7,FALSE))</f>
        <v>#N/A</v>
      </c>
      <c r="K255" s="28" t="e">
        <f>IF(VLOOKUP($A255,Keys_CHESS_ALL!$J$3:$AC$192,8,FALSE)="","",VLOOKUP($A255,Keys_CHESS_ALL!$J$3:$AC$192,8,FALSE))</f>
        <v>#N/A</v>
      </c>
      <c r="L255" s="28" t="e">
        <f>IF(VLOOKUP($A255,Keys_CHESS_ALL!$J$3:$AC$192,9,FALSE)="","",VLOOKUP($A255,Keys_CHESS_ALL!$J$3:$AC$192,9,FALSE))</f>
        <v>#N/A</v>
      </c>
      <c r="M255" s="28" t="e">
        <f>IF(VLOOKUP($A255,Keys_CHESS_ALL!$J$3:$AC$192,10,FALSE)="","",VLOOKUP($A255,Keys_CHESS_ALL!$J$3:$AC$192,10,FALSE))</f>
        <v>#N/A</v>
      </c>
      <c r="N255" s="28" t="e">
        <f>IF(VLOOKUP($A255,Keys_CHESS_ALL!$J$3:$AC$192,11,FALSE)="","",VLOOKUP($A255,Keys_CHESS_ALL!$J$3:$AC$192,11,FALSE))</f>
        <v>#N/A</v>
      </c>
      <c r="O255" s="28" t="e">
        <f>IF(VLOOKUP($A255,Keys_CHESS_ALL!$J$3:$AC$192,12,FALSE)="","",VLOOKUP($A255,Keys_CHESS_ALL!$J$3:$AC$192,12,FALSE))</f>
        <v>#N/A</v>
      </c>
      <c r="P255" s="28" t="e">
        <f>IF(VLOOKUP($A255,Keys_CHESS_ALL!$J$3:$AC$192,13,FALSE)="","",VLOOKUP($A255,Keys_CHESS_ALL!$J$3:$AC$192,13,FALSE))</f>
        <v>#N/A</v>
      </c>
      <c r="Q255" s="28" t="e">
        <f>IF(VLOOKUP($A255,Keys_CHESS_ALL!$J$3:$AC$192,14,FALSE)="","",VLOOKUP($A255,Keys_CHESS_ALL!$J$3:$AC$192,14,FALSE))</f>
        <v>#N/A</v>
      </c>
      <c r="R255" s="28" t="e">
        <f>IF(VLOOKUP($A255,Keys_CHESS_ALL!$J$3:$AC$192,15,FALSE)="","",VLOOKUP($A255,Keys_CHESS_ALL!$J$3:$AC$192,15,FALSE))</f>
        <v>#N/A</v>
      </c>
      <c r="S255" s="28" t="e">
        <f>IF(VLOOKUP($A255,Keys_CHESS_ALL!$J$3:$AC$192,16,FALSE)="","",VLOOKUP($A255,Keys_CHESS_ALL!$J$3:$AC$192,16,FALSE))</f>
        <v>#N/A</v>
      </c>
      <c r="T255" s="48" t="e">
        <f>IF(VLOOKUP($A255,Keys_CHESS_ALL!$J$3:$AC$192,17,FALSE)="","",VLOOKUP($A255,Keys_CHESS_ALL!$J$3:$AC$192,17,FALSE))</f>
        <v>#N/A</v>
      </c>
    </row>
    <row r="256" spans="2:20" x14ac:dyDescent="0.2">
      <c r="B256" s="28" t="e">
        <f>VLOOKUP(A256,Keys_CHESS_ALL!J258:L437,2,FALSE)</f>
        <v>#N/A</v>
      </c>
      <c r="E256" s="28" t="e">
        <f>VLOOKUP(A256,Keys_CHESS_ALL!J258:L437,3,FALSE)</f>
        <v>#N/A</v>
      </c>
      <c r="F256" s="40"/>
      <c r="H256" s="28" t="e">
        <f>IF(VLOOKUP($A256,Keys_CHESS_ALL!$J$3:$AC$192,5,FALSE)="","",VLOOKUP($A256,Keys_CHESS_ALL!$J$3:$AC$192,5,FALSE))</f>
        <v>#N/A</v>
      </c>
      <c r="I256" s="28" t="e">
        <f>IF(VLOOKUP($A256,Keys_CHESS_ALL!$J$3:$AC$192,6,FALSE)="","",VLOOKUP($A256,Keys_CHESS_ALL!$J$3:$AC$192,6,FALSE))</f>
        <v>#N/A</v>
      </c>
      <c r="J256" s="28" t="e">
        <f>IF(VLOOKUP($A256,Keys_CHESS_ALL!$J$3:$AC$192,7,FALSE)="","",VLOOKUP($A256,Keys_CHESS_ALL!$J$3:$AC$192,7,FALSE))</f>
        <v>#N/A</v>
      </c>
      <c r="K256" s="28" t="e">
        <f>IF(VLOOKUP($A256,Keys_CHESS_ALL!$J$3:$AC$192,8,FALSE)="","",VLOOKUP($A256,Keys_CHESS_ALL!$J$3:$AC$192,8,FALSE))</f>
        <v>#N/A</v>
      </c>
      <c r="L256" s="28" t="e">
        <f>IF(VLOOKUP($A256,Keys_CHESS_ALL!$J$3:$AC$192,9,FALSE)="","",VLOOKUP($A256,Keys_CHESS_ALL!$J$3:$AC$192,9,FALSE))</f>
        <v>#N/A</v>
      </c>
      <c r="M256" s="28" t="e">
        <f>IF(VLOOKUP($A256,Keys_CHESS_ALL!$J$3:$AC$192,10,FALSE)="","",VLOOKUP($A256,Keys_CHESS_ALL!$J$3:$AC$192,10,FALSE))</f>
        <v>#N/A</v>
      </c>
      <c r="N256" s="28" t="e">
        <f>IF(VLOOKUP($A256,Keys_CHESS_ALL!$J$3:$AC$192,11,FALSE)="","",VLOOKUP($A256,Keys_CHESS_ALL!$J$3:$AC$192,11,FALSE))</f>
        <v>#N/A</v>
      </c>
      <c r="O256" s="28" t="e">
        <f>IF(VLOOKUP($A256,Keys_CHESS_ALL!$J$3:$AC$192,12,FALSE)="","",VLOOKUP($A256,Keys_CHESS_ALL!$J$3:$AC$192,12,FALSE))</f>
        <v>#N/A</v>
      </c>
      <c r="P256" s="28" t="e">
        <f>IF(VLOOKUP($A256,Keys_CHESS_ALL!$J$3:$AC$192,13,FALSE)="","",VLOOKUP($A256,Keys_CHESS_ALL!$J$3:$AC$192,13,FALSE))</f>
        <v>#N/A</v>
      </c>
      <c r="Q256" s="28" t="e">
        <f>IF(VLOOKUP($A256,Keys_CHESS_ALL!$J$3:$AC$192,14,FALSE)="","",VLOOKUP($A256,Keys_CHESS_ALL!$J$3:$AC$192,14,FALSE))</f>
        <v>#N/A</v>
      </c>
      <c r="R256" s="28" t="e">
        <f>IF(VLOOKUP($A256,Keys_CHESS_ALL!$J$3:$AC$192,15,FALSE)="","",VLOOKUP($A256,Keys_CHESS_ALL!$J$3:$AC$192,15,FALSE))</f>
        <v>#N/A</v>
      </c>
      <c r="S256" s="28" t="e">
        <f>IF(VLOOKUP($A256,Keys_CHESS_ALL!$J$3:$AC$192,16,FALSE)="","",VLOOKUP($A256,Keys_CHESS_ALL!$J$3:$AC$192,16,FALSE))</f>
        <v>#N/A</v>
      </c>
      <c r="T256" s="48" t="e">
        <f>IF(VLOOKUP($A256,Keys_CHESS_ALL!$J$3:$AC$192,17,FALSE)="","",VLOOKUP($A256,Keys_CHESS_ALL!$J$3:$AC$192,17,FALSE))</f>
        <v>#N/A</v>
      </c>
    </row>
    <row r="257" spans="2:20" x14ac:dyDescent="0.2">
      <c r="B257" s="28" t="e">
        <f>VLOOKUP(A257,Keys_CHESS_ALL!J259:L438,2,FALSE)</f>
        <v>#N/A</v>
      </c>
      <c r="E257" s="28" t="e">
        <f>VLOOKUP(A257,Keys_CHESS_ALL!J259:L438,3,FALSE)</f>
        <v>#N/A</v>
      </c>
      <c r="F257" s="40"/>
      <c r="H257" s="28" t="e">
        <f>IF(VLOOKUP($A257,Keys_CHESS_ALL!$J$3:$AC$192,5,FALSE)="","",VLOOKUP($A257,Keys_CHESS_ALL!$J$3:$AC$192,5,FALSE))</f>
        <v>#N/A</v>
      </c>
      <c r="I257" s="28" t="e">
        <f>IF(VLOOKUP($A257,Keys_CHESS_ALL!$J$3:$AC$192,6,FALSE)="","",VLOOKUP($A257,Keys_CHESS_ALL!$J$3:$AC$192,6,FALSE))</f>
        <v>#N/A</v>
      </c>
      <c r="J257" s="28" t="e">
        <f>IF(VLOOKUP($A257,Keys_CHESS_ALL!$J$3:$AC$192,7,FALSE)="","",VLOOKUP($A257,Keys_CHESS_ALL!$J$3:$AC$192,7,FALSE))</f>
        <v>#N/A</v>
      </c>
      <c r="K257" s="28" t="e">
        <f>IF(VLOOKUP($A257,Keys_CHESS_ALL!$J$3:$AC$192,8,FALSE)="","",VLOOKUP($A257,Keys_CHESS_ALL!$J$3:$AC$192,8,FALSE))</f>
        <v>#N/A</v>
      </c>
      <c r="L257" s="28" t="e">
        <f>IF(VLOOKUP($A257,Keys_CHESS_ALL!$J$3:$AC$192,9,FALSE)="","",VLOOKUP($A257,Keys_CHESS_ALL!$J$3:$AC$192,9,FALSE))</f>
        <v>#N/A</v>
      </c>
      <c r="M257" s="28" t="e">
        <f>IF(VLOOKUP($A257,Keys_CHESS_ALL!$J$3:$AC$192,10,FALSE)="","",VLOOKUP($A257,Keys_CHESS_ALL!$J$3:$AC$192,10,FALSE))</f>
        <v>#N/A</v>
      </c>
      <c r="N257" s="28" t="e">
        <f>IF(VLOOKUP($A257,Keys_CHESS_ALL!$J$3:$AC$192,11,FALSE)="","",VLOOKUP($A257,Keys_CHESS_ALL!$J$3:$AC$192,11,FALSE))</f>
        <v>#N/A</v>
      </c>
      <c r="O257" s="28" t="e">
        <f>IF(VLOOKUP($A257,Keys_CHESS_ALL!$J$3:$AC$192,12,FALSE)="","",VLOOKUP($A257,Keys_CHESS_ALL!$J$3:$AC$192,12,FALSE))</f>
        <v>#N/A</v>
      </c>
      <c r="P257" s="28" t="e">
        <f>IF(VLOOKUP($A257,Keys_CHESS_ALL!$J$3:$AC$192,13,FALSE)="","",VLOOKUP($A257,Keys_CHESS_ALL!$J$3:$AC$192,13,FALSE))</f>
        <v>#N/A</v>
      </c>
      <c r="Q257" s="28" t="e">
        <f>IF(VLOOKUP($A257,Keys_CHESS_ALL!$J$3:$AC$192,14,FALSE)="","",VLOOKUP($A257,Keys_CHESS_ALL!$J$3:$AC$192,14,FALSE))</f>
        <v>#N/A</v>
      </c>
      <c r="R257" s="28" t="e">
        <f>IF(VLOOKUP($A257,Keys_CHESS_ALL!$J$3:$AC$192,15,FALSE)="","",VLOOKUP($A257,Keys_CHESS_ALL!$J$3:$AC$192,15,FALSE))</f>
        <v>#N/A</v>
      </c>
      <c r="S257" s="28" t="e">
        <f>IF(VLOOKUP($A257,Keys_CHESS_ALL!$J$3:$AC$192,16,FALSE)="","",VLOOKUP($A257,Keys_CHESS_ALL!$J$3:$AC$192,16,FALSE))</f>
        <v>#N/A</v>
      </c>
      <c r="T257" s="48" t="e">
        <f>IF(VLOOKUP($A257,Keys_CHESS_ALL!$J$3:$AC$192,17,FALSE)="","",VLOOKUP($A257,Keys_CHESS_ALL!$J$3:$AC$192,17,FALSE))</f>
        <v>#N/A</v>
      </c>
    </row>
    <row r="258" spans="2:20" x14ac:dyDescent="0.2">
      <c r="B258" s="28" t="e">
        <f>VLOOKUP(A258,Keys_CHESS_ALL!J260:L439,2,FALSE)</f>
        <v>#N/A</v>
      </c>
      <c r="E258" s="28" t="e">
        <f>VLOOKUP(A258,Keys_CHESS_ALL!J260:L439,3,FALSE)</f>
        <v>#N/A</v>
      </c>
      <c r="F258" s="40"/>
      <c r="H258" s="28" t="e">
        <f>IF(VLOOKUP($A258,Keys_CHESS_ALL!$J$3:$AC$192,5,FALSE)="","",VLOOKUP($A258,Keys_CHESS_ALL!$J$3:$AC$192,5,FALSE))</f>
        <v>#N/A</v>
      </c>
      <c r="I258" s="28" t="e">
        <f>IF(VLOOKUP($A258,Keys_CHESS_ALL!$J$3:$AC$192,6,FALSE)="","",VLOOKUP($A258,Keys_CHESS_ALL!$J$3:$AC$192,6,FALSE))</f>
        <v>#N/A</v>
      </c>
      <c r="J258" s="28" t="e">
        <f>IF(VLOOKUP($A258,Keys_CHESS_ALL!$J$3:$AC$192,7,FALSE)="","",VLOOKUP($A258,Keys_CHESS_ALL!$J$3:$AC$192,7,FALSE))</f>
        <v>#N/A</v>
      </c>
      <c r="K258" s="28" t="e">
        <f>IF(VLOOKUP($A258,Keys_CHESS_ALL!$J$3:$AC$192,8,FALSE)="","",VLOOKUP($A258,Keys_CHESS_ALL!$J$3:$AC$192,8,FALSE))</f>
        <v>#N/A</v>
      </c>
      <c r="L258" s="28" t="e">
        <f>IF(VLOOKUP($A258,Keys_CHESS_ALL!$J$3:$AC$192,9,FALSE)="","",VLOOKUP($A258,Keys_CHESS_ALL!$J$3:$AC$192,9,FALSE))</f>
        <v>#N/A</v>
      </c>
      <c r="M258" s="28" t="e">
        <f>IF(VLOOKUP($A258,Keys_CHESS_ALL!$J$3:$AC$192,10,FALSE)="","",VLOOKUP($A258,Keys_CHESS_ALL!$J$3:$AC$192,10,FALSE))</f>
        <v>#N/A</v>
      </c>
      <c r="N258" s="28" t="e">
        <f>IF(VLOOKUP($A258,Keys_CHESS_ALL!$J$3:$AC$192,11,FALSE)="","",VLOOKUP($A258,Keys_CHESS_ALL!$J$3:$AC$192,11,FALSE))</f>
        <v>#N/A</v>
      </c>
      <c r="O258" s="28" t="e">
        <f>IF(VLOOKUP($A258,Keys_CHESS_ALL!$J$3:$AC$192,12,FALSE)="","",VLOOKUP($A258,Keys_CHESS_ALL!$J$3:$AC$192,12,FALSE))</f>
        <v>#N/A</v>
      </c>
      <c r="P258" s="28" t="e">
        <f>IF(VLOOKUP($A258,Keys_CHESS_ALL!$J$3:$AC$192,13,FALSE)="","",VLOOKUP($A258,Keys_CHESS_ALL!$J$3:$AC$192,13,FALSE))</f>
        <v>#N/A</v>
      </c>
      <c r="Q258" s="28" t="e">
        <f>IF(VLOOKUP($A258,Keys_CHESS_ALL!$J$3:$AC$192,14,FALSE)="","",VLOOKUP($A258,Keys_CHESS_ALL!$J$3:$AC$192,14,FALSE))</f>
        <v>#N/A</v>
      </c>
      <c r="R258" s="28" t="e">
        <f>IF(VLOOKUP($A258,Keys_CHESS_ALL!$J$3:$AC$192,15,FALSE)="","",VLOOKUP($A258,Keys_CHESS_ALL!$J$3:$AC$192,15,FALSE))</f>
        <v>#N/A</v>
      </c>
      <c r="S258" s="28" t="e">
        <f>IF(VLOOKUP($A258,Keys_CHESS_ALL!$J$3:$AC$192,16,FALSE)="","",VLOOKUP($A258,Keys_CHESS_ALL!$J$3:$AC$192,16,FALSE))</f>
        <v>#N/A</v>
      </c>
      <c r="T258" s="48" t="e">
        <f>IF(VLOOKUP($A258,Keys_CHESS_ALL!$J$3:$AC$192,17,FALSE)="","",VLOOKUP($A258,Keys_CHESS_ALL!$J$3:$AC$192,17,FALSE))</f>
        <v>#N/A</v>
      </c>
    </row>
    <row r="259" spans="2:20" x14ac:dyDescent="0.2">
      <c r="B259" s="28" t="e">
        <f>VLOOKUP(A259,Keys_CHESS_ALL!J261:L440,2,FALSE)</f>
        <v>#N/A</v>
      </c>
      <c r="E259" s="28" t="e">
        <f>VLOOKUP(A259,Keys_CHESS_ALL!J261:L440,3,FALSE)</f>
        <v>#N/A</v>
      </c>
      <c r="F259" s="40"/>
      <c r="H259" s="28" t="e">
        <f>IF(VLOOKUP($A259,Keys_CHESS_ALL!$J$3:$AC$192,5,FALSE)="","",VLOOKUP($A259,Keys_CHESS_ALL!$J$3:$AC$192,5,FALSE))</f>
        <v>#N/A</v>
      </c>
      <c r="I259" s="28" t="e">
        <f>IF(VLOOKUP($A259,Keys_CHESS_ALL!$J$3:$AC$192,6,FALSE)="","",VLOOKUP($A259,Keys_CHESS_ALL!$J$3:$AC$192,6,FALSE))</f>
        <v>#N/A</v>
      </c>
      <c r="J259" s="28" t="e">
        <f>IF(VLOOKUP($A259,Keys_CHESS_ALL!$J$3:$AC$192,7,FALSE)="","",VLOOKUP($A259,Keys_CHESS_ALL!$J$3:$AC$192,7,FALSE))</f>
        <v>#N/A</v>
      </c>
      <c r="K259" s="28" t="e">
        <f>IF(VLOOKUP($A259,Keys_CHESS_ALL!$J$3:$AC$192,8,FALSE)="","",VLOOKUP($A259,Keys_CHESS_ALL!$J$3:$AC$192,8,FALSE))</f>
        <v>#N/A</v>
      </c>
      <c r="L259" s="28" t="e">
        <f>IF(VLOOKUP($A259,Keys_CHESS_ALL!$J$3:$AC$192,9,FALSE)="","",VLOOKUP($A259,Keys_CHESS_ALL!$J$3:$AC$192,9,FALSE))</f>
        <v>#N/A</v>
      </c>
      <c r="M259" s="28" t="e">
        <f>IF(VLOOKUP($A259,Keys_CHESS_ALL!$J$3:$AC$192,10,FALSE)="","",VLOOKUP($A259,Keys_CHESS_ALL!$J$3:$AC$192,10,FALSE))</f>
        <v>#N/A</v>
      </c>
      <c r="N259" s="28" t="e">
        <f>IF(VLOOKUP($A259,Keys_CHESS_ALL!$J$3:$AC$192,11,FALSE)="","",VLOOKUP($A259,Keys_CHESS_ALL!$J$3:$AC$192,11,FALSE))</f>
        <v>#N/A</v>
      </c>
      <c r="O259" s="28" t="e">
        <f>IF(VLOOKUP($A259,Keys_CHESS_ALL!$J$3:$AC$192,12,FALSE)="","",VLOOKUP($A259,Keys_CHESS_ALL!$J$3:$AC$192,12,FALSE))</f>
        <v>#N/A</v>
      </c>
      <c r="P259" s="28" t="e">
        <f>IF(VLOOKUP($A259,Keys_CHESS_ALL!$J$3:$AC$192,13,FALSE)="","",VLOOKUP($A259,Keys_CHESS_ALL!$J$3:$AC$192,13,FALSE))</f>
        <v>#N/A</v>
      </c>
      <c r="Q259" s="28" t="e">
        <f>IF(VLOOKUP($A259,Keys_CHESS_ALL!$J$3:$AC$192,14,FALSE)="","",VLOOKUP($A259,Keys_CHESS_ALL!$J$3:$AC$192,14,FALSE))</f>
        <v>#N/A</v>
      </c>
      <c r="R259" s="28" t="e">
        <f>IF(VLOOKUP($A259,Keys_CHESS_ALL!$J$3:$AC$192,15,FALSE)="","",VLOOKUP($A259,Keys_CHESS_ALL!$J$3:$AC$192,15,FALSE))</f>
        <v>#N/A</v>
      </c>
      <c r="S259" s="28" t="e">
        <f>IF(VLOOKUP($A259,Keys_CHESS_ALL!$J$3:$AC$192,16,FALSE)="","",VLOOKUP($A259,Keys_CHESS_ALL!$J$3:$AC$192,16,FALSE))</f>
        <v>#N/A</v>
      </c>
      <c r="T259" s="48" t="e">
        <f>IF(VLOOKUP($A259,Keys_CHESS_ALL!$J$3:$AC$192,17,FALSE)="","",VLOOKUP($A259,Keys_CHESS_ALL!$J$3:$AC$192,17,FALSE))</f>
        <v>#N/A</v>
      </c>
    </row>
    <row r="260" spans="2:20" x14ac:dyDescent="0.2">
      <c r="B260" s="28" t="e">
        <f>VLOOKUP(A260,Keys_CHESS_ALL!J262:L441,2,FALSE)</f>
        <v>#N/A</v>
      </c>
      <c r="E260" s="28" t="e">
        <f>VLOOKUP(A260,Keys_CHESS_ALL!J262:L441,3,FALSE)</f>
        <v>#N/A</v>
      </c>
      <c r="F260" s="40"/>
      <c r="H260" s="28" t="e">
        <f>IF(VLOOKUP($A260,Keys_CHESS_ALL!$J$3:$AC$192,5,FALSE)="","",VLOOKUP($A260,Keys_CHESS_ALL!$J$3:$AC$192,5,FALSE))</f>
        <v>#N/A</v>
      </c>
      <c r="I260" s="28" t="e">
        <f>IF(VLOOKUP($A260,Keys_CHESS_ALL!$J$3:$AC$192,6,FALSE)="","",VLOOKUP($A260,Keys_CHESS_ALL!$J$3:$AC$192,6,FALSE))</f>
        <v>#N/A</v>
      </c>
      <c r="J260" s="28" t="e">
        <f>IF(VLOOKUP($A260,Keys_CHESS_ALL!$J$3:$AC$192,7,FALSE)="","",VLOOKUP($A260,Keys_CHESS_ALL!$J$3:$AC$192,7,FALSE))</f>
        <v>#N/A</v>
      </c>
      <c r="K260" s="28" t="e">
        <f>IF(VLOOKUP($A260,Keys_CHESS_ALL!$J$3:$AC$192,8,FALSE)="","",VLOOKUP($A260,Keys_CHESS_ALL!$J$3:$AC$192,8,FALSE))</f>
        <v>#N/A</v>
      </c>
      <c r="L260" s="28" t="e">
        <f>IF(VLOOKUP($A260,Keys_CHESS_ALL!$J$3:$AC$192,9,FALSE)="","",VLOOKUP($A260,Keys_CHESS_ALL!$J$3:$AC$192,9,FALSE))</f>
        <v>#N/A</v>
      </c>
      <c r="M260" s="28" t="e">
        <f>IF(VLOOKUP($A260,Keys_CHESS_ALL!$J$3:$AC$192,10,FALSE)="","",VLOOKUP($A260,Keys_CHESS_ALL!$J$3:$AC$192,10,FALSE))</f>
        <v>#N/A</v>
      </c>
      <c r="N260" s="28" t="e">
        <f>IF(VLOOKUP($A260,Keys_CHESS_ALL!$J$3:$AC$192,11,FALSE)="","",VLOOKUP($A260,Keys_CHESS_ALL!$J$3:$AC$192,11,FALSE))</f>
        <v>#N/A</v>
      </c>
      <c r="O260" s="28" t="e">
        <f>IF(VLOOKUP($A260,Keys_CHESS_ALL!$J$3:$AC$192,12,FALSE)="","",VLOOKUP($A260,Keys_CHESS_ALL!$J$3:$AC$192,12,FALSE))</f>
        <v>#N/A</v>
      </c>
      <c r="P260" s="28" t="e">
        <f>IF(VLOOKUP($A260,Keys_CHESS_ALL!$J$3:$AC$192,13,FALSE)="","",VLOOKUP($A260,Keys_CHESS_ALL!$J$3:$AC$192,13,FALSE))</f>
        <v>#N/A</v>
      </c>
      <c r="Q260" s="28" t="e">
        <f>IF(VLOOKUP($A260,Keys_CHESS_ALL!$J$3:$AC$192,14,FALSE)="","",VLOOKUP($A260,Keys_CHESS_ALL!$J$3:$AC$192,14,FALSE))</f>
        <v>#N/A</v>
      </c>
      <c r="R260" s="28" t="e">
        <f>IF(VLOOKUP($A260,Keys_CHESS_ALL!$J$3:$AC$192,15,FALSE)="","",VLOOKUP($A260,Keys_CHESS_ALL!$J$3:$AC$192,15,FALSE))</f>
        <v>#N/A</v>
      </c>
      <c r="S260" s="28" t="e">
        <f>IF(VLOOKUP($A260,Keys_CHESS_ALL!$J$3:$AC$192,16,FALSE)="","",VLOOKUP($A260,Keys_CHESS_ALL!$J$3:$AC$192,16,FALSE))</f>
        <v>#N/A</v>
      </c>
      <c r="T260" s="48" t="e">
        <f>IF(VLOOKUP($A260,Keys_CHESS_ALL!$J$3:$AC$192,17,FALSE)="","",VLOOKUP($A260,Keys_CHESS_ALL!$J$3:$AC$192,17,FALSE))</f>
        <v>#N/A</v>
      </c>
    </row>
    <row r="261" spans="2:20" x14ac:dyDescent="0.2">
      <c r="B261" s="28" t="e">
        <f>VLOOKUP(A261,Keys_CHESS_ALL!J263:L442,2,FALSE)</f>
        <v>#N/A</v>
      </c>
      <c r="E261" s="28" t="e">
        <f>VLOOKUP(A261,Keys_CHESS_ALL!J263:L442,3,FALSE)</f>
        <v>#N/A</v>
      </c>
      <c r="F261" s="40"/>
      <c r="H261" s="28" t="e">
        <f>IF(VLOOKUP($A261,Keys_CHESS_ALL!$J$3:$AC$192,5,FALSE)="","",VLOOKUP($A261,Keys_CHESS_ALL!$J$3:$AC$192,5,FALSE))</f>
        <v>#N/A</v>
      </c>
      <c r="I261" s="28" t="e">
        <f>IF(VLOOKUP($A261,Keys_CHESS_ALL!$J$3:$AC$192,6,FALSE)="","",VLOOKUP($A261,Keys_CHESS_ALL!$J$3:$AC$192,6,FALSE))</f>
        <v>#N/A</v>
      </c>
      <c r="J261" s="28" t="e">
        <f>IF(VLOOKUP($A261,Keys_CHESS_ALL!$J$3:$AC$192,7,FALSE)="","",VLOOKUP($A261,Keys_CHESS_ALL!$J$3:$AC$192,7,FALSE))</f>
        <v>#N/A</v>
      </c>
      <c r="K261" s="28" t="e">
        <f>IF(VLOOKUP($A261,Keys_CHESS_ALL!$J$3:$AC$192,8,FALSE)="","",VLOOKUP($A261,Keys_CHESS_ALL!$J$3:$AC$192,8,FALSE))</f>
        <v>#N/A</v>
      </c>
      <c r="L261" s="28" t="e">
        <f>IF(VLOOKUP($A261,Keys_CHESS_ALL!$J$3:$AC$192,9,FALSE)="","",VLOOKUP($A261,Keys_CHESS_ALL!$J$3:$AC$192,9,FALSE))</f>
        <v>#N/A</v>
      </c>
      <c r="M261" s="28" t="e">
        <f>IF(VLOOKUP($A261,Keys_CHESS_ALL!$J$3:$AC$192,10,FALSE)="","",VLOOKUP($A261,Keys_CHESS_ALL!$J$3:$AC$192,10,FALSE))</f>
        <v>#N/A</v>
      </c>
      <c r="N261" s="28" t="e">
        <f>IF(VLOOKUP($A261,Keys_CHESS_ALL!$J$3:$AC$192,11,FALSE)="","",VLOOKUP($A261,Keys_CHESS_ALL!$J$3:$AC$192,11,FALSE))</f>
        <v>#N/A</v>
      </c>
      <c r="O261" s="28" t="e">
        <f>IF(VLOOKUP($A261,Keys_CHESS_ALL!$J$3:$AC$192,12,FALSE)="","",VLOOKUP($A261,Keys_CHESS_ALL!$J$3:$AC$192,12,FALSE))</f>
        <v>#N/A</v>
      </c>
      <c r="P261" s="28" t="e">
        <f>IF(VLOOKUP($A261,Keys_CHESS_ALL!$J$3:$AC$192,13,FALSE)="","",VLOOKUP($A261,Keys_CHESS_ALL!$J$3:$AC$192,13,FALSE))</f>
        <v>#N/A</v>
      </c>
      <c r="Q261" s="28" t="e">
        <f>IF(VLOOKUP($A261,Keys_CHESS_ALL!$J$3:$AC$192,14,FALSE)="","",VLOOKUP($A261,Keys_CHESS_ALL!$J$3:$AC$192,14,FALSE))</f>
        <v>#N/A</v>
      </c>
      <c r="R261" s="28" t="e">
        <f>IF(VLOOKUP($A261,Keys_CHESS_ALL!$J$3:$AC$192,15,FALSE)="","",VLOOKUP($A261,Keys_CHESS_ALL!$J$3:$AC$192,15,FALSE))</f>
        <v>#N/A</v>
      </c>
      <c r="S261" s="28" t="e">
        <f>IF(VLOOKUP($A261,Keys_CHESS_ALL!$J$3:$AC$192,16,FALSE)="","",VLOOKUP($A261,Keys_CHESS_ALL!$J$3:$AC$192,16,FALSE))</f>
        <v>#N/A</v>
      </c>
      <c r="T261" s="48" t="e">
        <f>IF(VLOOKUP($A261,Keys_CHESS_ALL!$J$3:$AC$192,17,FALSE)="","",VLOOKUP($A261,Keys_CHESS_ALL!$J$3:$AC$192,17,FALSE))</f>
        <v>#N/A</v>
      </c>
    </row>
    <row r="262" spans="2:20" x14ac:dyDescent="0.2">
      <c r="B262" s="28" t="e">
        <f>VLOOKUP(A262,Keys_CHESS_ALL!J264:L443,2,FALSE)</f>
        <v>#N/A</v>
      </c>
      <c r="E262" s="28" t="e">
        <f>VLOOKUP(A262,Keys_CHESS_ALL!J264:L443,3,FALSE)</f>
        <v>#N/A</v>
      </c>
      <c r="F262" s="40"/>
      <c r="H262" s="28" t="e">
        <f>IF(VLOOKUP($A262,Keys_CHESS_ALL!$J$3:$AC$192,5,FALSE)="","",VLOOKUP($A262,Keys_CHESS_ALL!$J$3:$AC$192,5,FALSE))</f>
        <v>#N/A</v>
      </c>
      <c r="I262" s="28" t="e">
        <f>IF(VLOOKUP($A262,Keys_CHESS_ALL!$J$3:$AC$192,6,FALSE)="","",VLOOKUP($A262,Keys_CHESS_ALL!$J$3:$AC$192,6,FALSE))</f>
        <v>#N/A</v>
      </c>
      <c r="J262" s="28" t="e">
        <f>IF(VLOOKUP($A262,Keys_CHESS_ALL!$J$3:$AC$192,7,FALSE)="","",VLOOKUP($A262,Keys_CHESS_ALL!$J$3:$AC$192,7,FALSE))</f>
        <v>#N/A</v>
      </c>
      <c r="K262" s="28" t="e">
        <f>IF(VLOOKUP($A262,Keys_CHESS_ALL!$J$3:$AC$192,8,FALSE)="","",VLOOKUP($A262,Keys_CHESS_ALL!$J$3:$AC$192,8,FALSE))</f>
        <v>#N/A</v>
      </c>
      <c r="L262" s="28" t="e">
        <f>IF(VLOOKUP($A262,Keys_CHESS_ALL!$J$3:$AC$192,9,FALSE)="","",VLOOKUP($A262,Keys_CHESS_ALL!$J$3:$AC$192,9,FALSE))</f>
        <v>#N/A</v>
      </c>
      <c r="M262" s="28" t="e">
        <f>IF(VLOOKUP($A262,Keys_CHESS_ALL!$J$3:$AC$192,10,FALSE)="","",VLOOKUP($A262,Keys_CHESS_ALL!$J$3:$AC$192,10,FALSE))</f>
        <v>#N/A</v>
      </c>
      <c r="N262" s="28" t="e">
        <f>IF(VLOOKUP($A262,Keys_CHESS_ALL!$J$3:$AC$192,11,FALSE)="","",VLOOKUP($A262,Keys_CHESS_ALL!$J$3:$AC$192,11,FALSE))</f>
        <v>#N/A</v>
      </c>
      <c r="O262" s="28" t="e">
        <f>IF(VLOOKUP($A262,Keys_CHESS_ALL!$J$3:$AC$192,12,FALSE)="","",VLOOKUP($A262,Keys_CHESS_ALL!$J$3:$AC$192,12,FALSE))</f>
        <v>#N/A</v>
      </c>
      <c r="P262" s="28" t="e">
        <f>IF(VLOOKUP($A262,Keys_CHESS_ALL!$J$3:$AC$192,13,FALSE)="","",VLOOKUP($A262,Keys_CHESS_ALL!$J$3:$AC$192,13,FALSE))</f>
        <v>#N/A</v>
      </c>
      <c r="Q262" s="28" t="e">
        <f>IF(VLOOKUP($A262,Keys_CHESS_ALL!$J$3:$AC$192,14,FALSE)="","",VLOOKUP($A262,Keys_CHESS_ALL!$J$3:$AC$192,14,FALSE))</f>
        <v>#N/A</v>
      </c>
      <c r="R262" s="28" t="e">
        <f>IF(VLOOKUP($A262,Keys_CHESS_ALL!$J$3:$AC$192,15,FALSE)="","",VLOOKUP($A262,Keys_CHESS_ALL!$J$3:$AC$192,15,FALSE))</f>
        <v>#N/A</v>
      </c>
      <c r="S262" s="28" t="e">
        <f>IF(VLOOKUP($A262,Keys_CHESS_ALL!$J$3:$AC$192,16,FALSE)="","",VLOOKUP($A262,Keys_CHESS_ALL!$J$3:$AC$192,16,FALSE))</f>
        <v>#N/A</v>
      </c>
      <c r="T262" s="48" t="e">
        <f>IF(VLOOKUP($A262,Keys_CHESS_ALL!$J$3:$AC$192,17,FALSE)="","",VLOOKUP($A262,Keys_CHESS_ALL!$J$3:$AC$192,17,FALSE))</f>
        <v>#N/A</v>
      </c>
    </row>
    <row r="263" spans="2:20" x14ac:dyDescent="0.2">
      <c r="B263" s="28" t="e">
        <f>VLOOKUP(A263,Keys_CHESS_ALL!J265:L444,2,FALSE)</f>
        <v>#N/A</v>
      </c>
      <c r="E263" s="28" t="e">
        <f>VLOOKUP(A263,Keys_CHESS_ALL!J265:L444,3,FALSE)</f>
        <v>#N/A</v>
      </c>
      <c r="F263" s="40"/>
      <c r="H263" s="28" t="e">
        <f>IF(VLOOKUP($A263,Keys_CHESS_ALL!$J$3:$AC$192,5,FALSE)="","",VLOOKUP($A263,Keys_CHESS_ALL!$J$3:$AC$192,5,FALSE))</f>
        <v>#N/A</v>
      </c>
      <c r="I263" s="28" t="e">
        <f>IF(VLOOKUP($A263,Keys_CHESS_ALL!$J$3:$AC$192,6,FALSE)="","",VLOOKUP($A263,Keys_CHESS_ALL!$J$3:$AC$192,6,FALSE))</f>
        <v>#N/A</v>
      </c>
      <c r="J263" s="28" t="e">
        <f>IF(VLOOKUP($A263,Keys_CHESS_ALL!$J$3:$AC$192,7,FALSE)="","",VLOOKUP($A263,Keys_CHESS_ALL!$J$3:$AC$192,7,FALSE))</f>
        <v>#N/A</v>
      </c>
      <c r="K263" s="28" t="e">
        <f>IF(VLOOKUP($A263,Keys_CHESS_ALL!$J$3:$AC$192,8,FALSE)="","",VLOOKUP($A263,Keys_CHESS_ALL!$J$3:$AC$192,8,FALSE))</f>
        <v>#N/A</v>
      </c>
      <c r="L263" s="28" t="e">
        <f>IF(VLOOKUP($A263,Keys_CHESS_ALL!$J$3:$AC$192,9,FALSE)="","",VLOOKUP($A263,Keys_CHESS_ALL!$J$3:$AC$192,9,FALSE))</f>
        <v>#N/A</v>
      </c>
      <c r="M263" s="28" t="e">
        <f>IF(VLOOKUP($A263,Keys_CHESS_ALL!$J$3:$AC$192,10,FALSE)="","",VLOOKUP($A263,Keys_CHESS_ALL!$J$3:$AC$192,10,FALSE))</f>
        <v>#N/A</v>
      </c>
      <c r="N263" s="28" t="e">
        <f>IF(VLOOKUP($A263,Keys_CHESS_ALL!$J$3:$AC$192,11,FALSE)="","",VLOOKUP($A263,Keys_CHESS_ALL!$J$3:$AC$192,11,FALSE))</f>
        <v>#N/A</v>
      </c>
      <c r="O263" s="28" t="e">
        <f>IF(VLOOKUP($A263,Keys_CHESS_ALL!$J$3:$AC$192,12,FALSE)="","",VLOOKUP($A263,Keys_CHESS_ALL!$J$3:$AC$192,12,FALSE))</f>
        <v>#N/A</v>
      </c>
      <c r="P263" s="28" t="e">
        <f>IF(VLOOKUP($A263,Keys_CHESS_ALL!$J$3:$AC$192,13,FALSE)="","",VLOOKUP($A263,Keys_CHESS_ALL!$J$3:$AC$192,13,FALSE))</f>
        <v>#N/A</v>
      </c>
      <c r="Q263" s="28" t="e">
        <f>IF(VLOOKUP($A263,Keys_CHESS_ALL!$J$3:$AC$192,14,FALSE)="","",VLOOKUP($A263,Keys_CHESS_ALL!$J$3:$AC$192,14,FALSE))</f>
        <v>#N/A</v>
      </c>
      <c r="R263" s="28" t="e">
        <f>IF(VLOOKUP($A263,Keys_CHESS_ALL!$J$3:$AC$192,15,FALSE)="","",VLOOKUP($A263,Keys_CHESS_ALL!$J$3:$AC$192,15,FALSE))</f>
        <v>#N/A</v>
      </c>
      <c r="S263" s="28" t="e">
        <f>IF(VLOOKUP($A263,Keys_CHESS_ALL!$J$3:$AC$192,16,FALSE)="","",VLOOKUP($A263,Keys_CHESS_ALL!$J$3:$AC$192,16,FALSE))</f>
        <v>#N/A</v>
      </c>
      <c r="T263" s="48" t="e">
        <f>IF(VLOOKUP($A263,Keys_CHESS_ALL!$J$3:$AC$192,17,FALSE)="","",VLOOKUP($A263,Keys_CHESS_ALL!$J$3:$AC$192,17,FALSE))</f>
        <v>#N/A</v>
      </c>
    </row>
    <row r="264" spans="2:20" x14ac:dyDescent="0.2">
      <c r="B264" s="28" t="e">
        <f>VLOOKUP(A264,Keys_CHESS_ALL!J266:L445,2,FALSE)</f>
        <v>#N/A</v>
      </c>
      <c r="E264" s="28" t="e">
        <f>VLOOKUP(A264,Keys_CHESS_ALL!J266:L445,3,FALSE)</f>
        <v>#N/A</v>
      </c>
      <c r="F264" s="40"/>
      <c r="H264" s="28" t="e">
        <f>IF(VLOOKUP($A264,Keys_CHESS_ALL!$J$3:$AC$192,5,FALSE)="","",VLOOKUP($A264,Keys_CHESS_ALL!$J$3:$AC$192,5,FALSE))</f>
        <v>#N/A</v>
      </c>
      <c r="I264" s="28" t="e">
        <f>IF(VLOOKUP($A264,Keys_CHESS_ALL!$J$3:$AC$192,6,FALSE)="","",VLOOKUP($A264,Keys_CHESS_ALL!$J$3:$AC$192,6,FALSE))</f>
        <v>#N/A</v>
      </c>
      <c r="J264" s="28" t="e">
        <f>IF(VLOOKUP($A264,Keys_CHESS_ALL!$J$3:$AC$192,7,FALSE)="","",VLOOKUP($A264,Keys_CHESS_ALL!$J$3:$AC$192,7,FALSE))</f>
        <v>#N/A</v>
      </c>
      <c r="K264" s="28" t="e">
        <f>IF(VLOOKUP($A264,Keys_CHESS_ALL!$J$3:$AC$192,8,FALSE)="","",VLOOKUP($A264,Keys_CHESS_ALL!$J$3:$AC$192,8,FALSE))</f>
        <v>#N/A</v>
      </c>
      <c r="L264" s="28" t="e">
        <f>IF(VLOOKUP($A264,Keys_CHESS_ALL!$J$3:$AC$192,9,FALSE)="","",VLOOKUP($A264,Keys_CHESS_ALL!$J$3:$AC$192,9,FALSE))</f>
        <v>#N/A</v>
      </c>
      <c r="M264" s="28" t="e">
        <f>IF(VLOOKUP($A264,Keys_CHESS_ALL!$J$3:$AC$192,10,FALSE)="","",VLOOKUP($A264,Keys_CHESS_ALL!$J$3:$AC$192,10,FALSE))</f>
        <v>#N/A</v>
      </c>
      <c r="N264" s="28" t="e">
        <f>IF(VLOOKUP($A264,Keys_CHESS_ALL!$J$3:$AC$192,11,FALSE)="","",VLOOKUP($A264,Keys_CHESS_ALL!$J$3:$AC$192,11,FALSE))</f>
        <v>#N/A</v>
      </c>
      <c r="O264" s="28" t="e">
        <f>IF(VLOOKUP($A264,Keys_CHESS_ALL!$J$3:$AC$192,12,FALSE)="","",VLOOKUP($A264,Keys_CHESS_ALL!$J$3:$AC$192,12,FALSE))</f>
        <v>#N/A</v>
      </c>
      <c r="P264" s="28" t="e">
        <f>IF(VLOOKUP($A264,Keys_CHESS_ALL!$J$3:$AC$192,13,FALSE)="","",VLOOKUP($A264,Keys_CHESS_ALL!$J$3:$AC$192,13,FALSE))</f>
        <v>#N/A</v>
      </c>
      <c r="Q264" s="28" t="e">
        <f>IF(VLOOKUP($A264,Keys_CHESS_ALL!$J$3:$AC$192,14,FALSE)="","",VLOOKUP($A264,Keys_CHESS_ALL!$J$3:$AC$192,14,FALSE))</f>
        <v>#N/A</v>
      </c>
      <c r="R264" s="28" t="e">
        <f>IF(VLOOKUP($A264,Keys_CHESS_ALL!$J$3:$AC$192,15,FALSE)="","",VLOOKUP($A264,Keys_CHESS_ALL!$J$3:$AC$192,15,FALSE))</f>
        <v>#N/A</v>
      </c>
      <c r="S264" s="28" t="e">
        <f>IF(VLOOKUP($A264,Keys_CHESS_ALL!$J$3:$AC$192,16,FALSE)="","",VLOOKUP($A264,Keys_CHESS_ALL!$J$3:$AC$192,16,FALSE))</f>
        <v>#N/A</v>
      </c>
      <c r="T264" s="48" t="e">
        <f>IF(VLOOKUP($A264,Keys_CHESS_ALL!$J$3:$AC$192,17,FALSE)="","",VLOOKUP($A264,Keys_CHESS_ALL!$J$3:$AC$192,17,FALSE))</f>
        <v>#N/A</v>
      </c>
    </row>
    <row r="265" spans="2:20" x14ac:dyDescent="0.2">
      <c r="B265" s="28" t="e">
        <f>VLOOKUP(A265,Keys_CHESS_ALL!J267:L446,2,FALSE)</f>
        <v>#N/A</v>
      </c>
      <c r="E265" s="28" t="e">
        <f>VLOOKUP(A265,Keys_CHESS_ALL!J267:L446,3,FALSE)</f>
        <v>#N/A</v>
      </c>
      <c r="F265" s="40"/>
      <c r="H265" s="28" t="e">
        <f>IF(VLOOKUP($A265,Keys_CHESS_ALL!$J$3:$AC$192,5,FALSE)="","",VLOOKUP($A265,Keys_CHESS_ALL!$J$3:$AC$192,5,FALSE))</f>
        <v>#N/A</v>
      </c>
      <c r="I265" s="28" t="e">
        <f>IF(VLOOKUP($A265,Keys_CHESS_ALL!$J$3:$AC$192,6,FALSE)="","",VLOOKUP($A265,Keys_CHESS_ALL!$J$3:$AC$192,6,FALSE))</f>
        <v>#N/A</v>
      </c>
      <c r="J265" s="28" t="e">
        <f>IF(VLOOKUP($A265,Keys_CHESS_ALL!$J$3:$AC$192,7,FALSE)="","",VLOOKUP($A265,Keys_CHESS_ALL!$J$3:$AC$192,7,FALSE))</f>
        <v>#N/A</v>
      </c>
      <c r="K265" s="28" t="e">
        <f>IF(VLOOKUP($A265,Keys_CHESS_ALL!$J$3:$AC$192,8,FALSE)="","",VLOOKUP($A265,Keys_CHESS_ALL!$J$3:$AC$192,8,FALSE))</f>
        <v>#N/A</v>
      </c>
      <c r="L265" s="28" t="e">
        <f>IF(VLOOKUP($A265,Keys_CHESS_ALL!$J$3:$AC$192,9,FALSE)="","",VLOOKUP($A265,Keys_CHESS_ALL!$J$3:$AC$192,9,FALSE))</f>
        <v>#N/A</v>
      </c>
      <c r="M265" s="28" t="e">
        <f>IF(VLOOKUP($A265,Keys_CHESS_ALL!$J$3:$AC$192,10,FALSE)="","",VLOOKUP($A265,Keys_CHESS_ALL!$J$3:$AC$192,10,FALSE))</f>
        <v>#N/A</v>
      </c>
      <c r="N265" s="28" t="e">
        <f>IF(VLOOKUP($A265,Keys_CHESS_ALL!$J$3:$AC$192,11,FALSE)="","",VLOOKUP($A265,Keys_CHESS_ALL!$J$3:$AC$192,11,FALSE))</f>
        <v>#N/A</v>
      </c>
      <c r="O265" s="28" t="e">
        <f>IF(VLOOKUP($A265,Keys_CHESS_ALL!$J$3:$AC$192,12,FALSE)="","",VLOOKUP($A265,Keys_CHESS_ALL!$J$3:$AC$192,12,FALSE))</f>
        <v>#N/A</v>
      </c>
      <c r="P265" s="28" t="e">
        <f>IF(VLOOKUP($A265,Keys_CHESS_ALL!$J$3:$AC$192,13,FALSE)="","",VLOOKUP($A265,Keys_CHESS_ALL!$J$3:$AC$192,13,FALSE))</f>
        <v>#N/A</v>
      </c>
      <c r="Q265" s="28" t="e">
        <f>IF(VLOOKUP($A265,Keys_CHESS_ALL!$J$3:$AC$192,14,FALSE)="","",VLOOKUP($A265,Keys_CHESS_ALL!$J$3:$AC$192,14,FALSE))</f>
        <v>#N/A</v>
      </c>
      <c r="R265" s="28" t="e">
        <f>IF(VLOOKUP($A265,Keys_CHESS_ALL!$J$3:$AC$192,15,FALSE)="","",VLOOKUP($A265,Keys_CHESS_ALL!$J$3:$AC$192,15,FALSE))</f>
        <v>#N/A</v>
      </c>
      <c r="S265" s="28" t="e">
        <f>IF(VLOOKUP($A265,Keys_CHESS_ALL!$J$3:$AC$192,16,FALSE)="","",VLOOKUP($A265,Keys_CHESS_ALL!$J$3:$AC$192,16,FALSE))</f>
        <v>#N/A</v>
      </c>
      <c r="T265" s="48" t="e">
        <f>IF(VLOOKUP($A265,Keys_CHESS_ALL!$J$3:$AC$192,17,FALSE)="","",VLOOKUP($A265,Keys_CHESS_ALL!$J$3:$AC$192,17,FALSE))</f>
        <v>#N/A</v>
      </c>
    </row>
    <row r="266" spans="2:20" x14ac:dyDescent="0.2">
      <c r="B266" s="28" t="e">
        <f>VLOOKUP(A266,Keys_CHESS_ALL!J268:L447,2,FALSE)</f>
        <v>#N/A</v>
      </c>
      <c r="E266" s="28" t="e">
        <f>VLOOKUP(A266,Keys_CHESS_ALL!J268:L447,3,FALSE)</f>
        <v>#N/A</v>
      </c>
      <c r="F266" s="40"/>
      <c r="H266" s="28" t="e">
        <f>IF(VLOOKUP($A266,Keys_CHESS_ALL!$J$3:$AC$192,5,FALSE)="","",VLOOKUP($A266,Keys_CHESS_ALL!$J$3:$AC$192,5,FALSE))</f>
        <v>#N/A</v>
      </c>
      <c r="I266" s="28" t="e">
        <f>IF(VLOOKUP($A266,Keys_CHESS_ALL!$J$3:$AC$192,6,FALSE)="","",VLOOKUP($A266,Keys_CHESS_ALL!$J$3:$AC$192,6,FALSE))</f>
        <v>#N/A</v>
      </c>
      <c r="J266" s="28" t="e">
        <f>IF(VLOOKUP($A266,Keys_CHESS_ALL!$J$3:$AC$192,7,FALSE)="","",VLOOKUP($A266,Keys_CHESS_ALL!$J$3:$AC$192,7,FALSE))</f>
        <v>#N/A</v>
      </c>
      <c r="K266" s="28" t="e">
        <f>IF(VLOOKUP($A266,Keys_CHESS_ALL!$J$3:$AC$192,8,FALSE)="","",VLOOKUP($A266,Keys_CHESS_ALL!$J$3:$AC$192,8,FALSE))</f>
        <v>#N/A</v>
      </c>
      <c r="L266" s="28" t="e">
        <f>IF(VLOOKUP($A266,Keys_CHESS_ALL!$J$3:$AC$192,9,FALSE)="","",VLOOKUP($A266,Keys_CHESS_ALL!$J$3:$AC$192,9,FALSE))</f>
        <v>#N/A</v>
      </c>
      <c r="M266" s="28" t="e">
        <f>IF(VLOOKUP($A266,Keys_CHESS_ALL!$J$3:$AC$192,10,FALSE)="","",VLOOKUP($A266,Keys_CHESS_ALL!$J$3:$AC$192,10,FALSE))</f>
        <v>#N/A</v>
      </c>
      <c r="N266" s="28" t="e">
        <f>IF(VLOOKUP($A266,Keys_CHESS_ALL!$J$3:$AC$192,11,FALSE)="","",VLOOKUP($A266,Keys_CHESS_ALL!$J$3:$AC$192,11,FALSE))</f>
        <v>#N/A</v>
      </c>
      <c r="O266" s="28" t="e">
        <f>IF(VLOOKUP($A266,Keys_CHESS_ALL!$J$3:$AC$192,12,FALSE)="","",VLOOKUP($A266,Keys_CHESS_ALL!$J$3:$AC$192,12,FALSE))</f>
        <v>#N/A</v>
      </c>
      <c r="P266" s="28" t="e">
        <f>IF(VLOOKUP($A266,Keys_CHESS_ALL!$J$3:$AC$192,13,FALSE)="","",VLOOKUP($A266,Keys_CHESS_ALL!$J$3:$AC$192,13,FALSE))</f>
        <v>#N/A</v>
      </c>
      <c r="Q266" s="28" t="e">
        <f>IF(VLOOKUP($A266,Keys_CHESS_ALL!$J$3:$AC$192,14,FALSE)="","",VLOOKUP($A266,Keys_CHESS_ALL!$J$3:$AC$192,14,FALSE))</f>
        <v>#N/A</v>
      </c>
      <c r="R266" s="28" t="e">
        <f>IF(VLOOKUP($A266,Keys_CHESS_ALL!$J$3:$AC$192,15,FALSE)="","",VLOOKUP($A266,Keys_CHESS_ALL!$J$3:$AC$192,15,FALSE))</f>
        <v>#N/A</v>
      </c>
      <c r="S266" s="28" t="e">
        <f>IF(VLOOKUP($A266,Keys_CHESS_ALL!$J$3:$AC$192,16,FALSE)="","",VLOOKUP($A266,Keys_CHESS_ALL!$J$3:$AC$192,16,FALSE))</f>
        <v>#N/A</v>
      </c>
      <c r="T266" s="48" t="e">
        <f>IF(VLOOKUP($A266,Keys_CHESS_ALL!$J$3:$AC$192,17,FALSE)="","",VLOOKUP($A266,Keys_CHESS_ALL!$J$3:$AC$192,17,FALSE))</f>
        <v>#N/A</v>
      </c>
    </row>
    <row r="267" spans="2:20" x14ac:dyDescent="0.2">
      <c r="B267" s="28" t="e">
        <f>VLOOKUP(A267,Keys_CHESS_ALL!J269:L448,2,FALSE)</f>
        <v>#N/A</v>
      </c>
      <c r="E267" s="28" t="e">
        <f>VLOOKUP(A267,Keys_CHESS_ALL!J269:L448,3,FALSE)</f>
        <v>#N/A</v>
      </c>
      <c r="F267" s="40"/>
      <c r="H267" s="28" t="e">
        <f>IF(VLOOKUP($A267,Keys_CHESS_ALL!$J$3:$AC$192,5,FALSE)="","",VLOOKUP($A267,Keys_CHESS_ALL!$J$3:$AC$192,5,FALSE))</f>
        <v>#N/A</v>
      </c>
      <c r="I267" s="28" t="e">
        <f>IF(VLOOKUP($A267,Keys_CHESS_ALL!$J$3:$AC$192,6,FALSE)="","",VLOOKUP($A267,Keys_CHESS_ALL!$J$3:$AC$192,6,FALSE))</f>
        <v>#N/A</v>
      </c>
      <c r="J267" s="28" t="e">
        <f>IF(VLOOKUP($A267,Keys_CHESS_ALL!$J$3:$AC$192,7,FALSE)="","",VLOOKUP($A267,Keys_CHESS_ALL!$J$3:$AC$192,7,FALSE))</f>
        <v>#N/A</v>
      </c>
      <c r="K267" s="28" t="e">
        <f>IF(VLOOKUP($A267,Keys_CHESS_ALL!$J$3:$AC$192,8,FALSE)="","",VLOOKUP($A267,Keys_CHESS_ALL!$J$3:$AC$192,8,FALSE))</f>
        <v>#N/A</v>
      </c>
      <c r="L267" s="28" t="e">
        <f>IF(VLOOKUP($A267,Keys_CHESS_ALL!$J$3:$AC$192,9,FALSE)="","",VLOOKUP($A267,Keys_CHESS_ALL!$J$3:$AC$192,9,FALSE))</f>
        <v>#N/A</v>
      </c>
      <c r="M267" s="28" t="e">
        <f>IF(VLOOKUP($A267,Keys_CHESS_ALL!$J$3:$AC$192,10,FALSE)="","",VLOOKUP($A267,Keys_CHESS_ALL!$J$3:$AC$192,10,FALSE))</f>
        <v>#N/A</v>
      </c>
      <c r="N267" s="28" t="e">
        <f>IF(VLOOKUP($A267,Keys_CHESS_ALL!$J$3:$AC$192,11,FALSE)="","",VLOOKUP($A267,Keys_CHESS_ALL!$J$3:$AC$192,11,FALSE))</f>
        <v>#N/A</v>
      </c>
      <c r="O267" s="28" t="e">
        <f>IF(VLOOKUP($A267,Keys_CHESS_ALL!$J$3:$AC$192,12,FALSE)="","",VLOOKUP($A267,Keys_CHESS_ALL!$J$3:$AC$192,12,FALSE))</f>
        <v>#N/A</v>
      </c>
      <c r="P267" s="28" t="e">
        <f>IF(VLOOKUP($A267,Keys_CHESS_ALL!$J$3:$AC$192,13,FALSE)="","",VLOOKUP($A267,Keys_CHESS_ALL!$J$3:$AC$192,13,FALSE))</f>
        <v>#N/A</v>
      </c>
      <c r="Q267" s="28" t="e">
        <f>IF(VLOOKUP($A267,Keys_CHESS_ALL!$J$3:$AC$192,14,FALSE)="","",VLOOKUP($A267,Keys_CHESS_ALL!$J$3:$AC$192,14,FALSE))</f>
        <v>#N/A</v>
      </c>
      <c r="R267" s="28" t="e">
        <f>IF(VLOOKUP($A267,Keys_CHESS_ALL!$J$3:$AC$192,15,FALSE)="","",VLOOKUP($A267,Keys_CHESS_ALL!$J$3:$AC$192,15,FALSE))</f>
        <v>#N/A</v>
      </c>
      <c r="S267" s="28" t="e">
        <f>IF(VLOOKUP($A267,Keys_CHESS_ALL!$J$3:$AC$192,16,FALSE)="","",VLOOKUP($A267,Keys_CHESS_ALL!$J$3:$AC$192,16,FALSE))</f>
        <v>#N/A</v>
      </c>
      <c r="T267" s="48" t="e">
        <f>IF(VLOOKUP($A267,Keys_CHESS_ALL!$J$3:$AC$192,17,FALSE)="","",VLOOKUP($A267,Keys_CHESS_ALL!$J$3:$AC$192,17,FALSE))</f>
        <v>#N/A</v>
      </c>
    </row>
    <row r="268" spans="2:20" x14ac:dyDescent="0.2">
      <c r="B268" s="28" t="e">
        <f>VLOOKUP(A268,Keys_CHESS_ALL!J270:L449,2,FALSE)</f>
        <v>#N/A</v>
      </c>
      <c r="E268" s="28" t="e">
        <f>VLOOKUP(A268,Keys_CHESS_ALL!J270:L449,3,FALSE)</f>
        <v>#N/A</v>
      </c>
      <c r="F268" s="40"/>
      <c r="H268" s="28" t="e">
        <f>IF(VLOOKUP($A268,Keys_CHESS_ALL!$J$3:$AC$192,5,FALSE)="","",VLOOKUP($A268,Keys_CHESS_ALL!$J$3:$AC$192,5,FALSE))</f>
        <v>#N/A</v>
      </c>
      <c r="I268" s="28" t="e">
        <f>IF(VLOOKUP($A268,Keys_CHESS_ALL!$J$3:$AC$192,6,FALSE)="","",VLOOKUP($A268,Keys_CHESS_ALL!$J$3:$AC$192,6,FALSE))</f>
        <v>#N/A</v>
      </c>
      <c r="J268" s="28" t="e">
        <f>IF(VLOOKUP($A268,Keys_CHESS_ALL!$J$3:$AC$192,7,FALSE)="","",VLOOKUP($A268,Keys_CHESS_ALL!$J$3:$AC$192,7,FALSE))</f>
        <v>#N/A</v>
      </c>
      <c r="K268" s="28" t="e">
        <f>IF(VLOOKUP($A268,Keys_CHESS_ALL!$J$3:$AC$192,8,FALSE)="","",VLOOKUP($A268,Keys_CHESS_ALL!$J$3:$AC$192,8,FALSE))</f>
        <v>#N/A</v>
      </c>
      <c r="L268" s="28" t="e">
        <f>IF(VLOOKUP($A268,Keys_CHESS_ALL!$J$3:$AC$192,9,FALSE)="","",VLOOKUP($A268,Keys_CHESS_ALL!$J$3:$AC$192,9,FALSE))</f>
        <v>#N/A</v>
      </c>
      <c r="M268" s="28" t="e">
        <f>IF(VLOOKUP($A268,Keys_CHESS_ALL!$J$3:$AC$192,10,FALSE)="","",VLOOKUP($A268,Keys_CHESS_ALL!$J$3:$AC$192,10,FALSE))</f>
        <v>#N/A</v>
      </c>
      <c r="N268" s="28" t="e">
        <f>IF(VLOOKUP($A268,Keys_CHESS_ALL!$J$3:$AC$192,11,FALSE)="","",VLOOKUP($A268,Keys_CHESS_ALL!$J$3:$AC$192,11,FALSE))</f>
        <v>#N/A</v>
      </c>
      <c r="O268" s="28" t="e">
        <f>IF(VLOOKUP($A268,Keys_CHESS_ALL!$J$3:$AC$192,12,FALSE)="","",VLOOKUP($A268,Keys_CHESS_ALL!$J$3:$AC$192,12,FALSE))</f>
        <v>#N/A</v>
      </c>
      <c r="P268" s="28" t="e">
        <f>IF(VLOOKUP($A268,Keys_CHESS_ALL!$J$3:$AC$192,13,FALSE)="","",VLOOKUP($A268,Keys_CHESS_ALL!$J$3:$AC$192,13,FALSE))</f>
        <v>#N/A</v>
      </c>
      <c r="Q268" s="28" t="e">
        <f>IF(VLOOKUP($A268,Keys_CHESS_ALL!$J$3:$AC$192,14,FALSE)="","",VLOOKUP($A268,Keys_CHESS_ALL!$J$3:$AC$192,14,FALSE))</f>
        <v>#N/A</v>
      </c>
      <c r="R268" s="28" t="e">
        <f>IF(VLOOKUP($A268,Keys_CHESS_ALL!$J$3:$AC$192,15,FALSE)="","",VLOOKUP($A268,Keys_CHESS_ALL!$J$3:$AC$192,15,FALSE))</f>
        <v>#N/A</v>
      </c>
      <c r="S268" s="28" t="e">
        <f>IF(VLOOKUP($A268,Keys_CHESS_ALL!$J$3:$AC$192,16,FALSE)="","",VLOOKUP($A268,Keys_CHESS_ALL!$J$3:$AC$192,16,FALSE))</f>
        <v>#N/A</v>
      </c>
      <c r="T268" s="48" t="e">
        <f>IF(VLOOKUP($A268,Keys_CHESS_ALL!$J$3:$AC$192,17,FALSE)="","",VLOOKUP($A268,Keys_CHESS_ALL!$J$3:$AC$192,17,FALSE))</f>
        <v>#N/A</v>
      </c>
    </row>
    <row r="269" spans="2:20" x14ac:dyDescent="0.2">
      <c r="B269" s="28" t="e">
        <f>VLOOKUP(A269,Keys_CHESS_ALL!J271:L450,2,FALSE)</f>
        <v>#N/A</v>
      </c>
      <c r="E269" s="28" t="e">
        <f>VLOOKUP(A269,Keys_CHESS_ALL!J271:L450,3,FALSE)</f>
        <v>#N/A</v>
      </c>
      <c r="F269" s="40"/>
      <c r="H269" s="28" t="e">
        <f>IF(VLOOKUP($A269,Keys_CHESS_ALL!$J$3:$AC$192,5,FALSE)="","",VLOOKUP($A269,Keys_CHESS_ALL!$J$3:$AC$192,5,FALSE))</f>
        <v>#N/A</v>
      </c>
      <c r="I269" s="28" t="e">
        <f>IF(VLOOKUP($A269,Keys_CHESS_ALL!$J$3:$AC$192,6,FALSE)="","",VLOOKUP($A269,Keys_CHESS_ALL!$J$3:$AC$192,6,FALSE))</f>
        <v>#N/A</v>
      </c>
      <c r="J269" s="28" t="e">
        <f>IF(VLOOKUP($A269,Keys_CHESS_ALL!$J$3:$AC$192,7,FALSE)="","",VLOOKUP($A269,Keys_CHESS_ALL!$J$3:$AC$192,7,FALSE))</f>
        <v>#N/A</v>
      </c>
      <c r="K269" s="28" t="e">
        <f>IF(VLOOKUP($A269,Keys_CHESS_ALL!$J$3:$AC$192,8,FALSE)="","",VLOOKUP($A269,Keys_CHESS_ALL!$J$3:$AC$192,8,FALSE))</f>
        <v>#N/A</v>
      </c>
      <c r="L269" s="28" t="e">
        <f>IF(VLOOKUP($A269,Keys_CHESS_ALL!$J$3:$AC$192,9,FALSE)="","",VLOOKUP($A269,Keys_CHESS_ALL!$J$3:$AC$192,9,FALSE))</f>
        <v>#N/A</v>
      </c>
      <c r="M269" s="28" t="e">
        <f>IF(VLOOKUP($A269,Keys_CHESS_ALL!$J$3:$AC$192,10,FALSE)="","",VLOOKUP($A269,Keys_CHESS_ALL!$J$3:$AC$192,10,FALSE))</f>
        <v>#N/A</v>
      </c>
      <c r="N269" s="28" t="e">
        <f>IF(VLOOKUP($A269,Keys_CHESS_ALL!$J$3:$AC$192,11,FALSE)="","",VLOOKUP($A269,Keys_CHESS_ALL!$J$3:$AC$192,11,FALSE))</f>
        <v>#N/A</v>
      </c>
      <c r="O269" s="28" t="e">
        <f>IF(VLOOKUP($A269,Keys_CHESS_ALL!$J$3:$AC$192,12,FALSE)="","",VLOOKUP($A269,Keys_CHESS_ALL!$J$3:$AC$192,12,FALSE))</f>
        <v>#N/A</v>
      </c>
      <c r="P269" s="28" t="e">
        <f>IF(VLOOKUP($A269,Keys_CHESS_ALL!$J$3:$AC$192,13,FALSE)="","",VLOOKUP($A269,Keys_CHESS_ALL!$J$3:$AC$192,13,FALSE))</f>
        <v>#N/A</v>
      </c>
      <c r="Q269" s="28" t="e">
        <f>IF(VLOOKUP($A269,Keys_CHESS_ALL!$J$3:$AC$192,14,FALSE)="","",VLOOKUP($A269,Keys_CHESS_ALL!$J$3:$AC$192,14,FALSE))</f>
        <v>#N/A</v>
      </c>
      <c r="R269" s="28" t="e">
        <f>IF(VLOOKUP($A269,Keys_CHESS_ALL!$J$3:$AC$192,15,FALSE)="","",VLOOKUP($A269,Keys_CHESS_ALL!$J$3:$AC$192,15,FALSE))</f>
        <v>#N/A</v>
      </c>
      <c r="S269" s="28" t="e">
        <f>IF(VLOOKUP($A269,Keys_CHESS_ALL!$J$3:$AC$192,16,FALSE)="","",VLOOKUP($A269,Keys_CHESS_ALL!$J$3:$AC$192,16,FALSE))</f>
        <v>#N/A</v>
      </c>
      <c r="T269" s="48" t="e">
        <f>IF(VLOOKUP($A269,Keys_CHESS_ALL!$J$3:$AC$192,17,FALSE)="","",VLOOKUP($A269,Keys_CHESS_ALL!$J$3:$AC$192,17,FALSE))</f>
        <v>#N/A</v>
      </c>
    </row>
    <row r="270" spans="2:20" x14ac:dyDescent="0.2">
      <c r="B270" s="28" t="e">
        <f>VLOOKUP(A270,Keys_CHESS_ALL!J272:L451,2,FALSE)</f>
        <v>#N/A</v>
      </c>
      <c r="E270" s="28" t="e">
        <f>VLOOKUP(A270,Keys_CHESS_ALL!J272:L451,3,FALSE)</f>
        <v>#N/A</v>
      </c>
      <c r="F270" s="40"/>
      <c r="H270" s="28" t="e">
        <f>IF(VLOOKUP($A270,Keys_CHESS_ALL!$J$3:$AC$192,5,FALSE)="","",VLOOKUP($A270,Keys_CHESS_ALL!$J$3:$AC$192,5,FALSE))</f>
        <v>#N/A</v>
      </c>
      <c r="I270" s="28" t="e">
        <f>IF(VLOOKUP($A270,Keys_CHESS_ALL!$J$3:$AC$192,6,FALSE)="","",VLOOKUP($A270,Keys_CHESS_ALL!$J$3:$AC$192,6,FALSE))</f>
        <v>#N/A</v>
      </c>
      <c r="J270" s="28" t="e">
        <f>IF(VLOOKUP($A270,Keys_CHESS_ALL!$J$3:$AC$192,7,FALSE)="","",VLOOKUP($A270,Keys_CHESS_ALL!$J$3:$AC$192,7,FALSE))</f>
        <v>#N/A</v>
      </c>
      <c r="K270" s="28" t="e">
        <f>IF(VLOOKUP($A270,Keys_CHESS_ALL!$J$3:$AC$192,8,FALSE)="","",VLOOKUP($A270,Keys_CHESS_ALL!$J$3:$AC$192,8,FALSE))</f>
        <v>#N/A</v>
      </c>
      <c r="L270" s="28" t="e">
        <f>IF(VLOOKUP($A270,Keys_CHESS_ALL!$J$3:$AC$192,9,FALSE)="","",VLOOKUP($A270,Keys_CHESS_ALL!$J$3:$AC$192,9,FALSE))</f>
        <v>#N/A</v>
      </c>
      <c r="M270" s="28" t="e">
        <f>IF(VLOOKUP($A270,Keys_CHESS_ALL!$J$3:$AC$192,10,FALSE)="","",VLOOKUP($A270,Keys_CHESS_ALL!$J$3:$AC$192,10,FALSE))</f>
        <v>#N/A</v>
      </c>
      <c r="N270" s="28" t="e">
        <f>IF(VLOOKUP($A270,Keys_CHESS_ALL!$J$3:$AC$192,11,FALSE)="","",VLOOKUP($A270,Keys_CHESS_ALL!$J$3:$AC$192,11,FALSE))</f>
        <v>#N/A</v>
      </c>
      <c r="O270" s="28" t="e">
        <f>IF(VLOOKUP($A270,Keys_CHESS_ALL!$J$3:$AC$192,12,FALSE)="","",VLOOKUP($A270,Keys_CHESS_ALL!$J$3:$AC$192,12,FALSE))</f>
        <v>#N/A</v>
      </c>
      <c r="P270" s="28" t="e">
        <f>IF(VLOOKUP($A270,Keys_CHESS_ALL!$J$3:$AC$192,13,FALSE)="","",VLOOKUP($A270,Keys_CHESS_ALL!$J$3:$AC$192,13,FALSE))</f>
        <v>#N/A</v>
      </c>
      <c r="Q270" s="28" t="e">
        <f>IF(VLOOKUP($A270,Keys_CHESS_ALL!$J$3:$AC$192,14,FALSE)="","",VLOOKUP($A270,Keys_CHESS_ALL!$J$3:$AC$192,14,FALSE))</f>
        <v>#N/A</v>
      </c>
      <c r="R270" s="28" t="e">
        <f>IF(VLOOKUP($A270,Keys_CHESS_ALL!$J$3:$AC$192,15,FALSE)="","",VLOOKUP($A270,Keys_CHESS_ALL!$J$3:$AC$192,15,FALSE))</f>
        <v>#N/A</v>
      </c>
      <c r="S270" s="28" t="e">
        <f>IF(VLOOKUP($A270,Keys_CHESS_ALL!$J$3:$AC$192,16,FALSE)="","",VLOOKUP($A270,Keys_CHESS_ALL!$J$3:$AC$192,16,FALSE))</f>
        <v>#N/A</v>
      </c>
      <c r="T270" s="48" t="e">
        <f>IF(VLOOKUP($A270,Keys_CHESS_ALL!$J$3:$AC$192,17,FALSE)="","",VLOOKUP($A270,Keys_CHESS_ALL!$J$3:$AC$192,17,FALSE))</f>
        <v>#N/A</v>
      </c>
    </row>
    <row r="271" spans="2:20" x14ac:dyDescent="0.2">
      <c r="B271" s="28" t="e">
        <f>VLOOKUP(A271,Keys_CHESS_ALL!J273:L452,2,FALSE)</f>
        <v>#N/A</v>
      </c>
      <c r="E271" s="28" t="e">
        <f>VLOOKUP(A271,Keys_CHESS_ALL!J273:L452,3,FALSE)</f>
        <v>#N/A</v>
      </c>
      <c r="F271" s="40"/>
      <c r="H271" s="28" t="e">
        <f>IF(VLOOKUP($A271,Keys_CHESS_ALL!$J$3:$AC$192,5,FALSE)="","",VLOOKUP($A271,Keys_CHESS_ALL!$J$3:$AC$192,5,FALSE))</f>
        <v>#N/A</v>
      </c>
      <c r="I271" s="28" t="e">
        <f>IF(VLOOKUP($A271,Keys_CHESS_ALL!$J$3:$AC$192,6,FALSE)="","",VLOOKUP($A271,Keys_CHESS_ALL!$J$3:$AC$192,6,FALSE))</f>
        <v>#N/A</v>
      </c>
      <c r="J271" s="28" t="e">
        <f>IF(VLOOKUP($A271,Keys_CHESS_ALL!$J$3:$AC$192,7,FALSE)="","",VLOOKUP($A271,Keys_CHESS_ALL!$J$3:$AC$192,7,FALSE))</f>
        <v>#N/A</v>
      </c>
      <c r="K271" s="28" t="e">
        <f>IF(VLOOKUP($A271,Keys_CHESS_ALL!$J$3:$AC$192,8,FALSE)="","",VLOOKUP($A271,Keys_CHESS_ALL!$J$3:$AC$192,8,FALSE))</f>
        <v>#N/A</v>
      </c>
      <c r="L271" s="28" t="e">
        <f>IF(VLOOKUP($A271,Keys_CHESS_ALL!$J$3:$AC$192,9,FALSE)="","",VLOOKUP($A271,Keys_CHESS_ALL!$J$3:$AC$192,9,FALSE))</f>
        <v>#N/A</v>
      </c>
      <c r="M271" s="28" t="e">
        <f>IF(VLOOKUP($A271,Keys_CHESS_ALL!$J$3:$AC$192,10,FALSE)="","",VLOOKUP($A271,Keys_CHESS_ALL!$J$3:$AC$192,10,FALSE))</f>
        <v>#N/A</v>
      </c>
      <c r="N271" s="28" t="e">
        <f>IF(VLOOKUP($A271,Keys_CHESS_ALL!$J$3:$AC$192,11,FALSE)="","",VLOOKUP($A271,Keys_CHESS_ALL!$J$3:$AC$192,11,FALSE))</f>
        <v>#N/A</v>
      </c>
      <c r="O271" s="28" t="e">
        <f>IF(VLOOKUP($A271,Keys_CHESS_ALL!$J$3:$AC$192,12,FALSE)="","",VLOOKUP($A271,Keys_CHESS_ALL!$J$3:$AC$192,12,FALSE))</f>
        <v>#N/A</v>
      </c>
      <c r="P271" s="28" t="e">
        <f>IF(VLOOKUP($A271,Keys_CHESS_ALL!$J$3:$AC$192,13,FALSE)="","",VLOOKUP($A271,Keys_CHESS_ALL!$J$3:$AC$192,13,FALSE))</f>
        <v>#N/A</v>
      </c>
      <c r="Q271" s="28" t="e">
        <f>IF(VLOOKUP($A271,Keys_CHESS_ALL!$J$3:$AC$192,14,FALSE)="","",VLOOKUP($A271,Keys_CHESS_ALL!$J$3:$AC$192,14,FALSE))</f>
        <v>#N/A</v>
      </c>
      <c r="R271" s="28" t="e">
        <f>IF(VLOOKUP($A271,Keys_CHESS_ALL!$J$3:$AC$192,15,FALSE)="","",VLOOKUP($A271,Keys_CHESS_ALL!$J$3:$AC$192,15,FALSE))</f>
        <v>#N/A</v>
      </c>
      <c r="S271" s="28" t="e">
        <f>IF(VLOOKUP($A271,Keys_CHESS_ALL!$J$3:$AC$192,16,FALSE)="","",VLOOKUP($A271,Keys_CHESS_ALL!$J$3:$AC$192,16,FALSE))</f>
        <v>#N/A</v>
      </c>
      <c r="T271" s="48" t="e">
        <f>IF(VLOOKUP($A271,Keys_CHESS_ALL!$J$3:$AC$192,17,FALSE)="","",VLOOKUP($A271,Keys_CHESS_ALL!$J$3:$AC$192,17,FALSE))</f>
        <v>#N/A</v>
      </c>
    </row>
    <row r="272" spans="2:20" x14ac:dyDescent="0.2">
      <c r="B272" s="28" t="e">
        <f>VLOOKUP(A272,Keys_CHESS_ALL!J274:L453,2,FALSE)</f>
        <v>#N/A</v>
      </c>
      <c r="E272" s="28" t="e">
        <f>VLOOKUP(A272,Keys_CHESS_ALL!J274:L453,3,FALSE)</f>
        <v>#N/A</v>
      </c>
      <c r="F272" s="40"/>
      <c r="H272" s="28" t="e">
        <f>IF(VLOOKUP($A272,Keys_CHESS_ALL!$J$3:$AC$192,5,FALSE)="","",VLOOKUP($A272,Keys_CHESS_ALL!$J$3:$AC$192,5,FALSE))</f>
        <v>#N/A</v>
      </c>
      <c r="I272" s="28" t="e">
        <f>IF(VLOOKUP($A272,Keys_CHESS_ALL!$J$3:$AC$192,6,FALSE)="","",VLOOKUP($A272,Keys_CHESS_ALL!$J$3:$AC$192,6,FALSE))</f>
        <v>#N/A</v>
      </c>
      <c r="J272" s="28" t="e">
        <f>IF(VLOOKUP($A272,Keys_CHESS_ALL!$J$3:$AC$192,7,FALSE)="","",VLOOKUP($A272,Keys_CHESS_ALL!$J$3:$AC$192,7,FALSE))</f>
        <v>#N/A</v>
      </c>
      <c r="K272" s="28" t="e">
        <f>IF(VLOOKUP($A272,Keys_CHESS_ALL!$J$3:$AC$192,8,FALSE)="","",VLOOKUP($A272,Keys_CHESS_ALL!$J$3:$AC$192,8,FALSE))</f>
        <v>#N/A</v>
      </c>
      <c r="L272" s="28" t="e">
        <f>IF(VLOOKUP($A272,Keys_CHESS_ALL!$J$3:$AC$192,9,FALSE)="","",VLOOKUP($A272,Keys_CHESS_ALL!$J$3:$AC$192,9,FALSE))</f>
        <v>#N/A</v>
      </c>
      <c r="M272" s="28" t="e">
        <f>IF(VLOOKUP($A272,Keys_CHESS_ALL!$J$3:$AC$192,10,FALSE)="","",VLOOKUP($A272,Keys_CHESS_ALL!$J$3:$AC$192,10,FALSE))</f>
        <v>#N/A</v>
      </c>
      <c r="N272" s="28" t="e">
        <f>IF(VLOOKUP($A272,Keys_CHESS_ALL!$J$3:$AC$192,11,FALSE)="","",VLOOKUP($A272,Keys_CHESS_ALL!$J$3:$AC$192,11,FALSE))</f>
        <v>#N/A</v>
      </c>
      <c r="O272" s="28" t="e">
        <f>IF(VLOOKUP($A272,Keys_CHESS_ALL!$J$3:$AC$192,12,FALSE)="","",VLOOKUP($A272,Keys_CHESS_ALL!$J$3:$AC$192,12,FALSE))</f>
        <v>#N/A</v>
      </c>
      <c r="P272" s="28" t="e">
        <f>IF(VLOOKUP($A272,Keys_CHESS_ALL!$J$3:$AC$192,13,FALSE)="","",VLOOKUP($A272,Keys_CHESS_ALL!$J$3:$AC$192,13,FALSE))</f>
        <v>#N/A</v>
      </c>
      <c r="Q272" s="28" t="e">
        <f>IF(VLOOKUP($A272,Keys_CHESS_ALL!$J$3:$AC$192,14,FALSE)="","",VLOOKUP($A272,Keys_CHESS_ALL!$J$3:$AC$192,14,FALSE))</f>
        <v>#N/A</v>
      </c>
      <c r="R272" s="28" t="e">
        <f>IF(VLOOKUP($A272,Keys_CHESS_ALL!$J$3:$AC$192,15,FALSE)="","",VLOOKUP($A272,Keys_CHESS_ALL!$J$3:$AC$192,15,FALSE))</f>
        <v>#N/A</v>
      </c>
      <c r="S272" s="28" t="e">
        <f>IF(VLOOKUP($A272,Keys_CHESS_ALL!$J$3:$AC$192,16,FALSE)="","",VLOOKUP($A272,Keys_CHESS_ALL!$J$3:$AC$192,16,FALSE))</f>
        <v>#N/A</v>
      </c>
      <c r="T272" s="48" t="e">
        <f>IF(VLOOKUP($A272,Keys_CHESS_ALL!$J$3:$AC$192,17,FALSE)="","",VLOOKUP($A272,Keys_CHESS_ALL!$J$3:$AC$192,17,FALSE))</f>
        <v>#N/A</v>
      </c>
    </row>
    <row r="273" spans="2:20" x14ac:dyDescent="0.2">
      <c r="B273" s="28" t="e">
        <f>VLOOKUP(A273,Keys_CHESS_ALL!J275:L454,2,FALSE)</f>
        <v>#N/A</v>
      </c>
      <c r="E273" s="28" t="e">
        <f>VLOOKUP(A273,Keys_CHESS_ALL!J275:L454,3,FALSE)</f>
        <v>#N/A</v>
      </c>
      <c r="F273" s="40"/>
      <c r="H273" s="28" t="e">
        <f>IF(VLOOKUP($A273,Keys_CHESS_ALL!$J$3:$AC$192,5,FALSE)="","",VLOOKUP($A273,Keys_CHESS_ALL!$J$3:$AC$192,5,FALSE))</f>
        <v>#N/A</v>
      </c>
      <c r="I273" s="28" t="e">
        <f>IF(VLOOKUP($A273,Keys_CHESS_ALL!$J$3:$AC$192,6,FALSE)="","",VLOOKUP($A273,Keys_CHESS_ALL!$J$3:$AC$192,6,FALSE))</f>
        <v>#N/A</v>
      </c>
      <c r="J273" s="28" t="e">
        <f>IF(VLOOKUP($A273,Keys_CHESS_ALL!$J$3:$AC$192,7,FALSE)="","",VLOOKUP($A273,Keys_CHESS_ALL!$J$3:$AC$192,7,FALSE))</f>
        <v>#N/A</v>
      </c>
      <c r="K273" s="28" t="e">
        <f>IF(VLOOKUP($A273,Keys_CHESS_ALL!$J$3:$AC$192,8,FALSE)="","",VLOOKUP($A273,Keys_CHESS_ALL!$J$3:$AC$192,8,FALSE))</f>
        <v>#N/A</v>
      </c>
      <c r="L273" s="28" t="e">
        <f>IF(VLOOKUP($A273,Keys_CHESS_ALL!$J$3:$AC$192,9,FALSE)="","",VLOOKUP($A273,Keys_CHESS_ALL!$J$3:$AC$192,9,FALSE))</f>
        <v>#N/A</v>
      </c>
      <c r="M273" s="28" t="e">
        <f>IF(VLOOKUP($A273,Keys_CHESS_ALL!$J$3:$AC$192,10,FALSE)="","",VLOOKUP($A273,Keys_CHESS_ALL!$J$3:$AC$192,10,FALSE))</f>
        <v>#N/A</v>
      </c>
      <c r="N273" s="28" t="e">
        <f>IF(VLOOKUP($A273,Keys_CHESS_ALL!$J$3:$AC$192,11,FALSE)="","",VLOOKUP($A273,Keys_CHESS_ALL!$J$3:$AC$192,11,FALSE))</f>
        <v>#N/A</v>
      </c>
      <c r="O273" s="28" t="e">
        <f>IF(VLOOKUP($A273,Keys_CHESS_ALL!$J$3:$AC$192,12,FALSE)="","",VLOOKUP($A273,Keys_CHESS_ALL!$J$3:$AC$192,12,FALSE))</f>
        <v>#N/A</v>
      </c>
      <c r="P273" s="28" t="e">
        <f>IF(VLOOKUP($A273,Keys_CHESS_ALL!$J$3:$AC$192,13,FALSE)="","",VLOOKUP($A273,Keys_CHESS_ALL!$J$3:$AC$192,13,FALSE))</f>
        <v>#N/A</v>
      </c>
      <c r="Q273" s="28" t="e">
        <f>IF(VLOOKUP($A273,Keys_CHESS_ALL!$J$3:$AC$192,14,FALSE)="","",VLOOKUP($A273,Keys_CHESS_ALL!$J$3:$AC$192,14,FALSE))</f>
        <v>#N/A</v>
      </c>
      <c r="R273" s="28" t="e">
        <f>IF(VLOOKUP($A273,Keys_CHESS_ALL!$J$3:$AC$192,15,FALSE)="","",VLOOKUP($A273,Keys_CHESS_ALL!$J$3:$AC$192,15,FALSE))</f>
        <v>#N/A</v>
      </c>
      <c r="S273" s="28" t="e">
        <f>IF(VLOOKUP($A273,Keys_CHESS_ALL!$J$3:$AC$192,16,FALSE)="","",VLOOKUP($A273,Keys_CHESS_ALL!$J$3:$AC$192,16,FALSE))</f>
        <v>#N/A</v>
      </c>
      <c r="T273" s="48" t="e">
        <f>IF(VLOOKUP($A273,Keys_CHESS_ALL!$J$3:$AC$192,17,FALSE)="","",VLOOKUP($A273,Keys_CHESS_ALL!$J$3:$AC$192,17,FALSE))</f>
        <v>#N/A</v>
      </c>
    </row>
    <row r="274" spans="2:20" x14ac:dyDescent="0.2">
      <c r="B274" s="28" t="e">
        <f>VLOOKUP(A274,Keys_CHESS_ALL!J276:L455,2,FALSE)</f>
        <v>#N/A</v>
      </c>
      <c r="E274" s="28" t="e">
        <f>VLOOKUP(A274,Keys_CHESS_ALL!J276:L455,3,FALSE)</f>
        <v>#N/A</v>
      </c>
      <c r="F274" s="40"/>
      <c r="H274" s="28" t="e">
        <f>IF(VLOOKUP($A274,Keys_CHESS_ALL!$J$3:$AC$192,5,FALSE)="","",VLOOKUP($A274,Keys_CHESS_ALL!$J$3:$AC$192,5,FALSE))</f>
        <v>#N/A</v>
      </c>
      <c r="I274" s="28" t="e">
        <f>IF(VLOOKUP($A274,Keys_CHESS_ALL!$J$3:$AC$192,6,FALSE)="","",VLOOKUP($A274,Keys_CHESS_ALL!$J$3:$AC$192,6,FALSE))</f>
        <v>#N/A</v>
      </c>
      <c r="J274" s="28" t="e">
        <f>IF(VLOOKUP($A274,Keys_CHESS_ALL!$J$3:$AC$192,7,FALSE)="","",VLOOKUP($A274,Keys_CHESS_ALL!$J$3:$AC$192,7,FALSE))</f>
        <v>#N/A</v>
      </c>
      <c r="K274" s="28" t="e">
        <f>IF(VLOOKUP($A274,Keys_CHESS_ALL!$J$3:$AC$192,8,FALSE)="","",VLOOKUP($A274,Keys_CHESS_ALL!$J$3:$AC$192,8,FALSE))</f>
        <v>#N/A</v>
      </c>
      <c r="L274" s="28" t="e">
        <f>IF(VLOOKUP($A274,Keys_CHESS_ALL!$J$3:$AC$192,9,FALSE)="","",VLOOKUP($A274,Keys_CHESS_ALL!$J$3:$AC$192,9,FALSE))</f>
        <v>#N/A</v>
      </c>
      <c r="M274" s="28" t="e">
        <f>IF(VLOOKUP($A274,Keys_CHESS_ALL!$J$3:$AC$192,10,FALSE)="","",VLOOKUP($A274,Keys_CHESS_ALL!$J$3:$AC$192,10,FALSE))</f>
        <v>#N/A</v>
      </c>
      <c r="N274" s="28" t="e">
        <f>IF(VLOOKUP($A274,Keys_CHESS_ALL!$J$3:$AC$192,11,FALSE)="","",VLOOKUP($A274,Keys_CHESS_ALL!$J$3:$AC$192,11,FALSE))</f>
        <v>#N/A</v>
      </c>
      <c r="O274" s="28" t="e">
        <f>IF(VLOOKUP($A274,Keys_CHESS_ALL!$J$3:$AC$192,12,FALSE)="","",VLOOKUP($A274,Keys_CHESS_ALL!$J$3:$AC$192,12,FALSE))</f>
        <v>#N/A</v>
      </c>
      <c r="P274" s="28" t="e">
        <f>IF(VLOOKUP($A274,Keys_CHESS_ALL!$J$3:$AC$192,13,FALSE)="","",VLOOKUP($A274,Keys_CHESS_ALL!$J$3:$AC$192,13,FALSE))</f>
        <v>#N/A</v>
      </c>
      <c r="Q274" s="28" t="e">
        <f>IF(VLOOKUP($A274,Keys_CHESS_ALL!$J$3:$AC$192,14,FALSE)="","",VLOOKUP($A274,Keys_CHESS_ALL!$J$3:$AC$192,14,FALSE))</f>
        <v>#N/A</v>
      </c>
      <c r="R274" s="28" t="e">
        <f>IF(VLOOKUP($A274,Keys_CHESS_ALL!$J$3:$AC$192,15,FALSE)="","",VLOOKUP($A274,Keys_CHESS_ALL!$J$3:$AC$192,15,FALSE))</f>
        <v>#N/A</v>
      </c>
      <c r="S274" s="28" t="e">
        <f>IF(VLOOKUP($A274,Keys_CHESS_ALL!$J$3:$AC$192,16,FALSE)="","",VLOOKUP($A274,Keys_CHESS_ALL!$J$3:$AC$192,16,FALSE))</f>
        <v>#N/A</v>
      </c>
      <c r="T274" s="48" t="e">
        <f>IF(VLOOKUP($A274,Keys_CHESS_ALL!$J$3:$AC$192,17,FALSE)="","",VLOOKUP($A274,Keys_CHESS_ALL!$J$3:$AC$192,17,FALSE))</f>
        <v>#N/A</v>
      </c>
    </row>
    <row r="275" spans="2:20" x14ac:dyDescent="0.2">
      <c r="B275" s="28" t="e">
        <f>VLOOKUP(A275,Keys_CHESS_ALL!J277:L456,2,FALSE)</f>
        <v>#N/A</v>
      </c>
      <c r="E275" s="28" t="e">
        <f>VLOOKUP(A275,Keys_CHESS_ALL!J277:L456,3,FALSE)</f>
        <v>#N/A</v>
      </c>
      <c r="F275" s="40"/>
      <c r="H275" s="28" t="e">
        <f>IF(VLOOKUP($A275,Keys_CHESS_ALL!$J$3:$AC$192,5,FALSE)="","",VLOOKUP($A275,Keys_CHESS_ALL!$J$3:$AC$192,5,FALSE))</f>
        <v>#N/A</v>
      </c>
      <c r="I275" s="28" t="e">
        <f>IF(VLOOKUP($A275,Keys_CHESS_ALL!$J$3:$AC$192,6,FALSE)="","",VLOOKUP($A275,Keys_CHESS_ALL!$J$3:$AC$192,6,FALSE))</f>
        <v>#N/A</v>
      </c>
      <c r="J275" s="28" t="e">
        <f>IF(VLOOKUP($A275,Keys_CHESS_ALL!$J$3:$AC$192,7,FALSE)="","",VLOOKUP($A275,Keys_CHESS_ALL!$J$3:$AC$192,7,FALSE))</f>
        <v>#N/A</v>
      </c>
      <c r="K275" s="28" t="e">
        <f>IF(VLOOKUP($A275,Keys_CHESS_ALL!$J$3:$AC$192,8,FALSE)="","",VLOOKUP($A275,Keys_CHESS_ALL!$J$3:$AC$192,8,FALSE))</f>
        <v>#N/A</v>
      </c>
      <c r="L275" s="28" t="e">
        <f>IF(VLOOKUP($A275,Keys_CHESS_ALL!$J$3:$AC$192,9,FALSE)="","",VLOOKUP($A275,Keys_CHESS_ALL!$J$3:$AC$192,9,FALSE))</f>
        <v>#N/A</v>
      </c>
      <c r="M275" s="28" t="e">
        <f>IF(VLOOKUP($A275,Keys_CHESS_ALL!$J$3:$AC$192,10,FALSE)="","",VLOOKUP($A275,Keys_CHESS_ALL!$J$3:$AC$192,10,FALSE))</f>
        <v>#N/A</v>
      </c>
      <c r="N275" s="28" t="e">
        <f>IF(VLOOKUP($A275,Keys_CHESS_ALL!$J$3:$AC$192,11,FALSE)="","",VLOOKUP($A275,Keys_CHESS_ALL!$J$3:$AC$192,11,FALSE))</f>
        <v>#N/A</v>
      </c>
      <c r="O275" s="28" t="e">
        <f>IF(VLOOKUP($A275,Keys_CHESS_ALL!$J$3:$AC$192,12,FALSE)="","",VLOOKUP($A275,Keys_CHESS_ALL!$J$3:$AC$192,12,FALSE))</f>
        <v>#N/A</v>
      </c>
      <c r="P275" s="28" t="e">
        <f>IF(VLOOKUP($A275,Keys_CHESS_ALL!$J$3:$AC$192,13,FALSE)="","",VLOOKUP($A275,Keys_CHESS_ALL!$J$3:$AC$192,13,FALSE))</f>
        <v>#N/A</v>
      </c>
      <c r="Q275" s="28" t="e">
        <f>IF(VLOOKUP($A275,Keys_CHESS_ALL!$J$3:$AC$192,14,FALSE)="","",VLOOKUP($A275,Keys_CHESS_ALL!$J$3:$AC$192,14,FALSE))</f>
        <v>#N/A</v>
      </c>
      <c r="R275" s="28" t="e">
        <f>IF(VLOOKUP($A275,Keys_CHESS_ALL!$J$3:$AC$192,15,FALSE)="","",VLOOKUP($A275,Keys_CHESS_ALL!$J$3:$AC$192,15,FALSE))</f>
        <v>#N/A</v>
      </c>
      <c r="S275" s="28" t="e">
        <f>IF(VLOOKUP($A275,Keys_CHESS_ALL!$J$3:$AC$192,16,FALSE)="","",VLOOKUP($A275,Keys_CHESS_ALL!$J$3:$AC$192,16,FALSE))</f>
        <v>#N/A</v>
      </c>
      <c r="T275" s="48" t="e">
        <f>IF(VLOOKUP($A275,Keys_CHESS_ALL!$J$3:$AC$192,17,FALSE)="","",VLOOKUP($A275,Keys_CHESS_ALL!$J$3:$AC$192,17,FALSE))</f>
        <v>#N/A</v>
      </c>
    </row>
    <row r="276" spans="2:20" x14ac:dyDescent="0.2">
      <c r="B276" s="28" t="e">
        <f>VLOOKUP(A276,Keys_CHESS_ALL!J278:L457,2,FALSE)</f>
        <v>#N/A</v>
      </c>
      <c r="E276" s="28" t="e">
        <f>VLOOKUP(A276,Keys_CHESS_ALL!J278:L457,3,FALSE)</f>
        <v>#N/A</v>
      </c>
      <c r="F276" s="40"/>
      <c r="H276" s="28" t="e">
        <f>IF(VLOOKUP($A276,Keys_CHESS_ALL!$J$3:$AC$192,5,FALSE)="","",VLOOKUP($A276,Keys_CHESS_ALL!$J$3:$AC$192,5,FALSE))</f>
        <v>#N/A</v>
      </c>
      <c r="I276" s="28" t="e">
        <f>IF(VLOOKUP($A276,Keys_CHESS_ALL!$J$3:$AC$192,6,FALSE)="","",VLOOKUP($A276,Keys_CHESS_ALL!$J$3:$AC$192,6,FALSE))</f>
        <v>#N/A</v>
      </c>
      <c r="J276" s="28" t="e">
        <f>IF(VLOOKUP($A276,Keys_CHESS_ALL!$J$3:$AC$192,7,FALSE)="","",VLOOKUP($A276,Keys_CHESS_ALL!$J$3:$AC$192,7,FALSE))</f>
        <v>#N/A</v>
      </c>
      <c r="K276" s="28" t="e">
        <f>IF(VLOOKUP($A276,Keys_CHESS_ALL!$J$3:$AC$192,8,FALSE)="","",VLOOKUP($A276,Keys_CHESS_ALL!$J$3:$AC$192,8,FALSE))</f>
        <v>#N/A</v>
      </c>
      <c r="L276" s="28" t="e">
        <f>IF(VLOOKUP($A276,Keys_CHESS_ALL!$J$3:$AC$192,9,FALSE)="","",VLOOKUP($A276,Keys_CHESS_ALL!$J$3:$AC$192,9,FALSE))</f>
        <v>#N/A</v>
      </c>
      <c r="M276" s="28" t="e">
        <f>IF(VLOOKUP($A276,Keys_CHESS_ALL!$J$3:$AC$192,10,FALSE)="","",VLOOKUP($A276,Keys_CHESS_ALL!$J$3:$AC$192,10,FALSE))</f>
        <v>#N/A</v>
      </c>
      <c r="N276" s="28" t="e">
        <f>IF(VLOOKUP($A276,Keys_CHESS_ALL!$J$3:$AC$192,11,FALSE)="","",VLOOKUP($A276,Keys_CHESS_ALL!$J$3:$AC$192,11,FALSE))</f>
        <v>#N/A</v>
      </c>
      <c r="O276" s="28" t="e">
        <f>IF(VLOOKUP($A276,Keys_CHESS_ALL!$J$3:$AC$192,12,FALSE)="","",VLOOKUP($A276,Keys_CHESS_ALL!$J$3:$AC$192,12,FALSE))</f>
        <v>#N/A</v>
      </c>
      <c r="P276" s="28" t="e">
        <f>IF(VLOOKUP($A276,Keys_CHESS_ALL!$J$3:$AC$192,13,FALSE)="","",VLOOKUP($A276,Keys_CHESS_ALL!$J$3:$AC$192,13,FALSE))</f>
        <v>#N/A</v>
      </c>
      <c r="Q276" s="28" t="e">
        <f>IF(VLOOKUP($A276,Keys_CHESS_ALL!$J$3:$AC$192,14,FALSE)="","",VLOOKUP($A276,Keys_CHESS_ALL!$J$3:$AC$192,14,FALSE))</f>
        <v>#N/A</v>
      </c>
      <c r="R276" s="28" t="e">
        <f>IF(VLOOKUP($A276,Keys_CHESS_ALL!$J$3:$AC$192,15,FALSE)="","",VLOOKUP($A276,Keys_CHESS_ALL!$J$3:$AC$192,15,FALSE))</f>
        <v>#N/A</v>
      </c>
      <c r="S276" s="28" t="e">
        <f>IF(VLOOKUP($A276,Keys_CHESS_ALL!$J$3:$AC$192,16,FALSE)="","",VLOOKUP($A276,Keys_CHESS_ALL!$J$3:$AC$192,16,FALSE))</f>
        <v>#N/A</v>
      </c>
      <c r="T276" s="48" t="e">
        <f>IF(VLOOKUP($A276,Keys_CHESS_ALL!$J$3:$AC$192,17,FALSE)="","",VLOOKUP($A276,Keys_CHESS_ALL!$J$3:$AC$192,17,FALSE))</f>
        <v>#N/A</v>
      </c>
    </row>
    <row r="277" spans="2:20" x14ac:dyDescent="0.2">
      <c r="B277" s="28" t="e">
        <f>VLOOKUP(A277,Keys_CHESS_ALL!J279:L458,2,FALSE)</f>
        <v>#N/A</v>
      </c>
      <c r="E277" s="28" t="e">
        <f>VLOOKUP(A277,Keys_CHESS_ALL!J279:L458,3,FALSE)</f>
        <v>#N/A</v>
      </c>
      <c r="F277" s="40"/>
      <c r="H277" s="28" t="e">
        <f>IF(VLOOKUP($A277,Keys_CHESS_ALL!$J$3:$AC$192,5,FALSE)="","",VLOOKUP($A277,Keys_CHESS_ALL!$J$3:$AC$192,5,FALSE))</f>
        <v>#N/A</v>
      </c>
      <c r="I277" s="28" t="e">
        <f>IF(VLOOKUP($A277,Keys_CHESS_ALL!$J$3:$AC$192,6,FALSE)="","",VLOOKUP($A277,Keys_CHESS_ALL!$J$3:$AC$192,6,FALSE))</f>
        <v>#N/A</v>
      </c>
      <c r="J277" s="28" t="e">
        <f>IF(VLOOKUP($A277,Keys_CHESS_ALL!$J$3:$AC$192,7,FALSE)="","",VLOOKUP($A277,Keys_CHESS_ALL!$J$3:$AC$192,7,FALSE))</f>
        <v>#N/A</v>
      </c>
      <c r="K277" s="28" t="e">
        <f>IF(VLOOKUP($A277,Keys_CHESS_ALL!$J$3:$AC$192,8,FALSE)="","",VLOOKUP($A277,Keys_CHESS_ALL!$J$3:$AC$192,8,FALSE))</f>
        <v>#N/A</v>
      </c>
      <c r="L277" s="28" t="e">
        <f>IF(VLOOKUP($A277,Keys_CHESS_ALL!$J$3:$AC$192,9,FALSE)="","",VLOOKUP($A277,Keys_CHESS_ALL!$J$3:$AC$192,9,FALSE))</f>
        <v>#N/A</v>
      </c>
      <c r="M277" s="28" t="e">
        <f>IF(VLOOKUP($A277,Keys_CHESS_ALL!$J$3:$AC$192,10,FALSE)="","",VLOOKUP($A277,Keys_CHESS_ALL!$J$3:$AC$192,10,FALSE))</f>
        <v>#N/A</v>
      </c>
      <c r="N277" s="28" t="e">
        <f>IF(VLOOKUP($A277,Keys_CHESS_ALL!$J$3:$AC$192,11,FALSE)="","",VLOOKUP($A277,Keys_CHESS_ALL!$J$3:$AC$192,11,FALSE))</f>
        <v>#N/A</v>
      </c>
      <c r="O277" s="28" t="e">
        <f>IF(VLOOKUP($A277,Keys_CHESS_ALL!$J$3:$AC$192,12,FALSE)="","",VLOOKUP($A277,Keys_CHESS_ALL!$J$3:$AC$192,12,FALSE))</f>
        <v>#N/A</v>
      </c>
      <c r="P277" s="28" t="e">
        <f>IF(VLOOKUP($A277,Keys_CHESS_ALL!$J$3:$AC$192,13,FALSE)="","",VLOOKUP($A277,Keys_CHESS_ALL!$J$3:$AC$192,13,FALSE))</f>
        <v>#N/A</v>
      </c>
      <c r="Q277" s="28" t="e">
        <f>IF(VLOOKUP($A277,Keys_CHESS_ALL!$J$3:$AC$192,14,FALSE)="","",VLOOKUP($A277,Keys_CHESS_ALL!$J$3:$AC$192,14,FALSE))</f>
        <v>#N/A</v>
      </c>
      <c r="R277" s="28" t="e">
        <f>IF(VLOOKUP($A277,Keys_CHESS_ALL!$J$3:$AC$192,15,FALSE)="","",VLOOKUP($A277,Keys_CHESS_ALL!$J$3:$AC$192,15,FALSE))</f>
        <v>#N/A</v>
      </c>
      <c r="S277" s="28" t="e">
        <f>IF(VLOOKUP($A277,Keys_CHESS_ALL!$J$3:$AC$192,16,FALSE)="","",VLOOKUP($A277,Keys_CHESS_ALL!$J$3:$AC$192,16,FALSE))</f>
        <v>#N/A</v>
      </c>
      <c r="T277" s="48" t="e">
        <f>IF(VLOOKUP($A277,Keys_CHESS_ALL!$J$3:$AC$192,17,FALSE)="","",VLOOKUP($A277,Keys_CHESS_ALL!$J$3:$AC$192,17,FALSE))</f>
        <v>#N/A</v>
      </c>
    </row>
    <row r="278" spans="2:20" x14ac:dyDescent="0.2">
      <c r="B278" s="28" t="e">
        <f>VLOOKUP(A278,Keys_CHESS_ALL!J280:L459,2,FALSE)</f>
        <v>#N/A</v>
      </c>
      <c r="E278" s="28" t="e">
        <f>VLOOKUP(A278,Keys_CHESS_ALL!J280:L459,3,FALSE)</f>
        <v>#N/A</v>
      </c>
      <c r="F278" s="40"/>
      <c r="H278" s="28" t="e">
        <f>IF(VLOOKUP($A278,Keys_CHESS_ALL!$J$3:$AC$192,5,FALSE)="","",VLOOKUP($A278,Keys_CHESS_ALL!$J$3:$AC$192,5,FALSE))</f>
        <v>#N/A</v>
      </c>
      <c r="I278" s="28" t="e">
        <f>IF(VLOOKUP($A278,Keys_CHESS_ALL!$J$3:$AC$192,6,FALSE)="","",VLOOKUP($A278,Keys_CHESS_ALL!$J$3:$AC$192,6,FALSE))</f>
        <v>#N/A</v>
      </c>
      <c r="J278" s="28" t="e">
        <f>IF(VLOOKUP($A278,Keys_CHESS_ALL!$J$3:$AC$192,7,FALSE)="","",VLOOKUP($A278,Keys_CHESS_ALL!$J$3:$AC$192,7,FALSE))</f>
        <v>#N/A</v>
      </c>
      <c r="K278" s="28" t="e">
        <f>IF(VLOOKUP($A278,Keys_CHESS_ALL!$J$3:$AC$192,8,FALSE)="","",VLOOKUP($A278,Keys_CHESS_ALL!$J$3:$AC$192,8,FALSE))</f>
        <v>#N/A</v>
      </c>
      <c r="L278" s="28" t="e">
        <f>IF(VLOOKUP($A278,Keys_CHESS_ALL!$J$3:$AC$192,9,FALSE)="","",VLOOKUP($A278,Keys_CHESS_ALL!$J$3:$AC$192,9,FALSE))</f>
        <v>#N/A</v>
      </c>
      <c r="M278" s="28" t="e">
        <f>IF(VLOOKUP($A278,Keys_CHESS_ALL!$J$3:$AC$192,10,FALSE)="","",VLOOKUP($A278,Keys_CHESS_ALL!$J$3:$AC$192,10,FALSE))</f>
        <v>#N/A</v>
      </c>
      <c r="N278" s="28" t="e">
        <f>IF(VLOOKUP($A278,Keys_CHESS_ALL!$J$3:$AC$192,11,FALSE)="","",VLOOKUP($A278,Keys_CHESS_ALL!$J$3:$AC$192,11,FALSE))</f>
        <v>#N/A</v>
      </c>
      <c r="O278" s="28" t="e">
        <f>IF(VLOOKUP($A278,Keys_CHESS_ALL!$J$3:$AC$192,12,FALSE)="","",VLOOKUP($A278,Keys_CHESS_ALL!$J$3:$AC$192,12,FALSE))</f>
        <v>#N/A</v>
      </c>
      <c r="P278" s="28" t="e">
        <f>IF(VLOOKUP($A278,Keys_CHESS_ALL!$J$3:$AC$192,13,FALSE)="","",VLOOKUP($A278,Keys_CHESS_ALL!$J$3:$AC$192,13,FALSE))</f>
        <v>#N/A</v>
      </c>
      <c r="Q278" s="28" t="e">
        <f>IF(VLOOKUP($A278,Keys_CHESS_ALL!$J$3:$AC$192,14,FALSE)="","",VLOOKUP($A278,Keys_CHESS_ALL!$J$3:$AC$192,14,FALSE))</f>
        <v>#N/A</v>
      </c>
      <c r="R278" s="28" t="e">
        <f>IF(VLOOKUP($A278,Keys_CHESS_ALL!$J$3:$AC$192,15,FALSE)="","",VLOOKUP($A278,Keys_CHESS_ALL!$J$3:$AC$192,15,FALSE))</f>
        <v>#N/A</v>
      </c>
      <c r="S278" s="28" t="e">
        <f>IF(VLOOKUP($A278,Keys_CHESS_ALL!$J$3:$AC$192,16,FALSE)="","",VLOOKUP($A278,Keys_CHESS_ALL!$J$3:$AC$192,16,FALSE))</f>
        <v>#N/A</v>
      </c>
      <c r="T278" s="48" t="e">
        <f>IF(VLOOKUP($A278,Keys_CHESS_ALL!$J$3:$AC$192,17,FALSE)="","",VLOOKUP($A278,Keys_CHESS_ALL!$J$3:$AC$192,17,FALSE))</f>
        <v>#N/A</v>
      </c>
    </row>
    <row r="279" spans="2:20" x14ac:dyDescent="0.2">
      <c r="B279" s="28" t="e">
        <f>VLOOKUP(A279,Keys_CHESS_ALL!J281:L460,2,FALSE)</f>
        <v>#N/A</v>
      </c>
      <c r="E279" s="28" t="e">
        <f>VLOOKUP(A279,Keys_CHESS_ALL!J281:L460,3,FALSE)</f>
        <v>#N/A</v>
      </c>
      <c r="F279" s="40"/>
      <c r="H279" s="28" t="e">
        <f>IF(VLOOKUP($A279,Keys_CHESS_ALL!$J$3:$AC$192,5,FALSE)="","",VLOOKUP($A279,Keys_CHESS_ALL!$J$3:$AC$192,5,FALSE))</f>
        <v>#N/A</v>
      </c>
      <c r="I279" s="28" t="e">
        <f>IF(VLOOKUP($A279,Keys_CHESS_ALL!$J$3:$AC$192,6,FALSE)="","",VLOOKUP($A279,Keys_CHESS_ALL!$J$3:$AC$192,6,FALSE))</f>
        <v>#N/A</v>
      </c>
      <c r="J279" s="28" t="e">
        <f>IF(VLOOKUP($A279,Keys_CHESS_ALL!$J$3:$AC$192,7,FALSE)="","",VLOOKUP($A279,Keys_CHESS_ALL!$J$3:$AC$192,7,FALSE))</f>
        <v>#N/A</v>
      </c>
      <c r="K279" s="28" t="e">
        <f>IF(VLOOKUP($A279,Keys_CHESS_ALL!$J$3:$AC$192,8,FALSE)="","",VLOOKUP($A279,Keys_CHESS_ALL!$J$3:$AC$192,8,FALSE))</f>
        <v>#N/A</v>
      </c>
      <c r="L279" s="28" t="e">
        <f>IF(VLOOKUP($A279,Keys_CHESS_ALL!$J$3:$AC$192,9,FALSE)="","",VLOOKUP($A279,Keys_CHESS_ALL!$J$3:$AC$192,9,FALSE))</f>
        <v>#N/A</v>
      </c>
      <c r="M279" s="28" t="e">
        <f>IF(VLOOKUP($A279,Keys_CHESS_ALL!$J$3:$AC$192,10,FALSE)="","",VLOOKUP($A279,Keys_CHESS_ALL!$J$3:$AC$192,10,FALSE))</f>
        <v>#N/A</v>
      </c>
      <c r="N279" s="28" t="e">
        <f>IF(VLOOKUP($A279,Keys_CHESS_ALL!$J$3:$AC$192,11,FALSE)="","",VLOOKUP($A279,Keys_CHESS_ALL!$J$3:$AC$192,11,FALSE))</f>
        <v>#N/A</v>
      </c>
      <c r="O279" s="28" t="e">
        <f>IF(VLOOKUP($A279,Keys_CHESS_ALL!$J$3:$AC$192,12,FALSE)="","",VLOOKUP($A279,Keys_CHESS_ALL!$J$3:$AC$192,12,FALSE))</f>
        <v>#N/A</v>
      </c>
      <c r="P279" s="28" t="e">
        <f>IF(VLOOKUP($A279,Keys_CHESS_ALL!$J$3:$AC$192,13,FALSE)="","",VLOOKUP($A279,Keys_CHESS_ALL!$J$3:$AC$192,13,FALSE))</f>
        <v>#N/A</v>
      </c>
      <c r="Q279" s="28" t="e">
        <f>IF(VLOOKUP($A279,Keys_CHESS_ALL!$J$3:$AC$192,14,FALSE)="","",VLOOKUP($A279,Keys_CHESS_ALL!$J$3:$AC$192,14,FALSE))</f>
        <v>#N/A</v>
      </c>
      <c r="R279" s="28" t="e">
        <f>IF(VLOOKUP($A279,Keys_CHESS_ALL!$J$3:$AC$192,15,FALSE)="","",VLOOKUP($A279,Keys_CHESS_ALL!$J$3:$AC$192,15,FALSE))</f>
        <v>#N/A</v>
      </c>
      <c r="S279" s="28" t="e">
        <f>IF(VLOOKUP($A279,Keys_CHESS_ALL!$J$3:$AC$192,16,FALSE)="","",VLOOKUP($A279,Keys_CHESS_ALL!$J$3:$AC$192,16,FALSE))</f>
        <v>#N/A</v>
      </c>
      <c r="T279" s="48" t="e">
        <f>IF(VLOOKUP($A279,Keys_CHESS_ALL!$J$3:$AC$192,17,FALSE)="","",VLOOKUP($A279,Keys_CHESS_ALL!$J$3:$AC$192,17,FALSE))</f>
        <v>#N/A</v>
      </c>
    </row>
    <row r="280" spans="2:20" x14ac:dyDescent="0.2">
      <c r="B280" s="28" t="e">
        <f>VLOOKUP(A280,Keys_CHESS_ALL!J282:L461,2,FALSE)</f>
        <v>#N/A</v>
      </c>
      <c r="E280" s="28" t="e">
        <f>VLOOKUP(A280,Keys_CHESS_ALL!J282:L461,3,FALSE)</f>
        <v>#N/A</v>
      </c>
      <c r="F280" s="40"/>
      <c r="H280" s="28" t="e">
        <f>IF(VLOOKUP($A280,Keys_CHESS_ALL!$J$3:$AC$192,5,FALSE)="","",VLOOKUP($A280,Keys_CHESS_ALL!$J$3:$AC$192,5,FALSE))</f>
        <v>#N/A</v>
      </c>
      <c r="I280" s="28" t="e">
        <f>IF(VLOOKUP($A280,Keys_CHESS_ALL!$J$3:$AC$192,6,FALSE)="","",VLOOKUP($A280,Keys_CHESS_ALL!$J$3:$AC$192,6,FALSE))</f>
        <v>#N/A</v>
      </c>
      <c r="J280" s="28" t="e">
        <f>IF(VLOOKUP($A280,Keys_CHESS_ALL!$J$3:$AC$192,7,FALSE)="","",VLOOKUP($A280,Keys_CHESS_ALL!$J$3:$AC$192,7,FALSE))</f>
        <v>#N/A</v>
      </c>
      <c r="K280" s="28" t="e">
        <f>IF(VLOOKUP($A280,Keys_CHESS_ALL!$J$3:$AC$192,8,FALSE)="","",VLOOKUP($A280,Keys_CHESS_ALL!$J$3:$AC$192,8,FALSE))</f>
        <v>#N/A</v>
      </c>
      <c r="L280" s="28" t="e">
        <f>IF(VLOOKUP($A280,Keys_CHESS_ALL!$J$3:$AC$192,9,FALSE)="","",VLOOKUP($A280,Keys_CHESS_ALL!$J$3:$AC$192,9,FALSE))</f>
        <v>#N/A</v>
      </c>
      <c r="M280" s="28" t="e">
        <f>IF(VLOOKUP($A280,Keys_CHESS_ALL!$J$3:$AC$192,10,FALSE)="","",VLOOKUP($A280,Keys_CHESS_ALL!$J$3:$AC$192,10,FALSE))</f>
        <v>#N/A</v>
      </c>
      <c r="N280" s="28" t="e">
        <f>IF(VLOOKUP($A280,Keys_CHESS_ALL!$J$3:$AC$192,11,FALSE)="","",VLOOKUP($A280,Keys_CHESS_ALL!$J$3:$AC$192,11,FALSE))</f>
        <v>#N/A</v>
      </c>
      <c r="O280" s="28" t="e">
        <f>IF(VLOOKUP($A280,Keys_CHESS_ALL!$J$3:$AC$192,12,FALSE)="","",VLOOKUP($A280,Keys_CHESS_ALL!$J$3:$AC$192,12,FALSE))</f>
        <v>#N/A</v>
      </c>
      <c r="P280" s="28" t="e">
        <f>IF(VLOOKUP($A280,Keys_CHESS_ALL!$J$3:$AC$192,13,FALSE)="","",VLOOKUP($A280,Keys_CHESS_ALL!$J$3:$AC$192,13,FALSE))</f>
        <v>#N/A</v>
      </c>
      <c r="Q280" s="28" t="e">
        <f>IF(VLOOKUP($A280,Keys_CHESS_ALL!$J$3:$AC$192,14,FALSE)="","",VLOOKUP($A280,Keys_CHESS_ALL!$J$3:$AC$192,14,FALSE))</f>
        <v>#N/A</v>
      </c>
      <c r="R280" s="28" t="e">
        <f>IF(VLOOKUP($A280,Keys_CHESS_ALL!$J$3:$AC$192,15,FALSE)="","",VLOOKUP($A280,Keys_CHESS_ALL!$J$3:$AC$192,15,FALSE))</f>
        <v>#N/A</v>
      </c>
      <c r="S280" s="28" t="e">
        <f>IF(VLOOKUP($A280,Keys_CHESS_ALL!$J$3:$AC$192,16,FALSE)="","",VLOOKUP($A280,Keys_CHESS_ALL!$J$3:$AC$192,16,FALSE))</f>
        <v>#N/A</v>
      </c>
      <c r="T280" s="48" t="e">
        <f>IF(VLOOKUP($A280,Keys_CHESS_ALL!$J$3:$AC$192,17,FALSE)="","",VLOOKUP($A280,Keys_CHESS_ALL!$J$3:$AC$192,17,FALSE))</f>
        <v>#N/A</v>
      </c>
    </row>
    <row r="281" spans="2:20" x14ac:dyDescent="0.2">
      <c r="B281" s="28" t="e">
        <f>VLOOKUP(A281,Keys_CHESS_ALL!J283:L462,2,FALSE)</f>
        <v>#N/A</v>
      </c>
      <c r="E281" s="28" t="e">
        <f>VLOOKUP(A281,Keys_CHESS_ALL!J283:L462,3,FALSE)</f>
        <v>#N/A</v>
      </c>
      <c r="F281" s="40"/>
      <c r="H281" s="28" t="e">
        <f>IF(VLOOKUP($A281,Keys_CHESS_ALL!$J$3:$AC$192,5,FALSE)="","",VLOOKUP($A281,Keys_CHESS_ALL!$J$3:$AC$192,5,FALSE))</f>
        <v>#N/A</v>
      </c>
      <c r="I281" s="28" t="e">
        <f>IF(VLOOKUP($A281,Keys_CHESS_ALL!$J$3:$AC$192,6,FALSE)="","",VLOOKUP($A281,Keys_CHESS_ALL!$J$3:$AC$192,6,FALSE))</f>
        <v>#N/A</v>
      </c>
      <c r="J281" s="28" t="e">
        <f>IF(VLOOKUP($A281,Keys_CHESS_ALL!$J$3:$AC$192,7,FALSE)="","",VLOOKUP($A281,Keys_CHESS_ALL!$J$3:$AC$192,7,FALSE))</f>
        <v>#N/A</v>
      </c>
      <c r="K281" s="28" t="e">
        <f>IF(VLOOKUP($A281,Keys_CHESS_ALL!$J$3:$AC$192,8,FALSE)="","",VLOOKUP($A281,Keys_CHESS_ALL!$J$3:$AC$192,8,FALSE))</f>
        <v>#N/A</v>
      </c>
      <c r="L281" s="28" t="e">
        <f>IF(VLOOKUP($A281,Keys_CHESS_ALL!$J$3:$AC$192,9,FALSE)="","",VLOOKUP($A281,Keys_CHESS_ALL!$J$3:$AC$192,9,FALSE))</f>
        <v>#N/A</v>
      </c>
      <c r="M281" s="28" t="e">
        <f>IF(VLOOKUP($A281,Keys_CHESS_ALL!$J$3:$AC$192,10,FALSE)="","",VLOOKUP($A281,Keys_CHESS_ALL!$J$3:$AC$192,10,FALSE))</f>
        <v>#N/A</v>
      </c>
      <c r="N281" s="28" t="e">
        <f>IF(VLOOKUP($A281,Keys_CHESS_ALL!$J$3:$AC$192,11,FALSE)="","",VLOOKUP($A281,Keys_CHESS_ALL!$J$3:$AC$192,11,FALSE))</f>
        <v>#N/A</v>
      </c>
      <c r="O281" s="28" t="e">
        <f>IF(VLOOKUP($A281,Keys_CHESS_ALL!$J$3:$AC$192,12,FALSE)="","",VLOOKUP($A281,Keys_CHESS_ALL!$J$3:$AC$192,12,FALSE))</f>
        <v>#N/A</v>
      </c>
      <c r="P281" s="28" t="e">
        <f>IF(VLOOKUP($A281,Keys_CHESS_ALL!$J$3:$AC$192,13,FALSE)="","",VLOOKUP($A281,Keys_CHESS_ALL!$J$3:$AC$192,13,FALSE))</f>
        <v>#N/A</v>
      </c>
      <c r="Q281" s="28" t="e">
        <f>IF(VLOOKUP($A281,Keys_CHESS_ALL!$J$3:$AC$192,14,FALSE)="","",VLOOKUP($A281,Keys_CHESS_ALL!$J$3:$AC$192,14,FALSE))</f>
        <v>#N/A</v>
      </c>
      <c r="R281" s="28" t="e">
        <f>IF(VLOOKUP($A281,Keys_CHESS_ALL!$J$3:$AC$192,15,FALSE)="","",VLOOKUP($A281,Keys_CHESS_ALL!$J$3:$AC$192,15,FALSE))</f>
        <v>#N/A</v>
      </c>
      <c r="S281" s="28" t="e">
        <f>IF(VLOOKUP($A281,Keys_CHESS_ALL!$J$3:$AC$192,16,FALSE)="","",VLOOKUP($A281,Keys_CHESS_ALL!$J$3:$AC$192,16,FALSE))</f>
        <v>#N/A</v>
      </c>
      <c r="T281" s="48" t="e">
        <f>IF(VLOOKUP($A281,Keys_CHESS_ALL!$J$3:$AC$192,17,FALSE)="","",VLOOKUP($A281,Keys_CHESS_ALL!$J$3:$AC$192,17,FALSE))</f>
        <v>#N/A</v>
      </c>
    </row>
    <row r="282" spans="2:20" x14ac:dyDescent="0.2">
      <c r="B282" s="28" t="e">
        <f>VLOOKUP(A282,Keys_CHESS_ALL!J284:L463,2,FALSE)</f>
        <v>#N/A</v>
      </c>
      <c r="E282" s="28" t="e">
        <f>VLOOKUP(A282,Keys_CHESS_ALL!J284:L463,3,FALSE)</f>
        <v>#N/A</v>
      </c>
      <c r="F282" s="40"/>
      <c r="H282" s="28" t="e">
        <f>IF(VLOOKUP($A282,Keys_CHESS_ALL!$J$3:$AC$192,5,FALSE)="","",VLOOKUP($A282,Keys_CHESS_ALL!$J$3:$AC$192,5,FALSE))</f>
        <v>#N/A</v>
      </c>
      <c r="I282" s="28" t="e">
        <f>IF(VLOOKUP($A282,Keys_CHESS_ALL!$J$3:$AC$192,6,FALSE)="","",VLOOKUP($A282,Keys_CHESS_ALL!$J$3:$AC$192,6,FALSE))</f>
        <v>#N/A</v>
      </c>
      <c r="J282" s="28" t="e">
        <f>IF(VLOOKUP($A282,Keys_CHESS_ALL!$J$3:$AC$192,7,FALSE)="","",VLOOKUP($A282,Keys_CHESS_ALL!$J$3:$AC$192,7,FALSE))</f>
        <v>#N/A</v>
      </c>
      <c r="K282" s="28" t="e">
        <f>IF(VLOOKUP($A282,Keys_CHESS_ALL!$J$3:$AC$192,8,FALSE)="","",VLOOKUP($A282,Keys_CHESS_ALL!$J$3:$AC$192,8,FALSE))</f>
        <v>#N/A</v>
      </c>
      <c r="L282" s="28" t="e">
        <f>IF(VLOOKUP($A282,Keys_CHESS_ALL!$J$3:$AC$192,9,FALSE)="","",VLOOKUP($A282,Keys_CHESS_ALL!$J$3:$AC$192,9,FALSE))</f>
        <v>#N/A</v>
      </c>
      <c r="M282" s="28" t="e">
        <f>IF(VLOOKUP($A282,Keys_CHESS_ALL!$J$3:$AC$192,10,FALSE)="","",VLOOKUP($A282,Keys_CHESS_ALL!$J$3:$AC$192,10,FALSE))</f>
        <v>#N/A</v>
      </c>
      <c r="N282" s="28" t="e">
        <f>IF(VLOOKUP($A282,Keys_CHESS_ALL!$J$3:$AC$192,11,FALSE)="","",VLOOKUP($A282,Keys_CHESS_ALL!$J$3:$AC$192,11,FALSE))</f>
        <v>#N/A</v>
      </c>
      <c r="O282" s="28" t="e">
        <f>IF(VLOOKUP($A282,Keys_CHESS_ALL!$J$3:$AC$192,12,FALSE)="","",VLOOKUP($A282,Keys_CHESS_ALL!$J$3:$AC$192,12,FALSE))</f>
        <v>#N/A</v>
      </c>
      <c r="P282" s="28" t="e">
        <f>IF(VLOOKUP($A282,Keys_CHESS_ALL!$J$3:$AC$192,13,FALSE)="","",VLOOKUP($A282,Keys_CHESS_ALL!$J$3:$AC$192,13,FALSE))</f>
        <v>#N/A</v>
      </c>
      <c r="Q282" s="28" t="e">
        <f>IF(VLOOKUP($A282,Keys_CHESS_ALL!$J$3:$AC$192,14,FALSE)="","",VLOOKUP($A282,Keys_CHESS_ALL!$J$3:$AC$192,14,FALSE))</f>
        <v>#N/A</v>
      </c>
      <c r="R282" s="28" t="e">
        <f>IF(VLOOKUP($A282,Keys_CHESS_ALL!$J$3:$AC$192,15,FALSE)="","",VLOOKUP($A282,Keys_CHESS_ALL!$J$3:$AC$192,15,FALSE))</f>
        <v>#N/A</v>
      </c>
      <c r="S282" s="28" t="e">
        <f>IF(VLOOKUP($A282,Keys_CHESS_ALL!$J$3:$AC$192,16,FALSE)="","",VLOOKUP($A282,Keys_CHESS_ALL!$J$3:$AC$192,16,FALSE))</f>
        <v>#N/A</v>
      </c>
      <c r="T282" s="48" t="e">
        <f>IF(VLOOKUP($A282,Keys_CHESS_ALL!$J$3:$AC$192,17,FALSE)="","",VLOOKUP($A282,Keys_CHESS_ALL!$J$3:$AC$192,17,FALSE))</f>
        <v>#N/A</v>
      </c>
    </row>
    <row r="283" spans="2:20" x14ac:dyDescent="0.2">
      <c r="B283" s="28" t="e">
        <f>VLOOKUP(A283,Keys_CHESS_ALL!J285:L464,2,FALSE)</f>
        <v>#N/A</v>
      </c>
      <c r="E283" s="28" t="e">
        <f>VLOOKUP(A283,Keys_CHESS_ALL!J285:L464,3,FALSE)</f>
        <v>#N/A</v>
      </c>
      <c r="F283" s="40"/>
      <c r="H283" s="28" t="e">
        <f>IF(VLOOKUP($A283,Keys_CHESS_ALL!$J$3:$AC$192,5,FALSE)="","",VLOOKUP($A283,Keys_CHESS_ALL!$J$3:$AC$192,5,FALSE))</f>
        <v>#N/A</v>
      </c>
      <c r="I283" s="28" t="e">
        <f>IF(VLOOKUP($A283,Keys_CHESS_ALL!$J$3:$AC$192,6,FALSE)="","",VLOOKUP($A283,Keys_CHESS_ALL!$J$3:$AC$192,6,FALSE))</f>
        <v>#N/A</v>
      </c>
      <c r="J283" s="28" t="e">
        <f>IF(VLOOKUP($A283,Keys_CHESS_ALL!$J$3:$AC$192,7,FALSE)="","",VLOOKUP($A283,Keys_CHESS_ALL!$J$3:$AC$192,7,FALSE))</f>
        <v>#N/A</v>
      </c>
      <c r="K283" s="28" t="e">
        <f>IF(VLOOKUP($A283,Keys_CHESS_ALL!$J$3:$AC$192,8,FALSE)="","",VLOOKUP($A283,Keys_CHESS_ALL!$J$3:$AC$192,8,FALSE))</f>
        <v>#N/A</v>
      </c>
      <c r="L283" s="28" t="e">
        <f>IF(VLOOKUP($A283,Keys_CHESS_ALL!$J$3:$AC$192,9,FALSE)="","",VLOOKUP($A283,Keys_CHESS_ALL!$J$3:$AC$192,9,FALSE))</f>
        <v>#N/A</v>
      </c>
      <c r="M283" s="28" t="e">
        <f>IF(VLOOKUP($A283,Keys_CHESS_ALL!$J$3:$AC$192,10,FALSE)="","",VLOOKUP($A283,Keys_CHESS_ALL!$J$3:$AC$192,10,FALSE))</f>
        <v>#N/A</v>
      </c>
      <c r="N283" s="28" t="e">
        <f>IF(VLOOKUP($A283,Keys_CHESS_ALL!$J$3:$AC$192,11,FALSE)="","",VLOOKUP($A283,Keys_CHESS_ALL!$J$3:$AC$192,11,FALSE))</f>
        <v>#N/A</v>
      </c>
      <c r="O283" s="28" t="e">
        <f>IF(VLOOKUP($A283,Keys_CHESS_ALL!$J$3:$AC$192,12,FALSE)="","",VLOOKUP($A283,Keys_CHESS_ALL!$J$3:$AC$192,12,FALSE))</f>
        <v>#N/A</v>
      </c>
      <c r="P283" s="28" t="e">
        <f>IF(VLOOKUP($A283,Keys_CHESS_ALL!$J$3:$AC$192,13,FALSE)="","",VLOOKUP($A283,Keys_CHESS_ALL!$J$3:$AC$192,13,FALSE))</f>
        <v>#N/A</v>
      </c>
      <c r="Q283" s="28" t="e">
        <f>IF(VLOOKUP($A283,Keys_CHESS_ALL!$J$3:$AC$192,14,FALSE)="","",VLOOKUP($A283,Keys_CHESS_ALL!$J$3:$AC$192,14,FALSE))</f>
        <v>#N/A</v>
      </c>
      <c r="R283" s="28" t="e">
        <f>IF(VLOOKUP($A283,Keys_CHESS_ALL!$J$3:$AC$192,15,FALSE)="","",VLOOKUP($A283,Keys_CHESS_ALL!$J$3:$AC$192,15,FALSE))</f>
        <v>#N/A</v>
      </c>
      <c r="S283" s="28" t="e">
        <f>IF(VLOOKUP($A283,Keys_CHESS_ALL!$J$3:$AC$192,16,FALSE)="","",VLOOKUP($A283,Keys_CHESS_ALL!$J$3:$AC$192,16,FALSE))</f>
        <v>#N/A</v>
      </c>
      <c r="T283" s="48" t="e">
        <f>IF(VLOOKUP($A283,Keys_CHESS_ALL!$J$3:$AC$192,17,FALSE)="","",VLOOKUP($A283,Keys_CHESS_ALL!$J$3:$AC$192,17,FALSE))</f>
        <v>#N/A</v>
      </c>
    </row>
    <row r="284" spans="2:20" x14ac:dyDescent="0.2">
      <c r="B284" s="28" t="e">
        <f>VLOOKUP(A284,Keys_CHESS_ALL!J286:L465,2,FALSE)</f>
        <v>#N/A</v>
      </c>
      <c r="E284" s="28" t="e">
        <f>VLOOKUP(A284,Keys_CHESS_ALL!J286:L465,3,FALSE)</f>
        <v>#N/A</v>
      </c>
      <c r="F284" s="40"/>
      <c r="H284" s="28" t="e">
        <f>IF(VLOOKUP($A284,Keys_CHESS_ALL!$J$3:$AC$192,5,FALSE)="","",VLOOKUP($A284,Keys_CHESS_ALL!$J$3:$AC$192,5,FALSE))</f>
        <v>#N/A</v>
      </c>
      <c r="I284" s="28" t="e">
        <f>IF(VLOOKUP($A284,Keys_CHESS_ALL!$J$3:$AC$192,6,FALSE)="","",VLOOKUP($A284,Keys_CHESS_ALL!$J$3:$AC$192,6,FALSE))</f>
        <v>#N/A</v>
      </c>
      <c r="J284" s="28" t="e">
        <f>IF(VLOOKUP($A284,Keys_CHESS_ALL!$J$3:$AC$192,7,FALSE)="","",VLOOKUP($A284,Keys_CHESS_ALL!$J$3:$AC$192,7,FALSE))</f>
        <v>#N/A</v>
      </c>
      <c r="K284" s="28" t="e">
        <f>IF(VLOOKUP($A284,Keys_CHESS_ALL!$J$3:$AC$192,8,FALSE)="","",VLOOKUP($A284,Keys_CHESS_ALL!$J$3:$AC$192,8,FALSE))</f>
        <v>#N/A</v>
      </c>
      <c r="L284" s="28" t="e">
        <f>IF(VLOOKUP($A284,Keys_CHESS_ALL!$J$3:$AC$192,9,FALSE)="","",VLOOKUP($A284,Keys_CHESS_ALL!$J$3:$AC$192,9,FALSE))</f>
        <v>#N/A</v>
      </c>
      <c r="M284" s="28" t="e">
        <f>IF(VLOOKUP($A284,Keys_CHESS_ALL!$J$3:$AC$192,10,FALSE)="","",VLOOKUP($A284,Keys_CHESS_ALL!$J$3:$AC$192,10,FALSE))</f>
        <v>#N/A</v>
      </c>
      <c r="N284" s="28" t="e">
        <f>IF(VLOOKUP($A284,Keys_CHESS_ALL!$J$3:$AC$192,11,FALSE)="","",VLOOKUP($A284,Keys_CHESS_ALL!$J$3:$AC$192,11,FALSE))</f>
        <v>#N/A</v>
      </c>
      <c r="O284" s="28" t="e">
        <f>IF(VLOOKUP($A284,Keys_CHESS_ALL!$J$3:$AC$192,12,FALSE)="","",VLOOKUP($A284,Keys_CHESS_ALL!$J$3:$AC$192,12,FALSE))</f>
        <v>#N/A</v>
      </c>
      <c r="P284" s="28" t="e">
        <f>IF(VLOOKUP($A284,Keys_CHESS_ALL!$J$3:$AC$192,13,FALSE)="","",VLOOKUP($A284,Keys_CHESS_ALL!$J$3:$AC$192,13,FALSE))</f>
        <v>#N/A</v>
      </c>
      <c r="Q284" s="28" t="e">
        <f>IF(VLOOKUP($A284,Keys_CHESS_ALL!$J$3:$AC$192,14,FALSE)="","",VLOOKUP($A284,Keys_CHESS_ALL!$J$3:$AC$192,14,FALSE))</f>
        <v>#N/A</v>
      </c>
      <c r="R284" s="28" t="e">
        <f>IF(VLOOKUP($A284,Keys_CHESS_ALL!$J$3:$AC$192,15,FALSE)="","",VLOOKUP($A284,Keys_CHESS_ALL!$J$3:$AC$192,15,FALSE))</f>
        <v>#N/A</v>
      </c>
      <c r="S284" s="28" t="e">
        <f>IF(VLOOKUP($A284,Keys_CHESS_ALL!$J$3:$AC$192,16,FALSE)="","",VLOOKUP($A284,Keys_CHESS_ALL!$J$3:$AC$192,16,FALSE))</f>
        <v>#N/A</v>
      </c>
      <c r="T284" s="48" t="e">
        <f>IF(VLOOKUP($A284,Keys_CHESS_ALL!$J$3:$AC$192,17,FALSE)="","",VLOOKUP($A284,Keys_CHESS_ALL!$J$3:$AC$192,17,FALSE))</f>
        <v>#N/A</v>
      </c>
    </row>
    <row r="285" spans="2:20" x14ac:dyDescent="0.2">
      <c r="B285" s="28" t="e">
        <f>VLOOKUP(A285,Keys_CHESS_ALL!J287:L466,2,FALSE)</f>
        <v>#N/A</v>
      </c>
      <c r="E285" s="28" t="e">
        <f>VLOOKUP(A285,Keys_CHESS_ALL!J287:L466,3,FALSE)</f>
        <v>#N/A</v>
      </c>
      <c r="F285" s="40"/>
      <c r="H285" s="28" t="e">
        <f>IF(VLOOKUP($A285,Keys_CHESS_ALL!$J$3:$AC$192,5,FALSE)="","",VLOOKUP($A285,Keys_CHESS_ALL!$J$3:$AC$192,5,FALSE))</f>
        <v>#N/A</v>
      </c>
      <c r="I285" s="28" t="e">
        <f>IF(VLOOKUP($A285,Keys_CHESS_ALL!$J$3:$AC$192,6,FALSE)="","",VLOOKUP($A285,Keys_CHESS_ALL!$J$3:$AC$192,6,FALSE))</f>
        <v>#N/A</v>
      </c>
      <c r="J285" s="28" t="e">
        <f>IF(VLOOKUP($A285,Keys_CHESS_ALL!$J$3:$AC$192,7,FALSE)="","",VLOOKUP($A285,Keys_CHESS_ALL!$J$3:$AC$192,7,FALSE))</f>
        <v>#N/A</v>
      </c>
      <c r="K285" s="28" t="e">
        <f>IF(VLOOKUP($A285,Keys_CHESS_ALL!$J$3:$AC$192,8,FALSE)="","",VLOOKUP($A285,Keys_CHESS_ALL!$J$3:$AC$192,8,FALSE))</f>
        <v>#N/A</v>
      </c>
      <c r="L285" s="28" t="e">
        <f>IF(VLOOKUP($A285,Keys_CHESS_ALL!$J$3:$AC$192,9,FALSE)="","",VLOOKUP($A285,Keys_CHESS_ALL!$J$3:$AC$192,9,FALSE))</f>
        <v>#N/A</v>
      </c>
      <c r="M285" s="28" t="e">
        <f>IF(VLOOKUP($A285,Keys_CHESS_ALL!$J$3:$AC$192,10,FALSE)="","",VLOOKUP($A285,Keys_CHESS_ALL!$J$3:$AC$192,10,FALSE))</f>
        <v>#N/A</v>
      </c>
      <c r="N285" s="28" t="e">
        <f>IF(VLOOKUP($A285,Keys_CHESS_ALL!$J$3:$AC$192,11,FALSE)="","",VLOOKUP($A285,Keys_CHESS_ALL!$J$3:$AC$192,11,FALSE))</f>
        <v>#N/A</v>
      </c>
      <c r="O285" s="28" t="e">
        <f>IF(VLOOKUP($A285,Keys_CHESS_ALL!$J$3:$AC$192,12,FALSE)="","",VLOOKUP($A285,Keys_CHESS_ALL!$J$3:$AC$192,12,FALSE))</f>
        <v>#N/A</v>
      </c>
      <c r="P285" s="28" t="e">
        <f>IF(VLOOKUP($A285,Keys_CHESS_ALL!$J$3:$AC$192,13,FALSE)="","",VLOOKUP($A285,Keys_CHESS_ALL!$J$3:$AC$192,13,FALSE))</f>
        <v>#N/A</v>
      </c>
      <c r="Q285" s="28" t="e">
        <f>IF(VLOOKUP($A285,Keys_CHESS_ALL!$J$3:$AC$192,14,FALSE)="","",VLOOKUP($A285,Keys_CHESS_ALL!$J$3:$AC$192,14,FALSE))</f>
        <v>#N/A</v>
      </c>
      <c r="R285" s="28" t="e">
        <f>IF(VLOOKUP($A285,Keys_CHESS_ALL!$J$3:$AC$192,15,FALSE)="","",VLOOKUP($A285,Keys_CHESS_ALL!$J$3:$AC$192,15,FALSE))</f>
        <v>#N/A</v>
      </c>
      <c r="S285" s="28" t="e">
        <f>IF(VLOOKUP($A285,Keys_CHESS_ALL!$J$3:$AC$192,16,FALSE)="","",VLOOKUP($A285,Keys_CHESS_ALL!$J$3:$AC$192,16,FALSE))</f>
        <v>#N/A</v>
      </c>
      <c r="T285" s="48" t="e">
        <f>IF(VLOOKUP($A285,Keys_CHESS_ALL!$J$3:$AC$192,17,FALSE)="","",VLOOKUP($A285,Keys_CHESS_ALL!$J$3:$AC$192,17,FALSE))</f>
        <v>#N/A</v>
      </c>
    </row>
    <row r="286" spans="2:20" x14ac:dyDescent="0.2">
      <c r="B286" s="28" t="e">
        <f>VLOOKUP(A286,Keys_CHESS_ALL!J288:L467,2,FALSE)</f>
        <v>#N/A</v>
      </c>
      <c r="E286" s="28" t="e">
        <f>VLOOKUP(A286,Keys_CHESS_ALL!J288:L467,3,FALSE)</f>
        <v>#N/A</v>
      </c>
      <c r="F286" s="40"/>
      <c r="H286" s="28" t="e">
        <f>IF(VLOOKUP($A286,Keys_CHESS_ALL!$J$3:$AC$192,5,FALSE)="","",VLOOKUP($A286,Keys_CHESS_ALL!$J$3:$AC$192,5,FALSE))</f>
        <v>#N/A</v>
      </c>
      <c r="I286" s="28" t="e">
        <f>IF(VLOOKUP($A286,Keys_CHESS_ALL!$J$3:$AC$192,6,FALSE)="","",VLOOKUP($A286,Keys_CHESS_ALL!$J$3:$AC$192,6,FALSE))</f>
        <v>#N/A</v>
      </c>
      <c r="J286" s="28" t="e">
        <f>IF(VLOOKUP($A286,Keys_CHESS_ALL!$J$3:$AC$192,7,FALSE)="","",VLOOKUP($A286,Keys_CHESS_ALL!$J$3:$AC$192,7,FALSE))</f>
        <v>#N/A</v>
      </c>
      <c r="K286" s="28" t="e">
        <f>IF(VLOOKUP($A286,Keys_CHESS_ALL!$J$3:$AC$192,8,FALSE)="","",VLOOKUP($A286,Keys_CHESS_ALL!$J$3:$AC$192,8,FALSE))</f>
        <v>#N/A</v>
      </c>
      <c r="L286" s="28" t="e">
        <f>IF(VLOOKUP($A286,Keys_CHESS_ALL!$J$3:$AC$192,9,FALSE)="","",VLOOKUP($A286,Keys_CHESS_ALL!$J$3:$AC$192,9,FALSE))</f>
        <v>#N/A</v>
      </c>
      <c r="M286" s="28" t="e">
        <f>IF(VLOOKUP($A286,Keys_CHESS_ALL!$J$3:$AC$192,10,FALSE)="","",VLOOKUP($A286,Keys_CHESS_ALL!$J$3:$AC$192,10,FALSE))</f>
        <v>#N/A</v>
      </c>
      <c r="N286" s="28" t="e">
        <f>IF(VLOOKUP($A286,Keys_CHESS_ALL!$J$3:$AC$192,11,FALSE)="","",VLOOKUP($A286,Keys_CHESS_ALL!$J$3:$AC$192,11,FALSE))</f>
        <v>#N/A</v>
      </c>
      <c r="O286" s="28" t="e">
        <f>IF(VLOOKUP($A286,Keys_CHESS_ALL!$J$3:$AC$192,12,FALSE)="","",VLOOKUP($A286,Keys_CHESS_ALL!$J$3:$AC$192,12,FALSE))</f>
        <v>#N/A</v>
      </c>
      <c r="P286" s="28" t="e">
        <f>IF(VLOOKUP($A286,Keys_CHESS_ALL!$J$3:$AC$192,13,FALSE)="","",VLOOKUP($A286,Keys_CHESS_ALL!$J$3:$AC$192,13,FALSE))</f>
        <v>#N/A</v>
      </c>
      <c r="Q286" s="28" t="e">
        <f>IF(VLOOKUP($A286,Keys_CHESS_ALL!$J$3:$AC$192,14,FALSE)="","",VLOOKUP($A286,Keys_CHESS_ALL!$J$3:$AC$192,14,FALSE))</f>
        <v>#N/A</v>
      </c>
      <c r="R286" s="28" t="e">
        <f>IF(VLOOKUP($A286,Keys_CHESS_ALL!$J$3:$AC$192,15,FALSE)="","",VLOOKUP($A286,Keys_CHESS_ALL!$J$3:$AC$192,15,FALSE))</f>
        <v>#N/A</v>
      </c>
      <c r="S286" s="28" t="e">
        <f>IF(VLOOKUP($A286,Keys_CHESS_ALL!$J$3:$AC$192,16,FALSE)="","",VLOOKUP($A286,Keys_CHESS_ALL!$J$3:$AC$192,16,FALSE))</f>
        <v>#N/A</v>
      </c>
      <c r="T286" s="48" t="e">
        <f>IF(VLOOKUP($A286,Keys_CHESS_ALL!$J$3:$AC$192,17,FALSE)="","",VLOOKUP($A286,Keys_CHESS_ALL!$J$3:$AC$192,17,FALSE))</f>
        <v>#N/A</v>
      </c>
    </row>
    <row r="287" spans="2:20" x14ac:dyDescent="0.2">
      <c r="B287" s="28" t="e">
        <f>VLOOKUP(A287,Keys_CHESS_ALL!J289:L468,2,FALSE)</f>
        <v>#N/A</v>
      </c>
      <c r="E287" s="28" t="e">
        <f>VLOOKUP(A287,Keys_CHESS_ALL!J289:L468,3,FALSE)</f>
        <v>#N/A</v>
      </c>
      <c r="F287" s="40"/>
      <c r="H287" s="28" t="e">
        <f>IF(VLOOKUP($A287,Keys_CHESS_ALL!$J$3:$AC$192,5,FALSE)="","",VLOOKUP($A287,Keys_CHESS_ALL!$J$3:$AC$192,5,FALSE))</f>
        <v>#N/A</v>
      </c>
      <c r="I287" s="28" t="e">
        <f>IF(VLOOKUP($A287,Keys_CHESS_ALL!$J$3:$AC$192,6,FALSE)="","",VLOOKUP($A287,Keys_CHESS_ALL!$J$3:$AC$192,6,FALSE))</f>
        <v>#N/A</v>
      </c>
      <c r="J287" s="28" t="e">
        <f>IF(VLOOKUP($A287,Keys_CHESS_ALL!$J$3:$AC$192,7,FALSE)="","",VLOOKUP($A287,Keys_CHESS_ALL!$J$3:$AC$192,7,FALSE))</f>
        <v>#N/A</v>
      </c>
      <c r="K287" s="28" t="e">
        <f>IF(VLOOKUP($A287,Keys_CHESS_ALL!$J$3:$AC$192,8,FALSE)="","",VLOOKUP($A287,Keys_CHESS_ALL!$J$3:$AC$192,8,FALSE))</f>
        <v>#N/A</v>
      </c>
      <c r="L287" s="28" t="e">
        <f>IF(VLOOKUP($A287,Keys_CHESS_ALL!$J$3:$AC$192,9,FALSE)="","",VLOOKUP($A287,Keys_CHESS_ALL!$J$3:$AC$192,9,FALSE))</f>
        <v>#N/A</v>
      </c>
      <c r="M287" s="28" t="e">
        <f>IF(VLOOKUP($A287,Keys_CHESS_ALL!$J$3:$AC$192,10,FALSE)="","",VLOOKUP($A287,Keys_CHESS_ALL!$J$3:$AC$192,10,FALSE))</f>
        <v>#N/A</v>
      </c>
      <c r="N287" s="28" t="e">
        <f>IF(VLOOKUP($A287,Keys_CHESS_ALL!$J$3:$AC$192,11,FALSE)="","",VLOOKUP($A287,Keys_CHESS_ALL!$J$3:$AC$192,11,FALSE))</f>
        <v>#N/A</v>
      </c>
      <c r="O287" s="28" t="e">
        <f>IF(VLOOKUP($A287,Keys_CHESS_ALL!$J$3:$AC$192,12,FALSE)="","",VLOOKUP($A287,Keys_CHESS_ALL!$J$3:$AC$192,12,FALSE))</f>
        <v>#N/A</v>
      </c>
      <c r="P287" s="28" t="e">
        <f>IF(VLOOKUP($A287,Keys_CHESS_ALL!$J$3:$AC$192,13,FALSE)="","",VLOOKUP($A287,Keys_CHESS_ALL!$J$3:$AC$192,13,FALSE))</f>
        <v>#N/A</v>
      </c>
      <c r="Q287" s="28" t="e">
        <f>IF(VLOOKUP($A287,Keys_CHESS_ALL!$J$3:$AC$192,14,FALSE)="","",VLOOKUP($A287,Keys_CHESS_ALL!$J$3:$AC$192,14,FALSE))</f>
        <v>#N/A</v>
      </c>
      <c r="R287" s="28" t="e">
        <f>IF(VLOOKUP($A287,Keys_CHESS_ALL!$J$3:$AC$192,15,FALSE)="","",VLOOKUP($A287,Keys_CHESS_ALL!$J$3:$AC$192,15,FALSE))</f>
        <v>#N/A</v>
      </c>
      <c r="S287" s="28" t="e">
        <f>IF(VLOOKUP($A287,Keys_CHESS_ALL!$J$3:$AC$192,16,FALSE)="","",VLOOKUP($A287,Keys_CHESS_ALL!$J$3:$AC$192,16,FALSE))</f>
        <v>#N/A</v>
      </c>
      <c r="T287" s="48" t="e">
        <f>IF(VLOOKUP($A287,Keys_CHESS_ALL!$J$3:$AC$192,17,FALSE)="","",VLOOKUP($A287,Keys_CHESS_ALL!$J$3:$AC$192,17,FALSE))</f>
        <v>#N/A</v>
      </c>
    </row>
    <row r="288" spans="2:20" x14ac:dyDescent="0.2">
      <c r="B288" s="28" t="e">
        <f>VLOOKUP(A288,Keys_CHESS_ALL!J290:L469,2,FALSE)</f>
        <v>#N/A</v>
      </c>
      <c r="E288" s="28" t="e">
        <f>VLOOKUP(A288,Keys_CHESS_ALL!J290:L469,3,FALSE)</f>
        <v>#N/A</v>
      </c>
      <c r="F288" s="40"/>
      <c r="H288" s="28" t="e">
        <f>IF(VLOOKUP($A288,Keys_CHESS_ALL!$J$3:$AC$192,5,FALSE)="","",VLOOKUP($A288,Keys_CHESS_ALL!$J$3:$AC$192,5,FALSE))</f>
        <v>#N/A</v>
      </c>
      <c r="I288" s="28" t="e">
        <f>IF(VLOOKUP($A288,Keys_CHESS_ALL!$J$3:$AC$192,6,FALSE)="","",VLOOKUP($A288,Keys_CHESS_ALL!$J$3:$AC$192,6,FALSE))</f>
        <v>#N/A</v>
      </c>
      <c r="J288" s="28" t="e">
        <f>IF(VLOOKUP($A288,Keys_CHESS_ALL!$J$3:$AC$192,7,FALSE)="","",VLOOKUP($A288,Keys_CHESS_ALL!$J$3:$AC$192,7,FALSE))</f>
        <v>#N/A</v>
      </c>
      <c r="K288" s="28" t="e">
        <f>IF(VLOOKUP($A288,Keys_CHESS_ALL!$J$3:$AC$192,8,FALSE)="","",VLOOKUP($A288,Keys_CHESS_ALL!$J$3:$AC$192,8,FALSE))</f>
        <v>#N/A</v>
      </c>
      <c r="L288" s="28" t="e">
        <f>IF(VLOOKUP($A288,Keys_CHESS_ALL!$J$3:$AC$192,9,FALSE)="","",VLOOKUP($A288,Keys_CHESS_ALL!$J$3:$AC$192,9,FALSE))</f>
        <v>#N/A</v>
      </c>
      <c r="M288" s="28" t="e">
        <f>IF(VLOOKUP($A288,Keys_CHESS_ALL!$J$3:$AC$192,10,FALSE)="","",VLOOKUP($A288,Keys_CHESS_ALL!$J$3:$AC$192,10,FALSE))</f>
        <v>#N/A</v>
      </c>
      <c r="N288" s="28" t="e">
        <f>IF(VLOOKUP($A288,Keys_CHESS_ALL!$J$3:$AC$192,11,FALSE)="","",VLOOKUP($A288,Keys_CHESS_ALL!$J$3:$AC$192,11,FALSE))</f>
        <v>#N/A</v>
      </c>
      <c r="O288" s="28" t="e">
        <f>IF(VLOOKUP($A288,Keys_CHESS_ALL!$J$3:$AC$192,12,FALSE)="","",VLOOKUP($A288,Keys_CHESS_ALL!$J$3:$AC$192,12,FALSE))</f>
        <v>#N/A</v>
      </c>
      <c r="P288" s="28" t="e">
        <f>IF(VLOOKUP($A288,Keys_CHESS_ALL!$J$3:$AC$192,13,FALSE)="","",VLOOKUP($A288,Keys_CHESS_ALL!$J$3:$AC$192,13,FALSE))</f>
        <v>#N/A</v>
      </c>
      <c r="Q288" s="28" t="e">
        <f>IF(VLOOKUP($A288,Keys_CHESS_ALL!$J$3:$AC$192,14,FALSE)="","",VLOOKUP($A288,Keys_CHESS_ALL!$J$3:$AC$192,14,FALSE))</f>
        <v>#N/A</v>
      </c>
      <c r="R288" s="28" t="e">
        <f>IF(VLOOKUP($A288,Keys_CHESS_ALL!$J$3:$AC$192,15,FALSE)="","",VLOOKUP($A288,Keys_CHESS_ALL!$J$3:$AC$192,15,FALSE))</f>
        <v>#N/A</v>
      </c>
      <c r="S288" s="28" t="e">
        <f>IF(VLOOKUP($A288,Keys_CHESS_ALL!$J$3:$AC$192,16,FALSE)="","",VLOOKUP($A288,Keys_CHESS_ALL!$J$3:$AC$192,16,FALSE))</f>
        <v>#N/A</v>
      </c>
      <c r="T288" s="48" t="e">
        <f>IF(VLOOKUP($A288,Keys_CHESS_ALL!$J$3:$AC$192,17,FALSE)="","",VLOOKUP($A288,Keys_CHESS_ALL!$J$3:$AC$192,17,FALSE))</f>
        <v>#N/A</v>
      </c>
    </row>
    <row r="289" spans="2:20" x14ac:dyDescent="0.2">
      <c r="B289" s="28" t="e">
        <f>VLOOKUP(A289,Keys_CHESS_ALL!J291:L470,2,FALSE)</f>
        <v>#N/A</v>
      </c>
      <c r="E289" s="28" t="e">
        <f>VLOOKUP(A289,Keys_CHESS_ALL!J291:L470,3,FALSE)</f>
        <v>#N/A</v>
      </c>
      <c r="F289" s="40"/>
      <c r="H289" s="28" t="e">
        <f>IF(VLOOKUP($A289,Keys_CHESS_ALL!$J$3:$AC$192,5,FALSE)="","",VLOOKUP($A289,Keys_CHESS_ALL!$J$3:$AC$192,5,FALSE))</f>
        <v>#N/A</v>
      </c>
      <c r="I289" s="28" t="e">
        <f>IF(VLOOKUP($A289,Keys_CHESS_ALL!$J$3:$AC$192,6,FALSE)="","",VLOOKUP($A289,Keys_CHESS_ALL!$J$3:$AC$192,6,FALSE))</f>
        <v>#N/A</v>
      </c>
      <c r="J289" s="28" t="e">
        <f>IF(VLOOKUP($A289,Keys_CHESS_ALL!$J$3:$AC$192,7,FALSE)="","",VLOOKUP($A289,Keys_CHESS_ALL!$J$3:$AC$192,7,FALSE))</f>
        <v>#N/A</v>
      </c>
      <c r="K289" s="28" t="e">
        <f>IF(VLOOKUP($A289,Keys_CHESS_ALL!$J$3:$AC$192,8,FALSE)="","",VLOOKUP($A289,Keys_CHESS_ALL!$J$3:$AC$192,8,FALSE))</f>
        <v>#N/A</v>
      </c>
      <c r="L289" s="28" t="e">
        <f>IF(VLOOKUP($A289,Keys_CHESS_ALL!$J$3:$AC$192,9,FALSE)="","",VLOOKUP($A289,Keys_CHESS_ALL!$J$3:$AC$192,9,FALSE))</f>
        <v>#N/A</v>
      </c>
      <c r="M289" s="28" t="e">
        <f>IF(VLOOKUP($A289,Keys_CHESS_ALL!$J$3:$AC$192,10,FALSE)="","",VLOOKUP($A289,Keys_CHESS_ALL!$J$3:$AC$192,10,FALSE))</f>
        <v>#N/A</v>
      </c>
      <c r="N289" s="28" t="e">
        <f>IF(VLOOKUP($A289,Keys_CHESS_ALL!$J$3:$AC$192,11,FALSE)="","",VLOOKUP($A289,Keys_CHESS_ALL!$J$3:$AC$192,11,FALSE))</f>
        <v>#N/A</v>
      </c>
      <c r="O289" s="28" t="e">
        <f>IF(VLOOKUP($A289,Keys_CHESS_ALL!$J$3:$AC$192,12,FALSE)="","",VLOOKUP($A289,Keys_CHESS_ALL!$J$3:$AC$192,12,FALSE))</f>
        <v>#N/A</v>
      </c>
      <c r="P289" s="28" t="e">
        <f>IF(VLOOKUP($A289,Keys_CHESS_ALL!$J$3:$AC$192,13,FALSE)="","",VLOOKUP($A289,Keys_CHESS_ALL!$J$3:$AC$192,13,FALSE))</f>
        <v>#N/A</v>
      </c>
      <c r="Q289" s="28" t="e">
        <f>IF(VLOOKUP($A289,Keys_CHESS_ALL!$J$3:$AC$192,14,FALSE)="","",VLOOKUP($A289,Keys_CHESS_ALL!$J$3:$AC$192,14,FALSE))</f>
        <v>#N/A</v>
      </c>
      <c r="R289" s="28" t="e">
        <f>IF(VLOOKUP($A289,Keys_CHESS_ALL!$J$3:$AC$192,15,FALSE)="","",VLOOKUP($A289,Keys_CHESS_ALL!$J$3:$AC$192,15,FALSE))</f>
        <v>#N/A</v>
      </c>
      <c r="S289" s="28" t="e">
        <f>IF(VLOOKUP($A289,Keys_CHESS_ALL!$J$3:$AC$192,16,FALSE)="","",VLOOKUP($A289,Keys_CHESS_ALL!$J$3:$AC$192,16,FALSE))</f>
        <v>#N/A</v>
      </c>
      <c r="T289" s="48" t="e">
        <f>IF(VLOOKUP($A289,Keys_CHESS_ALL!$J$3:$AC$192,17,FALSE)="","",VLOOKUP($A289,Keys_CHESS_ALL!$J$3:$AC$192,17,FALSE))</f>
        <v>#N/A</v>
      </c>
    </row>
    <row r="290" spans="2:20" x14ac:dyDescent="0.2">
      <c r="B290" s="28" t="e">
        <f>VLOOKUP(A290,Keys_CHESS_ALL!J292:L471,2,FALSE)</f>
        <v>#N/A</v>
      </c>
      <c r="E290" s="28" t="e">
        <f>VLOOKUP(A290,Keys_CHESS_ALL!J292:L471,3,FALSE)</f>
        <v>#N/A</v>
      </c>
      <c r="F290" s="40"/>
      <c r="H290" s="28" t="e">
        <f>IF(VLOOKUP($A290,Keys_CHESS_ALL!$J$3:$AC$192,5,FALSE)="","",VLOOKUP($A290,Keys_CHESS_ALL!$J$3:$AC$192,5,FALSE))</f>
        <v>#N/A</v>
      </c>
      <c r="I290" s="28" t="e">
        <f>IF(VLOOKUP($A290,Keys_CHESS_ALL!$J$3:$AC$192,6,FALSE)="","",VLOOKUP($A290,Keys_CHESS_ALL!$J$3:$AC$192,6,FALSE))</f>
        <v>#N/A</v>
      </c>
      <c r="J290" s="28" t="e">
        <f>IF(VLOOKUP($A290,Keys_CHESS_ALL!$J$3:$AC$192,7,FALSE)="","",VLOOKUP($A290,Keys_CHESS_ALL!$J$3:$AC$192,7,FALSE))</f>
        <v>#N/A</v>
      </c>
      <c r="K290" s="28" t="e">
        <f>IF(VLOOKUP($A290,Keys_CHESS_ALL!$J$3:$AC$192,8,FALSE)="","",VLOOKUP($A290,Keys_CHESS_ALL!$J$3:$AC$192,8,FALSE))</f>
        <v>#N/A</v>
      </c>
      <c r="L290" s="28" t="e">
        <f>IF(VLOOKUP($A290,Keys_CHESS_ALL!$J$3:$AC$192,9,FALSE)="","",VLOOKUP($A290,Keys_CHESS_ALL!$J$3:$AC$192,9,FALSE))</f>
        <v>#N/A</v>
      </c>
      <c r="M290" s="28" t="e">
        <f>IF(VLOOKUP($A290,Keys_CHESS_ALL!$J$3:$AC$192,10,FALSE)="","",VLOOKUP($A290,Keys_CHESS_ALL!$J$3:$AC$192,10,FALSE))</f>
        <v>#N/A</v>
      </c>
      <c r="N290" s="28" t="e">
        <f>IF(VLOOKUP($A290,Keys_CHESS_ALL!$J$3:$AC$192,11,FALSE)="","",VLOOKUP($A290,Keys_CHESS_ALL!$J$3:$AC$192,11,FALSE))</f>
        <v>#N/A</v>
      </c>
      <c r="O290" s="28" t="e">
        <f>IF(VLOOKUP($A290,Keys_CHESS_ALL!$J$3:$AC$192,12,FALSE)="","",VLOOKUP($A290,Keys_CHESS_ALL!$J$3:$AC$192,12,FALSE))</f>
        <v>#N/A</v>
      </c>
      <c r="P290" s="28" t="e">
        <f>IF(VLOOKUP($A290,Keys_CHESS_ALL!$J$3:$AC$192,13,FALSE)="","",VLOOKUP($A290,Keys_CHESS_ALL!$J$3:$AC$192,13,FALSE))</f>
        <v>#N/A</v>
      </c>
      <c r="Q290" s="28" t="e">
        <f>IF(VLOOKUP($A290,Keys_CHESS_ALL!$J$3:$AC$192,14,FALSE)="","",VLOOKUP($A290,Keys_CHESS_ALL!$J$3:$AC$192,14,FALSE))</f>
        <v>#N/A</v>
      </c>
      <c r="R290" s="28" t="e">
        <f>IF(VLOOKUP($A290,Keys_CHESS_ALL!$J$3:$AC$192,15,FALSE)="","",VLOOKUP($A290,Keys_CHESS_ALL!$J$3:$AC$192,15,FALSE))</f>
        <v>#N/A</v>
      </c>
      <c r="S290" s="28" t="e">
        <f>IF(VLOOKUP($A290,Keys_CHESS_ALL!$J$3:$AC$192,16,FALSE)="","",VLOOKUP($A290,Keys_CHESS_ALL!$J$3:$AC$192,16,FALSE))</f>
        <v>#N/A</v>
      </c>
      <c r="T290" s="48" t="e">
        <f>IF(VLOOKUP($A290,Keys_CHESS_ALL!$J$3:$AC$192,17,FALSE)="","",VLOOKUP($A290,Keys_CHESS_ALL!$J$3:$AC$192,17,FALSE))</f>
        <v>#N/A</v>
      </c>
    </row>
    <row r="291" spans="2:20" x14ac:dyDescent="0.2">
      <c r="B291" s="28" t="e">
        <f>VLOOKUP(A291,Keys_CHESS_ALL!J293:L472,2,FALSE)</f>
        <v>#N/A</v>
      </c>
      <c r="E291" s="28" t="e">
        <f>VLOOKUP(A291,Keys_CHESS_ALL!J293:L472,3,FALSE)</f>
        <v>#N/A</v>
      </c>
      <c r="F291" s="40"/>
      <c r="H291" s="28" t="e">
        <f>IF(VLOOKUP($A291,Keys_CHESS_ALL!$J$3:$AC$192,5,FALSE)="","",VLOOKUP($A291,Keys_CHESS_ALL!$J$3:$AC$192,5,FALSE))</f>
        <v>#N/A</v>
      </c>
      <c r="I291" s="28" t="e">
        <f>IF(VLOOKUP($A291,Keys_CHESS_ALL!$J$3:$AC$192,6,FALSE)="","",VLOOKUP($A291,Keys_CHESS_ALL!$J$3:$AC$192,6,FALSE))</f>
        <v>#N/A</v>
      </c>
      <c r="J291" s="28" t="e">
        <f>IF(VLOOKUP($A291,Keys_CHESS_ALL!$J$3:$AC$192,7,FALSE)="","",VLOOKUP($A291,Keys_CHESS_ALL!$J$3:$AC$192,7,FALSE))</f>
        <v>#N/A</v>
      </c>
      <c r="K291" s="28" t="e">
        <f>IF(VLOOKUP($A291,Keys_CHESS_ALL!$J$3:$AC$192,8,FALSE)="","",VLOOKUP($A291,Keys_CHESS_ALL!$J$3:$AC$192,8,FALSE))</f>
        <v>#N/A</v>
      </c>
      <c r="L291" s="28" t="e">
        <f>IF(VLOOKUP($A291,Keys_CHESS_ALL!$J$3:$AC$192,9,FALSE)="","",VLOOKUP($A291,Keys_CHESS_ALL!$J$3:$AC$192,9,FALSE))</f>
        <v>#N/A</v>
      </c>
      <c r="M291" s="28" t="e">
        <f>IF(VLOOKUP($A291,Keys_CHESS_ALL!$J$3:$AC$192,10,FALSE)="","",VLOOKUP($A291,Keys_CHESS_ALL!$J$3:$AC$192,10,FALSE))</f>
        <v>#N/A</v>
      </c>
      <c r="N291" s="28" t="e">
        <f>IF(VLOOKUP($A291,Keys_CHESS_ALL!$J$3:$AC$192,11,FALSE)="","",VLOOKUP($A291,Keys_CHESS_ALL!$J$3:$AC$192,11,FALSE))</f>
        <v>#N/A</v>
      </c>
      <c r="O291" s="28" t="e">
        <f>IF(VLOOKUP($A291,Keys_CHESS_ALL!$J$3:$AC$192,12,FALSE)="","",VLOOKUP($A291,Keys_CHESS_ALL!$J$3:$AC$192,12,FALSE))</f>
        <v>#N/A</v>
      </c>
      <c r="P291" s="28" t="e">
        <f>IF(VLOOKUP($A291,Keys_CHESS_ALL!$J$3:$AC$192,13,FALSE)="","",VLOOKUP($A291,Keys_CHESS_ALL!$J$3:$AC$192,13,FALSE))</f>
        <v>#N/A</v>
      </c>
      <c r="Q291" s="28" t="e">
        <f>IF(VLOOKUP($A291,Keys_CHESS_ALL!$J$3:$AC$192,14,FALSE)="","",VLOOKUP($A291,Keys_CHESS_ALL!$J$3:$AC$192,14,FALSE))</f>
        <v>#N/A</v>
      </c>
      <c r="R291" s="28" t="e">
        <f>IF(VLOOKUP($A291,Keys_CHESS_ALL!$J$3:$AC$192,15,FALSE)="","",VLOOKUP($A291,Keys_CHESS_ALL!$J$3:$AC$192,15,FALSE))</f>
        <v>#N/A</v>
      </c>
      <c r="S291" s="28" t="e">
        <f>IF(VLOOKUP($A291,Keys_CHESS_ALL!$J$3:$AC$192,16,FALSE)="","",VLOOKUP($A291,Keys_CHESS_ALL!$J$3:$AC$192,16,FALSE))</f>
        <v>#N/A</v>
      </c>
      <c r="T291" s="48" t="e">
        <f>IF(VLOOKUP($A291,Keys_CHESS_ALL!$J$3:$AC$192,17,FALSE)="","",VLOOKUP($A291,Keys_CHESS_ALL!$J$3:$AC$192,17,FALSE))</f>
        <v>#N/A</v>
      </c>
    </row>
    <row r="292" spans="2:20" x14ac:dyDescent="0.2">
      <c r="B292" s="28" t="e">
        <f>VLOOKUP(A292,Keys_CHESS_ALL!J294:L473,2,FALSE)</f>
        <v>#N/A</v>
      </c>
      <c r="E292" s="28" t="e">
        <f>VLOOKUP(A292,Keys_CHESS_ALL!J294:L473,3,FALSE)</f>
        <v>#N/A</v>
      </c>
      <c r="F292" s="40"/>
      <c r="H292" s="28" t="e">
        <f>IF(VLOOKUP($A292,Keys_CHESS_ALL!$J$3:$AC$192,5,FALSE)="","",VLOOKUP($A292,Keys_CHESS_ALL!$J$3:$AC$192,5,FALSE))</f>
        <v>#N/A</v>
      </c>
      <c r="I292" s="28" t="e">
        <f>IF(VLOOKUP($A292,Keys_CHESS_ALL!$J$3:$AC$192,6,FALSE)="","",VLOOKUP($A292,Keys_CHESS_ALL!$J$3:$AC$192,6,FALSE))</f>
        <v>#N/A</v>
      </c>
      <c r="J292" s="28" t="e">
        <f>IF(VLOOKUP($A292,Keys_CHESS_ALL!$J$3:$AC$192,7,FALSE)="","",VLOOKUP($A292,Keys_CHESS_ALL!$J$3:$AC$192,7,FALSE))</f>
        <v>#N/A</v>
      </c>
      <c r="K292" s="28" t="e">
        <f>IF(VLOOKUP($A292,Keys_CHESS_ALL!$J$3:$AC$192,8,FALSE)="","",VLOOKUP($A292,Keys_CHESS_ALL!$J$3:$AC$192,8,FALSE))</f>
        <v>#N/A</v>
      </c>
      <c r="L292" s="28" t="e">
        <f>IF(VLOOKUP($A292,Keys_CHESS_ALL!$J$3:$AC$192,9,FALSE)="","",VLOOKUP($A292,Keys_CHESS_ALL!$J$3:$AC$192,9,FALSE))</f>
        <v>#N/A</v>
      </c>
      <c r="M292" s="28" t="e">
        <f>IF(VLOOKUP($A292,Keys_CHESS_ALL!$J$3:$AC$192,10,FALSE)="","",VLOOKUP($A292,Keys_CHESS_ALL!$J$3:$AC$192,10,FALSE))</f>
        <v>#N/A</v>
      </c>
      <c r="N292" s="28" t="e">
        <f>IF(VLOOKUP($A292,Keys_CHESS_ALL!$J$3:$AC$192,11,FALSE)="","",VLOOKUP($A292,Keys_CHESS_ALL!$J$3:$AC$192,11,FALSE))</f>
        <v>#N/A</v>
      </c>
      <c r="O292" s="28" t="e">
        <f>IF(VLOOKUP($A292,Keys_CHESS_ALL!$J$3:$AC$192,12,FALSE)="","",VLOOKUP($A292,Keys_CHESS_ALL!$J$3:$AC$192,12,FALSE))</f>
        <v>#N/A</v>
      </c>
      <c r="P292" s="28" t="e">
        <f>IF(VLOOKUP($A292,Keys_CHESS_ALL!$J$3:$AC$192,13,FALSE)="","",VLOOKUP($A292,Keys_CHESS_ALL!$J$3:$AC$192,13,FALSE))</f>
        <v>#N/A</v>
      </c>
      <c r="Q292" s="28" t="e">
        <f>IF(VLOOKUP($A292,Keys_CHESS_ALL!$J$3:$AC$192,14,FALSE)="","",VLOOKUP($A292,Keys_CHESS_ALL!$J$3:$AC$192,14,FALSE))</f>
        <v>#N/A</v>
      </c>
      <c r="R292" s="28" t="e">
        <f>IF(VLOOKUP($A292,Keys_CHESS_ALL!$J$3:$AC$192,15,FALSE)="","",VLOOKUP($A292,Keys_CHESS_ALL!$J$3:$AC$192,15,FALSE))</f>
        <v>#N/A</v>
      </c>
      <c r="S292" s="28" t="e">
        <f>IF(VLOOKUP($A292,Keys_CHESS_ALL!$J$3:$AC$192,16,FALSE)="","",VLOOKUP($A292,Keys_CHESS_ALL!$J$3:$AC$192,16,FALSE))</f>
        <v>#N/A</v>
      </c>
      <c r="T292" s="48" t="e">
        <f>IF(VLOOKUP($A292,Keys_CHESS_ALL!$J$3:$AC$192,17,FALSE)="","",VLOOKUP($A292,Keys_CHESS_ALL!$J$3:$AC$192,17,FALSE))</f>
        <v>#N/A</v>
      </c>
    </row>
    <row r="293" spans="2:20" x14ac:dyDescent="0.2">
      <c r="B293" s="28" t="e">
        <f>VLOOKUP(A293,Keys_CHESS_ALL!J295:L474,2,FALSE)</f>
        <v>#N/A</v>
      </c>
      <c r="E293" s="28" t="e">
        <f>VLOOKUP(A293,Keys_CHESS_ALL!J295:L474,3,FALSE)</f>
        <v>#N/A</v>
      </c>
      <c r="F293" s="40"/>
      <c r="H293" s="28" t="e">
        <f>IF(VLOOKUP($A293,Keys_CHESS_ALL!$J$3:$AC$192,5,FALSE)="","",VLOOKUP($A293,Keys_CHESS_ALL!$J$3:$AC$192,5,FALSE))</f>
        <v>#N/A</v>
      </c>
      <c r="I293" s="28" t="e">
        <f>IF(VLOOKUP($A293,Keys_CHESS_ALL!$J$3:$AC$192,6,FALSE)="","",VLOOKUP($A293,Keys_CHESS_ALL!$J$3:$AC$192,6,FALSE))</f>
        <v>#N/A</v>
      </c>
      <c r="J293" s="28" t="e">
        <f>IF(VLOOKUP($A293,Keys_CHESS_ALL!$J$3:$AC$192,7,FALSE)="","",VLOOKUP($A293,Keys_CHESS_ALL!$J$3:$AC$192,7,FALSE))</f>
        <v>#N/A</v>
      </c>
      <c r="K293" s="28" t="e">
        <f>IF(VLOOKUP($A293,Keys_CHESS_ALL!$J$3:$AC$192,8,FALSE)="","",VLOOKUP($A293,Keys_CHESS_ALL!$J$3:$AC$192,8,FALSE))</f>
        <v>#N/A</v>
      </c>
      <c r="L293" s="28" t="e">
        <f>IF(VLOOKUP($A293,Keys_CHESS_ALL!$J$3:$AC$192,9,FALSE)="","",VLOOKUP($A293,Keys_CHESS_ALL!$J$3:$AC$192,9,FALSE))</f>
        <v>#N/A</v>
      </c>
      <c r="M293" s="28" t="e">
        <f>IF(VLOOKUP($A293,Keys_CHESS_ALL!$J$3:$AC$192,10,FALSE)="","",VLOOKUP($A293,Keys_CHESS_ALL!$J$3:$AC$192,10,FALSE))</f>
        <v>#N/A</v>
      </c>
      <c r="N293" s="28" t="e">
        <f>IF(VLOOKUP($A293,Keys_CHESS_ALL!$J$3:$AC$192,11,FALSE)="","",VLOOKUP($A293,Keys_CHESS_ALL!$J$3:$AC$192,11,FALSE))</f>
        <v>#N/A</v>
      </c>
      <c r="O293" s="28" t="e">
        <f>IF(VLOOKUP($A293,Keys_CHESS_ALL!$J$3:$AC$192,12,FALSE)="","",VLOOKUP($A293,Keys_CHESS_ALL!$J$3:$AC$192,12,FALSE))</f>
        <v>#N/A</v>
      </c>
      <c r="P293" s="28" t="e">
        <f>IF(VLOOKUP($A293,Keys_CHESS_ALL!$J$3:$AC$192,13,FALSE)="","",VLOOKUP($A293,Keys_CHESS_ALL!$J$3:$AC$192,13,FALSE))</f>
        <v>#N/A</v>
      </c>
      <c r="Q293" s="28" t="e">
        <f>IF(VLOOKUP($A293,Keys_CHESS_ALL!$J$3:$AC$192,14,FALSE)="","",VLOOKUP($A293,Keys_CHESS_ALL!$J$3:$AC$192,14,FALSE))</f>
        <v>#N/A</v>
      </c>
      <c r="R293" s="28" t="e">
        <f>IF(VLOOKUP($A293,Keys_CHESS_ALL!$J$3:$AC$192,15,FALSE)="","",VLOOKUP($A293,Keys_CHESS_ALL!$J$3:$AC$192,15,FALSE))</f>
        <v>#N/A</v>
      </c>
      <c r="S293" s="28" t="e">
        <f>IF(VLOOKUP($A293,Keys_CHESS_ALL!$J$3:$AC$192,16,FALSE)="","",VLOOKUP($A293,Keys_CHESS_ALL!$J$3:$AC$192,16,FALSE))</f>
        <v>#N/A</v>
      </c>
      <c r="T293" s="48" t="e">
        <f>IF(VLOOKUP($A293,Keys_CHESS_ALL!$J$3:$AC$192,17,FALSE)="","",VLOOKUP($A293,Keys_CHESS_ALL!$J$3:$AC$192,17,FALSE))</f>
        <v>#N/A</v>
      </c>
    </row>
    <row r="294" spans="2:20" x14ac:dyDescent="0.2">
      <c r="B294" s="28" t="e">
        <f>VLOOKUP(A294,Keys_CHESS_ALL!J296:L475,2,FALSE)</f>
        <v>#N/A</v>
      </c>
      <c r="E294" s="28" t="e">
        <f>VLOOKUP(A294,Keys_CHESS_ALL!J296:L475,3,FALSE)</f>
        <v>#N/A</v>
      </c>
      <c r="F294" s="40"/>
      <c r="H294" s="28" t="e">
        <f>IF(VLOOKUP($A294,Keys_CHESS_ALL!$J$3:$AC$192,5,FALSE)="","",VLOOKUP($A294,Keys_CHESS_ALL!$J$3:$AC$192,5,FALSE))</f>
        <v>#N/A</v>
      </c>
      <c r="I294" s="28" t="e">
        <f>IF(VLOOKUP($A294,Keys_CHESS_ALL!$J$3:$AC$192,6,FALSE)="","",VLOOKUP($A294,Keys_CHESS_ALL!$J$3:$AC$192,6,FALSE))</f>
        <v>#N/A</v>
      </c>
      <c r="J294" s="28" t="e">
        <f>IF(VLOOKUP($A294,Keys_CHESS_ALL!$J$3:$AC$192,7,FALSE)="","",VLOOKUP($A294,Keys_CHESS_ALL!$J$3:$AC$192,7,FALSE))</f>
        <v>#N/A</v>
      </c>
      <c r="K294" s="28" t="e">
        <f>IF(VLOOKUP($A294,Keys_CHESS_ALL!$J$3:$AC$192,8,FALSE)="","",VLOOKUP($A294,Keys_CHESS_ALL!$J$3:$AC$192,8,FALSE))</f>
        <v>#N/A</v>
      </c>
      <c r="L294" s="28" t="e">
        <f>IF(VLOOKUP($A294,Keys_CHESS_ALL!$J$3:$AC$192,9,FALSE)="","",VLOOKUP($A294,Keys_CHESS_ALL!$J$3:$AC$192,9,FALSE))</f>
        <v>#N/A</v>
      </c>
      <c r="M294" s="28" t="e">
        <f>IF(VLOOKUP($A294,Keys_CHESS_ALL!$J$3:$AC$192,10,FALSE)="","",VLOOKUP($A294,Keys_CHESS_ALL!$J$3:$AC$192,10,FALSE))</f>
        <v>#N/A</v>
      </c>
      <c r="N294" s="28" t="e">
        <f>IF(VLOOKUP($A294,Keys_CHESS_ALL!$J$3:$AC$192,11,FALSE)="","",VLOOKUP($A294,Keys_CHESS_ALL!$J$3:$AC$192,11,FALSE))</f>
        <v>#N/A</v>
      </c>
      <c r="O294" s="28" t="e">
        <f>IF(VLOOKUP($A294,Keys_CHESS_ALL!$J$3:$AC$192,12,FALSE)="","",VLOOKUP($A294,Keys_CHESS_ALL!$J$3:$AC$192,12,FALSE))</f>
        <v>#N/A</v>
      </c>
      <c r="P294" s="28" t="e">
        <f>IF(VLOOKUP($A294,Keys_CHESS_ALL!$J$3:$AC$192,13,FALSE)="","",VLOOKUP($A294,Keys_CHESS_ALL!$J$3:$AC$192,13,FALSE))</f>
        <v>#N/A</v>
      </c>
      <c r="Q294" s="28" t="e">
        <f>IF(VLOOKUP($A294,Keys_CHESS_ALL!$J$3:$AC$192,14,FALSE)="","",VLOOKUP($A294,Keys_CHESS_ALL!$J$3:$AC$192,14,FALSE))</f>
        <v>#N/A</v>
      </c>
      <c r="R294" s="28" t="e">
        <f>IF(VLOOKUP($A294,Keys_CHESS_ALL!$J$3:$AC$192,15,FALSE)="","",VLOOKUP($A294,Keys_CHESS_ALL!$J$3:$AC$192,15,FALSE))</f>
        <v>#N/A</v>
      </c>
      <c r="S294" s="28" t="e">
        <f>IF(VLOOKUP($A294,Keys_CHESS_ALL!$J$3:$AC$192,16,FALSE)="","",VLOOKUP($A294,Keys_CHESS_ALL!$J$3:$AC$192,16,FALSE))</f>
        <v>#N/A</v>
      </c>
      <c r="T294" s="48" t="e">
        <f>IF(VLOOKUP($A294,Keys_CHESS_ALL!$J$3:$AC$192,17,FALSE)="","",VLOOKUP($A294,Keys_CHESS_ALL!$J$3:$AC$192,17,FALSE))</f>
        <v>#N/A</v>
      </c>
    </row>
    <row r="295" spans="2:20" x14ac:dyDescent="0.2">
      <c r="B295" s="28" t="e">
        <f>VLOOKUP(A295,Keys_CHESS_ALL!J297:L476,2,FALSE)</f>
        <v>#N/A</v>
      </c>
      <c r="E295" s="28" t="e">
        <f>VLOOKUP(A295,Keys_CHESS_ALL!J297:L476,3,FALSE)</f>
        <v>#N/A</v>
      </c>
      <c r="F295" s="40"/>
      <c r="H295" s="28" t="e">
        <f>IF(VLOOKUP($A295,Keys_CHESS_ALL!$J$3:$AC$192,5,FALSE)="","",VLOOKUP($A295,Keys_CHESS_ALL!$J$3:$AC$192,5,FALSE))</f>
        <v>#N/A</v>
      </c>
      <c r="I295" s="28" t="e">
        <f>IF(VLOOKUP($A295,Keys_CHESS_ALL!$J$3:$AC$192,6,FALSE)="","",VLOOKUP($A295,Keys_CHESS_ALL!$J$3:$AC$192,6,FALSE))</f>
        <v>#N/A</v>
      </c>
      <c r="J295" s="28" t="e">
        <f>IF(VLOOKUP($A295,Keys_CHESS_ALL!$J$3:$AC$192,7,FALSE)="","",VLOOKUP($A295,Keys_CHESS_ALL!$J$3:$AC$192,7,FALSE))</f>
        <v>#N/A</v>
      </c>
      <c r="K295" s="28" t="e">
        <f>IF(VLOOKUP($A295,Keys_CHESS_ALL!$J$3:$AC$192,8,FALSE)="","",VLOOKUP($A295,Keys_CHESS_ALL!$J$3:$AC$192,8,FALSE))</f>
        <v>#N/A</v>
      </c>
      <c r="L295" s="28" t="e">
        <f>IF(VLOOKUP($A295,Keys_CHESS_ALL!$J$3:$AC$192,9,FALSE)="","",VLOOKUP($A295,Keys_CHESS_ALL!$J$3:$AC$192,9,FALSE))</f>
        <v>#N/A</v>
      </c>
      <c r="M295" s="28" t="e">
        <f>IF(VLOOKUP($A295,Keys_CHESS_ALL!$J$3:$AC$192,10,FALSE)="","",VLOOKUP($A295,Keys_CHESS_ALL!$J$3:$AC$192,10,FALSE))</f>
        <v>#N/A</v>
      </c>
      <c r="N295" s="28" t="e">
        <f>IF(VLOOKUP($A295,Keys_CHESS_ALL!$J$3:$AC$192,11,FALSE)="","",VLOOKUP($A295,Keys_CHESS_ALL!$J$3:$AC$192,11,FALSE))</f>
        <v>#N/A</v>
      </c>
      <c r="O295" s="28" t="e">
        <f>IF(VLOOKUP($A295,Keys_CHESS_ALL!$J$3:$AC$192,12,FALSE)="","",VLOOKUP($A295,Keys_CHESS_ALL!$J$3:$AC$192,12,FALSE))</f>
        <v>#N/A</v>
      </c>
      <c r="P295" s="28" t="e">
        <f>IF(VLOOKUP($A295,Keys_CHESS_ALL!$J$3:$AC$192,13,FALSE)="","",VLOOKUP($A295,Keys_CHESS_ALL!$J$3:$AC$192,13,FALSE))</f>
        <v>#N/A</v>
      </c>
      <c r="Q295" s="28" t="e">
        <f>IF(VLOOKUP($A295,Keys_CHESS_ALL!$J$3:$AC$192,14,FALSE)="","",VLOOKUP($A295,Keys_CHESS_ALL!$J$3:$AC$192,14,FALSE))</f>
        <v>#N/A</v>
      </c>
      <c r="R295" s="28" t="e">
        <f>IF(VLOOKUP($A295,Keys_CHESS_ALL!$J$3:$AC$192,15,FALSE)="","",VLOOKUP($A295,Keys_CHESS_ALL!$J$3:$AC$192,15,FALSE))</f>
        <v>#N/A</v>
      </c>
      <c r="S295" s="28" t="e">
        <f>IF(VLOOKUP($A295,Keys_CHESS_ALL!$J$3:$AC$192,16,FALSE)="","",VLOOKUP($A295,Keys_CHESS_ALL!$J$3:$AC$192,16,FALSE))</f>
        <v>#N/A</v>
      </c>
      <c r="T295" s="48" t="e">
        <f>IF(VLOOKUP($A295,Keys_CHESS_ALL!$J$3:$AC$192,17,FALSE)="","",VLOOKUP($A295,Keys_CHESS_ALL!$J$3:$AC$192,17,FALSE))</f>
        <v>#N/A</v>
      </c>
    </row>
    <row r="296" spans="2:20" x14ac:dyDescent="0.2">
      <c r="B296" s="28" t="e">
        <f>VLOOKUP(A296,Keys_CHESS_ALL!J298:L477,2,FALSE)</f>
        <v>#N/A</v>
      </c>
      <c r="E296" s="28" t="e">
        <f>VLOOKUP(A296,Keys_CHESS_ALL!J298:L477,3,FALSE)</f>
        <v>#N/A</v>
      </c>
      <c r="F296" s="40"/>
      <c r="H296" s="28" t="e">
        <f>IF(VLOOKUP($A296,Keys_CHESS_ALL!$J$3:$AC$192,5,FALSE)="","",VLOOKUP($A296,Keys_CHESS_ALL!$J$3:$AC$192,5,FALSE))</f>
        <v>#N/A</v>
      </c>
      <c r="I296" s="28" t="e">
        <f>IF(VLOOKUP($A296,Keys_CHESS_ALL!$J$3:$AC$192,6,FALSE)="","",VLOOKUP($A296,Keys_CHESS_ALL!$J$3:$AC$192,6,FALSE))</f>
        <v>#N/A</v>
      </c>
      <c r="J296" s="28" t="e">
        <f>IF(VLOOKUP($A296,Keys_CHESS_ALL!$J$3:$AC$192,7,FALSE)="","",VLOOKUP($A296,Keys_CHESS_ALL!$J$3:$AC$192,7,FALSE))</f>
        <v>#N/A</v>
      </c>
      <c r="K296" s="28" t="e">
        <f>IF(VLOOKUP($A296,Keys_CHESS_ALL!$J$3:$AC$192,8,FALSE)="","",VLOOKUP($A296,Keys_CHESS_ALL!$J$3:$AC$192,8,FALSE))</f>
        <v>#N/A</v>
      </c>
      <c r="L296" s="28" t="e">
        <f>IF(VLOOKUP($A296,Keys_CHESS_ALL!$J$3:$AC$192,9,FALSE)="","",VLOOKUP($A296,Keys_CHESS_ALL!$J$3:$AC$192,9,FALSE))</f>
        <v>#N/A</v>
      </c>
      <c r="M296" s="28" t="e">
        <f>IF(VLOOKUP($A296,Keys_CHESS_ALL!$J$3:$AC$192,10,FALSE)="","",VLOOKUP($A296,Keys_CHESS_ALL!$J$3:$AC$192,10,FALSE))</f>
        <v>#N/A</v>
      </c>
      <c r="N296" s="28" t="e">
        <f>IF(VLOOKUP($A296,Keys_CHESS_ALL!$J$3:$AC$192,11,FALSE)="","",VLOOKUP($A296,Keys_CHESS_ALL!$J$3:$AC$192,11,FALSE))</f>
        <v>#N/A</v>
      </c>
      <c r="O296" s="28" t="e">
        <f>IF(VLOOKUP($A296,Keys_CHESS_ALL!$J$3:$AC$192,12,FALSE)="","",VLOOKUP($A296,Keys_CHESS_ALL!$J$3:$AC$192,12,FALSE))</f>
        <v>#N/A</v>
      </c>
      <c r="P296" s="28" t="e">
        <f>IF(VLOOKUP($A296,Keys_CHESS_ALL!$J$3:$AC$192,13,FALSE)="","",VLOOKUP($A296,Keys_CHESS_ALL!$J$3:$AC$192,13,FALSE))</f>
        <v>#N/A</v>
      </c>
      <c r="Q296" s="28" t="e">
        <f>IF(VLOOKUP($A296,Keys_CHESS_ALL!$J$3:$AC$192,14,FALSE)="","",VLOOKUP($A296,Keys_CHESS_ALL!$J$3:$AC$192,14,FALSE))</f>
        <v>#N/A</v>
      </c>
      <c r="R296" s="28" t="e">
        <f>IF(VLOOKUP($A296,Keys_CHESS_ALL!$J$3:$AC$192,15,FALSE)="","",VLOOKUP($A296,Keys_CHESS_ALL!$J$3:$AC$192,15,FALSE))</f>
        <v>#N/A</v>
      </c>
      <c r="S296" s="28" t="e">
        <f>IF(VLOOKUP($A296,Keys_CHESS_ALL!$J$3:$AC$192,16,FALSE)="","",VLOOKUP($A296,Keys_CHESS_ALL!$J$3:$AC$192,16,FALSE))</f>
        <v>#N/A</v>
      </c>
      <c r="T296" s="48" t="e">
        <f>IF(VLOOKUP($A296,Keys_CHESS_ALL!$J$3:$AC$192,17,FALSE)="","",VLOOKUP($A296,Keys_CHESS_ALL!$J$3:$AC$192,17,FALSE))</f>
        <v>#N/A</v>
      </c>
    </row>
    <row r="297" spans="2:20" x14ac:dyDescent="0.2">
      <c r="B297" s="28" t="e">
        <f>VLOOKUP(A297,Keys_CHESS_ALL!J299:L478,2,FALSE)</f>
        <v>#N/A</v>
      </c>
      <c r="E297" s="28" t="e">
        <f>VLOOKUP(A297,Keys_CHESS_ALL!J299:L478,3,FALSE)</f>
        <v>#N/A</v>
      </c>
      <c r="F297" s="40"/>
      <c r="H297" s="28" t="e">
        <f>IF(VLOOKUP($A297,Keys_CHESS_ALL!$J$3:$AC$192,5,FALSE)="","",VLOOKUP($A297,Keys_CHESS_ALL!$J$3:$AC$192,5,FALSE))</f>
        <v>#N/A</v>
      </c>
      <c r="I297" s="28" t="e">
        <f>IF(VLOOKUP($A297,Keys_CHESS_ALL!$J$3:$AC$192,6,FALSE)="","",VLOOKUP($A297,Keys_CHESS_ALL!$J$3:$AC$192,6,FALSE))</f>
        <v>#N/A</v>
      </c>
      <c r="J297" s="28" t="e">
        <f>IF(VLOOKUP($A297,Keys_CHESS_ALL!$J$3:$AC$192,7,FALSE)="","",VLOOKUP($A297,Keys_CHESS_ALL!$J$3:$AC$192,7,FALSE))</f>
        <v>#N/A</v>
      </c>
      <c r="K297" s="28" t="e">
        <f>IF(VLOOKUP($A297,Keys_CHESS_ALL!$J$3:$AC$192,8,FALSE)="","",VLOOKUP($A297,Keys_CHESS_ALL!$J$3:$AC$192,8,FALSE))</f>
        <v>#N/A</v>
      </c>
      <c r="L297" s="28" t="e">
        <f>IF(VLOOKUP($A297,Keys_CHESS_ALL!$J$3:$AC$192,9,FALSE)="","",VLOOKUP($A297,Keys_CHESS_ALL!$J$3:$AC$192,9,FALSE))</f>
        <v>#N/A</v>
      </c>
      <c r="M297" s="28" t="e">
        <f>IF(VLOOKUP($A297,Keys_CHESS_ALL!$J$3:$AC$192,10,FALSE)="","",VLOOKUP($A297,Keys_CHESS_ALL!$J$3:$AC$192,10,FALSE))</f>
        <v>#N/A</v>
      </c>
      <c r="N297" s="28" t="e">
        <f>IF(VLOOKUP($A297,Keys_CHESS_ALL!$J$3:$AC$192,11,FALSE)="","",VLOOKUP($A297,Keys_CHESS_ALL!$J$3:$AC$192,11,FALSE))</f>
        <v>#N/A</v>
      </c>
      <c r="O297" s="28" t="e">
        <f>IF(VLOOKUP($A297,Keys_CHESS_ALL!$J$3:$AC$192,12,FALSE)="","",VLOOKUP($A297,Keys_CHESS_ALL!$J$3:$AC$192,12,FALSE))</f>
        <v>#N/A</v>
      </c>
      <c r="P297" s="28" t="e">
        <f>IF(VLOOKUP($A297,Keys_CHESS_ALL!$J$3:$AC$192,13,FALSE)="","",VLOOKUP($A297,Keys_CHESS_ALL!$J$3:$AC$192,13,FALSE))</f>
        <v>#N/A</v>
      </c>
      <c r="Q297" s="28" t="e">
        <f>IF(VLOOKUP($A297,Keys_CHESS_ALL!$J$3:$AC$192,14,FALSE)="","",VLOOKUP($A297,Keys_CHESS_ALL!$J$3:$AC$192,14,FALSE))</f>
        <v>#N/A</v>
      </c>
      <c r="R297" s="28" t="e">
        <f>IF(VLOOKUP($A297,Keys_CHESS_ALL!$J$3:$AC$192,15,FALSE)="","",VLOOKUP($A297,Keys_CHESS_ALL!$J$3:$AC$192,15,FALSE))</f>
        <v>#N/A</v>
      </c>
      <c r="S297" s="28" t="e">
        <f>IF(VLOOKUP($A297,Keys_CHESS_ALL!$J$3:$AC$192,16,FALSE)="","",VLOOKUP($A297,Keys_CHESS_ALL!$J$3:$AC$192,16,FALSE))</f>
        <v>#N/A</v>
      </c>
      <c r="T297" s="48" t="e">
        <f>IF(VLOOKUP($A297,Keys_CHESS_ALL!$J$3:$AC$192,17,FALSE)="","",VLOOKUP($A297,Keys_CHESS_ALL!$J$3:$AC$192,17,FALSE))</f>
        <v>#N/A</v>
      </c>
    </row>
    <row r="298" spans="2:20" x14ac:dyDescent="0.2">
      <c r="B298" s="28" t="e">
        <f>VLOOKUP(A298,Keys_CHESS_ALL!J300:L479,2,FALSE)</f>
        <v>#N/A</v>
      </c>
      <c r="E298" s="28" t="e">
        <f>VLOOKUP(A298,Keys_CHESS_ALL!J300:L479,3,FALSE)</f>
        <v>#N/A</v>
      </c>
      <c r="F298" s="40"/>
      <c r="H298" s="28" t="e">
        <f>IF(VLOOKUP($A298,Keys_CHESS_ALL!$J$3:$AC$192,5,FALSE)="","",VLOOKUP($A298,Keys_CHESS_ALL!$J$3:$AC$192,5,FALSE))</f>
        <v>#N/A</v>
      </c>
      <c r="I298" s="28" t="e">
        <f>IF(VLOOKUP($A298,Keys_CHESS_ALL!$J$3:$AC$192,6,FALSE)="","",VLOOKUP($A298,Keys_CHESS_ALL!$J$3:$AC$192,6,FALSE))</f>
        <v>#N/A</v>
      </c>
      <c r="J298" s="28" t="e">
        <f>IF(VLOOKUP($A298,Keys_CHESS_ALL!$J$3:$AC$192,7,FALSE)="","",VLOOKUP($A298,Keys_CHESS_ALL!$J$3:$AC$192,7,FALSE))</f>
        <v>#N/A</v>
      </c>
      <c r="K298" s="28" t="e">
        <f>IF(VLOOKUP($A298,Keys_CHESS_ALL!$J$3:$AC$192,8,FALSE)="","",VLOOKUP($A298,Keys_CHESS_ALL!$J$3:$AC$192,8,FALSE))</f>
        <v>#N/A</v>
      </c>
      <c r="L298" s="28" t="e">
        <f>IF(VLOOKUP($A298,Keys_CHESS_ALL!$J$3:$AC$192,9,FALSE)="","",VLOOKUP($A298,Keys_CHESS_ALL!$J$3:$AC$192,9,FALSE))</f>
        <v>#N/A</v>
      </c>
      <c r="M298" s="28" t="e">
        <f>IF(VLOOKUP($A298,Keys_CHESS_ALL!$J$3:$AC$192,10,FALSE)="","",VLOOKUP($A298,Keys_CHESS_ALL!$J$3:$AC$192,10,FALSE))</f>
        <v>#N/A</v>
      </c>
      <c r="N298" s="28" t="e">
        <f>IF(VLOOKUP($A298,Keys_CHESS_ALL!$J$3:$AC$192,11,FALSE)="","",VLOOKUP($A298,Keys_CHESS_ALL!$J$3:$AC$192,11,FALSE))</f>
        <v>#N/A</v>
      </c>
      <c r="O298" s="28" t="e">
        <f>IF(VLOOKUP($A298,Keys_CHESS_ALL!$J$3:$AC$192,12,FALSE)="","",VLOOKUP($A298,Keys_CHESS_ALL!$J$3:$AC$192,12,FALSE))</f>
        <v>#N/A</v>
      </c>
      <c r="P298" s="28" t="e">
        <f>IF(VLOOKUP($A298,Keys_CHESS_ALL!$J$3:$AC$192,13,FALSE)="","",VLOOKUP($A298,Keys_CHESS_ALL!$J$3:$AC$192,13,FALSE))</f>
        <v>#N/A</v>
      </c>
      <c r="Q298" s="28" t="e">
        <f>IF(VLOOKUP($A298,Keys_CHESS_ALL!$J$3:$AC$192,14,FALSE)="","",VLOOKUP($A298,Keys_CHESS_ALL!$J$3:$AC$192,14,FALSE))</f>
        <v>#N/A</v>
      </c>
      <c r="R298" s="28" t="e">
        <f>IF(VLOOKUP($A298,Keys_CHESS_ALL!$J$3:$AC$192,15,FALSE)="","",VLOOKUP($A298,Keys_CHESS_ALL!$J$3:$AC$192,15,FALSE))</f>
        <v>#N/A</v>
      </c>
      <c r="S298" s="28" t="e">
        <f>IF(VLOOKUP($A298,Keys_CHESS_ALL!$J$3:$AC$192,16,FALSE)="","",VLOOKUP($A298,Keys_CHESS_ALL!$J$3:$AC$192,16,FALSE))</f>
        <v>#N/A</v>
      </c>
      <c r="T298" s="48" t="e">
        <f>IF(VLOOKUP($A298,Keys_CHESS_ALL!$J$3:$AC$192,17,FALSE)="","",VLOOKUP($A298,Keys_CHESS_ALL!$J$3:$AC$192,17,FALSE))</f>
        <v>#N/A</v>
      </c>
    </row>
    <row r="299" spans="2:20" x14ac:dyDescent="0.2">
      <c r="B299" s="28" t="e">
        <f>VLOOKUP(A299,Keys_CHESS_ALL!J301:L480,2,FALSE)</f>
        <v>#N/A</v>
      </c>
      <c r="E299" s="28" t="e">
        <f>VLOOKUP(A299,Keys_CHESS_ALL!J301:L480,3,FALSE)</f>
        <v>#N/A</v>
      </c>
      <c r="F299" s="40"/>
      <c r="H299" s="28" t="e">
        <f>IF(VLOOKUP($A299,Keys_CHESS_ALL!$J$3:$AC$192,5,FALSE)="","",VLOOKUP($A299,Keys_CHESS_ALL!$J$3:$AC$192,5,FALSE))</f>
        <v>#N/A</v>
      </c>
      <c r="I299" s="28" t="e">
        <f>IF(VLOOKUP($A299,Keys_CHESS_ALL!$J$3:$AC$192,6,FALSE)="","",VLOOKUP($A299,Keys_CHESS_ALL!$J$3:$AC$192,6,FALSE))</f>
        <v>#N/A</v>
      </c>
      <c r="J299" s="28" t="e">
        <f>IF(VLOOKUP($A299,Keys_CHESS_ALL!$J$3:$AC$192,7,FALSE)="","",VLOOKUP($A299,Keys_CHESS_ALL!$J$3:$AC$192,7,FALSE))</f>
        <v>#N/A</v>
      </c>
      <c r="K299" s="28" t="e">
        <f>IF(VLOOKUP($A299,Keys_CHESS_ALL!$J$3:$AC$192,8,FALSE)="","",VLOOKUP($A299,Keys_CHESS_ALL!$J$3:$AC$192,8,FALSE))</f>
        <v>#N/A</v>
      </c>
      <c r="L299" s="28" t="e">
        <f>IF(VLOOKUP($A299,Keys_CHESS_ALL!$J$3:$AC$192,9,FALSE)="","",VLOOKUP($A299,Keys_CHESS_ALL!$J$3:$AC$192,9,FALSE))</f>
        <v>#N/A</v>
      </c>
      <c r="M299" s="28" t="e">
        <f>IF(VLOOKUP($A299,Keys_CHESS_ALL!$J$3:$AC$192,10,FALSE)="","",VLOOKUP($A299,Keys_CHESS_ALL!$J$3:$AC$192,10,FALSE))</f>
        <v>#N/A</v>
      </c>
      <c r="N299" s="28" t="e">
        <f>IF(VLOOKUP($A299,Keys_CHESS_ALL!$J$3:$AC$192,11,FALSE)="","",VLOOKUP($A299,Keys_CHESS_ALL!$J$3:$AC$192,11,FALSE))</f>
        <v>#N/A</v>
      </c>
      <c r="O299" s="28" t="e">
        <f>IF(VLOOKUP($A299,Keys_CHESS_ALL!$J$3:$AC$192,12,FALSE)="","",VLOOKUP($A299,Keys_CHESS_ALL!$J$3:$AC$192,12,FALSE))</f>
        <v>#N/A</v>
      </c>
      <c r="P299" s="28" t="e">
        <f>IF(VLOOKUP($A299,Keys_CHESS_ALL!$J$3:$AC$192,13,FALSE)="","",VLOOKUP($A299,Keys_CHESS_ALL!$J$3:$AC$192,13,FALSE))</f>
        <v>#N/A</v>
      </c>
      <c r="Q299" s="28" t="e">
        <f>IF(VLOOKUP($A299,Keys_CHESS_ALL!$J$3:$AC$192,14,FALSE)="","",VLOOKUP($A299,Keys_CHESS_ALL!$J$3:$AC$192,14,FALSE))</f>
        <v>#N/A</v>
      </c>
      <c r="R299" s="28" t="e">
        <f>IF(VLOOKUP($A299,Keys_CHESS_ALL!$J$3:$AC$192,15,FALSE)="","",VLOOKUP($A299,Keys_CHESS_ALL!$J$3:$AC$192,15,FALSE))</f>
        <v>#N/A</v>
      </c>
      <c r="S299" s="28" t="e">
        <f>IF(VLOOKUP($A299,Keys_CHESS_ALL!$J$3:$AC$192,16,FALSE)="","",VLOOKUP($A299,Keys_CHESS_ALL!$J$3:$AC$192,16,FALSE))</f>
        <v>#N/A</v>
      </c>
      <c r="T299" s="48" t="e">
        <f>IF(VLOOKUP($A299,Keys_CHESS_ALL!$J$3:$AC$192,17,FALSE)="","",VLOOKUP($A299,Keys_CHESS_ALL!$J$3:$AC$192,17,FALSE))</f>
        <v>#N/A</v>
      </c>
    </row>
    <row r="300" spans="2:20" x14ac:dyDescent="0.2">
      <c r="B300" s="28" t="e">
        <f>VLOOKUP(A300,Keys_CHESS_ALL!J302:L481,2,FALSE)</f>
        <v>#N/A</v>
      </c>
      <c r="E300" s="28" t="e">
        <f>VLOOKUP(A300,Keys_CHESS_ALL!J302:L481,3,FALSE)</f>
        <v>#N/A</v>
      </c>
      <c r="F300" s="40"/>
      <c r="H300" s="28" t="e">
        <f>IF(VLOOKUP($A300,Keys_CHESS_ALL!$J$3:$AC$192,5,FALSE)="","",VLOOKUP($A300,Keys_CHESS_ALL!$J$3:$AC$192,5,FALSE))</f>
        <v>#N/A</v>
      </c>
      <c r="I300" s="28" t="e">
        <f>IF(VLOOKUP($A300,Keys_CHESS_ALL!$J$3:$AC$192,6,FALSE)="","",VLOOKUP($A300,Keys_CHESS_ALL!$J$3:$AC$192,6,FALSE))</f>
        <v>#N/A</v>
      </c>
      <c r="J300" s="28" t="e">
        <f>IF(VLOOKUP($A300,Keys_CHESS_ALL!$J$3:$AC$192,7,FALSE)="","",VLOOKUP($A300,Keys_CHESS_ALL!$J$3:$AC$192,7,FALSE))</f>
        <v>#N/A</v>
      </c>
      <c r="K300" s="28" t="e">
        <f>IF(VLOOKUP($A300,Keys_CHESS_ALL!$J$3:$AC$192,8,FALSE)="","",VLOOKUP($A300,Keys_CHESS_ALL!$J$3:$AC$192,8,FALSE))</f>
        <v>#N/A</v>
      </c>
      <c r="L300" s="28" t="e">
        <f>IF(VLOOKUP($A300,Keys_CHESS_ALL!$J$3:$AC$192,9,FALSE)="","",VLOOKUP($A300,Keys_CHESS_ALL!$J$3:$AC$192,9,FALSE))</f>
        <v>#N/A</v>
      </c>
      <c r="M300" s="28" t="e">
        <f>IF(VLOOKUP($A300,Keys_CHESS_ALL!$J$3:$AC$192,10,FALSE)="","",VLOOKUP($A300,Keys_CHESS_ALL!$J$3:$AC$192,10,FALSE))</f>
        <v>#N/A</v>
      </c>
      <c r="N300" s="28" t="e">
        <f>IF(VLOOKUP($A300,Keys_CHESS_ALL!$J$3:$AC$192,11,FALSE)="","",VLOOKUP($A300,Keys_CHESS_ALL!$J$3:$AC$192,11,FALSE))</f>
        <v>#N/A</v>
      </c>
      <c r="O300" s="28" t="e">
        <f>IF(VLOOKUP($A300,Keys_CHESS_ALL!$J$3:$AC$192,12,FALSE)="","",VLOOKUP($A300,Keys_CHESS_ALL!$J$3:$AC$192,12,FALSE))</f>
        <v>#N/A</v>
      </c>
      <c r="P300" s="28" t="e">
        <f>IF(VLOOKUP($A300,Keys_CHESS_ALL!$J$3:$AC$192,13,FALSE)="","",VLOOKUP($A300,Keys_CHESS_ALL!$J$3:$AC$192,13,FALSE))</f>
        <v>#N/A</v>
      </c>
      <c r="Q300" s="28" t="e">
        <f>IF(VLOOKUP($A300,Keys_CHESS_ALL!$J$3:$AC$192,14,FALSE)="","",VLOOKUP($A300,Keys_CHESS_ALL!$J$3:$AC$192,14,FALSE))</f>
        <v>#N/A</v>
      </c>
      <c r="R300" s="28" t="e">
        <f>IF(VLOOKUP($A300,Keys_CHESS_ALL!$J$3:$AC$192,15,FALSE)="","",VLOOKUP($A300,Keys_CHESS_ALL!$J$3:$AC$192,15,FALSE))</f>
        <v>#N/A</v>
      </c>
      <c r="S300" s="28" t="e">
        <f>IF(VLOOKUP($A300,Keys_CHESS_ALL!$J$3:$AC$192,16,FALSE)="","",VLOOKUP($A300,Keys_CHESS_ALL!$J$3:$AC$192,16,FALSE))</f>
        <v>#N/A</v>
      </c>
      <c r="T300" s="48" t="e">
        <f>IF(VLOOKUP($A300,Keys_CHESS_ALL!$J$3:$AC$192,17,FALSE)="","",VLOOKUP($A300,Keys_CHESS_ALL!$J$3:$AC$192,17,FALSE))</f>
        <v>#N/A</v>
      </c>
    </row>
    <row r="301" spans="2:20" x14ac:dyDescent="0.2">
      <c r="B301" s="28" t="e">
        <f>VLOOKUP(A301,Keys_CHESS_ALL!J303:L482,2,FALSE)</f>
        <v>#N/A</v>
      </c>
      <c r="E301" s="28" t="e">
        <f>VLOOKUP(A301,Keys_CHESS_ALL!J303:L482,3,FALSE)</f>
        <v>#N/A</v>
      </c>
      <c r="F301" s="40"/>
      <c r="H301" s="28" t="e">
        <f>IF(VLOOKUP($A301,Keys_CHESS_ALL!$J$3:$AC$192,5,FALSE)="","",VLOOKUP($A301,Keys_CHESS_ALL!$J$3:$AC$192,5,FALSE))</f>
        <v>#N/A</v>
      </c>
      <c r="I301" s="28" t="e">
        <f>IF(VLOOKUP($A301,Keys_CHESS_ALL!$J$3:$AC$192,6,FALSE)="","",VLOOKUP($A301,Keys_CHESS_ALL!$J$3:$AC$192,6,FALSE))</f>
        <v>#N/A</v>
      </c>
      <c r="J301" s="28" t="e">
        <f>IF(VLOOKUP($A301,Keys_CHESS_ALL!$J$3:$AC$192,7,FALSE)="","",VLOOKUP($A301,Keys_CHESS_ALL!$J$3:$AC$192,7,FALSE))</f>
        <v>#N/A</v>
      </c>
      <c r="K301" s="28" t="e">
        <f>IF(VLOOKUP($A301,Keys_CHESS_ALL!$J$3:$AC$192,8,FALSE)="","",VLOOKUP($A301,Keys_CHESS_ALL!$J$3:$AC$192,8,FALSE))</f>
        <v>#N/A</v>
      </c>
      <c r="L301" s="28" t="e">
        <f>IF(VLOOKUP($A301,Keys_CHESS_ALL!$J$3:$AC$192,9,FALSE)="","",VLOOKUP($A301,Keys_CHESS_ALL!$J$3:$AC$192,9,FALSE))</f>
        <v>#N/A</v>
      </c>
      <c r="M301" s="28" t="e">
        <f>IF(VLOOKUP($A301,Keys_CHESS_ALL!$J$3:$AC$192,10,FALSE)="","",VLOOKUP($A301,Keys_CHESS_ALL!$J$3:$AC$192,10,FALSE))</f>
        <v>#N/A</v>
      </c>
      <c r="N301" s="28" t="e">
        <f>IF(VLOOKUP($A301,Keys_CHESS_ALL!$J$3:$AC$192,11,FALSE)="","",VLOOKUP($A301,Keys_CHESS_ALL!$J$3:$AC$192,11,FALSE))</f>
        <v>#N/A</v>
      </c>
      <c r="O301" s="28" t="e">
        <f>IF(VLOOKUP($A301,Keys_CHESS_ALL!$J$3:$AC$192,12,FALSE)="","",VLOOKUP($A301,Keys_CHESS_ALL!$J$3:$AC$192,12,FALSE))</f>
        <v>#N/A</v>
      </c>
      <c r="P301" s="28" t="e">
        <f>IF(VLOOKUP($A301,Keys_CHESS_ALL!$J$3:$AC$192,13,FALSE)="","",VLOOKUP($A301,Keys_CHESS_ALL!$J$3:$AC$192,13,FALSE))</f>
        <v>#N/A</v>
      </c>
      <c r="Q301" s="28" t="e">
        <f>IF(VLOOKUP($A301,Keys_CHESS_ALL!$J$3:$AC$192,14,FALSE)="","",VLOOKUP($A301,Keys_CHESS_ALL!$J$3:$AC$192,14,FALSE))</f>
        <v>#N/A</v>
      </c>
      <c r="R301" s="28" t="e">
        <f>IF(VLOOKUP($A301,Keys_CHESS_ALL!$J$3:$AC$192,15,FALSE)="","",VLOOKUP($A301,Keys_CHESS_ALL!$J$3:$AC$192,15,FALSE))</f>
        <v>#N/A</v>
      </c>
      <c r="S301" s="28" t="e">
        <f>IF(VLOOKUP($A301,Keys_CHESS_ALL!$J$3:$AC$192,16,FALSE)="","",VLOOKUP($A301,Keys_CHESS_ALL!$J$3:$AC$192,16,FALSE))</f>
        <v>#N/A</v>
      </c>
      <c r="T301" s="48" t="e">
        <f>IF(VLOOKUP($A301,Keys_CHESS_ALL!$J$3:$AC$192,17,FALSE)="","",VLOOKUP($A301,Keys_CHESS_ALL!$J$3:$AC$192,17,FALSE))</f>
        <v>#N/A</v>
      </c>
    </row>
    <row r="302" spans="2:20" x14ac:dyDescent="0.2">
      <c r="B302" s="28" t="e">
        <f>VLOOKUP(A302,Keys_CHESS_ALL!J304:L483,2,FALSE)</f>
        <v>#N/A</v>
      </c>
      <c r="E302" s="28" t="e">
        <f>VLOOKUP(A302,Keys_CHESS_ALL!J304:L483,3,FALSE)</f>
        <v>#N/A</v>
      </c>
      <c r="F302" s="40"/>
      <c r="H302" s="28" t="e">
        <f>IF(VLOOKUP($A302,Keys_CHESS_ALL!$J$3:$AC$192,5,FALSE)="","",VLOOKUP($A302,Keys_CHESS_ALL!$J$3:$AC$192,5,FALSE))</f>
        <v>#N/A</v>
      </c>
      <c r="I302" s="28" t="e">
        <f>IF(VLOOKUP($A302,Keys_CHESS_ALL!$J$3:$AC$192,6,FALSE)="","",VLOOKUP($A302,Keys_CHESS_ALL!$J$3:$AC$192,6,FALSE))</f>
        <v>#N/A</v>
      </c>
      <c r="J302" s="28" t="e">
        <f>IF(VLOOKUP($A302,Keys_CHESS_ALL!$J$3:$AC$192,7,FALSE)="","",VLOOKUP($A302,Keys_CHESS_ALL!$J$3:$AC$192,7,FALSE))</f>
        <v>#N/A</v>
      </c>
      <c r="K302" s="28" t="e">
        <f>IF(VLOOKUP($A302,Keys_CHESS_ALL!$J$3:$AC$192,8,FALSE)="","",VLOOKUP($A302,Keys_CHESS_ALL!$J$3:$AC$192,8,FALSE))</f>
        <v>#N/A</v>
      </c>
      <c r="L302" s="28" t="e">
        <f>IF(VLOOKUP($A302,Keys_CHESS_ALL!$J$3:$AC$192,9,FALSE)="","",VLOOKUP($A302,Keys_CHESS_ALL!$J$3:$AC$192,9,FALSE))</f>
        <v>#N/A</v>
      </c>
      <c r="M302" s="28" t="e">
        <f>IF(VLOOKUP($A302,Keys_CHESS_ALL!$J$3:$AC$192,10,FALSE)="","",VLOOKUP($A302,Keys_CHESS_ALL!$J$3:$AC$192,10,FALSE))</f>
        <v>#N/A</v>
      </c>
      <c r="N302" s="28" t="e">
        <f>IF(VLOOKUP($A302,Keys_CHESS_ALL!$J$3:$AC$192,11,FALSE)="","",VLOOKUP($A302,Keys_CHESS_ALL!$J$3:$AC$192,11,FALSE))</f>
        <v>#N/A</v>
      </c>
      <c r="O302" s="28" t="e">
        <f>IF(VLOOKUP($A302,Keys_CHESS_ALL!$J$3:$AC$192,12,FALSE)="","",VLOOKUP($A302,Keys_CHESS_ALL!$J$3:$AC$192,12,FALSE))</f>
        <v>#N/A</v>
      </c>
      <c r="P302" s="28" t="e">
        <f>IF(VLOOKUP($A302,Keys_CHESS_ALL!$J$3:$AC$192,13,FALSE)="","",VLOOKUP($A302,Keys_CHESS_ALL!$J$3:$AC$192,13,FALSE))</f>
        <v>#N/A</v>
      </c>
      <c r="Q302" s="28" t="e">
        <f>IF(VLOOKUP($A302,Keys_CHESS_ALL!$J$3:$AC$192,14,FALSE)="","",VLOOKUP($A302,Keys_CHESS_ALL!$J$3:$AC$192,14,FALSE))</f>
        <v>#N/A</v>
      </c>
      <c r="R302" s="28" t="e">
        <f>IF(VLOOKUP($A302,Keys_CHESS_ALL!$J$3:$AC$192,15,FALSE)="","",VLOOKUP($A302,Keys_CHESS_ALL!$J$3:$AC$192,15,FALSE))</f>
        <v>#N/A</v>
      </c>
      <c r="S302" s="28" t="e">
        <f>IF(VLOOKUP($A302,Keys_CHESS_ALL!$J$3:$AC$192,16,FALSE)="","",VLOOKUP($A302,Keys_CHESS_ALL!$J$3:$AC$192,16,FALSE))</f>
        <v>#N/A</v>
      </c>
      <c r="T302" s="48" t="e">
        <f>IF(VLOOKUP($A302,Keys_CHESS_ALL!$J$3:$AC$192,17,FALSE)="","",VLOOKUP($A302,Keys_CHESS_ALL!$J$3:$AC$192,17,FALSE))</f>
        <v>#N/A</v>
      </c>
    </row>
    <row r="303" spans="2:20" x14ac:dyDescent="0.2">
      <c r="B303" s="28" t="e">
        <f>VLOOKUP(A303,Keys_CHESS_ALL!J305:L484,2,FALSE)</f>
        <v>#N/A</v>
      </c>
      <c r="E303" s="28" t="e">
        <f>VLOOKUP(A303,Keys_CHESS_ALL!J305:L484,3,FALSE)</f>
        <v>#N/A</v>
      </c>
      <c r="F303" s="40"/>
      <c r="H303" s="28" t="e">
        <f>IF(VLOOKUP($A303,Keys_CHESS_ALL!$J$3:$AC$192,5,FALSE)="","",VLOOKUP($A303,Keys_CHESS_ALL!$J$3:$AC$192,5,FALSE))</f>
        <v>#N/A</v>
      </c>
      <c r="I303" s="28" t="e">
        <f>IF(VLOOKUP($A303,Keys_CHESS_ALL!$J$3:$AC$192,6,FALSE)="","",VLOOKUP($A303,Keys_CHESS_ALL!$J$3:$AC$192,6,FALSE))</f>
        <v>#N/A</v>
      </c>
      <c r="J303" s="28" t="e">
        <f>IF(VLOOKUP($A303,Keys_CHESS_ALL!$J$3:$AC$192,7,FALSE)="","",VLOOKUP($A303,Keys_CHESS_ALL!$J$3:$AC$192,7,FALSE))</f>
        <v>#N/A</v>
      </c>
      <c r="K303" s="28" t="e">
        <f>IF(VLOOKUP($A303,Keys_CHESS_ALL!$J$3:$AC$192,8,FALSE)="","",VLOOKUP($A303,Keys_CHESS_ALL!$J$3:$AC$192,8,FALSE))</f>
        <v>#N/A</v>
      </c>
      <c r="L303" s="28" t="e">
        <f>IF(VLOOKUP($A303,Keys_CHESS_ALL!$J$3:$AC$192,9,FALSE)="","",VLOOKUP($A303,Keys_CHESS_ALL!$J$3:$AC$192,9,FALSE))</f>
        <v>#N/A</v>
      </c>
      <c r="M303" s="28" t="e">
        <f>IF(VLOOKUP($A303,Keys_CHESS_ALL!$J$3:$AC$192,10,FALSE)="","",VLOOKUP($A303,Keys_CHESS_ALL!$J$3:$AC$192,10,FALSE))</f>
        <v>#N/A</v>
      </c>
      <c r="N303" s="28" t="e">
        <f>IF(VLOOKUP($A303,Keys_CHESS_ALL!$J$3:$AC$192,11,FALSE)="","",VLOOKUP($A303,Keys_CHESS_ALL!$J$3:$AC$192,11,FALSE))</f>
        <v>#N/A</v>
      </c>
      <c r="O303" s="28" t="e">
        <f>IF(VLOOKUP($A303,Keys_CHESS_ALL!$J$3:$AC$192,12,FALSE)="","",VLOOKUP($A303,Keys_CHESS_ALL!$J$3:$AC$192,12,FALSE))</f>
        <v>#N/A</v>
      </c>
      <c r="P303" s="28" t="e">
        <f>IF(VLOOKUP($A303,Keys_CHESS_ALL!$J$3:$AC$192,13,FALSE)="","",VLOOKUP($A303,Keys_CHESS_ALL!$J$3:$AC$192,13,FALSE))</f>
        <v>#N/A</v>
      </c>
      <c r="Q303" s="28" t="e">
        <f>IF(VLOOKUP($A303,Keys_CHESS_ALL!$J$3:$AC$192,14,FALSE)="","",VLOOKUP($A303,Keys_CHESS_ALL!$J$3:$AC$192,14,FALSE))</f>
        <v>#N/A</v>
      </c>
      <c r="R303" s="28" t="e">
        <f>IF(VLOOKUP($A303,Keys_CHESS_ALL!$J$3:$AC$192,15,FALSE)="","",VLOOKUP($A303,Keys_CHESS_ALL!$J$3:$AC$192,15,FALSE))</f>
        <v>#N/A</v>
      </c>
      <c r="S303" s="28" t="e">
        <f>IF(VLOOKUP($A303,Keys_CHESS_ALL!$J$3:$AC$192,16,FALSE)="","",VLOOKUP($A303,Keys_CHESS_ALL!$J$3:$AC$192,16,FALSE))</f>
        <v>#N/A</v>
      </c>
      <c r="T303" s="48" t="e">
        <f>IF(VLOOKUP($A303,Keys_CHESS_ALL!$J$3:$AC$192,17,FALSE)="","",VLOOKUP($A303,Keys_CHESS_ALL!$J$3:$AC$192,17,FALSE))</f>
        <v>#N/A</v>
      </c>
    </row>
    <row r="304" spans="2:20" x14ac:dyDescent="0.2">
      <c r="B304" s="28" t="e">
        <f>VLOOKUP(A304,Keys_CHESS_ALL!J306:L485,2,FALSE)</f>
        <v>#N/A</v>
      </c>
      <c r="E304" s="28" t="e">
        <f>VLOOKUP(A304,Keys_CHESS_ALL!J306:L485,3,FALSE)</f>
        <v>#N/A</v>
      </c>
      <c r="F304" s="40"/>
      <c r="H304" s="28" t="e">
        <f>IF(VLOOKUP($A304,Keys_CHESS_ALL!$J$3:$AC$192,5,FALSE)="","",VLOOKUP($A304,Keys_CHESS_ALL!$J$3:$AC$192,5,FALSE))</f>
        <v>#N/A</v>
      </c>
      <c r="I304" s="28" t="e">
        <f>IF(VLOOKUP($A304,Keys_CHESS_ALL!$J$3:$AC$192,6,FALSE)="","",VLOOKUP($A304,Keys_CHESS_ALL!$J$3:$AC$192,6,FALSE))</f>
        <v>#N/A</v>
      </c>
      <c r="J304" s="28" t="e">
        <f>IF(VLOOKUP($A304,Keys_CHESS_ALL!$J$3:$AC$192,7,FALSE)="","",VLOOKUP($A304,Keys_CHESS_ALL!$J$3:$AC$192,7,FALSE))</f>
        <v>#N/A</v>
      </c>
      <c r="K304" s="28" t="e">
        <f>IF(VLOOKUP($A304,Keys_CHESS_ALL!$J$3:$AC$192,8,FALSE)="","",VLOOKUP($A304,Keys_CHESS_ALL!$J$3:$AC$192,8,FALSE))</f>
        <v>#N/A</v>
      </c>
      <c r="L304" s="28" t="e">
        <f>IF(VLOOKUP($A304,Keys_CHESS_ALL!$J$3:$AC$192,9,FALSE)="","",VLOOKUP($A304,Keys_CHESS_ALL!$J$3:$AC$192,9,FALSE))</f>
        <v>#N/A</v>
      </c>
      <c r="M304" s="28" t="e">
        <f>IF(VLOOKUP($A304,Keys_CHESS_ALL!$J$3:$AC$192,10,FALSE)="","",VLOOKUP($A304,Keys_CHESS_ALL!$J$3:$AC$192,10,FALSE))</f>
        <v>#N/A</v>
      </c>
      <c r="N304" s="28" t="e">
        <f>IF(VLOOKUP($A304,Keys_CHESS_ALL!$J$3:$AC$192,11,FALSE)="","",VLOOKUP($A304,Keys_CHESS_ALL!$J$3:$AC$192,11,FALSE))</f>
        <v>#N/A</v>
      </c>
      <c r="O304" s="28" t="e">
        <f>IF(VLOOKUP($A304,Keys_CHESS_ALL!$J$3:$AC$192,12,FALSE)="","",VLOOKUP($A304,Keys_CHESS_ALL!$J$3:$AC$192,12,FALSE))</f>
        <v>#N/A</v>
      </c>
      <c r="P304" s="28" t="e">
        <f>IF(VLOOKUP($A304,Keys_CHESS_ALL!$J$3:$AC$192,13,FALSE)="","",VLOOKUP($A304,Keys_CHESS_ALL!$J$3:$AC$192,13,FALSE))</f>
        <v>#N/A</v>
      </c>
      <c r="Q304" s="28" t="e">
        <f>IF(VLOOKUP($A304,Keys_CHESS_ALL!$J$3:$AC$192,14,FALSE)="","",VLOOKUP($A304,Keys_CHESS_ALL!$J$3:$AC$192,14,FALSE))</f>
        <v>#N/A</v>
      </c>
      <c r="R304" s="28" t="e">
        <f>IF(VLOOKUP($A304,Keys_CHESS_ALL!$J$3:$AC$192,15,FALSE)="","",VLOOKUP($A304,Keys_CHESS_ALL!$J$3:$AC$192,15,FALSE))</f>
        <v>#N/A</v>
      </c>
      <c r="S304" s="28" t="e">
        <f>IF(VLOOKUP($A304,Keys_CHESS_ALL!$J$3:$AC$192,16,FALSE)="","",VLOOKUP($A304,Keys_CHESS_ALL!$J$3:$AC$192,16,FALSE))</f>
        <v>#N/A</v>
      </c>
      <c r="T304" s="48" t="e">
        <f>IF(VLOOKUP($A304,Keys_CHESS_ALL!$J$3:$AC$192,17,FALSE)="","",VLOOKUP($A304,Keys_CHESS_ALL!$J$3:$AC$192,17,FALSE))</f>
        <v>#N/A</v>
      </c>
    </row>
    <row r="305" spans="2:20" x14ac:dyDescent="0.2">
      <c r="B305" s="28" t="e">
        <f>VLOOKUP(A305,Keys_CHESS_ALL!J307:L486,2,FALSE)</f>
        <v>#N/A</v>
      </c>
      <c r="E305" s="28" t="e">
        <f>VLOOKUP(A305,Keys_CHESS_ALL!J307:L486,3,FALSE)</f>
        <v>#N/A</v>
      </c>
      <c r="F305" s="40"/>
      <c r="H305" s="28" t="e">
        <f>IF(VLOOKUP($A305,Keys_CHESS_ALL!$J$3:$AC$192,5,FALSE)="","",VLOOKUP($A305,Keys_CHESS_ALL!$J$3:$AC$192,5,FALSE))</f>
        <v>#N/A</v>
      </c>
      <c r="I305" s="28" t="e">
        <f>IF(VLOOKUP($A305,Keys_CHESS_ALL!$J$3:$AC$192,6,FALSE)="","",VLOOKUP($A305,Keys_CHESS_ALL!$J$3:$AC$192,6,FALSE))</f>
        <v>#N/A</v>
      </c>
      <c r="J305" s="28" t="e">
        <f>IF(VLOOKUP($A305,Keys_CHESS_ALL!$J$3:$AC$192,7,FALSE)="","",VLOOKUP($A305,Keys_CHESS_ALL!$J$3:$AC$192,7,FALSE))</f>
        <v>#N/A</v>
      </c>
      <c r="K305" s="28" t="e">
        <f>IF(VLOOKUP($A305,Keys_CHESS_ALL!$J$3:$AC$192,8,FALSE)="","",VLOOKUP($A305,Keys_CHESS_ALL!$J$3:$AC$192,8,FALSE))</f>
        <v>#N/A</v>
      </c>
      <c r="L305" s="28" t="e">
        <f>IF(VLOOKUP($A305,Keys_CHESS_ALL!$J$3:$AC$192,9,FALSE)="","",VLOOKUP($A305,Keys_CHESS_ALL!$J$3:$AC$192,9,FALSE))</f>
        <v>#N/A</v>
      </c>
      <c r="M305" s="28" t="e">
        <f>IF(VLOOKUP($A305,Keys_CHESS_ALL!$J$3:$AC$192,10,FALSE)="","",VLOOKUP($A305,Keys_CHESS_ALL!$J$3:$AC$192,10,FALSE))</f>
        <v>#N/A</v>
      </c>
      <c r="N305" s="28" t="e">
        <f>IF(VLOOKUP($A305,Keys_CHESS_ALL!$J$3:$AC$192,11,FALSE)="","",VLOOKUP($A305,Keys_CHESS_ALL!$J$3:$AC$192,11,FALSE))</f>
        <v>#N/A</v>
      </c>
      <c r="O305" s="28" t="e">
        <f>IF(VLOOKUP($A305,Keys_CHESS_ALL!$J$3:$AC$192,12,FALSE)="","",VLOOKUP($A305,Keys_CHESS_ALL!$J$3:$AC$192,12,FALSE))</f>
        <v>#N/A</v>
      </c>
      <c r="P305" s="28" t="e">
        <f>IF(VLOOKUP($A305,Keys_CHESS_ALL!$J$3:$AC$192,13,FALSE)="","",VLOOKUP($A305,Keys_CHESS_ALL!$J$3:$AC$192,13,FALSE))</f>
        <v>#N/A</v>
      </c>
      <c r="Q305" s="28" t="e">
        <f>IF(VLOOKUP($A305,Keys_CHESS_ALL!$J$3:$AC$192,14,FALSE)="","",VLOOKUP($A305,Keys_CHESS_ALL!$J$3:$AC$192,14,FALSE))</f>
        <v>#N/A</v>
      </c>
      <c r="R305" s="28" t="e">
        <f>IF(VLOOKUP($A305,Keys_CHESS_ALL!$J$3:$AC$192,15,FALSE)="","",VLOOKUP($A305,Keys_CHESS_ALL!$J$3:$AC$192,15,FALSE))</f>
        <v>#N/A</v>
      </c>
      <c r="S305" s="28" t="e">
        <f>IF(VLOOKUP($A305,Keys_CHESS_ALL!$J$3:$AC$192,16,FALSE)="","",VLOOKUP($A305,Keys_CHESS_ALL!$J$3:$AC$192,16,FALSE))</f>
        <v>#N/A</v>
      </c>
      <c r="T305" s="48" t="e">
        <f>IF(VLOOKUP($A305,Keys_CHESS_ALL!$J$3:$AC$192,17,FALSE)="","",VLOOKUP($A305,Keys_CHESS_ALL!$J$3:$AC$192,17,FALSE))</f>
        <v>#N/A</v>
      </c>
    </row>
    <row r="306" spans="2:20" x14ac:dyDescent="0.2">
      <c r="B306" s="28" t="e">
        <f>VLOOKUP(A306,Keys_CHESS_ALL!J308:L487,2,FALSE)</f>
        <v>#N/A</v>
      </c>
      <c r="E306" s="28" t="e">
        <f>VLOOKUP(A306,Keys_CHESS_ALL!J308:L487,3,FALSE)</f>
        <v>#N/A</v>
      </c>
      <c r="F306" s="40"/>
      <c r="H306" s="28" t="e">
        <f>IF(VLOOKUP($A306,Keys_CHESS_ALL!$J$3:$AC$192,5,FALSE)="","",VLOOKUP($A306,Keys_CHESS_ALL!$J$3:$AC$192,5,FALSE))</f>
        <v>#N/A</v>
      </c>
      <c r="I306" s="28" t="e">
        <f>IF(VLOOKUP($A306,Keys_CHESS_ALL!$J$3:$AC$192,6,FALSE)="","",VLOOKUP($A306,Keys_CHESS_ALL!$J$3:$AC$192,6,FALSE))</f>
        <v>#N/A</v>
      </c>
      <c r="J306" s="28" t="e">
        <f>IF(VLOOKUP($A306,Keys_CHESS_ALL!$J$3:$AC$192,7,FALSE)="","",VLOOKUP($A306,Keys_CHESS_ALL!$J$3:$AC$192,7,FALSE))</f>
        <v>#N/A</v>
      </c>
      <c r="K306" s="28" t="e">
        <f>IF(VLOOKUP($A306,Keys_CHESS_ALL!$J$3:$AC$192,8,FALSE)="","",VLOOKUP($A306,Keys_CHESS_ALL!$J$3:$AC$192,8,FALSE))</f>
        <v>#N/A</v>
      </c>
      <c r="L306" s="28" t="e">
        <f>IF(VLOOKUP($A306,Keys_CHESS_ALL!$J$3:$AC$192,9,FALSE)="","",VLOOKUP($A306,Keys_CHESS_ALL!$J$3:$AC$192,9,FALSE))</f>
        <v>#N/A</v>
      </c>
      <c r="M306" s="28" t="e">
        <f>IF(VLOOKUP($A306,Keys_CHESS_ALL!$J$3:$AC$192,10,FALSE)="","",VLOOKUP($A306,Keys_CHESS_ALL!$J$3:$AC$192,10,FALSE))</f>
        <v>#N/A</v>
      </c>
      <c r="N306" s="28" t="e">
        <f>IF(VLOOKUP($A306,Keys_CHESS_ALL!$J$3:$AC$192,11,FALSE)="","",VLOOKUP($A306,Keys_CHESS_ALL!$J$3:$AC$192,11,FALSE))</f>
        <v>#N/A</v>
      </c>
      <c r="O306" s="28" t="e">
        <f>IF(VLOOKUP($A306,Keys_CHESS_ALL!$J$3:$AC$192,12,FALSE)="","",VLOOKUP($A306,Keys_CHESS_ALL!$J$3:$AC$192,12,FALSE))</f>
        <v>#N/A</v>
      </c>
      <c r="P306" s="28" t="e">
        <f>IF(VLOOKUP($A306,Keys_CHESS_ALL!$J$3:$AC$192,13,FALSE)="","",VLOOKUP($A306,Keys_CHESS_ALL!$J$3:$AC$192,13,FALSE))</f>
        <v>#N/A</v>
      </c>
      <c r="Q306" s="28" t="e">
        <f>IF(VLOOKUP($A306,Keys_CHESS_ALL!$J$3:$AC$192,14,FALSE)="","",VLOOKUP($A306,Keys_CHESS_ALL!$J$3:$AC$192,14,FALSE))</f>
        <v>#N/A</v>
      </c>
      <c r="R306" s="28" t="e">
        <f>IF(VLOOKUP($A306,Keys_CHESS_ALL!$J$3:$AC$192,15,FALSE)="","",VLOOKUP($A306,Keys_CHESS_ALL!$J$3:$AC$192,15,FALSE))</f>
        <v>#N/A</v>
      </c>
      <c r="S306" s="28" t="e">
        <f>IF(VLOOKUP($A306,Keys_CHESS_ALL!$J$3:$AC$192,16,FALSE)="","",VLOOKUP($A306,Keys_CHESS_ALL!$J$3:$AC$192,16,FALSE))</f>
        <v>#N/A</v>
      </c>
      <c r="T306" s="48" t="e">
        <f>IF(VLOOKUP($A306,Keys_CHESS_ALL!$J$3:$AC$192,17,FALSE)="","",VLOOKUP($A306,Keys_CHESS_ALL!$J$3:$AC$192,17,FALSE))</f>
        <v>#N/A</v>
      </c>
    </row>
    <row r="307" spans="2:20" x14ac:dyDescent="0.2">
      <c r="B307" s="28" t="e">
        <f>VLOOKUP(A307,Keys_CHESS_ALL!J309:L488,2,FALSE)</f>
        <v>#N/A</v>
      </c>
      <c r="E307" s="28" t="e">
        <f>VLOOKUP(A307,Keys_CHESS_ALL!J309:L488,3,FALSE)</f>
        <v>#N/A</v>
      </c>
      <c r="F307" s="40"/>
      <c r="H307" s="28" t="e">
        <f>IF(VLOOKUP($A307,Keys_CHESS_ALL!$J$3:$AC$192,5,FALSE)="","",VLOOKUP($A307,Keys_CHESS_ALL!$J$3:$AC$192,5,FALSE))</f>
        <v>#N/A</v>
      </c>
      <c r="I307" s="28" t="e">
        <f>IF(VLOOKUP($A307,Keys_CHESS_ALL!$J$3:$AC$192,6,FALSE)="","",VLOOKUP($A307,Keys_CHESS_ALL!$J$3:$AC$192,6,FALSE))</f>
        <v>#N/A</v>
      </c>
      <c r="J307" s="28" t="e">
        <f>IF(VLOOKUP($A307,Keys_CHESS_ALL!$J$3:$AC$192,7,FALSE)="","",VLOOKUP($A307,Keys_CHESS_ALL!$J$3:$AC$192,7,FALSE))</f>
        <v>#N/A</v>
      </c>
      <c r="K307" s="28" t="e">
        <f>IF(VLOOKUP($A307,Keys_CHESS_ALL!$J$3:$AC$192,8,FALSE)="","",VLOOKUP($A307,Keys_CHESS_ALL!$J$3:$AC$192,8,FALSE))</f>
        <v>#N/A</v>
      </c>
      <c r="L307" s="28" t="e">
        <f>IF(VLOOKUP($A307,Keys_CHESS_ALL!$J$3:$AC$192,9,FALSE)="","",VLOOKUP($A307,Keys_CHESS_ALL!$J$3:$AC$192,9,FALSE))</f>
        <v>#N/A</v>
      </c>
      <c r="M307" s="28" t="e">
        <f>IF(VLOOKUP($A307,Keys_CHESS_ALL!$J$3:$AC$192,10,FALSE)="","",VLOOKUP($A307,Keys_CHESS_ALL!$J$3:$AC$192,10,FALSE))</f>
        <v>#N/A</v>
      </c>
      <c r="N307" s="28" t="e">
        <f>IF(VLOOKUP($A307,Keys_CHESS_ALL!$J$3:$AC$192,11,FALSE)="","",VLOOKUP($A307,Keys_CHESS_ALL!$J$3:$AC$192,11,FALSE))</f>
        <v>#N/A</v>
      </c>
      <c r="O307" s="28" t="e">
        <f>IF(VLOOKUP($A307,Keys_CHESS_ALL!$J$3:$AC$192,12,FALSE)="","",VLOOKUP($A307,Keys_CHESS_ALL!$J$3:$AC$192,12,FALSE))</f>
        <v>#N/A</v>
      </c>
      <c r="P307" s="28" t="e">
        <f>IF(VLOOKUP($A307,Keys_CHESS_ALL!$J$3:$AC$192,13,FALSE)="","",VLOOKUP($A307,Keys_CHESS_ALL!$J$3:$AC$192,13,FALSE))</f>
        <v>#N/A</v>
      </c>
      <c r="Q307" s="28" t="e">
        <f>IF(VLOOKUP($A307,Keys_CHESS_ALL!$J$3:$AC$192,14,FALSE)="","",VLOOKUP($A307,Keys_CHESS_ALL!$J$3:$AC$192,14,FALSE))</f>
        <v>#N/A</v>
      </c>
      <c r="R307" s="28" t="e">
        <f>IF(VLOOKUP($A307,Keys_CHESS_ALL!$J$3:$AC$192,15,FALSE)="","",VLOOKUP($A307,Keys_CHESS_ALL!$J$3:$AC$192,15,FALSE))</f>
        <v>#N/A</v>
      </c>
      <c r="S307" s="28" t="e">
        <f>IF(VLOOKUP($A307,Keys_CHESS_ALL!$J$3:$AC$192,16,FALSE)="","",VLOOKUP($A307,Keys_CHESS_ALL!$J$3:$AC$192,16,FALSE))</f>
        <v>#N/A</v>
      </c>
      <c r="T307" s="48" t="e">
        <f>IF(VLOOKUP($A307,Keys_CHESS_ALL!$J$3:$AC$192,17,FALSE)="","",VLOOKUP($A307,Keys_CHESS_ALL!$J$3:$AC$192,17,FALSE))</f>
        <v>#N/A</v>
      </c>
    </row>
    <row r="308" spans="2:20" x14ac:dyDescent="0.2">
      <c r="B308" s="28" t="e">
        <f>VLOOKUP(A308,Keys_CHESS_ALL!J310:L489,2,FALSE)</f>
        <v>#N/A</v>
      </c>
      <c r="E308" s="28" t="e">
        <f>VLOOKUP(A308,Keys_CHESS_ALL!J310:L489,3,FALSE)</f>
        <v>#N/A</v>
      </c>
      <c r="F308" s="40"/>
      <c r="H308" s="28" t="e">
        <f>IF(VLOOKUP($A308,Keys_CHESS_ALL!$J$3:$AC$192,5,FALSE)="","",VLOOKUP($A308,Keys_CHESS_ALL!$J$3:$AC$192,5,FALSE))</f>
        <v>#N/A</v>
      </c>
      <c r="I308" s="28" t="e">
        <f>IF(VLOOKUP($A308,Keys_CHESS_ALL!$J$3:$AC$192,6,FALSE)="","",VLOOKUP($A308,Keys_CHESS_ALL!$J$3:$AC$192,6,FALSE))</f>
        <v>#N/A</v>
      </c>
      <c r="J308" s="28" t="e">
        <f>IF(VLOOKUP($A308,Keys_CHESS_ALL!$J$3:$AC$192,7,FALSE)="","",VLOOKUP($A308,Keys_CHESS_ALL!$J$3:$AC$192,7,FALSE))</f>
        <v>#N/A</v>
      </c>
      <c r="K308" s="28" t="e">
        <f>IF(VLOOKUP($A308,Keys_CHESS_ALL!$J$3:$AC$192,8,FALSE)="","",VLOOKUP($A308,Keys_CHESS_ALL!$J$3:$AC$192,8,FALSE))</f>
        <v>#N/A</v>
      </c>
      <c r="L308" s="28" t="e">
        <f>IF(VLOOKUP($A308,Keys_CHESS_ALL!$J$3:$AC$192,9,FALSE)="","",VLOOKUP($A308,Keys_CHESS_ALL!$J$3:$AC$192,9,FALSE))</f>
        <v>#N/A</v>
      </c>
      <c r="M308" s="28" t="e">
        <f>IF(VLOOKUP($A308,Keys_CHESS_ALL!$J$3:$AC$192,10,FALSE)="","",VLOOKUP($A308,Keys_CHESS_ALL!$J$3:$AC$192,10,FALSE))</f>
        <v>#N/A</v>
      </c>
      <c r="N308" s="28" t="e">
        <f>IF(VLOOKUP($A308,Keys_CHESS_ALL!$J$3:$AC$192,11,FALSE)="","",VLOOKUP($A308,Keys_CHESS_ALL!$J$3:$AC$192,11,FALSE))</f>
        <v>#N/A</v>
      </c>
      <c r="O308" s="28" t="e">
        <f>IF(VLOOKUP($A308,Keys_CHESS_ALL!$J$3:$AC$192,12,FALSE)="","",VLOOKUP($A308,Keys_CHESS_ALL!$J$3:$AC$192,12,FALSE))</f>
        <v>#N/A</v>
      </c>
      <c r="P308" s="28" t="e">
        <f>IF(VLOOKUP($A308,Keys_CHESS_ALL!$J$3:$AC$192,13,FALSE)="","",VLOOKUP($A308,Keys_CHESS_ALL!$J$3:$AC$192,13,FALSE))</f>
        <v>#N/A</v>
      </c>
      <c r="Q308" s="28" t="e">
        <f>IF(VLOOKUP($A308,Keys_CHESS_ALL!$J$3:$AC$192,14,FALSE)="","",VLOOKUP($A308,Keys_CHESS_ALL!$J$3:$AC$192,14,FALSE))</f>
        <v>#N/A</v>
      </c>
      <c r="R308" s="28" t="e">
        <f>IF(VLOOKUP($A308,Keys_CHESS_ALL!$J$3:$AC$192,15,FALSE)="","",VLOOKUP($A308,Keys_CHESS_ALL!$J$3:$AC$192,15,FALSE))</f>
        <v>#N/A</v>
      </c>
      <c r="S308" s="28" t="e">
        <f>IF(VLOOKUP($A308,Keys_CHESS_ALL!$J$3:$AC$192,16,FALSE)="","",VLOOKUP($A308,Keys_CHESS_ALL!$J$3:$AC$192,16,FALSE))</f>
        <v>#N/A</v>
      </c>
      <c r="T308" s="48" t="e">
        <f>IF(VLOOKUP($A308,Keys_CHESS_ALL!$J$3:$AC$192,17,FALSE)="","",VLOOKUP($A308,Keys_CHESS_ALL!$J$3:$AC$192,17,FALSE))</f>
        <v>#N/A</v>
      </c>
    </row>
    <row r="309" spans="2:20" x14ac:dyDescent="0.2">
      <c r="B309" s="28" t="e">
        <f>VLOOKUP(A309,Keys_CHESS_ALL!J311:L490,2,FALSE)</f>
        <v>#N/A</v>
      </c>
      <c r="E309" s="28" t="e">
        <f>VLOOKUP(A309,Keys_CHESS_ALL!J311:L490,3,FALSE)</f>
        <v>#N/A</v>
      </c>
      <c r="F309" s="40"/>
      <c r="H309" s="28" t="e">
        <f>IF(VLOOKUP($A309,Keys_CHESS_ALL!$J$3:$AC$192,5,FALSE)="","",VLOOKUP($A309,Keys_CHESS_ALL!$J$3:$AC$192,5,FALSE))</f>
        <v>#N/A</v>
      </c>
      <c r="I309" s="28" t="e">
        <f>IF(VLOOKUP($A309,Keys_CHESS_ALL!$J$3:$AC$192,6,FALSE)="","",VLOOKUP($A309,Keys_CHESS_ALL!$J$3:$AC$192,6,FALSE))</f>
        <v>#N/A</v>
      </c>
      <c r="J309" s="28" t="e">
        <f>IF(VLOOKUP($A309,Keys_CHESS_ALL!$J$3:$AC$192,7,FALSE)="","",VLOOKUP($A309,Keys_CHESS_ALL!$J$3:$AC$192,7,FALSE))</f>
        <v>#N/A</v>
      </c>
      <c r="K309" s="28" t="e">
        <f>IF(VLOOKUP($A309,Keys_CHESS_ALL!$J$3:$AC$192,8,FALSE)="","",VLOOKUP($A309,Keys_CHESS_ALL!$J$3:$AC$192,8,FALSE))</f>
        <v>#N/A</v>
      </c>
      <c r="L309" s="28" t="e">
        <f>IF(VLOOKUP($A309,Keys_CHESS_ALL!$J$3:$AC$192,9,FALSE)="","",VLOOKUP($A309,Keys_CHESS_ALL!$J$3:$AC$192,9,FALSE))</f>
        <v>#N/A</v>
      </c>
      <c r="M309" s="28" t="e">
        <f>IF(VLOOKUP($A309,Keys_CHESS_ALL!$J$3:$AC$192,10,FALSE)="","",VLOOKUP($A309,Keys_CHESS_ALL!$J$3:$AC$192,10,FALSE))</f>
        <v>#N/A</v>
      </c>
      <c r="N309" s="28" t="e">
        <f>IF(VLOOKUP($A309,Keys_CHESS_ALL!$J$3:$AC$192,11,FALSE)="","",VLOOKUP($A309,Keys_CHESS_ALL!$J$3:$AC$192,11,FALSE))</f>
        <v>#N/A</v>
      </c>
      <c r="O309" s="28" t="e">
        <f>IF(VLOOKUP($A309,Keys_CHESS_ALL!$J$3:$AC$192,12,FALSE)="","",VLOOKUP($A309,Keys_CHESS_ALL!$J$3:$AC$192,12,FALSE))</f>
        <v>#N/A</v>
      </c>
      <c r="P309" s="28" t="e">
        <f>IF(VLOOKUP($A309,Keys_CHESS_ALL!$J$3:$AC$192,13,FALSE)="","",VLOOKUP($A309,Keys_CHESS_ALL!$J$3:$AC$192,13,FALSE))</f>
        <v>#N/A</v>
      </c>
      <c r="Q309" s="28" t="e">
        <f>IF(VLOOKUP($A309,Keys_CHESS_ALL!$J$3:$AC$192,14,FALSE)="","",VLOOKUP($A309,Keys_CHESS_ALL!$J$3:$AC$192,14,FALSE))</f>
        <v>#N/A</v>
      </c>
      <c r="R309" s="28" t="e">
        <f>IF(VLOOKUP($A309,Keys_CHESS_ALL!$J$3:$AC$192,15,FALSE)="","",VLOOKUP($A309,Keys_CHESS_ALL!$J$3:$AC$192,15,FALSE))</f>
        <v>#N/A</v>
      </c>
      <c r="S309" s="28" t="e">
        <f>IF(VLOOKUP($A309,Keys_CHESS_ALL!$J$3:$AC$192,16,FALSE)="","",VLOOKUP($A309,Keys_CHESS_ALL!$J$3:$AC$192,16,FALSE))</f>
        <v>#N/A</v>
      </c>
      <c r="T309" s="48" t="e">
        <f>IF(VLOOKUP($A309,Keys_CHESS_ALL!$J$3:$AC$192,17,FALSE)="","",VLOOKUP($A309,Keys_CHESS_ALL!$J$3:$AC$192,17,FALSE))</f>
        <v>#N/A</v>
      </c>
    </row>
    <row r="310" spans="2:20" x14ac:dyDescent="0.2">
      <c r="B310" s="28" t="e">
        <f>VLOOKUP(A310,Keys_CHESS_ALL!J312:L491,2,FALSE)</f>
        <v>#N/A</v>
      </c>
      <c r="E310" s="28" t="e">
        <f>VLOOKUP(A310,Keys_CHESS_ALL!J312:L491,3,FALSE)</f>
        <v>#N/A</v>
      </c>
      <c r="F310" s="40"/>
      <c r="H310" s="28" t="e">
        <f>IF(VLOOKUP($A310,Keys_CHESS_ALL!$J$3:$AC$192,5,FALSE)="","",VLOOKUP($A310,Keys_CHESS_ALL!$J$3:$AC$192,5,FALSE))</f>
        <v>#N/A</v>
      </c>
      <c r="I310" s="28" t="e">
        <f>IF(VLOOKUP($A310,Keys_CHESS_ALL!$J$3:$AC$192,6,FALSE)="","",VLOOKUP($A310,Keys_CHESS_ALL!$J$3:$AC$192,6,FALSE))</f>
        <v>#N/A</v>
      </c>
      <c r="J310" s="28" t="e">
        <f>IF(VLOOKUP($A310,Keys_CHESS_ALL!$J$3:$AC$192,7,FALSE)="","",VLOOKUP($A310,Keys_CHESS_ALL!$J$3:$AC$192,7,FALSE))</f>
        <v>#N/A</v>
      </c>
      <c r="K310" s="28" t="e">
        <f>IF(VLOOKUP($A310,Keys_CHESS_ALL!$J$3:$AC$192,8,FALSE)="","",VLOOKUP($A310,Keys_CHESS_ALL!$J$3:$AC$192,8,FALSE))</f>
        <v>#N/A</v>
      </c>
      <c r="L310" s="28" t="e">
        <f>IF(VLOOKUP($A310,Keys_CHESS_ALL!$J$3:$AC$192,9,FALSE)="","",VLOOKUP($A310,Keys_CHESS_ALL!$J$3:$AC$192,9,FALSE))</f>
        <v>#N/A</v>
      </c>
      <c r="M310" s="28" t="e">
        <f>IF(VLOOKUP($A310,Keys_CHESS_ALL!$J$3:$AC$192,10,FALSE)="","",VLOOKUP($A310,Keys_CHESS_ALL!$J$3:$AC$192,10,FALSE))</f>
        <v>#N/A</v>
      </c>
      <c r="N310" s="28" t="e">
        <f>IF(VLOOKUP($A310,Keys_CHESS_ALL!$J$3:$AC$192,11,FALSE)="","",VLOOKUP($A310,Keys_CHESS_ALL!$J$3:$AC$192,11,FALSE))</f>
        <v>#N/A</v>
      </c>
      <c r="O310" s="28" t="e">
        <f>IF(VLOOKUP($A310,Keys_CHESS_ALL!$J$3:$AC$192,12,FALSE)="","",VLOOKUP($A310,Keys_CHESS_ALL!$J$3:$AC$192,12,FALSE))</f>
        <v>#N/A</v>
      </c>
      <c r="P310" s="28" t="e">
        <f>IF(VLOOKUP($A310,Keys_CHESS_ALL!$J$3:$AC$192,13,FALSE)="","",VLOOKUP($A310,Keys_CHESS_ALL!$J$3:$AC$192,13,FALSE))</f>
        <v>#N/A</v>
      </c>
      <c r="Q310" s="28" t="e">
        <f>IF(VLOOKUP($A310,Keys_CHESS_ALL!$J$3:$AC$192,14,FALSE)="","",VLOOKUP($A310,Keys_CHESS_ALL!$J$3:$AC$192,14,FALSE))</f>
        <v>#N/A</v>
      </c>
      <c r="R310" s="28" t="e">
        <f>IF(VLOOKUP($A310,Keys_CHESS_ALL!$J$3:$AC$192,15,FALSE)="","",VLOOKUP($A310,Keys_CHESS_ALL!$J$3:$AC$192,15,FALSE))</f>
        <v>#N/A</v>
      </c>
      <c r="S310" s="28" t="e">
        <f>IF(VLOOKUP($A310,Keys_CHESS_ALL!$J$3:$AC$192,16,FALSE)="","",VLOOKUP($A310,Keys_CHESS_ALL!$J$3:$AC$192,16,FALSE))</f>
        <v>#N/A</v>
      </c>
      <c r="T310" s="48" t="e">
        <f>IF(VLOOKUP($A310,Keys_CHESS_ALL!$J$3:$AC$192,17,FALSE)="","",VLOOKUP($A310,Keys_CHESS_ALL!$J$3:$AC$192,17,FALSE))</f>
        <v>#N/A</v>
      </c>
    </row>
    <row r="311" spans="2:20" x14ac:dyDescent="0.2">
      <c r="B311" s="28" t="e">
        <f>VLOOKUP(A311,Keys_CHESS_ALL!J313:L492,2,FALSE)</f>
        <v>#N/A</v>
      </c>
      <c r="E311" s="28" t="e">
        <f>VLOOKUP(A311,Keys_CHESS_ALL!J313:L492,3,FALSE)</f>
        <v>#N/A</v>
      </c>
      <c r="F311" s="40"/>
      <c r="H311" s="28" t="e">
        <f>IF(VLOOKUP($A311,Keys_CHESS_ALL!$J$3:$AC$192,5,FALSE)="","",VLOOKUP($A311,Keys_CHESS_ALL!$J$3:$AC$192,5,FALSE))</f>
        <v>#N/A</v>
      </c>
      <c r="I311" s="28" t="e">
        <f>IF(VLOOKUP($A311,Keys_CHESS_ALL!$J$3:$AC$192,6,FALSE)="","",VLOOKUP($A311,Keys_CHESS_ALL!$J$3:$AC$192,6,FALSE))</f>
        <v>#N/A</v>
      </c>
      <c r="J311" s="28" t="e">
        <f>IF(VLOOKUP($A311,Keys_CHESS_ALL!$J$3:$AC$192,7,FALSE)="","",VLOOKUP($A311,Keys_CHESS_ALL!$J$3:$AC$192,7,FALSE))</f>
        <v>#N/A</v>
      </c>
      <c r="K311" s="28" t="e">
        <f>IF(VLOOKUP($A311,Keys_CHESS_ALL!$J$3:$AC$192,8,FALSE)="","",VLOOKUP($A311,Keys_CHESS_ALL!$J$3:$AC$192,8,FALSE))</f>
        <v>#N/A</v>
      </c>
      <c r="L311" s="28" t="e">
        <f>IF(VLOOKUP($A311,Keys_CHESS_ALL!$J$3:$AC$192,9,FALSE)="","",VLOOKUP($A311,Keys_CHESS_ALL!$J$3:$AC$192,9,FALSE))</f>
        <v>#N/A</v>
      </c>
      <c r="M311" s="28" t="e">
        <f>IF(VLOOKUP($A311,Keys_CHESS_ALL!$J$3:$AC$192,10,FALSE)="","",VLOOKUP($A311,Keys_CHESS_ALL!$J$3:$AC$192,10,FALSE))</f>
        <v>#N/A</v>
      </c>
      <c r="N311" s="28" t="e">
        <f>IF(VLOOKUP($A311,Keys_CHESS_ALL!$J$3:$AC$192,11,FALSE)="","",VLOOKUP($A311,Keys_CHESS_ALL!$J$3:$AC$192,11,FALSE))</f>
        <v>#N/A</v>
      </c>
      <c r="O311" s="28" t="e">
        <f>IF(VLOOKUP($A311,Keys_CHESS_ALL!$J$3:$AC$192,12,FALSE)="","",VLOOKUP($A311,Keys_CHESS_ALL!$J$3:$AC$192,12,FALSE))</f>
        <v>#N/A</v>
      </c>
      <c r="P311" s="28" t="e">
        <f>IF(VLOOKUP($A311,Keys_CHESS_ALL!$J$3:$AC$192,13,FALSE)="","",VLOOKUP($A311,Keys_CHESS_ALL!$J$3:$AC$192,13,FALSE))</f>
        <v>#N/A</v>
      </c>
      <c r="Q311" s="28" t="e">
        <f>IF(VLOOKUP($A311,Keys_CHESS_ALL!$J$3:$AC$192,14,FALSE)="","",VLOOKUP($A311,Keys_CHESS_ALL!$J$3:$AC$192,14,FALSE))</f>
        <v>#N/A</v>
      </c>
      <c r="R311" s="28" t="e">
        <f>IF(VLOOKUP($A311,Keys_CHESS_ALL!$J$3:$AC$192,15,FALSE)="","",VLOOKUP($A311,Keys_CHESS_ALL!$J$3:$AC$192,15,FALSE))</f>
        <v>#N/A</v>
      </c>
      <c r="S311" s="28" t="e">
        <f>IF(VLOOKUP($A311,Keys_CHESS_ALL!$J$3:$AC$192,16,FALSE)="","",VLOOKUP($A311,Keys_CHESS_ALL!$J$3:$AC$192,16,FALSE))</f>
        <v>#N/A</v>
      </c>
      <c r="T311" s="48" t="e">
        <f>IF(VLOOKUP($A311,Keys_CHESS_ALL!$J$3:$AC$192,17,FALSE)="","",VLOOKUP($A311,Keys_CHESS_ALL!$J$3:$AC$192,17,FALSE))</f>
        <v>#N/A</v>
      </c>
    </row>
    <row r="312" spans="2:20" x14ac:dyDescent="0.2">
      <c r="B312" s="28" t="e">
        <f>VLOOKUP(A312,Keys_CHESS_ALL!J314:L493,2,FALSE)</f>
        <v>#N/A</v>
      </c>
      <c r="E312" s="28" t="e">
        <f>VLOOKUP(A312,Keys_CHESS_ALL!J314:L493,3,FALSE)</f>
        <v>#N/A</v>
      </c>
      <c r="F312" s="40"/>
      <c r="H312" s="28" t="e">
        <f>IF(VLOOKUP($A312,Keys_CHESS_ALL!$J$3:$AC$192,5,FALSE)="","",VLOOKUP($A312,Keys_CHESS_ALL!$J$3:$AC$192,5,FALSE))</f>
        <v>#N/A</v>
      </c>
      <c r="I312" s="28" t="e">
        <f>IF(VLOOKUP($A312,Keys_CHESS_ALL!$J$3:$AC$192,6,FALSE)="","",VLOOKUP($A312,Keys_CHESS_ALL!$J$3:$AC$192,6,FALSE))</f>
        <v>#N/A</v>
      </c>
      <c r="J312" s="28" t="e">
        <f>IF(VLOOKUP($A312,Keys_CHESS_ALL!$J$3:$AC$192,7,FALSE)="","",VLOOKUP($A312,Keys_CHESS_ALL!$J$3:$AC$192,7,FALSE))</f>
        <v>#N/A</v>
      </c>
      <c r="K312" s="28" t="e">
        <f>IF(VLOOKUP($A312,Keys_CHESS_ALL!$J$3:$AC$192,8,FALSE)="","",VLOOKUP($A312,Keys_CHESS_ALL!$J$3:$AC$192,8,FALSE))</f>
        <v>#N/A</v>
      </c>
      <c r="L312" s="28" t="e">
        <f>IF(VLOOKUP($A312,Keys_CHESS_ALL!$J$3:$AC$192,9,FALSE)="","",VLOOKUP($A312,Keys_CHESS_ALL!$J$3:$AC$192,9,FALSE))</f>
        <v>#N/A</v>
      </c>
      <c r="M312" s="28" t="e">
        <f>IF(VLOOKUP($A312,Keys_CHESS_ALL!$J$3:$AC$192,10,FALSE)="","",VLOOKUP($A312,Keys_CHESS_ALL!$J$3:$AC$192,10,FALSE))</f>
        <v>#N/A</v>
      </c>
      <c r="N312" s="28" t="e">
        <f>IF(VLOOKUP($A312,Keys_CHESS_ALL!$J$3:$AC$192,11,FALSE)="","",VLOOKUP($A312,Keys_CHESS_ALL!$J$3:$AC$192,11,FALSE))</f>
        <v>#N/A</v>
      </c>
      <c r="O312" s="28" t="e">
        <f>IF(VLOOKUP($A312,Keys_CHESS_ALL!$J$3:$AC$192,12,FALSE)="","",VLOOKUP($A312,Keys_CHESS_ALL!$J$3:$AC$192,12,FALSE))</f>
        <v>#N/A</v>
      </c>
      <c r="P312" s="28" t="e">
        <f>IF(VLOOKUP($A312,Keys_CHESS_ALL!$J$3:$AC$192,13,FALSE)="","",VLOOKUP($A312,Keys_CHESS_ALL!$J$3:$AC$192,13,FALSE))</f>
        <v>#N/A</v>
      </c>
      <c r="Q312" s="28" t="e">
        <f>IF(VLOOKUP($A312,Keys_CHESS_ALL!$J$3:$AC$192,14,FALSE)="","",VLOOKUP($A312,Keys_CHESS_ALL!$J$3:$AC$192,14,FALSE))</f>
        <v>#N/A</v>
      </c>
      <c r="R312" s="28" t="e">
        <f>IF(VLOOKUP($A312,Keys_CHESS_ALL!$J$3:$AC$192,15,FALSE)="","",VLOOKUP($A312,Keys_CHESS_ALL!$J$3:$AC$192,15,FALSE))</f>
        <v>#N/A</v>
      </c>
      <c r="S312" s="28" t="e">
        <f>IF(VLOOKUP($A312,Keys_CHESS_ALL!$J$3:$AC$192,16,FALSE)="","",VLOOKUP($A312,Keys_CHESS_ALL!$J$3:$AC$192,16,FALSE))</f>
        <v>#N/A</v>
      </c>
      <c r="T312" s="48" t="e">
        <f>IF(VLOOKUP($A312,Keys_CHESS_ALL!$J$3:$AC$192,17,FALSE)="","",VLOOKUP($A312,Keys_CHESS_ALL!$J$3:$AC$192,17,FALSE))</f>
        <v>#N/A</v>
      </c>
    </row>
    <row r="313" spans="2:20" x14ac:dyDescent="0.2">
      <c r="B313" s="28" t="e">
        <f>VLOOKUP(A313,Keys_CHESS_ALL!J315:L494,2,FALSE)</f>
        <v>#N/A</v>
      </c>
      <c r="E313" s="28" t="e">
        <f>VLOOKUP(A313,Keys_CHESS_ALL!J315:L494,3,FALSE)</f>
        <v>#N/A</v>
      </c>
      <c r="F313" s="40"/>
      <c r="H313" s="28" t="e">
        <f>IF(VLOOKUP($A313,Keys_CHESS_ALL!$J$3:$AC$192,5,FALSE)="","",VLOOKUP($A313,Keys_CHESS_ALL!$J$3:$AC$192,5,FALSE))</f>
        <v>#N/A</v>
      </c>
      <c r="I313" s="28" t="e">
        <f>IF(VLOOKUP($A313,Keys_CHESS_ALL!$J$3:$AC$192,6,FALSE)="","",VLOOKUP($A313,Keys_CHESS_ALL!$J$3:$AC$192,6,FALSE))</f>
        <v>#N/A</v>
      </c>
      <c r="J313" s="28" t="e">
        <f>IF(VLOOKUP($A313,Keys_CHESS_ALL!$J$3:$AC$192,7,FALSE)="","",VLOOKUP($A313,Keys_CHESS_ALL!$J$3:$AC$192,7,FALSE))</f>
        <v>#N/A</v>
      </c>
      <c r="K313" s="28" t="e">
        <f>IF(VLOOKUP($A313,Keys_CHESS_ALL!$J$3:$AC$192,8,FALSE)="","",VLOOKUP($A313,Keys_CHESS_ALL!$J$3:$AC$192,8,FALSE))</f>
        <v>#N/A</v>
      </c>
      <c r="L313" s="28" t="e">
        <f>IF(VLOOKUP($A313,Keys_CHESS_ALL!$J$3:$AC$192,9,FALSE)="","",VLOOKUP($A313,Keys_CHESS_ALL!$J$3:$AC$192,9,FALSE))</f>
        <v>#N/A</v>
      </c>
      <c r="M313" s="28" t="e">
        <f>IF(VLOOKUP($A313,Keys_CHESS_ALL!$J$3:$AC$192,10,FALSE)="","",VLOOKUP($A313,Keys_CHESS_ALL!$J$3:$AC$192,10,FALSE))</f>
        <v>#N/A</v>
      </c>
      <c r="N313" s="28" t="e">
        <f>IF(VLOOKUP($A313,Keys_CHESS_ALL!$J$3:$AC$192,11,FALSE)="","",VLOOKUP($A313,Keys_CHESS_ALL!$J$3:$AC$192,11,FALSE))</f>
        <v>#N/A</v>
      </c>
      <c r="O313" s="28" t="e">
        <f>IF(VLOOKUP($A313,Keys_CHESS_ALL!$J$3:$AC$192,12,FALSE)="","",VLOOKUP($A313,Keys_CHESS_ALL!$J$3:$AC$192,12,FALSE))</f>
        <v>#N/A</v>
      </c>
      <c r="P313" s="28" t="e">
        <f>IF(VLOOKUP($A313,Keys_CHESS_ALL!$J$3:$AC$192,13,FALSE)="","",VLOOKUP($A313,Keys_CHESS_ALL!$J$3:$AC$192,13,FALSE))</f>
        <v>#N/A</v>
      </c>
      <c r="Q313" s="28" t="e">
        <f>IF(VLOOKUP($A313,Keys_CHESS_ALL!$J$3:$AC$192,14,FALSE)="","",VLOOKUP($A313,Keys_CHESS_ALL!$J$3:$AC$192,14,FALSE))</f>
        <v>#N/A</v>
      </c>
      <c r="R313" s="28" t="e">
        <f>IF(VLOOKUP($A313,Keys_CHESS_ALL!$J$3:$AC$192,15,FALSE)="","",VLOOKUP($A313,Keys_CHESS_ALL!$J$3:$AC$192,15,FALSE))</f>
        <v>#N/A</v>
      </c>
      <c r="S313" s="28" t="e">
        <f>IF(VLOOKUP($A313,Keys_CHESS_ALL!$J$3:$AC$192,16,FALSE)="","",VLOOKUP($A313,Keys_CHESS_ALL!$J$3:$AC$192,16,FALSE))</f>
        <v>#N/A</v>
      </c>
      <c r="T313" s="48" t="e">
        <f>IF(VLOOKUP($A313,Keys_CHESS_ALL!$J$3:$AC$192,17,FALSE)="","",VLOOKUP($A313,Keys_CHESS_ALL!$J$3:$AC$192,17,FALSE))</f>
        <v>#N/A</v>
      </c>
    </row>
    <row r="314" spans="2:20" x14ac:dyDescent="0.2">
      <c r="B314" s="28" t="e">
        <f>VLOOKUP(A314,Keys_CHESS_ALL!J316:L495,2,FALSE)</f>
        <v>#N/A</v>
      </c>
      <c r="E314" s="28" t="e">
        <f>VLOOKUP(A314,Keys_CHESS_ALL!J316:L495,3,FALSE)</f>
        <v>#N/A</v>
      </c>
      <c r="F314" s="40"/>
      <c r="H314" s="28" t="e">
        <f>IF(VLOOKUP($A314,Keys_CHESS_ALL!$J$3:$AC$192,5,FALSE)="","",VLOOKUP($A314,Keys_CHESS_ALL!$J$3:$AC$192,5,FALSE))</f>
        <v>#N/A</v>
      </c>
      <c r="I314" s="28" t="e">
        <f>IF(VLOOKUP($A314,Keys_CHESS_ALL!$J$3:$AC$192,6,FALSE)="","",VLOOKUP($A314,Keys_CHESS_ALL!$J$3:$AC$192,6,FALSE))</f>
        <v>#N/A</v>
      </c>
      <c r="J314" s="28" t="e">
        <f>IF(VLOOKUP($A314,Keys_CHESS_ALL!$J$3:$AC$192,7,FALSE)="","",VLOOKUP($A314,Keys_CHESS_ALL!$J$3:$AC$192,7,FALSE))</f>
        <v>#N/A</v>
      </c>
      <c r="K314" s="28" t="e">
        <f>IF(VLOOKUP($A314,Keys_CHESS_ALL!$J$3:$AC$192,8,FALSE)="","",VLOOKUP($A314,Keys_CHESS_ALL!$J$3:$AC$192,8,FALSE))</f>
        <v>#N/A</v>
      </c>
      <c r="L314" s="28" t="e">
        <f>IF(VLOOKUP($A314,Keys_CHESS_ALL!$J$3:$AC$192,9,FALSE)="","",VLOOKUP($A314,Keys_CHESS_ALL!$J$3:$AC$192,9,FALSE))</f>
        <v>#N/A</v>
      </c>
      <c r="M314" s="28" t="e">
        <f>IF(VLOOKUP($A314,Keys_CHESS_ALL!$J$3:$AC$192,10,FALSE)="","",VLOOKUP($A314,Keys_CHESS_ALL!$J$3:$AC$192,10,FALSE))</f>
        <v>#N/A</v>
      </c>
      <c r="N314" s="28" t="e">
        <f>IF(VLOOKUP($A314,Keys_CHESS_ALL!$J$3:$AC$192,11,FALSE)="","",VLOOKUP($A314,Keys_CHESS_ALL!$J$3:$AC$192,11,FALSE))</f>
        <v>#N/A</v>
      </c>
      <c r="O314" s="28" t="e">
        <f>IF(VLOOKUP($A314,Keys_CHESS_ALL!$J$3:$AC$192,12,FALSE)="","",VLOOKUP($A314,Keys_CHESS_ALL!$J$3:$AC$192,12,FALSE))</f>
        <v>#N/A</v>
      </c>
      <c r="P314" s="28" t="e">
        <f>IF(VLOOKUP($A314,Keys_CHESS_ALL!$J$3:$AC$192,13,FALSE)="","",VLOOKUP($A314,Keys_CHESS_ALL!$J$3:$AC$192,13,FALSE))</f>
        <v>#N/A</v>
      </c>
      <c r="Q314" s="28" t="e">
        <f>IF(VLOOKUP($A314,Keys_CHESS_ALL!$J$3:$AC$192,14,FALSE)="","",VLOOKUP($A314,Keys_CHESS_ALL!$J$3:$AC$192,14,FALSE))</f>
        <v>#N/A</v>
      </c>
      <c r="R314" s="28" t="e">
        <f>IF(VLOOKUP($A314,Keys_CHESS_ALL!$J$3:$AC$192,15,FALSE)="","",VLOOKUP($A314,Keys_CHESS_ALL!$J$3:$AC$192,15,FALSE))</f>
        <v>#N/A</v>
      </c>
      <c r="S314" s="28" t="e">
        <f>IF(VLOOKUP($A314,Keys_CHESS_ALL!$J$3:$AC$192,16,FALSE)="","",VLOOKUP($A314,Keys_CHESS_ALL!$J$3:$AC$192,16,FALSE))</f>
        <v>#N/A</v>
      </c>
      <c r="T314" s="48" t="e">
        <f>IF(VLOOKUP($A314,Keys_CHESS_ALL!$J$3:$AC$192,17,FALSE)="","",VLOOKUP($A314,Keys_CHESS_ALL!$J$3:$AC$192,17,FALSE))</f>
        <v>#N/A</v>
      </c>
    </row>
    <row r="315" spans="2:20" x14ac:dyDescent="0.2">
      <c r="B315" s="28" t="e">
        <f>VLOOKUP(A315,Keys_CHESS_ALL!J317:L496,2,FALSE)</f>
        <v>#N/A</v>
      </c>
      <c r="E315" s="28" t="e">
        <f>VLOOKUP(A315,Keys_CHESS_ALL!J317:L496,3,FALSE)</f>
        <v>#N/A</v>
      </c>
      <c r="F315" s="40"/>
      <c r="H315" s="28" t="e">
        <f>IF(VLOOKUP($A315,Keys_CHESS_ALL!$J$3:$AC$192,5,FALSE)="","",VLOOKUP($A315,Keys_CHESS_ALL!$J$3:$AC$192,5,FALSE))</f>
        <v>#N/A</v>
      </c>
      <c r="I315" s="28" t="e">
        <f>IF(VLOOKUP($A315,Keys_CHESS_ALL!$J$3:$AC$192,6,FALSE)="","",VLOOKUP($A315,Keys_CHESS_ALL!$J$3:$AC$192,6,FALSE))</f>
        <v>#N/A</v>
      </c>
      <c r="J315" s="28" t="e">
        <f>IF(VLOOKUP($A315,Keys_CHESS_ALL!$J$3:$AC$192,7,FALSE)="","",VLOOKUP($A315,Keys_CHESS_ALL!$J$3:$AC$192,7,FALSE))</f>
        <v>#N/A</v>
      </c>
      <c r="K315" s="28" t="e">
        <f>IF(VLOOKUP($A315,Keys_CHESS_ALL!$J$3:$AC$192,8,FALSE)="","",VLOOKUP($A315,Keys_CHESS_ALL!$J$3:$AC$192,8,FALSE))</f>
        <v>#N/A</v>
      </c>
      <c r="L315" s="28" t="e">
        <f>IF(VLOOKUP($A315,Keys_CHESS_ALL!$J$3:$AC$192,9,FALSE)="","",VLOOKUP($A315,Keys_CHESS_ALL!$J$3:$AC$192,9,FALSE))</f>
        <v>#N/A</v>
      </c>
      <c r="M315" s="28" t="e">
        <f>IF(VLOOKUP($A315,Keys_CHESS_ALL!$J$3:$AC$192,10,FALSE)="","",VLOOKUP($A315,Keys_CHESS_ALL!$J$3:$AC$192,10,FALSE))</f>
        <v>#N/A</v>
      </c>
      <c r="N315" s="28" t="e">
        <f>IF(VLOOKUP($A315,Keys_CHESS_ALL!$J$3:$AC$192,11,FALSE)="","",VLOOKUP($A315,Keys_CHESS_ALL!$J$3:$AC$192,11,FALSE))</f>
        <v>#N/A</v>
      </c>
      <c r="O315" s="28" t="e">
        <f>IF(VLOOKUP($A315,Keys_CHESS_ALL!$J$3:$AC$192,12,FALSE)="","",VLOOKUP($A315,Keys_CHESS_ALL!$J$3:$AC$192,12,FALSE))</f>
        <v>#N/A</v>
      </c>
      <c r="P315" s="28" t="e">
        <f>IF(VLOOKUP($A315,Keys_CHESS_ALL!$J$3:$AC$192,13,FALSE)="","",VLOOKUP($A315,Keys_CHESS_ALL!$J$3:$AC$192,13,FALSE))</f>
        <v>#N/A</v>
      </c>
      <c r="Q315" s="28" t="e">
        <f>IF(VLOOKUP($A315,Keys_CHESS_ALL!$J$3:$AC$192,14,FALSE)="","",VLOOKUP($A315,Keys_CHESS_ALL!$J$3:$AC$192,14,FALSE))</f>
        <v>#N/A</v>
      </c>
      <c r="R315" s="28" t="e">
        <f>IF(VLOOKUP($A315,Keys_CHESS_ALL!$J$3:$AC$192,15,FALSE)="","",VLOOKUP($A315,Keys_CHESS_ALL!$J$3:$AC$192,15,FALSE))</f>
        <v>#N/A</v>
      </c>
      <c r="S315" s="28" t="e">
        <f>IF(VLOOKUP($A315,Keys_CHESS_ALL!$J$3:$AC$192,16,FALSE)="","",VLOOKUP($A315,Keys_CHESS_ALL!$J$3:$AC$192,16,FALSE))</f>
        <v>#N/A</v>
      </c>
      <c r="T315" s="48" t="e">
        <f>IF(VLOOKUP($A315,Keys_CHESS_ALL!$J$3:$AC$192,17,FALSE)="","",VLOOKUP($A315,Keys_CHESS_ALL!$J$3:$AC$192,17,FALSE))</f>
        <v>#N/A</v>
      </c>
    </row>
    <row r="316" spans="2:20" x14ac:dyDescent="0.2">
      <c r="B316" s="28" t="e">
        <f>VLOOKUP(A316,Keys_CHESS_ALL!J318:L497,2,FALSE)</f>
        <v>#N/A</v>
      </c>
      <c r="E316" s="28" t="e">
        <f>VLOOKUP(A316,Keys_CHESS_ALL!J318:L497,3,FALSE)</f>
        <v>#N/A</v>
      </c>
      <c r="F316" s="40"/>
      <c r="H316" s="28" t="e">
        <f>IF(VLOOKUP($A316,Keys_CHESS_ALL!$J$3:$AC$192,5,FALSE)="","",VLOOKUP($A316,Keys_CHESS_ALL!$J$3:$AC$192,5,FALSE))</f>
        <v>#N/A</v>
      </c>
      <c r="I316" s="28" t="e">
        <f>IF(VLOOKUP($A316,Keys_CHESS_ALL!$J$3:$AC$192,6,FALSE)="","",VLOOKUP($A316,Keys_CHESS_ALL!$J$3:$AC$192,6,FALSE))</f>
        <v>#N/A</v>
      </c>
      <c r="J316" s="28" t="e">
        <f>IF(VLOOKUP($A316,Keys_CHESS_ALL!$J$3:$AC$192,7,FALSE)="","",VLOOKUP($A316,Keys_CHESS_ALL!$J$3:$AC$192,7,FALSE))</f>
        <v>#N/A</v>
      </c>
      <c r="K316" s="28" t="e">
        <f>IF(VLOOKUP($A316,Keys_CHESS_ALL!$J$3:$AC$192,8,FALSE)="","",VLOOKUP($A316,Keys_CHESS_ALL!$J$3:$AC$192,8,FALSE))</f>
        <v>#N/A</v>
      </c>
      <c r="L316" s="28" t="e">
        <f>IF(VLOOKUP($A316,Keys_CHESS_ALL!$J$3:$AC$192,9,FALSE)="","",VLOOKUP($A316,Keys_CHESS_ALL!$J$3:$AC$192,9,FALSE))</f>
        <v>#N/A</v>
      </c>
      <c r="M316" s="28" t="e">
        <f>IF(VLOOKUP($A316,Keys_CHESS_ALL!$J$3:$AC$192,10,FALSE)="","",VLOOKUP($A316,Keys_CHESS_ALL!$J$3:$AC$192,10,FALSE))</f>
        <v>#N/A</v>
      </c>
      <c r="N316" s="28" t="e">
        <f>IF(VLOOKUP($A316,Keys_CHESS_ALL!$J$3:$AC$192,11,FALSE)="","",VLOOKUP($A316,Keys_CHESS_ALL!$J$3:$AC$192,11,FALSE))</f>
        <v>#N/A</v>
      </c>
      <c r="O316" s="28" t="e">
        <f>IF(VLOOKUP($A316,Keys_CHESS_ALL!$J$3:$AC$192,12,FALSE)="","",VLOOKUP($A316,Keys_CHESS_ALL!$J$3:$AC$192,12,FALSE))</f>
        <v>#N/A</v>
      </c>
      <c r="P316" s="28" t="e">
        <f>IF(VLOOKUP($A316,Keys_CHESS_ALL!$J$3:$AC$192,13,FALSE)="","",VLOOKUP($A316,Keys_CHESS_ALL!$J$3:$AC$192,13,FALSE))</f>
        <v>#N/A</v>
      </c>
      <c r="Q316" s="28" t="e">
        <f>IF(VLOOKUP($A316,Keys_CHESS_ALL!$J$3:$AC$192,14,FALSE)="","",VLOOKUP($A316,Keys_CHESS_ALL!$J$3:$AC$192,14,FALSE))</f>
        <v>#N/A</v>
      </c>
      <c r="R316" s="28" t="e">
        <f>IF(VLOOKUP($A316,Keys_CHESS_ALL!$J$3:$AC$192,15,FALSE)="","",VLOOKUP($A316,Keys_CHESS_ALL!$J$3:$AC$192,15,FALSE))</f>
        <v>#N/A</v>
      </c>
      <c r="S316" s="28" t="e">
        <f>IF(VLOOKUP($A316,Keys_CHESS_ALL!$J$3:$AC$192,16,FALSE)="","",VLOOKUP($A316,Keys_CHESS_ALL!$J$3:$AC$192,16,FALSE))</f>
        <v>#N/A</v>
      </c>
      <c r="T316" s="48" t="e">
        <f>IF(VLOOKUP($A316,Keys_CHESS_ALL!$J$3:$AC$192,17,FALSE)="","",VLOOKUP($A316,Keys_CHESS_ALL!$J$3:$AC$192,17,FALSE))</f>
        <v>#N/A</v>
      </c>
    </row>
    <row r="317" spans="2:20" x14ac:dyDescent="0.2">
      <c r="B317" s="28" t="e">
        <f>VLOOKUP(A317,Keys_CHESS_ALL!J319:L498,2,FALSE)</f>
        <v>#N/A</v>
      </c>
      <c r="E317" s="28" t="e">
        <f>VLOOKUP(A317,Keys_CHESS_ALL!J319:L498,3,FALSE)</f>
        <v>#N/A</v>
      </c>
      <c r="F317" s="40"/>
      <c r="H317" s="28" t="e">
        <f>IF(VLOOKUP($A317,Keys_CHESS_ALL!$J$3:$AC$192,5,FALSE)="","",VLOOKUP($A317,Keys_CHESS_ALL!$J$3:$AC$192,5,FALSE))</f>
        <v>#N/A</v>
      </c>
      <c r="I317" s="28" t="e">
        <f>IF(VLOOKUP($A317,Keys_CHESS_ALL!$J$3:$AC$192,6,FALSE)="","",VLOOKUP($A317,Keys_CHESS_ALL!$J$3:$AC$192,6,FALSE))</f>
        <v>#N/A</v>
      </c>
      <c r="J317" s="28" t="e">
        <f>IF(VLOOKUP($A317,Keys_CHESS_ALL!$J$3:$AC$192,7,FALSE)="","",VLOOKUP($A317,Keys_CHESS_ALL!$J$3:$AC$192,7,FALSE))</f>
        <v>#N/A</v>
      </c>
      <c r="K317" s="28" t="e">
        <f>IF(VLOOKUP($A317,Keys_CHESS_ALL!$J$3:$AC$192,8,FALSE)="","",VLOOKUP($A317,Keys_CHESS_ALL!$J$3:$AC$192,8,FALSE))</f>
        <v>#N/A</v>
      </c>
      <c r="L317" s="28" t="e">
        <f>IF(VLOOKUP($A317,Keys_CHESS_ALL!$J$3:$AC$192,9,FALSE)="","",VLOOKUP($A317,Keys_CHESS_ALL!$J$3:$AC$192,9,FALSE))</f>
        <v>#N/A</v>
      </c>
      <c r="M317" s="28" t="e">
        <f>IF(VLOOKUP($A317,Keys_CHESS_ALL!$J$3:$AC$192,10,FALSE)="","",VLOOKUP($A317,Keys_CHESS_ALL!$J$3:$AC$192,10,FALSE))</f>
        <v>#N/A</v>
      </c>
      <c r="N317" s="28" t="e">
        <f>IF(VLOOKUP($A317,Keys_CHESS_ALL!$J$3:$AC$192,11,FALSE)="","",VLOOKUP($A317,Keys_CHESS_ALL!$J$3:$AC$192,11,FALSE))</f>
        <v>#N/A</v>
      </c>
      <c r="O317" s="28" t="e">
        <f>IF(VLOOKUP($A317,Keys_CHESS_ALL!$J$3:$AC$192,12,FALSE)="","",VLOOKUP($A317,Keys_CHESS_ALL!$J$3:$AC$192,12,FALSE))</f>
        <v>#N/A</v>
      </c>
      <c r="P317" s="28" t="e">
        <f>IF(VLOOKUP($A317,Keys_CHESS_ALL!$J$3:$AC$192,13,FALSE)="","",VLOOKUP($A317,Keys_CHESS_ALL!$J$3:$AC$192,13,FALSE))</f>
        <v>#N/A</v>
      </c>
      <c r="Q317" s="28" t="e">
        <f>IF(VLOOKUP($A317,Keys_CHESS_ALL!$J$3:$AC$192,14,FALSE)="","",VLOOKUP($A317,Keys_CHESS_ALL!$J$3:$AC$192,14,FALSE))</f>
        <v>#N/A</v>
      </c>
      <c r="R317" s="28" t="e">
        <f>IF(VLOOKUP($A317,Keys_CHESS_ALL!$J$3:$AC$192,15,FALSE)="","",VLOOKUP($A317,Keys_CHESS_ALL!$J$3:$AC$192,15,FALSE))</f>
        <v>#N/A</v>
      </c>
      <c r="S317" s="28" t="e">
        <f>IF(VLOOKUP($A317,Keys_CHESS_ALL!$J$3:$AC$192,16,FALSE)="","",VLOOKUP($A317,Keys_CHESS_ALL!$J$3:$AC$192,16,FALSE))</f>
        <v>#N/A</v>
      </c>
      <c r="T317" s="48" t="e">
        <f>IF(VLOOKUP($A317,Keys_CHESS_ALL!$J$3:$AC$192,17,FALSE)="","",VLOOKUP($A317,Keys_CHESS_ALL!$J$3:$AC$192,17,FALSE))</f>
        <v>#N/A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F9C520A-D280-A34E-99EE-544E9E156707}">
          <x14:formula1>
            <xm:f>Keys_CHESS_ALL!$A$121:$A$122</xm:f>
          </x14:formula1>
          <xm:sqref>C3:D253</xm:sqref>
        </x14:dataValidation>
        <x14:dataValidation type="list" allowBlank="1" showInputMessage="1" showErrorMessage="1" xr:uid="{A74FFE20-09A5-FB44-9BA7-56970027CC26}">
          <x14:formula1>
            <xm:f>Keys_CHESS_ALL!$J$3:$J$113</xm:f>
          </x14:formula1>
          <xm:sqref>A3:A1048576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A0982-7DC3-324B-A9BB-BE5509B02727}">
  <dimension ref="A1:R314"/>
  <sheetViews>
    <sheetView workbookViewId="0">
      <selection activeCell="A2" sqref="A2"/>
    </sheetView>
  </sheetViews>
  <sheetFormatPr baseColWidth="10" defaultColWidth="10.83203125" defaultRowHeight="16" x14ac:dyDescent="0.2"/>
  <cols>
    <col min="1" max="1" width="17.83203125" style="30" customWidth="1"/>
    <col min="2" max="2" width="16.33203125" style="29" customWidth="1"/>
    <col min="3" max="3" width="14.33203125" style="33" customWidth="1"/>
    <col min="4" max="4" width="14" style="29" customWidth="1"/>
    <col min="5" max="5" width="14" style="41" customWidth="1"/>
    <col min="6" max="6" width="15.83203125" style="41" customWidth="1"/>
    <col min="7" max="16384" width="10.83203125" style="29"/>
  </cols>
  <sheetData>
    <row r="1" spans="1:18" s="26" customFormat="1" ht="19" x14ac:dyDescent="0.25">
      <c r="A1" s="25" t="s">
        <v>357</v>
      </c>
      <c r="B1" s="26" t="s">
        <v>274</v>
      </c>
      <c r="C1" s="31" t="s">
        <v>275</v>
      </c>
      <c r="D1" s="26" t="s">
        <v>10</v>
      </c>
      <c r="E1" s="38" t="s">
        <v>276</v>
      </c>
      <c r="F1" s="38" t="s">
        <v>277</v>
      </c>
      <c r="G1" s="26" t="s">
        <v>278</v>
      </c>
      <c r="H1" s="26" t="s">
        <v>278</v>
      </c>
      <c r="I1" s="26" t="s">
        <v>278</v>
      </c>
      <c r="J1" s="26" t="s">
        <v>278</v>
      </c>
      <c r="K1" s="26" t="s">
        <v>278</v>
      </c>
      <c r="L1" s="26" t="s">
        <v>278</v>
      </c>
      <c r="M1" s="26" t="s">
        <v>278</v>
      </c>
      <c r="N1" s="26" t="s">
        <v>278</v>
      </c>
      <c r="O1" s="26" t="s">
        <v>278</v>
      </c>
      <c r="P1" s="26" t="s">
        <v>278</v>
      </c>
      <c r="Q1" s="26" t="s">
        <v>278</v>
      </c>
      <c r="R1" s="26" t="s">
        <v>278</v>
      </c>
    </row>
    <row r="2" spans="1:18" s="47" customFormat="1" ht="37" customHeight="1" x14ac:dyDescent="0.15">
      <c r="A2" s="43" t="s">
        <v>358</v>
      </c>
      <c r="B2" s="44" t="s">
        <v>280</v>
      </c>
      <c r="C2" s="45" t="s">
        <v>359</v>
      </c>
      <c r="D2" s="44" t="s">
        <v>280</v>
      </c>
      <c r="E2" s="46" t="s">
        <v>282</v>
      </c>
      <c r="F2" s="46" t="s">
        <v>283</v>
      </c>
      <c r="G2" s="44" t="s">
        <v>280</v>
      </c>
      <c r="H2" s="44" t="s">
        <v>280</v>
      </c>
      <c r="I2" s="44" t="s">
        <v>280</v>
      </c>
      <c r="J2" s="44" t="s">
        <v>280</v>
      </c>
      <c r="K2" s="44" t="s">
        <v>280</v>
      </c>
      <c r="L2" s="44" t="s">
        <v>280</v>
      </c>
      <c r="M2" s="44" t="s">
        <v>280</v>
      </c>
      <c r="N2" s="44" t="s">
        <v>280</v>
      </c>
      <c r="O2" s="44" t="s">
        <v>280</v>
      </c>
      <c r="P2" s="44" t="s">
        <v>280</v>
      </c>
      <c r="Q2" s="44" t="s">
        <v>280</v>
      </c>
      <c r="R2" s="44" t="s">
        <v>280</v>
      </c>
    </row>
    <row r="3" spans="1:18" x14ac:dyDescent="0.2">
      <c r="A3" s="27" t="s">
        <v>28</v>
      </c>
      <c r="B3" s="28" t="str">
        <f>VLOOKUP(A3,Keys_CHESS_ALL!J3:L187,2,FALSE)</f>
        <v>string</v>
      </c>
      <c r="C3" s="32" t="b">
        <v>0</v>
      </c>
      <c r="D3" s="28" t="str">
        <f>VLOOKUP(A3,Keys_CHESS_ALL!J3:L187,3,FALSE)</f>
        <v>User</v>
      </c>
      <c r="E3" s="40"/>
      <c r="F3" s="40"/>
      <c r="G3" s="28" t="str">
        <f>IF(VLOOKUP(A3,Keys_CHESS_ALL!J3:AC187,5,FALSE)="","",VLOOKUP(A3,Keys_CHESS_ALL!J3:AC187,5,FALSE))</f>
        <v/>
      </c>
      <c r="H3" s="28" t="str">
        <f>IF(VLOOKUP(A3,Keys_CHESS_ALL!J3:AC187,6,FALSE)="","",VLOOKUP(A3,Keys_CHESS_ALL!J3:AC187,6,FALSE))</f>
        <v/>
      </c>
      <c r="I3" s="28" t="str">
        <f>IF(VLOOKUP(A3,Keys_CHESS_ALL!J3:AC187,7,FALSE)="","",VLOOKUP(A3,Keys_CHESS_ALL!J3:AC187,7,FALSE))</f>
        <v/>
      </c>
      <c r="J3" s="28" t="str">
        <f>IF(VLOOKUP(A3,Keys_CHESS_ALL!J3:AC187,8,FALSE)="","",VLOOKUP(A3,Keys_CHESS_ALL!J3:AC187,8,FALSE))</f>
        <v/>
      </c>
      <c r="K3" s="28" t="str">
        <f>IF(VLOOKUP(A3,Keys_CHESS_ALL!J3:AD187,9,FALSE)="","",VLOOKUP(A3,Keys_CHESS_ALL!J3:AD187,9,FALSE))</f>
        <v/>
      </c>
      <c r="L3" s="28" t="str">
        <f>IF(VLOOKUP(A3,Keys_CHESS_ALL!J3:AE187,10,FALSE)="","",VLOOKUP(A3,Keys_CHESS_ALL!J3:AE187,10,FALSE))</f>
        <v/>
      </c>
      <c r="M3" s="28" t="str">
        <f>IF(VLOOKUP(A3,Keys_CHESS_ALL!J3:AF187,11,FALSE)="","",VLOOKUP(A3,Keys_CHESS_ALL!J3:AF187,11,FALSE))</f>
        <v/>
      </c>
      <c r="N3" s="28" t="str">
        <f>IF(VLOOKUP(A3,Keys_CHESS_ALL!J3:AG187,12,FALSE)="","",VLOOKUP(A3,Keys_CHESS_ALL!J3:AG187,12,FALSE))</f>
        <v/>
      </c>
      <c r="O3" s="28" t="str">
        <f>IF(VLOOKUP(A3,Keys_CHESS_ALL!J3:AH187,13,FALSE)="","",VLOOKUP(A3,Keys_CHESS_ALL!J3:AH187,13,FALSE))</f>
        <v/>
      </c>
      <c r="P3" s="28" t="str">
        <f>IF(VLOOKUP(A3,Keys_CHESS_ALL!J3:AI187,14,FALSE)="","",VLOOKUP(A3,Keys_CHESS_ALL!J3:AI187,14,FALSE))</f>
        <v/>
      </c>
      <c r="Q3" s="28" t="str">
        <f>IF(VLOOKUP(A3,Keys_CHESS_ALL!J3:AJ187,15,FALSE)="","",VLOOKUP(A3,Keys_CHESS_ALL!J3:AJ187,15,FALSE))</f>
        <v/>
      </c>
      <c r="R3" s="28" t="str">
        <f>IF(VLOOKUP(A3,Keys_CHESS_ALL!J3:AK187,16,FALSE)="","",VLOOKUP(A3,Keys_CHESS_ALL!J3:AK187,16,FALSE))</f>
        <v/>
      </c>
    </row>
    <row r="4" spans="1:18" x14ac:dyDescent="0.2">
      <c r="A4" s="30" t="s">
        <v>31</v>
      </c>
      <c r="B4" s="28" t="str">
        <f>VLOOKUP(A4,Keys_CHESS_ALL!J4:L188,2,FALSE)</f>
        <v>string</v>
      </c>
      <c r="C4" s="32" t="b">
        <v>0</v>
      </c>
      <c r="D4" s="28" t="str">
        <f>VLOOKUP(A4,Keys_CHESS_ALL!J4:L188,3,FALSE)</f>
        <v>User</v>
      </c>
      <c r="E4" s="40"/>
      <c r="G4" s="28" t="str">
        <f>IF(VLOOKUP(A4,Keys_CHESS_ALL!J4:AC188,5,FALSE)="","",VLOOKUP(A4,Keys_CHESS_ALL!J4:AC188,5,FALSE))</f>
        <v/>
      </c>
      <c r="H4" s="28" t="str">
        <f>IF(VLOOKUP(A4,Keys_CHESS_ALL!J4:AC188,6,FALSE)="","",VLOOKUP(A4,Keys_CHESS_ALL!J4:AC188,6,FALSE))</f>
        <v/>
      </c>
      <c r="I4" s="28" t="str">
        <f>IF(VLOOKUP(A4,Keys_CHESS_ALL!J4:AC188,7,FALSE)="","",VLOOKUP(A4,Keys_CHESS_ALL!J4:AC188,7,FALSE))</f>
        <v/>
      </c>
      <c r="J4" s="28" t="str">
        <f>IF(VLOOKUP(A4,Keys_CHESS_ALL!J4:AC188,8,FALSE)="","",VLOOKUP(A4,Keys_CHESS_ALL!J4:AC188,8,FALSE))</f>
        <v/>
      </c>
      <c r="K4" s="28" t="str">
        <f>IF(VLOOKUP(A4,Keys_CHESS_ALL!J4:AD188,9,FALSE)="","",VLOOKUP(A4,Keys_CHESS_ALL!J4:AD188,9,FALSE))</f>
        <v/>
      </c>
      <c r="L4" s="28" t="str">
        <f>IF(VLOOKUP(A4,Keys_CHESS_ALL!J4:AE188,10,FALSE)="","",VLOOKUP(A4,Keys_CHESS_ALL!J4:AE188,10,FALSE))</f>
        <v/>
      </c>
      <c r="M4" s="28" t="str">
        <f>IF(VLOOKUP(A4,Keys_CHESS_ALL!J4:AF188,11,FALSE)="","",VLOOKUP(A4,Keys_CHESS_ALL!J4:AF188,11,FALSE))</f>
        <v/>
      </c>
      <c r="N4" s="28" t="str">
        <f>IF(VLOOKUP(A4,Keys_CHESS_ALL!J4:AG188,12,FALSE)="","",VLOOKUP(A4,Keys_CHESS_ALL!J4:AG188,12,FALSE))</f>
        <v/>
      </c>
      <c r="O4" s="28" t="str">
        <f>IF(VLOOKUP(A4,Keys_CHESS_ALL!J4:AH188,13,FALSE)="","",VLOOKUP(A4,Keys_CHESS_ALL!J4:AH188,13,FALSE))</f>
        <v/>
      </c>
      <c r="P4" s="28" t="str">
        <f>IF(VLOOKUP(A4,Keys_CHESS_ALL!J4:AI188,14,FALSE)="","",VLOOKUP(A4,Keys_CHESS_ALL!J4:AI188,14,FALSE))</f>
        <v/>
      </c>
      <c r="Q4" s="28" t="str">
        <f>IF(VLOOKUP(A4,Keys_CHESS_ALL!J4:AJ188,15,FALSE)="","",VLOOKUP(A4,Keys_CHESS_ALL!J4:AJ188,15,FALSE))</f>
        <v/>
      </c>
      <c r="R4" s="28" t="str">
        <f>IF(VLOOKUP(A4,Keys_CHESS_ALL!J4:AK188,16,FALSE)="","",VLOOKUP(A4,Keys_CHESS_ALL!J4:AK188,16,FALSE))</f>
        <v/>
      </c>
    </row>
    <row r="5" spans="1:18" x14ac:dyDescent="0.2">
      <c r="A5" s="30" t="s">
        <v>32</v>
      </c>
      <c r="B5" s="28" t="str">
        <f>VLOOKUP(A5,Keys_CHESS_ALL!J5:L189,2,FALSE)</f>
        <v>string</v>
      </c>
      <c r="C5" s="32" t="b">
        <v>0</v>
      </c>
      <c r="D5" s="28" t="str">
        <f>VLOOKUP(A5,Keys_CHESS_ALL!J5:L189,3,FALSE)</f>
        <v>User</v>
      </c>
      <c r="E5" s="40"/>
      <c r="G5" s="28" t="str">
        <f>IF(VLOOKUP(A5,Keys_CHESS_ALL!J5:AC189,5,FALSE)="","",VLOOKUP(A5,Keys_CHESS_ALL!J5:AC189,5,FALSE))</f>
        <v/>
      </c>
      <c r="H5" s="28" t="str">
        <f>IF(VLOOKUP(A5,Keys_CHESS_ALL!J5:AC189,6,FALSE)="","",VLOOKUP(A5,Keys_CHESS_ALL!J5:AC189,6,FALSE))</f>
        <v/>
      </c>
      <c r="I5" s="28" t="str">
        <f>IF(VLOOKUP(A5,Keys_CHESS_ALL!J5:AC189,7,FALSE)="","",VLOOKUP(A5,Keys_CHESS_ALL!J5:AC189,7,FALSE))</f>
        <v/>
      </c>
      <c r="J5" s="28" t="str">
        <f>IF(VLOOKUP(A5,Keys_CHESS_ALL!J5:AC189,8,FALSE)="","",VLOOKUP(A5,Keys_CHESS_ALL!J5:AC189,8,FALSE))</f>
        <v/>
      </c>
      <c r="K5" s="28" t="str">
        <f>IF(VLOOKUP(A5,Keys_CHESS_ALL!J5:AD189,9,FALSE)="","",VLOOKUP(A5,Keys_CHESS_ALL!J5:AD189,9,FALSE))</f>
        <v/>
      </c>
      <c r="L5" s="28" t="str">
        <f>IF(VLOOKUP(A5,Keys_CHESS_ALL!J5:AE189,10,FALSE)="","",VLOOKUP(A5,Keys_CHESS_ALL!J5:AE189,10,FALSE))</f>
        <v/>
      </c>
      <c r="M5" s="28" t="str">
        <f>IF(VLOOKUP(A5,Keys_CHESS_ALL!J5:AF189,11,FALSE)="","",VLOOKUP(A5,Keys_CHESS_ALL!J5:AF189,11,FALSE))</f>
        <v/>
      </c>
      <c r="N5" s="28" t="str">
        <f>IF(VLOOKUP(A5,Keys_CHESS_ALL!J5:AG189,12,FALSE)="","",VLOOKUP(A5,Keys_CHESS_ALL!J5:AG189,12,FALSE))</f>
        <v/>
      </c>
      <c r="O5" s="28" t="str">
        <f>IF(VLOOKUP(A5,Keys_CHESS_ALL!J5:AH189,13,FALSE)="","",VLOOKUP(A5,Keys_CHESS_ALL!J5:AH189,13,FALSE))</f>
        <v/>
      </c>
      <c r="P5" s="28" t="str">
        <f>IF(VLOOKUP(A5,Keys_CHESS_ALL!J5:AI189,14,FALSE)="","",VLOOKUP(A5,Keys_CHESS_ALL!J5:AI189,14,FALSE))</f>
        <v/>
      </c>
      <c r="Q5" s="28" t="str">
        <f>IF(VLOOKUP(A5,Keys_CHESS_ALL!J5:AJ189,15,FALSE)="","",VLOOKUP(A5,Keys_CHESS_ALL!J5:AJ189,15,FALSE))</f>
        <v/>
      </c>
      <c r="R5" s="28" t="str">
        <f>IF(VLOOKUP(A5,Keys_CHESS_ALL!J5:AK189,16,FALSE)="","",VLOOKUP(A5,Keys_CHESS_ALL!J5:AK189,16,FALSE))</f>
        <v/>
      </c>
    </row>
    <row r="6" spans="1:18" x14ac:dyDescent="0.2">
      <c r="A6" s="30" t="s">
        <v>33</v>
      </c>
      <c r="B6" s="28" t="str">
        <f>VLOOKUP(A6,Keys_CHESS_ALL!J6:L190,2,FALSE)</f>
        <v>string</v>
      </c>
      <c r="C6" s="32" t="b">
        <v>0</v>
      </c>
      <c r="D6" s="28" t="str">
        <f>VLOOKUP(A6,Keys_CHESS_ALL!J6:L190,3,FALSE)</f>
        <v>User</v>
      </c>
      <c r="E6" s="40"/>
      <c r="G6" s="28" t="str">
        <f>IF(VLOOKUP(A6,Keys_CHESS_ALL!J6:AC190,5,FALSE)="","",VLOOKUP(A6,Keys_CHESS_ALL!J6:AC190,5,FALSE))</f>
        <v/>
      </c>
      <c r="H6" s="28" t="str">
        <f>IF(VLOOKUP(A6,Keys_CHESS_ALL!J6:AC190,6,FALSE)="","",VLOOKUP(A6,Keys_CHESS_ALL!J6:AC190,6,FALSE))</f>
        <v/>
      </c>
      <c r="I6" s="28" t="str">
        <f>IF(VLOOKUP(A6,Keys_CHESS_ALL!J6:AC190,7,FALSE)="","",VLOOKUP(A6,Keys_CHESS_ALL!J6:AC190,7,FALSE))</f>
        <v/>
      </c>
      <c r="J6" s="28" t="str">
        <f>IF(VLOOKUP(A6,Keys_CHESS_ALL!J6:AC190,8,FALSE)="","",VLOOKUP(A6,Keys_CHESS_ALL!J6:AC190,8,FALSE))</f>
        <v/>
      </c>
      <c r="K6" s="28" t="str">
        <f>IF(VLOOKUP(A6,Keys_CHESS_ALL!J6:AD190,9,FALSE)="","",VLOOKUP(A6,Keys_CHESS_ALL!J6:AD190,9,FALSE))</f>
        <v/>
      </c>
      <c r="L6" s="28" t="str">
        <f>IF(VLOOKUP(A6,Keys_CHESS_ALL!J6:AE190,10,FALSE)="","",VLOOKUP(A6,Keys_CHESS_ALL!J6:AE190,10,FALSE))</f>
        <v/>
      </c>
      <c r="M6" s="28" t="str">
        <f>IF(VLOOKUP(A6,Keys_CHESS_ALL!J6:AF190,11,FALSE)="","",VLOOKUP(A6,Keys_CHESS_ALL!J6:AF190,11,FALSE))</f>
        <v/>
      </c>
      <c r="N6" s="28" t="str">
        <f>IF(VLOOKUP(A6,Keys_CHESS_ALL!J6:AG190,12,FALSE)="","",VLOOKUP(A6,Keys_CHESS_ALL!J6:AG190,12,FALSE))</f>
        <v/>
      </c>
      <c r="O6" s="28" t="str">
        <f>IF(VLOOKUP(A6,Keys_CHESS_ALL!J6:AH190,13,FALSE)="","",VLOOKUP(A6,Keys_CHESS_ALL!J6:AH190,13,FALSE))</f>
        <v/>
      </c>
      <c r="P6" s="28" t="str">
        <f>IF(VLOOKUP(A6,Keys_CHESS_ALL!J6:AI190,14,FALSE)="","",VLOOKUP(A6,Keys_CHESS_ALL!J6:AI190,14,FALSE))</f>
        <v/>
      </c>
      <c r="Q6" s="28" t="str">
        <f>IF(VLOOKUP(A6,Keys_CHESS_ALL!J6:AJ190,15,FALSE)="","",VLOOKUP(A6,Keys_CHESS_ALL!J6:AJ190,15,FALSE))</f>
        <v/>
      </c>
      <c r="R6" s="28" t="str">
        <f>IF(VLOOKUP(A6,Keys_CHESS_ALL!J6:AK190,16,FALSE)="","",VLOOKUP(A6,Keys_CHESS_ALL!J6:AK190,16,FALSE))</f>
        <v/>
      </c>
    </row>
    <row r="7" spans="1:18" x14ac:dyDescent="0.2">
      <c r="A7" s="30" t="s">
        <v>34</v>
      </c>
      <c r="B7" s="28" t="str">
        <f>VLOOKUP(A7,Keys_CHESS_ALL!J7:L191,2,FALSE)</f>
        <v>string</v>
      </c>
      <c r="C7" s="32" t="b">
        <v>1</v>
      </c>
      <c r="D7" s="28" t="str">
        <f>VLOOKUP(A7,Keys_CHESS_ALL!J7:L191,3,FALSE)</f>
        <v>User</v>
      </c>
      <c r="E7" s="40"/>
      <c r="G7" s="28" t="str">
        <f>IF(VLOOKUP(A7,Keys_CHESS_ALL!J7:AC191,5,FALSE)="","",VLOOKUP(A7,Keys_CHESS_ALL!J7:AC191,5,FALSE))</f>
        <v/>
      </c>
      <c r="H7" s="28" t="str">
        <f>IF(VLOOKUP(A7,Keys_CHESS_ALL!J7:AC191,6,FALSE)="","",VLOOKUP(A7,Keys_CHESS_ALL!J7:AC191,6,FALSE))</f>
        <v/>
      </c>
      <c r="I7" s="28" t="str">
        <f>IF(VLOOKUP(A7,Keys_CHESS_ALL!J7:AC191,7,FALSE)="","",VLOOKUP(A7,Keys_CHESS_ALL!J7:AC191,7,FALSE))</f>
        <v/>
      </c>
      <c r="J7" s="28" t="str">
        <f>IF(VLOOKUP(A7,Keys_CHESS_ALL!J7:AC191,8,FALSE)="","",VLOOKUP(A7,Keys_CHESS_ALL!J7:AC191,8,FALSE))</f>
        <v/>
      </c>
      <c r="K7" s="28" t="str">
        <f>IF(VLOOKUP(A7,Keys_CHESS_ALL!J7:AD191,9,FALSE)="","",VLOOKUP(A7,Keys_CHESS_ALL!J7:AD191,9,FALSE))</f>
        <v/>
      </c>
      <c r="L7" s="28" t="str">
        <f>IF(VLOOKUP(A7,Keys_CHESS_ALL!J7:AE191,10,FALSE)="","",VLOOKUP(A7,Keys_CHESS_ALL!J7:AE191,10,FALSE))</f>
        <v/>
      </c>
      <c r="M7" s="28" t="str">
        <f>IF(VLOOKUP(A7,Keys_CHESS_ALL!J7:AF191,11,FALSE)="","",VLOOKUP(A7,Keys_CHESS_ALL!J7:AF191,11,FALSE))</f>
        <v/>
      </c>
      <c r="N7" s="28" t="str">
        <f>IF(VLOOKUP(A7,Keys_CHESS_ALL!J7:AG191,12,FALSE)="","",VLOOKUP(A7,Keys_CHESS_ALL!J7:AG191,12,FALSE))</f>
        <v/>
      </c>
      <c r="O7" s="28" t="str">
        <f>IF(VLOOKUP(A7,Keys_CHESS_ALL!J7:AH191,13,FALSE)="","",VLOOKUP(A7,Keys_CHESS_ALL!J7:AH191,13,FALSE))</f>
        <v/>
      </c>
      <c r="P7" s="28" t="str">
        <f>IF(VLOOKUP(A7,Keys_CHESS_ALL!J7:AI191,14,FALSE)="","",VLOOKUP(A7,Keys_CHESS_ALL!J7:AI191,14,FALSE))</f>
        <v/>
      </c>
      <c r="Q7" s="28" t="str">
        <f>IF(VLOOKUP(A7,Keys_CHESS_ALL!J7:AJ191,15,FALSE)="","",VLOOKUP(A7,Keys_CHESS_ALL!J7:AJ191,15,FALSE))</f>
        <v/>
      </c>
      <c r="R7" s="28" t="str">
        <f>IF(VLOOKUP(A7,Keys_CHESS_ALL!J7:AK191,16,FALSE)="","",VLOOKUP(A7,Keys_CHESS_ALL!J7:AK191,16,FALSE))</f>
        <v/>
      </c>
    </row>
    <row r="8" spans="1:18" x14ac:dyDescent="0.2">
      <c r="A8" s="30" t="s">
        <v>36</v>
      </c>
      <c r="B8" s="28" t="str">
        <f>VLOOKUP(A8,Keys_CHESS_ALL!J8:L192,2,FALSE)</f>
        <v>list_str</v>
      </c>
      <c r="C8" s="32" t="b">
        <v>0</v>
      </c>
      <c r="D8" s="28" t="str">
        <f>VLOOKUP(A8,Keys_CHESS_ALL!J8:L192,3,FALSE)</f>
        <v>User</v>
      </c>
      <c r="E8" s="40"/>
      <c r="G8" s="28" t="str">
        <f>IF(VLOOKUP(A8,Keys_CHESS_ALL!J8:AC192,5,FALSE)="","",VLOOKUP(A8,Keys_CHESS_ALL!J8:AC192,5,FALSE))</f>
        <v>1A3</v>
      </c>
      <c r="H8" s="28" t="str">
        <f>IF(VLOOKUP(A8,Keys_CHESS_ALL!J8:AC192,6,FALSE)="","",VLOOKUP(A8,Keys_CHESS_ALL!J8:AC192,6,FALSE))</f>
        <v>2A</v>
      </c>
      <c r="I8" s="28" t="str">
        <f>IF(VLOOKUP(A8,Keys_CHESS_ALL!J8:AC192,7,FALSE)="","",VLOOKUP(A8,Keys_CHESS_ALL!J8:AC192,7,FALSE))</f>
        <v>3A</v>
      </c>
      <c r="J8" s="28" t="str">
        <f>IF(VLOOKUP(A8,Keys_CHESS_ALL!J8:AC192,8,FALSE)="","",VLOOKUP(A8,Keys_CHESS_ALL!J8:AC192,8,FALSE))</f>
        <v>3B</v>
      </c>
      <c r="K8" s="28" t="str">
        <f>IF(VLOOKUP(A8,Keys_CHESS_ALL!J8:AD192,9,FALSE)="","",VLOOKUP(A8,Keys_CHESS_ALL!J8:AD192,9,FALSE))</f>
        <v>4B</v>
      </c>
      <c r="L8" s="28" t="str">
        <f>IF(VLOOKUP(A8,Keys_CHESS_ALL!J8:AE192,10,FALSE)="","",VLOOKUP(A8,Keys_CHESS_ALL!J8:AE192,10,FALSE))</f>
        <v>7A</v>
      </c>
      <c r="M8" s="28" t="str">
        <f>IF(VLOOKUP(A8,Keys_CHESS_ALL!J8:AF192,11,FALSE)="","",VLOOKUP(A8,Keys_CHESS_ALL!J8:AF192,11,FALSE))</f>
        <v>7B2</v>
      </c>
      <c r="N8" s="28" t="str">
        <f>IF(VLOOKUP(A8,Keys_CHESS_ALL!J8:AG192,12,FALSE)="","",VLOOKUP(A8,Keys_CHESS_ALL!J8:AG192,12,FALSE))</f>
        <v/>
      </c>
      <c r="O8" s="28" t="str">
        <f>IF(VLOOKUP(A8,Keys_CHESS_ALL!J8:AH192,13,FALSE)="","",VLOOKUP(A8,Keys_CHESS_ALL!J8:AH192,13,FALSE))</f>
        <v/>
      </c>
      <c r="P8" s="28" t="str">
        <f>IF(VLOOKUP(A8,Keys_CHESS_ALL!J8:AI192,14,FALSE)="","",VLOOKUP(A8,Keys_CHESS_ALL!J8:AI192,14,FALSE))</f>
        <v/>
      </c>
      <c r="Q8" s="28" t="str">
        <f>IF(VLOOKUP(A8,Keys_CHESS_ALL!J8:AJ192,15,FALSE)="","",VLOOKUP(A8,Keys_CHESS_ALL!J8:AJ192,15,FALSE))</f>
        <v/>
      </c>
      <c r="R8" s="28" t="str">
        <f>IF(VLOOKUP(A8,Keys_CHESS_ALL!J8:AK192,16,FALSE)="","",VLOOKUP(A8,Keys_CHESS_ALL!J8:AK192,16,FALSE))</f>
        <v/>
      </c>
    </row>
    <row r="9" spans="1:18" x14ac:dyDescent="0.2">
      <c r="A9" s="30" t="s">
        <v>38</v>
      </c>
      <c r="B9" s="28" t="str">
        <f>VLOOKUP(A9,Keys_CHESS_ALL!J9:L193,2,FALSE)</f>
        <v>string</v>
      </c>
      <c r="C9" s="32" t="b">
        <v>0</v>
      </c>
      <c r="D9" s="28" t="str">
        <f>VLOOKUP(A9,Keys_CHESS_ALL!J9:L193,3,FALSE)</f>
        <v>User</v>
      </c>
      <c r="E9" s="40"/>
      <c r="G9" s="28" t="str">
        <f>IF(VLOOKUP(A9,Keys_CHESS_ALL!J9:AC193,5,FALSE)="","",VLOOKUP(A9,Keys_CHESS_ALL!J9:AC193,5,FALSE))</f>
        <v/>
      </c>
      <c r="H9" s="28" t="str">
        <f>IF(VLOOKUP(A9,Keys_CHESS_ALL!J9:AC193,6,FALSE)="","",VLOOKUP(A9,Keys_CHESS_ALL!J9:AC193,6,FALSE))</f>
        <v/>
      </c>
      <c r="I9" s="28" t="str">
        <f>IF(VLOOKUP(A9,Keys_CHESS_ALL!J9:AC193,7,FALSE)="","",VLOOKUP(A9,Keys_CHESS_ALL!J9:AC193,7,FALSE))</f>
        <v/>
      </c>
      <c r="J9" s="28" t="str">
        <f>IF(VLOOKUP(A9,Keys_CHESS_ALL!J9:AC193,8,FALSE)="","",VLOOKUP(A9,Keys_CHESS_ALL!J9:AC193,8,FALSE))</f>
        <v/>
      </c>
      <c r="K9" s="28" t="str">
        <f>IF(VLOOKUP(A9,Keys_CHESS_ALL!J9:AD193,9,FALSE)="","",VLOOKUP(A9,Keys_CHESS_ALL!J9:AD193,9,FALSE))</f>
        <v/>
      </c>
      <c r="L9" s="28" t="str">
        <f>IF(VLOOKUP(A9,Keys_CHESS_ALL!J9:AE193,10,FALSE)="","",VLOOKUP(A9,Keys_CHESS_ALL!J9:AE193,10,FALSE))</f>
        <v/>
      </c>
      <c r="M9" s="28" t="str">
        <f>IF(VLOOKUP(A9,Keys_CHESS_ALL!J9:AF193,11,FALSE)="","",VLOOKUP(A9,Keys_CHESS_ALL!J9:AF193,11,FALSE))</f>
        <v/>
      </c>
      <c r="N9" s="28" t="str">
        <f>IF(VLOOKUP(A9,Keys_CHESS_ALL!J9:AG193,12,FALSE)="","",VLOOKUP(A9,Keys_CHESS_ALL!J9:AG193,12,FALSE))</f>
        <v/>
      </c>
      <c r="O9" s="28" t="str">
        <f>IF(VLOOKUP(A9,Keys_CHESS_ALL!J9:AH193,13,FALSE)="","",VLOOKUP(A9,Keys_CHESS_ALL!J9:AH193,13,FALSE))</f>
        <v/>
      </c>
      <c r="P9" s="28" t="str">
        <f>IF(VLOOKUP(A9,Keys_CHESS_ALL!J9:AI193,14,FALSE)="","",VLOOKUP(A9,Keys_CHESS_ALL!J9:AI193,14,FALSE))</f>
        <v/>
      </c>
      <c r="Q9" s="28" t="str">
        <f>IF(VLOOKUP(A9,Keys_CHESS_ALL!J9:AJ193,15,FALSE)="","",VLOOKUP(A9,Keys_CHESS_ALL!J9:AJ193,15,FALSE))</f>
        <v/>
      </c>
      <c r="R9" s="28" t="str">
        <f>IF(VLOOKUP(A9,Keys_CHESS_ALL!J9:AK193,16,FALSE)="","",VLOOKUP(A9,Keys_CHESS_ALL!J9:AK193,16,FALSE))</f>
        <v/>
      </c>
    </row>
    <row r="10" spans="1:18" x14ac:dyDescent="0.2">
      <c r="A10" s="30" t="s">
        <v>39</v>
      </c>
      <c r="B10" s="28" t="str">
        <f>VLOOKUP(A10,Keys_CHESS_ALL!J10:L194,2,FALSE)</f>
        <v>list_str</v>
      </c>
      <c r="C10" s="32" t="b">
        <v>0</v>
      </c>
      <c r="D10" s="28" t="str">
        <f>VLOOKUP(A10,Keys_CHESS_ALL!J10:L194,3,FALSE)</f>
        <v>User</v>
      </c>
      <c r="E10" s="40"/>
      <c r="G10" s="28" t="str">
        <f>IF(VLOOKUP(A10,Keys_CHESS_ALL!J10:AC194,5,FALSE)="","",VLOOKUP(A10,Keys_CHESS_ALL!J10:AC194,5,FALSE))</f>
        <v>CHEXS_NSF</v>
      </c>
      <c r="H10" s="28" t="str">
        <f>IF(VLOOKUP(A10,Keys_CHESS_ALL!J10:AC194,6,FALSE)="","",VLOOKUP(A10,Keys_CHESS_ALL!J10:AC194,6,FALSE))</f>
        <v>MSNC_AFRL</v>
      </c>
      <c r="I10" s="28" t="str">
        <f>IF(VLOOKUP(A10,Keys_CHESS_ALL!J10:AC194,7,FALSE)="","",VLOOKUP(A10,Keys_CHESS_ALL!J10:AC194,7,FALSE))</f>
        <v>MACCHESS_NSF_NIH</v>
      </c>
      <c r="J10" s="28" t="str">
        <f>IF(VLOOKUP(A10,Keys_CHESS_ALL!J10:AC194,8,FALSE)="","",VLOOKUP(A10,Keys_CHESS_ALL!J10:AC194,8,FALSE))</f>
        <v>CHESS_internal</v>
      </c>
      <c r="K10" s="28" t="str">
        <f>IF(VLOOKUP(A10,Keys_CHESS_ALL!J10:AD194,9,FALSE)="","",VLOOKUP(A10,Keys_CHESS_ALL!J10:AD194,9,FALSE))</f>
        <v>CHEXS_NSF</v>
      </c>
      <c r="L10" s="28" t="str">
        <f>IF(VLOOKUP(A10,Keys_CHESS_ALL!J10:AE194,10,FALSE)="","",VLOOKUP(A10,Keys_CHESS_ALL!J10:AE194,10,FALSE))</f>
        <v/>
      </c>
      <c r="M10" s="28" t="str">
        <f>IF(VLOOKUP(A10,Keys_CHESS_ALL!J10:AF194,11,FALSE)="","",VLOOKUP(A10,Keys_CHESS_ALL!J10:AF194,11,FALSE))</f>
        <v/>
      </c>
      <c r="N10" s="28" t="str">
        <f>IF(VLOOKUP(A10,Keys_CHESS_ALL!J10:AG194,12,FALSE)="","",VLOOKUP(A10,Keys_CHESS_ALL!J10:AG194,12,FALSE))</f>
        <v/>
      </c>
      <c r="O10" s="28" t="str">
        <f>IF(VLOOKUP(A10,Keys_CHESS_ALL!J10:AH194,13,FALSE)="","",VLOOKUP(A10,Keys_CHESS_ALL!J10:AH194,13,FALSE))</f>
        <v/>
      </c>
      <c r="P10" s="28" t="str">
        <f>IF(VLOOKUP(A10,Keys_CHESS_ALL!J10:AI194,14,FALSE)="","",VLOOKUP(A10,Keys_CHESS_ALL!J10:AI194,14,FALSE))</f>
        <v/>
      </c>
      <c r="Q10" s="28" t="str">
        <f>IF(VLOOKUP(A10,Keys_CHESS_ALL!J10:AJ194,15,FALSE)="","",VLOOKUP(A10,Keys_CHESS_ALL!J10:AJ194,15,FALSE))</f>
        <v/>
      </c>
      <c r="R10" s="28" t="str">
        <f>IF(VLOOKUP(A10,Keys_CHESS_ALL!J10:AK194,16,FALSE)="","",VLOOKUP(A10,Keys_CHESS_ALL!J10:AK194,16,FALSE))</f>
        <v/>
      </c>
    </row>
    <row r="11" spans="1:18" x14ac:dyDescent="0.2">
      <c r="A11" s="30" t="s">
        <v>44</v>
      </c>
      <c r="B11" s="28" t="str">
        <f>VLOOKUP(A11,Keys_CHESS_ALL!J11:L195,2,FALSE)</f>
        <v>bool</v>
      </c>
      <c r="C11" s="32" t="b">
        <v>0</v>
      </c>
      <c r="D11" s="28" t="str">
        <f>VLOOKUP(A11,Keys_CHESS_ALL!J11:L195,3,FALSE)</f>
        <v>Alignment</v>
      </c>
      <c r="E11" s="40"/>
      <c r="G11" s="28" t="str">
        <f>IF(VLOOKUP(A11,Keys_CHESS_ALL!J11:AC195,5,FALSE)="","",VLOOKUP(A11,Keys_CHESS_ALL!J11:AC195,5,FALSE))</f>
        <v>true</v>
      </c>
      <c r="H11" s="28" t="str">
        <f>IF(VLOOKUP(A11,Keys_CHESS_ALL!J11:AC195,6,FALSE)="","",VLOOKUP(A11,Keys_CHESS_ALL!J11:AC195,6,FALSE))</f>
        <v>false</v>
      </c>
      <c r="I11" s="28" t="str">
        <f>IF(VLOOKUP(A11,Keys_CHESS_ALL!J11:AC195,7,FALSE)="","",VLOOKUP(A11,Keys_CHESS_ALL!J11:AC195,7,FALSE))</f>
        <v/>
      </c>
      <c r="J11" s="28" t="str">
        <f>IF(VLOOKUP(A11,Keys_CHESS_ALL!J11:AC195,8,FALSE)="","",VLOOKUP(A11,Keys_CHESS_ALL!J11:AC195,8,FALSE))</f>
        <v/>
      </c>
      <c r="K11" s="28" t="str">
        <f>IF(VLOOKUP(A11,Keys_CHESS_ALL!J11:AD195,9,FALSE)="","",VLOOKUP(A11,Keys_CHESS_ALL!J11:AD195,9,FALSE))</f>
        <v/>
      </c>
      <c r="L11" s="28" t="str">
        <f>IF(VLOOKUP(A11,Keys_CHESS_ALL!J11:AE195,10,FALSE)="","",VLOOKUP(A11,Keys_CHESS_ALL!J11:AE195,10,FALSE))</f>
        <v/>
      </c>
      <c r="M11" s="28" t="str">
        <f>IF(VLOOKUP(A11,Keys_CHESS_ALL!J11:AF195,11,FALSE)="","",VLOOKUP(A11,Keys_CHESS_ALL!J11:AF195,11,FALSE))</f>
        <v/>
      </c>
      <c r="N11" s="28" t="str">
        <f>IF(VLOOKUP(A11,Keys_CHESS_ALL!J11:AG195,12,FALSE)="","",VLOOKUP(A11,Keys_CHESS_ALL!J11:AG195,12,FALSE))</f>
        <v/>
      </c>
      <c r="O11" s="28" t="str">
        <f>IF(VLOOKUP(A11,Keys_CHESS_ALL!J11:AH195,13,FALSE)="","",VLOOKUP(A11,Keys_CHESS_ALL!J11:AH195,13,FALSE))</f>
        <v/>
      </c>
      <c r="P11" s="28" t="str">
        <f>IF(VLOOKUP(A11,Keys_CHESS_ALL!J11:AI195,14,FALSE)="","",VLOOKUP(A11,Keys_CHESS_ALL!J11:AI195,14,FALSE))</f>
        <v/>
      </c>
      <c r="Q11" s="28" t="str">
        <f>IF(VLOOKUP(A11,Keys_CHESS_ALL!J11:AJ195,15,FALSE)="","",VLOOKUP(A11,Keys_CHESS_ALL!J11:AJ195,15,FALSE))</f>
        <v/>
      </c>
      <c r="R11" s="28" t="str">
        <f>IF(VLOOKUP(A11,Keys_CHESS_ALL!J11:AK195,16,FALSE)="","",VLOOKUP(A11,Keys_CHESS_ALL!J11:AK195,16,FALSE))</f>
        <v/>
      </c>
    </row>
    <row r="12" spans="1:18" x14ac:dyDescent="0.2">
      <c r="B12" s="28" t="e">
        <f>VLOOKUP(A12,Keys_CHESS_ALL!J12:L196,2,FALSE)</f>
        <v>#N/A</v>
      </c>
      <c r="C12" s="32"/>
      <c r="D12" s="28" t="e">
        <f>VLOOKUP(A12,Keys_CHESS_ALL!J12:L196,3,FALSE)</f>
        <v>#N/A</v>
      </c>
      <c r="E12" s="40"/>
      <c r="G12" s="28" t="e">
        <f>IF(VLOOKUP(A12,Keys_CHESS_ALL!J12:AC196,5,FALSE)="","",VLOOKUP(A12,Keys_CHESS_ALL!J12:AC196,5,FALSE))</f>
        <v>#N/A</v>
      </c>
      <c r="H12" s="28" t="e">
        <f>IF(VLOOKUP(A12,Keys_CHESS_ALL!J12:AC196,6,FALSE)="","",VLOOKUP(A12,Keys_CHESS_ALL!J12:AC196,6,FALSE))</f>
        <v>#N/A</v>
      </c>
      <c r="I12" s="28" t="e">
        <f>IF(VLOOKUP(A12,Keys_CHESS_ALL!J12:AC196,7,FALSE)="","",VLOOKUP(A12,Keys_CHESS_ALL!J12:AC196,7,FALSE))</f>
        <v>#N/A</v>
      </c>
      <c r="J12" s="28" t="e">
        <f>IF(VLOOKUP(A12,Keys_CHESS_ALL!J12:AC196,8,FALSE)="","",VLOOKUP(A12,Keys_CHESS_ALL!J12:AC196,8,FALSE))</f>
        <v>#N/A</v>
      </c>
      <c r="K12" s="28" t="e">
        <f>IF(VLOOKUP(A12,Keys_CHESS_ALL!J12:AD196,9,FALSE)="","",VLOOKUP(A12,Keys_CHESS_ALL!J12:AD196,9,FALSE))</f>
        <v>#N/A</v>
      </c>
      <c r="L12" s="28" t="e">
        <f>IF(VLOOKUP(A12,Keys_CHESS_ALL!J12:AE196,10,FALSE)="","",VLOOKUP(A12,Keys_CHESS_ALL!J12:AE196,10,FALSE))</f>
        <v>#N/A</v>
      </c>
      <c r="M12" s="28" t="e">
        <f>IF(VLOOKUP(A12,Keys_CHESS_ALL!J12:AF196,11,FALSE)="","",VLOOKUP(A12,Keys_CHESS_ALL!J12:AF196,11,FALSE))</f>
        <v>#N/A</v>
      </c>
      <c r="N12" s="28" t="e">
        <f>IF(VLOOKUP(A12,Keys_CHESS_ALL!J12:AG196,12,FALSE)="","",VLOOKUP(A12,Keys_CHESS_ALL!J12:AG196,12,FALSE))</f>
        <v>#N/A</v>
      </c>
      <c r="O12" s="28" t="e">
        <f>IF(VLOOKUP(A12,Keys_CHESS_ALL!J12:AH196,13,FALSE)="","",VLOOKUP(A12,Keys_CHESS_ALL!J12:AH196,13,FALSE))</f>
        <v>#N/A</v>
      </c>
      <c r="P12" s="28" t="e">
        <f>IF(VLOOKUP(A12,Keys_CHESS_ALL!J12:AI196,14,FALSE)="","",VLOOKUP(A12,Keys_CHESS_ALL!J12:AI196,14,FALSE))</f>
        <v>#N/A</v>
      </c>
      <c r="Q12" s="28" t="e">
        <f>IF(VLOOKUP(A12,Keys_CHESS_ALL!J12:AJ196,15,FALSE)="","",VLOOKUP(A12,Keys_CHESS_ALL!J12:AJ196,15,FALSE))</f>
        <v>#N/A</v>
      </c>
      <c r="R12" s="28" t="e">
        <f>IF(VLOOKUP(A12,Keys_CHESS_ALL!J12:AK196,16,FALSE)="","",VLOOKUP(A12,Keys_CHESS_ALL!J12:AK196,16,FALSE))</f>
        <v>#N/A</v>
      </c>
    </row>
    <row r="13" spans="1:18" x14ac:dyDescent="0.2">
      <c r="B13" s="28" t="e">
        <f>VLOOKUP(A13,Keys_CHESS_ALL!J14:L197,2,FALSE)</f>
        <v>#N/A</v>
      </c>
      <c r="C13" s="32"/>
      <c r="D13" s="28" t="e">
        <f>VLOOKUP(A13,Keys_CHESS_ALL!J14:L197,3,FALSE)</f>
        <v>#N/A</v>
      </c>
      <c r="E13" s="40"/>
      <c r="G13" s="28" t="e">
        <f>IF(VLOOKUP(A13,Keys_CHESS_ALL!J14:AC197,5,FALSE)="","",VLOOKUP(A13,Keys_CHESS_ALL!J14:AC197,5,FALSE))</f>
        <v>#N/A</v>
      </c>
      <c r="H13" s="28" t="e">
        <f>IF(VLOOKUP(A13,Keys_CHESS_ALL!J14:AC197,6,FALSE)="","",VLOOKUP(A13,Keys_CHESS_ALL!J14:AC197,6,FALSE))</f>
        <v>#N/A</v>
      </c>
      <c r="I13" s="28" t="e">
        <f>IF(VLOOKUP(A13,Keys_CHESS_ALL!J14:AC197,7,FALSE)="","",VLOOKUP(A13,Keys_CHESS_ALL!J14:AC197,7,FALSE))</f>
        <v>#N/A</v>
      </c>
      <c r="J13" s="28" t="e">
        <f>IF(VLOOKUP(A13,Keys_CHESS_ALL!J14:AC197,8,FALSE)="","",VLOOKUP(A13,Keys_CHESS_ALL!J14:AC197,8,FALSE))</f>
        <v>#N/A</v>
      </c>
      <c r="K13" s="28" t="e">
        <f>IF(VLOOKUP(A13,Keys_CHESS_ALL!J14:AD197,9,FALSE)="","",VLOOKUP(A13,Keys_CHESS_ALL!J14:AD197,9,FALSE))</f>
        <v>#N/A</v>
      </c>
      <c r="L13" s="28" t="e">
        <f>IF(VLOOKUP(A13,Keys_CHESS_ALL!J14:AE197,10,FALSE)="","",VLOOKUP(A13,Keys_CHESS_ALL!J14:AE197,10,FALSE))</f>
        <v>#N/A</v>
      </c>
      <c r="M13" s="28" t="e">
        <f>IF(VLOOKUP(A13,Keys_CHESS_ALL!J14:AF197,11,FALSE)="","",VLOOKUP(A13,Keys_CHESS_ALL!J14:AF197,11,FALSE))</f>
        <v>#N/A</v>
      </c>
      <c r="N13" s="28" t="e">
        <f>IF(VLOOKUP(A13,Keys_CHESS_ALL!J14:AG197,12,FALSE)="","",VLOOKUP(A13,Keys_CHESS_ALL!J14:AG197,12,FALSE))</f>
        <v>#N/A</v>
      </c>
      <c r="O13" s="28" t="e">
        <f>IF(VLOOKUP(A13,Keys_CHESS_ALL!J14:AH197,13,FALSE)="","",VLOOKUP(A13,Keys_CHESS_ALL!J14:AH197,13,FALSE))</f>
        <v>#N/A</v>
      </c>
      <c r="P13" s="28" t="e">
        <f>IF(VLOOKUP(A13,Keys_CHESS_ALL!J14:AI197,14,FALSE)="","",VLOOKUP(A13,Keys_CHESS_ALL!J14:AI197,14,FALSE))</f>
        <v>#N/A</v>
      </c>
      <c r="Q13" s="28" t="e">
        <f>IF(VLOOKUP(A13,Keys_CHESS_ALL!J14:AJ197,15,FALSE)="","",VLOOKUP(A13,Keys_CHESS_ALL!J14:AJ197,15,FALSE))</f>
        <v>#N/A</v>
      </c>
      <c r="R13" s="28" t="e">
        <f>IF(VLOOKUP(A13,Keys_CHESS_ALL!J14:AK197,16,FALSE)="","",VLOOKUP(A13,Keys_CHESS_ALL!J14:AK197,16,FALSE))</f>
        <v>#N/A</v>
      </c>
    </row>
    <row r="14" spans="1:18" x14ac:dyDescent="0.2">
      <c r="B14" s="28" t="e">
        <f>VLOOKUP(A14,Keys_CHESS_ALL!J15:L198,2,FALSE)</f>
        <v>#N/A</v>
      </c>
      <c r="C14" s="32"/>
      <c r="D14" s="28" t="e">
        <f>VLOOKUP(A14,Keys_CHESS_ALL!J15:L198,3,FALSE)</f>
        <v>#N/A</v>
      </c>
      <c r="E14" s="40"/>
      <c r="G14" s="28" t="e">
        <f>IF(VLOOKUP(A14,Keys_CHESS_ALL!J15:AC198,5,FALSE)="","",VLOOKUP(A14,Keys_CHESS_ALL!J15:AC198,5,FALSE))</f>
        <v>#N/A</v>
      </c>
      <c r="H14" s="28" t="e">
        <f>IF(VLOOKUP(A14,Keys_CHESS_ALL!J15:AC198,6,FALSE)="","",VLOOKUP(A14,Keys_CHESS_ALL!J15:AC198,6,FALSE))</f>
        <v>#N/A</v>
      </c>
      <c r="I14" s="28" t="e">
        <f>IF(VLOOKUP(A14,Keys_CHESS_ALL!J15:AC198,7,FALSE)="","",VLOOKUP(A14,Keys_CHESS_ALL!J15:AC198,7,FALSE))</f>
        <v>#N/A</v>
      </c>
      <c r="J14" s="28" t="e">
        <f>IF(VLOOKUP(A14,Keys_CHESS_ALL!J15:AC198,8,FALSE)="","",VLOOKUP(A14,Keys_CHESS_ALL!J15:AC198,8,FALSE))</f>
        <v>#N/A</v>
      </c>
      <c r="K14" s="28" t="e">
        <f>IF(VLOOKUP(A14,Keys_CHESS_ALL!J15:AD198,9,FALSE)="","",VLOOKUP(A14,Keys_CHESS_ALL!J15:AD198,9,FALSE))</f>
        <v>#N/A</v>
      </c>
      <c r="L14" s="28" t="e">
        <f>IF(VLOOKUP(A14,Keys_CHESS_ALL!J15:AE198,10,FALSE)="","",VLOOKUP(A14,Keys_CHESS_ALL!J15:AE198,10,FALSE))</f>
        <v>#N/A</v>
      </c>
      <c r="M14" s="28" t="e">
        <f>IF(VLOOKUP(A14,Keys_CHESS_ALL!J15:AF198,11,FALSE)="","",VLOOKUP(A14,Keys_CHESS_ALL!J15:AF198,11,FALSE))</f>
        <v>#N/A</v>
      </c>
      <c r="N14" s="28" t="e">
        <f>IF(VLOOKUP(A14,Keys_CHESS_ALL!J15:AG198,12,FALSE)="","",VLOOKUP(A14,Keys_CHESS_ALL!J15:AG198,12,FALSE))</f>
        <v>#N/A</v>
      </c>
      <c r="O14" s="28" t="e">
        <f>IF(VLOOKUP(A14,Keys_CHESS_ALL!J15:AH198,13,FALSE)="","",VLOOKUP(A14,Keys_CHESS_ALL!J15:AH198,13,FALSE))</f>
        <v>#N/A</v>
      </c>
      <c r="P14" s="28" t="e">
        <f>IF(VLOOKUP(A14,Keys_CHESS_ALL!J15:AI198,14,FALSE)="","",VLOOKUP(A14,Keys_CHESS_ALL!J15:AI198,14,FALSE))</f>
        <v>#N/A</v>
      </c>
      <c r="Q14" s="28" t="e">
        <f>IF(VLOOKUP(A14,Keys_CHESS_ALL!J15:AJ198,15,FALSE)="","",VLOOKUP(A14,Keys_CHESS_ALL!J15:AJ198,15,FALSE))</f>
        <v>#N/A</v>
      </c>
      <c r="R14" s="28" t="e">
        <f>IF(VLOOKUP(A14,Keys_CHESS_ALL!J15:AK198,16,FALSE)="","",VLOOKUP(A14,Keys_CHESS_ALL!J15:AK198,16,FALSE))</f>
        <v>#N/A</v>
      </c>
    </row>
    <row r="15" spans="1:18" x14ac:dyDescent="0.2">
      <c r="B15" s="28" t="e">
        <f>VLOOKUP(A15,Keys_CHESS_ALL!J16:L199,2,FALSE)</f>
        <v>#N/A</v>
      </c>
      <c r="C15" s="32"/>
      <c r="D15" s="28" t="e">
        <f>VLOOKUP(A15,Keys_CHESS_ALL!J16:L199,3,FALSE)</f>
        <v>#N/A</v>
      </c>
      <c r="E15" s="40"/>
      <c r="G15" s="28" t="e">
        <f>IF(VLOOKUP(A15,Keys_CHESS_ALL!J16:AC199,5,FALSE)="","",VLOOKUP(A15,Keys_CHESS_ALL!J16:AC199,5,FALSE))</f>
        <v>#N/A</v>
      </c>
      <c r="H15" s="28" t="e">
        <f>IF(VLOOKUP(A15,Keys_CHESS_ALL!J16:AC199,6,FALSE)="","",VLOOKUP(A15,Keys_CHESS_ALL!J16:AC199,6,FALSE))</f>
        <v>#N/A</v>
      </c>
      <c r="I15" s="28" t="e">
        <f>IF(VLOOKUP(A15,Keys_CHESS_ALL!J16:AC199,7,FALSE)="","",VLOOKUP(A15,Keys_CHESS_ALL!J16:AC199,7,FALSE))</f>
        <v>#N/A</v>
      </c>
      <c r="J15" s="28" t="e">
        <f>IF(VLOOKUP(A15,Keys_CHESS_ALL!J16:AC199,8,FALSE)="","",VLOOKUP(A15,Keys_CHESS_ALL!J16:AC199,8,FALSE))</f>
        <v>#N/A</v>
      </c>
      <c r="K15" s="28" t="e">
        <f>IF(VLOOKUP(A15,Keys_CHESS_ALL!J16:AD199,9,FALSE)="","",VLOOKUP(A15,Keys_CHESS_ALL!J16:AD199,9,FALSE))</f>
        <v>#N/A</v>
      </c>
      <c r="L15" s="28" t="e">
        <f>IF(VLOOKUP(A15,Keys_CHESS_ALL!J16:AE199,10,FALSE)="","",VLOOKUP(A15,Keys_CHESS_ALL!J16:AE199,10,FALSE))</f>
        <v>#N/A</v>
      </c>
      <c r="M15" s="28" t="e">
        <f>IF(VLOOKUP(A15,Keys_CHESS_ALL!J16:AF199,11,FALSE)="","",VLOOKUP(A15,Keys_CHESS_ALL!J16:AF199,11,FALSE))</f>
        <v>#N/A</v>
      </c>
      <c r="N15" s="28" t="e">
        <f>IF(VLOOKUP(A15,Keys_CHESS_ALL!J16:AG199,12,FALSE)="","",VLOOKUP(A15,Keys_CHESS_ALL!J16:AG199,12,FALSE))</f>
        <v>#N/A</v>
      </c>
      <c r="O15" s="28" t="e">
        <f>IF(VLOOKUP(A15,Keys_CHESS_ALL!J16:AH199,13,FALSE)="","",VLOOKUP(A15,Keys_CHESS_ALL!J16:AH199,13,FALSE))</f>
        <v>#N/A</v>
      </c>
      <c r="P15" s="28" t="e">
        <f>IF(VLOOKUP(A15,Keys_CHESS_ALL!J16:AI199,14,FALSE)="","",VLOOKUP(A15,Keys_CHESS_ALL!J16:AI199,14,FALSE))</f>
        <v>#N/A</v>
      </c>
      <c r="Q15" s="28" t="e">
        <f>IF(VLOOKUP(A15,Keys_CHESS_ALL!J16:AJ199,15,FALSE)="","",VLOOKUP(A15,Keys_CHESS_ALL!J16:AJ199,15,FALSE))</f>
        <v>#N/A</v>
      </c>
      <c r="R15" s="28" t="e">
        <f>IF(VLOOKUP(A15,Keys_CHESS_ALL!J16:AK199,16,FALSE)="","",VLOOKUP(A15,Keys_CHESS_ALL!J16:AK199,16,FALSE))</f>
        <v>#N/A</v>
      </c>
    </row>
    <row r="16" spans="1:18" x14ac:dyDescent="0.2">
      <c r="B16" s="28" t="e">
        <f>VLOOKUP(A16,Keys_CHESS_ALL!J17:L200,2,FALSE)</f>
        <v>#N/A</v>
      </c>
      <c r="C16" s="32"/>
      <c r="D16" s="28" t="e">
        <f>VLOOKUP(A16,Keys_CHESS_ALL!J17:L200,3,FALSE)</f>
        <v>#N/A</v>
      </c>
      <c r="E16" s="40"/>
      <c r="G16" s="28" t="e">
        <f>IF(VLOOKUP(A16,Keys_CHESS_ALL!J17:AC200,5,FALSE)="","",VLOOKUP(A16,Keys_CHESS_ALL!J17:AC200,5,FALSE))</f>
        <v>#N/A</v>
      </c>
      <c r="H16" s="28" t="e">
        <f>IF(VLOOKUP(A16,Keys_CHESS_ALL!J17:AC200,6,FALSE)="","",VLOOKUP(A16,Keys_CHESS_ALL!J17:AC200,6,FALSE))</f>
        <v>#N/A</v>
      </c>
      <c r="I16" s="28" t="e">
        <f>IF(VLOOKUP(A16,Keys_CHESS_ALL!J17:AC200,7,FALSE)="","",VLOOKUP(A16,Keys_CHESS_ALL!J17:AC200,7,FALSE))</f>
        <v>#N/A</v>
      </c>
      <c r="J16" s="28" t="e">
        <f>IF(VLOOKUP(A16,Keys_CHESS_ALL!J17:AC200,8,FALSE)="","",VLOOKUP(A16,Keys_CHESS_ALL!J17:AC200,8,FALSE))</f>
        <v>#N/A</v>
      </c>
      <c r="K16" s="28" t="e">
        <f>IF(VLOOKUP(A16,Keys_CHESS_ALL!J17:AD200,9,FALSE)="","",VLOOKUP(A16,Keys_CHESS_ALL!J17:AD200,9,FALSE))</f>
        <v>#N/A</v>
      </c>
      <c r="L16" s="28" t="e">
        <f>IF(VLOOKUP(A16,Keys_CHESS_ALL!J17:AE200,10,FALSE)="","",VLOOKUP(A16,Keys_CHESS_ALL!J17:AE200,10,FALSE))</f>
        <v>#N/A</v>
      </c>
      <c r="M16" s="28" t="e">
        <f>IF(VLOOKUP(A16,Keys_CHESS_ALL!J17:AF200,11,FALSE)="","",VLOOKUP(A16,Keys_CHESS_ALL!J17:AF200,11,FALSE))</f>
        <v>#N/A</v>
      </c>
      <c r="N16" s="28" t="e">
        <f>IF(VLOOKUP(A16,Keys_CHESS_ALL!J17:AG200,12,FALSE)="","",VLOOKUP(A16,Keys_CHESS_ALL!J17:AG200,12,FALSE))</f>
        <v>#N/A</v>
      </c>
      <c r="O16" s="28" t="e">
        <f>IF(VLOOKUP(A16,Keys_CHESS_ALL!J17:AH200,13,FALSE)="","",VLOOKUP(A16,Keys_CHESS_ALL!J17:AH200,13,FALSE))</f>
        <v>#N/A</v>
      </c>
      <c r="P16" s="28" t="e">
        <f>IF(VLOOKUP(A16,Keys_CHESS_ALL!J17:AI200,14,FALSE)="","",VLOOKUP(A16,Keys_CHESS_ALL!J17:AI200,14,FALSE))</f>
        <v>#N/A</v>
      </c>
      <c r="Q16" s="28" t="e">
        <f>IF(VLOOKUP(A16,Keys_CHESS_ALL!J17:AJ200,15,FALSE)="","",VLOOKUP(A16,Keys_CHESS_ALL!J17:AJ200,15,FALSE))</f>
        <v>#N/A</v>
      </c>
      <c r="R16" s="28" t="e">
        <f>IF(VLOOKUP(A16,Keys_CHESS_ALL!J17:AK200,16,FALSE)="","",VLOOKUP(A16,Keys_CHESS_ALL!J17:AK200,16,FALSE))</f>
        <v>#N/A</v>
      </c>
    </row>
    <row r="17" spans="2:18" x14ac:dyDescent="0.2">
      <c r="B17" s="28" t="e">
        <f>VLOOKUP(A17,Keys_CHESS_ALL!J18:L201,2,FALSE)</f>
        <v>#N/A</v>
      </c>
      <c r="C17" s="32"/>
      <c r="D17" s="28" t="e">
        <f>VLOOKUP(A17,Keys_CHESS_ALL!J18:L201,3,FALSE)</f>
        <v>#N/A</v>
      </c>
      <c r="E17" s="40"/>
      <c r="G17" s="28" t="e">
        <f>IF(VLOOKUP(A17,Keys_CHESS_ALL!J18:AC201,5,FALSE)="","",VLOOKUP(A17,Keys_CHESS_ALL!J18:AC201,5,FALSE))</f>
        <v>#N/A</v>
      </c>
      <c r="H17" s="28" t="e">
        <f>IF(VLOOKUP(A17,Keys_CHESS_ALL!J18:AC201,6,FALSE)="","",VLOOKUP(A17,Keys_CHESS_ALL!J18:AC201,6,FALSE))</f>
        <v>#N/A</v>
      </c>
      <c r="I17" s="28" t="e">
        <f>IF(VLOOKUP(A17,Keys_CHESS_ALL!J18:AC201,7,FALSE)="","",VLOOKUP(A17,Keys_CHESS_ALL!J18:AC201,7,FALSE))</f>
        <v>#N/A</v>
      </c>
      <c r="J17" s="28" t="e">
        <f>IF(VLOOKUP(A17,Keys_CHESS_ALL!J18:AC201,8,FALSE)="","",VLOOKUP(A17,Keys_CHESS_ALL!J18:AC201,8,FALSE))</f>
        <v>#N/A</v>
      </c>
      <c r="K17" s="28" t="e">
        <f>IF(VLOOKUP(A17,Keys_CHESS_ALL!J18:AD201,9,FALSE)="","",VLOOKUP(A17,Keys_CHESS_ALL!J18:AD201,9,FALSE))</f>
        <v>#N/A</v>
      </c>
      <c r="L17" s="28" t="e">
        <f>IF(VLOOKUP(A17,Keys_CHESS_ALL!J18:AE201,10,FALSE)="","",VLOOKUP(A17,Keys_CHESS_ALL!J18:AE201,10,FALSE))</f>
        <v>#N/A</v>
      </c>
      <c r="M17" s="28" t="e">
        <f>IF(VLOOKUP(A17,Keys_CHESS_ALL!J18:AF201,11,FALSE)="","",VLOOKUP(A17,Keys_CHESS_ALL!J18:AF201,11,FALSE))</f>
        <v>#N/A</v>
      </c>
      <c r="N17" s="28" t="e">
        <f>IF(VLOOKUP(A17,Keys_CHESS_ALL!J18:AG201,12,FALSE)="","",VLOOKUP(A17,Keys_CHESS_ALL!J18:AG201,12,FALSE))</f>
        <v>#N/A</v>
      </c>
      <c r="O17" s="28" t="e">
        <f>IF(VLOOKUP(A17,Keys_CHESS_ALL!J18:AH201,13,FALSE)="","",VLOOKUP(A17,Keys_CHESS_ALL!J18:AH201,13,FALSE))</f>
        <v>#N/A</v>
      </c>
      <c r="P17" s="28" t="e">
        <f>IF(VLOOKUP(A17,Keys_CHESS_ALL!J18:AI201,14,FALSE)="","",VLOOKUP(A17,Keys_CHESS_ALL!J18:AI201,14,FALSE))</f>
        <v>#N/A</v>
      </c>
      <c r="Q17" s="28" t="e">
        <f>IF(VLOOKUP(A17,Keys_CHESS_ALL!J18:AJ201,15,FALSE)="","",VLOOKUP(A17,Keys_CHESS_ALL!J18:AJ201,15,FALSE))</f>
        <v>#N/A</v>
      </c>
      <c r="R17" s="28" t="e">
        <f>IF(VLOOKUP(A17,Keys_CHESS_ALL!J18:AK201,16,FALSE)="","",VLOOKUP(A17,Keys_CHESS_ALL!J18:AK201,16,FALSE))</f>
        <v>#N/A</v>
      </c>
    </row>
    <row r="18" spans="2:18" x14ac:dyDescent="0.2">
      <c r="B18" s="28" t="e">
        <f>VLOOKUP(A18,Keys_CHESS_ALL!J19:L202,2,FALSE)</f>
        <v>#N/A</v>
      </c>
      <c r="C18" s="32"/>
      <c r="D18" s="28" t="e">
        <f>VLOOKUP(A18,Keys_CHESS_ALL!J19:L202,3,FALSE)</f>
        <v>#N/A</v>
      </c>
      <c r="E18" s="40"/>
      <c r="G18" s="28" t="e">
        <f>IF(VLOOKUP(A18,Keys_CHESS_ALL!J19:AC202,5,FALSE)="","",VLOOKUP(A18,Keys_CHESS_ALL!J19:AC202,5,FALSE))</f>
        <v>#N/A</v>
      </c>
      <c r="H18" s="28" t="e">
        <f>IF(VLOOKUP(A18,Keys_CHESS_ALL!J19:AC202,6,FALSE)="","",VLOOKUP(A18,Keys_CHESS_ALL!J19:AC202,6,FALSE))</f>
        <v>#N/A</v>
      </c>
      <c r="I18" s="28" t="e">
        <f>IF(VLOOKUP(A18,Keys_CHESS_ALL!J19:AC202,7,FALSE)="","",VLOOKUP(A18,Keys_CHESS_ALL!J19:AC202,7,FALSE))</f>
        <v>#N/A</v>
      </c>
      <c r="J18" s="28" t="e">
        <f>IF(VLOOKUP(A18,Keys_CHESS_ALL!J19:AC202,8,FALSE)="","",VLOOKUP(A18,Keys_CHESS_ALL!J19:AC202,8,FALSE))</f>
        <v>#N/A</v>
      </c>
      <c r="K18" s="28" t="e">
        <f>IF(VLOOKUP(A18,Keys_CHESS_ALL!J19:AD202,9,FALSE)="","",VLOOKUP(A18,Keys_CHESS_ALL!J19:AD202,9,FALSE))</f>
        <v>#N/A</v>
      </c>
      <c r="L18" s="28" t="e">
        <f>IF(VLOOKUP(A18,Keys_CHESS_ALL!J19:AE202,10,FALSE)="","",VLOOKUP(A18,Keys_CHESS_ALL!J19:AE202,10,FALSE))</f>
        <v>#N/A</v>
      </c>
      <c r="M18" s="28" t="e">
        <f>IF(VLOOKUP(A18,Keys_CHESS_ALL!J19:AF202,11,FALSE)="","",VLOOKUP(A18,Keys_CHESS_ALL!J19:AF202,11,FALSE))</f>
        <v>#N/A</v>
      </c>
      <c r="N18" s="28" t="e">
        <f>IF(VLOOKUP(A18,Keys_CHESS_ALL!J19:AG202,12,FALSE)="","",VLOOKUP(A18,Keys_CHESS_ALL!J19:AG202,12,FALSE))</f>
        <v>#N/A</v>
      </c>
      <c r="O18" s="28" t="e">
        <f>IF(VLOOKUP(A18,Keys_CHESS_ALL!J19:AH202,13,FALSE)="","",VLOOKUP(A18,Keys_CHESS_ALL!J19:AH202,13,FALSE))</f>
        <v>#N/A</v>
      </c>
      <c r="P18" s="28" t="e">
        <f>IF(VLOOKUP(A18,Keys_CHESS_ALL!J19:AI202,14,FALSE)="","",VLOOKUP(A18,Keys_CHESS_ALL!J19:AI202,14,FALSE))</f>
        <v>#N/A</v>
      </c>
      <c r="Q18" s="28" t="e">
        <f>IF(VLOOKUP(A18,Keys_CHESS_ALL!J19:AJ202,15,FALSE)="","",VLOOKUP(A18,Keys_CHESS_ALL!J19:AJ202,15,FALSE))</f>
        <v>#N/A</v>
      </c>
      <c r="R18" s="28" t="e">
        <f>IF(VLOOKUP(A18,Keys_CHESS_ALL!J19:AK202,16,FALSE)="","",VLOOKUP(A18,Keys_CHESS_ALL!J19:AK202,16,FALSE))</f>
        <v>#N/A</v>
      </c>
    </row>
    <row r="19" spans="2:18" x14ac:dyDescent="0.2">
      <c r="B19" s="28" t="e">
        <f>VLOOKUP(A19,Keys_CHESS_ALL!J20:L203,2,FALSE)</f>
        <v>#N/A</v>
      </c>
      <c r="C19" s="32"/>
      <c r="D19" s="28" t="e">
        <f>VLOOKUP(A19,Keys_CHESS_ALL!J20:L203,3,FALSE)</f>
        <v>#N/A</v>
      </c>
      <c r="E19" s="40"/>
      <c r="G19" s="28" t="e">
        <f>IF(VLOOKUP(A19,Keys_CHESS_ALL!J20:AC203,5,FALSE)="","",VLOOKUP(A19,Keys_CHESS_ALL!J20:AC203,5,FALSE))</f>
        <v>#N/A</v>
      </c>
      <c r="H19" s="28" t="e">
        <f>IF(VLOOKUP(A19,Keys_CHESS_ALL!J20:AC203,6,FALSE)="","",VLOOKUP(A19,Keys_CHESS_ALL!J20:AC203,6,FALSE))</f>
        <v>#N/A</v>
      </c>
      <c r="I19" s="28" t="e">
        <f>IF(VLOOKUP(A19,Keys_CHESS_ALL!J20:AC203,7,FALSE)="","",VLOOKUP(A19,Keys_CHESS_ALL!J20:AC203,7,FALSE))</f>
        <v>#N/A</v>
      </c>
      <c r="J19" s="28" t="e">
        <f>IF(VLOOKUP(A19,Keys_CHESS_ALL!J20:AC203,8,FALSE)="","",VLOOKUP(A19,Keys_CHESS_ALL!J20:AC203,8,FALSE))</f>
        <v>#N/A</v>
      </c>
      <c r="K19" s="28" t="e">
        <f>IF(VLOOKUP(A19,Keys_CHESS_ALL!J20:AD203,9,FALSE)="","",VLOOKUP(A19,Keys_CHESS_ALL!J20:AD203,9,FALSE))</f>
        <v>#N/A</v>
      </c>
      <c r="L19" s="28" t="e">
        <f>IF(VLOOKUP(A19,Keys_CHESS_ALL!J20:AE203,10,FALSE)="","",VLOOKUP(A19,Keys_CHESS_ALL!J20:AE203,10,FALSE))</f>
        <v>#N/A</v>
      </c>
      <c r="M19" s="28" t="e">
        <f>IF(VLOOKUP(A19,Keys_CHESS_ALL!J20:AF203,11,FALSE)="","",VLOOKUP(A19,Keys_CHESS_ALL!J20:AF203,11,FALSE))</f>
        <v>#N/A</v>
      </c>
      <c r="N19" s="28" t="e">
        <f>IF(VLOOKUP(A19,Keys_CHESS_ALL!J20:AG203,12,FALSE)="","",VLOOKUP(A19,Keys_CHESS_ALL!J20:AG203,12,FALSE))</f>
        <v>#N/A</v>
      </c>
      <c r="O19" s="28" t="e">
        <f>IF(VLOOKUP(A19,Keys_CHESS_ALL!J20:AH203,13,FALSE)="","",VLOOKUP(A19,Keys_CHESS_ALL!J20:AH203,13,FALSE))</f>
        <v>#N/A</v>
      </c>
      <c r="P19" s="28" t="e">
        <f>IF(VLOOKUP(A19,Keys_CHESS_ALL!J20:AI203,14,FALSE)="","",VLOOKUP(A19,Keys_CHESS_ALL!J20:AI203,14,FALSE))</f>
        <v>#N/A</v>
      </c>
      <c r="Q19" s="28" t="e">
        <f>IF(VLOOKUP(A19,Keys_CHESS_ALL!J20:AJ203,15,FALSE)="","",VLOOKUP(A19,Keys_CHESS_ALL!J20:AJ203,15,FALSE))</f>
        <v>#N/A</v>
      </c>
      <c r="R19" s="28" t="e">
        <f>IF(VLOOKUP(A19,Keys_CHESS_ALL!J20:AK203,16,FALSE)="","",VLOOKUP(A19,Keys_CHESS_ALL!J20:AK203,16,FALSE))</f>
        <v>#N/A</v>
      </c>
    </row>
    <row r="20" spans="2:18" x14ac:dyDescent="0.2">
      <c r="B20" s="28" t="e">
        <f>VLOOKUP(A20,Keys_CHESS_ALL!J21:L204,2,FALSE)</f>
        <v>#N/A</v>
      </c>
      <c r="C20" s="32"/>
      <c r="D20" s="28" t="e">
        <f>VLOOKUP(A20,Keys_CHESS_ALL!J21:L204,3,FALSE)</f>
        <v>#N/A</v>
      </c>
      <c r="E20" s="40"/>
      <c r="G20" s="28" t="e">
        <f>IF(VLOOKUP(A20,Keys_CHESS_ALL!J21:AC204,5,FALSE)="","",VLOOKUP(A20,Keys_CHESS_ALL!J21:AC204,5,FALSE))</f>
        <v>#N/A</v>
      </c>
      <c r="H20" s="28" t="e">
        <f>IF(VLOOKUP(A20,Keys_CHESS_ALL!J21:AC204,6,FALSE)="","",VLOOKUP(A20,Keys_CHESS_ALL!J21:AC204,6,FALSE))</f>
        <v>#N/A</v>
      </c>
      <c r="I20" s="28" t="e">
        <f>IF(VLOOKUP(A20,Keys_CHESS_ALL!J21:AC204,7,FALSE)="","",VLOOKUP(A20,Keys_CHESS_ALL!J21:AC204,7,FALSE))</f>
        <v>#N/A</v>
      </c>
      <c r="J20" s="28" t="e">
        <f>IF(VLOOKUP(A20,Keys_CHESS_ALL!J21:AC204,8,FALSE)="","",VLOOKUP(A20,Keys_CHESS_ALL!J21:AC204,8,FALSE))</f>
        <v>#N/A</v>
      </c>
      <c r="K20" s="28" t="e">
        <f>IF(VLOOKUP(A20,Keys_CHESS_ALL!J21:AD204,9,FALSE)="","",VLOOKUP(A20,Keys_CHESS_ALL!J21:AD204,9,FALSE))</f>
        <v>#N/A</v>
      </c>
      <c r="L20" s="28" t="e">
        <f>IF(VLOOKUP(A20,Keys_CHESS_ALL!J21:AE204,10,FALSE)="","",VLOOKUP(A20,Keys_CHESS_ALL!J21:AE204,10,FALSE))</f>
        <v>#N/A</v>
      </c>
      <c r="M20" s="28" t="e">
        <f>IF(VLOOKUP(A20,Keys_CHESS_ALL!J21:AF204,11,FALSE)="","",VLOOKUP(A20,Keys_CHESS_ALL!J21:AF204,11,FALSE))</f>
        <v>#N/A</v>
      </c>
      <c r="N20" s="28" t="e">
        <f>IF(VLOOKUP(A20,Keys_CHESS_ALL!J21:AG204,12,FALSE)="","",VLOOKUP(A20,Keys_CHESS_ALL!J21:AG204,12,FALSE))</f>
        <v>#N/A</v>
      </c>
      <c r="O20" s="28" t="e">
        <f>IF(VLOOKUP(A20,Keys_CHESS_ALL!J21:AH204,13,FALSE)="","",VLOOKUP(A20,Keys_CHESS_ALL!J21:AH204,13,FALSE))</f>
        <v>#N/A</v>
      </c>
      <c r="P20" s="28" t="e">
        <f>IF(VLOOKUP(A20,Keys_CHESS_ALL!J21:AI204,14,FALSE)="","",VLOOKUP(A20,Keys_CHESS_ALL!J21:AI204,14,FALSE))</f>
        <v>#N/A</v>
      </c>
      <c r="Q20" s="28" t="e">
        <f>IF(VLOOKUP(A20,Keys_CHESS_ALL!J21:AJ204,15,FALSE)="","",VLOOKUP(A20,Keys_CHESS_ALL!J21:AJ204,15,FALSE))</f>
        <v>#N/A</v>
      </c>
      <c r="R20" s="28" t="e">
        <f>IF(VLOOKUP(A20,Keys_CHESS_ALL!J21:AK204,16,FALSE)="","",VLOOKUP(A20,Keys_CHESS_ALL!J21:AK204,16,FALSE))</f>
        <v>#N/A</v>
      </c>
    </row>
    <row r="21" spans="2:18" x14ac:dyDescent="0.2">
      <c r="B21" s="28" t="e">
        <f>VLOOKUP(A21,Keys_CHESS_ALL!J22:L205,2,FALSE)</f>
        <v>#N/A</v>
      </c>
      <c r="C21" s="32"/>
      <c r="D21" s="28" t="e">
        <f>VLOOKUP(A21,Keys_CHESS_ALL!J22:L205,3,FALSE)</f>
        <v>#N/A</v>
      </c>
      <c r="E21" s="40"/>
      <c r="G21" s="28" t="e">
        <f>IF(VLOOKUP(A21,Keys_CHESS_ALL!J22:AC205,5,FALSE)="","",VLOOKUP(A21,Keys_CHESS_ALL!J22:AC205,5,FALSE))</f>
        <v>#N/A</v>
      </c>
      <c r="H21" s="28" t="e">
        <f>IF(VLOOKUP(A21,Keys_CHESS_ALL!J22:AC205,6,FALSE)="","",VLOOKUP(A21,Keys_CHESS_ALL!J22:AC205,6,FALSE))</f>
        <v>#N/A</v>
      </c>
      <c r="I21" s="28" t="e">
        <f>IF(VLOOKUP(A21,Keys_CHESS_ALL!J22:AC205,7,FALSE)="","",VLOOKUP(A21,Keys_CHESS_ALL!J22:AC205,7,FALSE))</f>
        <v>#N/A</v>
      </c>
      <c r="J21" s="28" t="e">
        <f>IF(VLOOKUP(A21,Keys_CHESS_ALL!J22:AC205,8,FALSE)="","",VLOOKUP(A21,Keys_CHESS_ALL!J22:AC205,8,FALSE))</f>
        <v>#N/A</v>
      </c>
      <c r="K21" s="28" t="e">
        <f>IF(VLOOKUP(A21,Keys_CHESS_ALL!J22:AD205,9,FALSE)="","",VLOOKUP(A21,Keys_CHESS_ALL!J22:AD205,9,FALSE))</f>
        <v>#N/A</v>
      </c>
      <c r="L21" s="28" t="e">
        <f>IF(VLOOKUP(A21,Keys_CHESS_ALL!J22:AE205,10,FALSE)="","",VLOOKUP(A21,Keys_CHESS_ALL!J22:AE205,10,FALSE))</f>
        <v>#N/A</v>
      </c>
      <c r="M21" s="28" t="e">
        <f>IF(VLOOKUP(A21,Keys_CHESS_ALL!J22:AF205,11,FALSE)="","",VLOOKUP(A21,Keys_CHESS_ALL!J22:AF205,11,FALSE))</f>
        <v>#N/A</v>
      </c>
      <c r="N21" s="28" t="e">
        <f>IF(VLOOKUP(A21,Keys_CHESS_ALL!J22:AG205,12,FALSE)="","",VLOOKUP(A21,Keys_CHESS_ALL!J22:AG205,12,FALSE))</f>
        <v>#N/A</v>
      </c>
      <c r="O21" s="28" t="e">
        <f>IF(VLOOKUP(A21,Keys_CHESS_ALL!J22:AH205,13,FALSE)="","",VLOOKUP(A21,Keys_CHESS_ALL!J22:AH205,13,FALSE))</f>
        <v>#N/A</v>
      </c>
      <c r="P21" s="28" t="e">
        <f>IF(VLOOKUP(A21,Keys_CHESS_ALL!J22:AI205,14,FALSE)="","",VLOOKUP(A21,Keys_CHESS_ALL!J22:AI205,14,FALSE))</f>
        <v>#N/A</v>
      </c>
      <c r="Q21" s="28" t="e">
        <f>IF(VLOOKUP(A21,Keys_CHESS_ALL!J22:AJ205,15,FALSE)="","",VLOOKUP(A21,Keys_CHESS_ALL!J22:AJ205,15,FALSE))</f>
        <v>#N/A</v>
      </c>
      <c r="R21" s="28" t="e">
        <f>IF(VLOOKUP(A21,Keys_CHESS_ALL!J22:AK205,16,FALSE)="","",VLOOKUP(A21,Keys_CHESS_ALL!J22:AK205,16,FALSE))</f>
        <v>#N/A</v>
      </c>
    </row>
    <row r="22" spans="2:18" x14ac:dyDescent="0.2">
      <c r="B22" s="28" t="e">
        <f>VLOOKUP(A22,Keys_CHESS_ALL!J23:L206,2,FALSE)</f>
        <v>#N/A</v>
      </c>
      <c r="C22" s="32"/>
      <c r="D22" s="28" t="e">
        <f>VLOOKUP(A22,Keys_CHESS_ALL!J23:L206,3,FALSE)</f>
        <v>#N/A</v>
      </c>
      <c r="E22" s="40"/>
      <c r="G22" s="28" t="e">
        <f>IF(VLOOKUP(A22,Keys_CHESS_ALL!J23:AC206,5,FALSE)="","",VLOOKUP(A22,Keys_CHESS_ALL!J23:AC206,5,FALSE))</f>
        <v>#N/A</v>
      </c>
      <c r="H22" s="28" t="e">
        <f>IF(VLOOKUP(A22,Keys_CHESS_ALL!J23:AC206,6,FALSE)="","",VLOOKUP(A22,Keys_CHESS_ALL!J23:AC206,6,FALSE))</f>
        <v>#N/A</v>
      </c>
      <c r="I22" s="28" t="e">
        <f>IF(VLOOKUP(A22,Keys_CHESS_ALL!J23:AC206,7,FALSE)="","",VLOOKUP(A22,Keys_CHESS_ALL!J23:AC206,7,FALSE))</f>
        <v>#N/A</v>
      </c>
      <c r="J22" s="28" t="e">
        <f>IF(VLOOKUP(A22,Keys_CHESS_ALL!J23:AC206,8,FALSE)="","",VLOOKUP(A22,Keys_CHESS_ALL!J23:AC206,8,FALSE))</f>
        <v>#N/A</v>
      </c>
      <c r="K22" s="28" t="e">
        <f>IF(VLOOKUP(A22,Keys_CHESS_ALL!J23:AD206,9,FALSE)="","",VLOOKUP(A22,Keys_CHESS_ALL!J23:AD206,9,FALSE))</f>
        <v>#N/A</v>
      </c>
      <c r="L22" s="28" t="e">
        <f>IF(VLOOKUP(A22,Keys_CHESS_ALL!J23:AE206,10,FALSE)="","",VLOOKUP(A22,Keys_CHESS_ALL!J23:AE206,10,FALSE))</f>
        <v>#N/A</v>
      </c>
      <c r="M22" s="28" t="e">
        <f>IF(VLOOKUP(A22,Keys_CHESS_ALL!J23:AF206,11,FALSE)="","",VLOOKUP(A22,Keys_CHESS_ALL!J23:AF206,11,FALSE))</f>
        <v>#N/A</v>
      </c>
      <c r="N22" s="28" t="e">
        <f>IF(VLOOKUP(A22,Keys_CHESS_ALL!J23:AG206,12,FALSE)="","",VLOOKUP(A22,Keys_CHESS_ALL!J23:AG206,12,FALSE))</f>
        <v>#N/A</v>
      </c>
      <c r="O22" s="28" t="e">
        <f>IF(VLOOKUP(A22,Keys_CHESS_ALL!J23:AH206,13,FALSE)="","",VLOOKUP(A22,Keys_CHESS_ALL!J23:AH206,13,FALSE))</f>
        <v>#N/A</v>
      </c>
      <c r="P22" s="28" t="e">
        <f>IF(VLOOKUP(A22,Keys_CHESS_ALL!J23:AI206,14,FALSE)="","",VLOOKUP(A22,Keys_CHESS_ALL!J23:AI206,14,FALSE))</f>
        <v>#N/A</v>
      </c>
      <c r="Q22" s="28" t="e">
        <f>IF(VLOOKUP(A22,Keys_CHESS_ALL!J23:AJ206,15,FALSE)="","",VLOOKUP(A22,Keys_CHESS_ALL!J23:AJ206,15,FALSE))</f>
        <v>#N/A</v>
      </c>
      <c r="R22" s="28" t="e">
        <f>IF(VLOOKUP(A22,Keys_CHESS_ALL!J23:AK206,16,FALSE)="","",VLOOKUP(A22,Keys_CHESS_ALL!J23:AK206,16,FALSE))</f>
        <v>#N/A</v>
      </c>
    </row>
    <row r="23" spans="2:18" x14ac:dyDescent="0.2">
      <c r="B23" s="28" t="e">
        <f>VLOOKUP(A23,Keys_CHESS_ALL!J24:L207,2,FALSE)</f>
        <v>#N/A</v>
      </c>
      <c r="C23" s="32"/>
      <c r="D23" s="28" t="e">
        <f>VLOOKUP(A23,Keys_CHESS_ALL!J24:L207,3,FALSE)</f>
        <v>#N/A</v>
      </c>
      <c r="E23" s="40"/>
      <c r="G23" s="28" t="e">
        <f>IF(VLOOKUP(A23,Keys_CHESS_ALL!J24:AC207,5,FALSE)="","",VLOOKUP(A23,Keys_CHESS_ALL!J24:AC207,5,FALSE))</f>
        <v>#N/A</v>
      </c>
      <c r="H23" s="28" t="e">
        <f>IF(VLOOKUP(A23,Keys_CHESS_ALL!J24:AC207,6,FALSE)="","",VLOOKUP(A23,Keys_CHESS_ALL!J24:AC207,6,FALSE))</f>
        <v>#N/A</v>
      </c>
      <c r="I23" s="28" t="e">
        <f>IF(VLOOKUP(A23,Keys_CHESS_ALL!J24:AC207,7,FALSE)="","",VLOOKUP(A23,Keys_CHESS_ALL!J24:AC207,7,FALSE))</f>
        <v>#N/A</v>
      </c>
      <c r="J23" s="28" t="e">
        <f>IF(VLOOKUP(A23,Keys_CHESS_ALL!J24:AC207,8,FALSE)="","",VLOOKUP(A23,Keys_CHESS_ALL!J24:AC207,8,FALSE))</f>
        <v>#N/A</v>
      </c>
      <c r="K23" s="28" t="e">
        <f>IF(VLOOKUP(A23,Keys_CHESS_ALL!J24:AD207,9,FALSE)="","",VLOOKUP(A23,Keys_CHESS_ALL!J24:AD207,9,FALSE))</f>
        <v>#N/A</v>
      </c>
      <c r="L23" s="28" t="e">
        <f>IF(VLOOKUP(A23,Keys_CHESS_ALL!J24:AE207,10,FALSE)="","",VLOOKUP(A23,Keys_CHESS_ALL!J24:AE207,10,FALSE))</f>
        <v>#N/A</v>
      </c>
      <c r="M23" s="28" t="e">
        <f>IF(VLOOKUP(A23,Keys_CHESS_ALL!J24:AF207,11,FALSE)="","",VLOOKUP(A23,Keys_CHESS_ALL!J24:AF207,11,FALSE))</f>
        <v>#N/A</v>
      </c>
      <c r="N23" s="28" t="e">
        <f>IF(VLOOKUP(A23,Keys_CHESS_ALL!J24:AG207,12,FALSE)="","",VLOOKUP(A23,Keys_CHESS_ALL!J24:AG207,12,FALSE))</f>
        <v>#N/A</v>
      </c>
      <c r="O23" s="28" t="e">
        <f>IF(VLOOKUP(A23,Keys_CHESS_ALL!J24:AH207,13,FALSE)="","",VLOOKUP(A23,Keys_CHESS_ALL!J24:AH207,13,FALSE))</f>
        <v>#N/A</v>
      </c>
      <c r="P23" s="28" t="e">
        <f>IF(VLOOKUP(A23,Keys_CHESS_ALL!J24:AI207,14,FALSE)="","",VLOOKUP(A23,Keys_CHESS_ALL!J24:AI207,14,FALSE))</f>
        <v>#N/A</v>
      </c>
      <c r="Q23" s="28" t="e">
        <f>IF(VLOOKUP(A23,Keys_CHESS_ALL!J24:AJ207,15,FALSE)="","",VLOOKUP(A23,Keys_CHESS_ALL!J24:AJ207,15,FALSE))</f>
        <v>#N/A</v>
      </c>
      <c r="R23" s="28" t="e">
        <f>IF(VLOOKUP(A23,Keys_CHESS_ALL!J24:AK207,16,FALSE)="","",VLOOKUP(A23,Keys_CHESS_ALL!J24:AK207,16,FALSE))</f>
        <v>#N/A</v>
      </c>
    </row>
    <row r="24" spans="2:18" x14ac:dyDescent="0.2">
      <c r="B24" s="28" t="e">
        <f>VLOOKUP(A24,Keys_CHESS_ALL!J25:L208,2,FALSE)</f>
        <v>#N/A</v>
      </c>
      <c r="C24" s="32"/>
      <c r="D24" s="28" t="e">
        <f>VLOOKUP(A24,Keys_CHESS_ALL!J25:L208,3,FALSE)</f>
        <v>#N/A</v>
      </c>
      <c r="E24" s="40"/>
      <c r="G24" s="28" t="e">
        <f>IF(VLOOKUP(A24,Keys_CHESS_ALL!J25:AC208,5,FALSE)="","",VLOOKUP(A24,Keys_CHESS_ALL!J25:AC208,5,FALSE))</f>
        <v>#N/A</v>
      </c>
      <c r="H24" s="28" t="e">
        <f>IF(VLOOKUP(A24,Keys_CHESS_ALL!J25:AC208,6,FALSE)="","",VLOOKUP(A24,Keys_CHESS_ALL!J25:AC208,6,FALSE))</f>
        <v>#N/A</v>
      </c>
      <c r="I24" s="28" t="e">
        <f>IF(VLOOKUP(A24,Keys_CHESS_ALL!J25:AC208,7,FALSE)="","",VLOOKUP(A24,Keys_CHESS_ALL!J25:AC208,7,FALSE))</f>
        <v>#N/A</v>
      </c>
      <c r="J24" s="28" t="e">
        <f>IF(VLOOKUP(A24,Keys_CHESS_ALL!J25:AC208,8,FALSE)="","",VLOOKUP(A24,Keys_CHESS_ALL!J25:AC208,8,FALSE))</f>
        <v>#N/A</v>
      </c>
      <c r="K24" s="28" t="e">
        <f>IF(VLOOKUP(A24,Keys_CHESS_ALL!J25:AD208,9,FALSE)="","",VLOOKUP(A24,Keys_CHESS_ALL!J25:AD208,9,FALSE))</f>
        <v>#N/A</v>
      </c>
      <c r="L24" s="28" t="e">
        <f>IF(VLOOKUP(A24,Keys_CHESS_ALL!J25:AE208,10,FALSE)="","",VLOOKUP(A24,Keys_CHESS_ALL!J25:AE208,10,FALSE))</f>
        <v>#N/A</v>
      </c>
      <c r="M24" s="28" t="e">
        <f>IF(VLOOKUP(A24,Keys_CHESS_ALL!J25:AF208,11,FALSE)="","",VLOOKUP(A24,Keys_CHESS_ALL!J25:AF208,11,FALSE))</f>
        <v>#N/A</v>
      </c>
      <c r="N24" s="28" t="e">
        <f>IF(VLOOKUP(A24,Keys_CHESS_ALL!J25:AG208,12,FALSE)="","",VLOOKUP(A24,Keys_CHESS_ALL!J25:AG208,12,FALSE))</f>
        <v>#N/A</v>
      </c>
      <c r="O24" s="28" t="e">
        <f>IF(VLOOKUP(A24,Keys_CHESS_ALL!J25:AH208,13,FALSE)="","",VLOOKUP(A24,Keys_CHESS_ALL!J25:AH208,13,FALSE))</f>
        <v>#N/A</v>
      </c>
      <c r="P24" s="28" t="e">
        <f>IF(VLOOKUP(A24,Keys_CHESS_ALL!J25:AI208,14,FALSE)="","",VLOOKUP(A24,Keys_CHESS_ALL!J25:AI208,14,FALSE))</f>
        <v>#N/A</v>
      </c>
      <c r="Q24" s="28" t="e">
        <f>IF(VLOOKUP(A24,Keys_CHESS_ALL!J25:AJ208,15,FALSE)="","",VLOOKUP(A24,Keys_CHESS_ALL!J25:AJ208,15,FALSE))</f>
        <v>#N/A</v>
      </c>
      <c r="R24" s="28" t="e">
        <f>IF(VLOOKUP(A24,Keys_CHESS_ALL!J25:AK208,16,FALSE)="","",VLOOKUP(A24,Keys_CHESS_ALL!J25:AK208,16,FALSE))</f>
        <v>#N/A</v>
      </c>
    </row>
    <row r="25" spans="2:18" x14ac:dyDescent="0.2">
      <c r="B25" s="28" t="e">
        <f>VLOOKUP(A25,Keys_CHESS_ALL!J26:L209,2,FALSE)</f>
        <v>#N/A</v>
      </c>
      <c r="C25" s="32"/>
      <c r="D25" s="28" t="e">
        <f>VLOOKUP(A25,Keys_CHESS_ALL!J26:L209,3,FALSE)</f>
        <v>#N/A</v>
      </c>
      <c r="E25" s="40"/>
      <c r="G25" s="28" t="e">
        <f>IF(VLOOKUP(A25,Keys_CHESS_ALL!J26:AC209,5,FALSE)="","",VLOOKUP(A25,Keys_CHESS_ALL!J26:AC209,5,FALSE))</f>
        <v>#N/A</v>
      </c>
      <c r="H25" s="28" t="e">
        <f>IF(VLOOKUP(A25,Keys_CHESS_ALL!J26:AC209,6,FALSE)="","",VLOOKUP(A25,Keys_CHESS_ALL!J26:AC209,6,FALSE))</f>
        <v>#N/A</v>
      </c>
      <c r="I25" s="28" t="e">
        <f>IF(VLOOKUP(A25,Keys_CHESS_ALL!J26:AC209,7,FALSE)="","",VLOOKUP(A25,Keys_CHESS_ALL!J26:AC209,7,FALSE))</f>
        <v>#N/A</v>
      </c>
      <c r="J25" s="28" t="e">
        <f>IF(VLOOKUP(A25,Keys_CHESS_ALL!J26:AC209,8,FALSE)="","",VLOOKUP(A25,Keys_CHESS_ALL!J26:AC209,8,FALSE))</f>
        <v>#N/A</v>
      </c>
      <c r="K25" s="28" t="e">
        <f>IF(VLOOKUP(A25,Keys_CHESS_ALL!J26:AD209,9,FALSE)="","",VLOOKUP(A25,Keys_CHESS_ALL!J26:AD209,9,FALSE))</f>
        <v>#N/A</v>
      </c>
      <c r="L25" s="28" t="e">
        <f>IF(VLOOKUP(A25,Keys_CHESS_ALL!J26:AE209,10,FALSE)="","",VLOOKUP(A25,Keys_CHESS_ALL!J26:AE209,10,FALSE))</f>
        <v>#N/A</v>
      </c>
      <c r="M25" s="28" t="e">
        <f>IF(VLOOKUP(A25,Keys_CHESS_ALL!J26:AF209,11,FALSE)="","",VLOOKUP(A25,Keys_CHESS_ALL!J26:AF209,11,FALSE))</f>
        <v>#N/A</v>
      </c>
      <c r="N25" s="28" t="e">
        <f>IF(VLOOKUP(A25,Keys_CHESS_ALL!J26:AG209,12,FALSE)="","",VLOOKUP(A25,Keys_CHESS_ALL!J26:AG209,12,FALSE))</f>
        <v>#N/A</v>
      </c>
      <c r="O25" s="28" t="e">
        <f>IF(VLOOKUP(A25,Keys_CHESS_ALL!J26:AH209,13,FALSE)="","",VLOOKUP(A25,Keys_CHESS_ALL!J26:AH209,13,FALSE))</f>
        <v>#N/A</v>
      </c>
      <c r="P25" s="28" t="e">
        <f>IF(VLOOKUP(A25,Keys_CHESS_ALL!J26:AI209,14,FALSE)="","",VLOOKUP(A25,Keys_CHESS_ALL!J26:AI209,14,FALSE))</f>
        <v>#N/A</v>
      </c>
      <c r="Q25" s="28" t="e">
        <f>IF(VLOOKUP(A25,Keys_CHESS_ALL!J26:AJ209,15,FALSE)="","",VLOOKUP(A25,Keys_CHESS_ALL!J26:AJ209,15,FALSE))</f>
        <v>#N/A</v>
      </c>
      <c r="R25" s="28" t="e">
        <f>IF(VLOOKUP(A25,Keys_CHESS_ALL!J26:AK209,16,FALSE)="","",VLOOKUP(A25,Keys_CHESS_ALL!J26:AK209,16,FALSE))</f>
        <v>#N/A</v>
      </c>
    </row>
    <row r="26" spans="2:18" x14ac:dyDescent="0.2">
      <c r="B26" s="28" t="e">
        <f>VLOOKUP(A26,Keys_CHESS_ALL!J27:L210,2,FALSE)</f>
        <v>#N/A</v>
      </c>
      <c r="C26" s="32"/>
      <c r="D26" s="28" t="e">
        <f>VLOOKUP(A26,Keys_CHESS_ALL!J27:L210,3,FALSE)</f>
        <v>#N/A</v>
      </c>
      <c r="E26" s="40"/>
      <c r="G26" s="28" t="e">
        <f>IF(VLOOKUP(A26,Keys_CHESS_ALL!J27:AC210,5,FALSE)="","",VLOOKUP(A26,Keys_CHESS_ALL!J27:AC210,5,FALSE))</f>
        <v>#N/A</v>
      </c>
      <c r="H26" s="28" t="e">
        <f>IF(VLOOKUP(A26,Keys_CHESS_ALL!J27:AC210,6,FALSE)="","",VLOOKUP(A26,Keys_CHESS_ALL!J27:AC210,6,FALSE))</f>
        <v>#N/A</v>
      </c>
      <c r="I26" s="28" t="e">
        <f>IF(VLOOKUP(A26,Keys_CHESS_ALL!J27:AC210,7,FALSE)="","",VLOOKUP(A26,Keys_CHESS_ALL!J27:AC210,7,FALSE))</f>
        <v>#N/A</v>
      </c>
      <c r="J26" s="28" t="e">
        <f>IF(VLOOKUP(A26,Keys_CHESS_ALL!J27:AC210,8,FALSE)="","",VLOOKUP(A26,Keys_CHESS_ALL!J27:AC210,8,FALSE))</f>
        <v>#N/A</v>
      </c>
      <c r="K26" s="28" t="e">
        <f>IF(VLOOKUP(A26,Keys_CHESS_ALL!J27:AD210,9,FALSE)="","",VLOOKUP(A26,Keys_CHESS_ALL!J27:AD210,9,FALSE))</f>
        <v>#N/A</v>
      </c>
      <c r="L26" s="28" t="e">
        <f>IF(VLOOKUP(A26,Keys_CHESS_ALL!J27:AE210,10,FALSE)="","",VLOOKUP(A26,Keys_CHESS_ALL!J27:AE210,10,FALSE))</f>
        <v>#N/A</v>
      </c>
      <c r="M26" s="28" t="e">
        <f>IF(VLOOKUP(A26,Keys_CHESS_ALL!J27:AF210,11,FALSE)="","",VLOOKUP(A26,Keys_CHESS_ALL!J27:AF210,11,FALSE))</f>
        <v>#N/A</v>
      </c>
      <c r="N26" s="28" t="e">
        <f>IF(VLOOKUP(A26,Keys_CHESS_ALL!J27:AG210,12,FALSE)="","",VLOOKUP(A26,Keys_CHESS_ALL!J27:AG210,12,FALSE))</f>
        <v>#N/A</v>
      </c>
      <c r="O26" s="28" t="e">
        <f>IF(VLOOKUP(A26,Keys_CHESS_ALL!J27:AH210,13,FALSE)="","",VLOOKUP(A26,Keys_CHESS_ALL!J27:AH210,13,FALSE))</f>
        <v>#N/A</v>
      </c>
      <c r="P26" s="28" t="e">
        <f>IF(VLOOKUP(A26,Keys_CHESS_ALL!J27:AI210,14,FALSE)="","",VLOOKUP(A26,Keys_CHESS_ALL!J27:AI210,14,FALSE))</f>
        <v>#N/A</v>
      </c>
      <c r="Q26" s="28" t="e">
        <f>IF(VLOOKUP(A26,Keys_CHESS_ALL!J27:AJ210,15,FALSE)="","",VLOOKUP(A26,Keys_CHESS_ALL!J27:AJ210,15,FALSE))</f>
        <v>#N/A</v>
      </c>
      <c r="R26" s="28" t="e">
        <f>IF(VLOOKUP(A26,Keys_CHESS_ALL!J27:AK210,16,FALSE)="","",VLOOKUP(A26,Keys_CHESS_ALL!J27:AK210,16,FALSE))</f>
        <v>#N/A</v>
      </c>
    </row>
    <row r="27" spans="2:18" x14ac:dyDescent="0.2">
      <c r="B27" s="28" t="e">
        <f>VLOOKUP(A27,Keys_CHESS_ALL!J28:L211,2,FALSE)</f>
        <v>#N/A</v>
      </c>
      <c r="C27" s="32"/>
      <c r="D27" s="28" t="e">
        <f>VLOOKUP(A27,Keys_CHESS_ALL!J28:L211,3,FALSE)</f>
        <v>#N/A</v>
      </c>
      <c r="E27" s="40"/>
      <c r="G27" s="28" t="e">
        <f>IF(VLOOKUP(A27,Keys_CHESS_ALL!J28:AC211,5,FALSE)="","",VLOOKUP(A27,Keys_CHESS_ALL!J28:AC211,5,FALSE))</f>
        <v>#N/A</v>
      </c>
      <c r="H27" s="28" t="e">
        <f>IF(VLOOKUP(A27,Keys_CHESS_ALL!J28:AC211,6,FALSE)="","",VLOOKUP(A27,Keys_CHESS_ALL!J28:AC211,6,FALSE))</f>
        <v>#N/A</v>
      </c>
      <c r="I27" s="28" t="e">
        <f>IF(VLOOKUP(A27,Keys_CHESS_ALL!J28:AC211,7,FALSE)="","",VLOOKUP(A27,Keys_CHESS_ALL!J28:AC211,7,FALSE))</f>
        <v>#N/A</v>
      </c>
      <c r="J27" s="28" t="e">
        <f>IF(VLOOKUP(A27,Keys_CHESS_ALL!J28:AC211,8,FALSE)="","",VLOOKUP(A27,Keys_CHESS_ALL!J28:AC211,8,FALSE))</f>
        <v>#N/A</v>
      </c>
      <c r="K27" s="28" t="e">
        <f>IF(VLOOKUP(A27,Keys_CHESS_ALL!J28:AD211,9,FALSE)="","",VLOOKUP(A27,Keys_CHESS_ALL!J28:AD211,9,FALSE))</f>
        <v>#N/A</v>
      </c>
      <c r="L27" s="28" t="e">
        <f>IF(VLOOKUP(A27,Keys_CHESS_ALL!J28:AE211,10,FALSE)="","",VLOOKUP(A27,Keys_CHESS_ALL!J28:AE211,10,FALSE))</f>
        <v>#N/A</v>
      </c>
      <c r="M27" s="28" t="e">
        <f>IF(VLOOKUP(A27,Keys_CHESS_ALL!J28:AF211,11,FALSE)="","",VLOOKUP(A27,Keys_CHESS_ALL!J28:AF211,11,FALSE))</f>
        <v>#N/A</v>
      </c>
      <c r="N27" s="28" t="e">
        <f>IF(VLOOKUP(A27,Keys_CHESS_ALL!J28:AG211,12,FALSE)="","",VLOOKUP(A27,Keys_CHESS_ALL!J28:AG211,12,FALSE))</f>
        <v>#N/A</v>
      </c>
      <c r="O27" s="28" t="e">
        <f>IF(VLOOKUP(A27,Keys_CHESS_ALL!J28:AH211,13,FALSE)="","",VLOOKUP(A27,Keys_CHESS_ALL!J28:AH211,13,FALSE))</f>
        <v>#N/A</v>
      </c>
      <c r="P27" s="28" t="e">
        <f>IF(VLOOKUP(A27,Keys_CHESS_ALL!J28:AI211,14,FALSE)="","",VLOOKUP(A27,Keys_CHESS_ALL!J28:AI211,14,FALSE))</f>
        <v>#N/A</v>
      </c>
      <c r="Q27" s="28" t="e">
        <f>IF(VLOOKUP(A27,Keys_CHESS_ALL!J28:AJ211,15,FALSE)="","",VLOOKUP(A27,Keys_CHESS_ALL!J28:AJ211,15,FALSE))</f>
        <v>#N/A</v>
      </c>
      <c r="R27" s="28" t="e">
        <f>IF(VLOOKUP(A27,Keys_CHESS_ALL!J28:AK211,16,FALSE)="","",VLOOKUP(A27,Keys_CHESS_ALL!J28:AK211,16,FALSE))</f>
        <v>#N/A</v>
      </c>
    </row>
    <row r="28" spans="2:18" x14ac:dyDescent="0.2">
      <c r="B28" s="28" t="e">
        <f>VLOOKUP(A28,Keys_CHESS_ALL!J29:L212,2,FALSE)</f>
        <v>#N/A</v>
      </c>
      <c r="C28" s="32"/>
      <c r="D28" s="28" t="e">
        <f>VLOOKUP(A28,Keys_CHESS_ALL!J29:L212,3,FALSE)</f>
        <v>#N/A</v>
      </c>
      <c r="E28" s="40"/>
      <c r="G28" s="28" t="e">
        <f>IF(VLOOKUP(A28,Keys_CHESS_ALL!J29:AC212,5,FALSE)="","",VLOOKUP(A28,Keys_CHESS_ALL!J29:AC212,5,FALSE))</f>
        <v>#N/A</v>
      </c>
      <c r="H28" s="28" t="e">
        <f>IF(VLOOKUP(A28,Keys_CHESS_ALL!J29:AC212,6,FALSE)="","",VLOOKUP(A28,Keys_CHESS_ALL!J29:AC212,6,FALSE))</f>
        <v>#N/A</v>
      </c>
      <c r="I28" s="28" t="e">
        <f>IF(VLOOKUP(A28,Keys_CHESS_ALL!J29:AC212,7,FALSE)="","",VLOOKUP(A28,Keys_CHESS_ALL!J29:AC212,7,FALSE))</f>
        <v>#N/A</v>
      </c>
      <c r="J28" s="28" t="e">
        <f>IF(VLOOKUP(A28,Keys_CHESS_ALL!J29:AC212,8,FALSE)="","",VLOOKUP(A28,Keys_CHESS_ALL!J29:AC212,8,FALSE))</f>
        <v>#N/A</v>
      </c>
      <c r="K28" s="28" t="e">
        <f>IF(VLOOKUP(A28,Keys_CHESS_ALL!J29:AD212,9,FALSE)="","",VLOOKUP(A28,Keys_CHESS_ALL!J29:AD212,9,FALSE))</f>
        <v>#N/A</v>
      </c>
      <c r="L28" s="28" t="e">
        <f>IF(VLOOKUP(A28,Keys_CHESS_ALL!J29:AE212,10,FALSE)="","",VLOOKUP(A28,Keys_CHESS_ALL!J29:AE212,10,FALSE))</f>
        <v>#N/A</v>
      </c>
      <c r="M28" s="28" t="e">
        <f>IF(VLOOKUP(A28,Keys_CHESS_ALL!J29:AF212,11,FALSE)="","",VLOOKUP(A28,Keys_CHESS_ALL!J29:AF212,11,FALSE))</f>
        <v>#N/A</v>
      </c>
      <c r="N28" s="28" t="e">
        <f>IF(VLOOKUP(A28,Keys_CHESS_ALL!J29:AG212,12,FALSE)="","",VLOOKUP(A28,Keys_CHESS_ALL!J29:AG212,12,FALSE))</f>
        <v>#N/A</v>
      </c>
      <c r="O28" s="28" t="e">
        <f>IF(VLOOKUP(A28,Keys_CHESS_ALL!J29:AH212,13,FALSE)="","",VLOOKUP(A28,Keys_CHESS_ALL!J29:AH212,13,FALSE))</f>
        <v>#N/A</v>
      </c>
      <c r="P28" s="28" t="e">
        <f>IF(VLOOKUP(A28,Keys_CHESS_ALL!J29:AI212,14,FALSE)="","",VLOOKUP(A28,Keys_CHESS_ALL!J29:AI212,14,FALSE))</f>
        <v>#N/A</v>
      </c>
      <c r="Q28" s="28" t="e">
        <f>IF(VLOOKUP(A28,Keys_CHESS_ALL!J29:AJ212,15,FALSE)="","",VLOOKUP(A28,Keys_CHESS_ALL!J29:AJ212,15,FALSE))</f>
        <v>#N/A</v>
      </c>
      <c r="R28" s="28" t="e">
        <f>IF(VLOOKUP(A28,Keys_CHESS_ALL!J29:AK212,16,FALSE)="","",VLOOKUP(A28,Keys_CHESS_ALL!J29:AK212,16,FALSE))</f>
        <v>#N/A</v>
      </c>
    </row>
    <row r="29" spans="2:18" x14ac:dyDescent="0.2">
      <c r="B29" s="28" t="e">
        <f>VLOOKUP(A29,Keys_CHESS_ALL!J30:L213,2,FALSE)</f>
        <v>#N/A</v>
      </c>
      <c r="C29" s="32"/>
      <c r="D29" s="28" t="e">
        <f>VLOOKUP(A29,Keys_CHESS_ALL!J30:L213,3,FALSE)</f>
        <v>#N/A</v>
      </c>
      <c r="E29" s="40"/>
      <c r="G29" s="28" t="e">
        <f>IF(VLOOKUP(A29,Keys_CHESS_ALL!J30:AC213,5,FALSE)="","",VLOOKUP(A29,Keys_CHESS_ALL!J30:AC213,5,FALSE))</f>
        <v>#N/A</v>
      </c>
      <c r="H29" s="28" t="e">
        <f>IF(VLOOKUP(A29,Keys_CHESS_ALL!J30:AC213,6,FALSE)="","",VLOOKUP(A29,Keys_CHESS_ALL!J30:AC213,6,FALSE))</f>
        <v>#N/A</v>
      </c>
      <c r="I29" s="28" t="e">
        <f>IF(VLOOKUP(A29,Keys_CHESS_ALL!J30:AC213,7,FALSE)="","",VLOOKUP(A29,Keys_CHESS_ALL!J30:AC213,7,FALSE))</f>
        <v>#N/A</v>
      </c>
      <c r="J29" s="28" t="e">
        <f>IF(VLOOKUP(A29,Keys_CHESS_ALL!J30:AC213,8,FALSE)="","",VLOOKUP(A29,Keys_CHESS_ALL!J30:AC213,8,FALSE))</f>
        <v>#N/A</v>
      </c>
      <c r="K29" s="28" t="e">
        <f>IF(VLOOKUP(A29,Keys_CHESS_ALL!J30:AD213,9,FALSE)="","",VLOOKUP(A29,Keys_CHESS_ALL!J30:AD213,9,FALSE))</f>
        <v>#N/A</v>
      </c>
      <c r="L29" s="28" t="e">
        <f>IF(VLOOKUP(A29,Keys_CHESS_ALL!J30:AE213,10,FALSE)="","",VLOOKUP(A29,Keys_CHESS_ALL!J30:AE213,10,FALSE))</f>
        <v>#N/A</v>
      </c>
      <c r="M29" s="28" t="e">
        <f>IF(VLOOKUP(A29,Keys_CHESS_ALL!J30:AF213,11,FALSE)="","",VLOOKUP(A29,Keys_CHESS_ALL!J30:AF213,11,FALSE))</f>
        <v>#N/A</v>
      </c>
      <c r="N29" s="28" t="e">
        <f>IF(VLOOKUP(A29,Keys_CHESS_ALL!J30:AG213,12,FALSE)="","",VLOOKUP(A29,Keys_CHESS_ALL!J30:AG213,12,FALSE))</f>
        <v>#N/A</v>
      </c>
      <c r="O29" s="28" t="e">
        <f>IF(VLOOKUP(A29,Keys_CHESS_ALL!J30:AH213,13,FALSE)="","",VLOOKUP(A29,Keys_CHESS_ALL!J30:AH213,13,FALSE))</f>
        <v>#N/A</v>
      </c>
      <c r="P29" s="28" t="e">
        <f>IF(VLOOKUP(A29,Keys_CHESS_ALL!J30:AI213,14,FALSE)="","",VLOOKUP(A29,Keys_CHESS_ALL!J30:AI213,14,FALSE))</f>
        <v>#N/A</v>
      </c>
      <c r="Q29" s="28" t="e">
        <f>IF(VLOOKUP(A29,Keys_CHESS_ALL!J30:AJ213,15,FALSE)="","",VLOOKUP(A29,Keys_CHESS_ALL!J30:AJ213,15,FALSE))</f>
        <v>#N/A</v>
      </c>
      <c r="R29" s="28" t="e">
        <f>IF(VLOOKUP(A29,Keys_CHESS_ALL!J30:AK213,16,FALSE)="","",VLOOKUP(A29,Keys_CHESS_ALL!J30:AK213,16,FALSE))</f>
        <v>#N/A</v>
      </c>
    </row>
    <row r="30" spans="2:18" x14ac:dyDescent="0.2">
      <c r="B30" s="28" t="e">
        <f>VLOOKUP(A30,Keys_CHESS_ALL!J31:L214,2,FALSE)</f>
        <v>#N/A</v>
      </c>
      <c r="C30" s="32"/>
      <c r="D30" s="28" t="e">
        <f>VLOOKUP(A30,Keys_CHESS_ALL!J31:L214,3,FALSE)</f>
        <v>#N/A</v>
      </c>
      <c r="E30" s="40"/>
      <c r="G30" s="28" t="e">
        <f>IF(VLOOKUP(A30,Keys_CHESS_ALL!J31:AC214,5,FALSE)="","",VLOOKUP(A30,Keys_CHESS_ALL!J31:AC214,5,FALSE))</f>
        <v>#N/A</v>
      </c>
      <c r="H30" s="28" t="e">
        <f>IF(VLOOKUP(A30,Keys_CHESS_ALL!J31:AC214,6,FALSE)="","",VLOOKUP(A30,Keys_CHESS_ALL!J31:AC214,6,FALSE))</f>
        <v>#N/A</v>
      </c>
      <c r="I30" s="28" t="e">
        <f>IF(VLOOKUP(A30,Keys_CHESS_ALL!J31:AC214,7,FALSE)="","",VLOOKUP(A30,Keys_CHESS_ALL!J31:AC214,7,FALSE))</f>
        <v>#N/A</v>
      </c>
      <c r="J30" s="28" t="e">
        <f>IF(VLOOKUP(A30,Keys_CHESS_ALL!J31:AC214,8,FALSE)="","",VLOOKUP(A30,Keys_CHESS_ALL!J31:AC214,8,FALSE))</f>
        <v>#N/A</v>
      </c>
      <c r="K30" s="28" t="e">
        <f>IF(VLOOKUP(A30,Keys_CHESS_ALL!J31:AD214,9,FALSE)="","",VLOOKUP(A30,Keys_CHESS_ALL!J31:AD214,9,FALSE))</f>
        <v>#N/A</v>
      </c>
      <c r="L30" s="28" t="e">
        <f>IF(VLOOKUP(A30,Keys_CHESS_ALL!J31:AE214,10,FALSE)="","",VLOOKUP(A30,Keys_CHESS_ALL!J31:AE214,10,FALSE))</f>
        <v>#N/A</v>
      </c>
      <c r="M30" s="28" t="e">
        <f>IF(VLOOKUP(A30,Keys_CHESS_ALL!J31:AF214,11,FALSE)="","",VLOOKUP(A30,Keys_CHESS_ALL!J31:AF214,11,FALSE))</f>
        <v>#N/A</v>
      </c>
      <c r="N30" s="28" t="e">
        <f>IF(VLOOKUP(A30,Keys_CHESS_ALL!J31:AG214,12,FALSE)="","",VLOOKUP(A30,Keys_CHESS_ALL!J31:AG214,12,FALSE))</f>
        <v>#N/A</v>
      </c>
      <c r="O30" s="28" t="e">
        <f>IF(VLOOKUP(A30,Keys_CHESS_ALL!J31:AH214,13,FALSE)="","",VLOOKUP(A30,Keys_CHESS_ALL!J31:AH214,13,FALSE))</f>
        <v>#N/A</v>
      </c>
      <c r="P30" s="28" t="e">
        <f>IF(VLOOKUP(A30,Keys_CHESS_ALL!J31:AI214,14,FALSE)="","",VLOOKUP(A30,Keys_CHESS_ALL!J31:AI214,14,FALSE))</f>
        <v>#N/A</v>
      </c>
      <c r="Q30" s="28" t="e">
        <f>IF(VLOOKUP(A30,Keys_CHESS_ALL!J31:AJ214,15,FALSE)="","",VLOOKUP(A30,Keys_CHESS_ALL!J31:AJ214,15,FALSE))</f>
        <v>#N/A</v>
      </c>
      <c r="R30" s="28" t="e">
        <f>IF(VLOOKUP(A30,Keys_CHESS_ALL!J31:AK214,16,FALSE)="","",VLOOKUP(A30,Keys_CHESS_ALL!J31:AK214,16,FALSE))</f>
        <v>#N/A</v>
      </c>
    </row>
    <row r="31" spans="2:18" x14ac:dyDescent="0.2">
      <c r="B31" s="28" t="e">
        <f>VLOOKUP(A31,Keys_CHESS_ALL!J32:L215,2,FALSE)</f>
        <v>#N/A</v>
      </c>
      <c r="C31" s="32"/>
      <c r="D31" s="28" t="e">
        <f>VLOOKUP(A31,Keys_CHESS_ALL!J32:L215,3,FALSE)</f>
        <v>#N/A</v>
      </c>
      <c r="E31" s="40"/>
      <c r="G31" s="28" t="e">
        <f>IF(VLOOKUP(A31,Keys_CHESS_ALL!J32:AC215,5,FALSE)="","",VLOOKUP(A31,Keys_CHESS_ALL!J32:AC215,5,FALSE))</f>
        <v>#N/A</v>
      </c>
      <c r="H31" s="28" t="e">
        <f>IF(VLOOKUP(A31,Keys_CHESS_ALL!J32:AC215,6,FALSE)="","",VLOOKUP(A31,Keys_CHESS_ALL!J32:AC215,6,FALSE))</f>
        <v>#N/A</v>
      </c>
      <c r="I31" s="28" t="e">
        <f>IF(VLOOKUP(A31,Keys_CHESS_ALL!J32:AC215,7,FALSE)="","",VLOOKUP(A31,Keys_CHESS_ALL!J32:AC215,7,FALSE))</f>
        <v>#N/A</v>
      </c>
      <c r="J31" s="28" t="e">
        <f>IF(VLOOKUP(A31,Keys_CHESS_ALL!J32:AC215,8,FALSE)="","",VLOOKUP(A31,Keys_CHESS_ALL!J32:AC215,8,FALSE))</f>
        <v>#N/A</v>
      </c>
      <c r="K31" s="28" t="e">
        <f>IF(VLOOKUP(A31,Keys_CHESS_ALL!J32:AD215,9,FALSE)="","",VLOOKUP(A31,Keys_CHESS_ALL!J32:AD215,9,FALSE))</f>
        <v>#N/A</v>
      </c>
      <c r="L31" s="28" t="e">
        <f>IF(VLOOKUP(A31,Keys_CHESS_ALL!J32:AE215,10,FALSE)="","",VLOOKUP(A31,Keys_CHESS_ALL!J32:AE215,10,FALSE))</f>
        <v>#N/A</v>
      </c>
      <c r="M31" s="28" t="e">
        <f>IF(VLOOKUP(A31,Keys_CHESS_ALL!J32:AF215,11,FALSE)="","",VLOOKUP(A31,Keys_CHESS_ALL!J32:AF215,11,FALSE))</f>
        <v>#N/A</v>
      </c>
      <c r="N31" s="28" t="e">
        <f>IF(VLOOKUP(A31,Keys_CHESS_ALL!J32:AG215,12,FALSE)="","",VLOOKUP(A31,Keys_CHESS_ALL!J32:AG215,12,FALSE))</f>
        <v>#N/A</v>
      </c>
      <c r="O31" s="28" t="e">
        <f>IF(VLOOKUP(A31,Keys_CHESS_ALL!J32:AH215,13,FALSE)="","",VLOOKUP(A31,Keys_CHESS_ALL!J32:AH215,13,FALSE))</f>
        <v>#N/A</v>
      </c>
      <c r="P31" s="28" t="e">
        <f>IF(VLOOKUP(A31,Keys_CHESS_ALL!J32:AI215,14,FALSE)="","",VLOOKUP(A31,Keys_CHESS_ALL!J32:AI215,14,FALSE))</f>
        <v>#N/A</v>
      </c>
      <c r="Q31" s="28" t="e">
        <f>IF(VLOOKUP(A31,Keys_CHESS_ALL!J32:AJ215,15,FALSE)="","",VLOOKUP(A31,Keys_CHESS_ALL!J32:AJ215,15,FALSE))</f>
        <v>#N/A</v>
      </c>
      <c r="R31" s="28" t="e">
        <f>IF(VLOOKUP(A31,Keys_CHESS_ALL!J32:AK215,16,FALSE)="","",VLOOKUP(A31,Keys_CHESS_ALL!J32:AK215,16,FALSE))</f>
        <v>#N/A</v>
      </c>
    </row>
    <row r="32" spans="2:18" x14ac:dyDescent="0.2">
      <c r="B32" s="28" t="e">
        <f>VLOOKUP(A32,Keys_CHESS_ALL!J33:L216,2,FALSE)</f>
        <v>#N/A</v>
      </c>
      <c r="C32" s="32"/>
      <c r="D32" s="28" t="e">
        <f>VLOOKUP(A32,Keys_CHESS_ALL!J33:L216,3,FALSE)</f>
        <v>#N/A</v>
      </c>
      <c r="E32" s="40"/>
      <c r="G32" s="28" t="e">
        <f>IF(VLOOKUP(A32,Keys_CHESS_ALL!J33:AC216,5,FALSE)="","",VLOOKUP(A32,Keys_CHESS_ALL!J33:AC216,5,FALSE))</f>
        <v>#N/A</v>
      </c>
      <c r="H32" s="28" t="e">
        <f>IF(VLOOKUP(A32,Keys_CHESS_ALL!J33:AC216,6,FALSE)="","",VLOOKUP(A32,Keys_CHESS_ALL!J33:AC216,6,FALSE))</f>
        <v>#N/A</v>
      </c>
      <c r="I32" s="28" t="e">
        <f>IF(VLOOKUP(A32,Keys_CHESS_ALL!J33:AC216,7,FALSE)="","",VLOOKUP(A32,Keys_CHESS_ALL!J33:AC216,7,FALSE))</f>
        <v>#N/A</v>
      </c>
      <c r="J32" s="28" t="e">
        <f>IF(VLOOKUP(A32,Keys_CHESS_ALL!J33:AC216,8,FALSE)="","",VLOOKUP(A32,Keys_CHESS_ALL!J33:AC216,8,FALSE))</f>
        <v>#N/A</v>
      </c>
      <c r="K32" s="28" t="e">
        <f>IF(VLOOKUP(A32,Keys_CHESS_ALL!J33:AD216,9,FALSE)="","",VLOOKUP(A32,Keys_CHESS_ALL!J33:AD216,9,FALSE))</f>
        <v>#N/A</v>
      </c>
      <c r="L32" s="28" t="e">
        <f>IF(VLOOKUP(A32,Keys_CHESS_ALL!J33:AE216,10,FALSE)="","",VLOOKUP(A32,Keys_CHESS_ALL!J33:AE216,10,FALSE))</f>
        <v>#N/A</v>
      </c>
      <c r="M32" s="28" t="e">
        <f>IF(VLOOKUP(A32,Keys_CHESS_ALL!J33:AF216,11,FALSE)="","",VLOOKUP(A32,Keys_CHESS_ALL!J33:AF216,11,FALSE))</f>
        <v>#N/A</v>
      </c>
      <c r="N32" s="28" t="e">
        <f>IF(VLOOKUP(A32,Keys_CHESS_ALL!J33:AG216,12,FALSE)="","",VLOOKUP(A32,Keys_CHESS_ALL!J33:AG216,12,FALSE))</f>
        <v>#N/A</v>
      </c>
      <c r="O32" s="28" t="e">
        <f>IF(VLOOKUP(A32,Keys_CHESS_ALL!J33:AH216,13,FALSE)="","",VLOOKUP(A32,Keys_CHESS_ALL!J33:AH216,13,FALSE))</f>
        <v>#N/A</v>
      </c>
      <c r="P32" s="28" t="e">
        <f>IF(VLOOKUP(A32,Keys_CHESS_ALL!J33:AI216,14,FALSE)="","",VLOOKUP(A32,Keys_CHESS_ALL!J33:AI216,14,FALSE))</f>
        <v>#N/A</v>
      </c>
      <c r="Q32" s="28" t="e">
        <f>IF(VLOOKUP(A32,Keys_CHESS_ALL!J33:AJ216,15,FALSE)="","",VLOOKUP(A32,Keys_CHESS_ALL!J33:AJ216,15,FALSE))</f>
        <v>#N/A</v>
      </c>
      <c r="R32" s="28" t="e">
        <f>IF(VLOOKUP(A32,Keys_CHESS_ALL!J33:AK216,16,FALSE)="","",VLOOKUP(A32,Keys_CHESS_ALL!J33:AK216,16,FALSE))</f>
        <v>#N/A</v>
      </c>
    </row>
    <row r="33" spans="2:18" x14ac:dyDescent="0.2">
      <c r="B33" s="28" t="e">
        <f>VLOOKUP(A33,Keys_CHESS_ALL!J34:L217,2,FALSE)</f>
        <v>#N/A</v>
      </c>
      <c r="C33" s="32"/>
      <c r="D33" s="28" t="e">
        <f>VLOOKUP(A33,Keys_CHESS_ALL!J34:L217,3,FALSE)</f>
        <v>#N/A</v>
      </c>
      <c r="E33" s="40"/>
      <c r="G33" s="28" t="e">
        <f>IF(VLOOKUP(A33,Keys_CHESS_ALL!J34:AC217,5,FALSE)="","",VLOOKUP(A33,Keys_CHESS_ALL!J34:AC217,5,FALSE))</f>
        <v>#N/A</v>
      </c>
      <c r="H33" s="28" t="e">
        <f>IF(VLOOKUP(A33,Keys_CHESS_ALL!J34:AC217,6,FALSE)="","",VLOOKUP(A33,Keys_CHESS_ALL!J34:AC217,6,FALSE))</f>
        <v>#N/A</v>
      </c>
      <c r="I33" s="28" t="e">
        <f>IF(VLOOKUP(A33,Keys_CHESS_ALL!J34:AC217,7,FALSE)="","",VLOOKUP(A33,Keys_CHESS_ALL!J34:AC217,7,FALSE))</f>
        <v>#N/A</v>
      </c>
      <c r="J33" s="28" t="e">
        <f>IF(VLOOKUP(A33,Keys_CHESS_ALL!J34:AC217,8,FALSE)="","",VLOOKUP(A33,Keys_CHESS_ALL!J34:AC217,8,FALSE))</f>
        <v>#N/A</v>
      </c>
      <c r="K33" s="28" t="e">
        <f>IF(VLOOKUP(A33,Keys_CHESS_ALL!J34:AD217,9,FALSE)="","",VLOOKUP(A33,Keys_CHESS_ALL!J34:AD217,9,FALSE))</f>
        <v>#N/A</v>
      </c>
      <c r="L33" s="28" t="e">
        <f>IF(VLOOKUP(A33,Keys_CHESS_ALL!J34:AE217,10,FALSE)="","",VLOOKUP(A33,Keys_CHESS_ALL!J34:AE217,10,FALSE))</f>
        <v>#N/A</v>
      </c>
      <c r="M33" s="28" t="e">
        <f>IF(VLOOKUP(A33,Keys_CHESS_ALL!J34:AF217,11,FALSE)="","",VLOOKUP(A33,Keys_CHESS_ALL!J34:AF217,11,FALSE))</f>
        <v>#N/A</v>
      </c>
      <c r="N33" s="28" t="e">
        <f>IF(VLOOKUP(A33,Keys_CHESS_ALL!J34:AG217,12,FALSE)="","",VLOOKUP(A33,Keys_CHESS_ALL!J34:AG217,12,FALSE))</f>
        <v>#N/A</v>
      </c>
      <c r="O33" s="28" t="e">
        <f>IF(VLOOKUP(A33,Keys_CHESS_ALL!J34:AH217,13,FALSE)="","",VLOOKUP(A33,Keys_CHESS_ALL!J34:AH217,13,FALSE))</f>
        <v>#N/A</v>
      </c>
      <c r="P33" s="28" t="e">
        <f>IF(VLOOKUP(A33,Keys_CHESS_ALL!J34:AI217,14,FALSE)="","",VLOOKUP(A33,Keys_CHESS_ALL!J34:AI217,14,FALSE))</f>
        <v>#N/A</v>
      </c>
      <c r="Q33" s="28" t="e">
        <f>IF(VLOOKUP(A33,Keys_CHESS_ALL!J34:AJ217,15,FALSE)="","",VLOOKUP(A33,Keys_CHESS_ALL!J34:AJ217,15,FALSE))</f>
        <v>#N/A</v>
      </c>
      <c r="R33" s="28" t="e">
        <f>IF(VLOOKUP(A33,Keys_CHESS_ALL!J34:AK217,16,FALSE)="","",VLOOKUP(A33,Keys_CHESS_ALL!J34:AK217,16,FALSE))</f>
        <v>#N/A</v>
      </c>
    </row>
    <row r="34" spans="2:18" x14ac:dyDescent="0.2">
      <c r="B34" s="28" t="e">
        <f>VLOOKUP(A34,Keys_CHESS_ALL!J35:L218,2,FALSE)</f>
        <v>#N/A</v>
      </c>
      <c r="C34" s="32"/>
      <c r="D34" s="28" t="e">
        <f>VLOOKUP(A34,Keys_CHESS_ALL!J35:L218,3,FALSE)</f>
        <v>#N/A</v>
      </c>
      <c r="E34" s="40"/>
      <c r="G34" s="28" t="e">
        <f>IF(VLOOKUP(A34,Keys_CHESS_ALL!J35:AC218,5,FALSE)="","",VLOOKUP(A34,Keys_CHESS_ALL!J35:AC218,5,FALSE))</f>
        <v>#N/A</v>
      </c>
      <c r="H34" s="28" t="e">
        <f>IF(VLOOKUP(A34,Keys_CHESS_ALL!J35:AC218,6,FALSE)="","",VLOOKUP(A34,Keys_CHESS_ALL!J35:AC218,6,FALSE))</f>
        <v>#N/A</v>
      </c>
      <c r="I34" s="28" t="e">
        <f>IF(VLOOKUP(A34,Keys_CHESS_ALL!J35:AC218,7,FALSE)="","",VLOOKUP(A34,Keys_CHESS_ALL!J35:AC218,7,FALSE))</f>
        <v>#N/A</v>
      </c>
      <c r="J34" s="28" t="e">
        <f>IF(VLOOKUP(A34,Keys_CHESS_ALL!J35:AC218,8,FALSE)="","",VLOOKUP(A34,Keys_CHESS_ALL!J35:AC218,8,FALSE))</f>
        <v>#N/A</v>
      </c>
      <c r="K34" s="28" t="e">
        <f>IF(VLOOKUP(A34,Keys_CHESS_ALL!J35:AD218,9,FALSE)="","",VLOOKUP(A34,Keys_CHESS_ALL!J35:AD218,9,FALSE))</f>
        <v>#N/A</v>
      </c>
      <c r="L34" s="28" t="e">
        <f>IF(VLOOKUP(A34,Keys_CHESS_ALL!J35:AE218,10,FALSE)="","",VLOOKUP(A34,Keys_CHESS_ALL!J35:AE218,10,FALSE))</f>
        <v>#N/A</v>
      </c>
      <c r="M34" s="28" t="e">
        <f>IF(VLOOKUP(A34,Keys_CHESS_ALL!J35:AF218,11,FALSE)="","",VLOOKUP(A34,Keys_CHESS_ALL!J35:AF218,11,FALSE))</f>
        <v>#N/A</v>
      </c>
      <c r="N34" s="28" t="e">
        <f>IF(VLOOKUP(A34,Keys_CHESS_ALL!J35:AG218,12,FALSE)="","",VLOOKUP(A34,Keys_CHESS_ALL!J35:AG218,12,FALSE))</f>
        <v>#N/A</v>
      </c>
      <c r="O34" s="28" t="e">
        <f>IF(VLOOKUP(A34,Keys_CHESS_ALL!J35:AH218,13,FALSE)="","",VLOOKUP(A34,Keys_CHESS_ALL!J35:AH218,13,FALSE))</f>
        <v>#N/A</v>
      </c>
      <c r="P34" s="28" t="e">
        <f>IF(VLOOKUP(A34,Keys_CHESS_ALL!J35:AI218,14,FALSE)="","",VLOOKUP(A34,Keys_CHESS_ALL!J35:AI218,14,FALSE))</f>
        <v>#N/A</v>
      </c>
      <c r="Q34" s="28" t="e">
        <f>IF(VLOOKUP(A34,Keys_CHESS_ALL!J35:AJ218,15,FALSE)="","",VLOOKUP(A34,Keys_CHESS_ALL!J35:AJ218,15,FALSE))</f>
        <v>#N/A</v>
      </c>
      <c r="R34" s="28" t="e">
        <f>IF(VLOOKUP(A34,Keys_CHESS_ALL!J35:AK218,16,FALSE)="","",VLOOKUP(A34,Keys_CHESS_ALL!J35:AK218,16,FALSE))</f>
        <v>#N/A</v>
      </c>
    </row>
    <row r="35" spans="2:18" x14ac:dyDescent="0.2">
      <c r="B35" s="28" t="e">
        <f>VLOOKUP(A35,Keys_CHESS_ALL!J37:L219,2,FALSE)</f>
        <v>#N/A</v>
      </c>
      <c r="C35" s="32"/>
      <c r="D35" s="28" t="e">
        <f>VLOOKUP(A35,Keys_CHESS_ALL!J37:L219,3,FALSE)</f>
        <v>#N/A</v>
      </c>
      <c r="E35" s="40"/>
      <c r="G35" s="28" t="e">
        <f>IF(VLOOKUP(A35,Keys_CHESS_ALL!J37:AC219,5,FALSE)="","",VLOOKUP(A35,Keys_CHESS_ALL!J37:AC219,5,FALSE))</f>
        <v>#N/A</v>
      </c>
      <c r="H35" s="28" t="e">
        <f>IF(VLOOKUP(A35,Keys_CHESS_ALL!J37:AC219,6,FALSE)="","",VLOOKUP(A35,Keys_CHESS_ALL!J37:AC219,6,FALSE))</f>
        <v>#N/A</v>
      </c>
      <c r="I35" s="28" t="e">
        <f>IF(VLOOKUP(A35,Keys_CHESS_ALL!J37:AC219,7,FALSE)="","",VLOOKUP(A35,Keys_CHESS_ALL!J37:AC219,7,FALSE))</f>
        <v>#N/A</v>
      </c>
      <c r="J35" s="28" t="e">
        <f>IF(VLOOKUP(A35,Keys_CHESS_ALL!J37:AC219,8,FALSE)="","",VLOOKUP(A35,Keys_CHESS_ALL!J37:AC219,8,FALSE))</f>
        <v>#N/A</v>
      </c>
      <c r="K35" s="28" t="e">
        <f>IF(VLOOKUP(A35,Keys_CHESS_ALL!J37:AD219,9,FALSE)="","",VLOOKUP(A35,Keys_CHESS_ALL!J37:AD219,9,FALSE))</f>
        <v>#N/A</v>
      </c>
      <c r="L35" s="28" t="e">
        <f>IF(VLOOKUP(A35,Keys_CHESS_ALL!J37:AE219,10,FALSE)="","",VLOOKUP(A35,Keys_CHESS_ALL!J37:AE219,10,FALSE))</f>
        <v>#N/A</v>
      </c>
      <c r="M35" s="28" t="e">
        <f>IF(VLOOKUP(A35,Keys_CHESS_ALL!J37:AF219,11,FALSE)="","",VLOOKUP(A35,Keys_CHESS_ALL!J37:AF219,11,FALSE))</f>
        <v>#N/A</v>
      </c>
      <c r="N35" s="28" t="e">
        <f>IF(VLOOKUP(A35,Keys_CHESS_ALL!J37:AG219,12,FALSE)="","",VLOOKUP(A35,Keys_CHESS_ALL!J37:AG219,12,FALSE))</f>
        <v>#N/A</v>
      </c>
      <c r="O35" s="28" t="e">
        <f>IF(VLOOKUP(A35,Keys_CHESS_ALL!J37:AH219,13,FALSE)="","",VLOOKUP(A35,Keys_CHESS_ALL!J37:AH219,13,FALSE))</f>
        <v>#N/A</v>
      </c>
      <c r="P35" s="28" t="e">
        <f>IF(VLOOKUP(A35,Keys_CHESS_ALL!J37:AI219,14,FALSE)="","",VLOOKUP(A35,Keys_CHESS_ALL!J37:AI219,14,FALSE))</f>
        <v>#N/A</v>
      </c>
      <c r="Q35" s="28" t="e">
        <f>IF(VLOOKUP(A35,Keys_CHESS_ALL!J37:AJ219,15,FALSE)="","",VLOOKUP(A35,Keys_CHESS_ALL!J37:AJ219,15,FALSE))</f>
        <v>#N/A</v>
      </c>
      <c r="R35" s="28" t="e">
        <f>IF(VLOOKUP(A35,Keys_CHESS_ALL!J37:AK219,16,FALSE)="","",VLOOKUP(A35,Keys_CHESS_ALL!J37:AK219,16,FALSE))</f>
        <v>#N/A</v>
      </c>
    </row>
    <row r="36" spans="2:18" x14ac:dyDescent="0.2">
      <c r="B36" s="28" t="e">
        <f>VLOOKUP(A36,Keys_CHESS_ALL!J38:L220,2,FALSE)</f>
        <v>#N/A</v>
      </c>
      <c r="C36" s="32"/>
      <c r="D36" s="28" t="e">
        <f>VLOOKUP(A36,Keys_CHESS_ALL!J38:L220,3,FALSE)</f>
        <v>#N/A</v>
      </c>
      <c r="E36" s="40"/>
      <c r="G36" s="28" t="e">
        <f>IF(VLOOKUP(A36,Keys_CHESS_ALL!J38:AC220,5,FALSE)="","",VLOOKUP(A36,Keys_CHESS_ALL!J38:AC220,5,FALSE))</f>
        <v>#N/A</v>
      </c>
      <c r="H36" s="28" t="e">
        <f>IF(VLOOKUP(A36,Keys_CHESS_ALL!J38:AC220,6,FALSE)="","",VLOOKUP(A36,Keys_CHESS_ALL!J38:AC220,6,FALSE))</f>
        <v>#N/A</v>
      </c>
      <c r="I36" s="28" t="e">
        <f>IF(VLOOKUP(A36,Keys_CHESS_ALL!J38:AC220,7,FALSE)="","",VLOOKUP(A36,Keys_CHESS_ALL!J38:AC220,7,FALSE))</f>
        <v>#N/A</v>
      </c>
      <c r="J36" s="28" t="e">
        <f>IF(VLOOKUP(A36,Keys_CHESS_ALL!J38:AC220,8,FALSE)="","",VLOOKUP(A36,Keys_CHESS_ALL!J38:AC220,8,FALSE))</f>
        <v>#N/A</v>
      </c>
      <c r="K36" s="28" t="e">
        <f>IF(VLOOKUP(A36,Keys_CHESS_ALL!J38:AD220,9,FALSE)="","",VLOOKUP(A36,Keys_CHESS_ALL!J38:AD220,9,FALSE))</f>
        <v>#N/A</v>
      </c>
      <c r="L36" s="28" t="e">
        <f>IF(VLOOKUP(A36,Keys_CHESS_ALL!J38:AE220,10,FALSE)="","",VLOOKUP(A36,Keys_CHESS_ALL!J38:AE220,10,FALSE))</f>
        <v>#N/A</v>
      </c>
      <c r="M36" s="28" t="e">
        <f>IF(VLOOKUP(A36,Keys_CHESS_ALL!J38:AF220,11,FALSE)="","",VLOOKUP(A36,Keys_CHESS_ALL!J38:AF220,11,FALSE))</f>
        <v>#N/A</v>
      </c>
      <c r="N36" s="28" t="e">
        <f>IF(VLOOKUP(A36,Keys_CHESS_ALL!J38:AG220,12,FALSE)="","",VLOOKUP(A36,Keys_CHESS_ALL!J38:AG220,12,FALSE))</f>
        <v>#N/A</v>
      </c>
      <c r="O36" s="28" t="e">
        <f>IF(VLOOKUP(A36,Keys_CHESS_ALL!J38:AH220,13,FALSE)="","",VLOOKUP(A36,Keys_CHESS_ALL!J38:AH220,13,FALSE))</f>
        <v>#N/A</v>
      </c>
      <c r="P36" s="28" t="e">
        <f>IF(VLOOKUP(A36,Keys_CHESS_ALL!J38:AI220,14,FALSE)="","",VLOOKUP(A36,Keys_CHESS_ALL!J38:AI220,14,FALSE))</f>
        <v>#N/A</v>
      </c>
      <c r="Q36" s="28" t="e">
        <f>IF(VLOOKUP(A36,Keys_CHESS_ALL!J38:AJ220,15,FALSE)="","",VLOOKUP(A36,Keys_CHESS_ALL!J38:AJ220,15,FALSE))</f>
        <v>#N/A</v>
      </c>
      <c r="R36" s="28" t="e">
        <f>IF(VLOOKUP(A36,Keys_CHESS_ALL!J38:AK220,16,FALSE)="","",VLOOKUP(A36,Keys_CHESS_ALL!J38:AK220,16,FALSE))</f>
        <v>#N/A</v>
      </c>
    </row>
    <row r="37" spans="2:18" x14ac:dyDescent="0.2">
      <c r="B37" s="28" t="e">
        <f>VLOOKUP(A37,Keys_CHESS_ALL!J39:L221,2,FALSE)</f>
        <v>#N/A</v>
      </c>
      <c r="C37" s="32"/>
      <c r="D37" s="28" t="e">
        <f>VLOOKUP(A37,Keys_CHESS_ALL!J39:L221,3,FALSE)</f>
        <v>#N/A</v>
      </c>
      <c r="E37" s="40"/>
      <c r="G37" s="28" t="e">
        <f>IF(VLOOKUP(A37,Keys_CHESS_ALL!J39:AC221,5,FALSE)="","",VLOOKUP(A37,Keys_CHESS_ALL!J39:AC221,5,FALSE))</f>
        <v>#N/A</v>
      </c>
      <c r="H37" s="28" t="e">
        <f>IF(VLOOKUP(A37,Keys_CHESS_ALL!J39:AC221,6,FALSE)="","",VLOOKUP(A37,Keys_CHESS_ALL!J39:AC221,6,FALSE))</f>
        <v>#N/A</v>
      </c>
      <c r="I37" s="28" t="e">
        <f>IF(VLOOKUP(A37,Keys_CHESS_ALL!J39:AC221,7,FALSE)="","",VLOOKUP(A37,Keys_CHESS_ALL!J39:AC221,7,FALSE))</f>
        <v>#N/A</v>
      </c>
      <c r="J37" s="28" t="e">
        <f>IF(VLOOKUP(A37,Keys_CHESS_ALL!J39:AC221,8,FALSE)="","",VLOOKUP(A37,Keys_CHESS_ALL!J39:AC221,8,FALSE))</f>
        <v>#N/A</v>
      </c>
      <c r="K37" s="28" t="e">
        <f>IF(VLOOKUP(A37,Keys_CHESS_ALL!J39:AD221,9,FALSE)="","",VLOOKUP(A37,Keys_CHESS_ALL!J39:AD221,9,FALSE))</f>
        <v>#N/A</v>
      </c>
      <c r="L37" s="28" t="e">
        <f>IF(VLOOKUP(A37,Keys_CHESS_ALL!J39:AE221,10,FALSE)="","",VLOOKUP(A37,Keys_CHESS_ALL!J39:AE221,10,FALSE))</f>
        <v>#N/A</v>
      </c>
      <c r="M37" s="28" t="e">
        <f>IF(VLOOKUP(A37,Keys_CHESS_ALL!J39:AF221,11,FALSE)="","",VLOOKUP(A37,Keys_CHESS_ALL!J39:AF221,11,FALSE))</f>
        <v>#N/A</v>
      </c>
      <c r="N37" s="28" t="e">
        <f>IF(VLOOKUP(A37,Keys_CHESS_ALL!J39:AG221,12,FALSE)="","",VLOOKUP(A37,Keys_CHESS_ALL!J39:AG221,12,FALSE))</f>
        <v>#N/A</v>
      </c>
      <c r="O37" s="28" t="e">
        <f>IF(VLOOKUP(A37,Keys_CHESS_ALL!J39:AH221,13,FALSE)="","",VLOOKUP(A37,Keys_CHESS_ALL!J39:AH221,13,FALSE))</f>
        <v>#N/A</v>
      </c>
      <c r="P37" s="28" t="e">
        <f>IF(VLOOKUP(A37,Keys_CHESS_ALL!J39:AI221,14,FALSE)="","",VLOOKUP(A37,Keys_CHESS_ALL!J39:AI221,14,FALSE))</f>
        <v>#N/A</v>
      </c>
      <c r="Q37" s="28" t="e">
        <f>IF(VLOOKUP(A37,Keys_CHESS_ALL!J39:AJ221,15,FALSE)="","",VLOOKUP(A37,Keys_CHESS_ALL!J39:AJ221,15,FALSE))</f>
        <v>#N/A</v>
      </c>
      <c r="R37" s="28" t="e">
        <f>IF(VLOOKUP(A37,Keys_CHESS_ALL!J39:AK221,16,FALSE)="","",VLOOKUP(A37,Keys_CHESS_ALL!J39:AK221,16,FALSE))</f>
        <v>#N/A</v>
      </c>
    </row>
    <row r="38" spans="2:18" x14ac:dyDescent="0.2">
      <c r="B38" s="28" t="e">
        <f>VLOOKUP(A38,Keys_CHESS_ALL!J40:L222,2,FALSE)</f>
        <v>#N/A</v>
      </c>
      <c r="C38" s="32"/>
      <c r="D38" s="28" t="e">
        <f>VLOOKUP(A38,Keys_CHESS_ALL!J40:L222,3,FALSE)</f>
        <v>#N/A</v>
      </c>
      <c r="E38" s="40"/>
      <c r="G38" s="28" t="e">
        <f>IF(VLOOKUP(A38,Keys_CHESS_ALL!J40:AC222,5,FALSE)="","",VLOOKUP(A38,Keys_CHESS_ALL!J40:AC222,5,FALSE))</f>
        <v>#N/A</v>
      </c>
      <c r="H38" s="28" t="e">
        <f>IF(VLOOKUP(A38,Keys_CHESS_ALL!J40:AC222,6,FALSE)="","",VLOOKUP(A38,Keys_CHESS_ALL!J40:AC222,6,FALSE))</f>
        <v>#N/A</v>
      </c>
      <c r="I38" s="28" t="e">
        <f>IF(VLOOKUP(A38,Keys_CHESS_ALL!J40:AC222,7,FALSE)="","",VLOOKUP(A38,Keys_CHESS_ALL!J40:AC222,7,FALSE))</f>
        <v>#N/A</v>
      </c>
      <c r="J38" s="28" t="e">
        <f>IF(VLOOKUP(A38,Keys_CHESS_ALL!J40:AC222,8,FALSE)="","",VLOOKUP(A38,Keys_CHESS_ALL!J40:AC222,8,FALSE))</f>
        <v>#N/A</v>
      </c>
      <c r="K38" s="28" t="e">
        <f>IF(VLOOKUP(A38,Keys_CHESS_ALL!J40:AD222,9,FALSE)="","",VLOOKUP(A38,Keys_CHESS_ALL!J40:AD222,9,FALSE))</f>
        <v>#N/A</v>
      </c>
      <c r="L38" s="28" t="e">
        <f>IF(VLOOKUP(A38,Keys_CHESS_ALL!J40:AE222,10,FALSE)="","",VLOOKUP(A38,Keys_CHESS_ALL!J40:AE222,10,FALSE))</f>
        <v>#N/A</v>
      </c>
      <c r="M38" s="28" t="e">
        <f>IF(VLOOKUP(A38,Keys_CHESS_ALL!J40:AF222,11,FALSE)="","",VLOOKUP(A38,Keys_CHESS_ALL!J40:AF222,11,FALSE))</f>
        <v>#N/A</v>
      </c>
      <c r="N38" s="28" t="e">
        <f>IF(VLOOKUP(A38,Keys_CHESS_ALL!J40:AG222,12,FALSE)="","",VLOOKUP(A38,Keys_CHESS_ALL!J40:AG222,12,FALSE))</f>
        <v>#N/A</v>
      </c>
      <c r="O38" s="28" t="e">
        <f>IF(VLOOKUP(A38,Keys_CHESS_ALL!J40:AH222,13,FALSE)="","",VLOOKUP(A38,Keys_CHESS_ALL!J40:AH222,13,FALSE))</f>
        <v>#N/A</v>
      </c>
      <c r="P38" s="28" t="e">
        <f>IF(VLOOKUP(A38,Keys_CHESS_ALL!J40:AI222,14,FALSE)="","",VLOOKUP(A38,Keys_CHESS_ALL!J40:AI222,14,FALSE))</f>
        <v>#N/A</v>
      </c>
      <c r="Q38" s="28" t="e">
        <f>IF(VLOOKUP(A38,Keys_CHESS_ALL!J40:AJ222,15,FALSE)="","",VLOOKUP(A38,Keys_CHESS_ALL!J40:AJ222,15,FALSE))</f>
        <v>#N/A</v>
      </c>
      <c r="R38" s="28" t="e">
        <f>IF(VLOOKUP(A38,Keys_CHESS_ALL!J40:AK222,16,FALSE)="","",VLOOKUP(A38,Keys_CHESS_ALL!J40:AK222,16,FALSE))</f>
        <v>#N/A</v>
      </c>
    </row>
    <row r="39" spans="2:18" x14ac:dyDescent="0.2">
      <c r="B39" s="28" t="e">
        <f>VLOOKUP(A39,Keys_CHESS_ALL!J41:L223,2,FALSE)</f>
        <v>#N/A</v>
      </c>
      <c r="C39" s="32"/>
      <c r="D39" s="28" t="e">
        <f>VLOOKUP(A39,Keys_CHESS_ALL!J41:L223,3,FALSE)</f>
        <v>#N/A</v>
      </c>
      <c r="E39" s="40"/>
      <c r="G39" s="28" t="e">
        <f>IF(VLOOKUP(A39,Keys_CHESS_ALL!J41:AC223,5,FALSE)="","",VLOOKUP(A39,Keys_CHESS_ALL!J41:AC223,5,FALSE))</f>
        <v>#N/A</v>
      </c>
      <c r="H39" s="28" t="e">
        <f>IF(VLOOKUP(A39,Keys_CHESS_ALL!J41:AC223,6,FALSE)="","",VLOOKUP(A39,Keys_CHESS_ALL!J41:AC223,6,FALSE))</f>
        <v>#N/A</v>
      </c>
      <c r="I39" s="28" t="e">
        <f>IF(VLOOKUP(A39,Keys_CHESS_ALL!J41:AC223,7,FALSE)="","",VLOOKUP(A39,Keys_CHESS_ALL!J41:AC223,7,FALSE))</f>
        <v>#N/A</v>
      </c>
      <c r="J39" s="28" t="e">
        <f>IF(VLOOKUP(A39,Keys_CHESS_ALL!J41:AC223,8,FALSE)="","",VLOOKUP(A39,Keys_CHESS_ALL!J41:AC223,8,FALSE))</f>
        <v>#N/A</v>
      </c>
      <c r="K39" s="28" t="e">
        <f>IF(VLOOKUP(A39,Keys_CHESS_ALL!J41:AD223,9,FALSE)="","",VLOOKUP(A39,Keys_CHESS_ALL!J41:AD223,9,FALSE))</f>
        <v>#N/A</v>
      </c>
      <c r="L39" s="28" t="e">
        <f>IF(VLOOKUP(A39,Keys_CHESS_ALL!J41:AE223,10,FALSE)="","",VLOOKUP(A39,Keys_CHESS_ALL!J41:AE223,10,FALSE))</f>
        <v>#N/A</v>
      </c>
      <c r="M39" s="28" t="e">
        <f>IF(VLOOKUP(A39,Keys_CHESS_ALL!J41:AF223,11,FALSE)="","",VLOOKUP(A39,Keys_CHESS_ALL!J41:AF223,11,FALSE))</f>
        <v>#N/A</v>
      </c>
      <c r="N39" s="28" t="e">
        <f>IF(VLOOKUP(A39,Keys_CHESS_ALL!J41:AG223,12,FALSE)="","",VLOOKUP(A39,Keys_CHESS_ALL!J41:AG223,12,FALSE))</f>
        <v>#N/A</v>
      </c>
      <c r="O39" s="28" t="e">
        <f>IF(VLOOKUP(A39,Keys_CHESS_ALL!J41:AH223,13,FALSE)="","",VLOOKUP(A39,Keys_CHESS_ALL!J41:AH223,13,FALSE))</f>
        <v>#N/A</v>
      </c>
      <c r="P39" s="28" t="e">
        <f>IF(VLOOKUP(A39,Keys_CHESS_ALL!J41:AI223,14,FALSE)="","",VLOOKUP(A39,Keys_CHESS_ALL!J41:AI223,14,FALSE))</f>
        <v>#N/A</v>
      </c>
      <c r="Q39" s="28" t="e">
        <f>IF(VLOOKUP(A39,Keys_CHESS_ALL!J41:AJ223,15,FALSE)="","",VLOOKUP(A39,Keys_CHESS_ALL!J41:AJ223,15,FALSE))</f>
        <v>#N/A</v>
      </c>
      <c r="R39" s="28" t="e">
        <f>IF(VLOOKUP(A39,Keys_CHESS_ALL!J41:AK223,16,FALSE)="","",VLOOKUP(A39,Keys_CHESS_ALL!J41:AK223,16,FALSE))</f>
        <v>#N/A</v>
      </c>
    </row>
    <row r="40" spans="2:18" x14ac:dyDescent="0.2">
      <c r="B40" s="28" t="e">
        <f>VLOOKUP(A40,Keys_CHESS_ALL!J42:L224,2,FALSE)</f>
        <v>#N/A</v>
      </c>
      <c r="C40" s="32"/>
      <c r="D40" s="28" t="e">
        <f>VLOOKUP(A40,Keys_CHESS_ALL!J42:L224,3,FALSE)</f>
        <v>#N/A</v>
      </c>
      <c r="E40" s="40"/>
      <c r="G40" s="28" t="e">
        <f>IF(VLOOKUP(A40,Keys_CHESS_ALL!J42:AC224,5,FALSE)="","",VLOOKUP(A40,Keys_CHESS_ALL!J42:AC224,5,FALSE))</f>
        <v>#N/A</v>
      </c>
      <c r="H40" s="28" t="e">
        <f>IF(VLOOKUP(A40,Keys_CHESS_ALL!J42:AC224,6,FALSE)="","",VLOOKUP(A40,Keys_CHESS_ALL!J42:AC224,6,FALSE))</f>
        <v>#N/A</v>
      </c>
      <c r="I40" s="28" t="e">
        <f>IF(VLOOKUP(A40,Keys_CHESS_ALL!J42:AC224,7,FALSE)="","",VLOOKUP(A40,Keys_CHESS_ALL!J42:AC224,7,FALSE))</f>
        <v>#N/A</v>
      </c>
      <c r="J40" s="28" t="e">
        <f>IF(VLOOKUP(A40,Keys_CHESS_ALL!J42:AC224,8,FALSE)="","",VLOOKUP(A40,Keys_CHESS_ALL!J42:AC224,8,FALSE))</f>
        <v>#N/A</v>
      </c>
      <c r="K40" s="28" t="e">
        <f>IF(VLOOKUP(A40,Keys_CHESS_ALL!J42:AD224,9,FALSE)="","",VLOOKUP(A40,Keys_CHESS_ALL!J42:AD224,9,FALSE))</f>
        <v>#N/A</v>
      </c>
      <c r="L40" s="28" t="e">
        <f>IF(VLOOKUP(A40,Keys_CHESS_ALL!J42:AE224,10,FALSE)="","",VLOOKUP(A40,Keys_CHESS_ALL!J42:AE224,10,FALSE))</f>
        <v>#N/A</v>
      </c>
      <c r="M40" s="28" t="e">
        <f>IF(VLOOKUP(A40,Keys_CHESS_ALL!J42:AF224,11,FALSE)="","",VLOOKUP(A40,Keys_CHESS_ALL!J42:AF224,11,FALSE))</f>
        <v>#N/A</v>
      </c>
      <c r="N40" s="28" t="e">
        <f>IF(VLOOKUP(A40,Keys_CHESS_ALL!J42:AG224,12,FALSE)="","",VLOOKUP(A40,Keys_CHESS_ALL!J42:AG224,12,FALSE))</f>
        <v>#N/A</v>
      </c>
      <c r="O40" s="28" t="e">
        <f>IF(VLOOKUP(A40,Keys_CHESS_ALL!J42:AH224,13,FALSE)="","",VLOOKUP(A40,Keys_CHESS_ALL!J42:AH224,13,FALSE))</f>
        <v>#N/A</v>
      </c>
      <c r="P40" s="28" t="e">
        <f>IF(VLOOKUP(A40,Keys_CHESS_ALL!J42:AI224,14,FALSE)="","",VLOOKUP(A40,Keys_CHESS_ALL!J42:AI224,14,FALSE))</f>
        <v>#N/A</v>
      </c>
      <c r="Q40" s="28" t="e">
        <f>IF(VLOOKUP(A40,Keys_CHESS_ALL!J42:AJ224,15,FALSE)="","",VLOOKUP(A40,Keys_CHESS_ALL!J42:AJ224,15,FALSE))</f>
        <v>#N/A</v>
      </c>
      <c r="R40" s="28" t="e">
        <f>IF(VLOOKUP(A40,Keys_CHESS_ALL!J42:AK224,16,FALSE)="","",VLOOKUP(A40,Keys_CHESS_ALL!J42:AK224,16,FALSE))</f>
        <v>#N/A</v>
      </c>
    </row>
    <row r="41" spans="2:18" x14ac:dyDescent="0.2">
      <c r="B41" s="28" t="e">
        <f>VLOOKUP(A41,Keys_CHESS_ALL!J43:L225,2,FALSE)</f>
        <v>#N/A</v>
      </c>
      <c r="C41" s="32"/>
      <c r="D41" s="28" t="e">
        <f>VLOOKUP(A41,Keys_CHESS_ALL!J43:L225,3,FALSE)</f>
        <v>#N/A</v>
      </c>
      <c r="E41" s="40"/>
      <c r="G41" s="28" t="e">
        <f>IF(VLOOKUP(A41,Keys_CHESS_ALL!J43:AC225,5,FALSE)="","",VLOOKUP(A41,Keys_CHESS_ALL!J43:AC225,5,FALSE))</f>
        <v>#N/A</v>
      </c>
      <c r="H41" s="28" t="e">
        <f>IF(VLOOKUP(A41,Keys_CHESS_ALL!J43:AC225,6,FALSE)="","",VLOOKUP(A41,Keys_CHESS_ALL!J43:AC225,6,FALSE))</f>
        <v>#N/A</v>
      </c>
      <c r="I41" s="28" t="e">
        <f>IF(VLOOKUP(A41,Keys_CHESS_ALL!J43:AC225,7,FALSE)="","",VLOOKUP(A41,Keys_CHESS_ALL!J43:AC225,7,FALSE))</f>
        <v>#N/A</v>
      </c>
      <c r="J41" s="28" t="e">
        <f>IF(VLOOKUP(A41,Keys_CHESS_ALL!J43:AC225,8,FALSE)="","",VLOOKUP(A41,Keys_CHESS_ALL!J43:AC225,8,FALSE))</f>
        <v>#N/A</v>
      </c>
      <c r="K41" s="28" t="e">
        <f>IF(VLOOKUP(A41,Keys_CHESS_ALL!J43:AD225,9,FALSE)="","",VLOOKUP(A41,Keys_CHESS_ALL!J43:AD225,9,FALSE))</f>
        <v>#N/A</v>
      </c>
      <c r="L41" s="28" t="e">
        <f>IF(VLOOKUP(A41,Keys_CHESS_ALL!J43:AE225,10,FALSE)="","",VLOOKUP(A41,Keys_CHESS_ALL!J43:AE225,10,FALSE))</f>
        <v>#N/A</v>
      </c>
      <c r="M41" s="28" t="e">
        <f>IF(VLOOKUP(A41,Keys_CHESS_ALL!J43:AF225,11,FALSE)="","",VLOOKUP(A41,Keys_CHESS_ALL!J43:AF225,11,FALSE))</f>
        <v>#N/A</v>
      </c>
      <c r="N41" s="28" t="e">
        <f>IF(VLOOKUP(A41,Keys_CHESS_ALL!J43:AG225,12,FALSE)="","",VLOOKUP(A41,Keys_CHESS_ALL!J43:AG225,12,FALSE))</f>
        <v>#N/A</v>
      </c>
      <c r="O41" s="28" t="e">
        <f>IF(VLOOKUP(A41,Keys_CHESS_ALL!J43:AH225,13,FALSE)="","",VLOOKUP(A41,Keys_CHESS_ALL!J43:AH225,13,FALSE))</f>
        <v>#N/A</v>
      </c>
      <c r="P41" s="28" t="e">
        <f>IF(VLOOKUP(A41,Keys_CHESS_ALL!J43:AI225,14,FALSE)="","",VLOOKUP(A41,Keys_CHESS_ALL!J43:AI225,14,FALSE))</f>
        <v>#N/A</v>
      </c>
      <c r="Q41" s="28" t="e">
        <f>IF(VLOOKUP(A41,Keys_CHESS_ALL!J43:AJ225,15,FALSE)="","",VLOOKUP(A41,Keys_CHESS_ALL!J43:AJ225,15,FALSE))</f>
        <v>#N/A</v>
      </c>
      <c r="R41" s="28" t="e">
        <f>IF(VLOOKUP(A41,Keys_CHESS_ALL!J43:AK225,16,FALSE)="","",VLOOKUP(A41,Keys_CHESS_ALL!J43:AK225,16,FALSE))</f>
        <v>#N/A</v>
      </c>
    </row>
    <row r="42" spans="2:18" x14ac:dyDescent="0.2">
      <c r="B42" s="28" t="e">
        <f>VLOOKUP(A42,Keys_CHESS_ALL!J44:L226,2,FALSE)</f>
        <v>#N/A</v>
      </c>
      <c r="C42" s="32"/>
      <c r="D42" s="28" t="e">
        <f>VLOOKUP(A42,Keys_CHESS_ALL!J44:L226,3,FALSE)</f>
        <v>#N/A</v>
      </c>
      <c r="E42" s="40"/>
      <c r="G42" s="28" t="e">
        <f>IF(VLOOKUP(A42,Keys_CHESS_ALL!J44:AC226,5,FALSE)="","",VLOOKUP(A42,Keys_CHESS_ALL!J44:AC226,5,FALSE))</f>
        <v>#N/A</v>
      </c>
      <c r="H42" s="28" t="e">
        <f>IF(VLOOKUP(A42,Keys_CHESS_ALL!J44:AC226,6,FALSE)="","",VLOOKUP(A42,Keys_CHESS_ALL!J44:AC226,6,FALSE))</f>
        <v>#N/A</v>
      </c>
      <c r="I42" s="28" t="e">
        <f>IF(VLOOKUP(A42,Keys_CHESS_ALL!J44:AC226,7,FALSE)="","",VLOOKUP(A42,Keys_CHESS_ALL!J44:AC226,7,FALSE))</f>
        <v>#N/A</v>
      </c>
      <c r="J42" s="28" t="e">
        <f>IF(VLOOKUP(A42,Keys_CHESS_ALL!J44:AC226,8,FALSE)="","",VLOOKUP(A42,Keys_CHESS_ALL!J44:AC226,8,FALSE))</f>
        <v>#N/A</v>
      </c>
      <c r="K42" s="28" t="e">
        <f>IF(VLOOKUP(A42,Keys_CHESS_ALL!J44:AD226,9,FALSE)="","",VLOOKUP(A42,Keys_CHESS_ALL!J44:AD226,9,FALSE))</f>
        <v>#N/A</v>
      </c>
      <c r="L42" s="28" t="e">
        <f>IF(VLOOKUP(A42,Keys_CHESS_ALL!J44:AE226,10,FALSE)="","",VLOOKUP(A42,Keys_CHESS_ALL!J44:AE226,10,FALSE))</f>
        <v>#N/A</v>
      </c>
      <c r="M42" s="28" t="e">
        <f>IF(VLOOKUP(A42,Keys_CHESS_ALL!J44:AF226,11,FALSE)="","",VLOOKUP(A42,Keys_CHESS_ALL!J44:AF226,11,FALSE))</f>
        <v>#N/A</v>
      </c>
      <c r="N42" s="28" t="e">
        <f>IF(VLOOKUP(A42,Keys_CHESS_ALL!J44:AG226,12,FALSE)="","",VLOOKUP(A42,Keys_CHESS_ALL!J44:AG226,12,FALSE))</f>
        <v>#N/A</v>
      </c>
      <c r="O42" s="28" t="e">
        <f>IF(VLOOKUP(A42,Keys_CHESS_ALL!J44:AH226,13,FALSE)="","",VLOOKUP(A42,Keys_CHESS_ALL!J44:AH226,13,FALSE))</f>
        <v>#N/A</v>
      </c>
      <c r="P42" s="28" t="e">
        <f>IF(VLOOKUP(A42,Keys_CHESS_ALL!J44:AI226,14,FALSE)="","",VLOOKUP(A42,Keys_CHESS_ALL!J44:AI226,14,FALSE))</f>
        <v>#N/A</v>
      </c>
      <c r="Q42" s="28" t="e">
        <f>IF(VLOOKUP(A42,Keys_CHESS_ALL!J44:AJ226,15,FALSE)="","",VLOOKUP(A42,Keys_CHESS_ALL!J44:AJ226,15,FALSE))</f>
        <v>#N/A</v>
      </c>
      <c r="R42" s="28" t="e">
        <f>IF(VLOOKUP(A42,Keys_CHESS_ALL!J44:AK226,16,FALSE)="","",VLOOKUP(A42,Keys_CHESS_ALL!J44:AK226,16,FALSE))</f>
        <v>#N/A</v>
      </c>
    </row>
    <row r="43" spans="2:18" x14ac:dyDescent="0.2">
      <c r="B43" s="28" t="e">
        <f>VLOOKUP(A43,Keys_CHESS_ALL!J45:L227,2,FALSE)</f>
        <v>#N/A</v>
      </c>
      <c r="C43" s="32"/>
      <c r="D43" s="28" t="e">
        <f>VLOOKUP(A43,Keys_CHESS_ALL!J45:L227,3,FALSE)</f>
        <v>#N/A</v>
      </c>
      <c r="E43" s="40"/>
      <c r="G43" s="28" t="e">
        <f>IF(VLOOKUP(A43,Keys_CHESS_ALL!J45:AC227,5,FALSE)="","",VLOOKUP(A43,Keys_CHESS_ALL!J45:AC227,5,FALSE))</f>
        <v>#N/A</v>
      </c>
      <c r="H43" s="28" t="e">
        <f>IF(VLOOKUP(A43,Keys_CHESS_ALL!J45:AC227,6,FALSE)="","",VLOOKUP(A43,Keys_CHESS_ALL!J45:AC227,6,FALSE))</f>
        <v>#N/A</v>
      </c>
      <c r="I43" s="28" t="e">
        <f>IF(VLOOKUP(A43,Keys_CHESS_ALL!J45:AC227,7,FALSE)="","",VLOOKUP(A43,Keys_CHESS_ALL!J45:AC227,7,FALSE))</f>
        <v>#N/A</v>
      </c>
      <c r="J43" s="28" t="e">
        <f>IF(VLOOKUP(A43,Keys_CHESS_ALL!J45:AC227,8,FALSE)="","",VLOOKUP(A43,Keys_CHESS_ALL!J45:AC227,8,FALSE))</f>
        <v>#N/A</v>
      </c>
      <c r="K43" s="28" t="e">
        <f>IF(VLOOKUP(A43,Keys_CHESS_ALL!J45:AD227,9,FALSE)="","",VLOOKUP(A43,Keys_CHESS_ALL!J45:AD227,9,FALSE))</f>
        <v>#N/A</v>
      </c>
      <c r="L43" s="28" t="e">
        <f>IF(VLOOKUP(A43,Keys_CHESS_ALL!J45:AE227,10,FALSE)="","",VLOOKUP(A43,Keys_CHESS_ALL!J45:AE227,10,FALSE))</f>
        <v>#N/A</v>
      </c>
      <c r="M43" s="28" t="e">
        <f>IF(VLOOKUP(A43,Keys_CHESS_ALL!J45:AF227,11,FALSE)="","",VLOOKUP(A43,Keys_CHESS_ALL!J45:AF227,11,FALSE))</f>
        <v>#N/A</v>
      </c>
      <c r="N43" s="28" t="e">
        <f>IF(VLOOKUP(A43,Keys_CHESS_ALL!J45:AG227,12,FALSE)="","",VLOOKUP(A43,Keys_CHESS_ALL!J45:AG227,12,FALSE))</f>
        <v>#N/A</v>
      </c>
      <c r="O43" s="28" t="e">
        <f>IF(VLOOKUP(A43,Keys_CHESS_ALL!J45:AH227,13,FALSE)="","",VLOOKUP(A43,Keys_CHESS_ALL!J45:AH227,13,FALSE))</f>
        <v>#N/A</v>
      </c>
      <c r="P43" s="28" t="e">
        <f>IF(VLOOKUP(A43,Keys_CHESS_ALL!J45:AI227,14,FALSE)="","",VLOOKUP(A43,Keys_CHESS_ALL!J45:AI227,14,FALSE))</f>
        <v>#N/A</v>
      </c>
      <c r="Q43" s="28" t="e">
        <f>IF(VLOOKUP(A43,Keys_CHESS_ALL!J45:AJ227,15,FALSE)="","",VLOOKUP(A43,Keys_CHESS_ALL!J45:AJ227,15,FALSE))</f>
        <v>#N/A</v>
      </c>
      <c r="R43" s="28" t="e">
        <f>IF(VLOOKUP(A43,Keys_CHESS_ALL!J45:AK227,16,FALSE)="","",VLOOKUP(A43,Keys_CHESS_ALL!J45:AK227,16,FALSE))</f>
        <v>#N/A</v>
      </c>
    </row>
    <row r="44" spans="2:18" x14ac:dyDescent="0.2">
      <c r="B44" s="28" t="e">
        <f>VLOOKUP(A44,Keys_CHESS_ALL!J46:L228,2,FALSE)</f>
        <v>#N/A</v>
      </c>
      <c r="C44" s="32"/>
      <c r="D44" s="28" t="e">
        <f>VLOOKUP(A44,Keys_CHESS_ALL!J46:L228,3,FALSE)</f>
        <v>#N/A</v>
      </c>
      <c r="E44" s="40"/>
      <c r="G44" s="28" t="e">
        <f>IF(VLOOKUP(A44,Keys_CHESS_ALL!J46:AC228,5,FALSE)="","",VLOOKUP(A44,Keys_CHESS_ALL!J46:AC228,5,FALSE))</f>
        <v>#N/A</v>
      </c>
      <c r="H44" s="28" t="e">
        <f>IF(VLOOKUP(A44,Keys_CHESS_ALL!J46:AC228,6,FALSE)="","",VLOOKUP(A44,Keys_CHESS_ALL!J46:AC228,6,FALSE))</f>
        <v>#N/A</v>
      </c>
      <c r="I44" s="28" t="e">
        <f>IF(VLOOKUP(A44,Keys_CHESS_ALL!J46:AC228,7,FALSE)="","",VLOOKUP(A44,Keys_CHESS_ALL!J46:AC228,7,FALSE))</f>
        <v>#N/A</v>
      </c>
      <c r="J44" s="28" t="e">
        <f>IF(VLOOKUP(A44,Keys_CHESS_ALL!J46:AC228,8,FALSE)="","",VLOOKUP(A44,Keys_CHESS_ALL!J46:AC228,8,FALSE))</f>
        <v>#N/A</v>
      </c>
      <c r="K44" s="28" t="e">
        <f>IF(VLOOKUP(A44,Keys_CHESS_ALL!J46:AD228,9,FALSE)="","",VLOOKUP(A44,Keys_CHESS_ALL!J46:AD228,9,FALSE))</f>
        <v>#N/A</v>
      </c>
      <c r="L44" s="28" t="e">
        <f>IF(VLOOKUP(A44,Keys_CHESS_ALL!J46:AE228,10,FALSE)="","",VLOOKUP(A44,Keys_CHESS_ALL!J46:AE228,10,FALSE))</f>
        <v>#N/A</v>
      </c>
      <c r="M44" s="28" t="e">
        <f>IF(VLOOKUP(A44,Keys_CHESS_ALL!J46:AF228,11,FALSE)="","",VLOOKUP(A44,Keys_CHESS_ALL!J46:AF228,11,FALSE))</f>
        <v>#N/A</v>
      </c>
      <c r="N44" s="28" t="e">
        <f>IF(VLOOKUP(A44,Keys_CHESS_ALL!J46:AG228,12,FALSE)="","",VLOOKUP(A44,Keys_CHESS_ALL!J46:AG228,12,FALSE))</f>
        <v>#N/A</v>
      </c>
      <c r="O44" s="28" t="e">
        <f>IF(VLOOKUP(A44,Keys_CHESS_ALL!J46:AH228,13,FALSE)="","",VLOOKUP(A44,Keys_CHESS_ALL!J46:AH228,13,FALSE))</f>
        <v>#N/A</v>
      </c>
      <c r="P44" s="28" t="e">
        <f>IF(VLOOKUP(A44,Keys_CHESS_ALL!J46:AI228,14,FALSE)="","",VLOOKUP(A44,Keys_CHESS_ALL!J46:AI228,14,FALSE))</f>
        <v>#N/A</v>
      </c>
      <c r="Q44" s="28" t="e">
        <f>IF(VLOOKUP(A44,Keys_CHESS_ALL!J46:AJ228,15,FALSE)="","",VLOOKUP(A44,Keys_CHESS_ALL!J46:AJ228,15,FALSE))</f>
        <v>#N/A</v>
      </c>
      <c r="R44" s="28" t="e">
        <f>IF(VLOOKUP(A44,Keys_CHESS_ALL!J46:AK228,16,FALSE)="","",VLOOKUP(A44,Keys_CHESS_ALL!J46:AK228,16,FALSE))</f>
        <v>#N/A</v>
      </c>
    </row>
    <row r="45" spans="2:18" x14ac:dyDescent="0.2">
      <c r="B45" s="28" t="e">
        <f>VLOOKUP(A45,Keys_CHESS_ALL!J47:L229,2,FALSE)</f>
        <v>#N/A</v>
      </c>
      <c r="C45" s="32"/>
      <c r="D45" s="28" t="e">
        <f>VLOOKUP(A45,Keys_CHESS_ALL!J47:L229,3,FALSE)</f>
        <v>#N/A</v>
      </c>
      <c r="E45" s="40"/>
      <c r="G45" s="28" t="e">
        <f>IF(VLOOKUP(A45,Keys_CHESS_ALL!J47:AC229,5,FALSE)="","",VLOOKUP(A45,Keys_CHESS_ALL!J47:AC229,5,FALSE))</f>
        <v>#N/A</v>
      </c>
      <c r="H45" s="28" t="e">
        <f>IF(VLOOKUP(A45,Keys_CHESS_ALL!J47:AC229,6,FALSE)="","",VLOOKUP(A45,Keys_CHESS_ALL!J47:AC229,6,FALSE))</f>
        <v>#N/A</v>
      </c>
      <c r="I45" s="28" t="e">
        <f>IF(VLOOKUP(A45,Keys_CHESS_ALL!J47:AC229,7,FALSE)="","",VLOOKUP(A45,Keys_CHESS_ALL!J47:AC229,7,FALSE))</f>
        <v>#N/A</v>
      </c>
      <c r="J45" s="28" t="e">
        <f>IF(VLOOKUP(A45,Keys_CHESS_ALL!J47:AC229,8,FALSE)="","",VLOOKUP(A45,Keys_CHESS_ALL!J47:AC229,8,FALSE))</f>
        <v>#N/A</v>
      </c>
      <c r="K45" s="28" t="e">
        <f>IF(VLOOKUP(A45,Keys_CHESS_ALL!J47:AD229,9,FALSE)="","",VLOOKUP(A45,Keys_CHESS_ALL!J47:AD229,9,FALSE))</f>
        <v>#N/A</v>
      </c>
      <c r="L45" s="28" t="e">
        <f>IF(VLOOKUP(A45,Keys_CHESS_ALL!J47:AE229,10,FALSE)="","",VLOOKUP(A45,Keys_CHESS_ALL!J47:AE229,10,FALSE))</f>
        <v>#N/A</v>
      </c>
      <c r="M45" s="28" t="e">
        <f>IF(VLOOKUP(A45,Keys_CHESS_ALL!J47:AF229,11,FALSE)="","",VLOOKUP(A45,Keys_CHESS_ALL!J47:AF229,11,FALSE))</f>
        <v>#N/A</v>
      </c>
      <c r="N45" s="28" t="e">
        <f>IF(VLOOKUP(A45,Keys_CHESS_ALL!J47:AG229,12,FALSE)="","",VLOOKUP(A45,Keys_CHESS_ALL!J47:AG229,12,FALSE))</f>
        <v>#N/A</v>
      </c>
      <c r="O45" s="28" t="e">
        <f>IF(VLOOKUP(A45,Keys_CHESS_ALL!J47:AH229,13,FALSE)="","",VLOOKUP(A45,Keys_CHESS_ALL!J47:AH229,13,FALSE))</f>
        <v>#N/A</v>
      </c>
      <c r="P45" s="28" t="e">
        <f>IF(VLOOKUP(A45,Keys_CHESS_ALL!J47:AI229,14,FALSE)="","",VLOOKUP(A45,Keys_CHESS_ALL!J47:AI229,14,FALSE))</f>
        <v>#N/A</v>
      </c>
      <c r="Q45" s="28" t="e">
        <f>IF(VLOOKUP(A45,Keys_CHESS_ALL!J47:AJ229,15,FALSE)="","",VLOOKUP(A45,Keys_CHESS_ALL!J47:AJ229,15,FALSE))</f>
        <v>#N/A</v>
      </c>
      <c r="R45" s="28" t="e">
        <f>IF(VLOOKUP(A45,Keys_CHESS_ALL!J47:AK229,16,FALSE)="","",VLOOKUP(A45,Keys_CHESS_ALL!J47:AK229,16,FALSE))</f>
        <v>#N/A</v>
      </c>
    </row>
    <row r="46" spans="2:18" x14ac:dyDescent="0.2">
      <c r="B46" s="28" t="e">
        <f>VLOOKUP(A46,Keys_CHESS_ALL!J48:L230,2,FALSE)</f>
        <v>#N/A</v>
      </c>
      <c r="C46" s="32"/>
      <c r="D46" s="28" t="e">
        <f>VLOOKUP(A46,Keys_CHESS_ALL!J48:L230,3,FALSE)</f>
        <v>#N/A</v>
      </c>
      <c r="E46" s="40"/>
      <c r="G46" s="28" t="e">
        <f>IF(VLOOKUP(A46,Keys_CHESS_ALL!J48:AC230,5,FALSE)="","",VLOOKUP(A46,Keys_CHESS_ALL!J48:AC230,5,FALSE))</f>
        <v>#N/A</v>
      </c>
      <c r="H46" s="28" t="e">
        <f>IF(VLOOKUP(A46,Keys_CHESS_ALL!J48:AC230,6,FALSE)="","",VLOOKUP(A46,Keys_CHESS_ALL!J48:AC230,6,FALSE))</f>
        <v>#N/A</v>
      </c>
      <c r="I46" s="28" t="e">
        <f>IF(VLOOKUP(A46,Keys_CHESS_ALL!J48:AC230,7,FALSE)="","",VLOOKUP(A46,Keys_CHESS_ALL!J48:AC230,7,FALSE))</f>
        <v>#N/A</v>
      </c>
      <c r="J46" s="28" t="e">
        <f>IF(VLOOKUP(A46,Keys_CHESS_ALL!J48:AC230,8,FALSE)="","",VLOOKUP(A46,Keys_CHESS_ALL!J48:AC230,8,FALSE))</f>
        <v>#N/A</v>
      </c>
      <c r="K46" s="28" t="e">
        <f>IF(VLOOKUP(A46,Keys_CHESS_ALL!J48:AD230,9,FALSE)="","",VLOOKUP(A46,Keys_CHESS_ALL!J48:AD230,9,FALSE))</f>
        <v>#N/A</v>
      </c>
      <c r="L46" s="28" t="e">
        <f>IF(VLOOKUP(A46,Keys_CHESS_ALL!J48:AE230,10,FALSE)="","",VLOOKUP(A46,Keys_CHESS_ALL!J48:AE230,10,FALSE))</f>
        <v>#N/A</v>
      </c>
      <c r="M46" s="28" t="e">
        <f>IF(VLOOKUP(A46,Keys_CHESS_ALL!J48:AF230,11,FALSE)="","",VLOOKUP(A46,Keys_CHESS_ALL!J48:AF230,11,FALSE))</f>
        <v>#N/A</v>
      </c>
      <c r="N46" s="28" t="e">
        <f>IF(VLOOKUP(A46,Keys_CHESS_ALL!J48:AG230,12,FALSE)="","",VLOOKUP(A46,Keys_CHESS_ALL!J48:AG230,12,FALSE))</f>
        <v>#N/A</v>
      </c>
      <c r="O46" s="28" t="e">
        <f>IF(VLOOKUP(A46,Keys_CHESS_ALL!J48:AH230,13,FALSE)="","",VLOOKUP(A46,Keys_CHESS_ALL!J48:AH230,13,FALSE))</f>
        <v>#N/A</v>
      </c>
      <c r="P46" s="28" t="e">
        <f>IF(VLOOKUP(A46,Keys_CHESS_ALL!J48:AI230,14,FALSE)="","",VLOOKUP(A46,Keys_CHESS_ALL!J48:AI230,14,FALSE))</f>
        <v>#N/A</v>
      </c>
      <c r="Q46" s="28" t="e">
        <f>IF(VLOOKUP(A46,Keys_CHESS_ALL!J48:AJ230,15,FALSE)="","",VLOOKUP(A46,Keys_CHESS_ALL!J48:AJ230,15,FALSE))</f>
        <v>#N/A</v>
      </c>
      <c r="R46" s="28" t="e">
        <f>IF(VLOOKUP(A46,Keys_CHESS_ALL!J48:AK230,16,FALSE)="","",VLOOKUP(A46,Keys_CHESS_ALL!J48:AK230,16,FALSE))</f>
        <v>#N/A</v>
      </c>
    </row>
    <row r="47" spans="2:18" x14ac:dyDescent="0.2">
      <c r="B47" s="28" t="e">
        <f>VLOOKUP(A47,Keys_CHESS_ALL!J49:L231,2,FALSE)</f>
        <v>#N/A</v>
      </c>
      <c r="C47" s="32"/>
      <c r="D47" s="28" t="e">
        <f>VLOOKUP(A47,Keys_CHESS_ALL!J49:L231,3,FALSE)</f>
        <v>#N/A</v>
      </c>
      <c r="E47" s="40"/>
      <c r="G47" s="28" t="e">
        <f>IF(VLOOKUP(A47,Keys_CHESS_ALL!J49:AC231,5,FALSE)="","",VLOOKUP(A47,Keys_CHESS_ALL!J49:AC231,5,FALSE))</f>
        <v>#N/A</v>
      </c>
      <c r="H47" s="28" t="e">
        <f>IF(VLOOKUP(A47,Keys_CHESS_ALL!J49:AC231,6,FALSE)="","",VLOOKUP(A47,Keys_CHESS_ALL!J49:AC231,6,FALSE))</f>
        <v>#N/A</v>
      </c>
      <c r="I47" s="28" t="e">
        <f>IF(VLOOKUP(A47,Keys_CHESS_ALL!J49:AC231,7,FALSE)="","",VLOOKUP(A47,Keys_CHESS_ALL!J49:AC231,7,FALSE))</f>
        <v>#N/A</v>
      </c>
      <c r="J47" s="28" t="e">
        <f>IF(VLOOKUP(A47,Keys_CHESS_ALL!J49:AC231,8,FALSE)="","",VLOOKUP(A47,Keys_CHESS_ALL!J49:AC231,8,FALSE))</f>
        <v>#N/A</v>
      </c>
      <c r="K47" s="28" t="e">
        <f>IF(VLOOKUP(A47,Keys_CHESS_ALL!J49:AD231,9,FALSE)="","",VLOOKUP(A47,Keys_CHESS_ALL!J49:AD231,9,FALSE))</f>
        <v>#N/A</v>
      </c>
      <c r="L47" s="28" t="e">
        <f>IF(VLOOKUP(A47,Keys_CHESS_ALL!J49:AE231,10,FALSE)="","",VLOOKUP(A47,Keys_CHESS_ALL!J49:AE231,10,FALSE))</f>
        <v>#N/A</v>
      </c>
      <c r="M47" s="28" t="e">
        <f>IF(VLOOKUP(A47,Keys_CHESS_ALL!J49:AF231,11,FALSE)="","",VLOOKUP(A47,Keys_CHESS_ALL!J49:AF231,11,FALSE))</f>
        <v>#N/A</v>
      </c>
      <c r="N47" s="28" t="e">
        <f>IF(VLOOKUP(A47,Keys_CHESS_ALL!J49:AG231,12,FALSE)="","",VLOOKUP(A47,Keys_CHESS_ALL!J49:AG231,12,FALSE))</f>
        <v>#N/A</v>
      </c>
      <c r="O47" s="28" t="e">
        <f>IF(VLOOKUP(A47,Keys_CHESS_ALL!J49:AH231,13,FALSE)="","",VLOOKUP(A47,Keys_CHESS_ALL!J49:AH231,13,FALSE))</f>
        <v>#N/A</v>
      </c>
      <c r="P47" s="28" t="e">
        <f>IF(VLOOKUP(A47,Keys_CHESS_ALL!J49:AI231,14,FALSE)="","",VLOOKUP(A47,Keys_CHESS_ALL!J49:AI231,14,FALSE))</f>
        <v>#N/A</v>
      </c>
      <c r="Q47" s="28" t="e">
        <f>IF(VLOOKUP(A47,Keys_CHESS_ALL!J49:AJ231,15,FALSE)="","",VLOOKUP(A47,Keys_CHESS_ALL!J49:AJ231,15,FALSE))</f>
        <v>#N/A</v>
      </c>
      <c r="R47" s="28" t="e">
        <f>IF(VLOOKUP(A47,Keys_CHESS_ALL!J49:AK231,16,FALSE)="","",VLOOKUP(A47,Keys_CHESS_ALL!J49:AK231,16,FALSE))</f>
        <v>#N/A</v>
      </c>
    </row>
    <row r="48" spans="2:18" x14ac:dyDescent="0.2">
      <c r="B48" s="28" t="e">
        <f>VLOOKUP(A48,Keys_CHESS_ALL!J50:L232,2,FALSE)</f>
        <v>#N/A</v>
      </c>
      <c r="C48" s="32"/>
      <c r="D48" s="28" t="e">
        <f>VLOOKUP(A48,Keys_CHESS_ALL!J50:L232,3,FALSE)</f>
        <v>#N/A</v>
      </c>
      <c r="E48" s="40"/>
      <c r="G48" s="28" t="e">
        <f>IF(VLOOKUP(A48,Keys_CHESS_ALL!J50:AC232,5,FALSE)="","",VLOOKUP(A48,Keys_CHESS_ALL!J50:AC232,5,FALSE))</f>
        <v>#N/A</v>
      </c>
      <c r="H48" s="28" t="e">
        <f>IF(VLOOKUP(A48,Keys_CHESS_ALL!J50:AC232,6,FALSE)="","",VLOOKUP(A48,Keys_CHESS_ALL!J50:AC232,6,FALSE))</f>
        <v>#N/A</v>
      </c>
      <c r="I48" s="28" t="e">
        <f>IF(VLOOKUP(A48,Keys_CHESS_ALL!J50:AC232,7,FALSE)="","",VLOOKUP(A48,Keys_CHESS_ALL!J50:AC232,7,FALSE))</f>
        <v>#N/A</v>
      </c>
      <c r="J48" s="28" t="e">
        <f>IF(VLOOKUP(A48,Keys_CHESS_ALL!J50:AC232,8,FALSE)="","",VLOOKUP(A48,Keys_CHESS_ALL!J50:AC232,8,FALSE))</f>
        <v>#N/A</v>
      </c>
      <c r="K48" s="28" t="e">
        <f>IF(VLOOKUP(A48,Keys_CHESS_ALL!J50:AD232,9,FALSE)="","",VLOOKUP(A48,Keys_CHESS_ALL!J50:AD232,9,FALSE))</f>
        <v>#N/A</v>
      </c>
      <c r="L48" s="28" t="e">
        <f>IF(VLOOKUP(A48,Keys_CHESS_ALL!J50:AE232,10,FALSE)="","",VLOOKUP(A48,Keys_CHESS_ALL!J50:AE232,10,FALSE))</f>
        <v>#N/A</v>
      </c>
      <c r="M48" s="28" t="e">
        <f>IF(VLOOKUP(A48,Keys_CHESS_ALL!J50:AF232,11,FALSE)="","",VLOOKUP(A48,Keys_CHESS_ALL!J50:AF232,11,FALSE))</f>
        <v>#N/A</v>
      </c>
      <c r="N48" s="28" t="e">
        <f>IF(VLOOKUP(A48,Keys_CHESS_ALL!J50:AG232,12,FALSE)="","",VLOOKUP(A48,Keys_CHESS_ALL!J50:AG232,12,FALSE))</f>
        <v>#N/A</v>
      </c>
      <c r="O48" s="28" t="e">
        <f>IF(VLOOKUP(A48,Keys_CHESS_ALL!J50:AH232,13,FALSE)="","",VLOOKUP(A48,Keys_CHESS_ALL!J50:AH232,13,FALSE))</f>
        <v>#N/A</v>
      </c>
      <c r="P48" s="28" t="e">
        <f>IF(VLOOKUP(A48,Keys_CHESS_ALL!J50:AI232,14,FALSE)="","",VLOOKUP(A48,Keys_CHESS_ALL!J50:AI232,14,FALSE))</f>
        <v>#N/A</v>
      </c>
      <c r="Q48" s="28" t="e">
        <f>IF(VLOOKUP(A48,Keys_CHESS_ALL!J50:AJ232,15,FALSE)="","",VLOOKUP(A48,Keys_CHESS_ALL!J50:AJ232,15,FALSE))</f>
        <v>#N/A</v>
      </c>
      <c r="R48" s="28" t="e">
        <f>IF(VLOOKUP(A48,Keys_CHESS_ALL!J50:AK232,16,FALSE)="","",VLOOKUP(A48,Keys_CHESS_ALL!J50:AK232,16,FALSE))</f>
        <v>#N/A</v>
      </c>
    </row>
    <row r="49" spans="2:18" x14ac:dyDescent="0.2">
      <c r="B49" s="28" t="e">
        <f>VLOOKUP(A49,Keys_CHESS_ALL!J51:L233,2,FALSE)</f>
        <v>#N/A</v>
      </c>
      <c r="C49" s="32"/>
      <c r="D49" s="28" t="e">
        <f>VLOOKUP(A49,Keys_CHESS_ALL!J51:L233,3,FALSE)</f>
        <v>#N/A</v>
      </c>
      <c r="E49" s="40"/>
      <c r="G49" s="28" t="e">
        <f>IF(VLOOKUP(A49,Keys_CHESS_ALL!J51:AC233,5,FALSE)="","",VLOOKUP(A49,Keys_CHESS_ALL!J51:AC233,5,FALSE))</f>
        <v>#N/A</v>
      </c>
      <c r="H49" s="28" t="e">
        <f>IF(VLOOKUP(A49,Keys_CHESS_ALL!J51:AC233,6,FALSE)="","",VLOOKUP(A49,Keys_CHESS_ALL!J51:AC233,6,FALSE))</f>
        <v>#N/A</v>
      </c>
      <c r="I49" s="28" t="e">
        <f>IF(VLOOKUP(A49,Keys_CHESS_ALL!J51:AC233,7,FALSE)="","",VLOOKUP(A49,Keys_CHESS_ALL!J51:AC233,7,FALSE))</f>
        <v>#N/A</v>
      </c>
      <c r="J49" s="28" t="e">
        <f>IF(VLOOKUP(A49,Keys_CHESS_ALL!J51:AC233,8,FALSE)="","",VLOOKUP(A49,Keys_CHESS_ALL!J51:AC233,8,FALSE))</f>
        <v>#N/A</v>
      </c>
      <c r="K49" s="28" t="e">
        <f>IF(VLOOKUP(A49,Keys_CHESS_ALL!J51:AD233,9,FALSE)="","",VLOOKUP(A49,Keys_CHESS_ALL!J51:AD233,9,FALSE))</f>
        <v>#N/A</v>
      </c>
      <c r="L49" s="28" t="e">
        <f>IF(VLOOKUP(A49,Keys_CHESS_ALL!J51:AE233,10,FALSE)="","",VLOOKUP(A49,Keys_CHESS_ALL!J51:AE233,10,FALSE))</f>
        <v>#N/A</v>
      </c>
      <c r="M49" s="28" t="e">
        <f>IF(VLOOKUP(A49,Keys_CHESS_ALL!J51:AF233,11,FALSE)="","",VLOOKUP(A49,Keys_CHESS_ALL!J51:AF233,11,FALSE))</f>
        <v>#N/A</v>
      </c>
      <c r="N49" s="28" t="e">
        <f>IF(VLOOKUP(A49,Keys_CHESS_ALL!J51:AG233,12,FALSE)="","",VLOOKUP(A49,Keys_CHESS_ALL!J51:AG233,12,FALSE))</f>
        <v>#N/A</v>
      </c>
      <c r="O49" s="28" t="e">
        <f>IF(VLOOKUP(A49,Keys_CHESS_ALL!J51:AH233,13,FALSE)="","",VLOOKUP(A49,Keys_CHESS_ALL!J51:AH233,13,FALSE))</f>
        <v>#N/A</v>
      </c>
      <c r="P49" s="28" t="e">
        <f>IF(VLOOKUP(A49,Keys_CHESS_ALL!J51:AI233,14,FALSE)="","",VLOOKUP(A49,Keys_CHESS_ALL!J51:AI233,14,FALSE))</f>
        <v>#N/A</v>
      </c>
      <c r="Q49" s="28" t="e">
        <f>IF(VLOOKUP(A49,Keys_CHESS_ALL!J51:AJ233,15,FALSE)="","",VLOOKUP(A49,Keys_CHESS_ALL!J51:AJ233,15,FALSE))</f>
        <v>#N/A</v>
      </c>
      <c r="R49" s="28" t="e">
        <f>IF(VLOOKUP(A49,Keys_CHESS_ALL!J51:AK233,16,FALSE)="","",VLOOKUP(A49,Keys_CHESS_ALL!J51:AK233,16,FALSE))</f>
        <v>#N/A</v>
      </c>
    </row>
    <row r="50" spans="2:18" x14ac:dyDescent="0.2">
      <c r="B50" s="28" t="e">
        <f>VLOOKUP(A50,Keys_CHESS_ALL!J52:L234,2,FALSE)</f>
        <v>#N/A</v>
      </c>
      <c r="C50" s="32"/>
      <c r="D50" s="28" t="e">
        <f>VLOOKUP(A50,Keys_CHESS_ALL!J52:L234,3,FALSE)</f>
        <v>#N/A</v>
      </c>
      <c r="E50" s="40"/>
      <c r="G50" s="28" t="e">
        <f>IF(VLOOKUP(A50,Keys_CHESS_ALL!J52:AC234,5,FALSE)="","",VLOOKUP(A50,Keys_CHESS_ALL!J52:AC234,5,FALSE))</f>
        <v>#N/A</v>
      </c>
      <c r="H50" s="28" t="e">
        <f>IF(VLOOKUP(A50,Keys_CHESS_ALL!J52:AC234,6,FALSE)="","",VLOOKUP(A50,Keys_CHESS_ALL!J52:AC234,6,FALSE))</f>
        <v>#N/A</v>
      </c>
      <c r="I50" s="28" t="e">
        <f>IF(VLOOKUP(A50,Keys_CHESS_ALL!J52:AC234,7,FALSE)="","",VLOOKUP(A50,Keys_CHESS_ALL!J52:AC234,7,FALSE))</f>
        <v>#N/A</v>
      </c>
      <c r="J50" s="28" t="e">
        <f>IF(VLOOKUP(A50,Keys_CHESS_ALL!J52:AC234,8,FALSE)="","",VLOOKUP(A50,Keys_CHESS_ALL!J52:AC234,8,FALSE))</f>
        <v>#N/A</v>
      </c>
      <c r="K50" s="28" t="e">
        <f>IF(VLOOKUP(A50,Keys_CHESS_ALL!J52:AD234,9,FALSE)="","",VLOOKUP(A50,Keys_CHESS_ALL!J52:AD234,9,FALSE))</f>
        <v>#N/A</v>
      </c>
      <c r="L50" s="28" t="e">
        <f>IF(VLOOKUP(A50,Keys_CHESS_ALL!J52:AE234,10,FALSE)="","",VLOOKUP(A50,Keys_CHESS_ALL!J52:AE234,10,FALSE))</f>
        <v>#N/A</v>
      </c>
      <c r="M50" s="28" t="e">
        <f>IF(VLOOKUP(A50,Keys_CHESS_ALL!J52:AF234,11,FALSE)="","",VLOOKUP(A50,Keys_CHESS_ALL!J52:AF234,11,FALSE))</f>
        <v>#N/A</v>
      </c>
      <c r="N50" s="28" t="e">
        <f>IF(VLOOKUP(A50,Keys_CHESS_ALL!J52:AG234,12,FALSE)="","",VLOOKUP(A50,Keys_CHESS_ALL!J52:AG234,12,FALSE))</f>
        <v>#N/A</v>
      </c>
      <c r="O50" s="28" t="e">
        <f>IF(VLOOKUP(A50,Keys_CHESS_ALL!J52:AH234,13,FALSE)="","",VLOOKUP(A50,Keys_CHESS_ALL!J52:AH234,13,FALSE))</f>
        <v>#N/A</v>
      </c>
      <c r="P50" s="28" t="e">
        <f>IF(VLOOKUP(A50,Keys_CHESS_ALL!J52:AI234,14,FALSE)="","",VLOOKUP(A50,Keys_CHESS_ALL!J52:AI234,14,FALSE))</f>
        <v>#N/A</v>
      </c>
      <c r="Q50" s="28" t="e">
        <f>IF(VLOOKUP(A50,Keys_CHESS_ALL!J52:AJ234,15,FALSE)="","",VLOOKUP(A50,Keys_CHESS_ALL!J52:AJ234,15,FALSE))</f>
        <v>#N/A</v>
      </c>
      <c r="R50" s="28" t="e">
        <f>IF(VLOOKUP(A50,Keys_CHESS_ALL!J52:AK234,16,FALSE)="","",VLOOKUP(A50,Keys_CHESS_ALL!J52:AK234,16,FALSE))</f>
        <v>#N/A</v>
      </c>
    </row>
    <row r="51" spans="2:18" x14ac:dyDescent="0.2">
      <c r="B51" s="28" t="e">
        <f>VLOOKUP(A51,Keys_CHESS_ALL!J53:L235,2,FALSE)</f>
        <v>#N/A</v>
      </c>
      <c r="C51" s="32"/>
      <c r="D51" s="28" t="e">
        <f>VLOOKUP(A51,Keys_CHESS_ALL!J53:L235,3,FALSE)</f>
        <v>#N/A</v>
      </c>
      <c r="E51" s="40"/>
      <c r="G51" s="28" t="e">
        <f>IF(VLOOKUP(A51,Keys_CHESS_ALL!J53:AC235,5,FALSE)="","",VLOOKUP(A51,Keys_CHESS_ALL!J53:AC235,5,FALSE))</f>
        <v>#N/A</v>
      </c>
      <c r="H51" s="28" t="e">
        <f>IF(VLOOKUP(A51,Keys_CHESS_ALL!J53:AC235,6,FALSE)="","",VLOOKUP(A51,Keys_CHESS_ALL!J53:AC235,6,FALSE))</f>
        <v>#N/A</v>
      </c>
      <c r="I51" s="28" t="e">
        <f>IF(VLOOKUP(A51,Keys_CHESS_ALL!J53:AC235,7,FALSE)="","",VLOOKUP(A51,Keys_CHESS_ALL!J53:AC235,7,FALSE))</f>
        <v>#N/A</v>
      </c>
      <c r="J51" s="28" t="e">
        <f>IF(VLOOKUP(A51,Keys_CHESS_ALL!J53:AC235,8,FALSE)="","",VLOOKUP(A51,Keys_CHESS_ALL!J53:AC235,8,FALSE))</f>
        <v>#N/A</v>
      </c>
      <c r="K51" s="28" t="e">
        <f>IF(VLOOKUP(A51,Keys_CHESS_ALL!J53:AD235,9,FALSE)="","",VLOOKUP(A51,Keys_CHESS_ALL!J53:AD235,9,FALSE))</f>
        <v>#N/A</v>
      </c>
      <c r="L51" s="28" t="e">
        <f>IF(VLOOKUP(A51,Keys_CHESS_ALL!J53:AE235,10,FALSE)="","",VLOOKUP(A51,Keys_CHESS_ALL!J53:AE235,10,FALSE))</f>
        <v>#N/A</v>
      </c>
      <c r="M51" s="28" t="e">
        <f>IF(VLOOKUP(A51,Keys_CHESS_ALL!J53:AF235,11,FALSE)="","",VLOOKUP(A51,Keys_CHESS_ALL!J53:AF235,11,FALSE))</f>
        <v>#N/A</v>
      </c>
      <c r="N51" s="28" t="e">
        <f>IF(VLOOKUP(A51,Keys_CHESS_ALL!J53:AG235,12,FALSE)="","",VLOOKUP(A51,Keys_CHESS_ALL!J53:AG235,12,FALSE))</f>
        <v>#N/A</v>
      </c>
      <c r="O51" s="28" t="e">
        <f>IF(VLOOKUP(A51,Keys_CHESS_ALL!J53:AH235,13,FALSE)="","",VLOOKUP(A51,Keys_CHESS_ALL!J53:AH235,13,FALSE))</f>
        <v>#N/A</v>
      </c>
      <c r="P51" s="28" t="e">
        <f>IF(VLOOKUP(A51,Keys_CHESS_ALL!J53:AI235,14,FALSE)="","",VLOOKUP(A51,Keys_CHESS_ALL!J53:AI235,14,FALSE))</f>
        <v>#N/A</v>
      </c>
      <c r="Q51" s="28" t="e">
        <f>IF(VLOOKUP(A51,Keys_CHESS_ALL!J53:AJ235,15,FALSE)="","",VLOOKUP(A51,Keys_CHESS_ALL!J53:AJ235,15,FALSE))</f>
        <v>#N/A</v>
      </c>
      <c r="R51" s="28" t="e">
        <f>IF(VLOOKUP(A51,Keys_CHESS_ALL!J53:AK235,16,FALSE)="","",VLOOKUP(A51,Keys_CHESS_ALL!J53:AK235,16,FALSE))</f>
        <v>#N/A</v>
      </c>
    </row>
    <row r="52" spans="2:18" x14ac:dyDescent="0.2">
      <c r="B52" s="28" t="e">
        <f>VLOOKUP(A52,Keys_CHESS_ALL!J54:L236,2,FALSE)</f>
        <v>#N/A</v>
      </c>
      <c r="C52" s="32"/>
      <c r="D52" s="28" t="e">
        <f>VLOOKUP(A52,Keys_CHESS_ALL!J54:L236,3,FALSE)</f>
        <v>#N/A</v>
      </c>
      <c r="E52" s="40"/>
      <c r="G52" s="28" t="e">
        <f>IF(VLOOKUP(A52,Keys_CHESS_ALL!J54:AC236,5,FALSE)="","",VLOOKUP(A52,Keys_CHESS_ALL!J54:AC236,5,FALSE))</f>
        <v>#N/A</v>
      </c>
      <c r="H52" s="28" t="e">
        <f>IF(VLOOKUP(A52,Keys_CHESS_ALL!J54:AC236,6,FALSE)="","",VLOOKUP(A52,Keys_CHESS_ALL!J54:AC236,6,FALSE))</f>
        <v>#N/A</v>
      </c>
      <c r="I52" s="28" t="e">
        <f>IF(VLOOKUP(A52,Keys_CHESS_ALL!J54:AC236,7,FALSE)="","",VLOOKUP(A52,Keys_CHESS_ALL!J54:AC236,7,FALSE))</f>
        <v>#N/A</v>
      </c>
      <c r="J52" s="28" t="e">
        <f>IF(VLOOKUP(A52,Keys_CHESS_ALL!J54:AC236,8,FALSE)="","",VLOOKUP(A52,Keys_CHESS_ALL!J54:AC236,8,FALSE))</f>
        <v>#N/A</v>
      </c>
      <c r="K52" s="28" t="e">
        <f>IF(VLOOKUP(A52,Keys_CHESS_ALL!J54:AD236,9,FALSE)="","",VLOOKUP(A52,Keys_CHESS_ALL!J54:AD236,9,FALSE))</f>
        <v>#N/A</v>
      </c>
      <c r="L52" s="28" t="e">
        <f>IF(VLOOKUP(A52,Keys_CHESS_ALL!J54:AE236,10,FALSE)="","",VLOOKUP(A52,Keys_CHESS_ALL!J54:AE236,10,FALSE))</f>
        <v>#N/A</v>
      </c>
      <c r="M52" s="28" t="e">
        <f>IF(VLOOKUP(A52,Keys_CHESS_ALL!J54:AF236,11,FALSE)="","",VLOOKUP(A52,Keys_CHESS_ALL!J54:AF236,11,FALSE))</f>
        <v>#N/A</v>
      </c>
      <c r="N52" s="28" t="e">
        <f>IF(VLOOKUP(A52,Keys_CHESS_ALL!J54:AG236,12,FALSE)="","",VLOOKUP(A52,Keys_CHESS_ALL!J54:AG236,12,FALSE))</f>
        <v>#N/A</v>
      </c>
      <c r="O52" s="28" t="e">
        <f>IF(VLOOKUP(A52,Keys_CHESS_ALL!J54:AH236,13,FALSE)="","",VLOOKUP(A52,Keys_CHESS_ALL!J54:AH236,13,FALSE))</f>
        <v>#N/A</v>
      </c>
      <c r="P52" s="28" t="e">
        <f>IF(VLOOKUP(A52,Keys_CHESS_ALL!J54:AI236,14,FALSE)="","",VLOOKUP(A52,Keys_CHESS_ALL!J54:AI236,14,FALSE))</f>
        <v>#N/A</v>
      </c>
      <c r="Q52" s="28" t="e">
        <f>IF(VLOOKUP(A52,Keys_CHESS_ALL!J54:AJ236,15,FALSE)="","",VLOOKUP(A52,Keys_CHESS_ALL!J54:AJ236,15,FALSE))</f>
        <v>#N/A</v>
      </c>
      <c r="R52" s="28" t="e">
        <f>IF(VLOOKUP(A52,Keys_CHESS_ALL!J54:AK236,16,FALSE)="","",VLOOKUP(A52,Keys_CHESS_ALL!J54:AK236,16,FALSE))</f>
        <v>#N/A</v>
      </c>
    </row>
    <row r="53" spans="2:18" x14ac:dyDescent="0.2">
      <c r="B53" s="28" t="e">
        <f>VLOOKUP(A53,Keys_CHESS_ALL!J55:L237,2,FALSE)</f>
        <v>#N/A</v>
      </c>
      <c r="C53" s="32"/>
      <c r="D53" s="28" t="e">
        <f>VLOOKUP(A53,Keys_CHESS_ALL!J55:L237,3,FALSE)</f>
        <v>#N/A</v>
      </c>
      <c r="E53" s="40"/>
      <c r="G53" s="28" t="e">
        <f>IF(VLOOKUP(A53,Keys_CHESS_ALL!J55:AC237,5,FALSE)="","",VLOOKUP(A53,Keys_CHESS_ALL!J55:AC237,5,FALSE))</f>
        <v>#N/A</v>
      </c>
      <c r="H53" s="28" t="e">
        <f>IF(VLOOKUP(A53,Keys_CHESS_ALL!J55:AC237,6,FALSE)="","",VLOOKUP(A53,Keys_CHESS_ALL!J55:AC237,6,FALSE))</f>
        <v>#N/A</v>
      </c>
      <c r="I53" s="28" t="e">
        <f>IF(VLOOKUP(A53,Keys_CHESS_ALL!J55:AC237,7,FALSE)="","",VLOOKUP(A53,Keys_CHESS_ALL!J55:AC237,7,FALSE))</f>
        <v>#N/A</v>
      </c>
      <c r="J53" s="28" t="e">
        <f>IF(VLOOKUP(A53,Keys_CHESS_ALL!J55:AC237,8,FALSE)="","",VLOOKUP(A53,Keys_CHESS_ALL!J55:AC237,8,FALSE))</f>
        <v>#N/A</v>
      </c>
      <c r="K53" s="28" t="e">
        <f>IF(VLOOKUP(A53,Keys_CHESS_ALL!J55:AD237,9,FALSE)="","",VLOOKUP(A53,Keys_CHESS_ALL!J55:AD237,9,FALSE))</f>
        <v>#N/A</v>
      </c>
      <c r="L53" s="28" t="e">
        <f>IF(VLOOKUP(A53,Keys_CHESS_ALL!J55:AE237,10,FALSE)="","",VLOOKUP(A53,Keys_CHESS_ALL!J55:AE237,10,FALSE))</f>
        <v>#N/A</v>
      </c>
      <c r="M53" s="28" t="e">
        <f>IF(VLOOKUP(A53,Keys_CHESS_ALL!J55:AF237,11,FALSE)="","",VLOOKUP(A53,Keys_CHESS_ALL!J55:AF237,11,FALSE))</f>
        <v>#N/A</v>
      </c>
      <c r="N53" s="28" t="e">
        <f>IF(VLOOKUP(A53,Keys_CHESS_ALL!J55:AG237,12,FALSE)="","",VLOOKUP(A53,Keys_CHESS_ALL!J55:AG237,12,FALSE))</f>
        <v>#N/A</v>
      </c>
      <c r="O53" s="28" t="e">
        <f>IF(VLOOKUP(A53,Keys_CHESS_ALL!J55:AH237,13,FALSE)="","",VLOOKUP(A53,Keys_CHESS_ALL!J55:AH237,13,FALSE))</f>
        <v>#N/A</v>
      </c>
      <c r="P53" s="28" t="e">
        <f>IF(VLOOKUP(A53,Keys_CHESS_ALL!J55:AI237,14,FALSE)="","",VLOOKUP(A53,Keys_CHESS_ALL!J55:AI237,14,FALSE))</f>
        <v>#N/A</v>
      </c>
      <c r="Q53" s="28" t="e">
        <f>IF(VLOOKUP(A53,Keys_CHESS_ALL!J55:AJ237,15,FALSE)="","",VLOOKUP(A53,Keys_CHESS_ALL!J55:AJ237,15,FALSE))</f>
        <v>#N/A</v>
      </c>
      <c r="R53" s="28" t="e">
        <f>IF(VLOOKUP(A53,Keys_CHESS_ALL!J55:AK237,16,FALSE)="","",VLOOKUP(A53,Keys_CHESS_ALL!J55:AK237,16,FALSE))</f>
        <v>#N/A</v>
      </c>
    </row>
    <row r="54" spans="2:18" x14ac:dyDescent="0.2">
      <c r="B54" s="28" t="e">
        <f>VLOOKUP(A54,Keys_CHESS_ALL!J56:L238,2,FALSE)</f>
        <v>#N/A</v>
      </c>
      <c r="C54" s="32"/>
      <c r="D54" s="28" t="e">
        <f>VLOOKUP(A54,Keys_CHESS_ALL!J56:L238,3,FALSE)</f>
        <v>#N/A</v>
      </c>
      <c r="E54" s="40"/>
      <c r="G54" s="28" t="e">
        <f>IF(VLOOKUP(A54,Keys_CHESS_ALL!J56:AC238,5,FALSE)="","",VLOOKUP(A54,Keys_CHESS_ALL!J56:AC238,5,FALSE))</f>
        <v>#N/A</v>
      </c>
      <c r="H54" s="28" t="e">
        <f>IF(VLOOKUP(A54,Keys_CHESS_ALL!J56:AC238,6,FALSE)="","",VLOOKUP(A54,Keys_CHESS_ALL!J56:AC238,6,FALSE))</f>
        <v>#N/A</v>
      </c>
      <c r="I54" s="28" t="e">
        <f>IF(VLOOKUP(A54,Keys_CHESS_ALL!J56:AC238,7,FALSE)="","",VLOOKUP(A54,Keys_CHESS_ALL!J56:AC238,7,FALSE))</f>
        <v>#N/A</v>
      </c>
      <c r="J54" s="28" t="e">
        <f>IF(VLOOKUP(A54,Keys_CHESS_ALL!J56:AC238,8,FALSE)="","",VLOOKUP(A54,Keys_CHESS_ALL!J56:AC238,8,FALSE))</f>
        <v>#N/A</v>
      </c>
      <c r="K54" s="28" t="e">
        <f>IF(VLOOKUP(A54,Keys_CHESS_ALL!J56:AD238,9,FALSE)="","",VLOOKUP(A54,Keys_CHESS_ALL!J56:AD238,9,FALSE))</f>
        <v>#N/A</v>
      </c>
      <c r="L54" s="28" t="e">
        <f>IF(VLOOKUP(A54,Keys_CHESS_ALL!J56:AE238,10,FALSE)="","",VLOOKUP(A54,Keys_CHESS_ALL!J56:AE238,10,FALSE))</f>
        <v>#N/A</v>
      </c>
      <c r="M54" s="28" t="e">
        <f>IF(VLOOKUP(A54,Keys_CHESS_ALL!J56:AF238,11,FALSE)="","",VLOOKUP(A54,Keys_CHESS_ALL!J56:AF238,11,FALSE))</f>
        <v>#N/A</v>
      </c>
      <c r="N54" s="28" t="e">
        <f>IF(VLOOKUP(A54,Keys_CHESS_ALL!J56:AG238,12,FALSE)="","",VLOOKUP(A54,Keys_CHESS_ALL!J56:AG238,12,FALSE))</f>
        <v>#N/A</v>
      </c>
      <c r="O54" s="28" t="e">
        <f>IF(VLOOKUP(A54,Keys_CHESS_ALL!J56:AH238,13,FALSE)="","",VLOOKUP(A54,Keys_CHESS_ALL!J56:AH238,13,FALSE))</f>
        <v>#N/A</v>
      </c>
      <c r="P54" s="28" t="e">
        <f>IF(VLOOKUP(A54,Keys_CHESS_ALL!J56:AI238,14,FALSE)="","",VLOOKUP(A54,Keys_CHESS_ALL!J56:AI238,14,FALSE))</f>
        <v>#N/A</v>
      </c>
      <c r="Q54" s="28" t="e">
        <f>IF(VLOOKUP(A54,Keys_CHESS_ALL!J56:AJ238,15,FALSE)="","",VLOOKUP(A54,Keys_CHESS_ALL!J56:AJ238,15,FALSE))</f>
        <v>#N/A</v>
      </c>
      <c r="R54" s="28" t="e">
        <f>IF(VLOOKUP(A54,Keys_CHESS_ALL!J56:AK238,16,FALSE)="","",VLOOKUP(A54,Keys_CHESS_ALL!J56:AK238,16,FALSE))</f>
        <v>#N/A</v>
      </c>
    </row>
    <row r="55" spans="2:18" x14ac:dyDescent="0.2">
      <c r="B55" s="28" t="e">
        <f>VLOOKUP(A55,Keys_CHESS_ALL!J57:L239,2,FALSE)</f>
        <v>#N/A</v>
      </c>
      <c r="C55" s="32"/>
      <c r="D55" s="28" t="e">
        <f>VLOOKUP(A55,Keys_CHESS_ALL!J57:L239,3,FALSE)</f>
        <v>#N/A</v>
      </c>
      <c r="E55" s="40"/>
      <c r="G55" s="28" t="e">
        <f>IF(VLOOKUP(A55,Keys_CHESS_ALL!J57:AC239,5,FALSE)="","",VLOOKUP(A55,Keys_CHESS_ALL!J57:AC239,5,FALSE))</f>
        <v>#N/A</v>
      </c>
      <c r="H55" s="28" t="e">
        <f>IF(VLOOKUP(A55,Keys_CHESS_ALL!J57:AC239,6,FALSE)="","",VLOOKUP(A55,Keys_CHESS_ALL!J57:AC239,6,FALSE))</f>
        <v>#N/A</v>
      </c>
      <c r="I55" s="28" t="e">
        <f>IF(VLOOKUP(A55,Keys_CHESS_ALL!J57:AC239,7,FALSE)="","",VLOOKUP(A55,Keys_CHESS_ALL!J57:AC239,7,FALSE))</f>
        <v>#N/A</v>
      </c>
      <c r="J55" s="28" t="e">
        <f>IF(VLOOKUP(A55,Keys_CHESS_ALL!J57:AC239,8,FALSE)="","",VLOOKUP(A55,Keys_CHESS_ALL!J57:AC239,8,FALSE))</f>
        <v>#N/A</v>
      </c>
      <c r="K55" s="28" t="e">
        <f>IF(VLOOKUP(A55,Keys_CHESS_ALL!J57:AD239,9,FALSE)="","",VLOOKUP(A55,Keys_CHESS_ALL!J57:AD239,9,FALSE))</f>
        <v>#N/A</v>
      </c>
      <c r="L55" s="28" t="e">
        <f>IF(VLOOKUP(A55,Keys_CHESS_ALL!J57:AE239,10,FALSE)="","",VLOOKUP(A55,Keys_CHESS_ALL!J57:AE239,10,FALSE))</f>
        <v>#N/A</v>
      </c>
      <c r="M55" s="28" t="e">
        <f>IF(VLOOKUP(A55,Keys_CHESS_ALL!J57:AF239,11,FALSE)="","",VLOOKUP(A55,Keys_CHESS_ALL!J57:AF239,11,FALSE))</f>
        <v>#N/A</v>
      </c>
      <c r="N55" s="28" t="e">
        <f>IF(VLOOKUP(A55,Keys_CHESS_ALL!J57:AG239,12,FALSE)="","",VLOOKUP(A55,Keys_CHESS_ALL!J57:AG239,12,FALSE))</f>
        <v>#N/A</v>
      </c>
      <c r="O55" s="28" t="e">
        <f>IF(VLOOKUP(A55,Keys_CHESS_ALL!J57:AH239,13,FALSE)="","",VLOOKUP(A55,Keys_CHESS_ALL!J57:AH239,13,FALSE))</f>
        <v>#N/A</v>
      </c>
      <c r="P55" s="28" t="e">
        <f>IF(VLOOKUP(A55,Keys_CHESS_ALL!J57:AI239,14,FALSE)="","",VLOOKUP(A55,Keys_CHESS_ALL!J57:AI239,14,FALSE))</f>
        <v>#N/A</v>
      </c>
      <c r="Q55" s="28" t="e">
        <f>IF(VLOOKUP(A55,Keys_CHESS_ALL!J57:AJ239,15,FALSE)="","",VLOOKUP(A55,Keys_CHESS_ALL!J57:AJ239,15,FALSE))</f>
        <v>#N/A</v>
      </c>
      <c r="R55" s="28" t="e">
        <f>IF(VLOOKUP(A55,Keys_CHESS_ALL!J57:AK239,16,FALSE)="","",VLOOKUP(A55,Keys_CHESS_ALL!J57:AK239,16,FALSE))</f>
        <v>#N/A</v>
      </c>
    </row>
    <row r="56" spans="2:18" x14ac:dyDescent="0.2">
      <c r="B56" s="28" t="e">
        <f>VLOOKUP(A56,Keys_CHESS_ALL!J58:L240,2,FALSE)</f>
        <v>#N/A</v>
      </c>
      <c r="C56" s="32"/>
      <c r="D56" s="28" t="e">
        <f>VLOOKUP(A56,Keys_CHESS_ALL!J58:L240,3,FALSE)</f>
        <v>#N/A</v>
      </c>
      <c r="E56" s="40"/>
      <c r="G56" s="28" t="e">
        <f>IF(VLOOKUP(A56,Keys_CHESS_ALL!J58:AC240,5,FALSE)="","",VLOOKUP(A56,Keys_CHESS_ALL!J58:AC240,5,FALSE))</f>
        <v>#N/A</v>
      </c>
      <c r="H56" s="28" t="e">
        <f>IF(VLOOKUP(A56,Keys_CHESS_ALL!J58:AC240,6,FALSE)="","",VLOOKUP(A56,Keys_CHESS_ALL!J58:AC240,6,FALSE))</f>
        <v>#N/A</v>
      </c>
      <c r="I56" s="28" t="e">
        <f>IF(VLOOKUP(A56,Keys_CHESS_ALL!J58:AC240,7,FALSE)="","",VLOOKUP(A56,Keys_CHESS_ALL!J58:AC240,7,FALSE))</f>
        <v>#N/A</v>
      </c>
      <c r="J56" s="28" t="e">
        <f>IF(VLOOKUP(A56,Keys_CHESS_ALL!J58:AC240,8,FALSE)="","",VLOOKUP(A56,Keys_CHESS_ALL!J58:AC240,8,FALSE))</f>
        <v>#N/A</v>
      </c>
      <c r="K56" s="28" t="e">
        <f>IF(VLOOKUP(A56,Keys_CHESS_ALL!J58:AD240,9,FALSE)="","",VLOOKUP(A56,Keys_CHESS_ALL!J58:AD240,9,FALSE))</f>
        <v>#N/A</v>
      </c>
      <c r="L56" s="28" t="e">
        <f>IF(VLOOKUP(A56,Keys_CHESS_ALL!J58:AE240,10,FALSE)="","",VLOOKUP(A56,Keys_CHESS_ALL!J58:AE240,10,FALSE))</f>
        <v>#N/A</v>
      </c>
      <c r="M56" s="28" t="e">
        <f>IF(VLOOKUP(A56,Keys_CHESS_ALL!J58:AF240,11,FALSE)="","",VLOOKUP(A56,Keys_CHESS_ALL!J58:AF240,11,FALSE))</f>
        <v>#N/A</v>
      </c>
      <c r="N56" s="28" t="e">
        <f>IF(VLOOKUP(A56,Keys_CHESS_ALL!J58:AG240,12,FALSE)="","",VLOOKUP(A56,Keys_CHESS_ALL!J58:AG240,12,FALSE))</f>
        <v>#N/A</v>
      </c>
      <c r="O56" s="28" t="e">
        <f>IF(VLOOKUP(A56,Keys_CHESS_ALL!J58:AH240,13,FALSE)="","",VLOOKUP(A56,Keys_CHESS_ALL!J58:AH240,13,FALSE))</f>
        <v>#N/A</v>
      </c>
      <c r="P56" s="28" t="e">
        <f>IF(VLOOKUP(A56,Keys_CHESS_ALL!J58:AI240,14,FALSE)="","",VLOOKUP(A56,Keys_CHESS_ALL!J58:AI240,14,FALSE))</f>
        <v>#N/A</v>
      </c>
      <c r="Q56" s="28" t="e">
        <f>IF(VLOOKUP(A56,Keys_CHESS_ALL!J58:AJ240,15,FALSE)="","",VLOOKUP(A56,Keys_CHESS_ALL!J58:AJ240,15,FALSE))</f>
        <v>#N/A</v>
      </c>
      <c r="R56" s="28" t="e">
        <f>IF(VLOOKUP(A56,Keys_CHESS_ALL!J58:AK240,16,FALSE)="","",VLOOKUP(A56,Keys_CHESS_ALL!J58:AK240,16,FALSE))</f>
        <v>#N/A</v>
      </c>
    </row>
    <row r="57" spans="2:18" x14ac:dyDescent="0.2">
      <c r="B57" s="28" t="e">
        <f>VLOOKUP(A57,Keys_CHESS_ALL!J59:L241,2,FALSE)</f>
        <v>#N/A</v>
      </c>
      <c r="C57" s="32"/>
      <c r="D57" s="28" t="e">
        <f>VLOOKUP(A57,Keys_CHESS_ALL!J59:L241,3,FALSE)</f>
        <v>#N/A</v>
      </c>
      <c r="E57" s="40"/>
      <c r="G57" s="28" t="e">
        <f>IF(VLOOKUP(A57,Keys_CHESS_ALL!J59:AC241,5,FALSE)="","",VLOOKUP(A57,Keys_CHESS_ALL!J59:AC241,5,FALSE))</f>
        <v>#N/A</v>
      </c>
      <c r="H57" s="28" t="e">
        <f>IF(VLOOKUP(A57,Keys_CHESS_ALL!J59:AC241,6,FALSE)="","",VLOOKUP(A57,Keys_CHESS_ALL!J59:AC241,6,FALSE))</f>
        <v>#N/A</v>
      </c>
      <c r="I57" s="28" t="e">
        <f>IF(VLOOKUP(A57,Keys_CHESS_ALL!J59:AC241,7,FALSE)="","",VLOOKUP(A57,Keys_CHESS_ALL!J59:AC241,7,FALSE))</f>
        <v>#N/A</v>
      </c>
      <c r="J57" s="28" t="e">
        <f>IF(VLOOKUP(A57,Keys_CHESS_ALL!J59:AC241,8,FALSE)="","",VLOOKUP(A57,Keys_CHESS_ALL!J59:AC241,8,FALSE))</f>
        <v>#N/A</v>
      </c>
      <c r="K57" s="28" t="e">
        <f>IF(VLOOKUP(A57,Keys_CHESS_ALL!J59:AD241,9,FALSE)="","",VLOOKUP(A57,Keys_CHESS_ALL!J59:AD241,9,FALSE))</f>
        <v>#N/A</v>
      </c>
      <c r="L57" s="28" t="e">
        <f>IF(VLOOKUP(A57,Keys_CHESS_ALL!J59:AE241,10,FALSE)="","",VLOOKUP(A57,Keys_CHESS_ALL!J59:AE241,10,FALSE))</f>
        <v>#N/A</v>
      </c>
      <c r="M57" s="28" t="e">
        <f>IF(VLOOKUP(A57,Keys_CHESS_ALL!J59:AF241,11,FALSE)="","",VLOOKUP(A57,Keys_CHESS_ALL!J59:AF241,11,FALSE))</f>
        <v>#N/A</v>
      </c>
      <c r="N57" s="28" t="e">
        <f>IF(VLOOKUP(A57,Keys_CHESS_ALL!J59:AG241,12,FALSE)="","",VLOOKUP(A57,Keys_CHESS_ALL!J59:AG241,12,FALSE))</f>
        <v>#N/A</v>
      </c>
      <c r="O57" s="28" t="e">
        <f>IF(VLOOKUP(A57,Keys_CHESS_ALL!J59:AH241,13,FALSE)="","",VLOOKUP(A57,Keys_CHESS_ALL!J59:AH241,13,FALSE))</f>
        <v>#N/A</v>
      </c>
      <c r="P57" s="28" t="e">
        <f>IF(VLOOKUP(A57,Keys_CHESS_ALL!J59:AI241,14,FALSE)="","",VLOOKUP(A57,Keys_CHESS_ALL!J59:AI241,14,FALSE))</f>
        <v>#N/A</v>
      </c>
      <c r="Q57" s="28" t="e">
        <f>IF(VLOOKUP(A57,Keys_CHESS_ALL!J59:AJ241,15,FALSE)="","",VLOOKUP(A57,Keys_CHESS_ALL!J59:AJ241,15,FALSE))</f>
        <v>#N/A</v>
      </c>
      <c r="R57" s="28" t="e">
        <f>IF(VLOOKUP(A57,Keys_CHESS_ALL!J59:AK241,16,FALSE)="","",VLOOKUP(A57,Keys_CHESS_ALL!J59:AK241,16,FALSE))</f>
        <v>#N/A</v>
      </c>
    </row>
    <row r="58" spans="2:18" x14ac:dyDescent="0.2">
      <c r="B58" s="28" t="e">
        <f>VLOOKUP(A58,Keys_CHESS_ALL!J62:L242,2,FALSE)</f>
        <v>#N/A</v>
      </c>
      <c r="C58" s="32"/>
      <c r="D58" s="28" t="e">
        <f>VLOOKUP(A58,Keys_CHESS_ALL!J62:L242,3,FALSE)</f>
        <v>#N/A</v>
      </c>
      <c r="E58" s="40"/>
      <c r="G58" s="28" t="e">
        <f>IF(VLOOKUP(A58,Keys_CHESS_ALL!J62:AC242,5,FALSE)="","",VLOOKUP(A58,Keys_CHESS_ALL!J62:AC242,5,FALSE))</f>
        <v>#N/A</v>
      </c>
      <c r="H58" s="28" t="e">
        <f>IF(VLOOKUP(A58,Keys_CHESS_ALL!J62:AC242,6,FALSE)="","",VLOOKUP(A58,Keys_CHESS_ALL!J62:AC242,6,FALSE))</f>
        <v>#N/A</v>
      </c>
      <c r="I58" s="28" t="e">
        <f>IF(VLOOKUP(A58,Keys_CHESS_ALL!J62:AC242,7,FALSE)="","",VLOOKUP(A58,Keys_CHESS_ALL!J62:AC242,7,FALSE))</f>
        <v>#N/A</v>
      </c>
      <c r="J58" s="28" t="e">
        <f>IF(VLOOKUP(A58,Keys_CHESS_ALL!J62:AC242,8,FALSE)="","",VLOOKUP(A58,Keys_CHESS_ALL!J62:AC242,8,FALSE))</f>
        <v>#N/A</v>
      </c>
      <c r="K58" s="28" t="e">
        <f>IF(VLOOKUP(A58,Keys_CHESS_ALL!J62:AD242,9,FALSE)="","",VLOOKUP(A58,Keys_CHESS_ALL!J62:AD242,9,FALSE))</f>
        <v>#N/A</v>
      </c>
      <c r="L58" s="28" t="e">
        <f>IF(VLOOKUP(A58,Keys_CHESS_ALL!J62:AE242,10,FALSE)="","",VLOOKUP(A58,Keys_CHESS_ALL!J62:AE242,10,FALSE))</f>
        <v>#N/A</v>
      </c>
      <c r="M58" s="28" t="e">
        <f>IF(VLOOKUP(A58,Keys_CHESS_ALL!J62:AF242,11,FALSE)="","",VLOOKUP(A58,Keys_CHESS_ALL!J62:AF242,11,FALSE))</f>
        <v>#N/A</v>
      </c>
      <c r="N58" s="28" t="e">
        <f>IF(VLOOKUP(A58,Keys_CHESS_ALL!J62:AG242,12,FALSE)="","",VLOOKUP(A58,Keys_CHESS_ALL!J62:AG242,12,FALSE))</f>
        <v>#N/A</v>
      </c>
      <c r="O58" s="28" t="e">
        <f>IF(VLOOKUP(A58,Keys_CHESS_ALL!J62:AH242,13,FALSE)="","",VLOOKUP(A58,Keys_CHESS_ALL!J62:AH242,13,FALSE))</f>
        <v>#N/A</v>
      </c>
      <c r="P58" s="28" t="e">
        <f>IF(VLOOKUP(A58,Keys_CHESS_ALL!J62:AI242,14,FALSE)="","",VLOOKUP(A58,Keys_CHESS_ALL!J62:AI242,14,FALSE))</f>
        <v>#N/A</v>
      </c>
      <c r="Q58" s="28" t="e">
        <f>IF(VLOOKUP(A58,Keys_CHESS_ALL!J62:AJ242,15,FALSE)="","",VLOOKUP(A58,Keys_CHESS_ALL!J62:AJ242,15,FALSE))</f>
        <v>#N/A</v>
      </c>
      <c r="R58" s="28" t="e">
        <f>IF(VLOOKUP(A58,Keys_CHESS_ALL!J62:AK242,16,FALSE)="","",VLOOKUP(A58,Keys_CHESS_ALL!J62:AK242,16,FALSE))</f>
        <v>#N/A</v>
      </c>
    </row>
    <row r="59" spans="2:18" x14ac:dyDescent="0.2">
      <c r="B59" s="28" t="e">
        <f>VLOOKUP(A59,Keys_CHESS_ALL!J63:L243,2,FALSE)</f>
        <v>#N/A</v>
      </c>
      <c r="C59" s="32"/>
      <c r="D59" s="28" t="e">
        <f>VLOOKUP(A59,Keys_CHESS_ALL!J63:L243,3,FALSE)</f>
        <v>#N/A</v>
      </c>
      <c r="E59" s="40"/>
      <c r="G59" s="28" t="e">
        <f>IF(VLOOKUP(A59,Keys_CHESS_ALL!J63:AC243,5,FALSE)="","",VLOOKUP(A59,Keys_CHESS_ALL!J63:AC243,5,FALSE))</f>
        <v>#N/A</v>
      </c>
      <c r="H59" s="28" t="e">
        <f>IF(VLOOKUP(A59,Keys_CHESS_ALL!J63:AC243,6,FALSE)="","",VLOOKUP(A59,Keys_CHESS_ALL!J63:AC243,6,FALSE))</f>
        <v>#N/A</v>
      </c>
      <c r="I59" s="28" t="e">
        <f>IF(VLOOKUP(A59,Keys_CHESS_ALL!J63:AC243,7,FALSE)="","",VLOOKUP(A59,Keys_CHESS_ALL!J63:AC243,7,FALSE))</f>
        <v>#N/A</v>
      </c>
      <c r="J59" s="28" t="e">
        <f>IF(VLOOKUP(A59,Keys_CHESS_ALL!J63:AC243,8,FALSE)="","",VLOOKUP(A59,Keys_CHESS_ALL!J63:AC243,8,FALSE))</f>
        <v>#N/A</v>
      </c>
      <c r="K59" s="28" t="e">
        <f>IF(VLOOKUP(A59,Keys_CHESS_ALL!J63:AD243,9,FALSE)="","",VLOOKUP(A59,Keys_CHESS_ALL!J63:AD243,9,FALSE))</f>
        <v>#N/A</v>
      </c>
      <c r="L59" s="28" t="e">
        <f>IF(VLOOKUP(A59,Keys_CHESS_ALL!J63:AE243,10,FALSE)="","",VLOOKUP(A59,Keys_CHESS_ALL!J63:AE243,10,FALSE))</f>
        <v>#N/A</v>
      </c>
      <c r="M59" s="28" t="e">
        <f>IF(VLOOKUP(A59,Keys_CHESS_ALL!J63:AF243,11,FALSE)="","",VLOOKUP(A59,Keys_CHESS_ALL!J63:AF243,11,FALSE))</f>
        <v>#N/A</v>
      </c>
      <c r="N59" s="28" t="e">
        <f>IF(VLOOKUP(A59,Keys_CHESS_ALL!J63:AG243,12,FALSE)="","",VLOOKUP(A59,Keys_CHESS_ALL!J63:AG243,12,FALSE))</f>
        <v>#N/A</v>
      </c>
      <c r="O59" s="28" t="e">
        <f>IF(VLOOKUP(A59,Keys_CHESS_ALL!J63:AH243,13,FALSE)="","",VLOOKUP(A59,Keys_CHESS_ALL!J63:AH243,13,FALSE))</f>
        <v>#N/A</v>
      </c>
      <c r="P59" s="28" t="e">
        <f>IF(VLOOKUP(A59,Keys_CHESS_ALL!J63:AI243,14,FALSE)="","",VLOOKUP(A59,Keys_CHESS_ALL!J63:AI243,14,FALSE))</f>
        <v>#N/A</v>
      </c>
      <c r="Q59" s="28" t="e">
        <f>IF(VLOOKUP(A59,Keys_CHESS_ALL!J63:AJ243,15,FALSE)="","",VLOOKUP(A59,Keys_CHESS_ALL!J63:AJ243,15,FALSE))</f>
        <v>#N/A</v>
      </c>
      <c r="R59" s="28" t="e">
        <f>IF(VLOOKUP(A59,Keys_CHESS_ALL!J63:AK243,16,FALSE)="","",VLOOKUP(A59,Keys_CHESS_ALL!J63:AK243,16,FALSE))</f>
        <v>#N/A</v>
      </c>
    </row>
    <row r="60" spans="2:18" x14ac:dyDescent="0.2">
      <c r="B60" s="28" t="e">
        <f>VLOOKUP(A60,Keys_CHESS_ALL!J64:L244,2,FALSE)</f>
        <v>#N/A</v>
      </c>
      <c r="C60" s="32"/>
      <c r="D60" s="28" t="e">
        <f>VLOOKUP(A60,Keys_CHESS_ALL!J64:L244,3,FALSE)</f>
        <v>#N/A</v>
      </c>
      <c r="E60" s="40"/>
      <c r="G60" s="28" t="e">
        <f>IF(VLOOKUP(A60,Keys_CHESS_ALL!J64:AC244,5,FALSE)="","",VLOOKUP(A60,Keys_CHESS_ALL!J64:AC244,5,FALSE))</f>
        <v>#N/A</v>
      </c>
      <c r="H60" s="28" t="e">
        <f>IF(VLOOKUP(A60,Keys_CHESS_ALL!J64:AC244,6,FALSE)="","",VLOOKUP(A60,Keys_CHESS_ALL!J64:AC244,6,FALSE))</f>
        <v>#N/A</v>
      </c>
      <c r="I60" s="28" t="e">
        <f>IF(VLOOKUP(A60,Keys_CHESS_ALL!J64:AC244,7,FALSE)="","",VLOOKUP(A60,Keys_CHESS_ALL!J64:AC244,7,FALSE))</f>
        <v>#N/A</v>
      </c>
      <c r="J60" s="28" t="e">
        <f>IF(VLOOKUP(A60,Keys_CHESS_ALL!J64:AC244,8,FALSE)="","",VLOOKUP(A60,Keys_CHESS_ALL!J64:AC244,8,FALSE))</f>
        <v>#N/A</v>
      </c>
      <c r="K60" s="28" t="e">
        <f>IF(VLOOKUP(A60,Keys_CHESS_ALL!J64:AD244,9,FALSE)="","",VLOOKUP(A60,Keys_CHESS_ALL!J64:AD244,9,FALSE))</f>
        <v>#N/A</v>
      </c>
      <c r="L60" s="28" t="e">
        <f>IF(VLOOKUP(A60,Keys_CHESS_ALL!J64:AE244,10,FALSE)="","",VLOOKUP(A60,Keys_CHESS_ALL!J64:AE244,10,FALSE))</f>
        <v>#N/A</v>
      </c>
      <c r="M60" s="28" t="e">
        <f>IF(VLOOKUP(A60,Keys_CHESS_ALL!J64:AF244,11,FALSE)="","",VLOOKUP(A60,Keys_CHESS_ALL!J64:AF244,11,FALSE))</f>
        <v>#N/A</v>
      </c>
      <c r="N60" s="28" t="e">
        <f>IF(VLOOKUP(A60,Keys_CHESS_ALL!J64:AG244,12,FALSE)="","",VLOOKUP(A60,Keys_CHESS_ALL!J64:AG244,12,FALSE))</f>
        <v>#N/A</v>
      </c>
      <c r="O60" s="28" t="e">
        <f>IF(VLOOKUP(A60,Keys_CHESS_ALL!J64:AH244,13,FALSE)="","",VLOOKUP(A60,Keys_CHESS_ALL!J64:AH244,13,FALSE))</f>
        <v>#N/A</v>
      </c>
      <c r="P60" s="28" t="e">
        <f>IF(VLOOKUP(A60,Keys_CHESS_ALL!J64:AI244,14,FALSE)="","",VLOOKUP(A60,Keys_CHESS_ALL!J64:AI244,14,FALSE))</f>
        <v>#N/A</v>
      </c>
      <c r="Q60" s="28" t="e">
        <f>IF(VLOOKUP(A60,Keys_CHESS_ALL!J64:AJ244,15,FALSE)="","",VLOOKUP(A60,Keys_CHESS_ALL!J64:AJ244,15,FALSE))</f>
        <v>#N/A</v>
      </c>
      <c r="R60" s="28" t="e">
        <f>IF(VLOOKUP(A60,Keys_CHESS_ALL!J64:AK244,16,FALSE)="","",VLOOKUP(A60,Keys_CHESS_ALL!J64:AK244,16,FALSE))</f>
        <v>#N/A</v>
      </c>
    </row>
    <row r="61" spans="2:18" x14ac:dyDescent="0.2">
      <c r="B61" s="28" t="e">
        <f>VLOOKUP(A61,Keys_CHESS_ALL!J65:L245,2,FALSE)</f>
        <v>#N/A</v>
      </c>
      <c r="C61" s="32"/>
      <c r="D61" s="28" t="e">
        <f>VLOOKUP(A61,Keys_CHESS_ALL!J65:L245,3,FALSE)</f>
        <v>#N/A</v>
      </c>
      <c r="E61" s="40"/>
      <c r="G61" s="28" t="e">
        <f>IF(VLOOKUP(A61,Keys_CHESS_ALL!J65:AC245,5,FALSE)="","",VLOOKUP(A61,Keys_CHESS_ALL!J65:AC245,5,FALSE))</f>
        <v>#N/A</v>
      </c>
      <c r="H61" s="28" t="e">
        <f>IF(VLOOKUP(A61,Keys_CHESS_ALL!J65:AC245,6,FALSE)="","",VLOOKUP(A61,Keys_CHESS_ALL!J65:AC245,6,FALSE))</f>
        <v>#N/A</v>
      </c>
      <c r="I61" s="28" t="e">
        <f>IF(VLOOKUP(A61,Keys_CHESS_ALL!J65:AC245,7,FALSE)="","",VLOOKUP(A61,Keys_CHESS_ALL!J65:AC245,7,FALSE))</f>
        <v>#N/A</v>
      </c>
      <c r="J61" s="28" t="e">
        <f>IF(VLOOKUP(A61,Keys_CHESS_ALL!J65:AC245,8,FALSE)="","",VLOOKUP(A61,Keys_CHESS_ALL!J65:AC245,8,FALSE))</f>
        <v>#N/A</v>
      </c>
      <c r="K61" s="28" t="e">
        <f>IF(VLOOKUP(A61,Keys_CHESS_ALL!J65:AD245,9,FALSE)="","",VLOOKUP(A61,Keys_CHESS_ALL!J65:AD245,9,FALSE))</f>
        <v>#N/A</v>
      </c>
      <c r="L61" s="28" t="e">
        <f>IF(VLOOKUP(A61,Keys_CHESS_ALL!J65:AE245,10,FALSE)="","",VLOOKUP(A61,Keys_CHESS_ALL!J65:AE245,10,FALSE))</f>
        <v>#N/A</v>
      </c>
      <c r="M61" s="28" t="e">
        <f>IF(VLOOKUP(A61,Keys_CHESS_ALL!J65:AF245,11,FALSE)="","",VLOOKUP(A61,Keys_CHESS_ALL!J65:AF245,11,FALSE))</f>
        <v>#N/A</v>
      </c>
      <c r="N61" s="28" t="e">
        <f>IF(VLOOKUP(A61,Keys_CHESS_ALL!J65:AG245,12,FALSE)="","",VLOOKUP(A61,Keys_CHESS_ALL!J65:AG245,12,FALSE))</f>
        <v>#N/A</v>
      </c>
      <c r="O61" s="28" t="e">
        <f>IF(VLOOKUP(A61,Keys_CHESS_ALL!J65:AH245,13,FALSE)="","",VLOOKUP(A61,Keys_CHESS_ALL!J65:AH245,13,FALSE))</f>
        <v>#N/A</v>
      </c>
      <c r="P61" s="28" t="e">
        <f>IF(VLOOKUP(A61,Keys_CHESS_ALL!J65:AI245,14,FALSE)="","",VLOOKUP(A61,Keys_CHESS_ALL!J65:AI245,14,FALSE))</f>
        <v>#N/A</v>
      </c>
      <c r="Q61" s="28" t="e">
        <f>IF(VLOOKUP(A61,Keys_CHESS_ALL!J65:AJ245,15,FALSE)="","",VLOOKUP(A61,Keys_CHESS_ALL!J65:AJ245,15,FALSE))</f>
        <v>#N/A</v>
      </c>
      <c r="R61" s="28" t="e">
        <f>IF(VLOOKUP(A61,Keys_CHESS_ALL!J65:AK245,16,FALSE)="","",VLOOKUP(A61,Keys_CHESS_ALL!J65:AK245,16,FALSE))</f>
        <v>#N/A</v>
      </c>
    </row>
    <row r="62" spans="2:18" x14ac:dyDescent="0.2">
      <c r="B62" s="28" t="e">
        <f>VLOOKUP(A62,Keys_CHESS_ALL!J66:L246,2,FALSE)</f>
        <v>#N/A</v>
      </c>
      <c r="C62" s="32"/>
      <c r="D62" s="28" t="e">
        <f>VLOOKUP(A62,Keys_CHESS_ALL!J66:L246,3,FALSE)</f>
        <v>#N/A</v>
      </c>
      <c r="E62" s="40"/>
      <c r="G62" s="28" t="e">
        <f>IF(VLOOKUP(A62,Keys_CHESS_ALL!J66:AC246,5,FALSE)="","",VLOOKUP(A62,Keys_CHESS_ALL!J66:AC246,5,FALSE))</f>
        <v>#N/A</v>
      </c>
      <c r="H62" s="28" t="e">
        <f>IF(VLOOKUP(A62,Keys_CHESS_ALL!J66:AC246,6,FALSE)="","",VLOOKUP(A62,Keys_CHESS_ALL!J66:AC246,6,FALSE))</f>
        <v>#N/A</v>
      </c>
      <c r="I62" s="28" t="e">
        <f>IF(VLOOKUP(A62,Keys_CHESS_ALL!J66:AC246,7,FALSE)="","",VLOOKUP(A62,Keys_CHESS_ALL!J66:AC246,7,FALSE))</f>
        <v>#N/A</v>
      </c>
      <c r="J62" s="28" t="e">
        <f>IF(VLOOKUP(A62,Keys_CHESS_ALL!J66:AC246,8,FALSE)="","",VLOOKUP(A62,Keys_CHESS_ALL!J66:AC246,8,FALSE))</f>
        <v>#N/A</v>
      </c>
      <c r="K62" s="28" t="e">
        <f>IF(VLOOKUP(A62,Keys_CHESS_ALL!J66:AD246,9,FALSE)="","",VLOOKUP(A62,Keys_CHESS_ALL!J66:AD246,9,FALSE))</f>
        <v>#N/A</v>
      </c>
      <c r="L62" s="28" t="e">
        <f>IF(VLOOKUP(A62,Keys_CHESS_ALL!J66:AE246,10,FALSE)="","",VLOOKUP(A62,Keys_CHESS_ALL!J66:AE246,10,FALSE))</f>
        <v>#N/A</v>
      </c>
      <c r="M62" s="28" t="e">
        <f>IF(VLOOKUP(A62,Keys_CHESS_ALL!J66:AF246,11,FALSE)="","",VLOOKUP(A62,Keys_CHESS_ALL!J66:AF246,11,FALSE))</f>
        <v>#N/A</v>
      </c>
      <c r="N62" s="28" t="e">
        <f>IF(VLOOKUP(A62,Keys_CHESS_ALL!J66:AG246,12,FALSE)="","",VLOOKUP(A62,Keys_CHESS_ALL!J66:AG246,12,FALSE))</f>
        <v>#N/A</v>
      </c>
      <c r="O62" s="28" t="e">
        <f>IF(VLOOKUP(A62,Keys_CHESS_ALL!J66:AH246,13,FALSE)="","",VLOOKUP(A62,Keys_CHESS_ALL!J66:AH246,13,FALSE))</f>
        <v>#N/A</v>
      </c>
      <c r="P62" s="28" t="e">
        <f>IF(VLOOKUP(A62,Keys_CHESS_ALL!J66:AI246,14,FALSE)="","",VLOOKUP(A62,Keys_CHESS_ALL!J66:AI246,14,FALSE))</f>
        <v>#N/A</v>
      </c>
      <c r="Q62" s="28" t="e">
        <f>IF(VLOOKUP(A62,Keys_CHESS_ALL!J66:AJ246,15,FALSE)="","",VLOOKUP(A62,Keys_CHESS_ALL!J66:AJ246,15,FALSE))</f>
        <v>#N/A</v>
      </c>
      <c r="R62" s="28" t="e">
        <f>IF(VLOOKUP(A62,Keys_CHESS_ALL!J66:AK246,16,FALSE)="","",VLOOKUP(A62,Keys_CHESS_ALL!J66:AK246,16,FALSE))</f>
        <v>#N/A</v>
      </c>
    </row>
    <row r="63" spans="2:18" x14ac:dyDescent="0.2">
      <c r="B63" s="28" t="e">
        <f>VLOOKUP(A63,Keys_CHESS_ALL!J67:L247,2,FALSE)</f>
        <v>#N/A</v>
      </c>
      <c r="C63" s="32"/>
      <c r="D63" s="28" t="e">
        <f>VLOOKUP(A63,Keys_CHESS_ALL!J67:L247,3,FALSE)</f>
        <v>#N/A</v>
      </c>
      <c r="E63" s="40"/>
      <c r="G63" s="28" t="e">
        <f>IF(VLOOKUP(A63,Keys_CHESS_ALL!J67:AC247,5,FALSE)="","",VLOOKUP(A63,Keys_CHESS_ALL!J67:AC247,5,FALSE))</f>
        <v>#N/A</v>
      </c>
      <c r="H63" s="28" t="e">
        <f>IF(VLOOKUP(A63,Keys_CHESS_ALL!J67:AC247,6,FALSE)="","",VLOOKUP(A63,Keys_CHESS_ALL!J67:AC247,6,FALSE))</f>
        <v>#N/A</v>
      </c>
      <c r="I63" s="28" t="e">
        <f>IF(VLOOKUP(A63,Keys_CHESS_ALL!J67:AC247,7,FALSE)="","",VLOOKUP(A63,Keys_CHESS_ALL!J67:AC247,7,FALSE))</f>
        <v>#N/A</v>
      </c>
      <c r="J63" s="28" t="e">
        <f>IF(VLOOKUP(A63,Keys_CHESS_ALL!J67:AC247,8,FALSE)="","",VLOOKUP(A63,Keys_CHESS_ALL!J67:AC247,8,FALSE))</f>
        <v>#N/A</v>
      </c>
      <c r="K63" s="28" t="e">
        <f>IF(VLOOKUP(A63,Keys_CHESS_ALL!J67:AD247,9,FALSE)="","",VLOOKUP(A63,Keys_CHESS_ALL!J67:AD247,9,FALSE))</f>
        <v>#N/A</v>
      </c>
      <c r="L63" s="28" t="e">
        <f>IF(VLOOKUP(A63,Keys_CHESS_ALL!J67:AE247,10,FALSE)="","",VLOOKUP(A63,Keys_CHESS_ALL!J67:AE247,10,FALSE))</f>
        <v>#N/A</v>
      </c>
      <c r="M63" s="28" t="e">
        <f>IF(VLOOKUP(A63,Keys_CHESS_ALL!J67:AF247,11,FALSE)="","",VLOOKUP(A63,Keys_CHESS_ALL!J67:AF247,11,FALSE))</f>
        <v>#N/A</v>
      </c>
      <c r="N63" s="28" t="e">
        <f>IF(VLOOKUP(A63,Keys_CHESS_ALL!J67:AG247,12,FALSE)="","",VLOOKUP(A63,Keys_CHESS_ALL!J67:AG247,12,FALSE))</f>
        <v>#N/A</v>
      </c>
      <c r="O63" s="28" t="e">
        <f>IF(VLOOKUP(A63,Keys_CHESS_ALL!J67:AH247,13,FALSE)="","",VLOOKUP(A63,Keys_CHESS_ALL!J67:AH247,13,FALSE))</f>
        <v>#N/A</v>
      </c>
      <c r="P63" s="28" t="e">
        <f>IF(VLOOKUP(A63,Keys_CHESS_ALL!J67:AI247,14,FALSE)="","",VLOOKUP(A63,Keys_CHESS_ALL!J67:AI247,14,FALSE))</f>
        <v>#N/A</v>
      </c>
      <c r="Q63" s="28" t="e">
        <f>IF(VLOOKUP(A63,Keys_CHESS_ALL!J67:AJ247,15,FALSE)="","",VLOOKUP(A63,Keys_CHESS_ALL!J67:AJ247,15,FALSE))</f>
        <v>#N/A</v>
      </c>
      <c r="R63" s="28" t="e">
        <f>IF(VLOOKUP(A63,Keys_CHESS_ALL!J67:AK247,16,FALSE)="","",VLOOKUP(A63,Keys_CHESS_ALL!J67:AK247,16,FALSE))</f>
        <v>#N/A</v>
      </c>
    </row>
    <row r="64" spans="2:18" x14ac:dyDescent="0.2">
      <c r="B64" s="28" t="e">
        <f>VLOOKUP(A64,Keys_CHESS_ALL!J68:L248,2,FALSE)</f>
        <v>#N/A</v>
      </c>
      <c r="C64" s="32"/>
      <c r="D64" s="28" t="e">
        <f>VLOOKUP(A64,Keys_CHESS_ALL!J68:L248,3,FALSE)</f>
        <v>#N/A</v>
      </c>
      <c r="E64" s="40"/>
      <c r="G64" s="28" t="e">
        <f>IF(VLOOKUP(A64,Keys_CHESS_ALL!J68:AC248,5,FALSE)="","",VLOOKUP(A64,Keys_CHESS_ALL!J68:AC248,5,FALSE))</f>
        <v>#N/A</v>
      </c>
      <c r="H64" s="28" t="e">
        <f>IF(VLOOKUP(A64,Keys_CHESS_ALL!J68:AC248,6,FALSE)="","",VLOOKUP(A64,Keys_CHESS_ALL!J68:AC248,6,FALSE))</f>
        <v>#N/A</v>
      </c>
      <c r="I64" s="28" t="e">
        <f>IF(VLOOKUP(A64,Keys_CHESS_ALL!J68:AC248,7,FALSE)="","",VLOOKUP(A64,Keys_CHESS_ALL!J68:AC248,7,FALSE))</f>
        <v>#N/A</v>
      </c>
      <c r="J64" s="28" t="e">
        <f>IF(VLOOKUP(A64,Keys_CHESS_ALL!J68:AC248,8,FALSE)="","",VLOOKUP(A64,Keys_CHESS_ALL!J68:AC248,8,FALSE))</f>
        <v>#N/A</v>
      </c>
      <c r="K64" s="28" t="e">
        <f>IF(VLOOKUP(A64,Keys_CHESS_ALL!J68:AD248,9,FALSE)="","",VLOOKUP(A64,Keys_CHESS_ALL!J68:AD248,9,FALSE))</f>
        <v>#N/A</v>
      </c>
      <c r="L64" s="28" t="e">
        <f>IF(VLOOKUP(A64,Keys_CHESS_ALL!J68:AE248,10,FALSE)="","",VLOOKUP(A64,Keys_CHESS_ALL!J68:AE248,10,FALSE))</f>
        <v>#N/A</v>
      </c>
      <c r="M64" s="28" t="e">
        <f>IF(VLOOKUP(A64,Keys_CHESS_ALL!J68:AF248,11,FALSE)="","",VLOOKUP(A64,Keys_CHESS_ALL!J68:AF248,11,FALSE))</f>
        <v>#N/A</v>
      </c>
      <c r="N64" s="28" t="e">
        <f>IF(VLOOKUP(A64,Keys_CHESS_ALL!J68:AG248,12,FALSE)="","",VLOOKUP(A64,Keys_CHESS_ALL!J68:AG248,12,FALSE))</f>
        <v>#N/A</v>
      </c>
      <c r="O64" s="28" t="e">
        <f>IF(VLOOKUP(A64,Keys_CHESS_ALL!J68:AH248,13,FALSE)="","",VLOOKUP(A64,Keys_CHESS_ALL!J68:AH248,13,FALSE))</f>
        <v>#N/A</v>
      </c>
      <c r="P64" s="28" t="e">
        <f>IF(VLOOKUP(A64,Keys_CHESS_ALL!J68:AI248,14,FALSE)="","",VLOOKUP(A64,Keys_CHESS_ALL!J68:AI248,14,FALSE))</f>
        <v>#N/A</v>
      </c>
      <c r="Q64" s="28" t="e">
        <f>IF(VLOOKUP(A64,Keys_CHESS_ALL!J68:AJ248,15,FALSE)="","",VLOOKUP(A64,Keys_CHESS_ALL!J68:AJ248,15,FALSE))</f>
        <v>#N/A</v>
      </c>
      <c r="R64" s="28" t="e">
        <f>IF(VLOOKUP(A64,Keys_CHESS_ALL!J68:AK248,16,FALSE)="","",VLOOKUP(A64,Keys_CHESS_ALL!J68:AK248,16,FALSE))</f>
        <v>#N/A</v>
      </c>
    </row>
    <row r="65" spans="2:18" x14ac:dyDescent="0.2">
      <c r="B65" s="28" t="e">
        <f>VLOOKUP(A65,Keys_CHESS_ALL!J69:L249,2,FALSE)</f>
        <v>#N/A</v>
      </c>
      <c r="C65" s="32"/>
      <c r="D65" s="28" t="e">
        <f>VLOOKUP(A65,Keys_CHESS_ALL!J69:L249,3,FALSE)</f>
        <v>#N/A</v>
      </c>
      <c r="E65" s="40"/>
      <c r="G65" s="28" t="e">
        <f>IF(VLOOKUP(A65,Keys_CHESS_ALL!J69:AC249,5,FALSE)="","",VLOOKUP(A65,Keys_CHESS_ALL!J69:AC249,5,FALSE))</f>
        <v>#N/A</v>
      </c>
      <c r="H65" s="28" t="e">
        <f>IF(VLOOKUP(A65,Keys_CHESS_ALL!J69:AC249,6,FALSE)="","",VLOOKUP(A65,Keys_CHESS_ALL!J69:AC249,6,FALSE))</f>
        <v>#N/A</v>
      </c>
      <c r="I65" s="28" t="e">
        <f>IF(VLOOKUP(A65,Keys_CHESS_ALL!J69:AC249,7,FALSE)="","",VLOOKUP(A65,Keys_CHESS_ALL!J69:AC249,7,FALSE))</f>
        <v>#N/A</v>
      </c>
      <c r="J65" s="28" t="e">
        <f>IF(VLOOKUP(A65,Keys_CHESS_ALL!J69:AC249,8,FALSE)="","",VLOOKUP(A65,Keys_CHESS_ALL!J69:AC249,8,FALSE))</f>
        <v>#N/A</v>
      </c>
      <c r="K65" s="28" t="e">
        <f>IF(VLOOKUP(A65,Keys_CHESS_ALL!J69:AD249,9,FALSE)="","",VLOOKUP(A65,Keys_CHESS_ALL!J69:AD249,9,FALSE))</f>
        <v>#N/A</v>
      </c>
      <c r="L65" s="28" t="e">
        <f>IF(VLOOKUP(A65,Keys_CHESS_ALL!J69:AE249,10,FALSE)="","",VLOOKUP(A65,Keys_CHESS_ALL!J69:AE249,10,FALSE))</f>
        <v>#N/A</v>
      </c>
      <c r="M65" s="28" t="e">
        <f>IF(VLOOKUP(A65,Keys_CHESS_ALL!J69:AF249,11,FALSE)="","",VLOOKUP(A65,Keys_CHESS_ALL!J69:AF249,11,FALSE))</f>
        <v>#N/A</v>
      </c>
      <c r="N65" s="28" t="e">
        <f>IF(VLOOKUP(A65,Keys_CHESS_ALL!J69:AG249,12,FALSE)="","",VLOOKUP(A65,Keys_CHESS_ALL!J69:AG249,12,FALSE))</f>
        <v>#N/A</v>
      </c>
      <c r="O65" s="28" t="e">
        <f>IF(VLOOKUP(A65,Keys_CHESS_ALL!J69:AH249,13,FALSE)="","",VLOOKUP(A65,Keys_CHESS_ALL!J69:AH249,13,FALSE))</f>
        <v>#N/A</v>
      </c>
      <c r="P65" s="28" t="e">
        <f>IF(VLOOKUP(A65,Keys_CHESS_ALL!J69:AI249,14,FALSE)="","",VLOOKUP(A65,Keys_CHESS_ALL!J69:AI249,14,FALSE))</f>
        <v>#N/A</v>
      </c>
      <c r="Q65" s="28" t="e">
        <f>IF(VLOOKUP(A65,Keys_CHESS_ALL!J69:AJ249,15,FALSE)="","",VLOOKUP(A65,Keys_CHESS_ALL!J69:AJ249,15,FALSE))</f>
        <v>#N/A</v>
      </c>
      <c r="R65" s="28" t="e">
        <f>IF(VLOOKUP(A65,Keys_CHESS_ALL!J69:AK249,16,FALSE)="","",VLOOKUP(A65,Keys_CHESS_ALL!J69:AK249,16,FALSE))</f>
        <v>#N/A</v>
      </c>
    </row>
    <row r="66" spans="2:18" x14ac:dyDescent="0.2">
      <c r="B66" s="28" t="e">
        <f>VLOOKUP(A66,Keys_CHESS_ALL!J70:L250,2,FALSE)</f>
        <v>#N/A</v>
      </c>
      <c r="C66" s="32"/>
      <c r="D66" s="28" t="e">
        <f>VLOOKUP(A66,Keys_CHESS_ALL!J70:L250,3,FALSE)</f>
        <v>#N/A</v>
      </c>
      <c r="E66" s="40"/>
      <c r="G66" s="28" t="e">
        <f>IF(VLOOKUP(A66,Keys_CHESS_ALL!J70:AC250,5,FALSE)="","",VLOOKUP(A66,Keys_CHESS_ALL!J70:AC250,5,FALSE))</f>
        <v>#N/A</v>
      </c>
      <c r="H66" s="28" t="e">
        <f>IF(VLOOKUP(A66,Keys_CHESS_ALL!J70:AC250,6,FALSE)="","",VLOOKUP(A66,Keys_CHESS_ALL!J70:AC250,6,FALSE))</f>
        <v>#N/A</v>
      </c>
      <c r="I66" s="28" t="e">
        <f>IF(VLOOKUP(A66,Keys_CHESS_ALL!J70:AC250,7,FALSE)="","",VLOOKUP(A66,Keys_CHESS_ALL!J70:AC250,7,FALSE))</f>
        <v>#N/A</v>
      </c>
      <c r="J66" s="28" t="e">
        <f>IF(VLOOKUP(A66,Keys_CHESS_ALL!J70:AC250,8,FALSE)="","",VLOOKUP(A66,Keys_CHESS_ALL!J70:AC250,8,FALSE))</f>
        <v>#N/A</v>
      </c>
      <c r="K66" s="28" t="e">
        <f>IF(VLOOKUP(A66,Keys_CHESS_ALL!J70:AD250,9,FALSE)="","",VLOOKUP(A66,Keys_CHESS_ALL!J70:AD250,9,FALSE))</f>
        <v>#N/A</v>
      </c>
      <c r="L66" s="28" t="e">
        <f>IF(VLOOKUP(A66,Keys_CHESS_ALL!J70:AE250,10,FALSE)="","",VLOOKUP(A66,Keys_CHESS_ALL!J70:AE250,10,FALSE))</f>
        <v>#N/A</v>
      </c>
      <c r="M66" s="28" t="e">
        <f>IF(VLOOKUP(A66,Keys_CHESS_ALL!J70:AF250,11,FALSE)="","",VLOOKUP(A66,Keys_CHESS_ALL!J70:AF250,11,FALSE))</f>
        <v>#N/A</v>
      </c>
      <c r="N66" s="28" t="e">
        <f>IF(VLOOKUP(A66,Keys_CHESS_ALL!J70:AG250,12,FALSE)="","",VLOOKUP(A66,Keys_CHESS_ALL!J70:AG250,12,FALSE))</f>
        <v>#N/A</v>
      </c>
      <c r="O66" s="28" t="e">
        <f>IF(VLOOKUP(A66,Keys_CHESS_ALL!J70:AH250,13,FALSE)="","",VLOOKUP(A66,Keys_CHESS_ALL!J70:AH250,13,FALSE))</f>
        <v>#N/A</v>
      </c>
      <c r="P66" s="28" t="e">
        <f>IF(VLOOKUP(A66,Keys_CHESS_ALL!J70:AI250,14,FALSE)="","",VLOOKUP(A66,Keys_CHESS_ALL!J70:AI250,14,FALSE))</f>
        <v>#N/A</v>
      </c>
      <c r="Q66" s="28" t="e">
        <f>IF(VLOOKUP(A66,Keys_CHESS_ALL!J70:AJ250,15,FALSE)="","",VLOOKUP(A66,Keys_CHESS_ALL!J70:AJ250,15,FALSE))</f>
        <v>#N/A</v>
      </c>
      <c r="R66" s="28" t="e">
        <f>IF(VLOOKUP(A66,Keys_CHESS_ALL!J70:AK250,16,FALSE)="","",VLOOKUP(A66,Keys_CHESS_ALL!J70:AK250,16,FALSE))</f>
        <v>#N/A</v>
      </c>
    </row>
    <row r="67" spans="2:18" x14ac:dyDescent="0.2">
      <c r="B67" s="28" t="e">
        <f>VLOOKUP(A67,Keys_CHESS_ALL!J71:L251,2,FALSE)</f>
        <v>#N/A</v>
      </c>
      <c r="C67" s="32"/>
      <c r="D67" s="28" t="e">
        <f>VLOOKUP(A67,Keys_CHESS_ALL!J71:L251,3,FALSE)</f>
        <v>#N/A</v>
      </c>
      <c r="E67" s="40"/>
      <c r="G67" s="28" t="e">
        <f>IF(VLOOKUP(A67,Keys_CHESS_ALL!J71:AC251,5,FALSE)="","",VLOOKUP(A67,Keys_CHESS_ALL!J71:AC251,5,FALSE))</f>
        <v>#N/A</v>
      </c>
      <c r="H67" s="28" t="e">
        <f>IF(VLOOKUP(A67,Keys_CHESS_ALL!J71:AC251,6,FALSE)="","",VLOOKUP(A67,Keys_CHESS_ALL!J71:AC251,6,FALSE))</f>
        <v>#N/A</v>
      </c>
      <c r="I67" s="28" t="e">
        <f>IF(VLOOKUP(A67,Keys_CHESS_ALL!J71:AC251,7,FALSE)="","",VLOOKUP(A67,Keys_CHESS_ALL!J71:AC251,7,FALSE))</f>
        <v>#N/A</v>
      </c>
      <c r="J67" s="28" t="e">
        <f>IF(VLOOKUP(A67,Keys_CHESS_ALL!J71:AC251,8,FALSE)="","",VLOOKUP(A67,Keys_CHESS_ALL!J71:AC251,8,FALSE))</f>
        <v>#N/A</v>
      </c>
      <c r="K67" s="28" t="e">
        <f>IF(VLOOKUP(A67,Keys_CHESS_ALL!J71:AD251,9,FALSE)="","",VLOOKUP(A67,Keys_CHESS_ALL!J71:AD251,9,FALSE))</f>
        <v>#N/A</v>
      </c>
      <c r="L67" s="28" t="e">
        <f>IF(VLOOKUP(A67,Keys_CHESS_ALL!J71:AE251,10,FALSE)="","",VLOOKUP(A67,Keys_CHESS_ALL!J71:AE251,10,FALSE))</f>
        <v>#N/A</v>
      </c>
      <c r="M67" s="28" t="e">
        <f>IF(VLOOKUP(A67,Keys_CHESS_ALL!J71:AF251,11,FALSE)="","",VLOOKUP(A67,Keys_CHESS_ALL!J71:AF251,11,FALSE))</f>
        <v>#N/A</v>
      </c>
      <c r="N67" s="28" t="e">
        <f>IF(VLOOKUP(A67,Keys_CHESS_ALL!J71:AG251,12,FALSE)="","",VLOOKUP(A67,Keys_CHESS_ALL!J71:AG251,12,FALSE))</f>
        <v>#N/A</v>
      </c>
      <c r="O67" s="28" t="e">
        <f>IF(VLOOKUP(A67,Keys_CHESS_ALL!J71:AH251,13,FALSE)="","",VLOOKUP(A67,Keys_CHESS_ALL!J71:AH251,13,FALSE))</f>
        <v>#N/A</v>
      </c>
      <c r="P67" s="28" t="e">
        <f>IF(VLOOKUP(A67,Keys_CHESS_ALL!J71:AI251,14,FALSE)="","",VLOOKUP(A67,Keys_CHESS_ALL!J71:AI251,14,FALSE))</f>
        <v>#N/A</v>
      </c>
      <c r="Q67" s="28" t="e">
        <f>IF(VLOOKUP(A67,Keys_CHESS_ALL!J71:AJ251,15,FALSE)="","",VLOOKUP(A67,Keys_CHESS_ALL!J71:AJ251,15,FALSE))</f>
        <v>#N/A</v>
      </c>
      <c r="R67" s="28" t="e">
        <f>IF(VLOOKUP(A67,Keys_CHESS_ALL!J71:AK251,16,FALSE)="","",VLOOKUP(A67,Keys_CHESS_ALL!J71:AK251,16,FALSE))</f>
        <v>#N/A</v>
      </c>
    </row>
    <row r="68" spans="2:18" x14ac:dyDescent="0.2">
      <c r="B68" s="28" t="e">
        <f>VLOOKUP(A68,Keys_CHESS_ALL!J72:L252,2,FALSE)</f>
        <v>#N/A</v>
      </c>
      <c r="C68" s="32"/>
      <c r="D68" s="28" t="e">
        <f>VLOOKUP(A68,Keys_CHESS_ALL!J72:L252,3,FALSE)</f>
        <v>#N/A</v>
      </c>
      <c r="E68" s="40"/>
      <c r="G68" s="28" t="e">
        <f>IF(VLOOKUP(A68,Keys_CHESS_ALL!J72:AC252,5,FALSE)="","",VLOOKUP(A68,Keys_CHESS_ALL!J72:AC252,5,FALSE))</f>
        <v>#N/A</v>
      </c>
      <c r="H68" s="28" t="e">
        <f>IF(VLOOKUP(A68,Keys_CHESS_ALL!J72:AC252,6,FALSE)="","",VLOOKUP(A68,Keys_CHESS_ALL!J72:AC252,6,FALSE))</f>
        <v>#N/A</v>
      </c>
      <c r="I68" s="28" t="e">
        <f>IF(VLOOKUP(A68,Keys_CHESS_ALL!J72:AC252,7,FALSE)="","",VLOOKUP(A68,Keys_CHESS_ALL!J72:AC252,7,FALSE))</f>
        <v>#N/A</v>
      </c>
      <c r="J68" s="28" t="e">
        <f>IF(VLOOKUP(A68,Keys_CHESS_ALL!J72:AC252,8,FALSE)="","",VLOOKUP(A68,Keys_CHESS_ALL!J72:AC252,8,FALSE))</f>
        <v>#N/A</v>
      </c>
      <c r="K68" s="28" t="e">
        <f>IF(VLOOKUP(A68,Keys_CHESS_ALL!J72:AD252,9,FALSE)="","",VLOOKUP(A68,Keys_CHESS_ALL!J72:AD252,9,FALSE))</f>
        <v>#N/A</v>
      </c>
      <c r="L68" s="28" t="e">
        <f>IF(VLOOKUP(A68,Keys_CHESS_ALL!J72:AE252,10,FALSE)="","",VLOOKUP(A68,Keys_CHESS_ALL!J72:AE252,10,FALSE))</f>
        <v>#N/A</v>
      </c>
      <c r="M68" s="28" t="e">
        <f>IF(VLOOKUP(A68,Keys_CHESS_ALL!J72:AF252,11,FALSE)="","",VLOOKUP(A68,Keys_CHESS_ALL!J72:AF252,11,FALSE))</f>
        <v>#N/A</v>
      </c>
      <c r="N68" s="28" t="e">
        <f>IF(VLOOKUP(A68,Keys_CHESS_ALL!J72:AG252,12,FALSE)="","",VLOOKUP(A68,Keys_CHESS_ALL!J72:AG252,12,FALSE))</f>
        <v>#N/A</v>
      </c>
      <c r="O68" s="28" t="e">
        <f>IF(VLOOKUP(A68,Keys_CHESS_ALL!J72:AH252,13,FALSE)="","",VLOOKUP(A68,Keys_CHESS_ALL!J72:AH252,13,FALSE))</f>
        <v>#N/A</v>
      </c>
      <c r="P68" s="28" t="e">
        <f>IF(VLOOKUP(A68,Keys_CHESS_ALL!J72:AI252,14,FALSE)="","",VLOOKUP(A68,Keys_CHESS_ALL!J72:AI252,14,FALSE))</f>
        <v>#N/A</v>
      </c>
      <c r="Q68" s="28" t="e">
        <f>IF(VLOOKUP(A68,Keys_CHESS_ALL!J72:AJ252,15,FALSE)="","",VLOOKUP(A68,Keys_CHESS_ALL!J72:AJ252,15,FALSE))</f>
        <v>#N/A</v>
      </c>
      <c r="R68" s="28" t="e">
        <f>IF(VLOOKUP(A68,Keys_CHESS_ALL!J72:AK252,16,FALSE)="","",VLOOKUP(A68,Keys_CHESS_ALL!J72:AK252,16,FALSE))</f>
        <v>#N/A</v>
      </c>
    </row>
    <row r="69" spans="2:18" x14ac:dyDescent="0.2">
      <c r="B69" s="28" t="e">
        <f>VLOOKUP(A69,Keys_CHESS_ALL!J73:L253,2,FALSE)</f>
        <v>#N/A</v>
      </c>
      <c r="C69" s="32"/>
      <c r="D69" s="28" t="e">
        <f>VLOOKUP(A69,Keys_CHESS_ALL!J73:L253,3,FALSE)</f>
        <v>#N/A</v>
      </c>
      <c r="E69" s="40"/>
      <c r="G69" s="28" t="e">
        <f>IF(VLOOKUP(A69,Keys_CHESS_ALL!J73:AC253,5,FALSE)="","",VLOOKUP(A69,Keys_CHESS_ALL!J73:AC253,5,FALSE))</f>
        <v>#N/A</v>
      </c>
      <c r="H69" s="28" t="e">
        <f>IF(VLOOKUP(A69,Keys_CHESS_ALL!J73:AC253,6,FALSE)="","",VLOOKUP(A69,Keys_CHESS_ALL!J73:AC253,6,FALSE))</f>
        <v>#N/A</v>
      </c>
      <c r="I69" s="28" t="e">
        <f>IF(VLOOKUP(A69,Keys_CHESS_ALL!J73:AC253,7,FALSE)="","",VLOOKUP(A69,Keys_CHESS_ALL!J73:AC253,7,FALSE))</f>
        <v>#N/A</v>
      </c>
      <c r="J69" s="28" t="e">
        <f>IF(VLOOKUP(A69,Keys_CHESS_ALL!J73:AC253,8,FALSE)="","",VLOOKUP(A69,Keys_CHESS_ALL!J73:AC253,8,FALSE))</f>
        <v>#N/A</v>
      </c>
      <c r="K69" s="28" t="e">
        <f>IF(VLOOKUP(A69,Keys_CHESS_ALL!J73:AD253,9,FALSE)="","",VLOOKUP(A69,Keys_CHESS_ALL!J73:AD253,9,FALSE))</f>
        <v>#N/A</v>
      </c>
      <c r="L69" s="28" t="e">
        <f>IF(VLOOKUP(A69,Keys_CHESS_ALL!J73:AE253,10,FALSE)="","",VLOOKUP(A69,Keys_CHESS_ALL!J73:AE253,10,FALSE))</f>
        <v>#N/A</v>
      </c>
      <c r="M69" s="28" t="e">
        <f>IF(VLOOKUP(A69,Keys_CHESS_ALL!J73:AF253,11,FALSE)="","",VLOOKUP(A69,Keys_CHESS_ALL!J73:AF253,11,FALSE))</f>
        <v>#N/A</v>
      </c>
      <c r="N69" s="28" t="e">
        <f>IF(VLOOKUP(A69,Keys_CHESS_ALL!J73:AG253,12,FALSE)="","",VLOOKUP(A69,Keys_CHESS_ALL!J73:AG253,12,FALSE))</f>
        <v>#N/A</v>
      </c>
      <c r="O69" s="28" t="e">
        <f>IF(VLOOKUP(A69,Keys_CHESS_ALL!J73:AH253,13,FALSE)="","",VLOOKUP(A69,Keys_CHESS_ALL!J73:AH253,13,FALSE))</f>
        <v>#N/A</v>
      </c>
      <c r="P69" s="28" t="e">
        <f>IF(VLOOKUP(A69,Keys_CHESS_ALL!J73:AI253,14,FALSE)="","",VLOOKUP(A69,Keys_CHESS_ALL!J73:AI253,14,FALSE))</f>
        <v>#N/A</v>
      </c>
      <c r="Q69" s="28" t="e">
        <f>IF(VLOOKUP(A69,Keys_CHESS_ALL!J73:AJ253,15,FALSE)="","",VLOOKUP(A69,Keys_CHESS_ALL!J73:AJ253,15,FALSE))</f>
        <v>#N/A</v>
      </c>
      <c r="R69" s="28" t="e">
        <f>IF(VLOOKUP(A69,Keys_CHESS_ALL!J73:AK253,16,FALSE)="","",VLOOKUP(A69,Keys_CHESS_ALL!J73:AK253,16,FALSE))</f>
        <v>#N/A</v>
      </c>
    </row>
    <row r="70" spans="2:18" x14ac:dyDescent="0.2">
      <c r="B70" s="28" t="e">
        <f>VLOOKUP(A70,Keys_CHESS_ALL!J74:L254,2,FALSE)</f>
        <v>#N/A</v>
      </c>
      <c r="C70" s="32"/>
      <c r="D70" s="28" t="e">
        <f>VLOOKUP(A70,Keys_CHESS_ALL!J74:L254,3,FALSE)</f>
        <v>#N/A</v>
      </c>
      <c r="E70" s="40"/>
      <c r="G70" s="28" t="e">
        <f>IF(VLOOKUP(A70,Keys_CHESS_ALL!J74:AC254,5,FALSE)="","",VLOOKUP(A70,Keys_CHESS_ALL!J74:AC254,5,FALSE))</f>
        <v>#N/A</v>
      </c>
      <c r="H70" s="28" t="e">
        <f>IF(VLOOKUP(A70,Keys_CHESS_ALL!J74:AC254,6,FALSE)="","",VLOOKUP(A70,Keys_CHESS_ALL!J74:AC254,6,FALSE))</f>
        <v>#N/A</v>
      </c>
      <c r="I70" s="28" t="e">
        <f>IF(VLOOKUP(A70,Keys_CHESS_ALL!J74:AC254,7,FALSE)="","",VLOOKUP(A70,Keys_CHESS_ALL!J74:AC254,7,FALSE))</f>
        <v>#N/A</v>
      </c>
      <c r="J70" s="28" t="e">
        <f>IF(VLOOKUP(A70,Keys_CHESS_ALL!J74:AC254,8,FALSE)="","",VLOOKUP(A70,Keys_CHESS_ALL!J74:AC254,8,FALSE))</f>
        <v>#N/A</v>
      </c>
      <c r="K70" s="28" t="e">
        <f>IF(VLOOKUP(A70,Keys_CHESS_ALL!J74:AD254,9,FALSE)="","",VLOOKUP(A70,Keys_CHESS_ALL!J74:AD254,9,FALSE))</f>
        <v>#N/A</v>
      </c>
      <c r="L70" s="28" t="e">
        <f>IF(VLOOKUP(A70,Keys_CHESS_ALL!J74:AE254,10,FALSE)="","",VLOOKUP(A70,Keys_CHESS_ALL!J74:AE254,10,FALSE))</f>
        <v>#N/A</v>
      </c>
      <c r="M70" s="28" t="e">
        <f>IF(VLOOKUP(A70,Keys_CHESS_ALL!J74:AF254,11,FALSE)="","",VLOOKUP(A70,Keys_CHESS_ALL!J74:AF254,11,FALSE))</f>
        <v>#N/A</v>
      </c>
      <c r="N70" s="28" t="e">
        <f>IF(VLOOKUP(A70,Keys_CHESS_ALL!J74:AG254,12,FALSE)="","",VLOOKUP(A70,Keys_CHESS_ALL!J74:AG254,12,FALSE))</f>
        <v>#N/A</v>
      </c>
      <c r="O70" s="28" t="e">
        <f>IF(VLOOKUP(A70,Keys_CHESS_ALL!J74:AH254,13,FALSE)="","",VLOOKUP(A70,Keys_CHESS_ALL!J74:AH254,13,FALSE))</f>
        <v>#N/A</v>
      </c>
      <c r="P70" s="28" t="e">
        <f>IF(VLOOKUP(A70,Keys_CHESS_ALL!J74:AI254,14,FALSE)="","",VLOOKUP(A70,Keys_CHESS_ALL!J74:AI254,14,FALSE))</f>
        <v>#N/A</v>
      </c>
      <c r="Q70" s="28" t="e">
        <f>IF(VLOOKUP(A70,Keys_CHESS_ALL!J74:AJ254,15,FALSE)="","",VLOOKUP(A70,Keys_CHESS_ALL!J74:AJ254,15,FALSE))</f>
        <v>#N/A</v>
      </c>
      <c r="R70" s="28" t="e">
        <f>IF(VLOOKUP(A70,Keys_CHESS_ALL!J74:AK254,16,FALSE)="","",VLOOKUP(A70,Keys_CHESS_ALL!J74:AK254,16,FALSE))</f>
        <v>#N/A</v>
      </c>
    </row>
    <row r="71" spans="2:18" x14ac:dyDescent="0.2">
      <c r="B71" s="28" t="e">
        <f>VLOOKUP(A71,Keys_CHESS_ALL!J75:L255,2,FALSE)</f>
        <v>#N/A</v>
      </c>
      <c r="C71" s="32"/>
      <c r="D71" s="28" t="e">
        <f>VLOOKUP(A71,Keys_CHESS_ALL!J75:L255,3,FALSE)</f>
        <v>#N/A</v>
      </c>
      <c r="E71" s="40"/>
      <c r="G71" s="28" t="e">
        <f>IF(VLOOKUP(A71,Keys_CHESS_ALL!J75:AC255,5,FALSE)="","",VLOOKUP(A71,Keys_CHESS_ALL!J75:AC255,5,FALSE))</f>
        <v>#N/A</v>
      </c>
      <c r="H71" s="28" t="e">
        <f>IF(VLOOKUP(A71,Keys_CHESS_ALL!J75:AC255,6,FALSE)="","",VLOOKUP(A71,Keys_CHESS_ALL!J75:AC255,6,FALSE))</f>
        <v>#N/A</v>
      </c>
      <c r="I71" s="28" t="e">
        <f>IF(VLOOKUP(A71,Keys_CHESS_ALL!J75:AC255,7,FALSE)="","",VLOOKUP(A71,Keys_CHESS_ALL!J75:AC255,7,FALSE))</f>
        <v>#N/A</v>
      </c>
      <c r="J71" s="28" t="e">
        <f>IF(VLOOKUP(A71,Keys_CHESS_ALL!J75:AC255,8,FALSE)="","",VLOOKUP(A71,Keys_CHESS_ALL!J75:AC255,8,FALSE))</f>
        <v>#N/A</v>
      </c>
      <c r="K71" s="28" t="e">
        <f>IF(VLOOKUP(A71,Keys_CHESS_ALL!J75:AD255,9,FALSE)="","",VLOOKUP(A71,Keys_CHESS_ALL!J75:AD255,9,FALSE))</f>
        <v>#N/A</v>
      </c>
      <c r="L71" s="28" t="e">
        <f>IF(VLOOKUP(A71,Keys_CHESS_ALL!J75:AE255,10,FALSE)="","",VLOOKUP(A71,Keys_CHESS_ALL!J75:AE255,10,FALSE))</f>
        <v>#N/A</v>
      </c>
      <c r="M71" s="28" t="e">
        <f>IF(VLOOKUP(A71,Keys_CHESS_ALL!J75:AF255,11,FALSE)="","",VLOOKUP(A71,Keys_CHESS_ALL!J75:AF255,11,FALSE))</f>
        <v>#N/A</v>
      </c>
      <c r="N71" s="28" t="e">
        <f>IF(VLOOKUP(A71,Keys_CHESS_ALL!J75:AG255,12,FALSE)="","",VLOOKUP(A71,Keys_CHESS_ALL!J75:AG255,12,FALSE))</f>
        <v>#N/A</v>
      </c>
      <c r="O71" s="28" t="e">
        <f>IF(VLOOKUP(A71,Keys_CHESS_ALL!J75:AH255,13,FALSE)="","",VLOOKUP(A71,Keys_CHESS_ALL!J75:AH255,13,FALSE))</f>
        <v>#N/A</v>
      </c>
      <c r="P71" s="28" t="e">
        <f>IF(VLOOKUP(A71,Keys_CHESS_ALL!J75:AI255,14,FALSE)="","",VLOOKUP(A71,Keys_CHESS_ALL!J75:AI255,14,FALSE))</f>
        <v>#N/A</v>
      </c>
      <c r="Q71" s="28" t="e">
        <f>IF(VLOOKUP(A71,Keys_CHESS_ALL!J75:AJ255,15,FALSE)="","",VLOOKUP(A71,Keys_CHESS_ALL!J75:AJ255,15,FALSE))</f>
        <v>#N/A</v>
      </c>
      <c r="R71" s="28" t="e">
        <f>IF(VLOOKUP(A71,Keys_CHESS_ALL!J75:AK255,16,FALSE)="","",VLOOKUP(A71,Keys_CHESS_ALL!J75:AK255,16,FALSE))</f>
        <v>#N/A</v>
      </c>
    </row>
    <row r="72" spans="2:18" x14ac:dyDescent="0.2">
      <c r="B72" s="28" t="e">
        <f>VLOOKUP(A72,Keys_CHESS_ALL!J76:L256,2,FALSE)</f>
        <v>#N/A</v>
      </c>
      <c r="C72" s="32"/>
      <c r="D72" s="28" t="e">
        <f>VLOOKUP(A72,Keys_CHESS_ALL!J76:L256,3,FALSE)</f>
        <v>#N/A</v>
      </c>
      <c r="E72" s="40"/>
      <c r="G72" s="28" t="e">
        <f>IF(VLOOKUP(A72,Keys_CHESS_ALL!J76:AC256,5,FALSE)="","",VLOOKUP(A72,Keys_CHESS_ALL!J76:AC256,5,FALSE))</f>
        <v>#N/A</v>
      </c>
      <c r="H72" s="28" t="e">
        <f>IF(VLOOKUP(A72,Keys_CHESS_ALL!J76:AC256,6,FALSE)="","",VLOOKUP(A72,Keys_CHESS_ALL!J76:AC256,6,FALSE))</f>
        <v>#N/A</v>
      </c>
      <c r="I72" s="28" t="e">
        <f>IF(VLOOKUP(A72,Keys_CHESS_ALL!J76:AC256,7,FALSE)="","",VLOOKUP(A72,Keys_CHESS_ALL!J76:AC256,7,FALSE))</f>
        <v>#N/A</v>
      </c>
      <c r="J72" s="28" t="e">
        <f>IF(VLOOKUP(A72,Keys_CHESS_ALL!J76:AC256,8,FALSE)="","",VLOOKUP(A72,Keys_CHESS_ALL!J76:AC256,8,FALSE))</f>
        <v>#N/A</v>
      </c>
      <c r="K72" s="28" t="e">
        <f>IF(VLOOKUP(A72,Keys_CHESS_ALL!J76:AD256,9,FALSE)="","",VLOOKUP(A72,Keys_CHESS_ALL!J76:AD256,9,FALSE))</f>
        <v>#N/A</v>
      </c>
      <c r="L72" s="28" t="e">
        <f>IF(VLOOKUP(A72,Keys_CHESS_ALL!J76:AE256,10,FALSE)="","",VLOOKUP(A72,Keys_CHESS_ALL!J76:AE256,10,FALSE))</f>
        <v>#N/A</v>
      </c>
      <c r="M72" s="28" t="e">
        <f>IF(VLOOKUP(A72,Keys_CHESS_ALL!J76:AF256,11,FALSE)="","",VLOOKUP(A72,Keys_CHESS_ALL!J76:AF256,11,FALSE))</f>
        <v>#N/A</v>
      </c>
      <c r="N72" s="28" t="e">
        <f>IF(VLOOKUP(A72,Keys_CHESS_ALL!J76:AG256,12,FALSE)="","",VLOOKUP(A72,Keys_CHESS_ALL!J76:AG256,12,FALSE))</f>
        <v>#N/A</v>
      </c>
      <c r="O72" s="28" t="e">
        <f>IF(VLOOKUP(A72,Keys_CHESS_ALL!J76:AH256,13,FALSE)="","",VLOOKUP(A72,Keys_CHESS_ALL!J76:AH256,13,FALSE))</f>
        <v>#N/A</v>
      </c>
      <c r="P72" s="28" t="e">
        <f>IF(VLOOKUP(A72,Keys_CHESS_ALL!J76:AI256,14,FALSE)="","",VLOOKUP(A72,Keys_CHESS_ALL!J76:AI256,14,FALSE))</f>
        <v>#N/A</v>
      </c>
      <c r="Q72" s="28" t="e">
        <f>IF(VLOOKUP(A72,Keys_CHESS_ALL!J76:AJ256,15,FALSE)="","",VLOOKUP(A72,Keys_CHESS_ALL!J76:AJ256,15,FALSE))</f>
        <v>#N/A</v>
      </c>
      <c r="R72" s="28" t="e">
        <f>IF(VLOOKUP(A72,Keys_CHESS_ALL!J76:AK256,16,FALSE)="","",VLOOKUP(A72,Keys_CHESS_ALL!J76:AK256,16,FALSE))</f>
        <v>#N/A</v>
      </c>
    </row>
    <row r="73" spans="2:18" x14ac:dyDescent="0.2">
      <c r="B73" s="28" t="e">
        <f>VLOOKUP(A73,Keys_CHESS_ALL!J77:L257,2,FALSE)</f>
        <v>#N/A</v>
      </c>
      <c r="C73" s="32"/>
      <c r="D73" s="28" t="e">
        <f>VLOOKUP(A73,Keys_CHESS_ALL!J77:L257,3,FALSE)</f>
        <v>#N/A</v>
      </c>
      <c r="E73" s="40"/>
      <c r="G73" s="28" t="e">
        <f>IF(VLOOKUP(A73,Keys_CHESS_ALL!J77:AC257,5,FALSE)="","",VLOOKUP(A73,Keys_CHESS_ALL!J77:AC257,5,FALSE))</f>
        <v>#N/A</v>
      </c>
      <c r="H73" s="28" t="e">
        <f>IF(VLOOKUP(A73,Keys_CHESS_ALL!J77:AC257,6,FALSE)="","",VLOOKUP(A73,Keys_CHESS_ALL!J77:AC257,6,FALSE))</f>
        <v>#N/A</v>
      </c>
      <c r="I73" s="28" t="e">
        <f>IF(VLOOKUP(A73,Keys_CHESS_ALL!J77:AC257,7,FALSE)="","",VLOOKUP(A73,Keys_CHESS_ALL!J77:AC257,7,FALSE))</f>
        <v>#N/A</v>
      </c>
      <c r="J73" s="28" t="e">
        <f>IF(VLOOKUP(A73,Keys_CHESS_ALL!J77:AC257,8,FALSE)="","",VLOOKUP(A73,Keys_CHESS_ALL!J77:AC257,8,FALSE))</f>
        <v>#N/A</v>
      </c>
      <c r="K73" s="28" t="e">
        <f>IF(VLOOKUP(A73,Keys_CHESS_ALL!J77:AD257,9,FALSE)="","",VLOOKUP(A73,Keys_CHESS_ALL!J77:AD257,9,FALSE))</f>
        <v>#N/A</v>
      </c>
      <c r="L73" s="28" t="e">
        <f>IF(VLOOKUP(A73,Keys_CHESS_ALL!J77:AE257,10,FALSE)="","",VLOOKUP(A73,Keys_CHESS_ALL!J77:AE257,10,FALSE))</f>
        <v>#N/A</v>
      </c>
      <c r="M73" s="28" t="e">
        <f>IF(VLOOKUP(A73,Keys_CHESS_ALL!J77:AF257,11,FALSE)="","",VLOOKUP(A73,Keys_CHESS_ALL!J77:AF257,11,FALSE))</f>
        <v>#N/A</v>
      </c>
      <c r="N73" s="28" t="e">
        <f>IF(VLOOKUP(A73,Keys_CHESS_ALL!J77:AG257,12,FALSE)="","",VLOOKUP(A73,Keys_CHESS_ALL!J77:AG257,12,FALSE))</f>
        <v>#N/A</v>
      </c>
      <c r="O73" s="28" t="e">
        <f>IF(VLOOKUP(A73,Keys_CHESS_ALL!J77:AH257,13,FALSE)="","",VLOOKUP(A73,Keys_CHESS_ALL!J77:AH257,13,FALSE))</f>
        <v>#N/A</v>
      </c>
      <c r="P73" s="28" t="e">
        <f>IF(VLOOKUP(A73,Keys_CHESS_ALL!J77:AI257,14,FALSE)="","",VLOOKUP(A73,Keys_CHESS_ALL!J77:AI257,14,FALSE))</f>
        <v>#N/A</v>
      </c>
      <c r="Q73" s="28" t="e">
        <f>IF(VLOOKUP(A73,Keys_CHESS_ALL!J77:AJ257,15,FALSE)="","",VLOOKUP(A73,Keys_CHESS_ALL!J77:AJ257,15,FALSE))</f>
        <v>#N/A</v>
      </c>
      <c r="R73" s="28" t="e">
        <f>IF(VLOOKUP(A73,Keys_CHESS_ALL!J77:AK257,16,FALSE)="","",VLOOKUP(A73,Keys_CHESS_ALL!J77:AK257,16,FALSE))</f>
        <v>#N/A</v>
      </c>
    </row>
    <row r="74" spans="2:18" x14ac:dyDescent="0.2">
      <c r="B74" s="28" t="e">
        <f>VLOOKUP(A74,Keys_CHESS_ALL!J78:L258,2,FALSE)</f>
        <v>#N/A</v>
      </c>
      <c r="C74" s="32"/>
      <c r="D74" s="28" t="e">
        <f>VLOOKUP(A74,Keys_CHESS_ALL!J78:L258,3,FALSE)</f>
        <v>#N/A</v>
      </c>
      <c r="E74" s="40"/>
      <c r="G74" s="28" t="e">
        <f>IF(VLOOKUP(A74,Keys_CHESS_ALL!J78:AC258,5,FALSE)="","",VLOOKUP(A74,Keys_CHESS_ALL!J78:AC258,5,FALSE))</f>
        <v>#N/A</v>
      </c>
      <c r="H74" s="28" t="e">
        <f>IF(VLOOKUP(A74,Keys_CHESS_ALL!J78:AC258,6,FALSE)="","",VLOOKUP(A74,Keys_CHESS_ALL!J78:AC258,6,FALSE))</f>
        <v>#N/A</v>
      </c>
      <c r="I74" s="28" t="e">
        <f>IF(VLOOKUP(A74,Keys_CHESS_ALL!J78:AC258,7,FALSE)="","",VLOOKUP(A74,Keys_CHESS_ALL!J78:AC258,7,FALSE))</f>
        <v>#N/A</v>
      </c>
      <c r="J74" s="28" t="e">
        <f>IF(VLOOKUP(A74,Keys_CHESS_ALL!J78:AC258,8,FALSE)="","",VLOOKUP(A74,Keys_CHESS_ALL!J78:AC258,8,FALSE))</f>
        <v>#N/A</v>
      </c>
      <c r="K74" s="28" t="e">
        <f>IF(VLOOKUP(A74,Keys_CHESS_ALL!J78:AD258,9,FALSE)="","",VLOOKUP(A74,Keys_CHESS_ALL!J78:AD258,9,FALSE))</f>
        <v>#N/A</v>
      </c>
      <c r="L74" s="28" t="e">
        <f>IF(VLOOKUP(A74,Keys_CHESS_ALL!J78:AE258,10,FALSE)="","",VLOOKUP(A74,Keys_CHESS_ALL!J78:AE258,10,FALSE))</f>
        <v>#N/A</v>
      </c>
      <c r="M74" s="28" t="e">
        <f>IF(VLOOKUP(A74,Keys_CHESS_ALL!J78:AF258,11,FALSE)="","",VLOOKUP(A74,Keys_CHESS_ALL!J78:AF258,11,FALSE))</f>
        <v>#N/A</v>
      </c>
      <c r="N74" s="28" t="e">
        <f>IF(VLOOKUP(A74,Keys_CHESS_ALL!J78:AG258,12,FALSE)="","",VLOOKUP(A74,Keys_CHESS_ALL!J78:AG258,12,FALSE))</f>
        <v>#N/A</v>
      </c>
      <c r="O74" s="28" t="e">
        <f>IF(VLOOKUP(A74,Keys_CHESS_ALL!J78:AH258,13,FALSE)="","",VLOOKUP(A74,Keys_CHESS_ALL!J78:AH258,13,FALSE))</f>
        <v>#N/A</v>
      </c>
      <c r="P74" s="28" t="e">
        <f>IF(VLOOKUP(A74,Keys_CHESS_ALL!J78:AI258,14,FALSE)="","",VLOOKUP(A74,Keys_CHESS_ALL!J78:AI258,14,FALSE))</f>
        <v>#N/A</v>
      </c>
      <c r="Q74" s="28" t="e">
        <f>IF(VLOOKUP(A74,Keys_CHESS_ALL!J78:AJ258,15,FALSE)="","",VLOOKUP(A74,Keys_CHESS_ALL!J78:AJ258,15,FALSE))</f>
        <v>#N/A</v>
      </c>
      <c r="R74" s="28" t="e">
        <f>IF(VLOOKUP(A74,Keys_CHESS_ALL!J78:AK258,16,FALSE)="","",VLOOKUP(A74,Keys_CHESS_ALL!J78:AK258,16,FALSE))</f>
        <v>#N/A</v>
      </c>
    </row>
    <row r="75" spans="2:18" x14ac:dyDescent="0.2">
      <c r="B75" s="28" t="e">
        <f>VLOOKUP(A75,Keys_CHESS_ALL!J79:L259,2,FALSE)</f>
        <v>#N/A</v>
      </c>
      <c r="C75" s="32"/>
      <c r="D75" s="28" t="e">
        <f>VLOOKUP(A75,Keys_CHESS_ALL!J79:L259,3,FALSE)</f>
        <v>#N/A</v>
      </c>
      <c r="E75" s="40"/>
      <c r="G75" s="28" t="e">
        <f>IF(VLOOKUP(A75,Keys_CHESS_ALL!J79:AC259,5,FALSE)="","",VLOOKUP(A75,Keys_CHESS_ALL!J79:AC259,5,FALSE))</f>
        <v>#N/A</v>
      </c>
      <c r="H75" s="28" t="e">
        <f>IF(VLOOKUP(A75,Keys_CHESS_ALL!J79:AC259,6,FALSE)="","",VLOOKUP(A75,Keys_CHESS_ALL!J79:AC259,6,FALSE))</f>
        <v>#N/A</v>
      </c>
      <c r="I75" s="28" t="e">
        <f>IF(VLOOKUP(A75,Keys_CHESS_ALL!J79:AC259,7,FALSE)="","",VLOOKUP(A75,Keys_CHESS_ALL!J79:AC259,7,FALSE))</f>
        <v>#N/A</v>
      </c>
      <c r="J75" s="28" t="e">
        <f>IF(VLOOKUP(A75,Keys_CHESS_ALL!J79:AC259,8,FALSE)="","",VLOOKUP(A75,Keys_CHESS_ALL!J79:AC259,8,FALSE))</f>
        <v>#N/A</v>
      </c>
      <c r="K75" s="28" t="e">
        <f>IF(VLOOKUP(A75,Keys_CHESS_ALL!J79:AD259,9,FALSE)="","",VLOOKUP(A75,Keys_CHESS_ALL!J79:AD259,9,FALSE))</f>
        <v>#N/A</v>
      </c>
      <c r="L75" s="28" t="e">
        <f>IF(VLOOKUP(A75,Keys_CHESS_ALL!J79:AE259,10,FALSE)="","",VLOOKUP(A75,Keys_CHESS_ALL!J79:AE259,10,FALSE))</f>
        <v>#N/A</v>
      </c>
      <c r="M75" s="28" t="e">
        <f>IF(VLOOKUP(A75,Keys_CHESS_ALL!J79:AF259,11,FALSE)="","",VLOOKUP(A75,Keys_CHESS_ALL!J79:AF259,11,FALSE))</f>
        <v>#N/A</v>
      </c>
      <c r="N75" s="28" t="e">
        <f>IF(VLOOKUP(A75,Keys_CHESS_ALL!J79:AG259,12,FALSE)="","",VLOOKUP(A75,Keys_CHESS_ALL!J79:AG259,12,FALSE))</f>
        <v>#N/A</v>
      </c>
      <c r="O75" s="28" t="e">
        <f>IF(VLOOKUP(A75,Keys_CHESS_ALL!J79:AH259,13,FALSE)="","",VLOOKUP(A75,Keys_CHESS_ALL!J79:AH259,13,FALSE))</f>
        <v>#N/A</v>
      </c>
      <c r="P75" s="28" t="e">
        <f>IF(VLOOKUP(A75,Keys_CHESS_ALL!J79:AI259,14,FALSE)="","",VLOOKUP(A75,Keys_CHESS_ALL!J79:AI259,14,FALSE))</f>
        <v>#N/A</v>
      </c>
      <c r="Q75" s="28" t="e">
        <f>IF(VLOOKUP(A75,Keys_CHESS_ALL!J79:AJ259,15,FALSE)="","",VLOOKUP(A75,Keys_CHESS_ALL!J79:AJ259,15,FALSE))</f>
        <v>#N/A</v>
      </c>
      <c r="R75" s="28" t="e">
        <f>IF(VLOOKUP(A75,Keys_CHESS_ALL!J79:AK259,16,FALSE)="","",VLOOKUP(A75,Keys_CHESS_ALL!J79:AK259,16,FALSE))</f>
        <v>#N/A</v>
      </c>
    </row>
    <row r="76" spans="2:18" x14ac:dyDescent="0.2">
      <c r="B76" s="28" t="e">
        <f>VLOOKUP(A76,Keys_CHESS_ALL!J80:L260,2,FALSE)</f>
        <v>#N/A</v>
      </c>
      <c r="C76" s="32"/>
      <c r="D76" s="28" t="e">
        <f>VLOOKUP(A76,Keys_CHESS_ALL!J80:L260,3,FALSE)</f>
        <v>#N/A</v>
      </c>
      <c r="E76" s="40"/>
      <c r="G76" s="28" t="e">
        <f>IF(VLOOKUP(A76,Keys_CHESS_ALL!J80:AC260,5,FALSE)="","",VLOOKUP(A76,Keys_CHESS_ALL!J80:AC260,5,FALSE))</f>
        <v>#N/A</v>
      </c>
      <c r="H76" s="28" t="e">
        <f>IF(VLOOKUP(A76,Keys_CHESS_ALL!J80:AC260,6,FALSE)="","",VLOOKUP(A76,Keys_CHESS_ALL!J80:AC260,6,FALSE))</f>
        <v>#N/A</v>
      </c>
      <c r="I76" s="28" t="e">
        <f>IF(VLOOKUP(A76,Keys_CHESS_ALL!J80:AC260,7,FALSE)="","",VLOOKUP(A76,Keys_CHESS_ALL!J80:AC260,7,FALSE))</f>
        <v>#N/A</v>
      </c>
      <c r="J76" s="28" t="e">
        <f>IF(VLOOKUP(A76,Keys_CHESS_ALL!J80:AC260,8,FALSE)="","",VLOOKUP(A76,Keys_CHESS_ALL!J80:AC260,8,FALSE))</f>
        <v>#N/A</v>
      </c>
      <c r="K76" s="28" t="e">
        <f>IF(VLOOKUP(A76,Keys_CHESS_ALL!J80:AD260,9,FALSE)="","",VLOOKUP(A76,Keys_CHESS_ALL!J80:AD260,9,FALSE))</f>
        <v>#N/A</v>
      </c>
      <c r="L76" s="28" t="e">
        <f>IF(VLOOKUP(A76,Keys_CHESS_ALL!J80:AE260,10,FALSE)="","",VLOOKUP(A76,Keys_CHESS_ALL!J80:AE260,10,FALSE))</f>
        <v>#N/A</v>
      </c>
      <c r="M76" s="28" t="e">
        <f>IF(VLOOKUP(A76,Keys_CHESS_ALL!J80:AF260,11,FALSE)="","",VLOOKUP(A76,Keys_CHESS_ALL!J80:AF260,11,FALSE))</f>
        <v>#N/A</v>
      </c>
      <c r="N76" s="28" t="e">
        <f>IF(VLOOKUP(A76,Keys_CHESS_ALL!J80:AG260,12,FALSE)="","",VLOOKUP(A76,Keys_CHESS_ALL!J80:AG260,12,FALSE))</f>
        <v>#N/A</v>
      </c>
      <c r="O76" s="28" t="e">
        <f>IF(VLOOKUP(A76,Keys_CHESS_ALL!J80:AH260,13,FALSE)="","",VLOOKUP(A76,Keys_CHESS_ALL!J80:AH260,13,FALSE))</f>
        <v>#N/A</v>
      </c>
      <c r="P76" s="28" t="e">
        <f>IF(VLOOKUP(A76,Keys_CHESS_ALL!J80:AI260,14,FALSE)="","",VLOOKUP(A76,Keys_CHESS_ALL!J80:AI260,14,FALSE))</f>
        <v>#N/A</v>
      </c>
      <c r="Q76" s="28" t="e">
        <f>IF(VLOOKUP(A76,Keys_CHESS_ALL!J80:AJ260,15,FALSE)="","",VLOOKUP(A76,Keys_CHESS_ALL!J80:AJ260,15,FALSE))</f>
        <v>#N/A</v>
      </c>
      <c r="R76" s="28" t="e">
        <f>IF(VLOOKUP(A76,Keys_CHESS_ALL!J80:AK260,16,FALSE)="","",VLOOKUP(A76,Keys_CHESS_ALL!J80:AK260,16,FALSE))</f>
        <v>#N/A</v>
      </c>
    </row>
    <row r="77" spans="2:18" x14ac:dyDescent="0.2">
      <c r="B77" s="28" t="e">
        <f>VLOOKUP(A77,Keys_CHESS_ALL!J81:L261,2,FALSE)</f>
        <v>#N/A</v>
      </c>
      <c r="C77" s="32"/>
      <c r="D77" s="28" t="e">
        <f>VLOOKUP(A77,Keys_CHESS_ALL!J81:L261,3,FALSE)</f>
        <v>#N/A</v>
      </c>
      <c r="E77" s="40"/>
      <c r="G77" s="28" t="e">
        <f>IF(VLOOKUP(A77,Keys_CHESS_ALL!J81:AC261,5,FALSE)="","",VLOOKUP(A77,Keys_CHESS_ALL!J81:AC261,5,FALSE))</f>
        <v>#N/A</v>
      </c>
      <c r="H77" s="28" t="e">
        <f>IF(VLOOKUP(A77,Keys_CHESS_ALL!J81:AC261,6,FALSE)="","",VLOOKUP(A77,Keys_CHESS_ALL!J81:AC261,6,FALSE))</f>
        <v>#N/A</v>
      </c>
      <c r="I77" s="28" t="e">
        <f>IF(VLOOKUP(A77,Keys_CHESS_ALL!J81:AC261,7,FALSE)="","",VLOOKUP(A77,Keys_CHESS_ALL!J81:AC261,7,FALSE))</f>
        <v>#N/A</v>
      </c>
      <c r="J77" s="28" t="e">
        <f>IF(VLOOKUP(A77,Keys_CHESS_ALL!J81:AC261,8,FALSE)="","",VLOOKUP(A77,Keys_CHESS_ALL!J81:AC261,8,FALSE))</f>
        <v>#N/A</v>
      </c>
      <c r="K77" s="28" t="e">
        <f>IF(VLOOKUP(A77,Keys_CHESS_ALL!J81:AD261,9,FALSE)="","",VLOOKUP(A77,Keys_CHESS_ALL!J81:AD261,9,FALSE))</f>
        <v>#N/A</v>
      </c>
      <c r="L77" s="28" t="e">
        <f>IF(VLOOKUP(A77,Keys_CHESS_ALL!J81:AE261,10,FALSE)="","",VLOOKUP(A77,Keys_CHESS_ALL!J81:AE261,10,FALSE))</f>
        <v>#N/A</v>
      </c>
      <c r="M77" s="28" t="e">
        <f>IF(VLOOKUP(A77,Keys_CHESS_ALL!J81:AF261,11,FALSE)="","",VLOOKUP(A77,Keys_CHESS_ALL!J81:AF261,11,FALSE))</f>
        <v>#N/A</v>
      </c>
      <c r="N77" s="28" t="e">
        <f>IF(VLOOKUP(A77,Keys_CHESS_ALL!J81:AG261,12,FALSE)="","",VLOOKUP(A77,Keys_CHESS_ALL!J81:AG261,12,FALSE))</f>
        <v>#N/A</v>
      </c>
      <c r="O77" s="28" t="e">
        <f>IF(VLOOKUP(A77,Keys_CHESS_ALL!J81:AH261,13,FALSE)="","",VLOOKUP(A77,Keys_CHESS_ALL!J81:AH261,13,FALSE))</f>
        <v>#N/A</v>
      </c>
      <c r="P77" s="28" t="e">
        <f>IF(VLOOKUP(A77,Keys_CHESS_ALL!J81:AI261,14,FALSE)="","",VLOOKUP(A77,Keys_CHESS_ALL!J81:AI261,14,FALSE))</f>
        <v>#N/A</v>
      </c>
      <c r="Q77" s="28" t="e">
        <f>IF(VLOOKUP(A77,Keys_CHESS_ALL!J81:AJ261,15,FALSE)="","",VLOOKUP(A77,Keys_CHESS_ALL!J81:AJ261,15,FALSE))</f>
        <v>#N/A</v>
      </c>
      <c r="R77" s="28" t="e">
        <f>IF(VLOOKUP(A77,Keys_CHESS_ALL!J81:AK261,16,FALSE)="","",VLOOKUP(A77,Keys_CHESS_ALL!J81:AK261,16,FALSE))</f>
        <v>#N/A</v>
      </c>
    </row>
    <row r="78" spans="2:18" x14ac:dyDescent="0.2">
      <c r="B78" s="28" t="e">
        <f>VLOOKUP(A78,Keys_CHESS_ALL!J82:L262,2,FALSE)</f>
        <v>#N/A</v>
      </c>
      <c r="C78" s="32"/>
      <c r="D78" s="28" t="e">
        <f>VLOOKUP(A78,Keys_CHESS_ALL!J82:L262,3,FALSE)</f>
        <v>#N/A</v>
      </c>
      <c r="E78" s="40"/>
      <c r="G78" s="28" t="e">
        <f>IF(VLOOKUP(A78,Keys_CHESS_ALL!J82:AC262,5,FALSE)="","",VLOOKUP(A78,Keys_CHESS_ALL!J82:AC262,5,FALSE))</f>
        <v>#N/A</v>
      </c>
      <c r="H78" s="28" t="e">
        <f>IF(VLOOKUP(A78,Keys_CHESS_ALL!J82:AC262,6,FALSE)="","",VLOOKUP(A78,Keys_CHESS_ALL!J82:AC262,6,FALSE))</f>
        <v>#N/A</v>
      </c>
      <c r="I78" s="28" t="e">
        <f>IF(VLOOKUP(A78,Keys_CHESS_ALL!J82:AC262,7,FALSE)="","",VLOOKUP(A78,Keys_CHESS_ALL!J82:AC262,7,FALSE))</f>
        <v>#N/A</v>
      </c>
      <c r="J78" s="28" t="e">
        <f>IF(VLOOKUP(A78,Keys_CHESS_ALL!J82:AC262,8,FALSE)="","",VLOOKUP(A78,Keys_CHESS_ALL!J82:AC262,8,FALSE))</f>
        <v>#N/A</v>
      </c>
      <c r="K78" s="28" t="e">
        <f>IF(VLOOKUP(A78,Keys_CHESS_ALL!J82:AD262,9,FALSE)="","",VLOOKUP(A78,Keys_CHESS_ALL!J82:AD262,9,FALSE))</f>
        <v>#N/A</v>
      </c>
      <c r="L78" s="28" t="e">
        <f>IF(VLOOKUP(A78,Keys_CHESS_ALL!J82:AE262,10,FALSE)="","",VLOOKUP(A78,Keys_CHESS_ALL!J82:AE262,10,FALSE))</f>
        <v>#N/A</v>
      </c>
      <c r="M78" s="28" t="e">
        <f>IF(VLOOKUP(A78,Keys_CHESS_ALL!J82:AF262,11,FALSE)="","",VLOOKUP(A78,Keys_CHESS_ALL!J82:AF262,11,FALSE))</f>
        <v>#N/A</v>
      </c>
      <c r="N78" s="28" t="e">
        <f>IF(VLOOKUP(A78,Keys_CHESS_ALL!J82:AG262,12,FALSE)="","",VLOOKUP(A78,Keys_CHESS_ALL!J82:AG262,12,FALSE))</f>
        <v>#N/A</v>
      </c>
      <c r="O78" s="28" t="e">
        <f>IF(VLOOKUP(A78,Keys_CHESS_ALL!J82:AH262,13,FALSE)="","",VLOOKUP(A78,Keys_CHESS_ALL!J82:AH262,13,FALSE))</f>
        <v>#N/A</v>
      </c>
      <c r="P78" s="28" t="e">
        <f>IF(VLOOKUP(A78,Keys_CHESS_ALL!J82:AI262,14,FALSE)="","",VLOOKUP(A78,Keys_CHESS_ALL!J82:AI262,14,FALSE))</f>
        <v>#N/A</v>
      </c>
      <c r="Q78" s="28" t="e">
        <f>IF(VLOOKUP(A78,Keys_CHESS_ALL!J82:AJ262,15,FALSE)="","",VLOOKUP(A78,Keys_CHESS_ALL!J82:AJ262,15,FALSE))</f>
        <v>#N/A</v>
      </c>
      <c r="R78" s="28" t="e">
        <f>IF(VLOOKUP(A78,Keys_CHESS_ALL!J82:AK262,16,FALSE)="","",VLOOKUP(A78,Keys_CHESS_ALL!J82:AK262,16,FALSE))</f>
        <v>#N/A</v>
      </c>
    </row>
    <row r="79" spans="2:18" x14ac:dyDescent="0.2">
      <c r="B79" s="28" t="e">
        <f>VLOOKUP(A79,Keys_CHESS_ALL!J83:L263,2,FALSE)</f>
        <v>#N/A</v>
      </c>
      <c r="C79" s="32"/>
      <c r="D79" s="28" t="e">
        <f>VLOOKUP(A79,Keys_CHESS_ALL!J83:L263,3,FALSE)</f>
        <v>#N/A</v>
      </c>
      <c r="E79" s="40"/>
      <c r="G79" s="28" t="e">
        <f>IF(VLOOKUP(A79,Keys_CHESS_ALL!J83:AC263,5,FALSE)="","",VLOOKUP(A79,Keys_CHESS_ALL!J83:AC263,5,FALSE))</f>
        <v>#N/A</v>
      </c>
      <c r="H79" s="28" t="e">
        <f>IF(VLOOKUP(A79,Keys_CHESS_ALL!J83:AC263,6,FALSE)="","",VLOOKUP(A79,Keys_CHESS_ALL!J83:AC263,6,FALSE))</f>
        <v>#N/A</v>
      </c>
      <c r="I79" s="28" t="e">
        <f>IF(VLOOKUP(A79,Keys_CHESS_ALL!J83:AC263,7,FALSE)="","",VLOOKUP(A79,Keys_CHESS_ALL!J83:AC263,7,FALSE))</f>
        <v>#N/A</v>
      </c>
      <c r="J79" s="28" t="e">
        <f>IF(VLOOKUP(A79,Keys_CHESS_ALL!J83:AC263,8,FALSE)="","",VLOOKUP(A79,Keys_CHESS_ALL!J83:AC263,8,FALSE))</f>
        <v>#N/A</v>
      </c>
      <c r="K79" s="28" t="e">
        <f>IF(VLOOKUP(A79,Keys_CHESS_ALL!J83:AD263,9,FALSE)="","",VLOOKUP(A79,Keys_CHESS_ALL!J83:AD263,9,FALSE))</f>
        <v>#N/A</v>
      </c>
      <c r="L79" s="28" t="e">
        <f>IF(VLOOKUP(A79,Keys_CHESS_ALL!J83:AE263,10,FALSE)="","",VLOOKUP(A79,Keys_CHESS_ALL!J83:AE263,10,FALSE))</f>
        <v>#N/A</v>
      </c>
      <c r="M79" s="28" t="e">
        <f>IF(VLOOKUP(A79,Keys_CHESS_ALL!J83:AF263,11,FALSE)="","",VLOOKUP(A79,Keys_CHESS_ALL!J83:AF263,11,FALSE))</f>
        <v>#N/A</v>
      </c>
      <c r="N79" s="28" t="e">
        <f>IF(VLOOKUP(A79,Keys_CHESS_ALL!J83:AG263,12,FALSE)="","",VLOOKUP(A79,Keys_CHESS_ALL!J83:AG263,12,FALSE))</f>
        <v>#N/A</v>
      </c>
      <c r="O79" s="28" t="e">
        <f>IF(VLOOKUP(A79,Keys_CHESS_ALL!J83:AH263,13,FALSE)="","",VLOOKUP(A79,Keys_CHESS_ALL!J83:AH263,13,FALSE))</f>
        <v>#N/A</v>
      </c>
      <c r="P79" s="28" t="e">
        <f>IF(VLOOKUP(A79,Keys_CHESS_ALL!J83:AI263,14,FALSE)="","",VLOOKUP(A79,Keys_CHESS_ALL!J83:AI263,14,FALSE))</f>
        <v>#N/A</v>
      </c>
      <c r="Q79" s="28" t="e">
        <f>IF(VLOOKUP(A79,Keys_CHESS_ALL!J83:AJ263,15,FALSE)="","",VLOOKUP(A79,Keys_CHESS_ALL!J83:AJ263,15,FALSE))</f>
        <v>#N/A</v>
      </c>
      <c r="R79" s="28" t="e">
        <f>IF(VLOOKUP(A79,Keys_CHESS_ALL!J83:AK263,16,FALSE)="","",VLOOKUP(A79,Keys_CHESS_ALL!J83:AK263,16,FALSE))</f>
        <v>#N/A</v>
      </c>
    </row>
    <row r="80" spans="2:18" x14ac:dyDescent="0.2">
      <c r="B80" s="28" t="e">
        <f>VLOOKUP(A80,Keys_CHESS_ALL!J84:L264,2,FALSE)</f>
        <v>#N/A</v>
      </c>
      <c r="C80" s="32"/>
      <c r="D80" s="28" t="e">
        <f>VLOOKUP(A80,Keys_CHESS_ALL!J84:L264,3,FALSE)</f>
        <v>#N/A</v>
      </c>
      <c r="E80" s="40"/>
      <c r="G80" s="28" t="e">
        <f>IF(VLOOKUP(A80,Keys_CHESS_ALL!J84:AC264,5,FALSE)="","",VLOOKUP(A80,Keys_CHESS_ALL!J84:AC264,5,FALSE))</f>
        <v>#N/A</v>
      </c>
      <c r="H80" s="28" t="e">
        <f>IF(VLOOKUP(A80,Keys_CHESS_ALL!J84:AC264,6,FALSE)="","",VLOOKUP(A80,Keys_CHESS_ALL!J84:AC264,6,FALSE))</f>
        <v>#N/A</v>
      </c>
      <c r="I80" s="28" t="e">
        <f>IF(VLOOKUP(A80,Keys_CHESS_ALL!J84:AC264,7,FALSE)="","",VLOOKUP(A80,Keys_CHESS_ALL!J84:AC264,7,FALSE))</f>
        <v>#N/A</v>
      </c>
      <c r="J80" s="28" t="e">
        <f>IF(VLOOKUP(A80,Keys_CHESS_ALL!J84:AC264,8,FALSE)="","",VLOOKUP(A80,Keys_CHESS_ALL!J84:AC264,8,FALSE))</f>
        <v>#N/A</v>
      </c>
      <c r="K80" s="28" t="e">
        <f>IF(VLOOKUP(A80,Keys_CHESS_ALL!J84:AD264,9,FALSE)="","",VLOOKUP(A80,Keys_CHESS_ALL!J84:AD264,9,FALSE))</f>
        <v>#N/A</v>
      </c>
      <c r="L80" s="28" t="e">
        <f>IF(VLOOKUP(A80,Keys_CHESS_ALL!J84:AE264,10,FALSE)="","",VLOOKUP(A80,Keys_CHESS_ALL!J84:AE264,10,FALSE))</f>
        <v>#N/A</v>
      </c>
      <c r="M80" s="28" t="e">
        <f>IF(VLOOKUP(A80,Keys_CHESS_ALL!J84:AF264,11,FALSE)="","",VLOOKUP(A80,Keys_CHESS_ALL!J84:AF264,11,FALSE))</f>
        <v>#N/A</v>
      </c>
      <c r="N80" s="28" t="e">
        <f>IF(VLOOKUP(A80,Keys_CHESS_ALL!J84:AG264,12,FALSE)="","",VLOOKUP(A80,Keys_CHESS_ALL!J84:AG264,12,FALSE))</f>
        <v>#N/A</v>
      </c>
      <c r="O80" s="28" t="e">
        <f>IF(VLOOKUP(A80,Keys_CHESS_ALL!J84:AH264,13,FALSE)="","",VLOOKUP(A80,Keys_CHESS_ALL!J84:AH264,13,FALSE))</f>
        <v>#N/A</v>
      </c>
      <c r="P80" s="28" t="e">
        <f>IF(VLOOKUP(A80,Keys_CHESS_ALL!J84:AI264,14,FALSE)="","",VLOOKUP(A80,Keys_CHESS_ALL!J84:AI264,14,FALSE))</f>
        <v>#N/A</v>
      </c>
      <c r="Q80" s="28" t="e">
        <f>IF(VLOOKUP(A80,Keys_CHESS_ALL!J84:AJ264,15,FALSE)="","",VLOOKUP(A80,Keys_CHESS_ALL!J84:AJ264,15,FALSE))</f>
        <v>#N/A</v>
      </c>
      <c r="R80" s="28" t="e">
        <f>IF(VLOOKUP(A80,Keys_CHESS_ALL!J84:AK264,16,FALSE)="","",VLOOKUP(A80,Keys_CHESS_ALL!J84:AK264,16,FALSE))</f>
        <v>#N/A</v>
      </c>
    </row>
    <row r="81" spans="2:18" x14ac:dyDescent="0.2">
      <c r="B81" s="28" t="e">
        <f>VLOOKUP(A81,Keys_CHESS_ALL!J85:L265,2,FALSE)</f>
        <v>#N/A</v>
      </c>
      <c r="C81" s="32"/>
      <c r="D81" s="28" t="e">
        <f>VLOOKUP(A81,Keys_CHESS_ALL!J85:L265,3,FALSE)</f>
        <v>#N/A</v>
      </c>
      <c r="E81" s="40"/>
      <c r="G81" s="28" t="e">
        <f>IF(VLOOKUP(A81,Keys_CHESS_ALL!J85:AC265,5,FALSE)="","",VLOOKUP(A81,Keys_CHESS_ALL!J85:AC265,5,FALSE))</f>
        <v>#N/A</v>
      </c>
      <c r="H81" s="28" t="e">
        <f>IF(VLOOKUP(A81,Keys_CHESS_ALL!J85:AC265,6,FALSE)="","",VLOOKUP(A81,Keys_CHESS_ALL!J85:AC265,6,FALSE))</f>
        <v>#N/A</v>
      </c>
      <c r="I81" s="28" t="e">
        <f>IF(VLOOKUP(A81,Keys_CHESS_ALL!J85:AC265,7,FALSE)="","",VLOOKUP(A81,Keys_CHESS_ALL!J85:AC265,7,FALSE))</f>
        <v>#N/A</v>
      </c>
      <c r="J81" s="28" t="e">
        <f>IF(VLOOKUP(A81,Keys_CHESS_ALL!J85:AC265,8,FALSE)="","",VLOOKUP(A81,Keys_CHESS_ALL!J85:AC265,8,FALSE))</f>
        <v>#N/A</v>
      </c>
      <c r="K81" s="28" t="e">
        <f>IF(VLOOKUP(A81,Keys_CHESS_ALL!J85:AD265,9,FALSE)="","",VLOOKUP(A81,Keys_CHESS_ALL!J85:AD265,9,FALSE))</f>
        <v>#N/A</v>
      </c>
      <c r="L81" s="28" t="e">
        <f>IF(VLOOKUP(A81,Keys_CHESS_ALL!J85:AE265,10,FALSE)="","",VLOOKUP(A81,Keys_CHESS_ALL!J85:AE265,10,FALSE))</f>
        <v>#N/A</v>
      </c>
      <c r="M81" s="28" t="e">
        <f>IF(VLOOKUP(A81,Keys_CHESS_ALL!J85:AF265,11,FALSE)="","",VLOOKUP(A81,Keys_CHESS_ALL!J85:AF265,11,FALSE))</f>
        <v>#N/A</v>
      </c>
      <c r="N81" s="28" t="e">
        <f>IF(VLOOKUP(A81,Keys_CHESS_ALL!J85:AG265,12,FALSE)="","",VLOOKUP(A81,Keys_CHESS_ALL!J85:AG265,12,FALSE))</f>
        <v>#N/A</v>
      </c>
      <c r="O81" s="28" t="e">
        <f>IF(VLOOKUP(A81,Keys_CHESS_ALL!J85:AH265,13,FALSE)="","",VLOOKUP(A81,Keys_CHESS_ALL!J85:AH265,13,FALSE))</f>
        <v>#N/A</v>
      </c>
      <c r="P81" s="28" t="e">
        <f>IF(VLOOKUP(A81,Keys_CHESS_ALL!J85:AI265,14,FALSE)="","",VLOOKUP(A81,Keys_CHESS_ALL!J85:AI265,14,FALSE))</f>
        <v>#N/A</v>
      </c>
      <c r="Q81" s="28" t="e">
        <f>IF(VLOOKUP(A81,Keys_CHESS_ALL!J85:AJ265,15,FALSE)="","",VLOOKUP(A81,Keys_CHESS_ALL!J85:AJ265,15,FALSE))</f>
        <v>#N/A</v>
      </c>
      <c r="R81" s="28" t="e">
        <f>IF(VLOOKUP(A81,Keys_CHESS_ALL!J85:AK265,16,FALSE)="","",VLOOKUP(A81,Keys_CHESS_ALL!J85:AK265,16,FALSE))</f>
        <v>#N/A</v>
      </c>
    </row>
    <row r="82" spans="2:18" x14ac:dyDescent="0.2">
      <c r="B82" s="28" t="e">
        <f>VLOOKUP(A82,Keys_CHESS_ALL!J86:L266,2,FALSE)</f>
        <v>#N/A</v>
      </c>
      <c r="C82" s="32"/>
      <c r="D82" s="28" t="e">
        <f>VLOOKUP(A82,Keys_CHESS_ALL!J86:L266,3,FALSE)</f>
        <v>#N/A</v>
      </c>
      <c r="E82" s="40"/>
      <c r="G82" s="28" t="e">
        <f>IF(VLOOKUP(A82,Keys_CHESS_ALL!J86:AC266,5,FALSE)="","",VLOOKUP(A82,Keys_CHESS_ALL!J86:AC266,5,FALSE))</f>
        <v>#N/A</v>
      </c>
      <c r="H82" s="28" t="e">
        <f>IF(VLOOKUP(A82,Keys_CHESS_ALL!J86:AC266,6,FALSE)="","",VLOOKUP(A82,Keys_CHESS_ALL!J86:AC266,6,FALSE))</f>
        <v>#N/A</v>
      </c>
      <c r="I82" s="28" t="e">
        <f>IF(VLOOKUP(A82,Keys_CHESS_ALL!J86:AC266,7,FALSE)="","",VLOOKUP(A82,Keys_CHESS_ALL!J86:AC266,7,FALSE))</f>
        <v>#N/A</v>
      </c>
      <c r="J82" s="28" t="e">
        <f>IF(VLOOKUP(A82,Keys_CHESS_ALL!J86:AC266,8,FALSE)="","",VLOOKUP(A82,Keys_CHESS_ALL!J86:AC266,8,FALSE))</f>
        <v>#N/A</v>
      </c>
      <c r="K82" s="28" t="e">
        <f>IF(VLOOKUP(A82,Keys_CHESS_ALL!J86:AD266,9,FALSE)="","",VLOOKUP(A82,Keys_CHESS_ALL!J86:AD266,9,FALSE))</f>
        <v>#N/A</v>
      </c>
      <c r="L82" s="28" t="e">
        <f>IF(VLOOKUP(A82,Keys_CHESS_ALL!J86:AE266,10,FALSE)="","",VLOOKUP(A82,Keys_CHESS_ALL!J86:AE266,10,FALSE))</f>
        <v>#N/A</v>
      </c>
      <c r="M82" s="28" t="e">
        <f>IF(VLOOKUP(A82,Keys_CHESS_ALL!J86:AF266,11,FALSE)="","",VLOOKUP(A82,Keys_CHESS_ALL!J86:AF266,11,FALSE))</f>
        <v>#N/A</v>
      </c>
      <c r="N82" s="28" t="e">
        <f>IF(VLOOKUP(A82,Keys_CHESS_ALL!J86:AG266,12,FALSE)="","",VLOOKUP(A82,Keys_CHESS_ALL!J86:AG266,12,FALSE))</f>
        <v>#N/A</v>
      </c>
      <c r="O82" s="28" t="e">
        <f>IF(VLOOKUP(A82,Keys_CHESS_ALL!J86:AH266,13,FALSE)="","",VLOOKUP(A82,Keys_CHESS_ALL!J86:AH266,13,FALSE))</f>
        <v>#N/A</v>
      </c>
      <c r="P82" s="28" t="e">
        <f>IF(VLOOKUP(A82,Keys_CHESS_ALL!J86:AI266,14,FALSE)="","",VLOOKUP(A82,Keys_CHESS_ALL!J86:AI266,14,FALSE))</f>
        <v>#N/A</v>
      </c>
      <c r="Q82" s="28" t="e">
        <f>IF(VLOOKUP(A82,Keys_CHESS_ALL!J86:AJ266,15,FALSE)="","",VLOOKUP(A82,Keys_CHESS_ALL!J86:AJ266,15,FALSE))</f>
        <v>#N/A</v>
      </c>
      <c r="R82" s="28" t="e">
        <f>IF(VLOOKUP(A82,Keys_CHESS_ALL!J86:AK266,16,FALSE)="","",VLOOKUP(A82,Keys_CHESS_ALL!J86:AK266,16,FALSE))</f>
        <v>#N/A</v>
      </c>
    </row>
    <row r="83" spans="2:18" x14ac:dyDescent="0.2">
      <c r="B83" s="28" t="e">
        <f>VLOOKUP(A83,Keys_CHESS_ALL!J88:L267,2,FALSE)</f>
        <v>#N/A</v>
      </c>
      <c r="C83" s="32"/>
      <c r="D83" s="28" t="e">
        <f>VLOOKUP(A83,Keys_CHESS_ALL!J88:L267,3,FALSE)</f>
        <v>#N/A</v>
      </c>
      <c r="E83" s="40"/>
      <c r="G83" s="28" t="e">
        <f>IF(VLOOKUP(A83,Keys_CHESS_ALL!J88:AC267,5,FALSE)="","",VLOOKUP(A83,Keys_CHESS_ALL!J88:AC267,5,FALSE))</f>
        <v>#N/A</v>
      </c>
      <c r="H83" s="28" t="e">
        <f>IF(VLOOKUP(A83,Keys_CHESS_ALL!J88:AC267,6,FALSE)="","",VLOOKUP(A83,Keys_CHESS_ALL!J88:AC267,6,FALSE))</f>
        <v>#N/A</v>
      </c>
      <c r="I83" s="28" t="e">
        <f>IF(VLOOKUP(A83,Keys_CHESS_ALL!J88:AC267,7,FALSE)="","",VLOOKUP(A83,Keys_CHESS_ALL!J88:AC267,7,FALSE))</f>
        <v>#N/A</v>
      </c>
      <c r="J83" s="28" t="e">
        <f>IF(VLOOKUP(A83,Keys_CHESS_ALL!J88:AC267,8,FALSE)="","",VLOOKUP(A83,Keys_CHESS_ALL!J88:AC267,8,FALSE))</f>
        <v>#N/A</v>
      </c>
      <c r="K83" s="28" t="e">
        <f>IF(VLOOKUP(A83,Keys_CHESS_ALL!J88:AD267,9,FALSE)="","",VLOOKUP(A83,Keys_CHESS_ALL!J88:AD267,9,FALSE))</f>
        <v>#N/A</v>
      </c>
      <c r="L83" s="28" t="e">
        <f>IF(VLOOKUP(A83,Keys_CHESS_ALL!J88:AE267,10,FALSE)="","",VLOOKUP(A83,Keys_CHESS_ALL!J88:AE267,10,FALSE))</f>
        <v>#N/A</v>
      </c>
      <c r="M83" s="28" t="e">
        <f>IF(VLOOKUP(A83,Keys_CHESS_ALL!J88:AF267,11,FALSE)="","",VLOOKUP(A83,Keys_CHESS_ALL!J88:AF267,11,FALSE))</f>
        <v>#N/A</v>
      </c>
      <c r="N83" s="28" t="e">
        <f>IF(VLOOKUP(A83,Keys_CHESS_ALL!J88:AG267,12,FALSE)="","",VLOOKUP(A83,Keys_CHESS_ALL!J88:AG267,12,FALSE))</f>
        <v>#N/A</v>
      </c>
      <c r="O83" s="28" t="e">
        <f>IF(VLOOKUP(A83,Keys_CHESS_ALL!J88:AH267,13,FALSE)="","",VLOOKUP(A83,Keys_CHESS_ALL!J88:AH267,13,FALSE))</f>
        <v>#N/A</v>
      </c>
      <c r="P83" s="28" t="e">
        <f>IF(VLOOKUP(A83,Keys_CHESS_ALL!J88:AI267,14,FALSE)="","",VLOOKUP(A83,Keys_CHESS_ALL!J88:AI267,14,FALSE))</f>
        <v>#N/A</v>
      </c>
      <c r="Q83" s="28" t="e">
        <f>IF(VLOOKUP(A83,Keys_CHESS_ALL!J88:AJ267,15,FALSE)="","",VLOOKUP(A83,Keys_CHESS_ALL!J88:AJ267,15,FALSE))</f>
        <v>#N/A</v>
      </c>
      <c r="R83" s="28" t="e">
        <f>IF(VLOOKUP(A83,Keys_CHESS_ALL!J88:AK267,16,FALSE)="","",VLOOKUP(A83,Keys_CHESS_ALL!J88:AK267,16,FALSE))</f>
        <v>#N/A</v>
      </c>
    </row>
    <row r="84" spans="2:18" x14ac:dyDescent="0.2">
      <c r="B84" s="28" t="e">
        <f>VLOOKUP(A84,Keys_CHESS_ALL!J89:L268,2,FALSE)</f>
        <v>#N/A</v>
      </c>
      <c r="C84" s="32"/>
      <c r="D84" s="28" t="e">
        <f>VLOOKUP(A84,Keys_CHESS_ALL!J89:L268,3,FALSE)</f>
        <v>#N/A</v>
      </c>
      <c r="E84" s="40"/>
      <c r="G84" s="28" t="e">
        <f>IF(VLOOKUP(A84,Keys_CHESS_ALL!J89:AC268,5,FALSE)="","",VLOOKUP(A84,Keys_CHESS_ALL!J89:AC268,5,FALSE))</f>
        <v>#N/A</v>
      </c>
      <c r="H84" s="28" t="e">
        <f>IF(VLOOKUP(A84,Keys_CHESS_ALL!J89:AC268,6,FALSE)="","",VLOOKUP(A84,Keys_CHESS_ALL!J89:AC268,6,FALSE))</f>
        <v>#N/A</v>
      </c>
      <c r="I84" s="28" t="e">
        <f>IF(VLOOKUP(A84,Keys_CHESS_ALL!J89:AC268,7,FALSE)="","",VLOOKUP(A84,Keys_CHESS_ALL!J89:AC268,7,FALSE))</f>
        <v>#N/A</v>
      </c>
      <c r="J84" s="28" t="e">
        <f>IF(VLOOKUP(A84,Keys_CHESS_ALL!J89:AC268,8,FALSE)="","",VLOOKUP(A84,Keys_CHESS_ALL!J89:AC268,8,FALSE))</f>
        <v>#N/A</v>
      </c>
      <c r="K84" s="28" t="e">
        <f>IF(VLOOKUP(A84,Keys_CHESS_ALL!J89:AD268,9,FALSE)="","",VLOOKUP(A84,Keys_CHESS_ALL!J89:AD268,9,FALSE))</f>
        <v>#N/A</v>
      </c>
      <c r="L84" s="28" t="e">
        <f>IF(VLOOKUP(A84,Keys_CHESS_ALL!J89:AE268,10,FALSE)="","",VLOOKUP(A84,Keys_CHESS_ALL!J89:AE268,10,FALSE))</f>
        <v>#N/A</v>
      </c>
      <c r="M84" s="28" t="e">
        <f>IF(VLOOKUP(A84,Keys_CHESS_ALL!J89:AF268,11,FALSE)="","",VLOOKUP(A84,Keys_CHESS_ALL!J89:AF268,11,FALSE))</f>
        <v>#N/A</v>
      </c>
      <c r="N84" s="28" t="e">
        <f>IF(VLOOKUP(A84,Keys_CHESS_ALL!J89:AG268,12,FALSE)="","",VLOOKUP(A84,Keys_CHESS_ALL!J89:AG268,12,FALSE))</f>
        <v>#N/A</v>
      </c>
      <c r="O84" s="28" t="e">
        <f>IF(VLOOKUP(A84,Keys_CHESS_ALL!J89:AH268,13,FALSE)="","",VLOOKUP(A84,Keys_CHESS_ALL!J89:AH268,13,FALSE))</f>
        <v>#N/A</v>
      </c>
      <c r="P84" s="28" t="e">
        <f>IF(VLOOKUP(A84,Keys_CHESS_ALL!J89:AI268,14,FALSE)="","",VLOOKUP(A84,Keys_CHESS_ALL!J89:AI268,14,FALSE))</f>
        <v>#N/A</v>
      </c>
      <c r="Q84" s="28" t="e">
        <f>IF(VLOOKUP(A84,Keys_CHESS_ALL!J89:AJ268,15,FALSE)="","",VLOOKUP(A84,Keys_CHESS_ALL!J89:AJ268,15,FALSE))</f>
        <v>#N/A</v>
      </c>
      <c r="R84" s="28" t="e">
        <f>IF(VLOOKUP(A84,Keys_CHESS_ALL!J89:AK268,16,FALSE)="","",VLOOKUP(A84,Keys_CHESS_ALL!J89:AK268,16,FALSE))</f>
        <v>#N/A</v>
      </c>
    </row>
    <row r="85" spans="2:18" x14ac:dyDescent="0.2">
      <c r="B85" s="28" t="e">
        <f>VLOOKUP(A85,Keys_CHESS_ALL!J90:L269,2,FALSE)</f>
        <v>#N/A</v>
      </c>
      <c r="C85" s="32"/>
      <c r="D85" s="28" t="e">
        <f>VLOOKUP(A85,Keys_CHESS_ALL!J90:L269,3,FALSE)</f>
        <v>#N/A</v>
      </c>
      <c r="E85" s="40"/>
      <c r="G85" s="28" t="e">
        <f>IF(VLOOKUP(A85,Keys_CHESS_ALL!J90:AC269,5,FALSE)="","",VLOOKUP(A85,Keys_CHESS_ALL!J90:AC269,5,FALSE))</f>
        <v>#N/A</v>
      </c>
      <c r="H85" s="28" t="e">
        <f>IF(VLOOKUP(A85,Keys_CHESS_ALL!J90:AC269,6,FALSE)="","",VLOOKUP(A85,Keys_CHESS_ALL!J90:AC269,6,FALSE))</f>
        <v>#N/A</v>
      </c>
      <c r="I85" s="28" t="e">
        <f>IF(VLOOKUP(A85,Keys_CHESS_ALL!J90:AC269,7,FALSE)="","",VLOOKUP(A85,Keys_CHESS_ALL!J90:AC269,7,FALSE))</f>
        <v>#N/A</v>
      </c>
      <c r="J85" s="28" t="e">
        <f>IF(VLOOKUP(A85,Keys_CHESS_ALL!J90:AC269,8,FALSE)="","",VLOOKUP(A85,Keys_CHESS_ALL!J90:AC269,8,FALSE))</f>
        <v>#N/A</v>
      </c>
      <c r="K85" s="28" t="e">
        <f>IF(VLOOKUP(A85,Keys_CHESS_ALL!J90:AD269,9,FALSE)="","",VLOOKUP(A85,Keys_CHESS_ALL!J90:AD269,9,FALSE))</f>
        <v>#N/A</v>
      </c>
      <c r="L85" s="28" t="e">
        <f>IF(VLOOKUP(A85,Keys_CHESS_ALL!J90:AE269,10,FALSE)="","",VLOOKUP(A85,Keys_CHESS_ALL!J90:AE269,10,FALSE))</f>
        <v>#N/A</v>
      </c>
      <c r="M85" s="28" t="e">
        <f>IF(VLOOKUP(A85,Keys_CHESS_ALL!J90:AF269,11,FALSE)="","",VLOOKUP(A85,Keys_CHESS_ALL!J90:AF269,11,FALSE))</f>
        <v>#N/A</v>
      </c>
      <c r="N85" s="28" t="e">
        <f>IF(VLOOKUP(A85,Keys_CHESS_ALL!J90:AG269,12,FALSE)="","",VLOOKUP(A85,Keys_CHESS_ALL!J90:AG269,12,FALSE))</f>
        <v>#N/A</v>
      </c>
      <c r="O85" s="28" t="e">
        <f>IF(VLOOKUP(A85,Keys_CHESS_ALL!J90:AH269,13,FALSE)="","",VLOOKUP(A85,Keys_CHESS_ALL!J90:AH269,13,FALSE))</f>
        <v>#N/A</v>
      </c>
      <c r="P85" s="28" t="e">
        <f>IF(VLOOKUP(A85,Keys_CHESS_ALL!J90:AI269,14,FALSE)="","",VLOOKUP(A85,Keys_CHESS_ALL!J90:AI269,14,FALSE))</f>
        <v>#N/A</v>
      </c>
      <c r="Q85" s="28" t="e">
        <f>IF(VLOOKUP(A85,Keys_CHESS_ALL!J90:AJ269,15,FALSE)="","",VLOOKUP(A85,Keys_CHESS_ALL!J90:AJ269,15,FALSE))</f>
        <v>#N/A</v>
      </c>
      <c r="R85" s="28" t="e">
        <f>IF(VLOOKUP(A85,Keys_CHESS_ALL!J90:AK269,16,FALSE)="","",VLOOKUP(A85,Keys_CHESS_ALL!J90:AK269,16,FALSE))</f>
        <v>#N/A</v>
      </c>
    </row>
    <row r="86" spans="2:18" x14ac:dyDescent="0.2">
      <c r="B86" s="28" t="e">
        <f>VLOOKUP(A86,Keys_CHESS_ALL!J91:L270,2,FALSE)</f>
        <v>#N/A</v>
      </c>
      <c r="C86" s="32"/>
      <c r="D86" s="28" t="e">
        <f>VLOOKUP(A86,Keys_CHESS_ALL!J91:L270,3,FALSE)</f>
        <v>#N/A</v>
      </c>
      <c r="E86" s="40"/>
      <c r="G86" s="28" t="e">
        <f>IF(VLOOKUP(A86,Keys_CHESS_ALL!J91:AC270,5,FALSE)="","",VLOOKUP(A86,Keys_CHESS_ALL!J91:AC270,5,FALSE))</f>
        <v>#N/A</v>
      </c>
      <c r="H86" s="28" t="e">
        <f>IF(VLOOKUP(A86,Keys_CHESS_ALL!J91:AC270,6,FALSE)="","",VLOOKUP(A86,Keys_CHESS_ALL!J91:AC270,6,FALSE))</f>
        <v>#N/A</v>
      </c>
      <c r="I86" s="28" t="e">
        <f>IF(VLOOKUP(A86,Keys_CHESS_ALL!J91:AC270,7,FALSE)="","",VLOOKUP(A86,Keys_CHESS_ALL!J91:AC270,7,FALSE))</f>
        <v>#N/A</v>
      </c>
      <c r="J86" s="28" t="e">
        <f>IF(VLOOKUP(A86,Keys_CHESS_ALL!J91:AC270,8,FALSE)="","",VLOOKUP(A86,Keys_CHESS_ALL!J91:AC270,8,FALSE))</f>
        <v>#N/A</v>
      </c>
      <c r="K86" s="28" t="e">
        <f>IF(VLOOKUP(A86,Keys_CHESS_ALL!J91:AD270,9,FALSE)="","",VLOOKUP(A86,Keys_CHESS_ALL!J91:AD270,9,FALSE))</f>
        <v>#N/A</v>
      </c>
      <c r="L86" s="28" t="e">
        <f>IF(VLOOKUP(A86,Keys_CHESS_ALL!J91:AE270,10,FALSE)="","",VLOOKUP(A86,Keys_CHESS_ALL!J91:AE270,10,FALSE))</f>
        <v>#N/A</v>
      </c>
      <c r="M86" s="28" t="e">
        <f>IF(VLOOKUP(A86,Keys_CHESS_ALL!J91:AF270,11,FALSE)="","",VLOOKUP(A86,Keys_CHESS_ALL!J91:AF270,11,FALSE))</f>
        <v>#N/A</v>
      </c>
      <c r="N86" s="28" t="e">
        <f>IF(VLOOKUP(A86,Keys_CHESS_ALL!J91:AG270,12,FALSE)="","",VLOOKUP(A86,Keys_CHESS_ALL!J91:AG270,12,FALSE))</f>
        <v>#N/A</v>
      </c>
      <c r="O86" s="28" t="e">
        <f>IF(VLOOKUP(A86,Keys_CHESS_ALL!J91:AH270,13,FALSE)="","",VLOOKUP(A86,Keys_CHESS_ALL!J91:AH270,13,FALSE))</f>
        <v>#N/A</v>
      </c>
      <c r="P86" s="28" t="e">
        <f>IF(VLOOKUP(A86,Keys_CHESS_ALL!J91:AI270,14,FALSE)="","",VLOOKUP(A86,Keys_CHESS_ALL!J91:AI270,14,FALSE))</f>
        <v>#N/A</v>
      </c>
      <c r="Q86" s="28" t="e">
        <f>IF(VLOOKUP(A86,Keys_CHESS_ALL!J91:AJ270,15,FALSE)="","",VLOOKUP(A86,Keys_CHESS_ALL!J91:AJ270,15,FALSE))</f>
        <v>#N/A</v>
      </c>
      <c r="R86" s="28" t="e">
        <f>IF(VLOOKUP(A86,Keys_CHESS_ALL!J91:AK270,16,FALSE)="","",VLOOKUP(A86,Keys_CHESS_ALL!J91:AK270,16,FALSE))</f>
        <v>#N/A</v>
      </c>
    </row>
    <row r="87" spans="2:18" x14ac:dyDescent="0.2">
      <c r="B87" s="28" t="e">
        <f>VLOOKUP(A87,Keys_CHESS_ALL!J92:L271,2,FALSE)</f>
        <v>#N/A</v>
      </c>
      <c r="C87" s="32"/>
      <c r="D87" s="28" t="e">
        <f>VLOOKUP(A87,Keys_CHESS_ALL!J92:L271,3,FALSE)</f>
        <v>#N/A</v>
      </c>
      <c r="E87" s="40"/>
      <c r="G87" s="28" t="e">
        <f>IF(VLOOKUP(A87,Keys_CHESS_ALL!J92:AC271,5,FALSE)="","",VLOOKUP(A87,Keys_CHESS_ALL!J92:AC271,5,FALSE))</f>
        <v>#N/A</v>
      </c>
      <c r="H87" s="28" t="e">
        <f>IF(VLOOKUP(A87,Keys_CHESS_ALL!J92:AC271,6,FALSE)="","",VLOOKUP(A87,Keys_CHESS_ALL!J92:AC271,6,FALSE))</f>
        <v>#N/A</v>
      </c>
      <c r="I87" s="28" t="e">
        <f>IF(VLOOKUP(A87,Keys_CHESS_ALL!J92:AC271,7,FALSE)="","",VLOOKUP(A87,Keys_CHESS_ALL!J92:AC271,7,FALSE))</f>
        <v>#N/A</v>
      </c>
      <c r="J87" s="28" t="e">
        <f>IF(VLOOKUP(A87,Keys_CHESS_ALL!J92:AC271,8,FALSE)="","",VLOOKUP(A87,Keys_CHESS_ALL!J92:AC271,8,FALSE))</f>
        <v>#N/A</v>
      </c>
      <c r="K87" s="28" t="e">
        <f>IF(VLOOKUP(A87,Keys_CHESS_ALL!J92:AD271,9,FALSE)="","",VLOOKUP(A87,Keys_CHESS_ALL!J92:AD271,9,FALSE))</f>
        <v>#N/A</v>
      </c>
      <c r="L87" s="28" t="e">
        <f>IF(VLOOKUP(A87,Keys_CHESS_ALL!J92:AE271,10,FALSE)="","",VLOOKUP(A87,Keys_CHESS_ALL!J92:AE271,10,FALSE))</f>
        <v>#N/A</v>
      </c>
      <c r="M87" s="28" t="e">
        <f>IF(VLOOKUP(A87,Keys_CHESS_ALL!J92:AF271,11,FALSE)="","",VLOOKUP(A87,Keys_CHESS_ALL!J92:AF271,11,FALSE))</f>
        <v>#N/A</v>
      </c>
      <c r="N87" s="28" t="e">
        <f>IF(VLOOKUP(A87,Keys_CHESS_ALL!J92:AG271,12,FALSE)="","",VLOOKUP(A87,Keys_CHESS_ALL!J92:AG271,12,FALSE))</f>
        <v>#N/A</v>
      </c>
      <c r="O87" s="28" t="e">
        <f>IF(VLOOKUP(A87,Keys_CHESS_ALL!J92:AH271,13,FALSE)="","",VLOOKUP(A87,Keys_CHESS_ALL!J92:AH271,13,FALSE))</f>
        <v>#N/A</v>
      </c>
      <c r="P87" s="28" t="e">
        <f>IF(VLOOKUP(A87,Keys_CHESS_ALL!J92:AI271,14,FALSE)="","",VLOOKUP(A87,Keys_CHESS_ALL!J92:AI271,14,FALSE))</f>
        <v>#N/A</v>
      </c>
      <c r="Q87" s="28" t="e">
        <f>IF(VLOOKUP(A87,Keys_CHESS_ALL!J92:AJ271,15,FALSE)="","",VLOOKUP(A87,Keys_CHESS_ALL!J92:AJ271,15,FALSE))</f>
        <v>#N/A</v>
      </c>
      <c r="R87" s="28" t="e">
        <f>IF(VLOOKUP(A87,Keys_CHESS_ALL!J92:AK271,16,FALSE)="","",VLOOKUP(A87,Keys_CHESS_ALL!J92:AK271,16,FALSE))</f>
        <v>#N/A</v>
      </c>
    </row>
    <row r="88" spans="2:18" x14ac:dyDescent="0.2">
      <c r="B88" s="28" t="e">
        <f>VLOOKUP(A88,Keys_CHESS_ALL!J93:L272,2,FALSE)</f>
        <v>#N/A</v>
      </c>
      <c r="C88" s="32"/>
      <c r="D88" s="28" t="e">
        <f>VLOOKUP(A88,Keys_CHESS_ALL!J93:L272,3,FALSE)</f>
        <v>#N/A</v>
      </c>
      <c r="E88" s="40"/>
      <c r="G88" s="28" t="e">
        <f>IF(VLOOKUP(A88,Keys_CHESS_ALL!J93:AC272,5,FALSE)="","",VLOOKUP(A88,Keys_CHESS_ALL!J93:AC272,5,FALSE))</f>
        <v>#N/A</v>
      </c>
      <c r="H88" s="28" t="e">
        <f>IF(VLOOKUP(A88,Keys_CHESS_ALL!J93:AC272,6,FALSE)="","",VLOOKUP(A88,Keys_CHESS_ALL!J93:AC272,6,FALSE))</f>
        <v>#N/A</v>
      </c>
      <c r="I88" s="28" t="e">
        <f>IF(VLOOKUP(A88,Keys_CHESS_ALL!J93:AC272,7,FALSE)="","",VLOOKUP(A88,Keys_CHESS_ALL!J93:AC272,7,FALSE))</f>
        <v>#N/A</v>
      </c>
      <c r="J88" s="28" t="e">
        <f>IF(VLOOKUP(A88,Keys_CHESS_ALL!J93:AC272,8,FALSE)="","",VLOOKUP(A88,Keys_CHESS_ALL!J93:AC272,8,FALSE))</f>
        <v>#N/A</v>
      </c>
      <c r="K88" s="28" t="e">
        <f>IF(VLOOKUP(A88,Keys_CHESS_ALL!J93:AD272,9,FALSE)="","",VLOOKUP(A88,Keys_CHESS_ALL!J93:AD272,9,FALSE))</f>
        <v>#N/A</v>
      </c>
      <c r="L88" s="28" t="e">
        <f>IF(VLOOKUP(A88,Keys_CHESS_ALL!J93:AE272,10,FALSE)="","",VLOOKUP(A88,Keys_CHESS_ALL!J93:AE272,10,FALSE))</f>
        <v>#N/A</v>
      </c>
      <c r="M88" s="28" t="e">
        <f>IF(VLOOKUP(A88,Keys_CHESS_ALL!J93:AF272,11,FALSE)="","",VLOOKUP(A88,Keys_CHESS_ALL!J93:AF272,11,FALSE))</f>
        <v>#N/A</v>
      </c>
      <c r="N88" s="28" t="e">
        <f>IF(VLOOKUP(A88,Keys_CHESS_ALL!J93:AG272,12,FALSE)="","",VLOOKUP(A88,Keys_CHESS_ALL!J93:AG272,12,FALSE))</f>
        <v>#N/A</v>
      </c>
      <c r="O88" s="28" t="e">
        <f>IF(VLOOKUP(A88,Keys_CHESS_ALL!J93:AH272,13,FALSE)="","",VLOOKUP(A88,Keys_CHESS_ALL!J93:AH272,13,FALSE))</f>
        <v>#N/A</v>
      </c>
      <c r="P88" s="28" t="e">
        <f>IF(VLOOKUP(A88,Keys_CHESS_ALL!J93:AI272,14,FALSE)="","",VLOOKUP(A88,Keys_CHESS_ALL!J93:AI272,14,FALSE))</f>
        <v>#N/A</v>
      </c>
      <c r="Q88" s="28" t="e">
        <f>IF(VLOOKUP(A88,Keys_CHESS_ALL!J93:AJ272,15,FALSE)="","",VLOOKUP(A88,Keys_CHESS_ALL!J93:AJ272,15,FALSE))</f>
        <v>#N/A</v>
      </c>
      <c r="R88" s="28" t="e">
        <f>IF(VLOOKUP(A88,Keys_CHESS_ALL!J93:AK272,16,FALSE)="","",VLOOKUP(A88,Keys_CHESS_ALL!J93:AK272,16,FALSE))</f>
        <v>#N/A</v>
      </c>
    </row>
    <row r="89" spans="2:18" x14ac:dyDescent="0.2">
      <c r="B89" s="28" t="e">
        <f>VLOOKUP(A89,Keys_CHESS_ALL!J94:L273,2,FALSE)</f>
        <v>#N/A</v>
      </c>
      <c r="C89" s="32"/>
      <c r="D89" s="28" t="e">
        <f>VLOOKUP(A89,Keys_CHESS_ALL!J94:L273,3,FALSE)</f>
        <v>#N/A</v>
      </c>
      <c r="E89" s="40"/>
      <c r="G89" s="28" t="e">
        <f>IF(VLOOKUP(A89,Keys_CHESS_ALL!J94:AC273,5,FALSE)="","",VLOOKUP(A89,Keys_CHESS_ALL!J94:AC273,5,FALSE))</f>
        <v>#N/A</v>
      </c>
      <c r="H89" s="28" t="e">
        <f>IF(VLOOKUP(A89,Keys_CHESS_ALL!J94:AC273,6,FALSE)="","",VLOOKUP(A89,Keys_CHESS_ALL!J94:AC273,6,FALSE))</f>
        <v>#N/A</v>
      </c>
      <c r="I89" s="28" t="e">
        <f>IF(VLOOKUP(A89,Keys_CHESS_ALL!J94:AC273,7,FALSE)="","",VLOOKUP(A89,Keys_CHESS_ALL!J94:AC273,7,FALSE))</f>
        <v>#N/A</v>
      </c>
      <c r="J89" s="28" t="e">
        <f>IF(VLOOKUP(A89,Keys_CHESS_ALL!J94:AC273,8,FALSE)="","",VLOOKUP(A89,Keys_CHESS_ALL!J94:AC273,8,FALSE))</f>
        <v>#N/A</v>
      </c>
      <c r="K89" s="28" t="e">
        <f>IF(VLOOKUP(A89,Keys_CHESS_ALL!J94:AD273,9,FALSE)="","",VLOOKUP(A89,Keys_CHESS_ALL!J94:AD273,9,FALSE))</f>
        <v>#N/A</v>
      </c>
      <c r="L89" s="28" t="e">
        <f>IF(VLOOKUP(A89,Keys_CHESS_ALL!J94:AE273,10,FALSE)="","",VLOOKUP(A89,Keys_CHESS_ALL!J94:AE273,10,FALSE))</f>
        <v>#N/A</v>
      </c>
      <c r="M89" s="28" t="e">
        <f>IF(VLOOKUP(A89,Keys_CHESS_ALL!J94:AF273,11,FALSE)="","",VLOOKUP(A89,Keys_CHESS_ALL!J94:AF273,11,FALSE))</f>
        <v>#N/A</v>
      </c>
      <c r="N89" s="28" t="e">
        <f>IF(VLOOKUP(A89,Keys_CHESS_ALL!J94:AG273,12,FALSE)="","",VLOOKUP(A89,Keys_CHESS_ALL!J94:AG273,12,FALSE))</f>
        <v>#N/A</v>
      </c>
      <c r="O89" s="28" t="e">
        <f>IF(VLOOKUP(A89,Keys_CHESS_ALL!J94:AH273,13,FALSE)="","",VLOOKUP(A89,Keys_CHESS_ALL!J94:AH273,13,FALSE))</f>
        <v>#N/A</v>
      </c>
      <c r="P89" s="28" t="e">
        <f>IF(VLOOKUP(A89,Keys_CHESS_ALL!J94:AI273,14,FALSE)="","",VLOOKUP(A89,Keys_CHESS_ALL!J94:AI273,14,FALSE))</f>
        <v>#N/A</v>
      </c>
      <c r="Q89" s="28" t="e">
        <f>IF(VLOOKUP(A89,Keys_CHESS_ALL!J94:AJ273,15,FALSE)="","",VLOOKUP(A89,Keys_CHESS_ALL!J94:AJ273,15,FALSE))</f>
        <v>#N/A</v>
      </c>
      <c r="R89" s="28" t="e">
        <f>IF(VLOOKUP(A89,Keys_CHESS_ALL!J94:AK273,16,FALSE)="","",VLOOKUP(A89,Keys_CHESS_ALL!J94:AK273,16,FALSE))</f>
        <v>#N/A</v>
      </c>
    </row>
    <row r="90" spans="2:18" x14ac:dyDescent="0.2">
      <c r="B90" s="28" t="e">
        <f>VLOOKUP(A90,Keys_CHESS_ALL!J95:L274,2,FALSE)</f>
        <v>#N/A</v>
      </c>
      <c r="C90" s="32"/>
      <c r="D90" s="28" t="e">
        <f>VLOOKUP(A90,Keys_CHESS_ALL!J95:L274,3,FALSE)</f>
        <v>#N/A</v>
      </c>
      <c r="E90" s="40"/>
      <c r="G90" s="28" t="e">
        <f>IF(VLOOKUP(A90,Keys_CHESS_ALL!J95:AC274,5,FALSE)="","",VLOOKUP(A90,Keys_CHESS_ALL!J95:AC274,5,FALSE))</f>
        <v>#N/A</v>
      </c>
      <c r="H90" s="28" t="e">
        <f>IF(VLOOKUP(A90,Keys_CHESS_ALL!J95:AC274,6,FALSE)="","",VLOOKUP(A90,Keys_CHESS_ALL!J95:AC274,6,FALSE))</f>
        <v>#N/A</v>
      </c>
      <c r="I90" s="28" t="e">
        <f>IF(VLOOKUP(A90,Keys_CHESS_ALL!J95:AC274,7,FALSE)="","",VLOOKUP(A90,Keys_CHESS_ALL!J95:AC274,7,FALSE))</f>
        <v>#N/A</v>
      </c>
      <c r="J90" s="28" t="e">
        <f>IF(VLOOKUP(A90,Keys_CHESS_ALL!J95:AC274,8,FALSE)="","",VLOOKUP(A90,Keys_CHESS_ALL!J95:AC274,8,FALSE))</f>
        <v>#N/A</v>
      </c>
      <c r="K90" s="28" t="e">
        <f>IF(VLOOKUP(A90,Keys_CHESS_ALL!J95:AD274,9,FALSE)="","",VLOOKUP(A90,Keys_CHESS_ALL!J95:AD274,9,FALSE))</f>
        <v>#N/A</v>
      </c>
      <c r="L90" s="28" t="e">
        <f>IF(VLOOKUP(A90,Keys_CHESS_ALL!J95:AE274,10,FALSE)="","",VLOOKUP(A90,Keys_CHESS_ALL!J95:AE274,10,FALSE))</f>
        <v>#N/A</v>
      </c>
      <c r="M90" s="28" t="e">
        <f>IF(VLOOKUP(A90,Keys_CHESS_ALL!J95:AF274,11,FALSE)="","",VLOOKUP(A90,Keys_CHESS_ALL!J95:AF274,11,FALSE))</f>
        <v>#N/A</v>
      </c>
      <c r="N90" s="28" t="e">
        <f>IF(VLOOKUP(A90,Keys_CHESS_ALL!J95:AG274,12,FALSE)="","",VLOOKUP(A90,Keys_CHESS_ALL!J95:AG274,12,FALSE))</f>
        <v>#N/A</v>
      </c>
      <c r="O90" s="28" t="e">
        <f>IF(VLOOKUP(A90,Keys_CHESS_ALL!J95:AH274,13,FALSE)="","",VLOOKUP(A90,Keys_CHESS_ALL!J95:AH274,13,FALSE))</f>
        <v>#N/A</v>
      </c>
      <c r="P90" s="28" t="e">
        <f>IF(VLOOKUP(A90,Keys_CHESS_ALL!J95:AI274,14,FALSE)="","",VLOOKUP(A90,Keys_CHESS_ALL!J95:AI274,14,FALSE))</f>
        <v>#N/A</v>
      </c>
      <c r="Q90" s="28" t="e">
        <f>IF(VLOOKUP(A90,Keys_CHESS_ALL!J95:AJ274,15,FALSE)="","",VLOOKUP(A90,Keys_CHESS_ALL!J95:AJ274,15,FALSE))</f>
        <v>#N/A</v>
      </c>
      <c r="R90" s="28" t="e">
        <f>IF(VLOOKUP(A90,Keys_CHESS_ALL!J95:AK274,16,FALSE)="","",VLOOKUP(A90,Keys_CHESS_ALL!J95:AK274,16,FALSE))</f>
        <v>#N/A</v>
      </c>
    </row>
    <row r="91" spans="2:18" x14ac:dyDescent="0.2">
      <c r="B91" s="28" t="e">
        <f>VLOOKUP(A91,Keys_CHESS_ALL!J96:L275,2,FALSE)</f>
        <v>#N/A</v>
      </c>
      <c r="C91" s="32"/>
      <c r="D91" s="28" t="e">
        <f>VLOOKUP(A91,Keys_CHESS_ALL!J96:L275,3,FALSE)</f>
        <v>#N/A</v>
      </c>
      <c r="E91" s="40"/>
      <c r="G91" s="28" t="e">
        <f>IF(VLOOKUP(A91,Keys_CHESS_ALL!J96:AC275,5,FALSE)="","",VLOOKUP(A91,Keys_CHESS_ALL!J96:AC275,5,FALSE))</f>
        <v>#N/A</v>
      </c>
      <c r="H91" s="28" t="e">
        <f>IF(VLOOKUP(A91,Keys_CHESS_ALL!J96:AC275,6,FALSE)="","",VLOOKUP(A91,Keys_CHESS_ALL!J96:AC275,6,FALSE))</f>
        <v>#N/A</v>
      </c>
      <c r="I91" s="28" t="e">
        <f>IF(VLOOKUP(A91,Keys_CHESS_ALL!J96:AC275,7,FALSE)="","",VLOOKUP(A91,Keys_CHESS_ALL!J96:AC275,7,FALSE))</f>
        <v>#N/A</v>
      </c>
      <c r="J91" s="28" t="e">
        <f>IF(VLOOKUP(A91,Keys_CHESS_ALL!J96:AC275,8,FALSE)="","",VLOOKUP(A91,Keys_CHESS_ALL!J96:AC275,8,FALSE))</f>
        <v>#N/A</v>
      </c>
      <c r="K91" s="28" t="e">
        <f>IF(VLOOKUP(A91,Keys_CHESS_ALL!J96:AD275,9,FALSE)="","",VLOOKUP(A91,Keys_CHESS_ALL!J96:AD275,9,FALSE))</f>
        <v>#N/A</v>
      </c>
      <c r="L91" s="28" t="e">
        <f>IF(VLOOKUP(A91,Keys_CHESS_ALL!J96:AE275,10,FALSE)="","",VLOOKUP(A91,Keys_CHESS_ALL!J96:AE275,10,FALSE))</f>
        <v>#N/A</v>
      </c>
      <c r="M91" s="28" t="e">
        <f>IF(VLOOKUP(A91,Keys_CHESS_ALL!J96:AF275,11,FALSE)="","",VLOOKUP(A91,Keys_CHESS_ALL!J96:AF275,11,FALSE))</f>
        <v>#N/A</v>
      </c>
      <c r="N91" s="28" t="e">
        <f>IF(VLOOKUP(A91,Keys_CHESS_ALL!J96:AG275,12,FALSE)="","",VLOOKUP(A91,Keys_CHESS_ALL!J96:AG275,12,FALSE))</f>
        <v>#N/A</v>
      </c>
      <c r="O91" s="28" t="e">
        <f>IF(VLOOKUP(A91,Keys_CHESS_ALL!J96:AH275,13,FALSE)="","",VLOOKUP(A91,Keys_CHESS_ALL!J96:AH275,13,FALSE))</f>
        <v>#N/A</v>
      </c>
      <c r="P91" s="28" t="e">
        <f>IF(VLOOKUP(A91,Keys_CHESS_ALL!J96:AI275,14,FALSE)="","",VLOOKUP(A91,Keys_CHESS_ALL!J96:AI275,14,FALSE))</f>
        <v>#N/A</v>
      </c>
      <c r="Q91" s="28" t="e">
        <f>IF(VLOOKUP(A91,Keys_CHESS_ALL!J96:AJ275,15,FALSE)="","",VLOOKUP(A91,Keys_CHESS_ALL!J96:AJ275,15,FALSE))</f>
        <v>#N/A</v>
      </c>
      <c r="R91" s="28" t="e">
        <f>IF(VLOOKUP(A91,Keys_CHESS_ALL!J96:AK275,16,FALSE)="","",VLOOKUP(A91,Keys_CHESS_ALL!J96:AK275,16,FALSE))</f>
        <v>#N/A</v>
      </c>
    </row>
    <row r="92" spans="2:18" x14ac:dyDescent="0.2">
      <c r="B92" s="28" t="e">
        <f>VLOOKUP(A92,Keys_CHESS_ALL!J97:L276,2,FALSE)</f>
        <v>#N/A</v>
      </c>
      <c r="C92" s="32"/>
      <c r="D92" s="28" t="e">
        <f>VLOOKUP(A92,Keys_CHESS_ALL!J97:L276,3,FALSE)</f>
        <v>#N/A</v>
      </c>
      <c r="E92" s="40"/>
      <c r="G92" s="28" t="e">
        <f>IF(VLOOKUP(A92,Keys_CHESS_ALL!J97:AC276,5,FALSE)="","",VLOOKUP(A92,Keys_CHESS_ALL!J97:AC276,5,FALSE))</f>
        <v>#N/A</v>
      </c>
      <c r="H92" s="28" t="e">
        <f>IF(VLOOKUP(A92,Keys_CHESS_ALL!J97:AC276,6,FALSE)="","",VLOOKUP(A92,Keys_CHESS_ALL!J97:AC276,6,FALSE))</f>
        <v>#N/A</v>
      </c>
      <c r="I92" s="28" t="e">
        <f>IF(VLOOKUP(A92,Keys_CHESS_ALL!J97:AC276,7,FALSE)="","",VLOOKUP(A92,Keys_CHESS_ALL!J97:AC276,7,FALSE))</f>
        <v>#N/A</v>
      </c>
      <c r="J92" s="28" t="e">
        <f>IF(VLOOKUP(A92,Keys_CHESS_ALL!J97:AC276,8,FALSE)="","",VLOOKUP(A92,Keys_CHESS_ALL!J97:AC276,8,FALSE))</f>
        <v>#N/A</v>
      </c>
      <c r="K92" s="28" t="e">
        <f>IF(VLOOKUP(A92,Keys_CHESS_ALL!J97:AD276,9,FALSE)="","",VLOOKUP(A92,Keys_CHESS_ALL!J97:AD276,9,FALSE))</f>
        <v>#N/A</v>
      </c>
      <c r="L92" s="28" t="e">
        <f>IF(VLOOKUP(A92,Keys_CHESS_ALL!J97:AE276,10,FALSE)="","",VLOOKUP(A92,Keys_CHESS_ALL!J97:AE276,10,FALSE))</f>
        <v>#N/A</v>
      </c>
      <c r="M92" s="28" t="e">
        <f>IF(VLOOKUP(A92,Keys_CHESS_ALL!J97:AF276,11,FALSE)="","",VLOOKUP(A92,Keys_CHESS_ALL!J97:AF276,11,FALSE))</f>
        <v>#N/A</v>
      </c>
      <c r="N92" s="28" t="e">
        <f>IF(VLOOKUP(A92,Keys_CHESS_ALL!J97:AG276,12,FALSE)="","",VLOOKUP(A92,Keys_CHESS_ALL!J97:AG276,12,FALSE))</f>
        <v>#N/A</v>
      </c>
      <c r="O92" s="28" t="e">
        <f>IF(VLOOKUP(A92,Keys_CHESS_ALL!J97:AH276,13,FALSE)="","",VLOOKUP(A92,Keys_CHESS_ALL!J97:AH276,13,FALSE))</f>
        <v>#N/A</v>
      </c>
      <c r="P92" s="28" t="e">
        <f>IF(VLOOKUP(A92,Keys_CHESS_ALL!J97:AI276,14,FALSE)="","",VLOOKUP(A92,Keys_CHESS_ALL!J97:AI276,14,FALSE))</f>
        <v>#N/A</v>
      </c>
      <c r="Q92" s="28" t="e">
        <f>IF(VLOOKUP(A92,Keys_CHESS_ALL!J97:AJ276,15,FALSE)="","",VLOOKUP(A92,Keys_CHESS_ALL!J97:AJ276,15,FALSE))</f>
        <v>#N/A</v>
      </c>
      <c r="R92" s="28" t="e">
        <f>IF(VLOOKUP(A92,Keys_CHESS_ALL!J97:AK276,16,FALSE)="","",VLOOKUP(A92,Keys_CHESS_ALL!J97:AK276,16,FALSE))</f>
        <v>#N/A</v>
      </c>
    </row>
    <row r="93" spans="2:18" x14ac:dyDescent="0.2">
      <c r="B93" s="28" t="e">
        <f>VLOOKUP(A93,Keys_CHESS_ALL!J98:L277,2,FALSE)</f>
        <v>#N/A</v>
      </c>
      <c r="C93" s="32"/>
      <c r="D93" s="28" t="e">
        <f>VLOOKUP(A93,Keys_CHESS_ALL!J98:L277,3,FALSE)</f>
        <v>#N/A</v>
      </c>
      <c r="E93" s="40"/>
      <c r="G93" s="28" t="e">
        <f>IF(VLOOKUP(A93,Keys_CHESS_ALL!J98:AC277,5,FALSE)="","",VLOOKUP(A93,Keys_CHESS_ALL!J98:AC277,5,FALSE))</f>
        <v>#N/A</v>
      </c>
      <c r="H93" s="28" t="e">
        <f>IF(VLOOKUP(A93,Keys_CHESS_ALL!J98:AC277,6,FALSE)="","",VLOOKUP(A93,Keys_CHESS_ALL!J98:AC277,6,FALSE))</f>
        <v>#N/A</v>
      </c>
      <c r="I93" s="28" t="e">
        <f>IF(VLOOKUP(A93,Keys_CHESS_ALL!J98:AC277,7,FALSE)="","",VLOOKUP(A93,Keys_CHESS_ALL!J98:AC277,7,FALSE))</f>
        <v>#N/A</v>
      </c>
      <c r="J93" s="28" t="e">
        <f>IF(VLOOKUP(A93,Keys_CHESS_ALL!J98:AC277,8,FALSE)="","",VLOOKUP(A93,Keys_CHESS_ALL!J98:AC277,8,FALSE))</f>
        <v>#N/A</v>
      </c>
      <c r="K93" s="28" t="e">
        <f>IF(VLOOKUP(A93,Keys_CHESS_ALL!J98:AD277,9,FALSE)="","",VLOOKUP(A93,Keys_CHESS_ALL!J98:AD277,9,FALSE))</f>
        <v>#N/A</v>
      </c>
      <c r="L93" s="28" t="e">
        <f>IF(VLOOKUP(A93,Keys_CHESS_ALL!J98:AE277,10,FALSE)="","",VLOOKUP(A93,Keys_CHESS_ALL!J98:AE277,10,FALSE))</f>
        <v>#N/A</v>
      </c>
      <c r="M93" s="28" t="e">
        <f>IF(VLOOKUP(A93,Keys_CHESS_ALL!J98:AF277,11,FALSE)="","",VLOOKUP(A93,Keys_CHESS_ALL!J98:AF277,11,FALSE))</f>
        <v>#N/A</v>
      </c>
      <c r="N93" s="28" t="e">
        <f>IF(VLOOKUP(A93,Keys_CHESS_ALL!J98:AG277,12,FALSE)="","",VLOOKUP(A93,Keys_CHESS_ALL!J98:AG277,12,FALSE))</f>
        <v>#N/A</v>
      </c>
      <c r="O93" s="28" t="e">
        <f>IF(VLOOKUP(A93,Keys_CHESS_ALL!J98:AH277,13,FALSE)="","",VLOOKUP(A93,Keys_CHESS_ALL!J98:AH277,13,FALSE))</f>
        <v>#N/A</v>
      </c>
      <c r="P93" s="28" t="e">
        <f>IF(VLOOKUP(A93,Keys_CHESS_ALL!J98:AI277,14,FALSE)="","",VLOOKUP(A93,Keys_CHESS_ALL!J98:AI277,14,FALSE))</f>
        <v>#N/A</v>
      </c>
      <c r="Q93" s="28" t="e">
        <f>IF(VLOOKUP(A93,Keys_CHESS_ALL!J98:AJ277,15,FALSE)="","",VLOOKUP(A93,Keys_CHESS_ALL!J98:AJ277,15,FALSE))</f>
        <v>#N/A</v>
      </c>
      <c r="R93" s="28" t="e">
        <f>IF(VLOOKUP(A93,Keys_CHESS_ALL!J98:AK277,16,FALSE)="","",VLOOKUP(A93,Keys_CHESS_ALL!J98:AK277,16,FALSE))</f>
        <v>#N/A</v>
      </c>
    </row>
    <row r="94" spans="2:18" x14ac:dyDescent="0.2">
      <c r="B94" s="28" t="e">
        <f>VLOOKUP(A94,Keys_CHESS_ALL!J99:L278,2,FALSE)</f>
        <v>#N/A</v>
      </c>
      <c r="C94" s="32"/>
      <c r="D94" s="28" t="e">
        <f>VLOOKUP(A94,Keys_CHESS_ALL!J99:L278,3,FALSE)</f>
        <v>#N/A</v>
      </c>
      <c r="E94" s="40"/>
      <c r="G94" s="28" t="e">
        <f>IF(VLOOKUP(A94,Keys_CHESS_ALL!J99:AC278,5,FALSE)="","",VLOOKUP(A94,Keys_CHESS_ALL!J99:AC278,5,FALSE))</f>
        <v>#N/A</v>
      </c>
      <c r="H94" s="28" t="e">
        <f>IF(VLOOKUP(A94,Keys_CHESS_ALL!J99:AC278,6,FALSE)="","",VLOOKUP(A94,Keys_CHESS_ALL!J99:AC278,6,FALSE))</f>
        <v>#N/A</v>
      </c>
      <c r="I94" s="28" t="e">
        <f>IF(VLOOKUP(A94,Keys_CHESS_ALL!J99:AC278,7,FALSE)="","",VLOOKUP(A94,Keys_CHESS_ALL!J99:AC278,7,FALSE))</f>
        <v>#N/A</v>
      </c>
      <c r="J94" s="28" t="e">
        <f>IF(VLOOKUP(A94,Keys_CHESS_ALL!J99:AC278,8,FALSE)="","",VLOOKUP(A94,Keys_CHESS_ALL!J99:AC278,8,FALSE))</f>
        <v>#N/A</v>
      </c>
      <c r="K94" s="28" t="e">
        <f>IF(VLOOKUP(A94,Keys_CHESS_ALL!J99:AD278,9,FALSE)="","",VLOOKUP(A94,Keys_CHESS_ALL!J99:AD278,9,FALSE))</f>
        <v>#N/A</v>
      </c>
      <c r="L94" s="28" t="e">
        <f>IF(VLOOKUP(A94,Keys_CHESS_ALL!J99:AE278,10,FALSE)="","",VLOOKUP(A94,Keys_CHESS_ALL!J99:AE278,10,FALSE))</f>
        <v>#N/A</v>
      </c>
      <c r="M94" s="28" t="e">
        <f>IF(VLOOKUP(A94,Keys_CHESS_ALL!J99:AF278,11,FALSE)="","",VLOOKUP(A94,Keys_CHESS_ALL!J99:AF278,11,FALSE))</f>
        <v>#N/A</v>
      </c>
      <c r="N94" s="28" t="e">
        <f>IF(VLOOKUP(A94,Keys_CHESS_ALL!J99:AG278,12,FALSE)="","",VLOOKUP(A94,Keys_CHESS_ALL!J99:AG278,12,FALSE))</f>
        <v>#N/A</v>
      </c>
      <c r="O94" s="28" t="e">
        <f>IF(VLOOKUP(A94,Keys_CHESS_ALL!J99:AH278,13,FALSE)="","",VLOOKUP(A94,Keys_CHESS_ALL!J99:AH278,13,FALSE))</f>
        <v>#N/A</v>
      </c>
      <c r="P94" s="28" t="e">
        <f>IF(VLOOKUP(A94,Keys_CHESS_ALL!J99:AI278,14,FALSE)="","",VLOOKUP(A94,Keys_CHESS_ALL!J99:AI278,14,FALSE))</f>
        <v>#N/A</v>
      </c>
      <c r="Q94" s="28" t="e">
        <f>IF(VLOOKUP(A94,Keys_CHESS_ALL!J99:AJ278,15,FALSE)="","",VLOOKUP(A94,Keys_CHESS_ALL!J99:AJ278,15,FALSE))</f>
        <v>#N/A</v>
      </c>
      <c r="R94" s="28" t="e">
        <f>IF(VLOOKUP(A94,Keys_CHESS_ALL!J99:AK278,16,FALSE)="","",VLOOKUP(A94,Keys_CHESS_ALL!J99:AK278,16,FALSE))</f>
        <v>#N/A</v>
      </c>
    </row>
    <row r="95" spans="2:18" x14ac:dyDescent="0.2">
      <c r="B95" s="28" t="e">
        <f>VLOOKUP(A95,Keys_CHESS_ALL!J100:L279,2,FALSE)</f>
        <v>#N/A</v>
      </c>
      <c r="C95" s="32"/>
      <c r="D95" s="28" t="e">
        <f>VLOOKUP(A95,Keys_CHESS_ALL!J100:L279,3,FALSE)</f>
        <v>#N/A</v>
      </c>
      <c r="E95" s="40"/>
      <c r="G95" s="28" t="e">
        <f>IF(VLOOKUP(A95,Keys_CHESS_ALL!J100:AC279,5,FALSE)="","",VLOOKUP(A95,Keys_CHESS_ALL!J100:AC279,5,FALSE))</f>
        <v>#N/A</v>
      </c>
      <c r="H95" s="28" t="e">
        <f>IF(VLOOKUP(A95,Keys_CHESS_ALL!J100:AC279,6,FALSE)="","",VLOOKUP(A95,Keys_CHESS_ALL!J100:AC279,6,FALSE))</f>
        <v>#N/A</v>
      </c>
      <c r="I95" s="28" t="e">
        <f>IF(VLOOKUP(A95,Keys_CHESS_ALL!J100:AC279,7,FALSE)="","",VLOOKUP(A95,Keys_CHESS_ALL!J100:AC279,7,FALSE))</f>
        <v>#N/A</v>
      </c>
      <c r="J95" s="28" t="e">
        <f>IF(VLOOKUP(A95,Keys_CHESS_ALL!J100:AC279,8,FALSE)="","",VLOOKUP(A95,Keys_CHESS_ALL!J100:AC279,8,FALSE))</f>
        <v>#N/A</v>
      </c>
      <c r="K95" s="28" t="e">
        <f>IF(VLOOKUP(A95,Keys_CHESS_ALL!J100:AD279,9,FALSE)="","",VLOOKUP(A95,Keys_CHESS_ALL!J100:AD279,9,FALSE))</f>
        <v>#N/A</v>
      </c>
      <c r="L95" s="28" t="e">
        <f>IF(VLOOKUP(A95,Keys_CHESS_ALL!J100:AE279,10,FALSE)="","",VLOOKUP(A95,Keys_CHESS_ALL!J100:AE279,10,FALSE))</f>
        <v>#N/A</v>
      </c>
      <c r="M95" s="28" t="e">
        <f>IF(VLOOKUP(A95,Keys_CHESS_ALL!J100:AF279,11,FALSE)="","",VLOOKUP(A95,Keys_CHESS_ALL!J100:AF279,11,FALSE))</f>
        <v>#N/A</v>
      </c>
      <c r="N95" s="28" t="e">
        <f>IF(VLOOKUP(A95,Keys_CHESS_ALL!J100:AG279,12,FALSE)="","",VLOOKUP(A95,Keys_CHESS_ALL!J100:AG279,12,FALSE))</f>
        <v>#N/A</v>
      </c>
      <c r="O95" s="28" t="e">
        <f>IF(VLOOKUP(A95,Keys_CHESS_ALL!J100:AH279,13,FALSE)="","",VLOOKUP(A95,Keys_CHESS_ALL!J100:AH279,13,FALSE))</f>
        <v>#N/A</v>
      </c>
      <c r="P95" s="28" t="e">
        <f>IF(VLOOKUP(A95,Keys_CHESS_ALL!J100:AI279,14,FALSE)="","",VLOOKUP(A95,Keys_CHESS_ALL!J100:AI279,14,FALSE))</f>
        <v>#N/A</v>
      </c>
      <c r="Q95" s="28" t="e">
        <f>IF(VLOOKUP(A95,Keys_CHESS_ALL!J100:AJ279,15,FALSE)="","",VLOOKUP(A95,Keys_CHESS_ALL!J100:AJ279,15,FALSE))</f>
        <v>#N/A</v>
      </c>
      <c r="R95" s="28" t="e">
        <f>IF(VLOOKUP(A95,Keys_CHESS_ALL!J100:AK279,16,FALSE)="","",VLOOKUP(A95,Keys_CHESS_ALL!J100:AK279,16,FALSE))</f>
        <v>#N/A</v>
      </c>
    </row>
    <row r="96" spans="2:18" x14ac:dyDescent="0.2">
      <c r="B96" s="28" t="e">
        <f>VLOOKUP(A96,Keys_CHESS_ALL!J101:L280,2,FALSE)</f>
        <v>#N/A</v>
      </c>
      <c r="C96" s="32"/>
      <c r="D96" s="28" t="e">
        <f>VLOOKUP(A96,Keys_CHESS_ALL!J101:L280,3,FALSE)</f>
        <v>#N/A</v>
      </c>
      <c r="E96" s="40"/>
      <c r="G96" s="28" t="e">
        <f>IF(VLOOKUP(A96,Keys_CHESS_ALL!J101:AC280,5,FALSE)="","",VLOOKUP(A96,Keys_CHESS_ALL!J101:AC280,5,FALSE))</f>
        <v>#N/A</v>
      </c>
      <c r="H96" s="28" t="e">
        <f>IF(VLOOKUP(A96,Keys_CHESS_ALL!J101:AC280,6,FALSE)="","",VLOOKUP(A96,Keys_CHESS_ALL!J101:AC280,6,FALSE))</f>
        <v>#N/A</v>
      </c>
      <c r="I96" s="28" t="e">
        <f>IF(VLOOKUP(A96,Keys_CHESS_ALL!J101:AC280,7,FALSE)="","",VLOOKUP(A96,Keys_CHESS_ALL!J101:AC280,7,FALSE))</f>
        <v>#N/A</v>
      </c>
      <c r="J96" s="28" t="e">
        <f>IF(VLOOKUP(A96,Keys_CHESS_ALL!J101:AC280,8,FALSE)="","",VLOOKUP(A96,Keys_CHESS_ALL!J101:AC280,8,FALSE))</f>
        <v>#N/A</v>
      </c>
      <c r="K96" s="28" t="e">
        <f>IF(VLOOKUP(A96,Keys_CHESS_ALL!J101:AD280,9,FALSE)="","",VLOOKUP(A96,Keys_CHESS_ALL!J101:AD280,9,FALSE))</f>
        <v>#N/A</v>
      </c>
      <c r="L96" s="28" t="e">
        <f>IF(VLOOKUP(A96,Keys_CHESS_ALL!J101:AE280,10,FALSE)="","",VLOOKUP(A96,Keys_CHESS_ALL!J101:AE280,10,FALSE))</f>
        <v>#N/A</v>
      </c>
      <c r="M96" s="28" t="e">
        <f>IF(VLOOKUP(A96,Keys_CHESS_ALL!J101:AF280,11,FALSE)="","",VLOOKUP(A96,Keys_CHESS_ALL!J101:AF280,11,FALSE))</f>
        <v>#N/A</v>
      </c>
      <c r="N96" s="28" t="e">
        <f>IF(VLOOKUP(A96,Keys_CHESS_ALL!J101:AG280,12,FALSE)="","",VLOOKUP(A96,Keys_CHESS_ALL!J101:AG280,12,FALSE))</f>
        <v>#N/A</v>
      </c>
      <c r="O96" s="28" t="e">
        <f>IF(VLOOKUP(A96,Keys_CHESS_ALL!J101:AH280,13,FALSE)="","",VLOOKUP(A96,Keys_CHESS_ALL!J101:AH280,13,FALSE))</f>
        <v>#N/A</v>
      </c>
      <c r="P96" s="28" t="e">
        <f>IF(VLOOKUP(A96,Keys_CHESS_ALL!J101:AI280,14,FALSE)="","",VLOOKUP(A96,Keys_CHESS_ALL!J101:AI280,14,FALSE))</f>
        <v>#N/A</v>
      </c>
      <c r="Q96" s="28" t="e">
        <f>IF(VLOOKUP(A96,Keys_CHESS_ALL!J101:AJ280,15,FALSE)="","",VLOOKUP(A96,Keys_CHESS_ALL!J101:AJ280,15,FALSE))</f>
        <v>#N/A</v>
      </c>
      <c r="R96" s="28" t="e">
        <f>IF(VLOOKUP(A96,Keys_CHESS_ALL!J101:AK280,16,FALSE)="","",VLOOKUP(A96,Keys_CHESS_ALL!J101:AK280,16,FALSE))</f>
        <v>#N/A</v>
      </c>
    </row>
    <row r="97" spans="2:18" x14ac:dyDescent="0.2">
      <c r="B97" s="28" t="e">
        <f>VLOOKUP(A97,Keys_CHESS_ALL!J102:L281,2,FALSE)</f>
        <v>#N/A</v>
      </c>
      <c r="C97" s="32"/>
      <c r="D97" s="28" t="e">
        <f>VLOOKUP(A97,Keys_CHESS_ALL!J102:L281,3,FALSE)</f>
        <v>#N/A</v>
      </c>
      <c r="E97" s="40"/>
      <c r="G97" s="28" t="e">
        <f>IF(VLOOKUP(A97,Keys_CHESS_ALL!J102:AC281,5,FALSE)="","",VLOOKUP(A97,Keys_CHESS_ALL!J102:AC281,5,FALSE))</f>
        <v>#N/A</v>
      </c>
      <c r="H97" s="28" t="e">
        <f>IF(VLOOKUP(A97,Keys_CHESS_ALL!J102:AC281,6,FALSE)="","",VLOOKUP(A97,Keys_CHESS_ALL!J102:AC281,6,FALSE))</f>
        <v>#N/A</v>
      </c>
      <c r="I97" s="28" t="e">
        <f>IF(VLOOKUP(A97,Keys_CHESS_ALL!J102:AC281,7,FALSE)="","",VLOOKUP(A97,Keys_CHESS_ALL!J102:AC281,7,FALSE))</f>
        <v>#N/A</v>
      </c>
      <c r="J97" s="28" t="e">
        <f>IF(VLOOKUP(A97,Keys_CHESS_ALL!J102:AC281,8,FALSE)="","",VLOOKUP(A97,Keys_CHESS_ALL!J102:AC281,8,FALSE))</f>
        <v>#N/A</v>
      </c>
      <c r="K97" s="28" t="e">
        <f>IF(VLOOKUP(A97,Keys_CHESS_ALL!J102:AD281,9,FALSE)="","",VLOOKUP(A97,Keys_CHESS_ALL!J102:AD281,9,FALSE))</f>
        <v>#N/A</v>
      </c>
      <c r="L97" s="28" t="e">
        <f>IF(VLOOKUP(A97,Keys_CHESS_ALL!J102:AE281,10,FALSE)="","",VLOOKUP(A97,Keys_CHESS_ALL!J102:AE281,10,FALSE))</f>
        <v>#N/A</v>
      </c>
      <c r="M97" s="28" t="e">
        <f>IF(VLOOKUP(A97,Keys_CHESS_ALL!J102:AF281,11,FALSE)="","",VLOOKUP(A97,Keys_CHESS_ALL!J102:AF281,11,FALSE))</f>
        <v>#N/A</v>
      </c>
      <c r="N97" s="28" t="e">
        <f>IF(VLOOKUP(A97,Keys_CHESS_ALL!J102:AG281,12,FALSE)="","",VLOOKUP(A97,Keys_CHESS_ALL!J102:AG281,12,FALSE))</f>
        <v>#N/A</v>
      </c>
      <c r="O97" s="28" t="e">
        <f>IF(VLOOKUP(A97,Keys_CHESS_ALL!J102:AH281,13,FALSE)="","",VLOOKUP(A97,Keys_CHESS_ALL!J102:AH281,13,FALSE))</f>
        <v>#N/A</v>
      </c>
      <c r="P97" s="28" t="e">
        <f>IF(VLOOKUP(A97,Keys_CHESS_ALL!J102:AI281,14,FALSE)="","",VLOOKUP(A97,Keys_CHESS_ALL!J102:AI281,14,FALSE))</f>
        <v>#N/A</v>
      </c>
      <c r="Q97" s="28" t="e">
        <f>IF(VLOOKUP(A97,Keys_CHESS_ALL!J102:AJ281,15,FALSE)="","",VLOOKUP(A97,Keys_CHESS_ALL!J102:AJ281,15,FALSE))</f>
        <v>#N/A</v>
      </c>
      <c r="R97" s="28" t="e">
        <f>IF(VLOOKUP(A97,Keys_CHESS_ALL!J102:AK281,16,FALSE)="","",VLOOKUP(A97,Keys_CHESS_ALL!J102:AK281,16,FALSE))</f>
        <v>#N/A</v>
      </c>
    </row>
    <row r="98" spans="2:18" x14ac:dyDescent="0.2">
      <c r="B98" s="28" t="e">
        <f>VLOOKUP(A98,Keys_CHESS_ALL!J103:L282,2,FALSE)</f>
        <v>#N/A</v>
      </c>
      <c r="C98" s="32"/>
      <c r="D98" s="28" t="e">
        <f>VLOOKUP(A98,Keys_CHESS_ALL!J103:L282,3,FALSE)</f>
        <v>#N/A</v>
      </c>
      <c r="E98" s="40"/>
      <c r="G98" s="28" t="e">
        <f>IF(VLOOKUP(A98,Keys_CHESS_ALL!J103:AC282,5,FALSE)="","",VLOOKUP(A98,Keys_CHESS_ALL!J103:AC282,5,FALSE))</f>
        <v>#N/A</v>
      </c>
      <c r="H98" s="28" t="e">
        <f>IF(VLOOKUP(A98,Keys_CHESS_ALL!J103:AC282,6,FALSE)="","",VLOOKUP(A98,Keys_CHESS_ALL!J103:AC282,6,FALSE))</f>
        <v>#N/A</v>
      </c>
      <c r="I98" s="28" t="e">
        <f>IF(VLOOKUP(A98,Keys_CHESS_ALL!J103:AC282,7,FALSE)="","",VLOOKUP(A98,Keys_CHESS_ALL!J103:AC282,7,FALSE))</f>
        <v>#N/A</v>
      </c>
      <c r="J98" s="28" t="e">
        <f>IF(VLOOKUP(A98,Keys_CHESS_ALL!J103:AC282,8,FALSE)="","",VLOOKUP(A98,Keys_CHESS_ALL!J103:AC282,8,FALSE))</f>
        <v>#N/A</v>
      </c>
      <c r="K98" s="28" t="e">
        <f>IF(VLOOKUP(A98,Keys_CHESS_ALL!J103:AD282,9,FALSE)="","",VLOOKUP(A98,Keys_CHESS_ALL!J103:AD282,9,FALSE))</f>
        <v>#N/A</v>
      </c>
      <c r="L98" s="28" t="e">
        <f>IF(VLOOKUP(A98,Keys_CHESS_ALL!J103:AE282,10,FALSE)="","",VLOOKUP(A98,Keys_CHESS_ALL!J103:AE282,10,FALSE))</f>
        <v>#N/A</v>
      </c>
      <c r="M98" s="28" t="e">
        <f>IF(VLOOKUP(A98,Keys_CHESS_ALL!J103:AF282,11,FALSE)="","",VLOOKUP(A98,Keys_CHESS_ALL!J103:AF282,11,FALSE))</f>
        <v>#N/A</v>
      </c>
      <c r="N98" s="28" t="e">
        <f>IF(VLOOKUP(A98,Keys_CHESS_ALL!J103:AG282,12,FALSE)="","",VLOOKUP(A98,Keys_CHESS_ALL!J103:AG282,12,FALSE))</f>
        <v>#N/A</v>
      </c>
      <c r="O98" s="28" t="e">
        <f>IF(VLOOKUP(A98,Keys_CHESS_ALL!J103:AH282,13,FALSE)="","",VLOOKUP(A98,Keys_CHESS_ALL!J103:AH282,13,FALSE))</f>
        <v>#N/A</v>
      </c>
      <c r="P98" s="28" t="e">
        <f>IF(VLOOKUP(A98,Keys_CHESS_ALL!J103:AI282,14,FALSE)="","",VLOOKUP(A98,Keys_CHESS_ALL!J103:AI282,14,FALSE))</f>
        <v>#N/A</v>
      </c>
      <c r="Q98" s="28" t="e">
        <f>IF(VLOOKUP(A98,Keys_CHESS_ALL!J103:AJ282,15,FALSE)="","",VLOOKUP(A98,Keys_CHESS_ALL!J103:AJ282,15,FALSE))</f>
        <v>#N/A</v>
      </c>
      <c r="R98" s="28" t="e">
        <f>IF(VLOOKUP(A98,Keys_CHESS_ALL!J103:AK282,16,FALSE)="","",VLOOKUP(A98,Keys_CHESS_ALL!J103:AK282,16,FALSE))</f>
        <v>#N/A</v>
      </c>
    </row>
    <row r="99" spans="2:18" x14ac:dyDescent="0.2">
      <c r="B99" s="28" t="e">
        <f>VLOOKUP(A99,Keys_CHESS_ALL!J104:L283,2,FALSE)</f>
        <v>#N/A</v>
      </c>
      <c r="C99" s="32"/>
      <c r="D99" s="28" t="e">
        <f>VLOOKUP(A99,Keys_CHESS_ALL!J104:L283,3,FALSE)</f>
        <v>#N/A</v>
      </c>
      <c r="E99" s="40"/>
      <c r="G99" s="28" t="e">
        <f>IF(VLOOKUP(A99,Keys_CHESS_ALL!J104:AC283,5,FALSE)="","",VLOOKUP(A99,Keys_CHESS_ALL!J104:AC283,5,FALSE))</f>
        <v>#N/A</v>
      </c>
      <c r="H99" s="28" t="e">
        <f>IF(VLOOKUP(A99,Keys_CHESS_ALL!J104:AC283,6,FALSE)="","",VLOOKUP(A99,Keys_CHESS_ALL!J104:AC283,6,FALSE))</f>
        <v>#N/A</v>
      </c>
      <c r="I99" s="28" t="e">
        <f>IF(VLOOKUP(A99,Keys_CHESS_ALL!J104:AC283,7,FALSE)="","",VLOOKUP(A99,Keys_CHESS_ALL!J104:AC283,7,FALSE))</f>
        <v>#N/A</v>
      </c>
      <c r="J99" s="28" t="e">
        <f>IF(VLOOKUP(A99,Keys_CHESS_ALL!J104:AC283,8,FALSE)="","",VLOOKUP(A99,Keys_CHESS_ALL!J104:AC283,8,FALSE))</f>
        <v>#N/A</v>
      </c>
      <c r="K99" s="28" t="e">
        <f>IF(VLOOKUP(A99,Keys_CHESS_ALL!J104:AD283,9,FALSE)="","",VLOOKUP(A99,Keys_CHESS_ALL!J104:AD283,9,FALSE))</f>
        <v>#N/A</v>
      </c>
      <c r="L99" s="28" t="e">
        <f>IF(VLOOKUP(A99,Keys_CHESS_ALL!J104:AE283,10,FALSE)="","",VLOOKUP(A99,Keys_CHESS_ALL!J104:AE283,10,FALSE))</f>
        <v>#N/A</v>
      </c>
      <c r="M99" s="28" t="e">
        <f>IF(VLOOKUP(A99,Keys_CHESS_ALL!J104:AF283,11,FALSE)="","",VLOOKUP(A99,Keys_CHESS_ALL!J104:AF283,11,FALSE))</f>
        <v>#N/A</v>
      </c>
      <c r="N99" s="28" t="e">
        <f>IF(VLOOKUP(A99,Keys_CHESS_ALL!J104:AG283,12,FALSE)="","",VLOOKUP(A99,Keys_CHESS_ALL!J104:AG283,12,FALSE))</f>
        <v>#N/A</v>
      </c>
      <c r="O99" s="28" t="e">
        <f>IF(VLOOKUP(A99,Keys_CHESS_ALL!J104:AH283,13,FALSE)="","",VLOOKUP(A99,Keys_CHESS_ALL!J104:AH283,13,FALSE))</f>
        <v>#N/A</v>
      </c>
      <c r="P99" s="28" t="e">
        <f>IF(VLOOKUP(A99,Keys_CHESS_ALL!J104:AI283,14,FALSE)="","",VLOOKUP(A99,Keys_CHESS_ALL!J104:AI283,14,FALSE))</f>
        <v>#N/A</v>
      </c>
      <c r="Q99" s="28" t="e">
        <f>IF(VLOOKUP(A99,Keys_CHESS_ALL!J104:AJ283,15,FALSE)="","",VLOOKUP(A99,Keys_CHESS_ALL!J104:AJ283,15,FALSE))</f>
        <v>#N/A</v>
      </c>
      <c r="R99" s="28" t="e">
        <f>IF(VLOOKUP(A99,Keys_CHESS_ALL!J104:AK283,16,FALSE)="","",VLOOKUP(A99,Keys_CHESS_ALL!J104:AK283,16,FALSE))</f>
        <v>#N/A</v>
      </c>
    </row>
    <row r="100" spans="2:18" x14ac:dyDescent="0.2">
      <c r="B100" s="28" t="e">
        <f>VLOOKUP(A100,Keys_CHESS_ALL!J105:L284,2,FALSE)</f>
        <v>#N/A</v>
      </c>
      <c r="C100" s="32"/>
      <c r="D100" s="28" t="e">
        <f>VLOOKUP(A100,Keys_CHESS_ALL!J105:L284,3,FALSE)</f>
        <v>#N/A</v>
      </c>
      <c r="E100" s="40"/>
      <c r="G100" s="28" t="e">
        <f>IF(VLOOKUP(A100,Keys_CHESS_ALL!J105:AC284,5,FALSE)="","",VLOOKUP(A100,Keys_CHESS_ALL!J105:AC284,5,FALSE))</f>
        <v>#N/A</v>
      </c>
      <c r="H100" s="28" t="e">
        <f>IF(VLOOKUP(A100,Keys_CHESS_ALL!J105:AC284,6,FALSE)="","",VLOOKUP(A100,Keys_CHESS_ALL!J105:AC284,6,FALSE))</f>
        <v>#N/A</v>
      </c>
      <c r="I100" s="28" t="e">
        <f>IF(VLOOKUP(A100,Keys_CHESS_ALL!J105:AC284,7,FALSE)="","",VLOOKUP(A100,Keys_CHESS_ALL!J105:AC284,7,FALSE))</f>
        <v>#N/A</v>
      </c>
      <c r="J100" s="28" t="e">
        <f>IF(VLOOKUP(A100,Keys_CHESS_ALL!J105:AC284,8,FALSE)="","",VLOOKUP(A100,Keys_CHESS_ALL!J105:AC284,8,FALSE))</f>
        <v>#N/A</v>
      </c>
      <c r="K100" s="28" t="e">
        <f>IF(VLOOKUP(A100,Keys_CHESS_ALL!J105:AD284,9,FALSE)="","",VLOOKUP(A100,Keys_CHESS_ALL!J105:AD284,9,FALSE))</f>
        <v>#N/A</v>
      </c>
      <c r="L100" s="28" t="e">
        <f>IF(VLOOKUP(A100,Keys_CHESS_ALL!J105:AE284,10,FALSE)="","",VLOOKUP(A100,Keys_CHESS_ALL!J105:AE284,10,FALSE))</f>
        <v>#N/A</v>
      </c>
      <c r="M100" s="28" t="e">
        <f>IF(VLOOKUP(A100,Keys_CHESS_ALL!J105:AF284,11,FALSE)="","",VLOOKUP(A100,Keys_CHESS_ALL!J105:AF284,11,FALSE))</f>
        <v>#N/A</v>
      </c>
      <c r="N100" s="28" t="e">
        <f>IF(VLOOKUP(A100,Keys_CHESS_ALL!J105:AG284,12,FALSE)="","",VLOOKUP(A100,Keys_CHESS_ALL!J105:AG284,12,FALSE))</f>
        <v>#N/A</v>
      </c>
      <c r="O100" s="28" t="e">
        <f>IF(VLOOKUP(A100,Keys_CHESS_ALL!J105:AH284,13,FALSE)="","",VLOOKUP(A100,Keys_CHESS_ALL!J105:AH284,13,FALSE))</f>
        <v>#N/A</v>
      </c>
      <c r="P100" s="28" t="e">
        <f>IF(VLOOKUP(A100,Keys_CHESS_ALL!J105:AI284,14,FALSE)="","",VLOOKUP(A100,Keys_CHESS_ALL!J105:AI284,14,FALSE))</f>
        <v>#N/A</v>
      </c>
      <c r="Q100" s="28" t="e">
        <f>IF(VLOOKUP(A100,Keys_CHESS_ALL!J105:AJ284,15,FALSE)="","",VLOOKUP(A100,Keys_CHESS_ALL!J105:AJ284,15,FALSE))</f>
        <v>#N/A</v>
      </c>
      <c r="R100" s="28" t="e">
        <f>IF(VLOOKUP(A100,Keys_CHESS_ALL!J105:AK284,16,FALSE)="","",VLOOKUP(A100,Keys_CHESS_ALL!J105:AK284,16,FALSE))</f>
        <v>#N/A</v>
      </c>
    </row>
    <row r="101" spans="2:18" x14ac:dyDescent="0.2">
      <c r="B101" s="28" t="e">
        <f>VLOOKUP(A101,Keys_CHESS_ALL!J106:L285,2,FALSE)</f>
        <v>#N/A</v>
      </c>
      <c r="C101" s="32"/>
      <c r="D101" s="28" t="e">
        <f>VLOOKUP(A101,Keys_CHESS_ALL!J106:L285,3,FALSE)</f>
        <v>#N/A</v>
      </c>
      <c r="E101" s="40"/>
      <c r="G101" s="28" t="e">
        <f>IF(VLOOKUP(A101,Keys_CHESS_ALL!J106:AC285,5,FALSE)="","",VLOOKUP(A101,Keys_CHESS_ALL!J106:AC285,5,FALSE))</f>
        <v>#N/A</v>
      </c>
      <c r="H101" s="28" t="e">
        <f>IF(VLOOKUP(A101,Keys_CHESS_ALL!J106:AC285,6,FALSE)="","",VLOOKUP(A101,Keys_CHESS_ALL!J106:AC285,6,FALSE))</f>
        <v>#N/A</v>
      </c>
      <c r="I101" s="28" t="e">
        <f>IF(VLOOKUP(A101,Keys_CHESS_ALL!J106:AC285,7,FALSE)="","",VLOOKUP(A101,Keys_CHESS_ALL!J106:AC285,7,FALSE))</f>
        <v>#N/A</v>
      </c>
      <c r="J101" s="28" t="e">
        <f>IF(VLOOKUP(A101,Keys_CHESS_ALL!J106:AC285,8,FALSE)="","",VLOOKUP(A101,Keys_CHESS_ALL!J106:AC285,8,FALSE))</f>
        <v>#N/A</v>
      </c>
      <c r="K101" s="28" t="e">
        <f>IF(VLOOKUP(A101,Keys_CHESS_ALL!J106:AD285,9,FALSE)="","",VLOOKUP(A101,Keys_CHESS_ALL!J106:AD285,9,FALSE))</f>
        <v>#N/A</v>
      </c>
      <c r="L101" s="28" t="e">
        <f>IF(VLOOKUP(A101,Keys_CHESS_ALL!J106:AE285,10,FALSE)="","",VLOOKUP(A101,Keys_CHESS_ALL!J106:AE285,10,FALSE))</f>
        <v>#N/A</v>
      </c>
      <c r="M101" s="28" t="e">
        <f>IF(VLOOKUP(A101,Keys_CHESS_ALL!J106:AF285,11,FALSE)="","",VLOOKUP(A101,Keys_CHESS_ALL!J106:AF285,11,FALSE))</f>
        <v>#N/A</v>
      </c>
      <c r="N101" s="28" t="e">
        <f>IF(VLOOKUP(A101,Keys_CHESS_ALL!J106:AG285,12,FALSE)="","",VLOOKUP(A101,Keys_CHESS_ALL!J106:AG285,12,FALSE))</f>
        <v>#N/A</v>
      </c>
      <c r="O101" s="28" t="e">
        <f>IF(VLOOKUP(A101,Keys_CHESS_ALL!J106:AH285,13,FALSE)="","",VLOOKUP(A101,Keys_CHESS_ALL!J106:AH285,13,FALSE))</f>
        <v>#N/A</v>
      </c>
      <c r="P101" s="28" t="e">
        <f>IF(VLOOKUP(A101,Keys_CHESS_ALL!J106:AI285,14,FALSE)="","",VLOOKUP(A101,Keys_CHESS_ALL!J106:AI285,14,FALSE))</f>
        <v>#N/A</v>
      </c>
      <c r="Q101" s="28" t="e">
        <f>IF(VLOOKUP(A101,Keys_CHESS_ALL!J106:AJ285,15,FALSE)="","",VLOOKUP(A101,Keys_CHESS_ALL!J106:AJ285,15,FALSE))</f>
        <v>#N/A</v>
      </c>
      <c r="R101" s="28" t="e">
        <f>IF(VLOOKUP(A101,Keys_CHESS_ALL!J106:AK285,16,FALSE)="","",VLOOKUP(A101,Keys_CHESS_ALL!J106:AK285,16,FALSE))</f>
        <v>#N/A</v>
      </c>
    </row>
    <row r="102" spans="2:18" x14ac:dyDescent="0.2">
      <c r="B102" s="28" t="e">
        <f>VLOOKUP(A102,Keys_CHESS_ALL!J107:L286,2,FALSE)</f>
        <v>#N/A</v>
      </c>
      <c r="C102" s="32"/>
      <c r="D102" s="28" t="e">
        <f>VLOOKUP(A102,Keys_CHESS_ALL!J107:L286,3,FALSE)</f>
        <v>#N/A</v>
      </c>
      <c r="E102" s="40"/>
      <c r="G102" s="28" t="e">
        <f>IF(VLOOKUP(A102,Keys_CHESS_ALL!J107:AC286,5,FALSE)="","",VLOOKUP(A102,Keys_CHESS_ALL!J107:AC286,5,FALSE))</f>
        <v>#N/A</v>
      </c>
      <c r="H102" s="28" t="e">
        <f>IF(VLOOKUP(A102,Keys_CHESS_ALL!J107:AC286,6,FALSE)="","",VLOOKUP(A102,Keys_CHESS_ALL!J107:AC286,6,FALSE))</f>
        <v>#N/A</v>
      </c>
      <c r="I102" s="28" t="e">
        <f>IF(VLOOKUP(A102,Keys_CHESS_ALL!J107:AC286,7,FALSE)="","",VLOOKUP(A102,Keys_CHESS_ALL!J107:AC286,7,FALSE))</f>
        <v>#N/A</v>
      </c>
      <c r="J102" s="28" t="e">
        <f>IF(VLOOKUP(A102,Keys_CHESS_ALL!J107:AC286,8,FALSE)="","",VLOOKUP(A102,Keys_CHESS_ALL!J107:AC286,8,FALSE))</f>
        <v>#N/A</v>
      </c>
      <c r="K102" s="28" t="e">
        <f>IF(VLOOKUP(A102,Keys_CHESS_ALL!J107:AD286,9,FALSE)="","",VLOOKUP(A102,Keys_CHESS_ALL!J107:AD286,9,FALSE))</f>
        <v>#N/A</v>
      </c>
      <c r="L102" s="28" t="e">
        <f>IF(VLOOKUP(A102,Keys_CHESS_ALL!J107:AE286,10,FALSE)="","",VLOOKUP(A102,Keys_CHESS_ALL!J107:AE286,10,FALSE))</f>
        <v>#N/A</v>
      </c>
      <c r="M102" s="28" t="e">
        <f>IF(VLOOKUP(A102,Keys_CHESS_ALL!J107:AF286,11,FALSE)="","",VLOOKUP(A102,Keys_CHESS_ALL!J107:AF286,11,FALSE))</f>
        <v>#N/A</v>
      </c>
      <c r="N102" s="28" t="e">
        <f>IF(VLOOKUP(A102,Keys_CHESS_ALL!J107:AG286,12,FALSE)="","",VLOOKUP(A102,Keys_CHESS_ALL!J107:AG286,12,FALSE))</f>
        <v>#N/A</v>
      </c>
      <c r="O102" s="28" t="e">
        <f>IF(VLOOKUP(A102,Keys_CHESS_ALL!J107:AH286,13,FALSE)="","",VLOOKUP(A102,Keys_CHESS_ALL!J107:AH286,13,FALSE))</f>
        <v>#N/A</v>
      </c>
      <c r="P102" s="28" t="e">
        <f>IF(VLOOKUP(A102,Keys_CHESS_ALL!J107:AI286,14,FALSE)="","",VLOOKUP(A102,Keys_CHESS_ALL!J107:AI286,14,FALSE))</f>
        <v>#N/A</v>
      </c>
      <c r="Q102" s="28" t="e">
        <f>IF(VLOOKUP(A102,Keys_CHESS_ALL!J107:AJ286,15,FALSE)="","",VLOOKUP(A102,Keys_CHESS_ALL!J107:AJ286,15,FALSE))</f>
        <v>#N/A</v>
      </c>
      <c r="R102" s="28" t="e">
        <f>IF(VLOOKUP(A102,Keys_CHESS_ALL!J107:AK286,16,FALSE)="","",VLOOKUP(A102,Keys_CHESS_ALL!J107:AK286,16,FALSE))</f>
        <v>#N/A</v>
      </c>
    </row>
    <row r="103" spans="2:18" x14ac:dyDescent="0.2">
      <c r="B103" s="28" t="e">
        <f>VLOOKUP(A103,Keys_CHESS_ALL!J108:L287,2,FALSE)</f>
        <v>#N/A</v>
      </c>
      <c r="C103" s="32"/>
      <c r="D103" s="28" t="e">
        <f>VLOOKUP(A103,Keys_CHESS_ALL!J108:L287,3,FALSE)</f>
        <v>#N/A</v>
      </c>
      <c r="E103" s="40"/>
      <c r="G103" s="28" t="e">
        <f>IF(VLOOKUP(A103,Keys_CHESS_ALL!J108:AC287,5,FALSE)="","",VLOOKUP(A103,Keys_CHESS_ALL!J108:AC287,5,FALSE))</f>
        <v>#N/A</v>
      </c>
      <c r="H103" s="28" t="e">
        <f>IF(VLOOKUP(A103,Keys_CHESS_ALL!J108:AC287,6,FALSE)="","",VLOOKUP(A103,Keys_CHESS_ALL!J108:AC287,6,FALSE))</f>
        <v>#N/A</v>
      </c>
      <c r="I103" s="28" t="e">
        <f>IF(VLOOKUP(A103,Keys_CHESS_ALL!J108:AC287,7,FALSE)="","",VLOOKUP(A103,Keys_CHESS_ALL!J108:AC287,7,FALSE))</f>
        <v>#N/A</v>
      </c>
      <c r="J103" s="28" t="e">
        <f>IF(VLOOKUP(A103,Keys_CHESS_ALL!J108:AC287,8,FALSE)="","",VLOOKUP(A103,Keys_CHESS_ALL!J108:AC287,8,FALSE))</f>
        <v>#N/A</v>
      </c>
      <c r="K103" s="28" t="e">
        <f>IF(VLOOKUP(A103,Keys_CHESS_ALL!J108:AD287,9,FALSE)="","",VLOOKUP(A103,Keys_CHESS_ALL!J108:AD287,9,FALSE))</f>
        <v>#N/A</v>
      </c>
      <c r="L103" s="28" t="e">
        <f>IF(VLOOKUP(A103,Keys_CHESS_ALL!J108:AE287,10,FALSE)="","",VLOOKUP(A103,Keys_CHESS_ALL!J108:AE287,10,FALSE))</f>
        <v>#N/A</v>
      </c>
      <c r="M103" s="28" t="e">
        <f>IF(VLOOKUP(A103,Keys_CHESS_ALL!J108:AF287,11,FALSE)="","",VLOOKUP(A103,Keys_CHESS_ALL!J108:AF287,11,FALSE))</f>
        <v>#N/A</v>
      </c>
      <c r="N103" s="28" t="e">
        <f>IF(VLOOKUP(A103,Keys_CHESS_ALL!J108:AG287,12,FALSE)="","",VLOOKUP(A103,Keys_CHESS_ALL!J108:AG287,12,FALSE))</f>
        <v>#N/A</v>
      </c>
      <c r="O103" s="28" t="e">
        <f>IF(VLOOKUP(A103,Keys_CHESS_ALL!J108:AH287,13,FALSE)="","",VLOOKUP(A103,Keys_CHESS_ALL!J108:AH287,13,FALSE))</f>
        <v>#N/A</v>
      </c>
      <c r="P103" s="28" t="e">
        <f>IF(VLOOKUP(A103,Keys_CHESS_ALL!J108:AI287,14,FALSE)="","",VLOOKUP(A103,Keys_CHESS_ALL!J108:AI287,14,FALSE))</f>
        <v>#N/A</v>
      </c>
      <c r="Q103" s="28" t="e">
        <f>IF(VLOOKUP(A103,Keys_CHESS_ALL!J108:AJ287,15,FALSE)="","",VLOOKUP(A103,Keys_CHESS_ALL!J108:AJ287,15,FALSE))</f>
        <v>#N/A</v>
      </c>
      <c r="R103" s="28" t="e">
        <f>IF(VLOOKUP(A103,Keys_CHESS_ALL!J108:AK287,16,FALSE)="","",VLOOKUP(A103,Keys_CHESS_ALL!J108:AK287,16,FALSE))</f>
        <v>#N/A</v>
      </c>
    </row>
    <row r="104" spans="2:18" x14ac:dyDescent="0.2">
      <c r="B104" s="28" t="e">
        <f>VLOOKUP(A104,Keys_CHESS_ALL!J109:L288,2,FALSE)</f>
        <v>#N/A</v>
      </c>
      <c r="C104" s="32"/>
      <c r="D104" s="28" t="e">
        <f>VLOOKUP(A104,Keys_CHESS_ALL!J109:L288,3,FALSE)</f>
        <v>#N/A</v>
      </c>
      <c r="E104" s="40"/>
      <c r="G104" s="28" t="e">
        <f>IF(VLOOKUP(A104,Keys_CHESS_ALL!J109:AC288,5,FALSE)="","",VLOOKUP(A104,Keys_CHESS_ALL!J109:AC288,5,FALSE))</f>
        <v>#N/A</v>
      </c>
      <c r="H104" s="28" t="e">
        <f>IF(VLOOKUP(A104,Keys_CHESS_ALL!J109:AC288,6,FALSE)="","",VLOOKUP(A104,Keys_CHESS_ALL!J109:AC288,6,FALSE))</f>
        <v>#N/A</v>
      </c>
      <c r="I104" s="28" t="e">
        <f>IF(VLOOKUP(A104,Keys_CHESS_ALL!J109:AC288,7,FALSE)="","",VLOOKUP(A104,Keys_CHESS_ALL!J109:AC288,7,FALSE))</f>
        <v>#N/A</v>
      </c>
      <c r="J104" s="28" t="e">
        <f>IF(VLOOKUP(A104,Keys_CHESS_ALL!J109:AC288,8,FALSE)="","",VLOOKUP(A104,Keys_CHESS_ALL!J109:AC288,8,FALSE))</f>
        <v>#N/A</v>
      </c>
      <c r="K104" s="28" t="e">
        <f>IF(VLOOKUP(A104,Keys_CHESS_ALL!J109:AD288,9,FALSE)="","",VLOOKUP(A104,Keys_CHESS_ALL!J109:AD288,9,FALSE))</f>
        <v>#N/A</v>
      </c>
      <c r="L104" s="28" t="e">
        <f>IF(VLOOKUP(A104,Keys_CHESS_ALL!J109:AE288,10,FALSE)="","",VLOOKUP(A104,Keys_CHESS_ALL!J109:AE288,10,FALSE))</f>
        <v>#N/A</v>
      </c>
      <c r="M104" s="28" t="e">
        <f>IF(VLOOKUP(A104,Keys_CHESS_ALL!J109:AF288,11,FALSE)="","",VLOOKUP(A104,Keys_CHESS_ALL!J109:AF288,11,FALSE))</f>
        <v>#N/A</v>
      </c>
      <c r="N104" s="28" t="e">
        <f>IF(VLOOKUP(A104,Keys_CHESS_ALL!J109:AG288,12,FALSE)="","",VLOOKUP(A104,Keys_CHESS_ALL!J109:AG288,12,FALSE))</f>
        <v>#N/A</v>
      </c>
      <c r="O104" s="28" t="e">
        <f>IF(VLOOKUP(A104,Keys_CHESS_ALL!J109:AH288,13,FALSE)="","",VLOOKUP(A104,Keys_CHESS_ALL!J109:AH288,13,FALSE))</f>
        <v>#N/A</v>
      </c>
      <c r="P104" s="28" t="e">
        <f>IF(VLOOKUP(A104,Keys_CHESS_ALL!J109:AI288,14,FALSE)="","",VLOOKUP(A104,Keys_CHESS_ALL!J109:AI288,14,FALSE))</f>
        <v>#N/A</v>
      </c>
      <c r="Q104" s="28" t="e">
        <f>IF(VLOOKUP(A104,Keys_CHESS_ALL!J109:AJ288,15,FALSE)="","",VLOOKUP(A104,Keys_CHESS_ALL!J109:AJ288,15,FALSE))</f>
        <v>#N/A</v>
      </c>
      <c r="R104" s="28" t="e">
        <f>IF(VLOOKUP(A104,Keys_CHESS_ALL!J109:AK288,16,FALSE)="","",VLOOKUP(A104,Keys_CHESS_ALL!J109:AK288,16,FALSE))</f>
        <v>#N/A</v>
      </c>
    </row>
    <row r="105" spans="2:18" x14ac:dyDescent="0.2">
      <c r="B105" s="28" t="e">
        <f>VLOOKUP(A105,Keys_CHESS_ALL!J110:L289,2,FALSE)</f>
        <v>#N/A</v>
      </c>
      <c r="C105" s="32"/>
      <c r="D105" s="28" t="e">
        <f>VLOOKUP(A105,Keys_CHESS_ALL!J110:L289,3,FALSE)</f>
        <v>#N/A</v>
      </c>
      <c r="E105" s="40"/>
      <c r="G105" s="28" t="e">
        <f>IF(VLOOKUP(A105,Keys_CHESS_ALL!J110:AC289,5,FALSE)="","",VLOOKUP(A105,Keys_CHESS_ALL!J110:AC289,5,FALSE))</f>
        <v>#N/A</v>
      </c>
      <c r="H105" s="28" t="e">
        <f>IF(VLOOKUP(A105,Keys_CHESS_ALL!J110:AC289,6,FALSE)="","",VLOOKUP(A105,Keys_CHESS_ALL!J110:AC289,6,FALSE))</f>
        <v>#N/A</v>
      </c>
      <c r="I105" s="28" t="e">
        <f>IF(VLOOKUP(A105,Keys_CHESS_ALL!J110:AC289,7,FALSE)="","",VLOOKUP(A105,Keys_CHESS_ALL!J110:AC289,7,FALSE))</f>
        <v>#N/A</v>
      </c>
      <c r="J105" s="28" t="e">
        <f>IF(VLOOKUP(A105,Keys_CHESS_ALL!J110:AC289,8,FALSE)="","",VLOOKUP(A105,Keys_CHESS_ALL!J110:AC289,8,FALSE))</f>
        <v>#N/A</v>
      </c>
      <c r="K105" s="28" t="e">
        <f>IF(VLOOKUP(A105,Keys_CHESS_ALL!J110:AD289,9,FALSE)="","",VLOOKUP(A105,Keys_CHESS_ALL!J110:AD289,9,FALSE))</f>
        <v>#N/A</v>
      </c>
      <c r="L105" s="28" t="e">
        <f>IF(VLOOKUP(A105,Keys_CHESS_ALL!J110:AE289,10,FALSE)="","",VLOOKUP(A105,Keys_CHESS_ALL!J110:AE289,10,FALSE))</f>
        <v>#N/A</v>
      </c>
      <c r="M105" s="28" t="e">
        <f>IF(VLOOKUP(A105,Keys_CHESS_ALL!J110:AF289,11,FALSE)="","",VLOOKUP(A105,Keys_CHESS_ALL!J110:AF289,11,FALSE))</f>
        <v>#N/A</v>
      </c>
      <c r="N105" s="28" t="e">
        <f>IF(VLOOKUP(A105,Keys_CHESS_ALL!J110:AG289,12,FALSE)="","",VLOOKUP(A105,Keys_CHESS_ALL!J110:AG289,12,FALSE))</f>
        <v>#N/A</v>
      </c>
      <c r="O105" s="28" t="e">
        <f>IF(VLOOKUP(A105,Keys_CHESS_ALL!J110:AH289,13,FALSE)="","",VLOOKUP(A105,Keys_CHESS_ALL!J110:AH289,13,FALSE))</f>
        <v>#N/A</v>
      </c>
      <c r="P105" s="28" t="e">
        <f>IF(VLOOKUP(A105,Keys_CHESS_ALL!J110:AI289,14,FALSE)="","",VLOOKUP(A105,Keys_CHESS_ALL!J110:AI289,14,FALSE))</f>
        <v>#N/A</v>
      </c>
      <c r="Q105" s="28" t="e">
        <f>IF(VLOOKUP(A105,Keys_CHESS_ALL!J110:AJ289,15,FALSE)="","",VLOOKUP(A105,Keys_CHESS_ALL!J110:AJ289,15,FALSE))</f>
        <v>#N/A</v>
      </c>
      <c r="R105" s="28" t="e">
        <f>IF(VLOOKUP(A105,Keys_CHESS_ALL!J110:AK289,16,FALSE)="","",VLOOKUP(A105,Keys_CHESS_ALL!J110:AK289,16,FALSE))</f>
        <v>#N/A</v>
      </c>
    </row>
    <row r="106" spans="2:18" x14ac:dyDescent="0.2">
      <c r="B106" s="28" t="e">
        <f>VLOOKUP(A106,Keys_CHESS_ALL!J111:L290,2,FALSE)</f>
        <v>#N/A</v>
      </c>
      <c r="C106" s="32"/>
      <c r="D106" s="28" t="e">
        <f>VLOOKUP(A106,Keys_CHESS_ALL!J111:L290,3,FALSE)</f>
        <v>#N/A</v>
      </c>
      <c r="E106" s="40"/>
      <c r="G106" s="28" t="e">
        <f>IF(VLOOKUP(A106,Keys_CHESS_ALL!J111:AC290,5,FALSE)="","",VLOOKUP(A106,Keys_CHESS_ALL!J111:AC290,5,FALSE))</f>
        <v>#N/A</v>
      </c>
      <c r="H106" s="28" t="e">
        <f>IF(VLOOKUP(A106,Keys_CHESS_ALL!J111:AC290,6,FALSE)="","",VLOOKUP(A106,Keys_CHESS_ALL!J111:AC290,6,FALSE))</f>
        <v>#N/A</v>
      </c>
      <c r="I106" s="28" t="e">
        <f>IF(VLOOKUP(A106,Keys_CHESS_ALL!J111:AC290,7,FALSE)="","",VLOOKUP(A106,Keys_CHESS_ALL!J111:AC290,7,FALSE))</f>
        <v>#N/A</v>
      </c>
      <c r="J106" s="28" t="e">
        <f>IF(VLOOKUP(A106,Keys_CHESS_ALL!J111:AC290,8,FALSE)="","",VLOOKUP(A106,Keys_CHESS_ALL!J111:AC290,8,FALSE))</f>
        <v>#N/A</v>
      </c>
      <c r="K106" s="28" t="e">
        <f>IF(VLOOKUP(A106,Keys_CHESS_ALL!J111:AD290,9,FALSE)="","",VLOOKUP(A106,Keys_CHESS_ALL!J111:AD290,9,FALSE))</f>
        <v>#N/A</v>
      </c>
      <c r="L106" s="28" t="e">
        <f>IF(VLOOKUP(A106,Keys_CHESS_ALL!J111:AE290,10,FALSE)="","",VLOOKUP(A106,Keys_CHESS_ALL!J111:AE290,10,FALSE))</f>
        <v>#N/A</v>
      </c>
      <c r="M106" s="28" t="e">
        <f>IF(VLOOKUP(A106,Keys_CHESS_ALL!J111:AF290,11,FALSE)="","",VLOOKUP(A106,Keys_CHESS_ALL!J111:AF290,11,FALSE))</f>
        <v>#N/A</v>
      </c>
      <c r="N106" s="28" t="e">
        <f>IF(VLOOKUP(A106,Keys_CHESS_ALL!J111:AG290,12,FALSE)="","",VLOOKUP(A106,Keys_CHESS_ALL!J111:AG290,12,FALSE))</f>
        <v>#N/A</v>
      </c>
      <c r="O106" s="28" t="e">
        <f>IF(VLOOKUP(A106,Keys_CHESS_ALL!J111:AH290,13,FALSE)="","",VLOOKUP(A106,Keys_CHESS_ALL!J111:AH290,13,FALSE))</f>
        <v>#N/A</v>
      </c>
      <c r="P106" s="28" t="e">
        <f>IF(VLOOKUP(A106,Keys_CHESS_ALL!J111:AI290,14,FALSE)="","",VLOOKUP(A106,Keys_CHESS_ALL!J111:AI290,14,FALSE))</f>
        <v>#N/A</v>
      </c>
      <c r="Q106" s="28" t="e">
        <f>IF(VLOOKUP(A106,Keys_CHESS_ALL!J111:AJ290,15,FALSE)="","",VLOOKUP(A106,Keys_CHESS_ALL!J111:AJ290,15,FALSE))</f>
        <v>#N/A</v>
      </c>
      <c r="R106" s="28" t="e">
        <f>IF(VLOOKUP(A106,Keys_CHESS_ALL!J111:AK290,16,FALSE)="","",VLOOKUP(A106,Keys_CHESS_ALL!J111:AK290,16,FALSE))</f>
        <v>#N/A</v>
      </c>
    </row>
    <row r="107" spans="2:18" x14ac:dyDescent="0.2">
      <c r="B107" s="28" t="e">
        <f>VLOOKUP(A107,Keys_CHESS_ALL!J112:L291,2,FALSE)</f>
        <v>#N/A</v>
      </c>
      <c r="C107" s="32"/>
      <c r="D107" s="28" t="e">
        <f>VLOOKUP(A107,Keys_CHESS_ALL!J112:L291,3,FALSE)</f>
        <v>#N/A</v>
      </c>
      <c r="E107" s="40"/>
      <c r="G107" s="28" t="e">
        <f>IF(VLOOKUP(A107,Keys_CHESS_ALL!J112:AC291,5,FALSE)="","",VLOOKUP(A107,Keys_CHESS_ALL!J112:AC291,5,FALSE))</f>
        <v>#N/A</v>
      </c>
      <c r="H107" s="28" t="e">
        <f>IF(VLOOKUP(A107,Keys_CHESS_ALL!J112:AC291,6,FALSE)="","",VLOOKUP(A107,Keys_CHESS_ALL!J112:AC291,6,FALSE))</f>
        <v>#N/A</v>
      </c>
      <c r="I107" s="28" t="e">
        <f>IF(VLOOKUP(A107,Keys_CHESS_ALL!J112:AC291,7,FALSE)="","",VLOOKUP(A107,Keys_CHESS_ALL!J112:AC291,7,FALSE))</f>
        <v>#N/A</v>
      </c>
      <c r="J107" s="28" t="e">
        <f>IF(VLOOKUP(A107,Keys_CHESS_ALL!J112:AC291,8,FALSE)="","",VLOOKUP(A107,Keys_CHESS_ALL!J112:AC291,8,FALSE))</f>
        <v>#N/A</v>
      </c>
      <c r="K107" s="28" t="e">
        <f>IF(VLOOKUP(A107,Keys_CHESS_ALL!J112:AD291,9,FALSE)="","",VLOOKUP(A107,Keys_CHESS_ALL!J112:AD291,9,FALSE))</f>
        <v>#N/A</v>
      </c>
      <c r="L107" s="28" t="e">
        <f>IF(VLOOKUP(A107,Keys_CHESS_ALL!J112:AE291,10,FALSE)="","",VLOOKUP(A107,Keys_CHESS_ALL!J112:AE291,10,FALSE))</f>
        <v>#N/A</v>
      </c>
      <c r="M107" s="28" t="e">
        <f>IF(VLOOKUP(A107,Keys_CHESS_ALL!J112:AF291,11,FALSE)="","",VLOOKUP(A107,Keys_CHESS_ALL!J112:AF291,11,FALSE))</f>
        <v>#N/A</v>
      </c>
      <c r="N107" s="28" t="e">
        <f>IF(VLOOKUP(A107,Keys_CHESS_ALL!J112:AG291,12,FALSE)="","",VLOOKUP(A107,Keys_CHESS_ALL!J112:AG291,12,FALSE))</f>
        <v>#N/A</v>
      </c>
      <c r="O107" s="28" t="e">
        <f>IF(VLOOKUP(A107,Keys_CHESS_ALL!J112:AH291,13,FALSE)="","",VLOOKUP(A107,Keys_CHESS_ALL!J112:AH291,13,FALSE))</f>
        <v>#N/A</v>
      </c>
      <c r="P107" s="28" t="e">
        <f>IF(VLOOKUP(A107,Keys_CHESS_ALL!J112:AI291,14,FALSE)="","",VLOOKUP(A107,Keys_CHESS_ALL!J112:AI291,14,FALSE))</f>
        <v>#N/A</v>
      </c>
      <c r="Q107" s="28" t="e">
        <f>IF(VLOOKUP(A107,Keys_CHESS_ALL!J112:AJ291,15,FALSE)="","",VLOOKUP(A107,Keys_CHESS_ALL!J112:AJ291,15,FALSE))</f>
        <v>#N/A</v>
      </c>
      <c r="R107" s="28" t="e">
        <f>IF(VLOOKUP(A107,Keys_CHESS_ALL!J112:AK291,16,FALSE)="","",VLOOKUP(A107,Keys_CHESS_ALL!J112:AK291,16,FALSE))</f>
        <v>#N/A</v>
      </c>
    </row>
    <row r="108" spans="2:18" x14ac:dyDescent="0.2">
      <c r="B108" s="28" t="e">
        <f>VLOOKUP(A108,Keys_CHESS_ALL!J113:L292,2,FALSE)</f>
        <v>#N/A</v>
      </c>
      <c r="C108" s="32"/>
      <c r="D108" s="28" t="e">
        <f>VLOOKUP(A108,Keys_CHESS_ALL!J113:L292,3,FALSE)</f>
        <v>#N/A</v>
      </c>
      <c r="E108" s="40"/>
      <c r="G108" s="28" t="e">
        <f>IF(VLOOKUP(A108,Keys_CHESS_ALL!J113:AC292,5,FALSE)="","",VLOOKUP(A108,Keys_CHESS_ALL!J113:AC292,5,FALSE))</f>
        <v>#N/A</v>
      </c>
      <c r="H108" s="28" t="e">
        <f>IF(VLOOKUP(A108,Keys_CHESS_ALL!J113:AC292,6,FALSE)="","",VLOOKUP(A108,Keys_CHESS_ALL!J113:AC292,6,FALSE))</f>
        <v>#N/A</v>
      </c>
      <c r="I108" s="28" t="e">
        <f>IF(VLOOKUP(A108,Keys_CHESS_ALL!J113:AC292,7,FALSE)="","",VLOOKUP(A108,Keys_CHESS_ALL!J113:AC292,7,FALSE))</f>
        <v>#N/A</v>
      </c>
      <c r="J108" s="28" t="e">
        <f>IF(VLOOKUP(A108,Keys_CHESS_ALL!J113:AC292,8,FALSE)="","",VLOOKUP(A108,Keys_CHESS_ALL!J113:AC292,8,FALSE))</f>
        <v>#N/A</v>
      </c>
      <c r="K108" s="28" t="e">
        <f>IF(VLOOKUP(A108,Keys_CHESS_ALL!J113:AD292,9,FALSE)="","",VLOOKUP(A108,Keys_CHESS_ALL!J113:AD292,9,FALSE))</f>
        <v>#N/A</v>
      </c>
      <c r="L108" s="28" t="e">
        <f>IF(VLOOKUP(A108,Keys_CHESS_ALL!J113:AE292,10,FALSE)="","",VLOOKUP(A108,Keys_CHESS_ALL!J113:AE292,10,FALSE))</f>
        <v>#N/A</v>
      </c>
      <c r="M108" s="28" t="e">
        <f>IF(VLOOKUP(A108,Keys_CHESS_ALL!J113:AF292,11,FALSE)="","",VLOOKUP(A108,Keys_CHESS_ALL!J113:AF292,11,FALSE))</f>
        <v>#N/A</v>
      </c>
      <c r="N108" s="28" t="e">
        <f>IF(VLOOKUP(A108,Keys_CHESS_ALL!J113:AG292,12,FALSE)="","",VLOOKUP(A108,Keys_CHESS_ALL!J113:AG292,12,FALSE))</f>
        <v>#N/A</v>
      </c>
      <c r="O108" s="28" t="e">
        <f>IF(VLOOKUP(A108,Keys_CHESS_ALL!J113:AH292,13,FALSE)="","",VLOOKUP(A108,Keys_CHESS_ALL!J113:AH292,13,FALSE))</f>
        <v>#N/A</v>
      </c>
      <c r="P108" s="28" t="e">
        <f>IF(VLOOKUP(A108,Keys_CHESS_ALL!J113:AI292,14,FALSE)="","",VLOOKUP(A108,Keys_CHESS_ALL!J113:AI292,14,FALSE))</f>
        <v>#N/A</v>
      </c>
      <c r="Q108" s="28" t="e">
        <f>IF(VLOOKUP(A108,Keys_CHESS_ALL!J113:AJ292,15,FALSE)="","",VLOOKUP(A108,Keys_CHESS_ALL!J113:AJ292,15,FALSE))</f>
        <v>#N/A</v>
      </c>
      <c r="R108" s="28" t="e">
        <f>IF(VLOOKUP(A108,Keys_CHESS_ALL!J113:AK292,16,FALSE)="","",VLOOKUP(A108,Keys_CHESS_ALL!J113:AK292,16,FALSE))</f>
        <v>#N/A</v>
      </c>
    </row>
    <row r="109" spans="2:18" x14ac:dyDescent="0.2">
      <c r="B109" s="28" t="e">
        <f>VLOOKUP(A109,Keys_CHESS_ALL!J114:L293,2,FALSE)</f>
        <v>#N/A</v>
      </c>
      <c r="C109" s="32"/>
      <c r="D109" s="28" t="e">
        <f>VLOOKUP(A109,Keys_CHESS_ALL!J114:L293,3,FALSE)</f>
        <v>#N/A</v>
      </c>
      <c r="E109" s="40"/>
      <c r="G109" s="28" t="e">
        <f>IF(VLOOKUP(A109,Keys_CHESS_ALL!J114:AC293,5,FALSE)="","",VLOOKUP(A109,Keys_CHESS_ALL!J114:AC293,5,FALSE))</f>
        <v>#N/A</v>
      </c>
      <c r="H109" s="28" t="e">
        <f>IF(VLOOKUP(A109,Keys_CHESS_ALL!J114:AC293,6,FALSE)="","",VLOOKUP(A109,Keys_CHESS_ALL!J114:AC293,6,FALSE))</f>
        <v>#N/A</v>
      </c>
      <c r="I109" s="28" t="e">
        <f>IF(VLOOKUP(A109,Keys_CHESS_ALL!J114:AC293,7,FALSE)="","",VLOOKUP(A109,Keys_CHESS_ALL!J114:AC293,7,FALSE))</f>
        <v>#N/A</v>
      </c>
      <c r="J109" s="28" t="e">
        <f>IF(VLOOKUP(A109,Keys_CHESS_ALL!J114:AC293,8,FALSE)="","",VLOOKUP(A109,Keys_CHESS_ALL!J114:AC293,8,FALSE))</f>
        <v>#N/A</v>
      </c>
      <c r="K109" s="28" t="e">
        <f>IF(VLOOKUP(A109,Keys_CHESS_ALL!J114:AD293,9,FALSE)="","",VLOOKUP(A109,Keys_CHESS_ALL!J114:AD293,9,FALSE))</f>
        <v>#N/A</v>
      </c>
      <c r="L109" s="28" t="e">
        <f>IF(VLOOKUP(A109,Keys_CHESS_ALL!J114:AE293,10,FALSE)="","",VLOOKUP(A109,Keys_CHESS_ALL!J114:AE293,10,FALSE))</f>
        <v>#N/A</v>
      </c>
      <c r="M109" s="28" t="e">
        <f>IF(VLOOKUP(A109,Keys_CHESS_ALL!J114:AF293,11,FALSE)="","",VLOOKUP(A109,Keys_CHESS_ALL!J114:AF293,11,FALSE))</f>
        <v>#N/A</v>
      </c>
      <c r="N109" s="28" t="e">
        <f>IF(VLOOKUP(A109,Keys_CHESS_ALL!J114:AG293,12,FALSE)="","",VLOOKUP(A109,Keys_CHESS_ALL!J114:AG293,12,FALSE))</f>
        <v>#N/A</v>
      </c>
      <c r="O109" s="28" t="e">
        <f>IF(VLOOKUP(A109,Keys_CHESS_ALL!J114:AH293,13,FALSE)="","",VLOOKUP(A109,Keys_CHESS_ALL!J114:AH293,13,FALSE))</f>
        <v>#N/A</v>
      </c>
      <c r="P109" s="28" t="e">
        <f>IF(VLOOKUP(A109,Keys_CHESS_ALL!J114:AI293,14,FALSE)="","",VLOOKUP(A109,Keys_CHESS_ALL!J114:AI293,14,FALSE))</f>
        <v>#N/A</v>
      </c>
      <c r="Q109" s="28" t="e">
        <f>IF(VLOOKUP(A109,Keys_CHESS_ALL!J114:AJ293,15,FALSE)="","",VLOOKUP(A109,Keys_CHESS_ALL!J114:AJ293,15,FALSE))</f>
        <v>#N/A</v>
      </c>
      <c r="R109" s="28" t="e">
        <f>IF(VLOOKUP(A109,Keys_CHESS_ALL!J114:AK293,16,FALSE)="","",VLOOKUP(A109,Keys_CHESS_ALL!J114:AK293,16,FALSE))</f>
        <v>#N/A</v>
      </c>
    </row>
    <row r="110" spans="2:18" x14ac:dyDescent="0.2">
      <c r="B110" s="28" t="e">
        <f>VLOOKUP(A110,Keys_CHESS_ALL!J115:L294,2,FALSE)</f>
        <v>#N/A</v>
      </c>
      <c r="C110" s="32"/>
      <c r="D110" s="28" t="e">
        <f>VLOOKUP(A110,Keys_CHESS_ALL!J115:L294,3,FALSE)</f>
        <v>#N/A</v>
      </c>
      <c r="E110" s="40"/>
      <c r="G110" s="28" t="e">
        <f>IF(VLOOKUP(A110,Keys_CHESS_ALL!J115:AC294,5,FALSE)="","",VLOOKUP(A110,Keys_CHESS_ALL!J115:AC294,5,FALSE))</f>
        <v>#N/A</v>
      </c>
      <c r="H110" s="28" t="e">
        <f>IF(VLOOKUP(A110,Keys_CHESS_ALL!J115:AC294,6,FALSE)="","",VLOOKUP(A110,Keys_CHESS_ALL!J115:AC294,6,FALSE))</f>
        <v>#N/A</v>
      </c>
      <c r="I110" s="28" t="e">
        <f>IF(VLOOKUP(A110,Keys_CHESS_ALL!J115:AC294,7,FALSE)="","",VLOOKUP(A110,Keys_CHESS_ALL!J115:AC294,7,FALSE))</f>
        <v>#N/A</v>
      </c>
      <c r="J110" s="28" t="e">
        <f>IF(VLOOKUP(A110,Keys_CHESS_ALL!J115:AC294,8,FALSE)="","",VLOOKUP(A110,Keys_CHESS_ALL!J115:AC294,8,FALSE))</f>
        <v>#N/A</v>
      </c>
      <c r="K110" s="28" t="e">
        <f>IF(VLOOKUP(A110,Keys_CHESS_ALL!J115:AD294,9,FALSE)="","",VLOOKUP(A110,Keys_CHESS_ALL!J115:AD294,9,FALSE))</f>
        <v>#N/A</v>
      </c>
      <c r="L110" s="28" t="e">
        <f>IF(VLOOKUP(A110,Keys_CHESS_ALL!J115:AE294,10,FALSE)="","",VLOOKUP(A110,Keys_CHESS_ALL!J115:AE294,10,FALSE))</f>
        <v>#N/A</v>
      </c>
      <c r="M110" s="28" t="e">
        <f>IF(VLOOKUP(A110,Keys_CHESS_ALL!J115:AF294,11,FALSE)="","",VLOOKUP(A110,Keys_CHESS_ALL!J115:AF294,11,FALSE))</f>
        <v>#N/A</v>
      </c>
      <c r="N110" s="28" t="e">
        <f>IF(VLOOKUP(A110,Keys_CHESS_ALL!J115:AG294,12,FALSE)="","",VLOOKUP(A110,Keys_CHESS_ALL!J115:AG294,12,FALSE))</f>
        <v>#N/A</v>
      </c>
      <c r="O110" s="28" t="e">
        <f>IF(VLOOKUP(A110,Keys_CHESS_ALL!J115:AH294,13,FALSE)="","",VLOOKUP(A110,Keys_CHESS_ALL!J115:AH294,13,FALSE))</f>
        <v>#N/A</v>
      </c>
      <c r="P110" s="28" t="e">
        <f>IF(VLOOKUP(A110,Keys_CHESS_ALL!J115:AI294,14,FALSE)="","",VLOOKUP(A110,Keys_CHESS_ALL!J115:AI294,14,FALSE))</f>
        <v>#N/A</v>
      </c>
      <c r="Q110" s="28" t="e">
        <f>IF(VLOOKUP(A110,Keys_CHESS_ALL!J115:AJ294,15,FALSE)="","",VLOOKUP(A110,Keys_CHESS_ALL!J115:AJ294,15,FALSE))</f>
        <v>#N/A</v>
      </c>
      <c r="R110" s="28" t="e">
        <f>IF(VLOOKUP(A110,Keys_CHESS_ALL!J115:AK294,16,FALSE)="","",VLOOKUP(A110,Keys_CHESS_ALL!J115:AK294,16,FALSE))</f>
        <v>#N/A</v>
      </c>
    </row>
    <row r="111" spans="2:18" x14ac:dyDescent="0.2">
      <c r="B111" s="28" t="e">
        <f>VLOOKUP(A111,Keys_CHESS_ALL!J116:L295,2,FALSE)</f>
        <v>#N/A</v>
      </c>
      <c r="C111" s="32"/>
      <c r="D111" s="28" t="e">
        <f>VLOOKUP(A111,Keys_CHESS_ALL!J116:L295,3,FALSE)</f>
        <v>#N/A</v>
      </c>
      <c r="E111" s="40"/>
      <c r="G111" s="28" t="e">
        <f>IF(VLOOKUP(A111,Keys_CHESS_ALL!J116:AC295,5,FALSE)="","",VLOOKUP(A111,Keys_CHESS_ALL!J116:AC295,5,FALSE))</f>
        <v>#N/A</v>
      </c>
      <c r="H111" s="28" t="e">
        <f>IF(VLOOKUP(A111,Keys_CHESS_ALL!J116:AC295,6,FALSE)="","",VLOOKUP(A111,Keys_CHESS_ALL!J116:AC295,6,FALSE))</f>
        <v>#N/A</v>
      </c>
      <c r="I111" s="28" t="e">
        <f>IF(VLOOKUP(A111,Keys_CHESS_ALL!J116:AC295,7,FALSE)="","",VLOOKUP(A111,Keys_CHESS_ALL!J116:AC295,7,FALSE))</f>
        <v>#N/A</v>
      </c>
      <c r="J111" s="28" t="e">
        <f>IF(VLOOKUP(A111,Keys_CHESS_ALL!J116:AC295,8,FALSE)="","",VLOOKUP(A111,Keys_CHESS_ALL!J116:AC295,8,FALSE))</f>
        <v>#N/A</v>
      </c>
      <c r="K111" s="28" t="e">
        <f>IF(VLOOKUP(A111,Keys_CHESS_ALL!J116:AD295,9,FALSE)="","",VLOOKUP(A111,Keys_CHESS_ALL!J116:AD295,9,FALSE))</f>
        <v>#N/A</v>
      </c>
      <c r="L111" s="28" t="e">
        <f>IF(VLOOKUP(A111,Keys_CHESS_ALL!J116:AE295,10,FALSE)="","",VLOOKUP(A111,Keys_CHESS_ALL!J116:AE295,10,FALSE))</f>
        <v>#N/A</v>
      </c>
      <c r="M111" s="28" t="e">
        <f>IF(VLOOKUP(A111,Keys_CHESS_ALL!J116:AF295,11,FALSE)="","",VLOOKUP(A111,Keys_CHESS_ALL!J116:AF295,11,FALSE))</f>
        <v>#N/A</v>
      </c>
      <c r="N111" s="28" t="e">
        <f>IF(VLOOKUP(A111,Keys_CHESS_ALL!J116:AG295,12,FALSE)="","",VLOOKUP(A111,Keys_CHESS_ALL!J116:AG295,12,FALSE))</f>
        <v>#N/A</v>
      </c>
      <c r="O111" s="28" t="e">
        <f>IF(VLOOKUP(A111,Keys_CHESS_ALL!J116:AH295,13,FALSE)="","",VLOOKUP(A111,Keys_CHESS_ALL!J116:AH295,13,FALSE))</f>
        <v>#N/A</v>
      </c>
      <c r="P111" s="28" t="e">
        <f>IF(VLOOKUP(A111,Keys_CHESS_ALL!J116:AI295,14,FALSE)="","",VLOOKUP(A111,Keys_CHESS_ALL!J116:AI295,14,FALSE))</f>
        <v>#N/A</v>
      </c>
      <c r="Q111" s="28" t="e">
        <f>IF(VLOOKUP(A111,Keys_CHESS_ALL!J116:AJ295,15,FALSE)="","",VLOOKUP(A111,Keys_CHESS_ALL!J116:AJ295,15,FALSE))</f>
        <v>#N/A</v>
      </c>
      <c r="R111" s="28" t="e">
        <f>IF(VLOOKUP(A111,Keys_CHESS_ALL!J116:AK295,16,FALSE)="","",VLOOKUP(A111,Keys_CHESS_ALL!J116:AK295,16,FALSE))</f>
        <v>#N/A</v>
      </c>
    </row>
    <row r="112" spans="2:18" x14ac:dyDescent="0.2">
      <c r="B112" s="28" t="e">
        <f>VLOOKUP(A112,Keys_CHESS_ALL!J117:L296,2,FALSE)</f>
        <v>#N/A</v>
      </c>
      <c r="C112" s="32"/>
      <c r="D112" s="28" t="e">
        <f>VLOOKUP(A112,Keys_CHESS_ALL!J117:L296,3,FALSE)</f>
        <v>#N/A</v>
      </c>
      <c r="E112" s="40"/>
      <c r="G112" s="28" t="e">
        <f>IF(VLOOKUP(A112,Keys_CHESS_ALL!J117:AC296,5,FALSE)="","",VLOOKUP(A112,Keys_CHESS_ALL!J117:AC296,5,FALSE))</f>
        <v>#N/A</v>
      </c>
      <c r="H112" s="28" t="e">
        <f>IF(VLOOKUP(A112,Keys_CHESS_ALL!J117:AC296,6,FALSE)="","",VLOOKUP(A112,Keys_CHESS_ALL!J117:AC296,6,FALSE))</f>
        <v>#N/A</v>
      </c>
      <c r="I112" s="28" t="e">
        <f>IF(VLOOKUP(A112,Keys_CHESS_ALL!J117:AC296,7,FALSE)="","",VLOOKUP(A112,Keys_CHESS_ALL!J117:AC296,7,FALSE))</f>
        <v>#N/A</v>
      </c>
      <c r="J112" s="28" t="e">
        <f>IF(VLOOKUP(A112,Keys_CHESS_ALL!J117:AC296,8,FALSE)="","",VLOOKUP(A112,Keys_CHESS_ALL!J117:AC296,8,FALSE))</f>
        <v>#N/A</v>
      </c>
      <c r="K112" s="28" t="e">
        <f>IF(VLOOKUP(A112,Keys_CHESS_ALL!J117:AD296,9,FALSE)="","",VLOOKUP(A112,Keys_CHESS_ALL!J117:AD296,9,FALSE))</f>
        <v>#N/A</v>
      </c>
      <c r="L112" s="28" t="e">
        <f>IF(VLOOKUP(A112,Keys_CHESS_ALL!J117:AE296,10,FALSE)="","",VLOOKUP(A112,Keys_CHESS_ALL!J117:AE296,10,FALSE))</f>
        <v>#N/A</v>
      </c>
      <c r="M112" s="28" t="e">
        <f>IF(VLOOKUP(A112,Keys_CHESS_ALL!J117:AF296,11,FALSE)="","",VLOOKUP(A112,Keys_CHESS_ALL!J117:AF296,11,FALSE))</f>
        <v>#N/A</v>
      </c>
      <c r="N112" s="28" t="e">
        <f>IF(VLOOKUP(A112,Keys_CHESS_ALL!J117:AG296,12,FALSE)="","",VLOOKUP(A112,Keys_CHESS_ALL!J117:AG296,12,FALSE))</f>
        <v>#N/A</v>
      </c>
      <c r="O112" s="28" t="e">
        <f>IF(VLOOKUP(A112,Keys_CHESS_ALL!J117:AH296,13,FALSE)="","",VLOOKUP(A112,Keys_CHESS_ALL!J117:AH296,13,FALSE))</f>
        <v>#N/A</v>
      </c>
      <c r="P112" s="28" t="e">
        <f>IF(VLOOKUP(A112,Keys_CHESS_ALL!J117:AI296,14,FALSE)="","",VLOOKUP(A112,Keys_CHESS_ALL!J117:AI296,14,FALSE))</f>
        <v>#N/A</v>
      </c>
      <c r="Q112" s="28" t="e">
        <f>IF(VLOOKUP(A112,Keys_CHESS_ALL!J117:AJ296,15,FALSE)="","",VLOOKUP(A112,Keys_CHESS_ALL!J117:AJ296,15,FALSE))</f>
        <v>#N/A</v>
      </c>
      <c r="R112" s="28" t="e">
        <f>IF(VLOOKUP(A112,Keys_CHESS_ALL!J117:AK296,16,FALSE)="","",VLOOKUP(A112,Keys_CHESS_ALL!J117:AK296,16,FALSE))</f>
        <v>#N/A</v>
      </c>
    </row>
    <row r="113" spans="2:18" x14ac:dyDescent="0.2">
      <c r="B113" s="28" t="e">
        <f>VLOOKUP(A113,Keys_CHESS_ALL!J118:L297,2,FALSE)</f>
        <v>#N/A</v>
      </c>
      <c r="C113" s="32"/>
      <c r="D113" s="28" t="e">
        <f>VLOOKUP(A113,Keys_CHESS_ALL!J118:L297,3,FALSE)</f>
        <v>#N/A</v>
      </c>
      <c r="E113" s="40"/>
      <c r="G113" s="28" t="e">
        <f>IF(VLOOKUP(A113,Keys_CHESS_ALL!J118:AC297,5,FALSE)="","",VLOOKUP(A113,Keys_CHESS_ALL!J118:AC297,5,FALSE))</f>
        <v>#N/A</v>
      </c>
      <c r="H113" s="28" t="e">
        <f>IF(VLOOKUP(A113,Keys_CHESS_ALL!J118:AC297,6,FALSE)="","",VLOOKUP(A113,Keys_CHESS_ALL!J118:AC297,6,FALSE))</f>
        <v>#N/A</v>
      </c>
      <c r="I113" s="28" t="e">
        <f>IF(VLOOKUP(A113,Keys_CHESS_ALL!J118:AC297,7,FALSE)="","",VLOOKUP(A113,Keys_CHESS_ALL!J118:AC297,7,FALSE))</f>
        <v>#N/A</v>
      </c>
      <c r="J113" s="28" t="e">
        <f>IF(VLOOKUP(A113,Keys_CHESS_ALL!J118:AC297,8,FALSE)="","",VLOOKUP(A113,Keys_CHESS_ALL!J118:AC297,8,FALSE))</f>
        <v>#N/A</v>
      </c>
      <c r="K113" s="28" t="e">
        <f>IF(VLOOKUP(A113,Keys_CHESS_ALL!J118:AD297,9,FALSE)="","",VLOOKUP(A113,Keys_CHESS_ALL!J118:AD297,9,FALSE))</f>
        <v>#N/A</v>
      </c>
      <c r="L113" s="28" t="e">
        <f>IF(VLOOKUP(A113,Keys_CHESS_ALL!J118:AE297,10,FALSE)="","",VLOOKUP(A113,Keys_CHESS_ALL!J118:AE297,10,FALSE))</f>
        <v>#N/A</v>
      </c>
      <c r="M113" s="28" t="e">
        <f>IF(VLOOKUP(A113,Keys_CHESS_ALL!J118:AF297,11,FALSE)="","",VLOOKUP(A113,Keys_CHESS_ALL!J118:AF297,11,FALSE))</f>
        <v>#N/A</v>
      </c>
      <c r="N113" s="28" t="e">
        <f>IF(VLOOKUP(A113,Keys_CHESS_ALL!J118:AG297,12,FALSE)="","",VLOOKUP(A113,Keys_CHESS_ALL!J118:AG297,12,FALSE))</f>
        <v>#N/A</v>
      </c>
      <c r="O113" s="28" t="e">
        <f>IF(VLOOKUP(A113,Keys_CHESS_ALL!J118:AH297,13,FALSE)="","",VLOOKUP(A113,Keys_CHESS_ALL!J118:AH297,13,FALSE))</f>
        <v>#N/A</v>
      </c>
      <c r="P113" s="28" t="e">
        <f>IF(VLOOKUP(A113,Keys_CHESS_ALL!J118:AI297,14,FALSE)="","",VLOOKUP(A113,Keys_CHESS_ALL!J118:AI297,14,FALSE))</f>
        <v>#N/A</v>
      </c>
      <c r="Q113" s="28" t="e">
        <f>IF(VLOOKUP(A113,Keys_CHESS_ALL!J118:AJ297,15,FALSE)="","",VLOOKUP(A113,Keys_CHESS_ALL!J118:AJ297,15,FALSE))</f>
        <v>#N/A</v>
      </c>
      <c r="R113" s="28" t="e">
        <f>IF(VLOOKUP(A113,Keys_CHESS_ALL!J118:AK297,16,FALSE)="","",VLOOKUP(A113,Keys_CHESS_ALL!J118:AK297,16,FALSE))</f>
        <v>#N/A</v>
      </c>
    </row>
    <row r="114" spans="2:18" x14ac:dyDescent="0.2">
      <c r="B114" s="28" t="e">
        <f>VLOOKUP(A114,Keys_CHESS_ALL!J119:L298,2,FALSE)</f>
        <v>#N/A</v>
      </c>
      <c r="C114" s="32"/>
      <c r="D114" s="28" t="e">
        <f>VLOOKUP(A114,Keys_CHESS_ALL!J119:L298,3,FALSE)</f>
        <v>#N/A</v>
      </c>
      <c r="E114" s="40"/>
      <c r="G114" s="28" t="e">
        <f>IF(VLOOKUP(A114,Keys_CHESS_ALL!J119:AC298,5,FALSE)="","",VLOOKUP(A114,Keys_CHESS_ALL!J119:AC298,5,FALSE))</f>
        <v>#N/A</v>
      </c>
      <c r="H114" s="28" t="e">
        <f>IF(VLOOKUP(A114,Keys_CHESS_ALL!J119:AC298,6,FALSE)="","",VLOOKUP(A114,Keys_CHESS_ALL!J119:AC298,6,FALSE))</f>
        <v>#N/A</v>
      </c>
      <c r="I114" s="28" t="e">
        <f>IF(VLOOKUP(A114,Keys_CHESS_ALL!J119:AC298,7,FALSE)="","",VLOOKUP(A114,Keys_CHESS_ALL!J119:AC298,7,FALSE))</f>
        <v>#N/A</v>
      </c>
      <c r="J114" s="28" t="e">
        <f>IF(VLOOKUP(A114,Keys_CHESS_ALL!J119:AC298,8,FALSE)="","",VLOOKUP(A114,Keys_CHESS_ALL!J119:AC298,8,FALSE))</f>
        <v>#N/A</v>
      </c>
      <c r="K114" s="28" t="e">
        <f>IF(VLOOKUP(A114,Keys_CHESS_ALL!J119:AD298,9,FALSE)="","",VLOOKUP(A114,Keys_CHESS_ALL!J119:AD298,9,FALSE))</f>
        <v>#N/A</v>
      </c>
      <c r="L114" s="28" t="e">
        <f>IF(VLOOKUP(A114,Keys_CHESS_ALL!J119:AE298,10,FALSE)="","",VLOOKUP(A114,Keys_CHESS_ALL!J119:AE298,10,FALSE))</f>
        <v>#N/A</v>
      </c>
      <c r="M114" s="28" t="e">
        <f>IF(VLOOKUP(A114,Keys_CHESS_ALL!J119:AF298,11,FALSE)="","",VLOOKUP(A114,Keys_CHESS_ALL!J119:AF298,11,FALSE))</f>
        <v>#N/A</v>
      </c>
      <c r="N114" s="28" t="e">
        <f>IF(VLOOKUP(A114,Keys_CHESS_ALL!J119:AG298,12,FALSE)="","",VLOOKUP(A114,Keys_CHESS_ALL!J119:AG298,12,FALSE))</f>
        <v>#N/A</v>
      </c>
      <c r="O114" s="28" t="e">
        <f>IF(VLOOKUP(A114,Keys_CHESS_ALL!J119:AH298,13,FALSE)="","",VLOOKUP(A114,Keys_CHESS_ALL!J119:AH298,13,FALSE))</f>
        <v>#N/A</v>
      </c>
      <c r="P114" s="28" t="e">
        <f>IF(VLOOKUP(A114,Keys_CHESS_ALL!J119:AI298,14,FALSE)="","",VLOOKUP(A114,Keys_CHESS_ALL!J119:AI298,14,FALSE))</f>
        <v>#N/A</v>
      </c>
      <c r="Q114" s="28" t="e">
        <f>IF(VLOOKUP(A114,Keys_CHESS_ALL!J119:AJ298,15,FALSE)="","",VLOOKUP(A114,Keys_CHESS_ALL!J119:AJ298,15,FALSE))</f>
        <v>#N/A</v>
      </c>
      <c r="R114" s="28" t="e">
        <f>IF(VLOOKUP(A114,Keys_CHESS_ALL!J119:AK298,16,FALSE)="","",VLOOKUP(A114,Keys_CHESS_ALL!J119:AK298,16,FALSE))</f>
        <v>#N/A</v>
      </c>
    </row>
    <row r="115" spans="2:18" x14ac:dyDescent="0.2">
      <c r="B115" s="28" t="e">
        <f>VLOOKUP(A115,Keys_CHESS_ALL!J120:L299,2,FALSE)</f>
        <v>#N/A</v>
      </c>
      <c r="C115" s="32"/>
      <c r="D115" s="28" t="e">
        <f>VLOOKUP(A115,Keys_CHESS_ALL!J120:L299,3,FALSE)</f>
        <v>#N/A</v>
      </c>
      <c r="E115" s="40"/>
      <c r="G115" s="28" t="e">
        <f>IF(VLOOKUP(A115,Keys_CHESS_ALL!J120:AC299,5,FALSE)="","",VLOOKUP(A115,Keys_CHESS_ALL!J120:AC299,5,FALSE))</f>
        <v>#N/A</v>
      </c>
      <c r="H115" s="28" t="e">
        <f>IF(VLOOKUP(A115,Keys_CHESS_ALL!J120:AC299,6,FALSE)="","",VLOOKUP(A115,Keys_CHESS_ALL!J120:AC299,6,FALSE))</f>
        <v>#N/A</v>
      </c>
      <c r="I115" s="28" t="e">
        <f>IF(VLOOKUP(A115,Keys_CHESS_ALL!J120:AC299,7,FALSE)="","",VLOOKUP(A115,Keys_CHESS_ALL!J120:AC299,7,FALSE))</f>
        <v>#N/A</v>
      </c>
      <c r="J115" s="28" t="e">
        <f>IF(VLOOKUP(A115,Keys_CHESS_ALL!J120:AC299,8,FALSE)="","",VLOOKUP(A115,Keys_CHESS_ALL!J120:AC299,8,FALSE))</f>
        <v>#N/A</v>
      </c>
      <c r="K115" s="28" t="e">
        <f>IF(VLOOKUP(A115,Keys_CHESS_ALL!J120:AD299,9,FALSE)="","",VLOOKUP(A115,Keys_CHESS_ALL!J120:AD299,9,FALSE))</f>
        <v>#N/A</v>
      </c>
      <c r="L115" s="28" t="e">
        <f>IF(VLOOKUP(A115,Keys_CHESS_ALL!J120:AE299,10,FALSE)="","",VLOOKUP(A115,Keys_CHESS_ALL!J120:AE299,10,FALSE))</f>
        <v>#N/A</v>
      </c>
      <c r="M115" s="28" t="e">
        <f>IF(VLOOKUP(A115,Keys_CHESS_ALL!J120:AF299,11,FALSE)="","",VLOOKUP(A115,Keys_CHESS_ALL!J120:AF299,11,FALSE))</f>
        <v>#N/A</v>
      </c>
      <c r="N115" s="28" t="e">
        <f>IF(VLOOKUP(A115,Keys_CHESS_ALL!J120:AG299,12,FALSE)="","",VLOOKUP(A115,Keys_CHESS_ALL!J120:AG299,12,FALSE))</f>
        <v>#N/A</v>
      </c>
      <c r="O115" s="28" t="e">
        <f>IF(VLOOKUP(A115,Keys_CHESS_ALL!J120:AH299,13,FALSE)="","",VLOOKUP(A115,Keys_CHESS_ALL!J120:AH299,13,FALSE))</f>
        <v>#N/A</v>
      </c>
      <c r="P115" s="28" t="e">
        <f>IF(VLOOKUP(A115,Keys_CHESS_ALL!J120:AI299,14,FALSE)="","",VLOOKUP(A115,Keys_CHESS_ALL!J120:AI299,14,FALSE))</f>
        <v>#N/A</v>
      </c>
      <c r="Q115" s="28" t="e">
        <f>IF(VLOOKUP(A115,Keys_CHESS_ALL!J120:AJ299,15,FALSE)="","",VLOOKUP(A115,Keys_CHESS_ALL!J120:AJ299,15,FALSE))</f>
        <v>#N/A</v>
      </c>
      <c r="R115" s="28" t="e">
        <f>IF(VLOOKUP(A115,Keys_CHESS_ALL!J120:AK299,16,FALSE)="","",VLOOKUP(A115,Keys_CHESS_ALL!J120:AK299,16,FALSE))</f>
        <v>#N/A</v>
      </c>
    </row>
    <row r="116" spans="2:18" x14ac:dyDescent="0.2">
      <c r="B116" s="28" t="e">
        <f>VLOOKUP(A116,Keys_CHESS_ALL!J121:L300,2,FALSE)</f>
        <v>#N/A</v>
      </c>
      <c r="C116" s="32"/>
      <c r="D116" s="28" t="e">
        <f>VLOOKUP(A116,Keys_CHESS_ALL!J121:L300,3,FALSE)</f>
        <v>#N/A</v>
      </c>
      <c r="E116" s="40"/>
      <c r="G116" s="28" t="e">
        <f>IF(VLOOKUP(A116,Keys_CHESS_ALL!J121:AC300,5,FALSE)="","",VLOOKUP(A116,Keys_CHESS_ALL!J121:AC300,5,FALSE))</f>
        <v>#N/A</v>
      </c>
      <c r="H116" s="28" t="e">
        <f>IF(VLOOKUP(A116,Keys_CHESS_ALL!J121:AC300,6,FALSE)="","",VLOOKUP(A116,Keys_CHESS_ALL!J121:AC300,6,FALSE))</f>
        <v>#N/A</v>
      </c>
      <c r="I116" s="28" t="e">
        <f>IF(VLOOKUP(A116,Keys_CHESS_ALL!J121:AC300,7,FALSE)="","",VLOOKUP(A116,Keys_CHESS_ALL!J121:AC300,7,FALSE))</f>
        <v>#N/A</v>
      </c>
      <c r="J116" s="28" t="e">
        <f>IF(VLOOKUP(A116,Keys_CHESS_ALL!J121:AC300,8,FALSE)="","",VLOOKUP(A116,Keys_CHESS_ALL!J121:AC300,8,FALSE))</f>
        <v>#N/A</v>
      </c>
      <c r="K116" s="28" t="e">
        <f>IF(VLOOKUP(A116,Keys_CHESS_ALL!J121:AD300,9,FALSE)="","",VLOOKUP(A116,Keys_CHESS_ALL!J121:AD300,9,FALSE))</f>
        <v>#N/A</v>
      </c>
      <c r="L116" s="28" t="e">
        <f>IF(VLOOKUP(A116,Keys_CHESS_ALL!J121:AE300,10,FALSE)="","",VLOOKUP(A116,Keys_CHESS_ALL!J121:AE300,10,FALSE))</f>
        <v>#N/A</v>
      </c>
      <c r="M116" s="28" t="e">
        <f>IF(VLOOKUP(A116,Keys_CHESS_ALL!J121:AF300,11,FALSE)="","",VLOOKUP(A116,Keys_CHESS_ALL!J121:AF300,11,FALSE))</f>
        <v>#N/A</v>
      </c>
      <c r="N116" s="28" t="e">
        <f>IF(VLOOKUP(A116,Keys_CHESS_ALL!J121:AG300,12,FALSE)="","",VLOOKUP(A116,Keys_CHESS_ALL!J121:AG300,12,FALSE))</f>
        <v>#N/A</v>
      </c>
      <c r="O116" s="28" t="e">
        <f>IF(VLOOKUP(A116,Keys_CHESS_ALL!J121:AH300,13,FALSE)="","",VLOOKUP(A116,Keys_CHESS_ALL!J121:AH300,13,FALSE))</f>
        <v>#N/A</v>
      </c>
      <c r="P116" s="28" t="e">
        <f>IF(VLOOKUP(A116,Keys_CHESS_ALL!J121:AI300,14,FALSE)="","",VLOOKUP(A116,Keys_CHESS_ALL!J121:AI300,14,FALSE))</f>
        <v>#N/A</v>
      </c>
      <c r="Q116" s="28" t="e">
        <f>IF(VLOOKUP(A116,Keys_CHESS_ALL!J121:AJ300,15,FALSE)="","",VLOOKUP(A116,Keys_CHESS_ALL!J121:AJ300,15,FALSE))</f>
        <v>#N/A</v>
      </c>
      <c r="R116" s="28" t="e">
        <f>IF(VLOOKUP(A116,Keys_CHESS_ALL!J121:AK300,16,FALSE)="","",VLOOKUP(A116,Keys_CHESS_ALL!J121:AK300,16,FALSE))</f>
        <v>#N/A</v>
      </c>
    </row>
    <row r="117" spans="2:18" x14ac:dyDescent="0.2">
      <c r="B117" s="28" t="e">
        <f>VLOOKUP(A117,Keys_CHESS_ALL!J122:L301,2,FALSE)</f>
        <v>#N/A</v>
      </c>
      <c r="C117" s="32"/>
      <c r="D117" s="28" t="e">
        <f>VLOOKUP(A117,Keys_CHESS_ALL!J122:L301,3,FALSE)</f>
        <v>#N/A</v>
      </c>
      <c r="E117" s="40"/>
      <c r="G117" s="28" t="e">
        <f>IF(VLOOKUP(A117,Keys_CHESS_ALL!J122:AC301,5,FALSE)="","",VLOOKUP(A117,Keys_CHESS_ALL!J122:AC301,5,FALSE))</f>
        <v>#N/A</v>
      </c>
      <c r="H117" s="28" t="e">
        <f>IF(VLOOKUP(A117,Keys_CHESS_ALL!J122:AC301,6,FALSE)="","",VLOOKUP(A117,Keys_CHESS_ALL!J122:AC301,6,FALSE))</f>
        <v>#N/A</v>
      </c>
      <c r="I117" s="28" t="e">
        <f>IF(VLOOKUP(A117,Keys_CHESS_ALL!J122:AC301,7,FALSE)="","",VLOOKUP(A117,Keys_CHESS_ALL!J122:AC301,7,FALSE))</f>
        <v>#N/A</v>
      </c>
      <c r="J117" s="28" t="e">
        <f>IF(VLOOKUP(A117,Keys_CHESS_ALL!J122:AC301,8,FALSE)="","",VLOOKUP(A117,Keys_CHESS_ALL!J122:AC301,8,FALSE))</f>
        <v>#N/A</v>
      </c>
      <c r="K117" s="28" t="e">
        <f>IF(VLOOKUP(A117,Keys_CHESS_ALL!J122:AD301,9,FALSE)="","",VLOOKUP(A117,Keys_CHESS_ALL!J122:AD301,9,FALSE))</f>
        <v>#N/A</v>
      </c>
      <c r="L117" s="28" t="e">
        <f>IF(VLOOKUP(A117,Keys_CHESS_ALL!J122:AE301,10,FALSE)="","",VLOOKUP(A117,Keys_CHESS_ALL!J122:AE301,10,FALSE))</f>
        <v>#N/A</v>
      </c>
      <c r="M117" s="28" t="e">
        <f>IF(VLOOKUP(A117,Keys_CHESS_ALL!J122:AF301,11,FALSE)="","",VLOOKUP(A117,Keys_CHESS_ALL!J122:AF301,11,FALSE))</f>
        <v>#N/A</v>
      </c>
      <c r="N117" s="28" t="e">
        <f>IF(VLOOKUP(A117,Keys_CHESS_ALL!J122:AG301,12,FALSE)="","",VLOOKUP(A117,Keys_CHESS_ALL!J122:AG301,12,FALSE))</f>
        <v>#N/A</v>
      </c>
      <c r="O117" s="28" t="e">
        <f>IF(VLOOKUP(A117,Keys_CHESS_ALL!J122:AH301,13,FALSE)="","",VLOOKUP(A117,Keys_CHESS_ALL!J122:AH301,13,FALSE))</f>
        <v>#N/A</v>
      </c>
      <c r="P117" s="28" t="e">
        <f>IF(VLOOKUP(A117,Keys_CHESS_ALL!J122:AI301,14,FALSE)="","",VLOOKUP(A117,Keys_CHESS_ALL!J122:AI301,14,FALSE))</f>
        <v>#N/A</v>
      </c>
      <c r="Q117" s="28" t="e">
        <f>IF(VLOOKUP(A117,Keys_CHESS_ALL!J122:AJ301,15,FALSE)="","",VLOOKUP(A117,Keys_CHESS_ALL!J122:AJ301,15,FALSE))</f>
        <v>#N/A</v>
      </c>
      <c r="R117" s="28" t="e">
        <f>IF(VLOOKUP(A117,Keys_CHESS_ALL!J122:AK301,16,FALSE)="","",VLOOKUP(A117,Keys_CHESS_ALL!J122:AK301,16,FALSE))</f>
        <v>#N/A</v>
      </c>
    </row>
    <row r="118" spans="2:18" x14ac:dyDescent="0.2">
      <c r="B118" s="28" t="e">
        <f>VLOOKUP(A118,Keys_CHESS_ALL!J123:L302,2,FALSE)</f>
        <v>#N/A</v>
      </c>
      <c r="C118" s="32"/>
      <c r="D118" s="28" t="e">
        <f>VLOOKUP(A118,Keys_CHESS_ALL!J123:L302,3,FALSE)</f>
        <v>#N/A</v>
      </c>
      <c r="E118" s="40"/>
      <c r="G118" s="28" t="e">
        <f>IF(VLOOKUP(A118,Keys_CHESS_ALL!J123:AC302,5,FALSE)="","",VLOOKUP(A118,Keys_CHESS_ALL!J123:AC302,5,FALSE))</f>
        <v>#N/A</v>
      </c>
      <c r="H118" s="28" t="e">
        <f>IF(VLOOKUP(A118,Keys_CHESS_ALL!J123:AC302,6,FALSE)="","",VLOOKUP(A118,Keys_CHESS_ALL!J123:AC302,6,FALSE))</f>
        <v>#N/A</v>
      </c>
      <c r="I118" s="28" t="e">
        <f>IF(VLOOKUP(A118,Keys_CHESS_ALL!J123:AC302,7,FALSE)="","",VLOOKUP(A118,Keys_CHESS_ALL!J123:AC302,7,FALSE))</f>
        <v>#N/A</v>
      </c>
      <c r="J118" s="28" t="e">
        <f>IF(VLOOKUP(A118,Keys_CHESS_ALL!J123:AC302,8,FALSE)="","",VLOOKUP(A118,Keys_CHESS_ALL!J123:AC302,8,FALSE))</f>
        <v>#N/A</v>
      </c>
      <c r="K118" s="28" t="e">
        <f>IF(VLOOKUP(A118,Keys_CHESS_ALL!J123:AD302,9,FALSE)="","",VLOOKUP(A118,Keys_CHESS_ALL!J123:AD302,9,FALSE))</f>
        <v>#N/A</v>
      </c>
      <c r="L118" s="28" t="e">
        <f>IF(VLOOKUP(A118,Keys_CHESS_ALL!J123:AE302,10,FALSE)="","",VLOOKUP(A118,Keys_CHESS_ALL!J123:AE302,10,FALSE))</f>
        <v>#N/A</v>
      </c>
      <c r="M118" s="28" t="e">
        <f>IF(VLOOKUP(A118,Keys_CHESS_ALL!J123:AF302,11,FALSE)="","",VLOOKUP(A118,Keys_CHESS_ALL!J123:AF302,11,FALSE))</f>
        <v>#N/A</v>
      </c>
      <c r="N118" s="28" t="e">
        <f>IF(VLOOKUP(A118,Keys_CHESS_ALL!J123:AG302,12,FALSE)="","",VLOOKUP(A118,Keys_CHESS_ALL!J123:AG302,12,FALSE))</f>
        <v>#N/A</v>
      </c>
      <c r="O118" s="28" t="e">
        <f>IF(VLOOKUP(A118,Keys_CHESS_ALL!J123:AH302,13,FALSE)="","",VLOOKUP(A118,Keys_CHESS_ALL!J123:AH302,13,FALSE))</f>
        <v>#N/A</v>
      </c>
      <c r="P118" s="28" t="e">
        <f>IF(VLOOKUP(A118,Keys_CHESS_ALL!J123:AI302,14,FALSE)="","",VLOOKUP(A118,Keys_CHESS_ALL!J123:AI302,14,FALSE))</f>
        <v>#N/A</v>
      </c>
      <c r="Q118" s="28" t="e">
        <f>IF(VLOOKUP(A118,Keys_CHESS_ALL!J123:AJ302,15,FALSE)="","",VLOOKUP(A118,Keys_CHESS_ALL!J123:AJ302,15,FALSE))</f>
        <v>#N/A</v>
      </c>
      <c r="R118" s="28" t="e">
        <f>IF(VLOOKUP(A118,Keys_CHESS_ALL!J123:AK302,16,FALSE)="","",VLOOKUP(A118,Keys_CHESS_ALL!J123:AK302,16,FALSE))</f>
        <v>#N/A</v>
      </c>
    </row>
    <row r="119" spans="2:18" x14ac:dyDescent="0.2">
      <c r="B119" s="28" t="e">
        <f>VLOOKUP(A119,Keys_CHESS_ALL!J124:L303,2,FALSE)</f>
        <v>#N/A</v>
      </c>
      <c r="C119" s="32"/>
      <c r="D119" s="28" t="e">
        <f>VLOOKUP(A119,Keys_CHESS_ALL!J124:L303,3,FALSE)</f>
        <v>#N/A</v>
      </c>
      <c r="E119" s="40"/>
      <c r="G119" s="28" t="e">
        <f>IF(VLOOKUP(A119,Keys_CHESS_ALL!J124:AC303,5,FALSE)="","",VLOOKUP(A119,Keys_CHESS_ALL!J124:AC303,5,FALSE))</f>
        <v>#N/A</v>
      </c>
      <c r="H119" s="28" t="e">
        <f>IF(VLOOKUP(A119,Keys_CHESS_ALL!J124:AC303,6,FALSE)="","",VLOOKUP(A119,Keys_CHESS_ALL!J124:AC303,6,FALSE))</f>
        <v>#N/A</v>
      </c>
      <c r="I119" s="28" t="e">
        <f>IF(VLOOKUP(A119,Keys_CHESS_ALL!J124:AC303,7,FALSE)="","",VLOOKUP(A119,Keys_CHESS_ALL!J124:AC303,7,FALSE))</f>
        <v>#N/A</v>
      </c>
      <c r="J119" s="28" t="e">
        <f>IF(VLOOKUP(A119,Keys_CHESS_ALL!J124:AC303,8,FALSE)="","",VLOOKUP(A119,Keys_CHESS_ALL!J124:AC303,8,FALSE))</f>
        <v>#N/A</v>
      </c>
      <c r="K119" s="28" t="e">
        <f>IF(VLOOKUP(A119,Keys_CHESS_ALL!J124:AD303,9,FALSE)="","",VLOOKUP(A119,Keys_CHESS_ALL!J124:AD303,9,FALSE))</f>
        <v>#N/A</v>
      </c>
      <c r="L119" s="28" t="e">
        <f>IF(VLOOKUP(A119,Keys_CHESS_ALL!J124:AE303,10,FALSE)="","",VLOOKUP(A119,Keys_CHESS_ALL!J124:AE303,10,FALSE))</f>
        <v>#N/A</v>
      </c>
      <c r="M119" s="28" t="e">
        <f>IF(VLOOKUP(A119,Keys_CHESS_ALL!J124:AF303,11,FALSE)="","",VLOOKUP(A119,Keys_CHESS_ALL!J124:AF303,11,FALSE))</f>
        <v>#N/A</v>
      </c>
      <c r="N119" s="28" t="e">
        <f>IF(VLOOKUP(A119,Keys_CHESS_ALL!J124:AG303,12,FALSE)="","",VLOOKUP(A119,Keys_CHESS_ALL!J124:AG303,12,FALSE))</f>
        <v>#N/A</v>
      </c>
      <c r="O119" s="28" t="e">
        <f>IF(VLOOKUP(A119,Keys_CHESS_ALL!J124:AH303,13,FALSE)="","",VLOOKUP(A119,Keys_CHESS_ALL!J124:AH303,13,FALSE))</f>
        <v>#N/A</v>
      </c>
      <c r="P119" s="28" t="e">
        <f>IF(VLOOKUP(A119,Keys_CHESS_ALL!J124:AI303,14,FALSE)="","",VLOOKUP(A119,Keys_CHESS_ALL!J124:AI303,14,FALSE))</f>
        <v>#N/A</v>
      </c>
      <c r="Q119" s="28" t="e">
        <f>IF(VLOOKUP(A119,Keys_CHESS_ALL!J124:AJ303,15,FALSE)="","",VLOOKUP(A119,Keys_CHESS_ALL!J124:AJ303,15,FALSE))</f>
        <v>#N/A</v>
      </c>
      <c r="R119" s="28" t="e">
        <f>IF(VLOOKUP(A119,Keys_CHESS_ALL!J124:AK303,16,FALSE)="","",VLOOKUP(A119,Keys_CHESS_ALL!J124:AK303,16,FALSE))</f>
        <v>#N/A</v>
      </c>
    </row>
    <row r="120" spans="2:18" x14ac:dyDescent="0.2">
      <c r="B120" s="28" t="e">
        <f>VLOOKUP(A120,Keys_CHESS_ALL!J125:L304,2,FALSE)</f>
        <v>#N/A</v>
      </c>
      <c r="C120" s="32"/>
      <c r="D120" s="28" t="e">
        <f>VLOOKUP(A120,Keys_CHESS_ALL!J125:L304,3,FALSE)</f>
        <v>#N/A</v>
      </c>
      <c r="E120" s="40"/>
      <c r="G120" s="28" t="e">
        <f>IF(VLOOKUP(A120,Keys_CHESS_ALL!J125:AC304,5,FALSE)="","",VLOOKUP(A120,Keys_CHESS_ALL!J125:AC304,5,FALSE))</f>
        <v>#N/A</v>
      </c>
      <c r="H120" s="28" t="e">
        <f>IF(VLOOKUP(A120,Keys_CHESS_ALL!J125:AC304,6,FALSE)="","",VLOOKUP(A120,Keys_CHESS_ALL!J125:AC304,6,FALSE))</f>
        <v>#N/A</v>
      </c>
      <c r="I120" s="28" t="e">
        <f>IF(VLOOKUP(A120,Keys_CHESS_ALL!J125:AC304,7,FALSE)="","",VLOOKUP(A120,Keys_CHESS_ALL!J125:AC304,7,FALSE))</f>
        <v>#N/A</v>
      </c>
      <c r="J120" s="28" t="e">
        <f>IF(VLOOKUP(A120,Keys_CHESS_ALL!J125:AC304,8,FALSE)="","",VLOOKUP(A120,Keys_CHESS_ALL!J125:AC304,8,FALSE))</f>
        <v>#N/A</v>
      </c>
      <c r="K120" s="28" t="e">
        <f>IF(VLOOKUP(A120,Keys_CHESS_ALL!J125:AD304,9,FALSE)="","",VLOOKUP(A120,Keys_CHESS_ALL!J125:AD304,9,FALSE))</f>
        <v>#N/A</v>
      </c>
      <c r="L120" s="28" t="e">
        <f>IF(VLOOKUP(A120,Keys_CHESS_ALL!J125:AE304,10,FALSE)="","",VLOOKUP(A120,Keys_CHESS_ALL!J125:AE304,10,FALSE))</f>
        <v>#N/A</v>
      </c>
      <c r="M120" s="28" t="e">
        <f>IF(VLOOKUP(A120,Keys_CHESS_ALL!J125:AF304,11,FALSE)="","",VLOOKUP(A120,Keys_CHESS_ALL!J125:AF304,11,FALSE))</f>
        <v>#N/A</v>
      </c>
      <c r="N120" s="28" t="e">
        <f>IF(VLOOKUP(A120,Keys_CHESS_ALL!J125:AG304,12,FALSE)="","",VLOOKUP(A120,Keys_CHESS_ALL!J125:AG304,12,FALSE))</f>
        <v>#N/A</v>
      </c>
      <c r="O120" s="28" t="e">
        <f>IF(VLOOKUP(A120,Keys_CHESS_ALL!J125:AH304,13,FALSE)="","",VLOOKUP(A120,Keys_CHESS_ALL!J125:AH304,13,FALSE))</f>
        <v>#N/A</v>
      </c>
      <c r="P120" s="28" t="e">
        <f>IF(VLOOKUP(A120,Keys_CHESS_ALL!J125:AI304,14,FALSE)="","",VLOOKUP(A120,Keys_CHESS_ALL!J125:AI304,14,FALSE))</f>
        <v>#N/A</v>
      </c>
      <c r="Q120" s="28" t="e">
        <f>IF(VLOOKUP(A120,Keys_CHESS_ALL!J125:AJ304,15,FALSE)="","",VLOOKUP(A120,Keys_CHESS_ALL!J125:AJ304,15,FALSE))</f>
        <v>#N/A</v>
      </c>
      <c r="R120" s="28" t="e">
        <f>IF(VLOOKUP(A120,Keys_CHESS_ALL!J125:AK304,16,FALSE)="","",VLOOKUP(A120,Keys_CHESS_ALL!J125:AK304,16,FALSE))</f>
        <v>#N/A</v>
      </c>
    </row>
    <row r="121" spans="2:18" x14ac:dyDescent="0.2">
      <c r="B121" s="28" t="e">
        <f>VLOOKUP(A121,Keys_CHESS_ALL!J126:L305,2,FALSE)</f>
        <v>#N/A</v>
      </c>
      <c r="C121" s="32"/>
      <c r="D121" s="28" t="e">
        <f>VLOOKUP(A121,Keys_CHESS_ALL!J126:L305,3,FALSE)</f>
        <v>#N/A</v>
      </c>
      <c r="E121" s="40"/>
      <c r="G121" s="28" t="e">
        <f>IF(VLOOKUP(A121,Keys_CHESS_ALL!J126:AC305,5,FALSE)="","",VLOOKUP(A121,Keys_CHESS_ALL!J126:AC305,5,FALSE))</f>
        <v>#N/A</v>
      </c>
      <c r="H121" s="28" t="e">
        <f>IF(VLOOKUP(A121,Keys_CHESS_ALL!J126:AC305,6,FALSE)="","",VLOOKUP(A121,Keys_CHESS_ALL!J126:AC305,6,FALSE))</f>
        <v>#N/A</v>
      </c>
      <c r="I121" s="28" t="e">
        <f>IF(VLOOKUP(A121,Keys_CHESS_ALL!J126:AC305,7,FALSE)="","",VLOOKUP(A121,Keys_CHESS_ALL!J126:AC305,7,FALSE))</f>
        <v>#N/A</v>
      </c>
      <c r="J121" s="28" t="e">
        <f>IF(VLOOKUP(A121,Keys_CHESS_ALL!J126:AC305,8,FALSE)="","",VLOOKUP(A121,Keys_CHESS_ALL!J126:AC305,8,FALSE))</f>
        <v>#N/A</v>
      </c>
      <c r="K121" s="28" t="e">
        <f>IF(VLOOKUP(A121,Keys_CHESS_ALL!J126:AD305,9,FALSE)="","",VLOOKUP(A121,Keys_CHESS_ALL!J126:AD305,9,FALSE))</f>
        <v>#N/A</v>
      </c>
      <c r="L121" s="28" t="e">
        <f>IF(VLOOKUP(A121,Keys_CHESS_ALL!J126:AE305,10,FALSE)="","",VLOOKUP(A121,Keys_CHESS_ALL!J126:AE305,10,FALSE))</f>
        <v>#N/A</v>
      </c>
      <c r="M121" s="28" t="e">
        <f>IF(VLOOKUP(A121,Keys_CHESS_ALL!J126:AF305,11,FALSE)="","",VLOOKUP(A121,Keys_CHESS_ALL!J126:AF305,11,FALSE))</f>
        <v>#N/A</v>
      </c>
      <c r="N121" s="28" t="e">
        <f>IF(VLOOKUP(A121,Keys_CHESS_ALL!J126:AG305,12,FALSE)="","",VLOOKUP(A121,Keys_CHESS_ALL!J126:AG305,12,FALSE))</f>
        <v>#N/A</v>
      </c>
      <c r="O121" s="28" t="e">
        <f>IF(VLOOKUP(A121,Keys_CHESS_ALL!J126:AH305,13,FALSE)="","",VLOOKUP(A121,Keys_CHESS_ALL!J126:AH305,13,FALSE))</f>
        <v>#N/A</v>
      </c>
      <c r="P121" s="28" t="e">
        <f>IF(VLOOKUP(A121,Keys_CHESS_ALL!J126:AI305,14,FALSE)="","",VLOOKUP(A121,Keys_CHESS_ALL!J126:AI305,14,FALSE))</f>
        <v>#N/A</v>
      </c>
      <c r="Q121" s="28" t="e">
        <f>IF(VLOOKUP(A121,Keys_CHESS_ALL!J126:AJ305,15,FALSE)="","",VLOOKUP(A121,Keys_CHESS_ALL!J126:AJ305,15,FALSE))</f>
        <v>#N/A</v>
      </c>
      <c r="R121" s="28" t="e">
        <f>IF(VLOOKUP(A121,Keys_CHESS_ALL!J126:AK305,16,FALSE)="","",VLOOKUP(A121,Keys_CHESS_ALL!J126:AK305,16,FALSE))</f>
        <v>#N/A</v>
      </c>
    </row>
    <row r="122" spans="2:18" x14ac:dyDescent="0.2">
      <c r="B122" s="28" t="e">
        <f>VLOOKUP(A122,Keys_CHESS_ALL!J127:L306,2,FALSE)</f>
        <v>#N/A</v>
      </c>
      <c r="C122" s="32"/>
      <c r="D122" s="28" t="e">
        <f>VLOOKUP(A122,Keys_CHESS_ALL!J127:L306,3,FALSE)</f>
        <v>#N/A</v>
      </c>
      <c r="E122" s="40"/>
      <c r="G122" s="28" t="e">
        <f>IF(VLOOKUP(A122,Keys_CHESS_ALL!J127:AC306,5,FALSE)="","",VLOOKUP(A122,Keys_CHESS_ALL!J127:AC306,5,FALSE))</f>
        <v>#N/A</v>
      </c>
      <c r="H122" s="28" t="e">
        <f>IF(VLOOKUP(A122,Keys_CHESS_ALL!J127:AC306,6,FALSE)="","",VLOOKUP(A122,Keys_CHESS_ALL!J127:AC306,6,FALSE))</f>
        <v>#N/A</v>
      </c>
      <c r="I122" s="28" t="e">
        <f>IF(VLOOKUP(A122,Keys_CHESS_ALL!J127:AC306,7,FALSE)="","",VLOOKUP(A122,Keys_CHESS_ALL!J127:AC306,7,FALSE))</f>
        <v>#N/A</v>
      </c>
      <c r="J122" s="28" t="e">
        <f>IF(VLOOKUP(A122,Keys_CHESS_ALL!J127:AC306,8,FALSE)="","",VLOOKUP(A122,Keys_CHESS_ALL!J127:AC306,8,FALSE))</f>
        <v>#N/A</v>
      </c>
      <c r="K122" s="28" t="e">
        <f>IF(VLOOKUP(A122,Keys_CHESS_ALL!J127:AD306,9,FALSE)="","",VLOOKUP(A122,Keys_CHESS_ALL!J127:AD306,9,FALSE))</f>
        <v>#N/A</v>
      </c>
      <c r="L122" s="28" t="e">
        <f>IF(VLOOKUP(A122,Keys_CHESS_ALL!J127:AE306,10,FALSE)="","",VLOOKUP(A122,Keys_CHESS_ALL!J127:AE306,10,FALSE))</f>
        <v>#N/A</v>
      </c>
      <c r="M122" s="28" t="e">
        <f>IF(VLOOKUP(A122,Keys_CHESS_ALL!J127:AF306,11,FALSE)="","",VLOOKUP(A122,Keys_CHESS_ALL!J127:AF306,11,FALSE))</f>
        <v>#N/A</v>
      </c>
      <c r="N122" s="28" t="e">
        <f>IF(VLOOKUP(A122,Keys_CHESS_ALL!J127:AG306,12,FALSE)="","",VLOOKUP(A122,Keys_CHESS_ALL!J127:AG306,12,FALSE))</f>
        <v>#N/A</v>
      </c>
      <c r="O122" s="28" t="e">
        <f>IF(VLOOKUP(A122,Keys_CHESS_ALL!J127:AH306,13,FALSE)="","",VLOOKUP(A122,Keys_CHESS_ALL!J127:AH306,13,FALSE))</f>
        <v>#N/A</v>
      </c>
      <c r="P122" s="28" t="e">
        <f>IF(VLOOKUP(A122,Keys_CHESS_ALL!J127:AI306,14,FALSE)="","",VLOOKUP(A122,Keys_CHESS_ALL!J127:AI306,14,FALSE))</f>
        <v>#N/A</v>
      </c>
      <c r="Q122" s="28" t="e">
        <f>IF(VLOOKUP(A122,Keys_CHESS_ALL!J127:AJ306,15,FALSE)="","",VLOOKUP(A122,Keys_CHESS_ALL!J127:AJ306,15,FALSE))</f>
        <v>#N/A</v>
      </c>
      <c r="R122" s="28" t="e">
        <f>IF(VLOOKUP(A122,Keys_CHESS_ALL!J127:AK306,16,FALSE)="","",VLOOKUP(A122,Keys_CHESS_ALL!J127:AK306,16,FALSE))</f>
        <v>#N/A</v>
      </c>
    </row>
    <row r="123" spans="2:18" x14ac:dyDescent="0.2">
      <c r="B123" s="28" t="e">
        <f>VLOOKUP(A123,Keys_CHESS_ALL!J128:L307,2,FALSE)</f>
        <v>#N/A</v>
      </c>
      <c r="C123" s="32"/>
      <c r="D123" s="28" t="e">
        <f>VLOOKUP(A123,Keys_CHESS_ALL!J128:L307,3,FALSE)</f>
        <v>#N/A</v>
      </c>
      <c r="E123" s="40"/>
      <c r="G123" s="28" t="e">
        <f>IF(VLOOKUP(A123,Keys_CHESS_ALL!J128:AC307,5,FALSE)="","",VLOOKUP(A123,Keys_CHESS_ALL!J128:AC307,5,FALSE))</f>
        <v>#N/A</v>
      </c>
      <c r="H123" s="28" t="e">
        <f>IF(VLOOKUP(A123,Keys_CHESS_ALL!J128:AC307,6,FALSE)="","",VLOOKUP(A123,Keys_CHESS_ALL!J128:AC307,6,FALSE))</f>
        <v>#N/A</v>
      </c>
      <c r="I123" s="28" t="e">
        <f>IF(VLOOKUP(A123,Keys_CHESS_ALL!J128:AC307,7,FALSE)="","",VLOOKUP(A123,Keys_CHESS_ALL!J128:AC307,7,FALSE))</f>
        <v>#N/A</v>
      </c>
      <c r="J123" s="28" t="e">
        <f>IF(VLOOKUP(A123,Keys_CHESS_ALL!J128:AC307,8,FALSE)="","",VLOOKUP(A123,Keys_CHESS_ALL!J128:AC307,8,FALSE))</f>
        <v>#N/A</v>
      </c>
      <c r="K123" s="28" t="e">
        <f>IF(VLOOKUP(A123,Keys_CHESS_ALL!J128:AD307,9,FALSE)="","",VLOOKUP(A123,Keys_CHESS_ALL!J128:AD307,9,FALSE))</f>
        <v>#N/A</v>
      </c>
      <c r="L123" s="28" t="e">
        <f>IF(VLOOKUP(A123,Keys_CHESS_ALL!J128:AE307,10,FALSE)="","",VLOOKUP(A123,Keys_CHESS_ALL!J128:AE307,10,FALSE))</f>
        <v>#N/A</v>
      </c>
      <c r="M123" s="28" t="e">
        <f>IF(VLOOKUP(A123,Keys_CHESS_ALL!J128:AF307,11,FALSE)="","",VLOOKUP(A123,Keys_CHESS_ALL!J128:AF307,11,FALSE))</f>
        <v>#N/A</v>
      </c>
      <c r="N123" s="28" t="e">
        <f>IF(VLOOKUP(A123,Keys_CHESS_ALL!J128:AG307,12,FALSE)="","",VLOOKUP(A123,Keys_CHESS_ALL!J128:AG307,12,FALSE))</f>
        <v>#N/A</v>
      </c>
      <c r="O123" s="28" t="e">
        <f>IF(VLOOKUP(A123,Keys_CHESS_ALL!J128:AH307,13,FALSE)="","",VLOOKUP(A123,Keys_CHESS_ALL!J128:AH307,13,FALSE))</f>
        <v>#N/A</v>
      </c>
      <c r="P123" s="28" t="e">
        <f>IF(VLOOKUP(A123,Keys_CHESS_ALL!J128:AI307,14,FALSE)="","",VLOOKUP(A123,Keys_CHESS_ALL!J128:AI307,14,FALSE))</f>
        <v>#N/A</v>
      </c>
      <c r="Q123" s="28" t="e">
        <f>IF(VLOOKUP(A123,Keys_CHESS_ALL!J128:AJ307,15,FALSE)="","",VLOOKUP(A123,Keys_CHESS_ALL!J128:AJ307,15,FALSE))</f>
        <v>#N/A</v>
      </c>
      <c r="R123" s="28" t="e">
        <f>IF(VLOOKUP(A123,Keys_CHESS_ALL!J128:AK307,16,FALSE)="","",VLOOKUP(A123,Keys_CHESS_ALL!J128:AK307,16,FALSE))</f>
        <v>#N/A</v>
      </c>
    </row>
    <row r="124" spans="2:18" x14ac:dyDescent="0.2">
      <c r="B124" s="28" t="e">
        <f>VLOOKUP(A124,Keys_CHESS_ALL!J129:L308,2,FALSE)</f>
        <v>#N/A</v>
      </c>
      <c r="C124" s="32"/>
      <c r="D124" s="28" t="e">
        <f>VLOOKUP(A124,Keys_CHESS_ALL!J129:L308,3,FALSE)</f>
        <v>#N/A</v>
      </c>
      <c r="E124" s="40"/>
      <c r="G124" s="28" t="e">
        <f>IF(VLOOKUP(A124,Keys_CHESS_ALL!J129:AC308,5,FALSE)="","",VLOOKUP(A124,Keys_CHESS_ALL!J129:AC308,5,FALSE))</f>
        <v>#N/A</v>
      </c>
      <c r="H124" s="28" t="e">
        <f>IF(VLOOKUP(A124,Keys_CHESS_ALL!J129:AC308,6,FALSE)="","",VLOOKUP(A124,Keys_CHESS_ALL!J129:AC308,6,FALSE))</f>
        <v>#N/A</v>
      </c>
      <c r="I124" s="28" t="e">
        <f>IF(VLOOKUP(A124,Keys_CHESS_ALL!J129:AC308,7,FALSE)="","",VLOOKUP(A124,Keys_CHESS_ALL!J129:AC308,7,FALSE))</f>
        <v>#N/A</v>
      </c>
      <c r="J124" s="28" t="e">
        <f>IF(VLOOKUP(A124,Keys_CHESS_ALL!J129:AC308,8,FALSE)="","",VLOOKUP(A124,Keys_CHESS_ALL!J129:AC308,8,FALSE))</f>
        <v>#N/A</v>
      </c>
      <c r="K124" s="28" t="e">
        <f>IF(VLOOKUP(A124,Keys_CHESS_ALL!J129:AD308,9,FALSE)="","",VLOOKUP(A124,Keys_CHESS_ALL!J129:AD308,9,FALSE))</f>
        <v>#N/A</v>
      </c>
      <c r="L124" s="28" t="e">
        <f>IF(VLOOKUP(A124,Keys_CHESS_ALL!J129:AE308,10,FALSE)="","",VLOOKUP(A124,Keys_CHESS_ALL!J129:AE308,10,FALSE))</f>
        <v>#N/A</v>
      </c>
      <c r="M124" s="28" t="e">
        <f>IF(VLOOKUP(A124,Keys_CHESS_ALL!J129:AF308,11,FALSE)="","",VLOOKUP(A124,Keys_CHESS_ALL!J129:AF308,11,FALSE))</f>
        <v>#N/A</v>
      </c>
      <c r="N124" s="28" t="e">
        <f>IF(VLOOKUP(A124,Keys_CHESS_ALL!J129:AG308,12,FALSE)="","",VLOOKUP(A124,Keys_CHESS_ALL!J129:AG308,12,FALSE))</f>
        <v>#N/A</v>
      </c>
      <c r="O124" s="28" t="e">
        <f>IF(VLOOKUP(A124,Keys_CHESS_ALL!J129:AH308,13,FALSE)="","",VLOOKUP(A124,Keys_CHESS_ALL!J129:AH308,13,FALSE))</f>
        <v>#N/A</v>
      </c>
      <c r="P124" s="28" t="e">
        <f>IF(VLOOKUP(A124,Keys_CHESS_ALL!J129:AI308,14,FALSE)="","",VLOOKUP(A124,Keys_CHESS_ALL!J129:AI308,14,FALSE))</f>
        <v>#N/A</v>
      </c>
      <c r="Q124" s="28" t="e">
        <f>IF(VLOOKUP(A124,Keys_CHESS_ALL!J129:AJ308,15,FALSE)="","",VLOOKUP(A124,Keys_CHESS_ALL!J129:AJ308,15,FALSE))</f>
        <v>#N/A</v>
      </c>
      <c r="R124" s="28" t="e">
        <f>IF(VLOOKUP(A124,Keys_CHESS_ALL!J129:AK308,16,FALSE)="","",VLOOKUP(A124,Keys_CHESS_ALL!J129:AK308,16,FALSE))</f>
        <v>#N/A</v>
      </c>
    </row>
    <row r="125" spans="2:18" x14ac:dyDescent="0.2">
      <c r="B125" s="28" t="e">
        <f>VLOOKUP(A125,Keys_CHESS_ALL!J130:L309,2,FALSE)</f>
        <v>#N/A</v>
      </c>
      <c r="C125" s="32"/>
      <c r="D125" s="28" t="e">
        <f>VLOOKUP(A125,Keys_CHESS_ALL!J130:L309,3,FALSE)</f>
        <v>#N/A</v>
      </c>
      <c r="E125" s="40"/>
      <c r="G125" s="28" t="e">
        <f>IF(VLOOKUP(A125,Keys_CHESS_ALL!J130:AC309,5,FALSE)="","",VLOOKUP(A125,Keys_CHESS_ALL!J130:AC309,5,FALSE))</f>
        <v>#N/A</v>
      </c>
      <c r="H125" s="28" t="e">
        <f>IF(VLOOKUP(A125,Keys_CHESS_ALL!J130:AC309,6,FALSE)="","",VLOOKUP(A125,Keys_CHESS_ALL!J130:AC309,6,FALSE))</f>
        <v>#N/A</v>
      </c>
      <c r="I125" s="28" t="e">
        <f>IF(VLOOKUP(A125,Keys_CHESS_ALL!J130:AC309,7,FALSE)="","",VLOOKUP(A125,Keys_CHESS_ALL!J130:AC309,7,FALSE))</f>
        <v>#N/A</v>
      </c>
      <c r="J125" s="28" t="e">
        <f>IF(VLOOKUP(A125,Keys_CHESS_ALL!J130:AC309,8,FALSE)="","",VLOOKUP(A125,Keys_CHESS_ALL!J130:AC309,8,FALSE))</f>
        <v>#N/A</v>
      </c>
      <c r="K125" s="28" t="e">
        <f>IF(VLOOKUP(A125,Keys_CHESS_ALL!J130:AD309,9,FALSE)="","",VLOOKUP(A125,Keys_CHESS_ALL!J130:AD309,9,FALSE))</f>
        <v>#N/A</v>
      </c>
      <c r="L125" s="28" t="e">
        <f>IF(VLOOKUP(A125,Keys_CHESS_ALL!J130:AE309,10,FALSE)="","",VLOOKUP(A125,Keys_CHESS_ALL!J130:AE309,10,FALSE))</f>
        <v>#N/A</v>
      </c>
      <c r="M125" s="28" t="e">
        <f>IF(VLOOKUP(A125,Keys_CHESS_ALL!J130:AF309,11,FALSE)="","",VLOOKUP(A125,Keys_CHESS_ALL!J130:AF309,11,FALSE))</f>
        <v>#N/A</v>
      </c>
      <c r="N125" s="28" t="e">
        <f>IF(VLOOKUP(A125,Keys_CHESS_ALL!J130:AG309,12,FALSE)="","",VLOOKUP(A125,Keys_CHESS_ALL!J130:AG309,12,FALSE))</f>
        <v>#N/A</v>
      </c>
      <c r="O125" s="28" t="e">
        <f>IF(VLOOKUP(A125,Keys_CHESS_ALL!J130:AH309,13,FALSE)="","",VLOOKUP(A125,Keys_CHESS_ALL!J130:AH309,13,FALSE))</f>
        <v>#N/A</v>
      </c>
      <c r="P125" s="28" t="e">
        <f>IF(VLOOKUP(A125,Keys_CHESS_ALL!J130:AI309,14,FALSE)="","",VLOOKUP(A125,Keys_CHESS_ALL!J130:AI309,14,FALSE))</f>
        <v>#N/A</v>
      </c>
      <c r="Q125" s="28" t="e">
        <f>IF(VLOOKUP(A125,Keys_CHESS_ALL!J130:AJ309,15,FALSE)="","",VLOOKUP(A125,Keys_CHESS_ALL!J130:AJ309,15,FALSE))</f>
        <v>#N/A</v>
      </c>
      <c r="R125" s="28" t="e">
        <f>IF(VLOOKUP(A125,Keys_CHESS_ALL!J130:AK309,16,FALSE)="","",VLOOKUP(A125,Keys_CHESS_ALL!J130:AK309,16,FALSE))</f>
        <v>#N/A</v>
      </c>
    </row>
    <row r="126" spans="2:18" x14ac:dyDescent="0.2">
      <c r="B126" s="28" t="e">
        <f>VLOOKUP(A126,Keys_CHESS_ALL!J131:L310,2,FALSE)</f>
        <v>#N/A</v>
      </c>
      <c r="C126" s="32"/>
      <c r="D126" s="28" t="e">
        <f>VLOOKUP(A126,Keys_CHESS_ALL!J131:L310,3,FALSE)</f>
        <v>#N/A</v>
      </c>
      <c r="E126" s="40"/>
      <c r="G126" s="28" t="e">
        <f>IF(VLOOKUP(A126,Keys_CHESS_ALL!J131:AC310,5,FALSE)="","",VLOOKUP(A126,Keys_CHESS_ALL!J131:AC310,5,FALSE))</f>
        <v>#N/A</v>
      </c>
      <c r="H126" s="28" t="e">
        <f>IF(VLOOKUP(A126,Keys_CHESS_ALL!J131:AC310,6,FALSE)="","",VLOOKUP(A126,Keys_CHESS_ALL!J131:AC310,6,FALSE))</f>
        <v>#N/A</v>
      </c>
      <c r="I126" s="28" t="e">
        <f>IF(VLOOKUP(A126,Keys_CHESS_ALL!J131:AC310,7,FALSE)="","",VLOOKUP(A126,Keys_CHESS_ALL!J131:AC310,7,FALSE))</f>
        <v>#N/A</v>
      </c>
      <c r="J126" s="28" t="e">
        <f>IF(VLOOKUP(A126,Keys_CHESS_ALL!J131:AC310,8,FALSE)="","",VLOOKUP(A126,Keys_CHESS_ALL!J131:AC310,8,FALSE))</f>
        <v>#N/A</v>
      </c>
      <c r="K126" s="28" t="e">
        <f>IF(VLOOKUP(A126,Keys_CHESS_ALL!J131:AD310,9,FALSE)="","",VLOOKUP(A126,Keys_CHESS_ALL!J131:AD310,9,FALSE))</f>
        <v>#N/A</v>
      </c>
      <c r="L126" s="28" t="e">
        <f>IF(VLOOKUP(A126,Keys_CHESS_ALL!J131:AE310,10,FALSE)="","",VLOOKUP(A126,Keys_CHESS_ALL!J131:AE310,10,FALSE))</f>
        <v>#N/A</v>
      </c>
      <c r="M126" s="28" t="e">
        <f>IF(VLOOKUP(A126,Keys_CHESS_ALL!J131:AF310,11,FALSE)="","",VLOOKUP(A126,Keys_CHESS_ALL!J131:AF310,11,FALSE))</f>
        <v>#N/A</v>
      </c>
      <c r="N126" s="28" t="e">
        <f>IF(VLOOKUP(A126,Keys_CHESS_ALL!J131:AG310,12,FALSE)="","",VLOOKUP(A126,Keys_CHESS_ALL!J131:AG310,12,FALSE))</f>
        <v>#N/A</v>
      </c>
      <c r="O126" s="28" t="e">
        <f>IF(VLOOKUP(A126,Keys_CHESS_ALL!J131:AH310,13,FALSE)="","",VLOOKUP(A126,Keys_CHESS_ALL!J131:AH310,13,FALSE))</f>
        <v>#N/A</v>
      </c>
      <c r="P126" s="28" t="e">
        <f>IF(VLOOKUP(A126,Keys_CHESS_ALL!J131:AI310,14,FALSE)="","",VLOOKUP(A126,Keys_CHESS_ALL!J131:AI310,14,FALSE))</f>
        <v>#N/A</v>
      </c>
      <c r="Q126" s="28" t="e">
        <f>IF(VLOOKUP(A126,Keys_CHESS_ALL!J131:AJ310,15,FALSE)="","",VLOOKUP(A126,Keys_CHESS_ALL!J131:AJ310,15,FALSE))</f>
        <v>#N/A</v>
      </c>
      <c r="R126" s="28" t="e">
        <f>IF(VLOOKUP(A126,Keys_CHESS_ALL!J131:AK310,16,FALSE)="","",VLOOKUP(A126,Keys_CHESS_ALL!J131:AK310,16,FALSE))</f>
        <v>#N/A</v>
      </c>
    </row>
    <row r="127" spans="2:18" x14ac:dyDescent="0.2">
      <c r="B127" s="28" t="e">
        <f>VLOOKUP(A127,Keys_CHESS_ALL!J132:L311,2,FALSE)</f>
        <v>#N/A</v>
      </c>
      <c r="C127" s="32"/>
      <c r="D127" s="28" t="e">
        <f>VLOOKUP(A127,Keys_CHESS_ALL!J132:L311,3,FALSE)</f>
        <v>#N/A</v>
      </c>
      <c r="E127" s="40"/>
      <c r="G127" s="28" t="e">
        <f>IF(VLOOKUP(A127,Keys_CHESS_ALL!J132:AC311,5,FALSE)="","",VLOOKUP(A127,Keys_CHESS_ALL!J132:AC311,5,FALSE))</f>
        <v>#N/A</v>
      </c>
      <c r="H127" s="28" t="e">
        <f>IF(VLOOKUP(A127,Keys_CHESS_ALL!J132:AC311,6,FALSE)="","",VLOOKUP(A127,Keys_CHESS_ALL!J132:AC311,6,FALSE))</f>
        <v>#N/A</v>
      </c>
      <c r="I127" s="28" t="e">
        <f>IF(VLOOKUP(A127,Keys_CHESS_ALL!J132:AC311,7,FALSE)="","",VLOOKUP(A127,Keys_CHESS_ALL!J132:AC311,7,FALSE))</f>
        <v>#N/A</v>
      </c>
      <c r="J127" s="28" t="e">
        <f>IF(VLOOKUP(A127,Keys_CHESS_ALL!J132:AC311,8,FALSE)="","",VLOOKUP(A127,Keys_CHESS_ALL!J132:AC311,8,FALSE))</f>
        <v>#N/A</v>
      </c>
      <c r="K127" s="28" t="e">
        <f>IF(VLOOKUP(A127,Keys_CHESS_ALL!J132:AD311,9,FALSE)="","",VLOOKUP(A127,Keys_CHESS_ALL!J132:AD311,9,FALSE))</f>
        <v>#N/A</v>
      </c>
      <c r="L127" s="28" t="e">
        <f>IF(VLOOKUP(A127,Keys_CHESS_ALL!J132:AE311,10,FALSE)="","",VLOOKUP(A127,Keys_CHESS_ALL!J132:AE311,10,FALSE))</f>
        <v>#N/A</v>
      </c>
      <c r="M127" s="28" t="e">
        <f>IF(VLOOKUP(A127,Keys_CHESS_ALL!J132:AF311,11,FALSE)="","",VLOOKUP(A127,Keys_CHESS_ALL!J132:AF311,11,FALSE))</f>
        <v>#N/A</v>
      </c>
      <c r="N127" s="28" t="e">
        <f>IF(VLOOKUP(A127,Keys_CHESS_ALL!J132:AG311,12,FALSE)="","",VLOOKUP(A127,Keys_CHESS_ALL!J132:AG311,12,FALSE))</f>
        <v>#N/A</v>
      </c>
      <c r="O127" s="28" t="e">
        <f>IF(VLOOKUP(A127,Keys_CHESS_ALL!J132:AH311,13,FALSE)="","",VLOOKUP(A127,Keys_CHESS_ALL!J132:AH311,13,FALSE))</f>
        <v>#N/A</v>
      </c>
      <c r="P127" s="28" t="e">
        <f>IF(VLOOKUP(A127,Keys_CHESS_ALL!J132:AI311,14,FALSE)="","",VLOOKUP(A127,Keys_CHESS_ALL!J132:AI311,14,FALSE))</f>
        <v>#N/A</v>
      </c>
      <c r="Q127" s="28" t="e">
        <f>IF(VLOOKUP(A127,Keys_CHESS_ALL!J132:AJ311,15,FALSE)="","",VLOOKUP(A127,Keys_CHESS_ALL!J132:AJ311,15,FALSE))</f>
        <v>#N/A</v>
      </c>
      <c r="R127" s="28" t="e">
        <f>IF(VLOOKUP(A127,Keys_CHESS_ALL!J132:AK311,16,FALSE)="","",VLOOKUP(A127,Keys_CHESS_ALL!J132:AK311,16,FALSE))</f>
        <v>#N/A</v>
      </c>
    </row>
    <row r="128" spans="2:18" x14ac:dyDescent="0.2">
      <c r="B128" s="28" t="e">
        <f>VLOOKUP(A128,Keys_CHESS_ALL!J133:L312,2,FALSE)</f>
        <v>#N/A</v>
      </c>
      <c r="C128" s="32"/>
      <c r="D128" s="28" t="e">
        <f>VLOOKUP(A128,Keys_CHESS_ALL!J133:L312,3,FALSE)</f>
        <v>#N/A</v>
      </c>
      <c r="E128" s="40"/>
      <c r="G128" s="28" t="e">
        <f>IF(VLOOKUP(A128,Keys_CHESS_ALL!J133:AC312,5,FALSE)="","",VLOOKUP(A128,Keys_CHESS_ALL!J133:AC312,5,FALSE))</f>
        <v>#N/A</v>
      </c>
      <c r="H128" s="28" t="e">
        <f>IF(VLOOKUP(A128,Keys_CHESS_ALL!J133:AC312,6,FALSE)="","",VLOOKUP(A128,Keys_CHESS_ALL!J133:AC312,6,FALSE))</f>
        <v>#N/A</v>
      </c>
      <c r="I128" s="28" t="e">
        <f>IF(VLOOKUP(A128,Keys_CHESS_ALL!J133:AC312,7,FALSE)="","",VLOOKUP(A128,Keys_CHESS_ALL!J133:AC312,7,FALSE))</f>
        <v>#N/A</v>
      </c>
      <c r="J128" s="28" t="e">
        <f>IF(VLOOKUP(A128,Keys_CHESS_ALL!J133:AC312,8,FALSE)="","",VLOOKUP(A128,Keys_CHESS_ALL!J133:AC312,8,FALSE))</f>
        <v>#N/A</v>
      </c>
      <c r="K128" s="28" t="e">
        <f>IF(VLOOKUP(A128,Keys_CHESS_ALL!J133:AD312,9,FALSE)="","",VLOOKUP(A128,Keys_CHESS_ALL!J133:AD312,9,FALSE))</f>
        <v>#N/A</v>
      </c>
      <c r="L128" s="28" t="e">
        <f>IF(VLOOKUP(A128,Keys_CHESS_ALL!J133:AE312,10,FALSE)="","",VLOOKUP(A128,Keys_CHESS_ALL!J133:AE312,10,FALSE))</f>
        <v>#N/A</v>
      </c>
      <c r="M128" s="28" t="e">
        <f>IF(VLOOKUP(A128,Keys_CHESS_ALL!J133:AF312,11,FALSE)="","",VLOOKUP(A128,Keys_CHESS_ALL!J133:AF312,11,FALSE))</f>
        <v>#N/A</v>
      </c>
      <c r="N128" s="28" t="e">
        <f>IF(VLOOKUP(A128,Keys_CHESS_ALL!J133:AG312,12,FALSE)="","",VLOOKUP(A128,Keys_CHESS_ALL!J133:AG312,12,FALSE))</f>
        <v>#N/A</v>
      </c>
      <c r="O128" s="28" t="e">
        <f>IF(VLOOKUP(A128,Keys_CHESS_ALL!J133:AH312,13,FALSE)="","",VLOOKUP(A128,Keys_CHESS_ALL!J133:AH312,13,FALSE))</f>
        <v>#N/A</v>
      </c>
      <c r="P128" s="28" t="e">
        <f>IF(VLOOKUP(A128,Keys_CHESS_ALL!J133:AI312,14,FALSE)="","",VLOOKUP(A128,Keys_CHESS_ALL!J133:AI312,14,FALSE))</f>
        <v>#N/A</v>
      </c>
      <c r="Q128" s="28" t="e">
        <f>IF(VLOOKUP(A128,Keys_CHESS_ALL!J133:AJ312,15,FALSE)="","",VLOOKUP(A128,Keys_CHESS_ALL!J133:AJ312,15,FALSE))</f>
        <v>#N/A</v>
      </c>
      <c r="R128" s="28" t="e">
        <f>IF(VLOOKUP(A128,Keys_CHESS_ALL!J133:AK312,16,FALSE)="","",VLOOKUP(A128,Keys_CHESS_ALL!J133:AK312,16,FALSE))</f>
        <v>#N/A</v>
      </c>
    </row>
    <row r="129" spans="2:18" x14ac:dyDescent="0.2">
      <c r="B129" s="28" t="e">
        <f>VLOOKUP(A129,Keys_CHESS_ALL!J134:L313,2,FALSE)</f>
        <v>#N/A</v>
      </c>
      <c r="C129" s="32"/>
      <c r="D129" s="28" t="e">
        <f>VLOOKUP(A129,Keys_CHESS_ALL!J134:L313,3,FALSE)</f>
        <v>#N/A</v>
      </c>
      <c r="E129" s="40"/>
      <c r="G129" s="28" t="e">
        <f>IF(VLOOKUP(A129,Keys_CHESS_ALL!J134:AC313,5,FALSE)="","",VLOOKUP(A129,Keys_CHESS_ALL!J134:AC313,5,FALSE))</f>
        <v>#N/A</v>
      </c>
      <c r="H129" s="28" t="e">
        <f>IF(VLOOKUP(A129,Keys_CHESS_ALL!J134:AC313,6,FALSE)="","",VLOOKUP(A129,Keys_CHESS_ALL!J134:AC313,6,FALSE))</f>
        <v>#N/A</v>
      </c>
      <c r="I129" s="28" t="e">
        <f>IF(VLOOKUP(A129,Keys_CHESS_ALL!J134:AC313,7,FALSE)="","",VLOOKUP(A129,Keys_CHESS_ALL!J134:AC313,7,FALSE))</f>
        <v>#N/A</v>
      </c>
      <c r="J129" s="28" t="e">
        <f>IF(VLOOKUP(A129,Keys_CHESS_ALL!J134:AC313,8,FALSE)="","",VLOOKUP(A129,Keys_CHESS_ALL!J134:AC313,8,FALSE))</f>
        <v>#N/A</v>
      </c>
      <c r="K129" s="28" t="e">
        <f>IF(VLOOKUP(A129,Keys_CHESS_ALL!J134:AD313,9,FALSE)="","",VLOOKUP(A129,Keys_CHESS_ALL!J134:AD313,9,FALSE))</f>
        <v>#N/A</v>
      </c>
      <c r="L129" s="28" t="e">
        <f>IF(VLOOKUP(A129,Keys_CHESS_ALL!J134:AE313,10,FALSE)="","",VLOOKUP(A129,Keys_CHESS_ALL!J134:AE313,10,FALSE))</f>
        <v>#N/A</v>
      </c>
      <c r="M129" s="28" t="e">
        <f>IF(VLOOKUP(A129,Keys_CHESS_ALL!J134:AF313,11,FALSE)="","",VLOOKUP(A129,Keys_CHESS_ALL!J134:AF313,11,FALSE))</f>
        <v>#N/A</v>
      </c>
      <c r="N129" s="28" t="e">
        <f>IF(VLOOKUP(A129,Keys_CHESS_ALL!J134:AG313,12,FALSE)="","",VLOOKUP(A129,Keys_CHESS_ALL!J134:AG313,12,FALSE))</f>
        <v>#N/A</v>
      </c>
      <c r="O129" s="28" t="e">
        <f>IF(VLOOKUP(A129,Keys_CHESS_ALL!J134:AH313,13,FALSE)="","",VLOOKUP(A129,Keys_CHESS_ALL!J134:AH313,13,FALSE))</f>
        <v>#N/A</v>
      </c>
      <c r="P129" s="28" t="e">
        <f>IF(VLOOKUP(A129,Keys_CHESS_ALL!J134:AI313,14,FALSE)="","",VLOOKUP(A129,Keys_CHESS_ALL!J134:AI313,14,FALSE))</f>
        <v>#N/A</v>
      </c>
      <c r="Q129" s="28" t="e">
        <f>IF(VLOOKUP(A129,Keys_CHESS_ALL!J134:AJ313,15,FALSE)="","",VLOOKUP(A129,Keys_CHESS_ALL!J134:AJ313,15,FALSE))</f>
        <v>#N/A</v>
      </c>
      <c r="R129" s="28" t="e">
        <f>IF(VLOOKUP(A129,Keys_CHESS_ALL!J134:AK313,16,FALSE)="","",VLOOKUP(A129,Keys_CHESS_ALL!J134:AK313,16,FALSE))</f>
        <v>#N/A</v>
      </c>
    </row>
    <row r="130" spans="2:18" x14ac:dyDescent="0.2">
      <c r="B130" s="28" t="e">
        <f>VLOOKUP(A130,Keys_CHESS_ALL!J135:L314,2,FALSE)</f>
        <v>#N/A</v>
      </c>
      <c r="C130" s="32"/>
      <c r="D130" s="28" t="e">
        <f>VLOOKUP(A130,Keys_CHESS_ALL!J135:L314,3,FALSE)</f>
        <v>#N/A</v>
      </c>
      <c r="E130" s="40"/>
      <c r="G130" s="28" t="e">
        <f>IF(VLOOKUP(A130,Keys_CHESS_ALL!J135:AC314,5,FALSE)="","",VLOOKUP(A130,Keys_CHESS_ALL!J135:AC314,5,FALSE))</f>
        <v>#N/A</v>
      </c>
      <c r="H130" s="28" t="e">
        <f>IF(VLOOKUP(A130,Keys_CHESS_ALL!J135:AC314,6,FALSE)="","",VLOOKUP(A130,Keys_CHESS_ALL!J135:AC314,6,FALSE))</f>
        <v>#N/A</v>
      </c>
      <c r="I130" s="28" t="e">
        <f>IF(VLOOKUP(A130,Keys_CHESS_ALL!J135:AC314,7,FALSE)="","",VLOOKUP(A130,Keys_CHESS_ALL!J135:AC314,7,FALSE))</f>
        <v>#N/A</v>
      </c>
      <c r="J130" s="28" t="e">
        <f>IF(VLOOKUP(A130,Keys_CHESS_ALL!J135:AC314,8,FALSE)="","",VLOOKUP(A130,Keys_CHESS_ALL!J135:AC314,8,FALSE))</f>
        <v>#N/A</v>
      </c>
      <c r="K130" s="28" t="e">
        <f>IF(VLOOKUP(A130,Keys_CHESS_ALL!J135:AD314,9,FALSE)="","",VLOOKUP(A130,Keys_CHESS_ALL!J135:AD314,9,FALSE))</f>
        <v>#N/A</v>
      </c>
      <c r="L130" s="28" t="e">
        <f>IF(VLOOKUP(A130,Keys_CHESS_ALL!J135:AE314,10,FALSE)="","",VLOOKUP(A130,Keys_CHESS_ALL!J135:AE314,10,FALSE))</f>
        <v>#N/A</v>
      </c>
      <c r="M130" s="28" t="e">
        <f>IF(VLOOKUP(A130,Keys_CHESS_ALL!J135:AF314,11,FALSE)="","",VLOOKUP(A130,Keys_CHESS_ALL!J135:AF314,11,FALSE))</f>
        <v>#N/A</v>
      </c>
      <c r="N130" s="28" t="e">
        <f>IF(VLOOKUP(A130,Keys_CHESS_ALL!J135:AG314,12,FALSE)="","",VLOOKUP(A130,Keys_CHESS_ALL!J135:AG314,12,FALSE))</f>
        <v>#N/A</v>
      </c>
      <c r="O130" s="28" t="e">
        <f>IF(VLOOKUP(A130,Keys_CHESS_ALL!J135:AH314,13,FALSE)="","",VLOOKUP(A130,Keys_CHESS_ALL!J135:AH314,13,FALSE))</f>
        <v>#N/A</v>
      </c>
      <c r="P130" s="28" t="e">
        <f>IF(VLOOKUP(A130,Keys_CHESS_ALL!J135:AI314,14,FALSE)="","",VLOOKUP(A130,Keys_CHESS_ALL!J135:AI314,14,FALSE))</f>
        <v>#N/A</v>
      </c>
      <c r="Q130" s="28" t="e">
        <f>IF(VLOOKUP(A130,Keys_CHESS_ALL!J135:AJ314,15,FALSE)="","",VLOOKUP(A130,Keys_CHESS_ALL!J135:AJ314,15,FALSE))</f>
        <v>#N/A</v>
      </c>
      <c r="R130" s="28" t="e">
        <f>IF(VLOOKUP(A130,Keys_CHESS_ALL!J135:AK314,16,FALSE)="","",VLOOKUP(A130,Keys_CHESS_ALL!J135:AK314,16,FALSE))</f>
        <v>#N/A</v>
      </c>
    </row>
    <row r="131" spans="2:18" x14ac:dyDescent="0.2">
      <c r="B131" s="28" t="e">
        <f>VLOOKUP(A131,Keys_CHESS_ALL!J136:L315,2,FALSE)</f>
        <v>#N/A</v>
      </c>
      <c r="C131" s="32"/>
      <c r="D131" s="28" t="e">
        <f>VLOOKUP(A131,Keys_CHESS_ALL!J136:L315,3,FALSE)</f>
        <v>#N/A</v>
      </c>
      <c r="E131" s="40"/>
      <c r="G131" s="28" t="e">
        <f>IF(VLOOKUP(A131,Keys_CHESS_ALL!J136:AC315,5,FALSE)="","",VLOOKUP(A131,Keys_CHESS_ALL!J136:AC315,5,FALSE))</f>
        <v>#N/A</v>
      </c>
      <c r="H131" s="28" t="e">
        <f>IF(VLOOKUP(A131,Keys_CHESS_ALL!J136:AC315,6,FALSE)="","",VLOOKUP(A131,Keys_CHESS_ALL!J136:AC315,6,FALSE))</f>
        <v>#N/A</v>
      </c>
      <c r="I131" s="28" t="e">
        <f>IF(VLOOKUP(A131,Keys_CHESS_ALL!J136:AC315,7,FALSE)="","",VLOOKUP(A131,Keys_CHESS_ALL!J136:AC315,7,FALSE))</f>
        <v>#N/A</v>
      </c>
      <c r="J131" s="28" t="e">
        <f>IF(VLOOKUP(A131,Keys_CHESS_ALL!J136:AC315,8,FALSE)="","",VLOOKUP(A131,Keys_CHESS_ALL!J136:AC315,8,FALSE))</f>
        <v>#N/A</v>
      </c>
      <c r="K131" s="28" t="e">
        <f>IF(VLOOKUP(A131,Keys_CHESS_ALL!J136:AD315,9,FALSE)="","",VLOOKUP(A131,Keys_CHESS_ALL!J136:AD315,9,FALSE))</f>
        <v>#N/A</v>
      </c>
      <c r="L131" s="28" t="e">
        <f>IF(VLOOKUP(A131,Keys_CHESS_ALL!J136:AE315,10,FALSE)="","",VLOOKUP(A131,Keys_CHESS_ALL!J136:AE315,10,FALSE))</f>
        <v>#N/A</v>
      </c>
      <c r="M131" s="28" t="e">
        <f>IF(VLOOKUP(A131,Keys_CHESS_ALL!J136:AF315,11,FALSE)="","",VLOOKUP(A131,Keys_CHESS_ALL!J136:AF315,11,FALSE))</f>
        <v>#N/A</v>
      </c>
      <c r="N131" s="28" t="e">
        <f>IF(VLOOKUP(A131,Keys_CHESS_ALL!J136:AG315,12,FALSE)="","",VLOOKUP(A131,Keys_CHESS_ALL!J136:AG315,12,FALSE))</f>
        <v>#N/A</v>
      </c>
      <c r="O131" s="28" t="e">
        <f>IF(VLOOKUP(A131,Keys_CHESS_ALL!J136:AH315,13,FALSE)="","",VLOOKUP(A131,Keys_CHESS_ALL!J136:AH315,13,FALSE))</f>
        <v>#N/A</v>
      </c>
      <c r="P131" s="28" t="e">
        <f>IF(VLOOKUP(A131,Keys_CHESS_ALL!J136:AI315,14,FALSE)="","",VLOOKUP(A131,Keys_CHESS_ALL!J136:AI315,14,FALSE))</f>
        <v>#N/A</v>
      </c>
      <c r="Q131" s="28" t="e">
        <f>IF(VLOOKUP(A131,Keys_CHESS_ALL!J136:AJ315,15,FALSE)="","",VLOOKUP(A131,Keys_CHESS_ALL!J136:AJ315,15,FALSE))</f>
        <v>#N/A</v>
      </c>
      <c r="R131" s="28" t="e">
        <f>IF(VLOOKUP(A131,Keys_CHESS_ALL!J136:AK315,16,FALSE)="","",VLOOKUP(A131,Keys_CHESS_ALL!J136:AK315,16,FALSE))</f>
        <v>#N/A</v>
      </c>
    </row>
    <row r="132" spans="2:18" x14ac:dyDescent="0.2">
      <c r="B132" s="28" t="e">
        <f>VLOOKUP(A132,Keys_CHESS_ALL!J137:L316,2,FALSE)</f>
        <v>#N/A</v>
      </c>
      <c r="C132" s="32"/>
      <c r="D132" s="28" t="e">
        <f>VLOOKUP(A132,Keys_CHESS_ALL!J137:L316,3,FALSE)</f>
        <v>#N/A</v>
      </c>
      <c r="E132" s="40"/>
      <c r="G132" s="28" t="e">
        <f>IF(VLOOKUP(A132,Keys_CHESS_ALL!J137:AC316,5,FALSE)="","",VLOOKUP(A132,Keys_CHESS_ALL!J137:AC316,5,FALSE))</f>
        <v>#N/A</v>
      </c>
      <c r="H132" s="28" t="e">
        <f>IF(VLOOKUP(A132,Keys_CHESS_ALL!J137:AC316,6,FALSE)="","",VLOOKUP(A132,Keys_CHESS_ALL!J137:AC316,6,FALSE))</f>
        <v>#N/A</v>
      </c>
      <c r="I132" s="28" t="e">
        <f>IF(VLOOKUP(A132,Keys_CHESS_ALL!J137:AC316,7,FALSE)="","",VLOOKUP(A132,Keys_CHESS_ALL!J137:AC316,7,FALSE))</f>
        <v>#N/A</v>
      </c>
      <c r="J132" s="28" t="e">
        <f>IF(VLOOKUP(A132,Keys_CHESS_ALL!J137:AC316,8,FALSE)="","",VLOOKUP(A132,Keys_CHESS_ALL!J137:AC316,8,FALSE))</f>
        <v>#N/A</v>
      </c>
      <c r="K132" s="28" t="e">
        <f>IF(VLOOKUP(A132,Keys_CHESS_ALL!J137:AD316,9,FALSE)="","",VLOOKUP(A132,Keys_CHESS_ALL!J137:AD316,9,FALSE))</f>
        <v>#N/A</v>
      </c>
      <c r="L132" s="28" t="e">
        <f>IF(VLOOKUP(A132,Keys_CHESS_ALL!J137:AE316,10,FALSE)="","",VLOOKUP(A132,Keys_CHESS_ALL!J137:AE316,10,FALSE))</f>
        <v>#N/A</v>
      </c>
      <c r="M132" s="28" t="e">
        <f>IF(VLOOKUP(A132,Keys_CHESS_ALL!J137:AF316,11,FALSE)="","",VLOOKUP(A132,Keys_CHESS_ALL!J137:AF316,11,FALSE))</f>
        <v>#N/A</v>
      </c>
      <c r="N132" s="28" t="e">
        <f>IF(VLOOKUP(A132,Keys_CHESS_ALL!J137:AG316,12,FALSE)="","",VLOOKUP(A132,Keys_CHESS_ALL!J137:AG316,12,FALSE))</f>
        <v>#N/A</v>
      </c>
      <c r="O132" s="28" t="e">
        <f>IF(VLOOKUP(A132,Keys_CHESS_ALL!J137:AH316,13,FALSE)="","",VLOOKUP(A132,Keys_CHESS_ALL!J137:AH316,13,FALSE))</f>
        <v>#N/A</v>
      </c>
      <c r="P132" s="28" t="e">
        <f>IF(VLOOKUP(A132,Keys_CHESS_ALL!J137:AI316,14,FALSE)="","",VLOOKUP(A132,Keys_CHESS_ALL!J137:AI316,14,FALSE))</f>
        <v>#N/A</v>
      </c>
      <c r="Q132" s="28" t="e">
        <f>IF(VLOOKUP(A132,Keys_CHESS_ALL!J137:AJ316,15,FALSE)="","",VLOOKUP(A132,Keys_CHESS_ALL!J137:AJ316,15,FALSE))</f>
        <v>#N/A</v>
      </c>
      <c r="R132" s="28" t="e">
        <f>IF(VLOOKUP(A132,Keys_CHESS_ALL!J137:AK316,16,FALSE)="","",VLOOKUP(A132,Keys_CHESS_ALL!J137:AK316,16,FALSE))</f>
        <v>#N/A</v>
      </c>
    </row>
    <row r="133" spans="2:18" x14ac:dyDescent="0.2">
      <c r="B133" s="28" t="e">
        <f>VLOOKUP(A133,Keys_CHESS_ALL!J138:L317,2,FALSE)</f>
        <v>#N/A</v>
      </c>
      <c r="C133" s="32"/>
      <c r="D133" s="28" t="e">
        <f>VLOOKUP(A133,Keys_CHESS_ALL!J138:L317,3,FALSE)</f>
        <v>#N/A</v>
      </c>
      <c r="E133" s="40"/>
      <c r="G133" s="28" t="e">
        <f>IF(VLOOKUP(A133,Keys_CHESS_ALL!J138:AC317,5,FALSE)="","",VLOOKUP(A133,Keys_CHESS_ALL!J138:AC317,5,FALSE))</f>
        <v>#N/A</v>
      </c>
      <c r="H133" s="28" t="e">
        <f>IF(VLOOKUP(A133,Keys_CHESS_ALL!J138:AC317,6,FALSE)="","",VLOOKUP(A133,Keys_CHESS_ALL!J138:AC317,6,FALSE))</f>
        <v>#N/A</v>
      </c>
      <c r="I133" s="28" t="e">
        <f>IF(VLOOKUP(A133,Keys_CHESS_ALL!J138:AC317,7,FALSE)="","",VLOOKUP(A133,Keys_CHESS_ALL!J138:AC317,7,FALSE))</f>
        <v>#N/A</v>
      </c>
      <c r="J133" s="28" t="e">
        <f>IF(VLOOKUP(A133,Keys_CHESS_ALL!J138:AC317,8,FALSE)="","",VLOOKUP(A133,Keys_CHESS_ALL!J138:AC317,8,FALSE))</f>
        <v>#N/A</v>
      </c>
      <c r="K133" s="28" t="e">
        <f>IF(VLOOKUP(A133,Keys_CHESS_ALL!J138:AD317,9,FALSE)="","",VLOOKUP(A133,Keys_CHESS_ALL!J138:AD317,9,FALSE))</f>
        <v>#N/A</v>
      </c>
      <c r="L133" s="28" t="e">
        <f>IF(VLOOKUP(A133,Keys_CHESS_ALL!J138:AE317,10,FALSE)="","",VLOOKUP(A133,Keys_CHESS_ALL!J138:AE317,10,FALSE))</f>
        <v>#N/A</v>
      </c>
      <c r="M133" s="28" t="e">
        <f>IF(VLOOKUP(A133,Keys_CHESS_ALL!J138:AF317,11,FALSE)="","",VLOOKUP(A133,Keys_CHESS_ALL!J138:AF317,11,FALSE))</f>
        <v>#N/A</v>
      </c>
      <c r="N133" s="28" t="e">
        <f>IF(VLOOKUP(A133,Keys_CHESS_ALL!J138:AG317,12,FALSE)="","",VLOOKUP(A133,Keys_CHESS_ALL!J138:AG317,12,FALSE))</f>
        <v>#N/A</v>
      </c>
      <c r="O133" s="28" t="e">
        <f>IF(VLOOKUP(A133,Keys_CHESS_ALL!J138:AH317,13,FALSE)="","",VLOOKUP(A133,Keys_CHESS_ALL!J138:AH317,13,FALSE))</f>
        <v>#N/A</v>
      </c>
      <c r="P133" s="28" t="e">
        <f>IF(VLOOKUP(A133,Keys_CHESS_ALL!J138:AI317,14,FALSE)="","",VLOOKUP(A133,Keys_CHESS_ALL!J138:AI317,14,FALSE))</f>
        <v>#N/A</v>
      </c>
      <c r="Q133" s="28" t="e">
        <f>IF(VLOOKUP(A133,Keys_CHESS_ALL!J138:AJ317,15,FALSE)="","",VLOOKUP(A133,Keys_CHESS_ALL!J138:AJ317,15,FALSE))</f>
        <v>#N/A</v>
      </c>
      <c r="R133" s="28" t="e">
        <f>IF(VLOOKUP(A133,Keys_CHESS_ALL!J138:AK317,16,FALSE)="","",VLOOKUP(A133,Keys_CHESS_ALL!J138:AK317,16,FALSE))</f>
        <v>#N/A</v>
      </c>
    </row>
    <row r="134" spans="2:18" x14ac:dyDescent="0.2">
      <c r="B134" s="28" t="e">
        <f>VLOOKUP(A134,Keys_CHESS_ALL!J139:L318,2,FALSE)</f>
        <v>#N/A</v>
      </c>
      <c r="C134" s="32"/>
      <c r="D134" s="28" t="e">
        <f>VLOOKUP(A134,Keys_CHESS_ALL!J139:L318,3,FALSE)</f>
        <v>#N/A</v>
      </c>
      <c r="E134" s="40"/>
      <c r="G134" s="28" t="e">
        <f>IF(VLOOKUP(A134,Keys_CHESS_ALL!J139:AC318,5,FALSE)="","",VLOOKUP(A134,Keys_CHESS_ALL!J139:AC318,5,FALSE))</f>
        <v>#N/A</v>
      </c>
      <c r="H134" s="28" t="e">
        <f>IF(VLOOKUP(A134,Keys_CHESS_ALL!J139:AC318,6,FALSE)="","",VLOOKUP(A134,Keys_CHESS_ALL!J139:AC318,6,FALSE))</f>
        <v>#N/A</v>
      </c>
      <c r="I134" s="28" t="e">
        <f>IF(VLOOKUP(A134,Keys_CHESS_ALL!J139:AC318,7,FALSE)="","",VLOOKUP(A134,Keys_CHESS_ALL!J139:AC318,7,FALSE))</f>
        <v>#N/A</v>
      </c>
      <c r="J134" s="28" t="e">
        <f>IF(VLOOKUP(A134,Keys_CHESS_ALL!J139:AC318,8,FALSE)="","",VLOOKUP(A134,Keys_CHESS_ALL!J139:AC318,8,FALSE))</f>
        <v>#N/A</v>
      </c>
      <c r="K134" s="28" t="e">
        <f>IF(VLOOKUP(A134,Keys_CHESS_ALL!J139:AD318,9,FALSE)="","",VLOOKUP(A134,Keys_CHESS_ALL!J139:AD318,9,FALSE))</f>
        <v>#N/A</v>
      </c>
      <c r="L134" s="28" t="e">
        <f>IF(VLOOKUP(A134,Keys_CHESS_ALL!J139:AE318,10,FALSE)="","",VLOOKUP(A134,Keys_CHESS_ALL!J139:AE318,10,FALSE))</f>
        <v>#N/A</v>
      </c>
      <c r="M134" s="28" t="e">
        <f>IF(VLOOKUP(A134,Keys_CHESS_ALL!J139:AF318,11,FALSE)="","",VLOOKUP(A134,Keys_CHESS_ALL!J139:AF318,11,FALSE))</f>
        <v>#N/A</v>
      </c>
      <c r="N134" s="28" t="e">
        <f>IF(VLOOKUP(A134,Keys_CHESS_ALL!J139:AG318,12,FALSE)="","",VLOOKUP(A134,Keys_CHESS_ALL!J139:AG318,12,FALSE))</f>
        <v>#N/A</v>
      </c>
      <c r="O134" s="28" t="e">
        <f>IF(VLOOKUP(A134,Keys_CHESS_ALL!J139:AH318,13,FALSE)="","",VLOOKUP(A134,Keys_CHESS_ALL!J139:AH318,13,FALSE))</f>
        <v>#N/A</v>
      </c>
      <c r="P134" s="28" t="e">
        <f>IF(VLOOKUP(A134,Keys_CHESS_ALL!J139:AI318,14,FALSE)="","",VLOOKUP(A134,Keys_CHESS_ALL!J139:AI318,14,FALSE))</f>
        <v>#N/A</v>
      </c>
      <c r="Q134" s="28" t="e">
        <f>IF(VLOOKUP(A134,Keys_CHESS_ALL!J139:AJ318,15,FALSE)="","",VLOOKUP(A134,Keys_CHESS_ALL!J139:AJ318,15,FALSE))</f>
        <v>#N/A</v>
      </c>
      <c r="R134" s="28" t="e">
        <f>IF(VLOOKUP(A134,Keys_CHESS_ALL!J139:AK318,16,FALSE)="","",VLOOKUP(A134,Keys_CHESS_ALL!J139:AK318,16,FALSE))</f>
        <v>#N/A</v>
      </c>
    </row>
    <row r="135" spans="2:18" x14ac:dyDescent="0.2">
      <c r="B135" s="28" t="e">
        <f>VLOOKUP(A135,Keys_CHESS_ALL!J140:L319,2,FALSE)</f>
        <v>#N/A</v>
      </c>
      <c r="C135" s="32"/>
      <c r="D135" s="28" t="e">
        <f>VLOOKUP(A135,Keys_CHESS_ALL!J140:L319,3,FALSE)</f>
        <v>#N/A</v>
      </c>
      <c r="E135" s="40"/>
      <c r="G135" s="28" t="e">
        <f>IF(VLOOKUP(A135,Keys_CHESS_ALL!J140:AC319,5,FALSE)="","",VLOOKUP(A135,Keys_CHESS_ALL!J140:AC319,5,FALSE))</f>
        <v>#N/A</v>
      </c>
      <c r="H135" s="28" t="e">
        <f>IF(VLOOKUP(A135,Keys_CHESS_ALL!J140:AC319,6,FALSE)="","",VLOOKUP(A135,Keys_CHESS_ALL!J140:AC319,6,FALSE))</f>
        <v>#N/A</v>
      </c>
      <c r="I135" s="28" t="e">
        <f>IF(VLOOKUP(A135,Keys_CHESS_ALL!J140:AC319,7,FALSE)="","",VLOOKUP(A135,Keys_CHESS_ALL!J140:AC319,7,FALSE))</f>
        <v>#N/A</v>
      </c>
      <c r="J135" s="28" t="e">
        <f>IF(VLOOKUP(A135,Keys_CHESS_ALL!J140:AC319,8,FALSE)="","",VLOOKUP(A135,Keys_CHESS_ALL!J140:AC319,8,FALSE))</f>
        <v>#N/A</v>
      </c>
      <c r="K135" s="28" t="e">
        <f>IF(VLOOKUP(A135,Keys_CHESS_ALL!J140:AD319,9,FALSE)="","",VLOOKUP(A135,Keys_CHESS_ALL!J140:AD319,9,FALSE))</f>
        <v>#N/A</v>
      </c>
      <c r="L135" s="28" t="e">
        <f>IF(VLOOKUP(A135,Keys_CHESS_ALL!J140:AE319,10,FALSE)="","",VLOOKUP(A135,Keys_CHESS_ALL!J140:AE319,10,FALSE))</f>
        <v>#N/A</v>
      </c>
      <c r="M135" s="28" t="e">
        <f>IF(VLOOKUP(A135,Keys_CHESS_ALL!J140:AF319,11,FALSE)="","",VLOOKUP(A135,Keys_CHESS_ALL!J140:AF319,11,FALSE))</f>
        <v>#N/A</v>
      </c>
      <c r="N135" s="28" t="e">
        <f>IF(VLOOKUP(A135,Keys_CHESS_ALL!J140:AG319,12,FALSE)="","",VLOOKUP(A135,Keys_CHESS_ALL!J140:AG319,12,FALSE))</f>
        <v>#N/A</v>
      </c>
      <c r="O135" s="28" t="e">
        <f>IF(VLOOKUP(A135,Keys_CHESS_ALL!J140:AH319,13,FALSE)="","",VLOOKUP(A135,Keys_CHESS_ALL!J140:AH319,13,FALSE))</f>
        <v>#N/A</v>
      </c>
      <c r="P135" s="28" t="e">
        <f>IF(VLOOKUP(A135,Keys_CHESS_ALL!J140:AI319,14,FALSE)="","",VLOOKUP(A135,Keys_CHESS_ALL!J140:AI319,14,FALSE))</f>
        <v>#N/A</v>
      </c>
      <c r="Q135" s="28" t="e">
        <f>IF(VLOOKUP(A135,Keys_CHESS_ALL!J140:AJ319,15,FALSE)="","",VLOOKUP(A135,Keys_CHESS_ALL!J140:AJ319,15,FALSE))</f>
        <v>#N/A</v>
      </c>
      <c r="R135" s="28" t="e">
        <f>IF(VLOOKUP(A135,Keys_CHESS_ALL!J140:AK319,16,FALSE)="","",VLOOKUP(A135,Keys_CHESS_ALL!J140:AK319,16,FALSE))</f>
        <v>#N/A</v>
      </c>
    </row>
    <row r="136" spans="2:18" x14ac:dyDescent="0.2">
      <c r="B136" s="28" t="e">
        <f>VLOOKUP(A136,Keys_CHESS_ALL!J141:L320,2,FALSE)</f>
        <v>#N/A</v>
      </c>
      <c r="C136" s="32"/>
      <c r="D136" s="28" t="e">
        <f>VLOOKUP(A136,Keys_CHESS_ALL!J141:L320,3,FALSE)</f>
        <v>#N/A</v>
      </c>
      <c r="E136" s="40"/>
      <c r="G136" s="28" t="e">
        <f>IF(VLOOKUP(A136,Keys_CHESS_ALL!J141:AC320,5,FALSE)="","",VLOOKUP(A136,Keys_CHESS_ALL!J141:AC320,5,FALSE))</f>
        <v>#N/A</v>
      </c>
      <c r="H136" s="28" t="e">
        <f>IF(VLOOKUP(A136,Keys_CHESS_ALL!J141:AC320,6,FALSE)="","",VLOOKUP(A136,Keys_CHESS_ALL!J141:AC320,6,FALSE))</f>
        <v>#N/A</v>
      </c>
      <c r="I136" s="28" t="e">
        <f>IF(VLOOKUP(A136,Keys_CHESS_ALL!J141:AC320,7,FALSE)="","",VLOOKUP(A136,Keys_CHESS_ALL!J141:AC320,7,FALSE))</f>
        <v>#N/A</v>
      </c>
      <c r="J136" s="28" t="e">
        <f>IF(VLOOKUP(A136,Keys_CHESS_ALL!J141:AC320,8,FALSE)="","",VLOOKUP(A136,Keys_CHESS_ALL!J141:AC320,8,FALSE))</f>
        <v>#N/A</v>
      </c>
      <c r="K136" s="28" t="e">
        <f>IF(VLOOKUP(A136,Keys_CHESS_ALL!J141:AD320,9,FALSE)="","",VLOOKUP(A136,Keys_CHESS_ALL!J141:AD320,9,FALSE))</f>
        <v>#N/A</v>
      </c>
      <c r="L136" s="28" t="e">
        <f>IF(VLOOKUP(A136,Keys_CHESS_ALL!J141:AE320,10,FALSE)="","",VLOOKUP(A136,Keys_CHESS_ALL!J141:AE320,10,FALSE))</f>
        <v>#N/A</v>
      </c>
      <c r="M136" s="28" t="e">
        <f>IF(VLOOKUP(A136,Keys_CHESS_ALL!J141:AF320,11,FALSE)="","",VLOOKUP(A136,Keys_CHESS_ALL!J141:AF320,11,FALSE))</f>
        <v>#N/A</v>
      </c>
      <c r="N136" s="28" t="e">
        <f>IF(VLOOKUP(A136,Keys_CHESS_ALL!J141:AG320,12,FALSE)="","",VLOOKUP(A136,Keys_CHESS_ALL!J141:AG320,12,FALSE))</f>
        <v>#N/A</v>
      </c>
      <c r="O136" s="28" t="e">
        <f>IF(VLOOKUP(A136,Keys_CHESS_ALL!J141:AH320,13,FALSE)="","",VLOOKUP(A136,Keys_CHESS_ALL!J141:AH320,13,FALSE))</f>
        <v>#N/A</v>
      </c>
      <c r="P136" s="28" t="e">
        <f>IF(VLOOKUP(A136,Keys_CHESS_ALL!J141:AI320,14,FALSE)="","",VLOOKUP(A136,Keys_CHESS_ALL!J141:AI320,14,FALSE))</f>
        <v>#N/A</v>
      </c>
      <c r="Q136" s="28" t="e">
        <f>IF(VLOOKUP(A136,Keys_CHESS_ALL!J141:AJ320,15,FALSE)="","",VLOOKUP(A136,Keys_CHESS_ALL!J141:AJ320,15,FALSE))</f>
        <v>#N/A</v>
      </c>
      <c r="R136" s="28" t="e">
        <f>IF(VLOOKUP(A136,Keys_CHESS_ALL!J141:AK320,16,FALSE)="","",VLOOKUP(A136,Keys_CHESS_ALL!J141:AK320,16,FALSE))</f>
        <v>#N/A</v>
      </c>
    </row>
    <row r="137" spans="2:18" x14ac:dyDescent="0.2">
      <c r="B137" s="28" t="e">
        <f>VLOOKUP(A137,Keys_CHESS_ALL!J142:L321,2,FALSE)</f>
        <v>#N/A</v>
      </c>
      <c r="C137" s="32"/>
      <c r="D137" s="28" t="e">
        <f>VLOOKUP(A137,Keys_CHESS_ALL!J142:L321,3,FALSE)</f>
        <v>#N/A</v>
      </c>
      <c r="E137" s="40"/>
      <c r="G137" s="28" t="e">
        <f>IF(VLOOKUP(A137,Keys_CHESS_ALL!J142:AC321,5,FALSE)="","",VLOOKUP(A137,Keys_CHESS_ALL!J142:AC321,5,FALSE))</f>
        <v>#N/A</v>
      </c>
      <c r="H137" s="28" t="e">
        <f>IF(VLOOKUP(A137,Keys_CHESS_ALL!J142:AC321,6,FALSE)="","",VLOOKUP(A137,Keys_CHESS_ALL!J142:AC321,6,FALSE))</f>
        <v>#N/A</v>
      </c>
      <c r="I137" s="28" t="e">
        <f>IF(VLOOKUP(A137,Keys_CHESS_ALL!J142:AC321,7,FALSE)="","",VLOOKUP(A137,Keys_CHESS_ALL!J142:AC321,7,FALSE))</f>
        <v>#N/A</v>
      </c>
      <c r="J137" s="28" t="e">
        <f>IF(VLOOKUP(A137,Keys_CHESS_ALL!J142:AC321,8,FALSE)="","",VLOOKUP(A137,Keys_CHESS_ALL!J142:AC321,8,FALSE))</f>
        <v>#N/A</v>
      </c>
      <c r="K137" s="28" t="e">
        <f>IF(VLOOKUP(A137,Keys_CHESS_ALL!J142:AD321,9,FALSE)="","",VLOOKUP(A137,Keys_CHESS_ALL!J142:AD321,9,FALSE))</f>
        <v>#N/A</v>
      </c>
      <c r="L137" s="28" t="e">
        <f>IF(VLOOKUP(A137,Keys_CHESS_ALL!J142:AE321,10,FALSE)="","",VLOOKUP(A137,Keys_CHESS_ALL!J142:AE321,10,FALSE))</f>
        <v>#N/A</v>
      </c>
      <c r="M137" s="28" t="e">
        <f>IF(VLOOKUP(A137,Keys_CHESS_ALL!J142:AF321,11,FALSE)="","",VLOOKUP(A137,Keys_CHESS_ALL!J142:AF321,11,FALSE))</f>
        <v>#N/A</v>
      </c>
      <c r="N137" s="28" t="e">
        <f>IF(VLOOKUP(A137,Keys_CHESS_ALL!J142:AG321,12,FALSE)="","",VLOOKUP(A137,Keys_CHESS_ALL!J142:AG321,12,FALSE))</f>
        <v>#N/A</v>
      </c>
      <c r="O137" s="28" t="e">
        <f>IF(VLOOKUP(A137,Keys_CHESS_ALL!J142:AH321,13,FALSE)="","",VLOOKUP(A137,Keys_CHESS_ALL!J142:AH321,13,FALSE))</f>
        <v>#N/A</v>
      </c>
      <c r="P137" s="28" t="e">
        <f>IF(VLOOKUP(A137,Keys_CHESS_ALL!J142:AI321,14,FALSE)="","",VLOOKUP(A137,Keys_CHESS_ALL!J142:AI321,14,FALSE))</f>
        <v>#N/A</v>
      </c>
      <c r="Q137" s="28" t="e">
        <f>IF(VLOOKUP(A137,Keys_CHESS_ALL!J142:AJ321,15,FALSE)="","",VLOOKUP(A137,Keys_CHESS_ALL!J142:AJ321,15,FALSE))</f>
        <v>#N/A</v>
      </c>
      <c r="R137" s="28" t="e">
        <f>IF(VLOOKUP(A137,Keys_CHESS_ALL!J142:AK321,16,FALSE)="","",VLOOKUP(A137,Keys_CHESS_ALL!J142:AK321,16,FALSE))</f>
        <v>#N/A</v>
      </c>
    </row>
    <row r="138" spans="2:18" x14ac:dyDescent="0.2">
      <c r="B138" s="28" t="e">
        <f>VLOOKUP(A138,Keys_CHESS_ALL!J143:L322,2,FALSE)</f>
        <v>#N/A</v>
      </c>
      <c r="C138" s="32"/>
      <c r="D138" s="28" t="e">
        <f>VLOOKUP(A138,Keys_CHESS_ALL!J143:L322,3,FALSE)</f>
        <v>#N/A</v>
      </c>
      <c r="E138" s="40"/>
      <c r="G138" s="28" t="e">
        <f>IF(VLOOKUP(A138,Keys_CHESS_ALL!J143:AC322,5,FALSE)="","",VLOOKUP(A138,Keys_CHESS_ALL!J143:AC322,5,FALSE))</f>
        <v>#N/A</v>
      </c>
      <c r="H138" s="28" t="e">
        <f>IF(VLOOKUP(A138,Keys_CHESS_ALL!J143:AC322,6,FALSE)="","",VLOOKUP(A138,Keys_CHESS_ALL!J143:AC322,6,FALSE))</f>
        <v>#N/A</v>
      </c>
      <c r="I138" s="28" t="e">
        <f>IF(VLOOKUP(A138,Keys_CHESS_ALL!J143:AC322,7,FALSE)="","",VLOOKUP(A138,Keys_CHESS_ALL!J143:AC322,7,FALSE))</f>
        <v>#N/A</v>
      </c>
      <c r="J138" s="28" t="e">
        <f>IF(VLOOKUP(A138,Keys_CHESS_ALL!J143:AC322,8,FALSE)="","",VLOOKUP(A138,Keys_CHESS_ALL!J143:AC322,8,FALSE))</f>
        <v>#N/A</v>
      </c>
      <c r="K138" s="28" t="e">
        <f>IF(VLOOKUP(A138,Keys_CHESS_ALL!J143:AD322,9,FALSE)="","",VLOOKUP(A138,Keys_CHESS_ALL!J143:AD322,9,FALSE))</f>
        <v>#N/A</v>
      </c>
      <c r="L138" s="28" t="e">
        <f>IF(VLOOKUP(A138,Keys_CHESS_ALL!J143:AE322,10,FALSE)="","",VLOOKUP(A138,Keys_CHESS_ALL!J143:AE322,10,FALSE))</f>
        <v>#N/A</v>
      </c>
      <c r="M138" s="28" t="e">
        <f>IF(VLOOKUP(A138,Keys_CHESS_ALL!J143:AF322,11,FALSE)="","",VLOOKUP(A138,Keys_CHESS_ALL!J143:AF322,11,FALSE))</f>
        <v>#N/A</v>
      </c>
      <c r="N138" s="28" t="e">
        <f>IF(VLOOKUP(A138,Keys_CHESS_ALL!J143:AG322,12,FALSE)="","",VLOOKUP(A138,Keys_CHESS_ALL!J143:AG322,12,FALSE))</f>
        <v>#N/A</v>
      </c>
      <c r="O138" s="28" t="e">
        <f>IF(VLOOKUP(A138,Keys_CHESS_ALL!J143:AH322,13,FALSE)="","",VLOOKUP(A138,Keys_CHESS_ALL!J143:AH322,13,FALSE))</f>
        <v>#N/A</v>
      </c>
      <c r="P138" s="28" t="e">
        <f>IF(VLOOKUP(A138,Keys_CHESS_ALL!J143:AI322,14,FALSE)="","",VLOOKUP(A138,Keys_CHESS_ALL!J143:AI322,14,FALSE))</f>
        <v>#N/A</v>
      </c>
      <c r="Q138" s="28" t="e">
        <f>IF(VLOOKUP(A138,Keys_CHESS_ALL!J143:AJ322,15,FALSE)="","",VLOOKUP(A138,Keys_CHESS_ALL!J143:AJ322,15,FALSE))</f>
        <v>#N/A</v>
      </c>
      <c r="R138" s="28" t="e">
        <f>IF(VLOOKUP(A138,Keys_CHESS_ALL!J143:AK322,16,FALSE)="","",VLOOKUP(A138,Keys_CHESS_ALL!J143:AK322,16,FALSE))</f>
        <v>#N/A</v>
      </c>
    </row>
    <row r="139" spans="2:18" x14ac:dyDescent="0.2">
      <c r="B139" s="28" t="e">
        <f>VLOOKUP(A139,Keys_CHESS_ALL!J144:L323,2,FALSE)</f>
        <v>#N/A</v>
      </c>
      <c r="C139" s="32"/>
      <c r="D139" s="28" t="e">
        <f>VLOOKUP(A139,Keys_CHESS_ALL!J144:L323,3,FALSE)</f>
        <v>#N/A</v>
      </c>
      <c r="E139" s="40"/>
      <c r="G139" s="28" t="e">
        <f>IF(VLOOKUP(A139,Keys_CHESS_ALL!J144:AC323,5,FALSE)="","",VLOOKUP(A139,Keys_CHESS_ALL!J144:AC323,5,FALSE))</f>
        <v>#N/A</v>
      </c>
      <c r="H139" s="28" t="e">
        <f>IF(VLOOKUP(A139,Keys_CHESS_ALL!J144:AC323,6,FALSE)="","",VLOOKUP(A139,Keys_CHESS_ALL!J144:AC323,6,FALSE))</f>
        <v>#N/A</v>
      </c>
      <c r="I139" s="28" t="e">
        <f>IF(VLOOKUP(A139,Keys_CHESS_ALL!J144:AC323,7,FALSE)="","",VLOOKUP(A139,Keys_CHESS_ALL!J144:AC323,7,FALSE))</f>
        <v>#N/A</v>
      </c>
      <c r="J139" s="28" t="e">
        <f>IF(VLOOKUP(A139,Keys_CHESS_ALL!J144:AC323,8,FALSE)="","",VLOOKUP(A139,Keys_CHESS_ALL!J144:AC323,8,FALSE))</f>
        <v>#N/A</v>
      </c>
      <c r="K139" s="28" t="e">
        <f>IF(VLOOKUP(A139,Keys_CHESS_ALL!J144:AD323,9,FALSE)="","",VLOOKUP(A139,Keys_CHESS_ALL!J144:AD323,9,FALSE))</f>
        <v>#N/A</v>
      </c>
      <c r="L139" s="28" t="e">
        <f>IF(VLOOKUP(A139,Keys_CHESS_ALL!J144:AE323,10,FALSE)="","",VLOOKUP(A139,Keys_CHESS_ALL!J144:AE323,10,FALSE))</f>
        <v>#N/A</v>
      </c>
      <c r="M139" s="28" t="e">
        <f>IF(VLOOKUP(A139,Keys_CHESS_ALL!J144:AF323,11,FALSE)="","",VLOOKUP(A139,Keys_CHESS_ALL!J144:AF323,11,FALSE))</f>
        <v>#N/A</v>
      </c>
      <c r="N139" s="28" t="e">
        <f>IF(VLOOKUP(A139,Keys_CHESS_ALL!J144:AG323,12,FALSE)="","",VLOOKUP(A139,Keys_CHESS_ALL!J144:AG323,12,FALSE))</f>
        <v>#N/A</v>
      </c>
      <c r="O139" s="28" t="e">
        <f>IF(VLOOKUP(A139,Keys_CHESS_ALL!J144:AH323,13,FALSE)="","",VLOOKUP(A139,Keys_CHESS_ALL!J144:AH323,13,FALSE))</f>
        <v>#N/A</v>
      </c>
      <c r="P139" s="28" t="e">
        <f>IF(VLOOKUP(A139,Keys_CHESS_ALL!J144:AI323,14,FALSE)="","",VLOOKUP(A139,Keys_CHESS_ALL!J144:AI323,14,FALSE))</f>
        <v>#N/A</v>
      </c>
      <c r="Q139" s="28" t="e">
        <f>IF(VLOOKUP(A139,Keys_CHESS_ALL!J144:AJ323,15,FALSE)="","",VLOOKUP(A139,Keys_CHESS_ALL!J144:AJ323,15,FALSE))</f>
        <v>#N/A</v>
      </c>
      <c r="R139" s="28" t="e">
        <f>IF(VLOOKUP(A139,Keys_CHESS_ALL!J144:AK323,16,FALSE)="","",VLOOKUP(A139,Keys_CHESS_ALL!J144:AK323,16,FALSE))</f>
        <v>#N/A</v>
      </c>
    </row>
    <row r="140" spans="2:18" x14ac:dyDescent="0.2">
      <c r="B140" s="28" t="e">
        <f>VLOOKUP(A140,Keys_CHESS_ALL!J145:L324,2,FALSE)</f>
        <v>#N/A</v>
      </c>
      <c r="C140" s="32"/>
      <c r="D140" s="28" t="e">
        <f>VLOOKUP(A140,Keys_CHESS_ALL!J145:L324,3,FALSE)</f>
        <v>#N/A</v>
      </c>
      <c r="E140" s="40"/>
      <c r="G140" s="28" t="e">
        <f>IF(VLOOKUP(A140,Keys_CHESS_ALL!J145:AC324,5,FALSE)="","",VLOOKUP(A140,Keys_CHESS_ALL!J145:AC324,5,FALSE))</f>
        <v>#N/A</v>
      </c>
      <c r="H140" s="28" t="e">
        <f>IF(VLOOKUP(A140,Keys_CHESS_ALL!J145:AC324,6,FALSE)="","",VLOOKUP(A140,Keys_CHESS_ALL!J145:AC324,6,FALSE))</f>
        <v>#N/A</v>
      </c>
      <c r="I140" s="28" t="e">
        <f>IF(VLOOKUP(A140,Keys_CHESS_ALL!J145:AC324,7,FALSE)="","",VLOOKUP(A140,Keys_CHESS_ALL!J145:AC324,7,FALSE))</f>
        <v>#N/A</v>
      </c>
      <c r="J140" s="28" t="e">
        <f>IF(VLOOKUP(A140,Keys_CHESS_ALL!J145:AC324,8,FALSE)="","",VLOOKUP(A140,Keys_CHESS_ALL!J145:AC324,8,FALSE))</f>
        <v>#N/A</v>
      </c>
      <c r="K140" s="28" t="e">
        <f>IF(VLOOKUP(A140,Keys_CHESS_ALL!J145:AD324,9,FALSE)="","",VLOOKUP(A140,Keys_CHESS_ALL!J145:AD324,9,FALSE))</f>
        <v>#N/A</v>
      </c>
      <c r="L140" s="28" t="e">
        <f>IF(VLOOKUP(A140,Keys_CHESS_ALL!J145:AE324,10,FALSE)="","",VLOOKUP(A140,Keys_CHESS_ALL!J145:AE324,10,FALSE))</f>
        <v>#N/A</v>
      </c>
      <c r="M140" s="28" t="e">
        <f>IF(VLOOKUP(A140,Keys_CHESS_ALL!J145:AF324,11,FALSE)="","",VLOOKUP(A140,Keys_CHESS_ALL!J145:AF324,11,FALSE))</f>
        <v>#N/A</v>
      </c>
      <c r="N140" s="28" t="e">
        <f>IF(VLOOKUP(A140,Keys_CHESS_ALL!J145:AG324,12,FALSE)="","",VLOOKUP(A140,Keys_CHESS_ALL!J145:AG324,12,FALSE))</f>
        <v>#N/A</v>
      </c>
      <c r="O140" s="28" t="e">
        <f>IF(VLOOKUP(A140,Keys_CHESS_ALL!J145:AH324,13,FALSE)="","",VLOOKUP(A140,Keys_CHESS_ALL!J145:AH324,13,FALSE))</f>
        <v>#N/A</v>
      </c>
      <c r="P140" s="28" t="e">
        <f>IF(VLOOKUP(A140,Keys_CHESS_ALL!J145:AI324,14,FALSE)="","",VLOOKUP(A140,Keys_CHESS_ALL!J145:AI324,14,FALSE))</f>
        <v>#N/A</v>
      </c>
      <c r="Q140" s="28" t="e">
        <f>IF(VLOOKUP(A140,Keys_CHESS_ALL!J145:AJ324,15,FALSE)="","",VLOOKUP(A140,Keys_CHESS_ALL!J145:AJ324,15,FALSE))</f>
        <v>#N/A</v>
      </c>
      <c r="R140" s="28" t="e">
        <f>IF(VLOOKUP(A140,Keys_CHESS_ALL!J145:AK324,16,FALSE)="","",VLOOKUP(A140,Keys_CHESS_ALL!J145:AK324,16,FALSE))</f>
        <v>#N/A</v>
      </c>
    </row>
    <row r="141" spans="2:18" x14ac:dyDescent="0.2">
      <c r="B141" s="28" t="e">
        <f>VLOOKUP(A141,Keys_CHESS_ALL!J146:L325,2,FALSE)</f>
        <v>#N/A</v>
      </c>
      <c r="C141" s="32"/>
      <c r="D141" s="28" t="e">
        <f>VLOOKUP(A141,Keys_CHESS_ALL!J146:L325,3,FALSE)</f>
        <v>#N/A</v>
      </c>
      <c r="E141" s="40"/>
      <c r="G141" s="28" t="e">
        <f>IF(VLOOKUP(A141,Keys_CHESS_ALL!J146:AC325,5,FALSE)="","",VLOOKUP(A141,Keys_CHESS_ALL!J146:AC325,5,FALSE))</f>
        <v>#N/A</v>
      </c>
      <c r="H141" s="28" t="e">
        <f>IF(VLOOKUP(A141,Keys_CHESS_ALL!J146:AC325,6,FALSE)="","",VLOOKUP(A141,Keys_CHESS_ALL!J146:AC325,6,FALSE))</f>
        <v>#N/A</v>
      </c>
      <c r="I141" s="28" t="e">
        <f>IF(VLOOKUP(A141,Keys_CHESS_ALL!J146:AC325,7,FALSE)="","",VLOOKUP(A141,Keys_CHESS_ALL!J146:AC325,7,FALSE))</f>
        <v>#N/A</v>
      </c>
      <c r="J141" s="28" t="e">
        <f>IF(VLOOKUP(A141,Keys_CHESS_ALL!J146:AC325,8,FALSE)="","",VLOOKUP(A141,Keys_CHESS_ALL!J146:AC325,8,FALSE))</f>
        <v>#N/A</v>
      </c>
      <c r="K141" s="28" t="e">
        <f>IF(VLOOKUP(A141,Keys_CHESS_ALL!J146:AD325,9,FALSE)="","",VLOOKUP(A141,Keys_CHESS_ALL!J146:AD325,9,FALSE))</f>
        <v>#N/A</v>
      </c>
      <c r="L141" s="28" t="e">
        <f>IF(VLOOKUP(A141,Keys_CHESS_ALL!J146:AE325,10,FALSE)="","",VLOOKUP(A141,Keys_CHESS_ALL!J146:AE325,10,FALSE))</f>
        <v>#N/A</v>
      </c>
      <c r="M141" s="28" t="e">
        <f>IF(VLOOKUP(A141,Keys_CHESS_ALL!J146:AF325,11,FALSE)="","",VLOOKUP(A141,Keys_CHESS_ALL!J146:AF325,11,FALSE))</f>
        <v>#N/A</v>
      </c>
      <c r="N141" s="28" t="e">
        <f>IF(VLOOKUP(A141,Keys_CHESS_ALL!J146:AG325,12,FALSE)="","",VLOOKUP(A141,Keys_CHESS_ALL!J146:AG325,12,FALSE))</f>
        <v>#N/A</v>
      </c>
      <c r="O141" s="28" t="e">
        <f>IF(VLOOKUP(A141,Keys_CHESS_ALL!J146:AH325,13,FALSE)="","",VLOOKUP(A141,Keys_CHESS_ALL!J146:AH325,13,FALSE))</f>
        <v>#N/A</v>
      </c>
      <c r="P141" s="28" t="e">
        <f>IF(VLOOKUP(A141,Keys_CHESS_ALL!J146:AI325,14,FALSE)="","",VLOOKUP(A141,Keys_CHESS_ALL!J146:AI325,14,FALSE))</f>
        <v>#N/A</v>
      </c>
      <c r="Q141" s="28" t="e">
        <f>IF(VLOOKUP(A141,Keys_CHESS_ALL!J146:AJ325,15,FALSE)="","",VLOOKUP(A141,Keys_CHESS_ALL!J146:AJ325,15,FALSE))</f>
        <v>#N/A</v>
      </c>
      <c r="R141" s="28" t="e">
        <f>IF(VLOOKUP(A141,Keys_CHESS_ALL!J146:AK325,16,FALSE)="","",VLOOKUP(A141,Keys_CHESS_ALL!J146:AK325,16,FALSE))</f>
        <v>#N/A</v>
      </c>
    </row>
    <row r="142" spans="2:18" x14ac:dyDescent="0.2">
      <c r="B142" s="28" t="e">
        <f>VLOOKUP(A142,Keys_CHESS_ALL!J147:L326,2,FALSE)</f>
        <v>#N/A</v>
      </c>
      <c r="C142" s="32"/>
      <c r="D142" s="28" t="e">
        <f>VLOOKUP(A142,Keys_CHESS_ALL!J147:L326,3,FALSE)</f>
        <v>#N/A</v>
      </c>
      <c r="E142" s="40"/>
      <c r="G142" s="28" t="e">
        <f>IF(VLOOKUP(A142,Keys_CHESS_ALL!J147:AC326,5,FALSE)="","",VLOOKUP(A142,Keys_CHESS_ALL!J147:AC326,5,FALSE))</f>
        <v>#N/A</v>
      </c>
      <c r="H142" s="28" t="e">
        <f>IF(VLOOKUP(A142,Keys_CHESS_ALL!J147:AC326,6,FALSE)="","",VLOOKUP(A142,Keys_CHESS_ALL!J147:AC326,6,FALSE))</f>
        <v>#N/A</v>
      </c>
      <c r="I142" s="28" t="e">
        <f>IF(VLOOKUP(A142,Keys_CHESS_ALL!J147:AC326,7,FALSE)="","",VLOOKUP(A142,Keys_CHESS_ALL!J147:AC326,7,FALSE))</f>
        <v>#N/A</v>
      </c>
      <c r="J142" s="28" t="e">
        <f>IF(VLOOKUP(A142,Keys_CHESS_ALL!J147:AC326,8,FALSE)="","",VLOOKUP(A142,Keys_CHESS_ALL!J147:AC326,8,FALSE))</f>
        <v>#N/A</v>
      </c>
      <c r="K142" s="28" t="e">
        <f>IF(VLOOKUP(A142,Keys_CHESS_ALL!J147:AD326,9,FALSE)="","",VLOOKUP(A142,Keys_CHESS_ALL!J147:AD326,9,FALSE))</f>
        <v>#N/A</v>
      </c>
      <c r="L142" s="28" t="e">
        <f>IF(VLOOKUP(A142,Keys_CHESS_ALL!J147:AE326,10,FALSE)="","",VLOOKUP(A142,Keys_CHESS_ALL!J147:AE326,10,FALSE))</f>
        <v>#N/A</v>
      </c>
      <c r="M142" s="28" t="e">
        <f>IF(VLOOKUP(A142,Keys_CHESS_ALL!J147:AF326,11,FALSE)="","",VLOOKUP(A142,Keys_CHESS_ALL!J147:AF326,11,FALSE))</f>
        <v>#N/A</v>
      </c>
      <c r="N142" s="28" t="e">
        <f>IF(VLOOKUP(A142,Keys_CHESS_ALL!J147:AG326,12,FALSE)="","",VLOOKUP(A142,Keys_CHESS_ALL!J147:AG326,12,FALSE))</f>
        <v>#N/A</v>
      </c>
      <c r="O142" s="28" t="e">
        <f>IF(VLOOKUP(A142,Keys_CHESS_ALL!J147:AH326,13,FALSE)="","",VLOOKUP(A142,Keys_CHESS_ALL!J147:AH326,13,FALSE))</f>
        <v>#N/A</v>
      </c>
      <c r="P142" s="28" t="e">
        <f>IF(VLOOKUP(A142,Keys_CHESS_ALL!J147:AI326,14,FALSE)="","",VLOOKUP(A142,Keys_CHESS_ALL!J147:AI326,14,FALSE))</f>
        <v>#N/A</v>
      </c>
      <c r="Q142" s="28" t="e">
        <f>IF(VLOOKUP(A142,Keys_CHESS_ALL!J147:AJ326,15,FALSE)="","",VLOOKUP(A142,Keys_CHESS_ALL!J147:AJ326,15,FALSE))</f>
        <v>#N/A</v>
      </c>
      <c r="R142" s="28" t="e">
        <f>IF(VLOOKUP(A142,Keys_CHESS_ALL!J147:AK326,16,FALSE)="","",VLOOKUP(A142,Keys_CHESS_ALL!J147:AK326,16,FALSE))</f>
        <v>#N/A</v>
      </c>
    </row>
    <row r="143" spans="2:18" x14ac:dyDescent="0.2">
      <c r="B143" s="28" t="e">
        <f>VLOOKUP(A143,Keys_CHESS_ALL!J148:L327,2,FALSE)</f>
        <v>#N/A</v>
      </c>
      <c r="C143" s="32"/>
      <c r="D143" s="28" t="e">
        <f>VLOOKUP(A143,Keys_CHESS_ALL!J148:L327,3,FALSE)</f>
        <v>#N/A</v>
      </c>
      <c r="E143" s="40"/>
      <c r="G143" s="28" t="e">
        <f>IF(VLOOKUP(A143,Keys_CHESS_ALL!J148:AC327,5,FALSE)="","",VLOOKUP(A143,Keys_CHESS_ALL!J148:AC327,5,FALSE))</f>
        <v>#N/A</v>
      </c>
      <c r="H143" s="28" t="e">
        <f>IF(VLOOKUP(A143,Keys_CHESS_ALL!J148:AC327,6,FALSE)="","",VLOOKUP(A143,Keys_CHESS_ALL!J148:AC327,6,FALSE))</f>
        <v>#N/A</v>
      </c>
      <c r="I143" s="28" t="e">
        <f>IF(VLOOKUP(A143,Keys_CHESS_ALL!J148:AC327,7,FALSE)="","",VLOOKUP(A143,Keys_CHESS_ALL!J148:AC327,7,FALSE))</f>
        <v>#N/A</v>
      </c>
      <c r="J143" s="28" t="e">
        <f>IF(VLOOKUP(A143,Keys_CHESS_ALL!J148:AC327,8,FALSE)="","",VLOOKUP(A143,Keys_CHESS_ALL!J148:AC327,8,FALSE))</f>
        <v>#N/A</v>
      </c>
      <c r="K143" s="28" t="e">
        <f>IF(VLOOKUP(A143,Keys_CHESS_ALL!J148:AD327,9,FALSE)="","",VLOOKUP(A143,Keys_CHESS_ALL!J148:AD327,9,FALSE))</f>
        <v>#N/A</v>
      </c>
      <c r="L143" s="28" t="e">
        <f>IF(VLOOKUP(A143,Keys_CHESS_ALL!J148:AE327,10,FALSE)="","",VLOOKUP(A143,Keys_CHESS_ALL!J148:AE327,10,FALSE))</f>
        <v>#N/A</v>
      </c>
      <c r="M143" s="28" t="e">
        <f>IF(VLOOKUP(A143,Keys_CHESS_ALL!J148:AF327,11,FALSE)="","",VLOOKUP(A143,Keys_CHESS_ALL!J148:AF327,11,FALSE))</f>
        <v>#N/A</v>
      </c>
      <c r="N143" s="28" t="e">
        <f>IF(VLOOKUP(A143,Keys_CHESS_ALL!J148:AG327,12,FALSE)="","",VLOOKUP(A143,Keys_CHESS_ALL!J148:AG327,12,FALSE))</f>
        <v>#N/A</v>
      </c>
      <c r="O143" s="28" t="e">
        <f>IF(VLOOKUP(A143,Keys_CHESS_ALL!J148:AH327,13,FALSE)="","",VLOOKUP(A143,Keys_CHESS_ALL!J148:AH327,13,FALSE))</f>
        <v>#N/A</v>
      </c>
      <c r="P143" s="28" t="e">
        <f>IF(VLOOKUP(A143,Keys_CHESS_ALL!J148:AI327,14,FALSE)="","",VLOOKUP(A143,Keys_CHESS_ALL!J148:AI327,14,FALSE))</f>
        <v>#N/A</v>
      </c>
      <c r="Q143" s="28" t="e">
        <f>IF(VLOOKUP(A143,Keys_CHESS_ALL!J148:AJ327,15,FALSE)="","",VLOOKUP(A143,Keys_CHESS_ALL!J148:AJ327,15,FALSE))</f>
        <v>#N/A</v>
      </c>
      <c r="R143" s="28" t="e">
        <f>IF(VLOOKUP(A143,Keys_CHESS_ALL!J148:AK327,16,FALSE)="","",VLOOKUP(A143,Keys_CHESS_ALL!J148:AK327,16,FALSE))</f>
        <v>#N/A</v>
      </c>
    </row>
    <row r="144" spans="2:18" x14ac:dyDescent="0.2">
      <c r="B144" s="28" t="e">
        <f>VLOOKUP(A144,Keys_CHESS_ALL!J149:L328,2,FALSE)</f>
        <v>#N/A</v>
      </c>
      <c r="C144" s="32"/>
      <c r="D144" s="28" t="e">
        <f>VLOOKUP(A144,Keys_CHESS_ALL!J149:L328,3,FALSE)</f>
        <v>#N/A</v>
      </c>
      <c r="E144" s="40"/>
      <c r="G144" s="28" t="e">
        <f>IF(VLOOKUP(A144,Keys_CHESS_ALL!J149:AC328,5,FALSE)="","",VLOOKUP(A144,Keys_CHESS_ALL!J149:AC328,5,FALSE))</f>
        <v>#N/A</v>
      </c>
      <c r="H144" s="28" t="e">
        <f>IF(VLOOKUP(A144,Keys_CHESS_ALL!J149:AC328,6,FALSE)="","",VLOOKUP(A144,Keys_CHESS_ALL!J149:AC328,6,FALSE))</f>
        <v>#N/A</v>
      </c>
      <c r="I144" s="28" t="e">
        <f>IF(VLOOKUP(A144,Keys_CHESS_ALL!J149:AC328,7,FALSE)="","",VLOOKUP(A144,Keys_CHESS_ALL!J149:AC328,7,FALSE))</f>
        <v>#N/A</v>
      </c>
      <c r="J144" s="28" t="e">
        <f>IF(VLOOKUP(A144,Keys_CHESS_ALL!J149:AC328,8,FALSE)="","",VLOOKUP(A144,Keys_CHESS_ALL!J149:AC328,8,FALSE))</f>
        <v>#N/A</v>
      </c>
      <c r="K144" s="28" t="e">
        <f>IF(VLOOKUP(A144,Keys_CHESS_ALL!J149:AD328,9,FALSE)="","",VLOOKUP(A144,Keys_CHESS_ALL!J149:AD328,9,FALSE))</f>
        <v>#N/A</v>
      </c>
      <c r="L144" s="28" t="e">
        <f>IF(VLOOKUP(A144,Keys_CHESS_ALL!J149:AE328,10,FALSE)="","",VLOOKUP(A144,Keys_CHESS_ALL!J149:AE328,10,FALSE))</f>
        <v>#N/A</v>
      </c>
      <c r="M144" s="28" t="e">
        <f>IF(VLOOKUP(A144,Keys_CHESS_ALL!J149:AF328,11,FALSE)="","",VLOOKUP(A144,Keys_CHESS_ALL!J149:AF328,11,FALSE))</f>
        <v>#N/A</v>
      </c>
      <c r="N144" s="28" t="e">
        <f>IF(VLOOKUP(A144,Keys_CHESS_ALL!J149:AG328,12,FALSE)="","",VLOOKUP(A144,Keys_CHESS_ALL!J149:AG328,12,FALSE))</f>
        <v>#N/A</v>
      </c>
      <c r="O144" s="28" t="e">
        <f>IF(VLOOKUP(A144,Keys_CHESS_ALL!J149:AH328,13,FALSE)="","",VLOOKUP(A144,Keys_CHESS_ALL!J149:AH328,13,FALSE))</f>
        <v>#N/A</v>
      </c>
      <c r="P144" s="28" t="e">
        <f>IF(VLOOKUP(A144,Keys_CHESS_ALL!J149:AI328,14,FALSE)="","",VLOOKUP(A144,Keys_CHESS_ALL!J149:AI328,14,FALSE))</f>
        <v>#N/A</v>
      </c>
      <c r="Q144" s="28" t="e">
        <f>IF(VLOOKUP(A144,Keys_CHESS_ALL!J149:AJ328,15,FALSE)="","",VLOOKUP(A144,Keys_CHESS_ALL!J149:AJ328,15,FALSE))</f>
        <v>#N/A</v>
      </c>
      <c r="R144" s="28" t="e">
        <f>IF(VLOOKUP(A144,Keys_CHESS_ALL!J149:AK328,16,FALSE)="","",VLOOKUP(A144,Keys_CHESS_ALL!J149:AK328,16,FALSE))</f>
        <v>#N/A</v>
      </c>
    </row>
    <row r="145" spans="2:18" x14ac:dyDescent="0.2">
      <c r="B145" s="28" t="e">
        <f>VLOOKUP(A145,Keys_CHESS_ALL!J150:L329,2,FALSE)</f>
        <v>#N/A</v>
      </c>
      <c r="C145" s="32"/>
      <c r="D145" s="28" t="e">
        <f>VLOOKUP(A145,Keys_CHESS_ALL!J150:L329,3,FALSE)</f>
        <v>#N/A</v>
      </c>
      <c r="E145" s="40"/>
      <c r="G145" s="28" t="e">
        <f>IF(VLOOKUP(A145,Keys_CHESS_ALL!J150:AC329,5,FALSE)="","",VLOOKUP(A145,Keys_CHESS_ALL!J150:AC329,5,FALSE))</f>
        <v>#N/A</v>
      </c>
      <c r="H145" s="28" t="e">
        <f>IF(VLOOKUP(A145,Keys_CHESS_ALL!J150:AC329,6,FALSE)="","",VLOOKUP(A145,Keys_CHESS_ALL!J150:AC329,6,FALSE))</f>
        <v>#N/A</v>
      </c>
      <c r="I145" s="28" t="e">
        <f>IF(VLOOKUP(A145,Keys_CHESS_ALL!J150:AC329,7,FALSE)="","",VLOOKUP(A145,Keys_CHESS_ALL!J150:AC329,7,FALSE))</f>
        <v>#N/A</v>
      </c>
      <c r="J145" s="28" t="e">
        <f>IF(VLOOKUP(A145,Keys_CHESS_ALL!J150:AC329,8,FALSE)="","",VLOOKUP(A145,Keys_CHESS_ALL!J150:AC329,8,FALSE))</f>
        <v>#N/A</v>
      </c>
      <c r="K145" s="28" t="e">
        <f>IF(VLOOKUP(A145,Keys_CHESS_ALL!J150:AD329,9,FALSE)="","",VLOOKUP(A145,Keys_CHESS_ALL!J150:AD329,9,FALSE))</f>
        <v>#N/A</v>
      </c>
      <c r="L145" s="28" t="e">
        <f>IF(VLOOKUP(A145,Keys_CHESS_ALL!J150:AE329,10,FALSE)="","",VLOOKUP(A145,Keys_CHESS_ALL!J150:AE329,10,FALSE))</f>
        <v>#N/A</v>
      </c>
      <c r="M145" s="28" t="e">
        <f>IF(VLOOKUP(A145,Keys_CHESS_ALL!J150:AF329,11,FALSE)="","",VLOOKUP(A145,Keys_CHESS_ALL!J150:AF329,11,FALSE))</f>
        <v>#N/A</v>
      </c>
      <c r="N145" s="28" t="e">
        <f>IF(VLOOKUP(A145,Keys_CHESS_ALL!J150:AG329,12,FALSE)="","",VLOOKUP(A145,Keys_CHESS_ALL!J150:AG329,12,FALSE))</f>
        <v>#N/A</v>
      </c>
      <c r="O145" s="28" t="e">
        <f>IF(VLOOKUP(A145,Keys_CHESS_ALL!J150:AH329,13,FALSE)="","",VLOOKUP(A145,Keys_CHESS_ALL!J150:AH329,13,FALSE))</f>
        <v>#N/A</v>
      </c>
      <c r="P145" s="28" t="e">
        <f>IF(VLOOKUP(A145,Keys_CHESS_ALL!J150:AI329,14,FALSE)="","",VLOOKUP(A145,Keys_CHESS_ALL!J150:AI329,14,FALSE))</f>
        <v>#N/A</v>
      </c>
      <c r="Q145" s="28" t="e">
        <f>IF(VLOOKUP(A145,Keys_CHESS_ALL!J150:AJ329,15,FALSE)="","",VLOOKUP(A145,Keys_CHESS_ALL!J150:AJ329,15,FALSE))</f>
        <v>#N/A</v>
      </c>
      <c r="R145" s="28" t="e">
        <f>IF(VLOOKUP(A145,Keys_CHESS_ALL!J150:AK329,16,FALSE)="","",VLOOKUP(A145,Keys_CHESS_ALL!J150:AK329,16,FALSE))</f>
        <v>#N/A</v>
      </c>
    </row>
    <row r="146" spans="2:18" x14ac:dyDescent="0.2">
      <c r="B146" s="28" t="e">
        <f>VLOOKUP(A146,Keys_CHESS_ALL!J151:L330,2,FALSE)</f>
        <v>#N/A</v>
      </c>
      <c r="C146" s="32"/>
      <c r="D146" s="28" t="e">
        <f>VLOOKUP(A146,Keys_CHESS_ALL!J151:L330,3,FALSE)</f>
        <v>#N/A</v>
      </c>
      <c r="E146" s="40"/>
      <c r="G146" s="28" t="e">
        <f>IF(VLOOKUP(A146,Keys_CHESS_ALL!J151:AC330,5,FALSE)="","",VLOOKUP(A146,Keys_CHESS_ALL!J151:AC330,5,FALSE))</f>
        <v>#N/A</v>
      </c>
      <c r="H146" s="28" t="e">
        <f>IF(VLOOKUP(A146,Keys_CHESS_ALL!J151:AC330,6,FALSE)="","",VLOOKUP(A146,Keys_CHESS_ALL!J151:AC330,6,FALSE))</f>
        <v>#N/A</v>
      </c>
      <c r="I146" s="28" t="e">
        <f>IF(VLOOKUP(A146,Keys_CHESS_ALL!J151:AC330,7,FALSE)="","",VLOOKUP(A146,Keys_CHESS_ALL!J151:AC330,7,FALSE))</f>
        <v>#N/A</v>
      </c>
      <c r="J146" s="28" t="e">
        <f>IF(VLOOKUP(A146,Keys_CHESS_ALL!J151:AC330,8,FALSE)="","",VLOOKUP(A146,Keys_CHESS_ALL!J151:AC330,8,FALSE))</f>
        <v>#N/A</v>
      </c>
      <c r="K146" s="28" t="e">
        <f>IF(VLOOKUP(A146,Keys_CHESS_ALL!J151:AD330,9,FALSE)="","",VLOOKUP(A146,Keys_CHESS_ALL!J151:AD330,9,FALSE))</f>
        <v>#N/A</v>
      </c>
      <c r="L146" s="28" t="e">
        <f>IF(VLOOKUP(A146,Keys_CHESS_ALL!J151:AE330,10,FALSE)="","",VLOOKUP(A146,Keys_CHESS_ALL!J151:AE330,10,FALSE))</f>
        <v>#N/A</v>
      </c>
      <c r="M146" s="28" t="e">
        <f>IF(VLOOKUP(A146,Keys_CHESS_ALL!J151:AF330,11,FALSE)="","",VLOOKUP(A146,Keys_CHESS_ALL!J151:AF330,11,FALSE))</f>
        <v>#N/A</v>
      </c>
      <c r="N146" s="28" t="e">
        <f>IF(VLOOKUP(A146,Keys_CHESS_ALL!J151:AG330,12,FALSE)="","",VLOOKUP(A146,Keys_CHESS_ALL!J151:AG330,12,FALSE))</f>
        <v>#N/A</v>
      </c>
      <c r="O146" s="28" t="e">
        <f>IF(VLOOKUP(A146,Keys_CHESS_ALL!J151:AH330,13,FALSE)="","",VLOOKUP(A146,Keys_CHESS_ALL!J151:AH330,13,FALSE))</f>
        <v>#N/A</v>
      </c>
      <c r="P146" s="28" t="e">
        <f>IF(VLOOKUP(A146,Keys_CHESS_ALL!J151:AI330,14,FALSE)="","",VLOOKUP(A146,Keys_CHESS_ALL!J151:AI330,14,FALSE))</f>
        <v>#N/A</v>
      </c>
      <c r="Q146" s="28" t="e">
        <f>IF(VLOOKUP(A146,Keys_CHESS_ALL!J151:AJ330,15,FALSE)="","",VLOOKUP(A146,Keys_CHESS_ALL!J151:AJ330,15,FALSE))</f>
        <v>#N/A</v>
      </c>
      <c r="R146" s="28" t="e">
        <f>IF(VLOOKUP(A146,Keys_CHESS_ALL!J151:AK330,16,FALSE)="","",VLOOKUP(A146,Keys_CHESS_ALL!J151:AK330,16,FALSE))</f>
        <v>#N/A</v>
      </c>
    </row>
    <row r="147" spans="2:18" x14ac:dyDescent="0.2">
      <c r="B147" s="28" t="e">
        <f>VLOOKUP(A147,Keys_CHESS_ALL!J152:L331,2,FALSE)</f>
        <v>#N/A</v>
      </c>
      <c r="C147" s="32"/>
      <c r="D147" s="28" t="e">
        <f>VLOOKUP(A147,Keys_CHESS_ALL!J152:L331,3,FALSE)</f>
        <v>#N/A</v>
      </c>
      <c r="E147" s="40"/>
      <c r="G147" s="28" t="e">
        <f>IF(VLOOKUP(A147,Keys_CHESS_ALL!J152:AC331,5,FALSE)="","",VLOOKUP(A147,Keys_CHESS_ALL!J152:AC331,5,FALSE))</f>
        <v>#N/A</v>
      </c>
      <c r="H147" s="28" t="e">
        <f>IF(VLOOKUP(A147,Keys_CHESS_ALL!J152:AC331,6,FALSE)="","",VLOOKUP(A147,Keys_CHESS_ALL!J152:AC331,6,FALSE))</f>
        <v>#N/A</v>
      </c>
      <c r="I147" s="28" t="e">
        <f>IF(VLOOKUP(A147,Keys_CHESS_ALL!J152:AC331,7,FALSE)="","",VLOOKUP(A147,Keys_CHESS_ALL!J152:AC331,7,FALSE))</f>
        <v>#N/A</v>
      </c>
      <c r="J147" s="28" t="e">
        <f>IF(VLOOKUP(A147,Keys_CHESS_ALL!J152:AC331,8,FALSE)="","",VLOOKUP(A147,Keys_CHESS_ALL!J152:AC331,8,FALSE))</f>
        <v>#N/A</v>
      </c>
      <c r="K147" s="28" t="e">
        <f>IF(VLOOKUP(A147,Keys_CHESS_ALL!J152:AD331,9,FALSE)="","",VLOOKUP(A147,Keys_CHESS_ALL!J152:AD331,9,FALSE))</f>
        <v>#N/A</v>
      </c>
      <c r="L147" s="28" t="e">
        <f>IF(VLOOKUP(A147,Keys_CHESS_ALL!J152:AE331,10,FALSE)="","",VLOOKUP(A147,Keys_CHESS_ALL!J152:AE331,10,FALSE))</f>
        <v>#N/A</v>
      </c>
      <c r="M147" s="28" t="e">
        <f>IF(VLOOKUP(A147,Keys_CHESS_ALL!J152:AF331,11,FALSE)="","",VLOOKUP(A147,Keys_CHESS_ALL!J152:AF331,11,FALSE))</f>
        <v>#N/A</v>
      </c>
      <c r="N147" s="28" t="e">
        <f>IF(VLOOKUP(A147,Keys_CHESS_ALL!J152:AG331,12,FALSE)="","",VLOOKUP(A147,Keys_CHESS_ALL!J152:AG331,12,FALSE))</f>
        <v>#N/A</v>
      </c>
      <c r="O147" s="28" t="e">
        <f>IF(VLOOKUP(A147,Keys_CHESS_ALL!J152:AH331,13,FALSE)="","",VLOOKUP(A147,Keys_CHESS_ALL!J152:AH331,13,FALSE))</f>
        <v>#N/A</v>
      </c>
      <c r="P147" s="28" t="e">
        <f>IF(VLOOKUP(A147,Keys_CHESS_ALL!J152:AI331,14,FALSE)="","",VLOOKUP(A147,Keys_CHESS_ALL!J152:AI331,14,FALSE))</f>
        <v>#N/A</v>
      </c>
      <c r="Q147" s="28" t="e">
        <f>IF(VLOOKUP(A147,Keys_CHESS_ALL!J152:AJ331,15,FALSE)="","",VLOOKUP(A147,Keys_CHESS_ALL!J152:AJ331,15,FALSE))</f>
        <v>#N/A</v>
      </c>
      <c r="R147" s="28" t="e">
        <f>IF(VLOOKUP(A147,Keys_CHESS_ALL!J152:AK331,16,FALSE)="","",VLOOKUP(A147,Keys_CHESS_ALL!J152:AK331,16,FALSE))</f>
        <v>#N/A</v>
      </c>
    </row>
    <row r="148" spans="2:18" x14ac:dyDescent="0.2">
      <c r="B148" s="28" t="e">
        <f>VLOOKUP(A148,Keys_CHESS_ALL!J153:L332,2,FALSE)</f>
        <v>#N/A</v>
      </c>
      <c r="C148" s="32"/>
      <c r="D148" s="28" t="e">
        <f>VLOOKUP(A148,Keys_CHESS_ALL!J153:L332,3,FALSE)</f>
        <v>#N/A</v>
      </c>
      <c r="E148" s="40"/>
      <c r="G148" s="28" t="e">
        <f>IF(VLOOKUP(A148,Keys_CHESS_ALL!J153:AC332,5,FALSE)="","",VLOOKUP(A148,Keys_CHESS_ALL!J153:AC332,5,FALSE))</f>
        <v>#N/A</v>
      </c>
      <c r="H148" s="28" t="e">
        <f>IF(VLOOKUP(A148,Keys_CHESS_ALL!J153:AC332,6,FALSE)="","",VLOOKUP(A148,Keys_CHESS_ALL!J153:AC332,6,FALSE))</f>
        <v>#N/A</v>
      </c>
      <c r="I148" s="28" t="e">
        <f>IF(VLOOKUP(A148,Keys_CHESS_ALL!J153:AC332,7,FALSE)="","",VLOOKUP(A148,Keys_CHESS_ALL!J153:AC332,7,FALSE))</f>
        <v>#N/A</v>
      </c>
      <c r="J148" s="28" t="e">
        <f>IF(VLOOKUP(A148,Keys_CHESS_ALL!J153:AC332,8,FALSE)="","",VLOOKUP(A148,Keys_CHESS_ALL!J153:AC332,8,FALSE))</f>
        <v>#N/A</v>
      </c>
      <c r="K148" s="28" t="e">
        <f>IF(VLOOKUP(A148,Keys_CHESS_ALL!J153:AD332,9,FALSE)="","",VLOOKUP(A148,Keys_CHESS_ALL!J153:AD332,9,FALSE))</f>
        <v>#N/A</v>
      </c>
      <c r="L148" s="28" t="e">
        <f>IF(VLOOKUP(A148,Keys_CHESS_ALL!J153:AE332,10,FALSE)="","",VLOOKUP(A148,Keys_CHESS_ALL!J153:AE332,10,FALSE))</f>
        <v>#N/A</v>
      </c>
      <c r="M148" s="28" t="e">
        <f>IF(VLOOKUP(A148,Keys_CHESS_ALL!J153:AF332,11,FALSE)="","",VLOOKUP(A148,Keys_CHESS_ALL!J153:AF332,11,FALSE))</f>
        <v>#N/A</v>
      </c>
      <c r="N148" s="28" t="e">
        <f>IF(VLOOKUP(A148,Keys_CHESS_ALL!J153:AG332,12,FALSE)="","",VLOOKUP(A148,Keys_CHESS_ALL!J153:AG332,12,FALSE))</f>
        <v>#N/A</v>
      </c>
      <c r="O148" s="28" t="e">
        <f>IF(VLOOKUP(A148,Keys_CHESS_ALL!J153:AH332,13,FALSE)="","",VLOOKUP(A148,Keys_CHESS_ALL!J153:AH332,13,FALSE))</f>
        <v>#N/A</v>
      </c>
      <c r="P148" s="28" t="e">
        <f>IF(VLOOKUP(A148,Keys_CHESS_ALL!J153:AI332,14,FALSE)="","",VLOOKUP(A148,Keys_CHESS_ALL!J153:AI332,14,FALSE))</f>
        <v>#N/A</v>
      </c>
      <c r="Q148" s="28" t="e">
        <f>IF(VLOOKUP(A148,Keys_CHESS_ALL!J153:AJ332,15,FALSE)="","",VLOOKUP(A148,Keys_CHESS_ALL!J153:AJ332,15,FALSE))</f>
        <v>#N/A</v>
      </c>
      <c r="R148" s="28" t="e">
        <f>IF(VLOOKUP(A148,Keys_CHESS_ALL!J153:AK332,16,FALSE)="","",VLOOKUP(A148,Keys_CHESS_ALL!J153:AK332,16,FALSE))</f>
        <v>#N/A</v>
      </c>
    </row>
    <row r="149" spans="2:18" x14ac:dyDescent="0.2">
      <c r="B149" s="28" t="e">
        <f>VLOOKUP(A149,Keys_CHESS_ALL!J154:L333,2,FALSE)</f>
        <v>#N/A</v>
      </c>
      <c r="C149" s="32"/>
      <c r="D149" s="28" t="e">
        <f>VLOOKUP(A149,Keys_CHESS_ALL!J154:L333,3,FALSE)</f>
        <v>#N/A</v>
      </c>
      <c r="E149" s="40"/>
      <c r="G149" s="28" t="e">
        <f>IF(VLOOKUP(A149,Keys_CHESS_ALL!J154:AC333,5,FALSE)="","",VLOOKUP(A149,Keys_CHESS_ALL!J154:AC333,5,FALSE))</f>
        <v>#N/A</v>
      </c>
      <c r="H149" s="28" t="e">
        <f>IF(VLOOKUP(A149,Keys_CHESS_ALL!J154:AC333,6,FALSE)="","",VLOOKUP(A149,Keys_CHESS_ALL!J154:AC333,6,FALSE))</f>
        <v>#N/A</v>
      </c>
      <c r="I149" s="28" t="e">
        <f>IF(VLOOKUP(A149,Keys_CHESS_ALL!J154:AC333,7,FALSE)="","",VLOOKUP(A149,Keys_CHESS_ALL!J154:AC333,7,FALSE))</f>
        <v>#N/A</v>
      </c>
      <c r="J149" s="28" t="e">
        <f>IF(VLOOKUP(A149,Keys_CHESS_ALL!J154:AC333,8,FALSE)="","",VLOOKUP(A149,Keys_CHESS_ALL!J154:AC333,8,FALSE))</f>
        <v>#N/A</v>
      </c>
      <c r="K149" s="28" t="e">
        <f>IF(VLOOKUP(A149,Keys_CHESS_ALL!J154:AD333,9,FALSE)="","",VLOOKUP(A149,Keys_CHESS_ALL!J154:AD333,9,FALSE))</f>
        <v>#N/A</v>
      </c>
      <c r="L149" s="28" t="e">
        <f>IF(VLOOKUP(A149,Keys_CHESS_ALL!J154:AE333,10,FALSE)="","",VLOOKUP(A149,Keys_CHESS_ALL!J154:AE333,10,FALSE))</f>
        <v>#N/A</v>
      </c>
      <c r="M149" s="28" t="e">
        <f>IF(VLOOKUP(A149,Keys_CHESS_ALL!J154:AF333,11,FALSE)="","",VLOOKUP(A149,Keys_CHESS_ALL!J154:AF333,11,FALSE))</f>
        <v>#N/A</v>
      </c>
      <c r="N149" s="28" t="e">
        <f>IF(VLOOKUP(A149,Keys_CHESS_ALL!J154:AG333,12,FALSE)="","",VLOOKUP(A149,Keys_CHESS_ALL!J154:AG333,12,FALSE))</f>
        <v>#N/A</v>
      </c>
      <c r="O149" s="28" t="e">
        <f>IF(VLOOKUP(A149,Keys_CHESS_ALL!J154:AH333,13,FALSE)="","",VLOOKUP(A149,Keys_CHESS_ALL!J154:AH333,13,FALSE))</f>
        <v>#N/A</v>
      </c>
      <c r="P149" s="28" t="e">
        <f>IF(VLOOKUP(A149,Keys_CHESS_ALL!J154:AI333,14,FALSE)="","",VLOOKUP(A149,Keys_CHESS_ALL!J154:AI333,14,FALSE))</f>
        <v>#N/A</v>
      </c>
      <c r="Q149" s="28" t="e">
        <f>IF(VLOOKUP(A149,Keys_CHESS_ALL!J154:AJ333,15,FALSE)="","",VLOOKUP(A149,Keys_CHESS_ALL!J154:AJ333,15,FALSE))</f>
        <v>#N/A</v>
      </c>
      <c r="R149" s="28" t="e">
        <f>IF(VLOOKUP(A149,Keys_CHESS_ALL!J154:AK333,16,FALSE)="","",VLOOKUP(A149,Keys_CHESS_ALL!J154:AK333,16,FALSE))</f>
        <v>#N/A</v>
      </c>
    </row>
    <row r="150" spans="2:18" x14ac:dyDescent="0.2">
      <c r="B150" s="28" t="e">
        <f>VLOOKUP(A150,Keys_CHESS_ALL!J155:L334,2,FALSE)</f>
        <v>#N/A</v>
      </c>
      <c r="C150" s="32"/>
      <c r="D150" s="28" t="e">
        <f>VLOOKUP(A150,Keys_CHESS_ALL!J155:L334,3,FALSE)</f>
        <v>#N/A</v>
      </c>
      <c r="E150" s="40"/>
      <c r="G150" s="28" t="e">
        <f>IF(VLOOKUP(A150,Keys_CHESS_ALL!J155:AC334,5,FALSE)="","",VLOOKUP(A150,Keys_CHESS_ALL!J155:AC334,5,FALSE))</f>
        <v>#N/A</v>
      </c>
      <c r="H150" s="28" t="e">
        <f>IF(VLOOKUP(A150,Keys_CHESS_ALL!J155:AC334,6,FALSE)="","",VLOOKUP(A150,Keys_CHESS_ALL!J155:AC334,6,FALSE))</f>
        <v>#N/A</v>
      </c>
      <c r="I150" s="28" t="e">
        <f>IF(VLOOKUP(A150,Keys_CHESS_ALL!J155:AC334,7,FALSE)="","",VLOOKUP(A150,Keys_CHESS_ALL!J155:AC334,7,FALSE))</f>
        <v>#N/A</v>
      </c>
      <c r="J150" s="28" t="e">
        <f>IF(VLOOKUP(A150,Keys_CHESS_ALL!J155:AC334,8,FALSE)="","",VLOOKUP(A150,Keys_CHESS_ALL!J155:AC334,8,FALSE))</f>
        <v>#N/A</v>
      </c>
      <c r="K150" s="28" t="e">
        <f>IF(VLOOKUP(A150,Keys_CHESS_ALL!J155:AD334,9,FALSE)="","",VLOOKUP(A150,Keys_CHESS_ALL!J155:AD334,9,FALSE))</f>
        <v>#N/A</v>
      </c>
      <c r="L150" s="28" t="e">
        <f>IF(VLOOKUP(A150,Keys_CHESS_ALL!J155:AE334,10,FALSE)="","",VLOOKUP(A150,Keys_CHESS_ALL!J155:AE334,10,FALSE))</f>
        <v>#N/A</v>
      </c>
      <c r="M150" s="28" t="e">
        <f>IF(VLOOKUP(A150,Keys_CHESS_ALL!J155:AF334,11,FALSE)="","",VLOOKUP(A150,Keys_CHESS_ALL!J155:AF334,11,FALSE))</f>
        <v>#N/A</v>
      </c>
      <c r="N150" s="28" t="e">
        <f>IF(VLOOKUP(A150,Keys_CHESS_ALL!J155:AG334,12,FALSE)="","",VLOOKUP(A150,Keys_CHESS_ALL!J155:AG334,12,FALSE))</f>
        <v>#N/A</v>
      </c>
      <c r="O150" s="28" t="e">
        <f>IF(VLOOKUP(A150,Keys_CHESS_ALL!J155:AH334,13,FALSE)="","",VLOOKUP(A150,Keys_CHESS_ALL!J155:AH334,13,FALSE))</f>
        <v>#N/A</v>
      </c>
      <c r="P150" s="28" t="e">
        <f>IF(VLOOKUP(A150,Keys_CHESS_ALL!J155:AI334,14,FALSE)="","",VLOOKUP(A150,Keys_CHESS_ALL!J155:AI334,14,FALSE))</f>
        <v>#N/A</v>
      </c>
      <c r="Q150" s="28" t="e">
        <f>IF(VLOOKUP(A150,Keys_CHESS_ALL!J155:AJ334,15,FALSE)="","",VLOOKUP(A150,Keys_CHESS_ALL!J155:AJ334,15,FALSE))</f>
        <v>#N/A</v>
      </c>
      <c r="R150" s="28" t="e">
        <f>IF(VLOOKUP(A150,Keys_CHESS_ALL!J155:AK334,16,FALSE)="","",VLOOKUP(A150,Keys_CHESS_ALL!J155:AK334,16,FALSE))</f>
        <v>#N/A</v>
      </c>
    </row>
    <row r="151" spans="2:18" x14ac:dyDescent="0.2">
      <c r="B151" s="28" t="e">
        <f>VLOOKUP(A151,Keys_CHESS_ALL!J156:L335,2,FALSE)</f>
        <v>#N/A</v>
      </c>
      <c r="C151" s="32"/>
      <c r="D151" s="28" t="e">
        <f>VLOOKUP(A151,Keys_CHESS_ALL!J156:L335,3,FALSE)</f>
        <v>#N/A</v>
      </c>
      <c r="E151" s="40"/>
      <c r="G151" s="28" t="e">
        <f>IF(VLOOKUP(A151,Keys_CHESS_ALL!J156:AC335,5,FALSE)="","",VLOOKUP(A151,Keys_CHESS_ALL!J156:AC335,5,FALSE))</f>
        <v>#N/A</v>
      </c>
      <c r="H151" s="28" t="e">
        <f>IF(VLOOKUP(A151,Keys_CHESS_ALL!J156:AC335,6,FALSE)="","",VLOOKUP(A151,Keys_CHESS_ALL!J156:AC335,6,FALSE))</f>
        <v>#N/A</v>
      </c>
      <c r="I151" s="28" t="e">
        <f>IF(VLOOKUP(A151,Keys_CHESS_ALL!J156:AC335,7,FALSE)="","",VLOOKUP(A151,Keys_CHESS_ALL!J156:AC335,7,FALSE))</f>
        <v>#N/A</v>
      </c>
      <c r="J151" s="28" t="e">
        <f>IF(VLOOKUP(A151,Keys_CHESS_ALL!J156:AC335,8,FALSE)="","",VLOOKUP(A151,Keys_CHESS_ALL!J156:AC335,8,FALSE))</f>
        <v>#N/A</v>
      </c>
      <c r="K151" s="28" t="e">
        <f>IF(VLOOKUP(A151,Keys_CHESS_ALL!J156:AD335,9,FALSE)="","",VLOOKUP(A151,Keys_CHESS_ALL!J156:AD335,9,FALSE))</f>
        <v>#N/A</v>
      </c>
      <c r="L151" s="28" t="e">
        <f>IF(VLOOKUP(A151,Keys_CHESS_ALL!J156:AE335,10,FALSE)="","",VLOOKUP(A151,Keys_CHESS_ALL!J156:AE335,10,FALSE))</f>
        <v>#N/A</v>
      </c>
      <c r="M151" s="28" t="e">
        <f>IF(VLOOKUP(A151,Keys_CHESS_ALL!J156:AF335,11,FALSE)="","",VLOOKUP(A151,Keys_CHESS_ALL!J156:AF335,11,FALSE))</f>
        <v>#N/A</v>
      </c>
      <c r="N151" s="28" t="e">
        <f>IF(VLOOKUP(A151,Keys_CHESS_ALL!J156:AG335,12,FALSE)="","",VLOOKUP(A151,Keys_CHESS_ALL!J156:AG335,12,FALSE))</f>
        <v>#N/A</v>
      </c>
      <c r="O151" s="28" t="e">
        <f>IF(VLOOKUP(A151,Keys_CHESS_ALL!J156:AH335,13,FALSE)="","",VLOOKUP(A151,Keys_CHESS_ALL!J156:AH335,13,FALSE))</f>
        <v>#N/A</v>
      </c>
      <c r="P151" s="28" t="e">
        <f>IF(VLOOKUP(A151,Keys_CHESS_ALL!J156:AI335,14,FALSE)="","",VLOOKUP(A151,Keys_CHESS_ALL!J156:AI335,14,FALSE))</f>
        <v>#N/A</v>
      </c>
      <c r="Q151" s="28" t="e">
        <f>IF(VLOOKUP(A151,Keys_CHESS_ALL!J156:AJ335,15,FALSE)="","",VLOOKUP(A151,Keys_CHESS_ALL!J156:AJ335,15,FALSE))</f>
        <v>#N/A</v>
      </c>
      <c r="R151" s="28" t="e">
        <f>IF(VLOOKUP(A151,Keys_CHESS_ALL!J156:AK335,16,FALSE)="","",VLOOKUP(A151,Keys_CHESS_ALL!J156:AK335,16,FALSE))</f>
        <v>#N/A</v>
      </c>
    </row>
    <row r="152" spans="2:18" x14ac:dyDescent="0.2">
      <c r="B152" s="28" t="e">
        <f>VLOOKUP(A152,Keys_CHESS_ALL!J157:L336,2,FALSE)</f>
        <v>#N/A</v>
      </c>
      <c r="C152" s="32"/>
      <c r="D152" s="28" t="e">
        <f>VLOOKUP(A152,Keys_CHESS_ALL!J157:L336,3,FALSE)</f>
        <v>#N/A</v>
      </c>
      <c r="E152" s="40"/>
      <c r="G152" s="28" t="e">
        <f>IF(VLOOKUP(A152,Keys_CHESS_ALL!J157:AC336,5,FALSE)="","",VLOOKUP(A152,Keys_CHESS_ALL!J157:AC336,5,FALSE))</f>
        <v>#N/A</v>
      </c>
      <c r="H152" s="28" t="e">
        <f>IF(VLOOKUP(A152,Keys_CHESS_ALL!J157:AC336,6,FALSE)="","",VLOOKUP(A152,Keys_CHESS_ALL!J157:AC336,6,FALSE))</f>
        <v>#N/A</v>
      </c>
      <c r="I152" s="28" t="e">
        <f>IF(VLOOKUP(A152,Keys_CHESS_ALL!J157:AC336,7,FALSE)="","",VLOOKUP(A152,Keys_CHESS_ALL!J157:AC336,7,FALSE))</f>
        <v>#N/A</v>
      </c>
      <c r="J152" s="28" t="e">
        <f>IF(VLOOKUP(A152,Keys_CHESS_ALL!J157:AC336,8,FALSE)="","",VLOOKUP(A152,Keys_CHESS_ALL!J157:AC336,8,FALSE))</f>
        <v>#N/A</v>
      </c>
      <c r="K152" s="28" t="e">
        <f>IF(VLOOKUP(A152,Keys_CHESS_ALL!J157:AD336,9,FALSE)="","",VLOOKUP(A152,Keys_CHESS_ALL!J157:AD336,9,FALSE))</f>
        <v>#N/A</v>
      </c>
      <c r="L152" s="28" t="e">
        <f>IF(VLOOKUP(A152,Keys_CHESS_ALL!J157:AE336,10,FALSE)="","",VLOOKUP(A152,Keys_CHESS_ALL!J157:AE336,10,FALSE))</f>
        <v>#N/A</v>
      </c>
      <c r="M152" s="28" t="e">
        <f>IF(VLOOKUP(A152,Keys_CHESS_ALL!J157:AF336,11,FALSE)="","",VLOOKUP(A152,Keys_CHESS_ALL!J157:AF336,11,FALSE))</f>
        <v>#N/A</v>
      </c>
      <c r="N152" s="28" t="e">
        <f>IF(VLOOKUP(A152,Keys_CHESS_ALL!J157:AG336,12,FALSE)="","",VLOOKUP(A152,Keys_CHESS_ALL!J157:AG336,12,FALSE))</f>
        <v>#N/A</v>
      </c>
      <c r="O152" s="28" t="e">
        <f>IF(VLOOKUP(A152,Keys_CHESS_ALL!J157:AH336,13,FALSE)="","",VLOOKUP(A152,Keys_CHESS_ALL!J157:AH336,13,FALSE))</f>
        <v>#N/A</v>
      </c>
      <c r="P152" s="28" t="e">
        <f>IF(VLOOKUP(A152,Keys_CHESS_ALL!J157:AI336,14,FALSE)="","",VLOOKUP(A152,Keys_CHESS_ALL!J157:AI336,14,FALSE))</f>
        <v>#N/A</v>
      </c>
      <c r="Q152" s="28" t="e">
        <f>IF(VLOOKUP(A152,Keys_CHESS_ALL!J157:AJ336,15,FALSE)="","",VLOOKUP(A152,Keys_CHESS_ALL!J157:AJ336,15,FALSE))</f>
        <v>#N/A</v>
      </c>
      <c r="R152" s="28" t="e">
        <f>IF(VLOOKUP(A152,Keys_CHESS_ALL!J157:AK336,16,FALSE)="","",VLOOKUP(A152,Keys_CHESS_ALL!J157:AK336,16,FALSE))</f>
        <v>#N/A</v>
      </c>
    </row>
    <row r="153" spans="2:18" x14ac:dyDescent="0.2">
      <c r="B153" s="28" t="e">
        <f>VLOOKUP(A153,Keys_CHESS_ALL!J158:L337,2,FALSE)</f>
        <v>#N/A</v>
      </c>
      <c r="C153" s="32"/>
      <c r="D153" s="28" t="e">
        <f>VLOOKUP(A153,Keys_CHESS_ALL!J158:L337,3,FALSE)</f>
        <v>#N/A</v>
      </c>
      <c r="E153" s="40"/>
      <c r="G153" s="28" t="e">
        <f>IF(VLOOKUP(A153,Keys_CHESS_ALL!J158:AC337,5,FALSE)="","",VLOOKUP(A153,Keys_CHESS_ALL!J158:AC337,5,FALSE))</f>
        <v>#N/A</v>
      </c>
      <c r="H153" s="28" t="e">
        <f>IF(VLOOKUP(A153,Keys_CHESS_ALL!J158:AC337,6,FALSE)="","",VLOOKUP(A153,Keys_CHESS_ALL!J158:AC337,6,FALSE))</f>
        <v>#N/A</v>
      </c>
      <c r="I153" s="28" t="e">
        <f>IF(VLOOKUP(A153,Keys_CHESS_ALL!J158:AC337,7,FALSE)="","",VLOOKUP(A153,Keys_CHESS_ALL!J158:AC337,7,FALSE))</f>
        <v>#N/A</v>
      </c>
      <c r="J153" s="28" t="e">
        <f>IF(VLOOKUP(A153,Keys_CHESS_ALL!J158:AC337,8,FALSE)="","",VLOOKUP(A153,Keys_CHESS_ALL!J158:AC337,8,FALSE))</f>
        <v>#N/A</v>
      </c>
      <c r="K153" s="28" t="e">
        <f>IF(VLOOKUP(A153,Keys_CHESS_ALL!J158:AD337,9,FALSE)="","",VLOOKUP(A153,Keys_CHESS_ALL!J158:AD337,9,FALSE))</f>
        <v>#N/A</v>
      </c>
      <c r="L153" s="28" t="e">
        <f>IF(VLOOKUP(A153,Keys_CHESS_ALL!J158:AE337,10,FALSE)="","",VLOOKUP(A153,Keys_CHESS_ALL!J158:AE337,10,FALSE))</f>
        <v>#N/A</v>
      </c>
      <c r="M153" s="28" t="e">
        <f>IF(VLOOKUP(A153,Keys_CHESS_ALL!J158:AF337,11,FALSE)="","",VLOOKUP(A153,Keys_CHESS_ALL!J158:AF337,11,FALSE))</f>
        <v>#N/A</v>
      </c>
      <c r="N153" s="28" t="e">
        <f>IF(VLOOKUP(A153,Keys_CHESS_ALL!J158:AG337,12,FALSE)="","",VLOOKUP(A153,Keys_CHESS_ALL!J158:AG337,12,FALSE))</f>
        <v>#N/A</v>
      </c>
      <c r="O153" s="28" t="e">
        <f>IF(VLOOKUP(A153,Keys_CHESS_ALL!J158:AH337,13,FALSE)="","",VLOOKUP(A153,Keys_CHESS_ALL!J158:AH337,13,FALSE))</f>
        <v>#N/A</v>
      </c>
      <c r="P153" s="28" t="e">
        <f>IF(VLOOKUP(A153,Keys_CHESS_ALL!J158:AI337,14,FALSE)="","",VLOOKUP(A153,Keys_CHESS_ALL!J158:AI337,14,FALSE))</f>
        <v>#N/A</v>
      </c>
      <c r="Q153" s="28" t="e">
        <f>IF(VLOOKUP(A153,Keys_CHESS_ALL!J158:AJ337,15,FALSE)="","",VLOOKUP(A153,Keys_CHESS_ALL!J158:AJ337,15,FALSE))</f>
        <v>#N/A</v>
      </c>
      <c r="R153" s="28" t="e">
        <f>IF(VLOOKUP(A153,Keys_CHESS_ALL!J158:AK337,16,FALSE)="","",VLOOKUP(A153,Keys_CHESS_ALL!J158:AK337,16,FALSE))</f>
        <v>#N/A</v>
      </c>
    </row>
    <row r="154" spans="2:18" x14ac:dyDescent="0.2">
      <c r="B154" s="28" t="e">
        <f>VLOOKUP(A154,Keys_CHESS_ALL!J159:L338,2,FALSE)</f>
        <v>#N/A</v>
      </c>
      <c r="C154" s="32"/>
      <c r="D154" s="28" t="e">
        <f>VLOOKUP(A154,Keys_CHESS_ALL!J159:L338,3,FALSE)</f>
        <v>#N/A</v>
      </c>
      <c r="E154" s="40"/>
      <c r="G154" s="28" t="e">
        <f>IF(VLOOKUP(A154,Keys_CHESS_ALL!J159:AC338,5,FALSE)="","",VLOOKUP(A154,Keys_CHESS_ALL!J159:AC338,5,FALSE))</f>
        <v>#N/A</v>
      </c>
      <c r="H154" s="28" t="e">
        <f>IF(VLOOKUP(A154,Keys_CHESS_ALL!J159:AC338,6,FALSE)="","",VLOOKUP(A154,Keys_CHESS_ALL!J159:AC338,6,FALSE))</f>
        <v>#N/A</v>
      </c>
      <c r="I154" s="28" t="e">
        <f>IF(VLOOKUP(A154,Keys_CHESS_ALL!J159:AC338,7,FALSE)="","",VLOOKUP(A154,Keys_CHESS_ALL!J159:AC338,7,FALSE))</f>
        <v>#N/A</v>
      </c>
      <c r="J154" s="28" t="e">
        <f>IF(VLOOKUP(A154,Keys_CHESS_ALL!J159:AC338,8,FALSE)="","",VLOOKUP(A154,Keys_CHESS_ALL!J159:AC338,8,FALSE))</f>
        <v>#N/A</v>
      </c>
      <c r="K154" s="28" t="e">
        <f>IF(VLOOKUP(A154,Keys_CHESS_ALL!J159:AD338,9,FALSE)="","",VLOOKUP(A154,Keys_CHESS_ALL!J159:AD338,9,FALSE))</f>
        <v>#N/A</v>
      </c>
      <c r="L154" s="28" t="e">
        <f>IF(VLOOKUP(A154,Keys_CHESS_ALL!J159:AE338,10,FALSE)="","",VLOOKUP(A154,Keys_CHESS_ALL!J159:AE338,10,FALSE))</f>
        <v>#N/A</v>
      </c>
      <c r="M154" s="28" t="e">
        <f>IF(VLOOKUP(A154,Keys_CHESS_ALL!J159:AF338,11,FALSE)="","",VLOOKUP(A154,Keys_CHESS_ALL!J159:AF338,11,FALSE))</f>
        <v>#N/A</v>
      </c>
      <c r="N154" s="28" t="e">
        <f>IF(VLOOKUP(A154,Keys_CHESS_ALL!J159:AG338,12,FALSE)="","",VLOOKUP(A154,Keys_CHESS_ALL!J159:AG338,12,FALSE))</f>
        <v>#N/A</v>
      </c>
      <c r="O154" s="28" t="e">
        <f>IF(VLOOKUP(A154,Keys_CHESS_ALL!J159:AH338,13,FALSE)="","",VLOOKUP(A154,Keys_CHESS_ALL!J159:AH338,13,FALSE))</f>
        <v>#N/A</v>
      </c>
      <c r="P154" s="28" t="e">
        <f>IF(VLOOKUP(A154,Keys_CHESS_ALL!J159:AI338,14,FALSE)="","",VLOOKUP(A154,Keys_CHESS_ALL!J159:AI338,14,FALSE))</f>
        <v>#N/A</v>
      </c>
      <c r="Q154" s="28" t="e">
        <f>IF(VLOOKUP(A154,Keys_CHESS_ALL!J159:AJ338,15,FALSE)="","",VLOOKUP(A154,Keys_CHESS_ALL!J159:AJ338,15,FALSE))</f>
        <v>#N/A</v>
      </c>
      <c r="R154" s="28" t="e">
        <f>IF(VLOOKUP(A154,Keys_CHESS_ALL!J159:AK338,16,FALSE)="","",VLOOKUP(A154,Keys_CHESS_ALL!J159:AK338,16,FALSE))</f>
        <v>#N/A</v>
      </c>
    </row>
    <row r="155" spans="2:18" x14ac:dyDescent="0.2">
      <c r="B155" s="28" t="e">
        <f>VLOOKUP(A155,Keys_CHESS_ALL!J160:L339,2,FALSE)</f>
        <v>#N/A</v>
      </c>
      <c r="C155" s="32"/>
      <c r="D155" s="28" t="e">
        <f>VLOOKUP(A155,Keys_CHESS_ALL!J160:L339,3,FALSE)</f>
        <v>#N/A</v>
      </c>
      <c r="E155" s="40"/>
      <c r="G155" s="28" t="e">
        <f>IF(VLOOKUP(A155,Keys_CHESS_ALL!J160:AC339,5,FALSE)="","",VLOOKUP(A155,Keys_CHESS_ALL!J160:AC339,5,FALSE))</f>
        <v>#N/A</v>
      </c>
      <c r="H155" s="28" t="e">
        <f>IF(VLOOKUP(A155,Keys_CHESS_ALL!J160:AC339,6,FALSE)="","",VLOOKUP(A155,Keys_CHESS_ALL!J160:AC339,6,FALSE))</f>
        <v>#N/A</v>
      </c>
      <c r="I155" s="28" t="e">
        <f>IF(VLOOKUP(A155,Keys_CHESS_ALL!J160:AC339,7,FALSE)="","",VLOOKUP(A155,Keys_CHESS_ALL!J160:AC339,7,FALSE))</f>
        <v>#N/A</v>
      </c>
      <c r="J155" s="28" t="e">
        <f>IF(VLOOKUP(A155,Keys_CHESS_ALL!J160:AC339,8,FALSE)="","",VLOOKUP(A155,Keys_CHESS_ALL!J160:AC339,8,FALSE))</f>
        <v>#N/A</v>
      </c>
      <c r="K155" s="28" t="e">
        <f>IF(VLOOKUP(A155,Keys_CHESS_ALL!J160:AD339,9,FALSE)="","",VLOOKUP(A155,Keys_CHESS_ALL!J160:AD339,9,FALSE))</f>
        <v>#N/A</v>
      </c>
      <c r="L155" s="28" t="e">
        <f>IF(VLOOKUP(A155,Keys_CHESS_ALL!J160:AE339,10,FALSE)="","",VLOOKUP(A155,Keys_CHESS_ALL!J160:AE339,10,FALSE))</f>
        <v>#N/A</v>
      </c>
      <c r="M155" s="28" t="e">
        <f>IF(VLOOKUP(A155,Keys_CHESS_ALL!J160:AF339,11,FALSE)="","",VLOOKUP(A155,Keys_CHESS_ALL!J160:AF339,11,FALSE))</f>
        <v>#N/A</v>
      </c>
      <c r="N155" s="28" t="e">
        <f>IF(VLOOKUP(A155,Keys_CHESS_ALL!J160:AG339,12,FALSE)="","",VLOOKUP(A155,Keys_CHESS_ALL!J160:AG339,12,FALSE))</f>
        <v>#N/A</v>
      </c>
      <c r="O155" s="28" t="e">
        <f>IF(VLOOKUP(A155,Keys_CHESS_ALL!J160:AH339,13,FALSE)="","",VLOOKUP(A155,Keys_CHESS_ALL!J160:AH339,13,FALSE))</f>
        <v>#N/A</v>
      </c>
      <c r="P155" s="28" t="e">
        <f>IF(VLOOKUP(A155,Keys_CHESS_ALL!J160:AI339,14,FALSE)="","",VLOOKUP(A155,Keys_CHESS_ALL!J160:AI339,14,FALSE))</f>
        <v>#N/A</v>
      </c>
      <c r="Q155" s="28" t="e">
        <f>IF(VLOOKUP(A155,Keys_CHESS_ALL!J160:AJ339,15,FALSE)="","",VLOOKUP(A155,Keys_CHESS_ALL!J160:AJ339,15,FALSE))</f>
        <v>#N/A</v>
      </c>
      <c r="R155" s="28" t="e">
        <f>IF(VLOOKUP(A155,Keys_CHESS_ALL!J160:AK339,16,FALSE)="","",VLOOKUP(A155,Keys_CHESS_ALL!J160:AK339,16,FALSE))</f>
        <v>#N/A</v>
      </c>
    </row>
    <row r="156" spans="2:18" x14ac:dyDescent="0.2">
      <c r="B156" s="28" t="e">
        <f>VLOOKUP(A156,Keys_CHESS_ALL!J161:L340,2,FALSE)</f>
        <v>#N/A</v>
      </c>
      <c r="C156" s="32"/>
      <c r="D156" s="28" t="e">
        <f>VLOOKUP(A156,Keys_CHESS_ALL!J161:L340,3,FALSE)</f>
        <v>#N/A</v>
      </c>
      <c r="E156" s="40"/>
      <c r="G156" s="28" t="e">
        <f>IF(VLOOKUP(A156,Keys_CHESS_ALL!J161:AC340,5,FALSE)="","",VLOOKUP(A156,Keys_CHESS_ALL!J161:AC340,5,FALSE))</f>
        <v>#N/A</v>
      </c>
      <c r="H156" s="28" t="e">
        <f>IF(VLOOKUP(A156,Keys_CHESS_ALL!J161:AC340,6,FALSE)="","",VLOOKUP(A156,Keys_CHESS_ALL!J161:AC340,6,FALSE))</f>
        <v>#N/A</v>
      </c>
      <c r="I156" s="28" t="e">
        <f>IF(VLOOKUP(A156,Keys_CHESS_ALL!J161:AC340,7,FALSE)="","",VLOOKUP(A156,Keys_CHESS_ALL!J161:AC340,7,FALSE))</f>
        <v>#N/A</v>
      </c>
      <c r="J156" s="28" t="e">
        <f>IF(VLOOKUP(A156,Keys_CHESS_ALL!J161:AC340,8,FALSE)="","",VLOOKUP(A156,Keys_CHESS_ALL!J161:AC340,8,FALSE))</f>
        <v>#N/A</v>
      </c>
      <c r="K156" s="28" t="e">
        <f>IF(VLOOKUP(A156,Keys_CHESS_ALL!J161:AD340,9,FALSE)="","",VLOOKUP(A156,Keys_CHESS_ALL!J161:AD340,9,FALSE))</f>
        <v>#N/A</v>
      </c>
      <c r="L156" s="28" t="e">
        <f>IF(VLOOKUP(A156,Keys_CHESS_ALL!J161:AE340,10,FALSE)="","",VLOOKUP(A156,Keys_CHESS_ALL!J161:AE340,10,FALSE))</f>
        <v>#N/A</v>
      </c>
      <c r="M156" s="28" t="e">
        <f>IF(VLOOKUP(A156,Keys_CHESS_ALL!J161:AF340,11,FALSE)="","",VLOOKUP(A156,Keys_CHESS_ALL!J161:AF340,11,FALSE))</f>
        <v>#N/A</v>
      </c>
      <c r="N156" s="28" t="e">
        <f>IF(VLOOKUP(A156,Keys_CHESS_ALL!J161:AG340,12,FALSE)="","",VLOOKUP(A156,Keys_CHESS_ALL!J161:AG340,12,FALSE))</f>
        <v>#N/A</v>
      </c>
      <c r="O156" s="28" t="e">
        <f>IF(VLOOKUP(A156,Keys_CHESS_ALL!J161:AH340,13,FALSE)="","",VLOOKUP(A156,Keys_CHESS_ALL!J161:AH340,13,FALSE))</f>
        <v>#N/A</v>
      </c>
      <c r="P156" s="28" t="e">
        <f>IF(VLOOKUP(A156,Keys_CHESS_ALL!J161:AI340,14,FALSE)="","",VLOOKUP(A156,Keys_CHESS_ALL!J161:AI340,14,FALSE))</f>
        <v>#N/A</v>
      </c>
      <c r="Q156" s="28" t="e">
        <f>IF(VLOOKUP(A156,Keys_CHESS_ALL!J161:AJ340,15,FALSE)="","",VLOOKUP(A156,Keys_CHESS_ALL!J161:AJ340,15,FALSE))</f>
        <v>#N/A</v>
      </c>
      <c r="R156" s="28" t="e">
        <f>IF(VLOOKUP(A156,Keys_CHESS_ALL!J161:AK340,16,FALSE)="","",VLOOKUP(A156,Keys_CHESS_ALL!J161:AK340,16,FALSE))</f>
        <v>#N/A</v>
      </c>
    </row>
    <row r="157" spans="2:18" x14ac:dyDescent="0.2">
      <c r="B157" s="28" t="e">
        <f>VLOOKUP(A157,Keys_CHESS_ALL!J162:L341,2,FALSE)</f>
        <v>#N/A</v>
      </c>
      <c r="C157" s="32"/>
      <c r="D157" s="28" t="e">
        <f>VLOOKUP(A157,Keys_CHESS_ALL!J162:L341,3,FALSE)</f>
        <v>#N/A</v>
      </c>
      <c r="E157" s="40"/>
      <c r="G157" s="28" t="e">
        <f>IF(VLOOKUP(A157,Keys_CHESS_ALL!J162:AC341,5,FALSE)="","",VLOOKUP(A157,Keys_CHESS_ALL!J162:AC341,5,FALSE))</f>
        <v>#N/A</v>
      </c>
      <c r="H157" s="28" t="e">
        <f>IF(VLOOKUP(A157,Keys_CHESS_ALL!J162:AC341,6,FALSE)="","",VLOOKUP(A157,Keys_CHESS_ALL!J162:AC341,6,FALSE))</f>
        <v>#N/A</v>
      </c>
      <c r="I157" s="28" t="e">
        <f>IF(VLOOKUP(A157,Keys_CHESS_ALL!J162:AC341,7,FALSE)="","",VLOOKUP(A157,Keys_CHESS_ALL!J162:AC341,7,FALSE))</f>
        <v>#N/A</v>
      </c>
      <c r="J157" s="28" t="e">
        <f>IF(VLOOKUP(A157,Keys_CHESS_ALL!J162:AC341,8,FALSE)="","",VLOOKUP(A157,Keys_CHESS_ALL!J162:AC341,8,FALSE))</f>
        <v>#N/A</v>
      </c>
      <c r="K157" s="28" t="e">
        <f>IF(VLOOKUP(A157,Keys_CHESS_ALL!J162:AD341,9,FALSE)="","",VLOOKUP(A157,Keys_CHESS_ALL!J162:AD341,9,FALSE))</f>
        <v>#N/A</v>
      </c>
      <c r="L157" s="28" t="e">
        <f>IF(VLOOKUP(A157,Keys_CHESS_ALL!J162:AE341,10,FALSE)="","",VLOOKUP(A157,Keys_CHESS_ALL!J162:AE341,10,FALSE))</f>
        <v>#N/A</v>
      </c>
      <c r="M157" s="28" t="e">
        <f>IF(VLOOKUP(A157,Keys_CHESS_ALL!J162:AF341,11,FALSE)="","",VLOOKUP(A157,Keys_CHESS_ALL!J162:AF341,11,FALSE))</f>
        <v>#N/A</v>
      </c>
      <c r="N157" s="28" t="e">
        <f>IF(VLOOKUP(A157,Keys_CHESS_ALL!J162:AG341,12,FALSE)="","",VLOOKUP(A157,Keys_CHESS_ALL!J162:AG341,12,FALSE))</f>
        <v>#N/A</v>
      </c>
      <c r="O157" s="28" t="e">
        <f>IF(VLOOKUP(A157,Keys_CHESS_ALL!J162:AH341,13,FALSE)="","",VLOOKUP(A157,Keys_CHESS_ALL!J162:AH341,13,FALSE))</f>
        <v>#N/A</v>
      </c>
      <c r="P157" s="28" t="e">
        <f>IF(VLOOKUP(A157,Keys_CHESS_ALL!J162:AI341,14,FALSE)="","",VLOOKUP(A157,Keys_CHESS_ALL!J162:AI341,14,FALSE))</f>
        <v>#N/A</v>
      </c>
      <c r="Q157" s="28" t="e">
        <f>IF(VLOOKUP(A157,Keys_CHESS_ALL!J162:AJ341,15,FALSE)="","",VLOOKUP(A157,Keys_CHESS_ALL!J162:AJ341,15,FALSE))</f>
        <v>#N/A</v>
      </c>
      <c r="R157" s="28" t="e">
        <f>IF(VLOOKUP(A157,Keys_CHESS_ALL!J162:AK341,16,FALSE)="","",VLOOKUP(A157,Keys_CHESS_ALL!J162:AK341,16,FALSE))</f>
        <v>#N/A</v>
      </c>
    </row>
    <row r="158" spans="2:18" x14ac:dyDescent="0.2">
      <c r="B158" s="28" t="e">
        <f>VLOOKUP(A158,Keys_CHESS_ALL!J163:L342,2,FALSE)</f>
        <v>#N/A</v>
      </c>
      <c r="C158" s="32"/>
      <c r="D158" s="28" t="e">
        <f>VLOOKUP(A158,Keys_CHESS_ALL!J163:L342,3,FALSE)</f>
        <v>#N/A</v>
      </c>
      <c r="E158" s="40"/>
      <c r="G158" s="28" t="e">
        <f>IF(VLOOKUP(A158,Keys_CHESS_ALL!J163:AC342,5,FALSE)="","",VLOOKUP(A158,Keys_CHESS_ALL!J163:AC342,5,FALSE))</f>
        <v>#N/A</v>
      </c>
      <c r="H158" s="28" t="e">
        <f>IF(VLOOKUP(A158,Keys_CHESS_ALL!J163:AC342,6,FALSE)="","",VLOOKUP(A158,Keys_CHESS_ALL!J163:AC342,6,FALSE))</f>
        <v>#N/A</v>
      </c>
      <c r="I158" s="28" t="e">
        <f>IF(VLOOKUP(A158,Keys_CHESS_ALL!J163:AC342,7,FALSE)="","",VLOOKUP(A158,Keys_CHESS_ALL!J163:AC342,7,FALSE))</f>
        <v>#N/A</v>
      </c>
      <c r="J158" s="28" t="e">
        <f>IF(VLOOKUP(A158,Keys_CHESS_ALL!J163:AC342,8,FALSE)="","",VLOOKUP(A158,Keys_CHESS_ALL!J163:AC342,8,FALSE))</f>
        <v>#N/A</v>
      </c>
      <c r="K158" s="28" t="e">
        <f>IF(VLOOKUP(A158,Keys_CHESS_ALL!J163:AD342,9,FALSE)="","",VLOOKUP(A158,Keys_CHESS_ALL!J163:AD342,9,FALSE))</f>
        <v>#N/A</v>
      </c>
      <c r="L158" s="28" t="e">
        <f>IF(VLOOKUP(A158,Keys_CHESS_ALL!J163:AE342,10,FALSE)="","",VLOOKUP(A158,Keys_CHESS_ALL!J163:AE342,10,FALSE))</f>
        <v>#N/A</v>
      </c>
      <c r="M158" s="28" t="e">
        <f>IF(VLOOKUP(A158,Keys_CHESS_ALL!J163:AF342,11,FALSE)="","",VLOOKUP(A158,Keys_CHESS_ALL!J163:AF342,11,FALSE))</f>
        <v>#N/A</v>
      </c>
      <c r="N158" s="28" t="e">
        <f>IF(VLOOKUP(A158,Keys_CHESS_ALL!J163:AG342,12,FALSE)="","",VLOOKUP(A158,Keys_CHESS_ALL!J163:AG342,12,FALSE))</f>
        <v>#N/A</v>
      </c>
      <c r="O158" s="28" t="e">
        <f>IF(VLOOKUP(A158,Keys_CHESS_ALL!J163:AH342,13,FALSE)="","",VLOOKUP(A158,Keys_CHESS_ALL!J163:AH342,13,FALSE))</f>
        <v>#N/A</v>
      </c>
      <c r="P158" s="28" t="e">
        <f>IF(VLOOKUP(A158,Keys_CHESS_ALL!J163:AI342,14,FALSE)="","",VLOOKUP(A158,Keys_CHESS_ALL!J163:AI342,14,FALSE))</f>
        <v>#N/A</v>
      </c>
      <c r="Q158" s="28" t="e">
        <f>IF(VLOOKUP(A158,Keys_CHESS_ALL!J163:AJ342,15,FALSE)="","",VLOOKUP(A158,Keys_CHESS_ALL!J163:AJ342,15,FALSE))</f>
        <v>#N/A</v>
      </c>
      <c r="R158" s="28" t="e">
        <f>IF(VLOOKUP(A158,Keys_CHESS_ALL!J163:AK342,16,FALSE)="","",VLOOKUP(A158,Keys_CHESS_ALL!J163:AK342,16,FALSE))</f>
        <v>#N/A</v>
      </c>
    </row>
    <row r="159" spans="2:18" x14ac:dyDescent="0.2">
      <c r="B159" s="28" t="e">
        <f>VLOOKUP(A159,Keys_CHESS_ALL!J164:L343,2,FALSE)</f>
        <v>#N/A</v>
      </c>
      <c r="C159" s="32"/>
      <c r="D159" s="28" t="e">
        <f>VLOOKUP(A159,Keys_CHESS_ALL!J164:L343,3,FALSE)</f>
        <v>#N/A</v>
      </c>
      <c r="E159" s="40"/>
      <c r="G159" s="28" t="e">
        <f>IF(VLOOKUP(A159,Keys_CHESS_ALL!J164:AC343,5,FALSE)="","",VLOOKUP(A159,Keys_CHESS_ALL!J164:AC343,5,FALSE))</f>
        <v>#N/A</v>
      </c>
      <c r="H159" s="28" t="e">
        <f>IF(VLOOKUP(A159,Keys_CHESS_ALL!J164:AC343,6,FALSE)="","",VLOOKUP(A159,Keys_CHESS_ALL!J164:AC343,6,FALSE))</f>
        <v>#N/A</v>
      </c>
      <c r="I159" s="28" t="e">
        <f>IF(VLOOKUP(A159,Keys_CHESS_ALL!J164:AC343,7,FALSE)="","",VLOOKUP(A159,Keys_CHESS_ALL!J164:AC343,7,FALSE))</f>
        <v>#N/A</v>
      </c>
      <c r="J159" s="28" t="e">
        <f>IF(VLOOKUP(A159,Keys_CHESS_ALL!J164:AC343,8,FALSE)="","",VLOOKUP(A159,Keys_CHESS_ALL!J164:AC343,8,FALSE))</f>
        <v>#N/A</v>
      </c>
      <c r="K159" s="28" t="e">
        <f>IF(VLOOKUP(A159,Keys_CHESS_ALL!J164:AD343,9,FALSE)="","",VLOOKUP(A159,Keys_CHESS_ALL!J164:AD343,9,FALSE))</f>
        <v>#N/A</v>
      </c>
      <c r="L159" s="28" t="e">
        <f>IF(VLOOKUP(A159,Keys_CHESS_ALL!J164:AE343,10,FALSE)="","",VLOOKUP(A159,Keys_CHESS_ALL!J164:AE343,10,FALSE))</f>
        <v>#N/A</v>
      </c>
      <c r="M159" s="28" t="e">
        <f>IF(VLOOKUP(A159,Keys_CHESS_ALL!J164:AF343,11,FALSE)="","",VLOOKUP(A159,Keys_CHESS_ALL!J164:AF343,11,FALSE))</f>
        <v>#N/A</v>
      </c>
      <c r="N159" s="28" t="e">
        <f>IF(VLOOKUP(A159,Keys_CHESS_ALL!J164:AG343,12,FALSE)="","",VLOOKUP(A159,Keys_CHESS_ALL!J164:AG343,12,FALSE))</f>
        <v>#N/A</v>
      </c>
      <c r="O159" s="28" t="e">
        <f>IF(VLOOKUP(A159,Keys_CHESS_ALL!J164:AH343,13,FALSE)="","",VLOOKUP(A159,Keys_CHESS_ALL!J164:AH343,13,FALSE))</f>
        <v>#N/A</v>
      </c>
      <c r="P159" s="28" t="e">
        <f>IF(VLOOKUP(A159,Keys_CHESS_ALL!J164:AI343,14,FALSE)="","",VLOOKUP(A159,Keys_CHESS_ALL!J164:AI343,14,FALSE))</f>
        <v>#N/A</v>
      </c>
      <c r="Q159" s="28" t="e">
        <f>IF(VLOOKUP(A159,Keys_CHESS_ALL!J164:AJ343,15,FALSE)="","",VLOOKUP(A159,Keys_CHESS_ALL!J164:AJ343,15,FALSE))</f>
        <v>#N/A</v>
      </c>
      <c r="R159" s="28" t="e">
        <f>IF(VLOOKUP(A159,Keys_CHESS_ALL!J164:AK343,16,FALSE)="","",VLOOKUP(A159,Keys_CHESS_ALL!J164:AK343,16,FALSE))</f>
        <v>#N/A</v>
      </c>
    </row>
    <row r="160" spans="2:18" x14ac:dyDescent="0.2">
      <c r="B160" s="28" t="e">
        <f>VLOOKUP(A160,Keys_CHESS_ALL!J165:L344,2,FALSE)</f>
        <v>#N/A</v>
      </c>
      <c r="C160" s="32"/>
      <c r="D160" s="28" t="e">
        <f>VLOOKUP(A160,Keys_CHESS_ALL!J165:L344,3,FALSE)</f>
        <v>#N/A</v>
      </c>
      <c r="E160" s="40"/>
      <c r="G160" s="28" t="e">
        <f>IF(VLOOKUP(A160,Keys_CHESS_ALL!J165:AC344,5,FALSE)="","",VLOOKUP(A160,Keys_CHESS_ALL!J165:AC344,5,FALSE))</f>
        <v>#N/A</v>
      </c>
      <c r="H160" s="28" t="e">
        <f>IF(VLOOKUP(A160,Keys_CHESS_ALL!J165:AC344,6,FALSE)="","",VLOOKUP(A160,Keys_CHESS_ALL!J165:AC344,6,FALSE))</f>
        <v>#N/A</v>
      </c>
      <c r="I160" s="28" t="e">
        <f>IF(VLOOKUP(A160,Keys_CHESS_ALL!J165:AC344,7,FALSE)="","",VLOOKUP(A160,Keys_CHESS_ALL!J165:AC344,7,FALSE))</f>
        <v>#N/A</v>
      </c>
      <c r="J160" s="28" t="e">
        <f>IF(VLOOKUP(A160,Keys_CHESS_ALL!J165:AC344,8,FALSE)="","",VLOOKUP(A160,Keys_CHESS_ALL!J165:AC344,8,FALSE))</f>
        <v>#N/A</v>
      </c>
      <c r="K160" s="28" t="e">
        <f>IF(VLOOKUP(A160,Keys_CHESS_ALL!J165:AD344,9,FALSE)="","",VLOOKUP(A160,Keys_CHESS_ALL!J165:AD344,9,FALSE))</f>
        <v>#N/A</v>
      </c>
      <c r="L160" s="28" t="e">
        <f>IF(VLOOKUP(A160,Keys_CHESS_ALL!J165:AE344,10,FALSE)="","",VLOOKUP(A160,Keys_CHESS_ALL!J165:AE344,10,FALSE))</f>
        <v>#N/A</v>
      </c>
      <c r="M160" s="28" t="e">
        <f>IF(VLOOKUP(A160,Keys_CHESS_ALL!J165:AF344,11,FALSE)="","",VLOOKUP(A160,Keys_CHESS_ALL!J165:AF344,11,FALSE))</f>
        <v>#N/A</v>
      </c>
      <c r="N160" s="28" t="e">
        <f>IF(VLOOKUP(A160,Keys_CHESS_ALL!J165:AG344,12,FALSE)="","",VLOOKUP(A160,Keys_CHESS_ALL!J165:AG344,12,FALSE))</f>
        <v>#N/A</v>
      </c>
      <c r="O160" s="28" t="e">
        <f>IF(VLOOKUP(A160,Keys_CHESS_ALL!J165:AH344,13,FALSE)="","",VLOOKUP(A160,Keys_CHESS_ALL!J165:AH344,13,FALSE))</f>
        <v>#N/A</v>
      </c>
      <c r="P160" s="28" t="e">
        <f>IF(VLOOKUP(A160,Keys_CHESS_ALL!J165:AI344,14,FALSE)="","",VLOOKUP(A160,Keys_CHESS_ALL!J165:AI344,14,FALSE))</f>
        <v>#N/A</v>
      </c>
      <c r="Q160" s="28" t="e">
        <f>IF(VLOOKUP(A160,Keys_CHESS_ALL!J165:AJ344,15,FALSE)="","",VLOOKUP(A160,Keys_CHESS_ALL!J165:AJ344,15,FALSE))</f>
        <v>#N/A</v>
      </c>
      <c r="R160" s="28" t="e">
        <f>IF(VLOOKUP(A160,Keys_CHESS_ALL!J165:AK344,16,FALSE)="","",VLOOKUP(A160,Keys_CHESS_ALL!J165:AK344,16,FALSE))</f>
        <v>#N/A</v>
      </c>
    </row>
    <row r="161" spans="2:18" x14ac:dyDescent="0.2">
      <c r="B161" s="28" t="e">
        <f>VLOOKUP(A161,Keys_CHESS_ALL!J166:L345,2,FALSE)</f>
        <v>#N/A</v>
      </c>
      <c r="C161" s="32"/>
      <c r="D161" s="28" t="e">
        <f>VLOOKUP(A161,Keys_CHESS_ALL!J166:L345,3,FALSE)</f>
        <v>#N/A</v>
      </c>
      <c r="E161" s="40"/>
      <c r="G161" s="28" t="e">
        <f>IF(VLOOKUP(A161,Keys_CHESS_ALL!J166:AC345,5,FALSE)="","",VLOOKUP(A161,Keys_CHESS_ALL!J166:AC345,5,FALSE))</f>
        <v>#N/A</v>
      </c>
      <c r="H161" s="28" t="e">
        <f>IF(VLOOKUP(A161,Keys_CHESS_ALL!J166:AC345,6,FALSE)="","",VLOOKUP(A161,Keys_CHESS_ALL!J166:AC345,6,FALSE))</f>
        <v>#N/A</v>
      </c>
      <c r="I161" s="28" t="e">
        <f>IF(VLOOKUP(A161,Keys_CHESS_ALL!J166:AC345,7,FALSE)="","",VLOOKUP(A161,Keys_CHESS_ALL!J166:AC345,7,FALSE))</f>
        <v>#N/A</v>
      </c>
      <c r="J161" s="28" t="e">
        <f>IF(VLOOKUP(A161,Keys_CHESS_ALL!J166:AC345,8,FALSE)="","",VLOOKUP(A161,Keys_CHESS_ALL!J166:AC345,8,FALSE))</f>
        <v>#N/A</v>
      </c>
      <c r="K161" s="28" t="e">
        <f>IF(VLOOKUP(A161,Keys_CHESS_ALL!J166:AD345,9,FALSE)="","",VLOOKUP(A161,Keys_CHESS_ALL!J166:AD345,9,FALSE))</f>
        <v>#N/A</v>
      </c>
      <c r="L161" s="28" t="e">
        <f>IF(VLOOKUP(A161,Keys_CHESS_ALL!J166:AE345,10,FALSE)="","",VLOOKUP(A161,Keys_CHESS_ALL!J166:AE345,10,FALSE))</f>
        <v>#N/A</v>
      </c>
      <c r="M161" s="28" t="e">
        <f>IF(VLOOKUP(A161,Keys_CHESS_ALL!J166:AF345,11,FALSE)="","",VLOOKUP(A161,Keys_CHESS_ALL!J166:AF345,11,FALSE))</f>
        <v>#N/A</v>
      </c>
      <c r="N161" s="28" t="e">
        <f>IF(VLOOKUP(A161,Keys_CHESS_ALL!J166:AG345,12,FALSE)="","",VLOOKUP(A161,Keys_CHESS_ALL!J166:AG345,12,FALSE))</f>
        <v>#N/A</v>
      </c>
      <c r="O161" s="28" t="e">
        <f>IF(VLOOKUP(A161,Keys_CHESS_ALL!J166:AH345,13,FALSE)="","",VLOOKUP(A161,Keys_CHESS_ALL!J166:AH345,13,FALSE))</f>
        <v>#N/A</v>
      </c>
      <c r="P161" s="28" t="e">
        <f>IF(VLOOKUP(A161,Keys_CHESS_ALL!J166:AI345,14,FALSE)="","",VLOOKUP(A161,Keys_CHESS_ALL!J166:AI345,14,FALSE))</f>
        <v>#N/A</v>
      </c>
      <c r="Q161" s="28" t="e">
        <f>IF(VLOOKUP(A161,Keys_CHESS_ALL!J166:AJ345,15,FALSE)="","",VLOOKUP(A161,Keys_CHESS_ALL!J166:AJ345,15,FALSE))</f>
        <v>#N/A</v>
      </c>
      <c r="R161" s="28" t="e">
        <f>IF(VLOOKUP(A161,Keys_CHESS_ALL!J166:AK345,16,FALSE)="","",VLOOKUP(A161,Keys_CHESS_ALL!J166:AK345,16,FALSE))</f>
        <v>#N/A</v>
      </c>
    </row>
    <row r="162" spans="2:18" x14ac:dyDescent="0.2">
      <c r="B162" s="28" t="e">
        <f>VLOOKUP(A162,Keys_CHESS_ALL!J167:L346,2,FALSE)</f>
        <v>#N/A</v>
      </c>
      <c r="C162" s="32"/>
      <c r="D162" s="28" t="e">
        <f>VLOOKUP(A162,Keys_CHESS_ALL!J167:L346,3,FALSE)</f>
        <v>#N/A</v>
      </c>
      <c r="E162" s="40"/>
      <c r="G162" s="28" t="e">
        <f>IF(VLOOKUP(A162,Keys_CHESS_ALL!J167:AC346,5,FALSE)="","",VLOOKUP(A162,Keys_CHESS_ALL!J167:AC346,5,FALSE))</f>
        <v>#N/A</v>
      </c>
      <c r="H162" s="28" t="e">
        <f>IF(VLOOKUP(A162,Keys_CHESS_ALL!J167:AC346,6,FALSE)="","",VLOOKUP(A162,Keys_CHESS_ALL!J167:AC346,6,FALSE))</f>
        <v>#N/A</v>
      </c>
      <c r="I162" s="28" t="e">
        <f>IF(VLOOKUP(A162,Keys_CHESS_ALL!J167:AC346,7,FALSE)="","",VLOOKUP(A162,Keys_CHESS_ALL!J167:AC346,7,FALSE))</f>
        <v>#N/A</v>
      </c>
      <c r="J162" s="28" t="e">
        <f>IF(VLOOKUP(A162,Keys_CHESS_ALL!J167:AC346,8,FALSE)="","",VLOOKUP(A162,Keys_CHESS_ALL!J167:AC346,8,FALSE))</f>
        <v>#N/A</v>
      </c>
      <c r="K162" s="28" t="e">
        <f>IF(VLOOKUP(A162,Keys_CHESS_ALL!J167:AD346,9,FALSE)="","",VLOOKUP(A162,Keys_CHESS_ALL!J167:AD346,9,FALSE))</f>
        <v>#N/A</v>
      </c>
      <c r="L162" s="28" t="e">
        <f>IF(VLOOKUP(A162,Keys_CHESS_ALL!J167:AE346,10,FALSE)="","",VLOOKUP(A162,Keys_CHESS_ALL!J167:AE346,10,FALSE))</f>
        <v>#N/A</v>
      </c>
      <c r="M162" s="28" t="e">
        <f>IF(VLOOKUP(A162,Keys_CHESS_ALL!J167:AF346,11,FALSE)="","",VLOOKUP(A162,Keys_CHESS_ALL!J167:AF346,11,FALSE))</f>
        <v>#N/A</v>
      </c>
      <c r="N162" s="28" t="e">
        <f>IF(VLOOKUP(A162,Keys_CHESS_ALL!J167:AG346,12,FALSE)="","",VLOOKUP(A162,Keys_CHESS_ALL!J167:AG346,12,FALSE))</f>
        <v>#N/A</v>
      </c>
      <c r="O162" s="28" t="e">
        <f>IF(VLOOKUP(A162,Keys_CHESS_ALL!J167:AH346,13,FALSE)="","",VLOOKUP(A162,Keys_CHESS_ALL!J167:AH346,13,FALSE))</f>
        <v>#N/A</v>
      </c>
      <c r="P162" s="28" t="e">
        <f>IF(VLOOKUP(A162,Keys_CHESS_ALL!J167:AI346,14,FALSE)="","",VLOOKUP(A162,Keys_CHESS_ALL!J167:AI346,14,FALSE))</f>
        <v>#N/A</v>
      </c>
      <c r="Q162" s="28" t="e">
        <f>IF(VLOOKUP(A162,Keys_CHESS_ALL!J167:AJ346,15,FALSE)="","",VLOOKUP(A162,Keys_CHESS_ALL!J167:AJ346,15,FALSE))</f>
        <v>#N/A</v>
      </c>
      <c r="R162" s="28" t="e">
        <f>IF(VLOOKUP(A162,Keys_CHESS_ALL!J167:AK346,16,FALSE)="","",VLOOKUP(A162,Keys_CHESS_ALL!J167:AK346,16,FALSE))</f>
        <v>#N/A</v>
      </c>
    </row>
    <row r="163" spans="2:18" x14ac:dyDescent="0.2">
      <c r="B163" s="28" t="e">
        <f>VLOOKUP(A163,Keys_CHESS_ALL!J168:L347,2,FALSE)</f>
        <v>#N/A</v>
      </c>
      <c r="C163" s="32"/>
      <c r="D163" s="28" t="e">
        <f>VLOOKUP(A163,Keys_CHESS_ALL!J168:L347,3,FALSE)</f>
        <v>#N/A</v>
      </c>
      <c r="E163" s="40"/>
      <c r="G163" s="28" t="e">
        <f>IF(VLOOKUP(A163,Keys_CHESS_ALL!J168:AC347,5,FALSE)="","",VLOOKUP(A163,Keys_CHESS_ALL!J168:AC347,5,FALSE))</f>
        <v>#N/A</v>
      </c>
      <c r="H163" s="28" t="e">
        <f>IF(VLOOKUP(A163,Keys_CHESS_ALL!J168:AC347,6,FALSE)="","",VLOOKUP(A163,Keys_CHESS_ALL!J168:AC347,6,FALSE))</f>
        <v>#N/A</v>
      </c>
      <c r="I163" s="28" t="e">
        <f>IF(VLOOKUP(A163,Keys_CHESS_ALL!J168:AC347,7,FALSE)="","",VLOOKUP(A163,Keys_CHESS_ALL!J168:AC347,7,FALSE))</f>
        <v>#N/A</v>
      </c>
      <c r="J163" s="28" t="e">
        <f>IF(VLOOKUP(A163,Keys_CHESS_ALL!J168:AC347,8,FALSE)="","",VLOOKUP(A163,Keys_CHESS_ALL!J168:AC347,8,FALSE))</f>
        <v>#N/A</v>
      </c>
      <c r="K163" s="28" t="e">
        <f>IF(VLOOKUP(A163,Keys_CHESS_ALL!J168:AD347,9,FALSE)="","",VLOOKUP(A163,Keys_CHESS_ALL!J168:AD347,9,FALSE))</f>
        <v>#N/A</v>
      </c>
      <c r="L163" s="28" t="e">
        <f>IF(VLOOKUP(A163,Keys_CHESS_ALL!J168:AE347,10,FALSE)="","",VLOOKUP(A163,Keys_CHESS_ALL!J168:AE347,10,FALSE))</f>
        <v>#N/A</v>
      </c>
      <c r="M163" s="28" t="e">
        <f>IF(VLOOKUP(A163,Keys_CHESS_ALL!J168:AF347,11,FALSE)="","",VLOOKUP(A163,Keys_CHESS_ALL!J168:AF347,11,FALSE))</f>
        <v>#N/A</v>
      </c>
      <c r="N163" s="28" t="e">
        <f>IF(VLOOKUP(A163,Keys_CHESS_ALL!J168:AG347,12,FALSE)="","",VLOOKUP(A163,Keys_CHESS_ALL!J168:AG347,12,FALSE))</f>
        <v>#N/A</v>
      </c>
      <c r="O163" s="28" t="e">
        <f>IF(VLOOKUP(A163,Keys_CHESS_ALL!J168:AH347,13,FALSE)="","",VLOOKUP(A163,Keys_CHESS_ALL!J168:AH347,13,FALSE))</f>
        <v>#N/A</v>
      </c>
      <c r="P163" s="28" t="e">
        <f>IF(VLOOKUP(A163,Keys_CHESS_ALL!J168:AI347,14,FALSE)="","",VLOOKUP(A163,Keys_CHESS_ALL!J168:AI347,14,FALSE))</f>
        <v>#N/A</v>
      </c>
      <c r="Q163" s="28" t="e">
        <f>IF(VLOOKUP(A163,Keys_CHESS_ALL!J168:AJ347,15,FALSE)="","",VLOOKUP(A163,Keys_CHESS_ALL!J168:AJ347,15,FALSE))</f>
        <v>#N/A</v>
      </c>
      <c r="R163" s="28" t="e">
        <f>IF(VLOOKUP(A163,Keys_CHESS_ALL!J168:AK347,16,FALSE)="","",VLOOKUP(A163,Keys_CHESS_ALL!J168:AK347,16,FALSE))</f>
        <v>#N/A</v>
      </c>
    </row>
    <row r="164" spans="2:18" x14ac:dyDescent="0.2">
      <c r="B164" s="28" t="e">
        <f>VLOOKUP(A164,Keys_CHESS_ALL!J169:L348,2,FALSE)</f>
        <v>#N/A</v>
      </c>
      <c r="C164" s="32"/>
      <c r="D164" s="28" t="e">
        <f>VLOOKUP(A164,Keys_CHESS_ALL!J169:L348,3,FALSE)</f>
        <v>#N/A</v>
      </c>
      <c r="E164" s="40"/>
      <c r="G164" s="28" t="e">
        <f>IF(VLOOKUP(A164,Keys_CHESS_ALL!J169:AC348,5,FALSE)="","",VLOOKUP(A164,Keys_CHESS_ALL!J169:AC348,5,FALSE))</f>
        <v>#N/A</v>
      </c>
      <c r="H164" s="28" t="e">
        <f>IF(VLOOKUP(A164,Keys_CHESS_ALL!J169:AC348,6,FALSE)="","",VLOOKUP(A164,Keys_CHESS_ALL!J169:AC348,6,FALSE))</f>
        <v>#N/A</v>
      </c>
      <c r="I164" s="28" t="e">
        <f>IF(VLOOKUP(A164,Keys_CHESS_ALL!J169:AC348,7,FALSE)="","",VLOOKUP(A164,Keys_CHESS_ALL!J169:AC348,7,FALSE))</f>
        <v>#N/A</v>
      </c>
      <c r="J164" s="28" t="e">
        <f>IF(VLOOKUP(A164,Keys_CHESS_ALL!J169:AC348,8,FALSE)="","",VLOOKUP(A164,Keys_CHESS_ALL!J169:AC348,8,FALSE))</f>
        <v>#N/A</v>
      </c>
      <c r="K164" s="28" t="e">
        <f>IF(VLOOKUP(A164,Keys_CHESS_ALL!J169:AD348,9,FALSE)="","",VLOOKUP(A164,Keys_CHESS_ALL!J169:AD348,9,FALSE))</f>
        <v>#N/A</v>
      </c>
      <c r="L164" s="28" t="e">
        <f>IF(VLOOKUP(A164,Keys_CHESS_ALL!J169:AE348,10,FALSE)="","",VLOOKUP(A164,Keys_CHESS_ALL!J169:AE348,10,FALSE))</f>
        <v>#N/A</v>
      </c>
      <c r="M164" s="28" t="e">
        <f>IF(VLOOKUP(A164,Keys_CHESS_ALL!J169:AF348,11,FALSE)="","",VLOOKUP(A164,Keys_CHESS_ALL!J169:AF348,11,FALSE))</f>
        <v>#N/A</v>
      </c>
      <c r="N164" s="28" t="e">
        <f>IF(VLOOKUP(A164,Keys_CHESS_ALL!J169:AG348,12,FALSE)="","",VLOOKUP(A164,Keys_CHESS_ALL!J169:AG348,12,FALSE))</f>
        <v>#N/A</v>
      </c>
      <c r="O164" s="28" t="e">
        <f>IF(VLOOKUP(A164,Keys_CHESS_ALL!J169:AH348,13,FALSE)="","",VLOOKUP(A164,Keys_CHESS_ALL!J169:AH348,13,FALSE))</f>
        <v>#N/A</v>
      </c>
      <c r="P164" s="28" t="e">
        <f>IF(VLOOKUP(A164,Keys_CHESS_ALL!J169:AI348,14,FALSE)="","",VLOOKUP(A164,Keys_CHESS_ALL!J169:AI348,14,FALSE))</f>
        <v>#N/A</v>
      </c>
      <c r="Q164" s="28" t="e">
        <f>IF(VLOOKUP(A164,Keys_CHESS_ALL!J169:AJ348,15,FALSE)="","",VLOOKUP(A164,Keys_CHESS_ALL!J169:AJ348,15,FALSE))</f>
        <v>#N/A</v>
      </c>
      <c r="R164" s="28" t="e">
        <f>IF(VLOOKUP(A164,Keys_CHESS_ALL!J169:AK348,16,FALSE)="","",VLOOKUP(A164,Keys_CHESS_ALL!J169:AK348,16,FALSE))</f>
        <v>#N/A</v>
      </c>
    </row>
    <row r="165" spans="2:18" x14ac:dyDescent="0.2">
      <c r="B165" s="28" t="e">
        <f>VLOOKUP(A165,Keys_CHESS_ALL!J170:L349,2,FALSE)</f>
        <v>#N/A</v>
      </c>
      <c r="C165" s="32"/>
      <c r="D165" s="28" t="e">
        <f>VLOOKUP(A165,Keys_CHESS_ALL!J170:L349,3,FALSE)</f>
        <v>#N/A</v>
      </c>
      <c r="E165" s="40"/>
      <c r="G165" s="28" t="e">
        <f>IF(VLOOKUP(A165,Keys_CHESS_ALL!J170:AC349,5,FALSE)="","",VLOOKUP(A165,Keys_CHESS_ALL!J170:AC349,5,FALSE))</f>
        <v>#N/A</v>
      </c>
      <c r="H165" s="28" t="e">
        <f>IF(VLOOKUP(A165,Keys_CHESS_ALL!J170:AC349,6,FALSE)="","",VLOOKUP(A165,Keys_CHESS_ALL!J170:AC349,6,FALSE))</f>
        <v>#N/A</v>
      </c>
      <c r="I165" s="28" t="e">
        <f>IF(VLOOKUP(A165,Keys_CHESS_ALL!J170:AC349,7,FALSE)="","",VLOOKUP(A165,Keys_CHESS_ALL!J170:AC349,7,FALSE))</f>
        <v>#N/A</v>
      </c>
      <c r="J165" s="28" t="e">
        <f>IF(VLOOKUP(A165,Keys_CHESS_ALL!J170:AC349,8,FALSE)="","",VLOOKUP(A165,Keys_CHESS_ALL!J170:AC349,8,FALSE))</f>
        <v>#N/A</v>
      </c>
      <c r="K165" s="28" t="e">
        <f>IF(VLOOKUP(A165,Keys_CHESS_ALL!J170:AD349,9,FALSE)="","",VLOOKUP(A165,Keys_CHESS_ALL!J170:AD349,9,FALSE))</f>
        <v>#N/A</v>
      </c>
      <c r="L165" s="28" t="e">
        <f>IF(VLOOKUP(A165,Keys_CHESS_ALL!J170:AE349,10,FALSE)="","",VLOOKUP(A165,Keys_CHESS_ALL!J170:AE349,10,FALSE))</f>
        <v>#N/A</v>
      </c>
      <c r="M165" s="28" t="e">
        <f>IF(VLOOKUP(A165,Keys_CHESS_ALL!J170:AF349,11,FALSE)="","",VLOOKUP(A165,Keys_CHESS_ALL!J170:AF349,11,FALSE))</f>
        <v>#N/A</v>
      </c>
      <c r="N165" s="28" t="e">
        <f>IF(VLOOKUP(A165,Keys_CHESS_ALL!J170:AG349,12,FALSE)="","",VLOOKUP(A165,Keys_CHESS_ALL!J170:AG349,12,FALSE))</f>
        <v>#N/A</v>
      </c>
      <c r="O165" s="28" t="e">
        <f>IF(VLOOKUP(A165,Keys_CHESS_ALL!J170:AH349,13,FALSE)="","",VLOOKUP(A165,Keys_CHESS_ALL!J170:AH349,13,FALSE))</f>
        <v>#N/A</v>
      </c>
      <c r="P165" s="28" t="e">
        <f>IF(VLOOKUP(A165,Keys_CHESS_ALL!J170:AI349,14,FALSE)="","",VLOOKUP(A165,Keys_CHESS_ALL!J170:AI349,14,FALSE))</f>
        <v>#N/A</v>
      </c>
      <c r="Q165" s="28" t="e">
        <f>IF(VLOOKUP(A165,Keys_CHESS_ALL!J170:AJ349,15,FALSE)="","",VLOOKUP(A165,Keys_CHESS_ALL!J170:AJ349,15,FALSE))</f>
        <v>#N/A</v>
      </c>
      <c r="R165" s="28" t="e">
        <f>IF(VLOOKUP(A165,Keys_CHESS_ALL!J170:AK349,16,FALSE)="","",VLOOKUP(A165,Keys_CHESS_ALL!J170:AK349,16,FALSE))</f>
        <v>#N/A</v>
      </c>
    </row>
    <row r="166" spans="2:18" x14ac:dyDescent="0.2">
      <c r="B166" s="28" t="e">
        <f>VLOOKUP(A166,Keys_CHESS_ALL!J171:L350,2,FALSE)</f>
        <v>#N/A</v>
      </c>
      <c r="C166" s="32"/>
      <c r="D166" s="28" t="e">
        <f>VLOOKUP(A166,Keys_CHESS_ALL!J171:L350,3,FALSE)</f>
        <v>#N/A</v>
      </c>
      <c r="E166" s="40"/>
      <c r="G166" s="28" t="e">
        <f>IF(VLOOKUP(A166,Keys_CHESS_ALL!J171:AC350,5,FALSE)="","",VLOOKUP(A166,Keys_CHESS_ALL!J171:AC350,5,FALSE))</f>
        <v>#N/A</v>
      </c>
      <c r="H166" s="28" t="e">
        <f>IF(VLOOKUP(A166,Keys_CHESS_ALL!J171:AC350,6,FALSE)="","",VLOOKUP(A166,Keys_CHESS_ALL!J171:AC350,6,FALSE))</f>
        <v>#N/A</v>
      </c>
      <c r="I166" s="28" t="e">
        <f>IF(VLOOKUP(A166,Keys_CHESS_ALL!J171:AC350,7,FALSE)="","",VLOOKUP(A166,Keys_CHESS_ALL!J171:AC350,7,FALSE))</f>
        <v>#N/A</v>
      </c>
      <c r="J166" s="28" t="e">
        <f>IF(VLOOKUP(A166,Keys_CHESS_ALL!J171:AC350,8,FALSE)="","",VLOOKUP(A166,Keys_CHESS_ALL!J171:AC350,8,FALSE))</f>
        <v>#N/A</v>
      </c>
      <c r="K166" s="28" t="e">
        <f>IF(VLOOKUP(A166,Keys_CHESS_ALL!J171:AD350,9,FALSE)="","",VLOOKUP(A166,Keys_CHESS_ALL!J171:AD350,9,FALSE))</f>
        <v>#N/A</v>
      </c>
      <c r="L166" s="28" t="e">
        <f>IF(VLOOKUP(A166,Keys_CHESS_ALL!J171:AE350,10,FALSE)="","",VLOOKUP(A166,Keys_CHESS_ALL!J171:AE350,10,FALSE))</f>
        <v>#N/A</v>
      </c>
      <c r="M166" s="28" t="e">
        <f>IF(VLOOKUP(A166,Keys_CHESS_ALL!J171:AF350,11,FALSE)="","",VLOOKUP(A166,Keys_CHESS_ALL!J171:AF350,11,FALSE))</f>
        <v>#N/A</v>
      </c>
      <c r="N166" s="28" t="e">
        <f>IF(VLOOKUP(A166,Keys_CHESS_ALL!J171:AG350,12,FALSE)="","",VLOOKUP(A166,Keys_CHESS_ALL!J171:AG350,12,FALSE))</f>
        <v>#N/A</v>
      </c>
      <c r="O166" s="28" t="e">
        <f>IF(VLOOKUP(A166,Keys_CHESS_ALL!J171:AH350,13,FALSE)="","",VLOOKUP(A166,Keys_CHESS_ALL!J171:AH350,13,FALSE))</f>
        <v>#N/A</v>
      </c>
      <c r="P166" s="28" t="e">
        <f>IF(VLOOKUP(A166,Keys_CHESS_ALL!J171:AI350,14,FALSE)="","",VLOOKUP(A166,Keys_CHESS_ALL!J171:AI350,14,FALSE))</f>
        <v>#N/A</v>
      </c>
      <c r="Q166" s="28" t="e">
        <f>IF(VLOOKUP(A166,Keys_CHESS_ALL!J171:AJ350,15,FALSE)="","",VLOOKUP(A166,Keys_CHESS_ALL!J171:AJ350,15,FALSE))</f>
        <v>#N/A</v>
      </c>
      <c r="R166" s="28" t="e">
        <f>IF(VLOOKUP(A166,Keys_CHESS_ALL!J171:AK350,16,FALSE)="","",VLOOKUP(A166,Keys_CHESS_ALL!J171:AK350,16,FALSE))</f>
        <v>#N/A</v>
      </c>
    </row>
    <row r="167" spans="2:18" x14ac:dyDescent="0.2">
      <c r="B167" s="28" t="e">
        <f>VLOOKUP(A167,Keys_CHESS_ALL!J172:L351,2,FALSE)</f>
        <v>#N/A</v>
      </c>
      <c r="C167" s="32"/>
      <c r="D167" s="28" t="e">
        <f>VLOOKUP(A167,Keys_CHESS_ALL!J172:L351,3,FALSE)</f>
        <v>#N/A</v>
      </c>
      <c r="E167" s="40"/>
      <c r="G167" s="28" t="e">
        <f>IF(VLOOKUP(A167,Keys_CHESS_ALL!J172:AC351,5,FALSE)="","",VLOOKUP(A167,Keys_CHESS_ALL!J172:AC351,5,FALSE))</f>
        <v>#N/A</v>
      </c>
      <c r="H167" s="28" t="e">
        <f>IF(VLOOKUP(A167,Keys_CHESS_ALL!J172:AC351,6,FALSE)="","",VLOOKUP(A167,Keys_CHESS_ALL!J172:AC351,6,FALSE))</f>
        <v>#N/A</v>
      </c>
      <c r="I167" s="28" t="e">
        <f>IF(VLOOKUP(A167,Keys_CHESS_ALL!J172:AC351,7,FALSE)="","",VLOOKUP(A167,Keys_CHESS_ALL!J172:AC351,7,FALSE))</f>
        <v>#N/A</v>
      </c>
      <c r="J167" s="28" t="e">
        <f>IF(VLOOKUP(A167,Keys_CHESS_ALL!J172:AC351,8,FALSE)="","",VLOOKUP(A167,Keys_CHESS_ALL!J172:AC351,8,FALSE))</f>
        <v>#N/A</v>
      </c>
      <c r="K167" s="28" t="e">
        <f>IF(VLOOKUP(A167,Keys_CHESS_ALL!J172:AD351,9,FALSE)="","",VLOOKUP(A167,Keys_CHESS_ALL!J172:AD351,9,FALSE))</f>
        <v>#N/A</v>
      </c>
      <c r="L167" s="28" t="e">
        <f>IF(VLOOKUP(A167,Keys_CHESS_ALL!J172:AE351,10,FALSE)="","",VLOOKUP(A167,Keys_CHESS_ALL!J172:AE351,10,FALSE))</f>
        <v>#N/A</v>
      </c>
      <c r="M167" s="28" t="e">
        <f>IF(VLOOKUP(A167,Keys_CHESS_ALL!J172:AF351,11,FALSE)="","",VLOOKUP(A167,Keys_CHESS_ALL!J172:AF351,11,FALSE))</f>
        <v>#N/A</v>
      </c>
      <c r="N167" s="28" t="e">
        <f>IF(VLOOKUP(A167,Keys_CHESS_ALL!J172:AG351,12,FALSE)="","",VLOOKUP(A167,Keys_CHESS_ALL!J172:AG351,12,FALSE))</f>
        <v>#N/A</v>
      </c>
      <c r="O167" s="28" t="e">
        <f>IF(VLOOKUP(A167,Keys_CHESS_ALL!J172:AH351,13,FALSE)="","",VLOOKUP(A167,Keys_CHESS_ALL!J172:AH351,13,FALSE))</f>
        <v>#N/A</v>
      </c>
      <c r="P167" s="28" t="e">
        <f>IF(VLOOKUP(A167,Keys_CHESS_ALL!J172:AI351,14,FALSE)="","",VLOOKUP(A167,Keys_CHESS_ALL!J172:AI351,14,FALSE))</f>
        <v>#N/A</v>
      </c>
      <c r="Q167" s="28" t="e">
        <f>IF(VLOOKUP(A167,Keys_CHESS_ALL!J172:AJ351,15,FALSE)="","",VLOOKUP(A167,Keys_CHESS_ALL!J172:AJ351,15,FALSE))</f>
        <v>#N/A</v>
      </c>
      <c r="R167" s="28" t="e">
        <f>IF(VLOOKUP(A167,Keys_CHESS_ALL!J172:AK351,16,FALSE)="","",VLOOKUP(A167,Keys_CHESS_ALL!J172:AK351,16,FALSE))</f>
        <v>#N/A</v>
      </c>
    </row>
    <row r="168" spans="2:18" x14ac:dyDescent="0.2">
      <c r="B168" s="28" t="e">
        <f>VLOOKUP(A168,Keys_CHESS_ALL!J173:L352,2,FALSE)</f>
        <v>#N/A</v>
      </c>
      <c r="C168" s="32"/>
      <c r="D168" s="28" t="e">
        <f>VLOOKUP(A168,Keys_CHESS_ALL!J173:L352,3,FALSE)</f>
        <v>#N/A</v>
      </c>
      <c r="E168" s="40"/>
      <c r="G168" s="28" t="e">
        <f>IF(VLOOKUP(A168,Keys_CHESS_ALL!J173:AC352,5,FALSE)="","",VLOOKUP(A168,Keys_CHESS_ALL!J173:AC352,5,FALSE))</f>
        <v>#N/A</v>
      </c>
      <c r="H168" s="28" t="e">
        <f>IF(VLOOKUP(A168,Keys_CHESS_ALL!J173:AC352,6,FALSE)="","",VLOOKUP(A168,Keys_CHESS_ALL!J173:AC352,6,FALSE))</f>
        <v>#N/A</v>
      </c>
      <c r="I168" s="28" t="e">
        <f>IF(VLOOKUP(A168,Keys_CHESS_ALL!J173:AC352,7,FALSE)="","",VLOOKUP(A168,Keys_CHESS_ALL!J173:AC352,7,FALSE))</f>
        <v>#N/A</v>
      </c>
      <c r="J168" s="28" t="e">
        <f>IF(VLOOKUP(A168,Keys_CHESS_ALL!J173:AC352,8,FALSE)="","",VLOOKUP(A168,Keys_CHESS_ALL!J173:AC352,8,FALSE))</f>
        <v>#N/A</v>
      </c>
      <c r="K168" s="28" t="e">
        <f>IF(VLOOKUP(A168,Keys_CHESS_ALL!J173:AD352,9,FALSE)="","",VLOOKUP(A168,Keys_CHESS_ALL!J173:AD352,9,FALSE))</f>
        <v>#N/A</v>
      </c>
      <c r="L168" s="28" t="e">
        <f>IF(VLOOKUP(A168,Keys_CHESS_ALL!J173:AE352,10,FALSE)="","",VLOOKUP(A168,Keys_CHESS_ALL!J173:AE352,10,FALSE))</f>
        <v>#N/A</v>
      </c>
      <c r="M168" s="28" t="e">
        <f>IF(VLOOKUP(A168,Keys_CHESS_ALL!J173:AF352,11,FALSE)="","",VLOOKUP(A168,Keys_CHESS_ALL!J173:AF352,11,FALSE))</f>
        <v>#N/A</v>
      </c>
      <c r="N168" s="28" t="e">
        <f>IF(VLOOKUP(A168,Keys_CHESS_ALL!J173:AG352,12,FALSE)="","",VLOOKUP(A168,Keys_CHESS_ALL!J173:AG352,12,FALSE))</f>
        <v>#N/A</v>
      </c>
      <c r="O168" s="28" t="e">
        <f>IF(VLOOKUP(A168,Keys_CHESS_ALL!J173:AH352,13,FALSE)="","",VLOOKUP(A168,Keys_CHESS_ALL!J173:AH352,13,FALSE))</f>
        <v>#N/A</v>
      </c>
      <c r="P168" s="28" t="e">
        <f>IF(VLOOKUP(A168,Keys_CHESS_ALL!J173:AI352,14,FALSE)="","",VLOOKUP(A168,Keys_CHESS_ALL!J173:AI352,14,FALSE))</f>
        <v>#N/A</v>
      </c>
      <c r="Q168" s="28" t="e">
        <f>IF(VLOOKUP(A168,Keys_CHESS_ALL!J173:AJ352,15,FALSE)="","",VLOOKUP(A168,Keys_CHESS_ALL!J173:AJ352,15,FALSE))</f>
        <v>#N/A</v>
      </c>
      <c r="R168" s="28" t="e">
        <f>IF(VLOOKUP(A168,Keys_CHESS_ALL!J173:AK352,16,FALSE)="","",VLOOKUP(A168,Keys_CHESS_ALL!J173:AK352,16,FALSE))</f>
        <v>#N/A</v>
      </c>
    </row>
    <row r="169" spans="2:18" x14ac:dyDescent="0.2">
      <c r="B169" s="28" t="e">
        <f>VLOOKUP(A169,Keys_CHESS_ALL!J174:L353,2,FALSE)</f>
        <v>#N/A</v>
      </c>
      <c r="C169" s="32"/>
      <c r="D169" s="28" t="e">
        <f>VLOOKUP(A169,Keys_CHESS_ALL!J174:L353,3,FALSE)</f>
        <v>#N/A</v>
      </c>
      <c r="E169" s="40"/>
      <c r="G169" s="28" t="e">
        <f>IF(VLOOKUP(A169,Keys_CHESS_ALL!J174:AC353,5,FALSE)="","",VLOOKUP(A169,Keys_CHESS_ALL!J174:AC353,5,FALSE))</f>
        <v>#N/A</v>
      </c>
      <c r="H169" s="28" t="e">
        <f>IF(VLOOKUP(A169,Keys_CHESS_ALL!J174:AC353,6,FALSE)="","",VLOOKUP(A169,Keys_CHESS_ALL!J174:AC353,6,FALSE))</f>
        <v>#N/A</v>
      </c>
      <c r="I169" s="28" t="e">
        <f>IF(VLOOKUP(A169,Keys_CHESS_ALL!J174:AC353,7,FALSE)="","",VLOOKUP(A169,Keys_CHESS_ALL!J174:AC353,7,FALSE))</f>
        <v>#N/A</v>
      </c>
      <c r="J169" s="28" t="e">
        <f>IF(VLOOKUP(A169,Keys_CHESS_ALL!J174:AC353,8,FALSE)="","",VLOOKUP(A169,Keys_CHESS_ALL!J174:AC353,8,FALSE))</f>
        <v>#N/A</v>
      </c>
      <c r="K169" s="28" t="e">
        <f>IF(VLOOKUP(A169,Keys_CHESS_ALL!J174:AD353,9,FALSE)="","",VLOOKUP(A169,Keys_CHESS_ALL!J174:AD353,9,FALSE))</f>
        <v>#N/A</v>
      </c>
      <c r="L169" s="28" t="e">
        <f>IF(VLOOKUP(A169,Keys_CHESS_ALL!J174:AE353,10,FALSE)="","",VLOOKUP(A169,Keys_CHESS_ALL!J174:AE353,10,FALSE))</f>
        <v>#N/A</v>
      </c>
      <c r="M169" s="28" t="e">
        <f>IF(VLOOKUP(A169,Keys_CHESS_ALL!J174:AF353,11,FALSE)="","",VLOOKUP(A169,Keys_CHESS_ALL!J174:AF353,11,FALSE))</f>
        <v>#N/A</v>
      </c>
      <c r="N169" s="28" t="e">
        <f>IF(VLOOKUP(A169,Keys_CHESS_ALL!J174:AG353,12,FALSE)="","",VLOOKUP(A169,Keys_CHESS_ALL!J174:AG353,12,FALSE))</f>
        <v>#N/A</v>
      </c>
      <c r="O169" s="28" t="e">
        <f>IF(VLOOKUP(A169,Keys_CHESS_ALL!J174:AH353,13,FALSE)="","",VLOOKUP(A169,Keys_CHESS_ALL!J174:AH353,13,FALSE))</f>
        <v>#N/A</v>
      </c>
      <c r="P169" s="28" t="e">
        <f>IF(VLOOKUP(A169,Keys_CHESS_ALL!J174:AI353,14,FALSE)="","",VLOOKUP(A169,Keys_CHESS_ALL!J174:AI353,14,FALSE))</f>
        <v>#N/A</v>
      </c>
      <c r="Q169" s="28" t="e">
        <f>IF(VLOOKUP(A169,Keys_CHESS_ALL!J174:AJ353,15,FALSE)="","",VLOOKUP(A169,Keys_CHESS_ALL!J174:AJ353,15,FALSE))</f>
        <v>#N/A</v>
      </c>
      <c r="R169" s="28" t="e">
        <f>IF(VLOOKUP(A169,Keys_CHESS_ALL!J174:AK353,16,FALSE)="","",VLOOKUP(A169,Keys_CHESS_ALL!J174:AK353,16,FALSE))</f>
        <v>#N/A</v>
      </c>
    </row>
    <row r="170" spans="2:18" x14ac:dyDescent="0.2">
      <c r="B170" s="28" t="e">
        <f>VLOOKUP(A170,Keys_CHESS_ALL!J175:L354,2,FALSE)</f>
        <v>#N/A</v>
      </c>
      <c r="C170" s="32"/>
      <c r="D170" s="28" t="e">
        <f>VLOOKUP(A170,Keys_CHESS_ALL!J175:L354,3,FALSE)</f>
        <v>#N/A</v>
      </c>
      <c r="E170" s="40"/>
      <c r="G170" s="28" t="e">
        <f>IF(VLOOKUP(A170,Keys_CHESS_ALL!J175:AC354,5,FALSE)="","",VLOOKUP(A170,Keys_CHESS_ALL!J175:AC354,5,FALSE))</f>
        <v>#N/A</v>
      </c>
      <c r="H170" s="28" t="e">
        <f>IF(VLOOKUP(A170,Keys_CHESS_ALL!J175:AC354,6,FALSE)="","",VLOOKUP(A170,Keys_CHESS_ALL!J175:AC354,6,FALSE))</f>
        <v>#N/A</v>
      </c>
      <c r="I170" s="28" t="e">
        <f>IF(VLOOKUP(A170,Keys_CHESS_ALL!J175:AC354,7,FALSE)="","",VLOOKUP(A170,Keys_CHESS_ALL!J175:AC354,7,FALSE))</f>
        <v>#N/A</v>
      </c>
      <c r="J170" s="28" t="e">
        <f>IF(VLOOKUP(A170,Keys_CHESS_ALL!J175:AC354,8,FALSE)="","",VLOOKUP(A170,Keys_CHESS_ALL!J175:AC354,8,FALSE))</f>
        <v>#N/A</v>
      </c>
      <c r="K170" s="28" t="e">
        <f>IF(VLOOKUP(A170,Keys_CHESS_ALL!J175:AD354,9,FALSE)="","",VLOOKUP(A170,Keys_CHESS_ALL!J175:AD354,9,FALSE))</f>
        <v>#N/A</v>
      </c>
      <c r="L170" s="28" t="e">
        <f>IF(VLOOKUP(A170,Keys_CHESS_ALL!J175:AE354,10,FALSE)="","",VLOOKUP(A170,Keys_CHESS_ALL!J175:AE354,10,FALSE))</f>
        <v>#N/A</v>
      </c>
      <c r="M170" s="28" t="e">
        <f>IF(VLOOKUP(A170,Keys_CHESS_ALL!J175:AF354,11,FALSE)="","",VLOOKUP(A170,Keys_CHESS_ALL!J175:AF354,11,FALSE))</f>
        <v>#N/A</v>
      </c>
      <c r="N170" s="28" t="e">
        <f>IF(VLOOKUP(A170,Keys_CHESS_ALL!J175:AG354,12,FALSE)="","",VLOOKUP(A170,Keys_CHESS_ALL!J175:AG354,12,FALSE))</f>
        <v>#N/A</v>
      </c>
      <c r="O170" s="28" t="e">
        <f>IF(VLOOKUP(A170,Keys_CHESS_ALL!J175:AH354,13,FALSE)="","",VLOOKUP(A170,Keys_CHESS_ALL!J175:AH354,13,FALSE))</f>
        <v>#N/A</v>
      </c>
      <c r="P170" s="28" t="e">
        <f>IF(VLOOKUP(A170,Keys_CHESS_ALL!J175:AI354,14,FALSE)="","",VLOOKUP(A170,Keys_CHESS_ALL!J175:AI354,14,FALSE))</f>
        <v>#N/A</v>
      </c>
      <c r="Q170" s="28" t="e">
        <f>IF(VLOOKUP(A170,Keys_CHESS_ALL!J175:AJ354,15,FALSE)="","",VLOOKUP(A170,Keys_CHESS_ALL!J175:AJ354,15,FALSE))</f>
        <v>#N/A</v>
      </c>
      <c r="R170" s="28" t="e">
        <f>IF(VLOOKUP(A170,Keys_CHESS_ALL!J175:AK354,16,FALSE)="","",VLOOKUP(A170,Keys_CHESS_ALL!J175:AK354,16,FALSE))</f>
        <v>#N/A</v>
      </c>
    </row>
    <row r="171" spans="2:18" x14ac:dyDescent="0.2">
      <c r="B171" s="28" t="e">
        <f>VLOOKUP(A171,Keys_CHESS_ALL!J176:L355,2,FALSE)</f>
        <v>#N/A</v>
      </c>
      <c r="C171" s="32"/>
      <c r="D171" s="28" t="e">
        <f>VLOOKUP(A171,Keys_CHESS_ALL!J176:L355,3,FALSE)</f>
        <v>#N/A</v>
      </c>
      <c r="E171" s="40"/>
      <c r="G171" s="28" t="e">
        <f>IF(VLOOKUP(A171,Keys_CHESS_ALL!J176:AC355,5,FALSE)="","",VLOOKUP(A171,Keys_CHESS_ALL!J176:AC355,5,FALSE))</f>
        <v>#N/A</v>
      </c>
      <c r="H171" s="28" t="e">
        <f>IF(VLOOKUP(A171,Keys_CHESS_ALL!J176:AC355,6,FALSE)="","",VLOOKUP(A171,Keys_CHESS_ALL!J176:AC355,6,FALSE))</f>
        <v>#N/A</v>
      </c>
      <c r="I171" s="28" t="e">
        <f>IF(VLOOKUP(A171,Keys_CHESS_ALL!J176:AC355,7,FALSE)="","",VLOOKUP(A171,Keys_CHESS_ALL!J176:AC355,7,FALSE))</f>
        <v>#N/A</v>
      </c>
      <c r="J171" s="28" t="e">
        <f>IF(VLOOKUP(A171,Keys_CHESS_ALL!J176:AC355,8,FALSE)="","",VLOOKUP(A171,Keys_CHESS_ALL!J176:AC355,8,FALSE))</f>
        <v>#N/A</v>
      </c>
      <c r="K171" s="28" t="e">
        <f>IF(VLOOKUP(A171,Keys_CHESS_ALL!J176:AD355,9,FALSE)="","",VLOOKUP(A171,Keys_CHESS_ALL!J176:AD355,9,FALSE))</f>
        <v>#N/A</v>
      </c>
      <c r="L171" s="28" t="e">
        <f>IF(VLOOKUP(A171,Keys_CHESS_ALL!J176:AE355,10,FALSE)="","",VLOOKUP(A171,Keys_CHESS_ALL!J176:AE355,10,FALSE))</f>
        <v>#N/A</v>
      </c>
      <c r="M171" s="28" t="e">
        <f>IF(VLOOKUP(A171,Keys_CHESS_ALL!J176:AF355,11,FALSE)="","",VLOOKUP(A171,Keys_CHESS_ALL!J176:AF355,11,FALSE))</f>
        <v>#N/A</v>
      </c>
      <c r="N171" s="28" t="e">
        <f>IF(VLOOKUP(A171,Keys_CHESS_ALL!J176:AG355,12,FALSE)="","",VLOOKUP(A171,Keys_CHESS_ALL!J176:AG355,12,FALSE))</f>
        <v>#N/A</v>
      </c>
      <c r="O171" s="28" t="e">
        <f>IF(VLOOKUP(A171,Keys_CHESS_ALL!J176:AH355,13,FALSE)="","",VLOOKUP(A171,Keys_CHESS_ALL!J176:AH355,13,FALSE))</f>
        <v>#N/A</v>
      </c>
      <c r="P171" s="28" t="e">
        <f>IF(VLOOKUP(A171,Keys_CHESS_ALL!J176:AI355,14,FALSE)="","",VLOOKUP(A171,Keys_CHESS_ALL!J176:AI355,14,FALSE))</f>
        <v>#N/A</v>
      </c>
      <c r="Q171" s="28" t="e">
        <f>IF(VLOOKUP(A171,Keys_CHESS_ALL!J176:AJ355,15,FALSE)="","",VLOOKUP(A171,Keys_CHESS_ALL!J176:AJ355,15,FALSE))</f>
        <v>#N/A</v>
      </c>
      <c r="R171" s="28" t="e">
        <f>IF(VLOOKUP(A171,Keys_CHESS_ALL!J176:AK355,16,FALSE)="","",VLOOKUP(A171,Keys_CHESS_ALL!J176:AK355,16,FALSE))</f>
        <v>#N/A</v>
      </c>
    </row>
    <row r="172" spans="2:18" x14ac:dyDescent="0.2">
      <c r="B172" s="28" t="e">
        <f>VLOOKUP(A172,Keys_CHESS_ALL!J177:L356,2,FALSE)</f>
        <v>#N/A</v>
      </c>
      <c r="C172" s="32"/>
      <c r="D172" s="28" t="e">
        <f>VLOOKUP(A172,Keys_CHESS_ALL!J177:L356,3,FALSE)</f>
        <v>#N/A</v>
      </c>
      <c r="E172" s="40"/>
      <c r="G172" s="28" t="e">
        <f>IF(VLOOKUP(A172,Keys_CHESS_ALL!J177:AC356,5,FALSE)="","",VLOOKUP(A172,Keys_CHESS_ALL!J177:AC356,5,FALSE))</f>
        <v>#N/A</v>
      </c>
      <c r="H172" s="28" t="e">
        <f>IF(VLOOKUP(A172,Keys_CHESS_ALL!J177:AC356,6,FALSE)="","",VLOOKUP(A172,Keys_CHESS_ALL!J177:AC356,6,FALSE))</f>
        <v>#N/A</v>
      </c>
      <c r="I172" s="28" t="e">
        <f>IF(VLOOKUP(A172,Keys_CHESS_ALL!J177:AC356,7,FALSE)="","",VLOOKUP(A172,Keys_CHESS_ALL!J177:AC356,7,FALSE))</f>
        <v>#N/A</v>
      </c>
      <c r="J172" s="28" t="e">
        <f>IF(VLOOKUP(A172,Keys_CHESS_ALL!J177:AC356,8,FALSE)="","",VLOOKUP(A172,Keys_CHESS_ALL!J177:AC356,8,FALSE))</f>
        <v>#N/A</v>
      </c>
      <c r="K172" s="28" t="e">
        <f>IF(VLOOKUP(A172,Keys_CHESS_ALL!J177:AD356,9,FALSE)="","",VLOOKUP(A172,Keys_CHESS_ALL!J177:AD356,9,FALSE))</f>
        <v>#N/A</v>
      </c>
      <c r="L172" s="28" t="e">
        <f>IF(VLOOKUP(A172,Keys_CHESS_ALL!J177:AE356,10,FALSE)="","",VLOOKUP(A172,Keys_CHESS_ALL!J177:AE356,10,FALSE))</f>
        <v>#N/A</v>
      </c>
      <c r="M172" s="28" t="e">
        <f>IF(VLOOKUP(A172,Keys_CHESS_ALL!J177:AF356,11,FALSE)="","",VLOOKUP(A172,Keys_CHESS_ALL!J177:AF356,11,FALSE))</f>
        <v>#N/A</v>
      </c>
      <c r="N172" s="28" t="e">
        <f>IF(VLOOKUP(A172,Keys_CHESS_ALL!J177:AG356,12,FALSE)="","",VLOOKUP(A172,Keys_CHESS_ALL!J177:AG356,12,FALSE))</f>
        <v>#N/A</v>
      </c>
      <c r="O172" s="28" t="e">
        <f>IF(VLOOKUP(A172,Keys_CHESS_ALL!J177:AH356,13,FALSE)="","",VLOOKUP(A172,Keys_CHESS_ALL!J177:AH356,13,FALSE))</f>
        <v>#N/A</v>
      </c>
      <c r="P172" s="28" t="e">
        <f>IF(VLOOKUP(A172,Keys_CHESS_ALL!J177:AI356,14,FALSE)="","",VLOOKUP(A172,Keys_CHESS_ALL!J177:AI356,14,FALSE))</f>
        <v>#N/A</v>
      </c>
      <c r="Q172" s="28" t="e">
        <f>IF(VLOOKUP(A172,Keys_CHESS_ALL!J177:AJ356,15,FALSE)="","",VLOOKUP(A172,Keys_CHESS_ALL!J177:AJ356,15,FALSE))</f>
        <v>#N/A</v>
      </c>
      <c r="R172" s="28" t="e">
        <f>IF(VLOOKUP(A172,Keys_CHESS_ALL!J177:AK356,16,FALSE)="","",VLOOKUP(A172,Keys_CHESS_ALL!J177:AK356,16,FALSE))</f>
        <v>#N/A</v>
      </c>
    </row>
    <row r="173" spans="2:18" x14ac:dyDescent="0.2">
      <c r="B173" s="28" t="e">
        <f>VLOOKUP(A173,Keys_CHESS_ALL!J178:L357,2,FALSE)</f>
        <v>#N/A</v>
      </c>
      <c r="C173" s="32"/>
      <c r="D173" s="28" t="e">
        <f>VLOOKUP(A173,Keys_CHESS_ALL!J178:L357,3,FALSE)</f>
        <v>#N/A</v>
      </c>
      <c r="E173" s="40"/>
      <c r="G173" s="28" t="e">
        <f>IF(VLOOKUP(A173,Keys_CHESS_ALL!J178:AC357,5,FALSE)="","",VLOOKUP(A173,Keys_CHESS_ALL!J178:AC357,5,FALSE))</f>
        <v>#N/A</v>
      </c>
      <c r="H173" s="28" t="e">
        <f>IF(VLOOKUP(A173,Keys_CHESS_ALL!J178:AC357,6,FALSE)="","",VLOOKUP(A173,Keys_CHESS_ALL!J178:AC357,6,FALSE))</f>
        <v>#N/A</v>
      </c>
      <c r="I173" s="28" t="e">
        <f>IF(VLOOKUP(A173,Keys_CHESS_ALL!J178:AC357,7,FALSE)="","",VLOOKUP(A173,Keys_CHESS_ALL!J178:AC357,7,FALSE))</f>
        <v>#N/A</v>
      </c>
      <c r="J173" s="28" t="e">
        <f>IF(VLOOKUP(A173,Keys_CHESS_ALL!J178:AC357,8,FALSE)="","",VLOOKUP(A173,Keys_CHESS_ALL!J178:AC357,8,FALSE))</f>
        <v>#N/A</v>
      </c>
      <c r="K173" s="28" t="e">
        <f>IF(VLOOKUP(A173,Keys_CHESS_ALL!J178:AD357,9,FALSE)="","",VLOOKUP(A173,Keys_CHESS_ALL!J178:AD357,9,FALSE))</f>
        <v>#N/A</v>
      </c>
      <c r="L173" s="28" t="e">
        <f>IF(VLOOKUP(A173,Keys_CHESS_ALL!J178:AE357,10,FALSE)="","",VLOOKUP(A173,Keys_CHESS_ALL!J178:AE357,10,FALSE))</f>
        <v>#N/A</v>
      </c>
      <c r="M173" s="28" t="e">
        <f>IF(VLOOKUP(A173,Keys_CHESS_ALL!J178:AF357,11,FALSE)="","",VLOOKUP(A173,Keys_CHESS_ALL!J178:AF357,11,FALSE))</f>
        <v>#N/A</v>
      </c>
      <c r="N173" s="28" t="e">
        <f>IF(VLOOKUP(A173,Keys_CHESS_ALL!J178:AG357,12,FALSE)="","",VLOOKUP(A173,Keys_CHESS_ALL!J178:AG357,12,FALSE))</f>
        <v>#N/A</v>
      </c>
      <c r="O173" s="28" t="e">
        <f>IF(VLOOKUP(A173,Keys_CHESS_ALL!J178:AH357,13,FALSE)="","",VLOOKUP(A173,Keys_CHESS_ALL!J178:AH357,13,FALSE))</f>
        <v>#N/A</v>
      </c>
      <c r="P173" s="28" t="e">
        <f>IF(VLOOKUP(A173,Keys_CHESS_ALL!J178:AI357,14,FALSE)="","",VLOOKUP(A173,Keys_CHESS_ALL!J178:AI357,14,FALSE))</f>
        <v>#N/A</v>
      </c>
      <c r="Q173" s="28" t="e">
        <f>IF(VLOOKUP(A173,Keys_CHESS_ALL!J178:AJ357,15,FALSE)="","",VLOOKUP(A173,Keys_CHESS_ALL!J178:AJ357,15,FALSE))</f>
        <v>#N/A</v>
      </c>
      <c r="R173" s="28" t="e">
        <f>IF(VLOOKUP(A173,Keys_CHESS_ALL!J178:AK357,16,FALSE)="","",VLOOKUP(A173,Keys_CHESS_ALL!J178:AK357,16,FALSE))</f>
        <v>#N/A</v>
      </c>
    </row>
    <row r="174" spans="2:18" x14ac:dyDescent="0.2">
      <c r="B174" s="28" t="e">
        <f>VLOOKUP(A174,Keys_CHESS_ALL!J179:L358,2,FALSE)</f>
        <v>#N/A</v>
      </c>
      <c r="C174" s="32"/>
      <c r="D174" s="28" t="e">
        <f>VLOOKUP(A174,Keys_CHESS_ALL!J179:L358,3,FALSE)</f>
        <v>#N/A</v>
      </c>
      <c r="E174" s="40"/>
      <c r="G174" s="28" t="e">
        <f>IF(VLOOKUP(A174,Keys_CHESS_ALL!J179:AC358,5,FALSE)="","",VLOOKUP(A174,Keys_CHESS_ALL!J179:AC358,5,FALSE))</f>
        <v>#N/A</v>
      </c>
      <c r="H174" s="28" t="e">
        <f>IF(VLOOKUP(A174,Keys_CHESS_ALL!J179:AC358,6,FALSE)="","",VLOOKUP(A174,Keys_CHESS_ALL!J179:AC358,6,FALSE))</f>
        <v>#N/A</v>
      </c>
      <c r="I174" s="28" t="e">
        <f>IF(VLOOKUP(A174,Keys_CHESS_ALL!J179:AC358,7,FALSE)="","",VLOOKUP(A174,Keys_CHESS_ALL!J179:AC358,7,FALSE))</f>
        <v>#N/A</v>
      </c>
      <c r="J174" s="28" t="e">
        <f>IF(VLOOKUP(A174,Keys_CHESS_ALL!J179:AC358,8,FALSE)="","",VLOOKUP(A174,Keys_CHESS_ALL!J179:AC358,8,FALSE))</f>
        <v>#N/A</v>
      </c>
      <c r="K174" s="28" t="e">
        <f>IF(VLOOKUP(A174,Keys_CHESS_ALL!J179:AD358,9,FALSE)="","",VLOOKUP(A174,Keys_CHESS_ALL!J179:AD358,9,FALSE))</f>
        <v>#N/A</v>
      </c>
      <c r="L174" s="28" t="e">
        <f>IF(VLOOKUP(A174,Keys_CHESS_ALL!J179:AE358,10,FALSE)="","",VLOOKUP(A174,Keys_CHESS_ALL!J179:AE358,10,FALSE))</f>
        <v>#N/A</v>
      </c>
      <c r="M174" s="28" t="e">
        <f>IF(VLOOKUP(A174,Keys_CHESS_ALL!J179:AF358,11,FALSE)="","",VLOOKUP(A174,Keys_CHESS_ALL!J179:AF358,11,FALSE))</f>
        <v>#N/A</v>
      </c>
      <c r="N174" s="28" t="e">
        <f>IF(VLOOKUP(A174,Keys_CHESS_ALL!J179:AG358,12,FALSE)="","",VLOOKUP(A174,Keys_CHESS_ALL!J179:AG358,12,FALSE))</f>
        <v>#N/A</v>
      </c>
      <c r="O174" s="28" t="e">
        <f>IF(VLOOKUP(A174,Keys_CHESS_ALL!J179:AH358,13,FALSE)="","",VLOOKUP(A174,Keys_CHESS_ALL!J179:AH358,13,FALSE))</f>
        <v>#N/A</v>
      </c>
      <c r="P174" s="28" t="e">
        <f>IF(VLOOKUP(A174,Keys_CHESS_ALL!J179:AI358,14,FALSE)="","",VLOOKUP(A174,Keys_CHESS_ALL!J179:AI358,14,FALSE))</f>
        <v>#N/A</v>
      </c>
      <c r="Q174" s="28" t="e">
        <f>IF(VLOOKUP(A174,Keys_CHESS_ALL!J179:AJ358,15,FALSE)="","",VLOOKUP(A174,Keys_CHESS_ALL!J179:AJ358,15,FALSE))</f>
        <v>#N/A</v>
      </c>
      <c r="R174" s="28" t="e">
        <f>IF(VLOOKUP(A174,Keys_CHESS_ALL!J179:AK358,16,FALSE)="","",VLOOKUP(A174,Keys_CHESS_ALL!J179:AK358,16,FALSE))</f>
        <v>#N/A</v>
      </c>
    </row>
    <row r="175" spans="2:18" x14ac:dyDescent="0.2">
      <c r="B175" s="28" t="e">
        <f>VLOOKUP(A175,Keys_CHESS_ALL!J180:L359,2,FALSE)</f>
        <v>#N/A</v>
      </c>
      <c r="C175" s="32"/>
      <c r="D175" s="28" t="e">
        <f>VLOOKUP(A175,Keys_CHESS_ALL!J180:L359,3,FALSE)</f>
        <v>#N/A</v>
      </c>
      <c r="E175" s="40"/>
      <c r="G175" s="28" t="e">
        <f>IF(VLOOKUP(A175,Keys_CHESS_ALL!J180:AC359,5,FALSE)="","",VLOOKUP(A175,Keys_CHESS_ALL!J180:AC359,5,FALSE))</f>
        <v>#N/A</v>
      </c>
      <c r="H175" s="28" t="e">
        <f>IF(VLOOKUP(A175,Keys_CHESS_ALL!J180:AC359,6,FALSE)="","",VLOOKUP(A175,Keys_CHESS_ALL!J180:AC359,6,FALSE))</f>
        <v>#N/A</v>
      </c>
      <c r="I175" s="28" t="e">
        <f>IF(VLOOKUP(A175,Keys_CHESS_ALL!J180:AC359,7,FALSE)="","",VLOOKUP(A175,Keys_CHESS_ALL!J180:AC359,7,FALSE))</f>
        <v>#N/A</v>
      </c>
      <c r="J175" s="28" t="e">
        <f>IF(VLOOKUP(A175,Keys_CHESS_ALL!J180:AC359,8,FALSE)="","",VLOOKUP(A175,Keys_CHESS_ALL!J180:AC359,8,FALSE))</f>
        <v>#N/A</v>
      </c>
      <c r="K175" s="28" t="e">
        <f>IF(VLOOKUP(A175,Keys_CHESS_ALL!J180:AD359,9,FALSE)="","",VLOOKUP(A175,Keys_CHESS_ALL!J180:AD359,9,FALSE))</f>
        <v>#N/A</v>
      </c>
      <c r="L175" s="28" t="e">
        <f>IF(VLOOKUP(A175,Keys_CHESS_ALL!J180:AE359,10,FALSE)="","",VLOOKUP(A175,Keys_CHESS_ALL!J180:AE359,10,FALSE))</f>
        <v>#N/A</v>
      </c>
      <c r="M175" s="28" t="e">
        <f>IF(VLOOKUP(A175,Keys_CHESS_ALL!J180:AF359,11,FALSE)="","",VLOOKUP(A175,Keys_CHESS_ALL!J180:AF359,11,FALSE))</f>
        <v>#N/A</v>
      </c>
      <c r="N175" s="28" t="e">
        <f>IF(VLOOKUP(A175,Keys_CHESS_ALL!J180:AG359,12,FALSE)="","",VLOOKUP(A175,Keys_CHESS_ALL!J180:AG359,12,FALSE))</f>
        <v>#N/A</v>
      </c>
      <c r="O175" s="28" t="e">
        <f>IF(VLOOKUP(A175,Keys_CHESS_ALL!J180:AH359,13,FALSE)="","",VLOOKUP(A175,Keys_CHESS_ALL!J180:AH359,13,FALSE))</f>
        <v>#N/A</v>
      </c>
      <c r="P175" s="28" t="e">
        <f>IF(VLOOKUP(A175,Keys_CHESS_ALL!J180:AI359,14,FALSE)="","",VLOOKUP(A175,Keys_CHESS_ALL!J180:AI359,14,FALSE))</f>
        <v>#N/A</v>
      </c>
      <c r="Q175" s="28" t="e">
        <f>IF(VLOOKUP(A175,Keys_CHESS_ALL!J180:AJ359,15,FALSE)="","",VLOOKUP(A175,Keys_CHESS_ALL!J180:AJ359,15,FALSE))</f>
        <v>#N/A</v>
      </c>
      <c r="R175" s="28" t="e">
        <f>IF(VLOOKUP(A175,Keys_CHESS_ALL!J180:AK359,16,FALSE)="","",VLOOKUP(A175,Keys_CHESS_ALL!J180:AK359,16,FALSE))</f>
        <v>#N/A</v>
      </c>
    </row>
    <row r="176" spans="2:18" x14ac:dyDescent="0.2">
      <c r="B176" s="28" t="e">
        <f>VLOOKUP(A176,Keys_CHESS_ALL!J181:L360,2,FALSE)</f>
        <v>#N/A</v>
      </c>
      <c r="C176" s="32"/>
      <c r="D176" s="28" t="e">
        <f>VLOOKUP(A176,Keys_CHESS_ALL!J181:L360,3,FALSE)</f>
        <v>#N/A</v>
      </c>
      <c r="E176" s="40"/>
      <c r="G176" s="28" t="e">
        <f>IF(VLOOKUP(A176,Keys_CHESS_ALL!J181:AC360,5,FALSE)="","",VLOOKUP(A176,Keys_CHESS_ALL!J181:AC360,5,FALSE))</f>
        <v>#N/A</v>
      </c>
      <c r="H176" s="28" t="e">
        <f>IF(VLOOKUP(A176,Keys_CHESS_ALL!J181:AC360,6,FALSE)="","",VLOOKUP(A176,Keys_CHESS_ALL!J181:AC360,6,FALSE))</f>
        <v>#N/A</v>
      </c>
      <c r="I176" s="28" t="e">
        <f>IF(VLOOKUP(A176,Keys_CHESS_ALL!J181:AC360,7,FALSE)="","",VLOOKUP(A176,Keys_CHESS_ALL!J181:AC360,7,FALSE))</f>
        <v>#N/A</v>
      </c>
      <c r="J176" s="28" t="e">
        <f>IF(VLOOKUP(A176,Keys_CHESS_ALL!J181:AC360,8,FALSE)="","",VLOOKUP(A176,Keys_CHESS_ALL!J181:AC360,8,FALSE))</f>
        <v>#N/A</v>
      </c>
      <c r="K176" s="28" t="e">
        <f>IF(VLOOKUP(A176,Keys_CHESS_ALL!J181:AD360,9,FALSE)="","",VLOOKUP(A176,Keys_CHESS_ALL!J181:AD360,9,FALSE))</f>
        <v>#N/A</v>
      </c>
      <c r="L176" s="28" t="e">
        <f>IF(VLOOKUP(A176,Keys_CHESS_ALL!J181:AE360,10,FALSE)="","",VLOOKUP(A176,Keys_CHESS_ALL!J181:AE360,10,FALSE))</f>
        <v>#N/A</v>
      </c>
      <c r="M176" s="28" t="e">
        <f>IF(VLOOKUP(A176,Keys_CHESS_ALL!J181:AF360,11,FALSE)="","",VLOOKUP(A176,Keys_CHESS_ALL!J181:AF360,11,FALSE))</f>
        <v>#N/A</v>
      </c>
      <c r="N176" s="28" t="e">
        <f>IF(VLOOKUP(A176,Keys_CHESS_ALL!J181:AG360,12,FALSE)="","",VLOOKUP(A176,Keys_CHESS_ALL!J181:AG360,12,FALSE))</f>
        <v>#N/A</v>
      </c>
      <c r="O176" s="28" t="e">
        <f>IF(VLOOKUP(A176,Keys_CHESS_ALL!J181:AH360,13,FALSE)="","",VLOOKUP(A176,Keys_CHESS_ALL!J181:AH360,13,FALSE))</f>
        <v>#N/A</v>
      </c>
      <c r="P176" s="28" t="e">
        <f>IF(VLOOKUP(A176,Keys_CHESS_ALL!J181:AI360,14,FALSE)="","",VLOOKUP(A176,Keys_CHESS_ALL!J181:AI360,14,FALSE))</f>
        <v>#N/A</v>
      </c>
      <c r="Q176" s="28" t="e">
        <f>IF(VLOOKUP(A176,Keys_CHESS_ALL!J181:AJ360,15,FALSE)="","",VLOOKUP(A176,Keys_CHESS_ALL!J181:AJ360,15,FALSE))</f>
        <v>#N/A</v>
      </c>
      <c r="R176" s="28" t="e">
        <f>IF(VLOOKUP(A176,Keys_CHESS_ALL!J181:AK360,16,FALSE)="","",VLOOKUP(A176,Keys_CHESS_ALL!J181:AK360,16,FALSE))</f>
        <v>#N/A</v>
      </c>
    </row>
    <row r="177" spans="2:18" x14ac:dyDescent="0.2">
      <c r="B177" s="28" t="e">
        <f>VLOOKUP(A177,Keys_CHESS_ALL!J182:L361,2,FALSE)</f>
        <v>#N/A</v>
      </c>
      <c r="C177" s="32"/>
      <c r="D177" s="28" t="e">
        <f>VLOOKUP(A177,Keys_CHESS_ALL!J182:L361,3,FALSE)</f>
        <v>#N/A</v>
      </c>
      <c r="E177" s="40"/>
      <c r="G177" s="28" t="e">
        <f>IF(VLOOKUP(A177,Keys_CHESS_ALL!J182:AC361,5,FALSE)="","",VLOOKUP(A177,Keys_CHESS_ALL!J182:AC361,5,FALSE))</f>
        <v>#N/A</v>
      </c>
      <c r="H177" s="28" t="e">
        <f>IF(VLOOKUP(A177,Keys_CHESS_ALL!J182:AC361,6,FALSE)="","",VLOOKUP(A177,Keys_CHESS_ALL!J182:AC361,6,FALSE))</f>
        <v>#N/A</v>
      </c>
      <c r="I177" s="28" t="e">
        <f>IF(VLOOKUP(A177,Keys_CHESS_ALL!J182:AC361,7,FALSE)="","",VLOOKUP(A177,Keys_CHESS_ALL!J182:AC361,7,FALSE))</f>
        <v>#N/A</v>
      </c>
      <c r="J177" s="28" t="e">
        <f>IF(VLOOKUP(A177,Keys_CHESS_ALL!J182:AC361,8,FALSE)="","",VLOOKUP(A177,Keys_CHESS_ALL!J182:AC361,8,FALSE))</f>
        <v>#N/A</v>
      </c>
      <c r="K177" s="28" t="e">
        <f>IF(VLOOKUP(A177,Keys_CHESS_ALL!J182:AD361,9,FALSE)="","",VLOOKUP(A177,Keys_CHESS_ALL!J182:AD361,9,FALSE))</f>
        <v>#N/A</v>
      </c>
      <c r="L177" s="28" t="e">
        <f>IF(VLOOKUP(A177,Keys_CHESS_ALL!J182:AE361,10,FALSE)="","",VLOOKUP(A177,Keys_CHESS_ALL!J182:AE361,10,FALSE))</f>
        <v>#N/A</v>
      </c>
      <c r="M177" s="28" t="e">
        <f>IF(VLOOKUP(A177,Keys_CHESS_ALL!J182:AF361,11,FALSE)="","",VLOOKUP(A177,Keys_CHESS_ALL!J182:AF361,11,FALSE))</f>
        <v>#N/A</v>
      </c>
      <c r="N177" s="28" t="e">
        <f>IF(VLOOKUP(A177,Keys_CHESS_ALL!J182:AG361,12,FALSE)="","",VLOOKUP(A177,Keys_CHESS_ALL!J182:AG361,12,FALSE))</f>
        <v>#N/A</v>
      </c>
      <c r="O177" s="28" t="e">
        <f>IF(VLOOKUP(A177,Keys_CHESS_ALL!J182:AH361,13,FALSE)="","",VLOOKUP(A177,Keys_CHESS_ALL!J182:AH361,13,FALSE))</f>
        <v>#N/A</v>
      </c>
      <c r="P177" s="28" t="e">
        <f>IF(VLOOKUP(A177,Keys_CHESS_ALL!J182:AI361,14,FALSE)="","",VLOOKUP(A177,Keys_CHESS_ALL!J182:AI361,14,FALSE))</f>
        <v>#N/A</v>
      </c>
      <c r="Q177" s="28" t="e">
        <f>IF(VLOOKUP(A177,Keys_CHESS_ALL!J182:AJ361,15,FALSE)="","",VLOOKUP(A177,Keys_CHESS_ALL!J182:AJ361,15,FALSE))</f>
        <v>#N/A</v>
      </c>
      <c r="R177" s="28" t="e">
        <f>IF(VLOOKUP(A177,Keys_CHESS_ALL!J182:AK361,16,FALSE)="","",VLOOKUP(A177,Keys_CHESS_ALL!J182:AK361,16,FALSE))</f>
        <v>#N/A</v>
      </c>
    </row>
    <row r="178" spans="2:18" x14ac:dyDescent="0.2">
      <c r="B178" s="28" t="e">
        <f>VLOOKUP(A178,Keys_CHESS_ALL!J183:L362,2,FALSE)</f>
        <v>#N/A</v>
      </c>
      <c r="C178" s="32"/>
      <c r="D178" s="28" t="e">
        <f>VLOOKUP(A178,Keys_CHESS_ALL!J183:L362,3,FALSE)</f>
        <v>#N/A</v>
      </c>
      <c r="E178" s="40"/>
      <c r="G178" s="28" t="e">
        <f>IF(VLOOKUP(A178,Keys_CHESS_ALL!J183:AC362,5,FALSE)="","",VLOOKUP(A178,Keys_CHESS_ALL!J183:AC362,5,FALSE))</f>
        <v>#N/A</v>
      </c>
      <c r="H178" s="28" t="e">
        <f>IF(VLOOKUP(A178,Keys_CHESS_ALL!J183:AC362,6,FALSE)="","",VLOOKUP(A178,Keys_CHESS_ALL!J183:AC362,6,FALSE))</f>
        <v>#N/A</v>
      </c>
      <c r="I178" s="28" t="e">
        <f>IF(VLOOKUP(A178,Keys_CHESS_ALL!J183:AC362,7,FALSE)="","",VLOOKUP(A178,Keys_CHESS_ALL!J183:AC362,7,FALSE))</f>
        <v>#N/A</v>
      </c>
      <c r="J178" s="28" t="e">
        <f>IF(VLOOKUP(A178,Keys_CHESS_ALL!J183:AC362,8,FALSE)="","",VLOOKUP(A178,Keys_CHESS_ALL!J183:AC362,8,FALSE))</f>
        <v>#N/A</v>
      </c>
      <c r="K178" s="28" t="e">
        <f>IF(VLOOKUP(A178,Keys_CHESS_ALL!J183:AD362,9,FALSE)="","",VLOOKUP(A178,Keys_CHESS_ALL!J183:AD362,9,FALSE))</f>
        <v>#N/A</v>
      </c>
      <c r="L178" s="28" t="e">
        <f>IF(VLOOKUP(A178,Keys_CHESS_ALL!J183:AE362,10,FALSE)="","",VLOOKUP(A178,Keys_CHESS_ALL!J183:AE362,10,FALSE))</f>
        <v>#N/A</v>
      </c>
      <c r="M178" s="28" t="e">
        <f>IF(VLOOKUP(A178,Keys_CHESS_ALL!J183:AF362,11,FALSE)="","",VLOOKUP(A178,Keys_CHESS_ALL!J183:AF362,11,FALSE))</f>
        <v>#N/A</v>
      </c>
      <c r="N178" s="28" t="e">
        <f>IF(VLOOKUP(A178,Keys_CHESS_ALL!J183:AG362,12,FALSE)="","",VLOOKUP(A178,Keys_CHESS_ALL!J183:AG362,12,FALSE))</f>
        <v>#N/A</v>
      </c>
      <c r="O178" s="28" t="e">
        <f>IF(VLOOKUP(A178,Keys_CHESS_ALL!J183:AH362,13,FALSE)="","",VLOOKUP(A178,Keys_CHESS_ALL!J183:AH362,13,FALSE))</f>
        <v>#N/A</v>
      </c>
      <c r="P178" s="28" t="e">
        <f>IF(VLOOKUP(A178,Keys_CHESS_ALL!J183:AI362,14,FALSE)="","",VLOOKUP(A178,Keys_CHESS_ALL!J183:AI362,14,FALSE))</f>
        <v>#N/A</v>
      </c>
      <c r="Q178" s="28" t="e">
        <f>IF(VLOOKUP(A178,Keys_CHESS_ALL!J183:AJ362,15,FALSE)="","",VLOOKUP(A178,Keys_CHESS_ALL!J183:AJ362,15,FALSE))</f>
        <v>#N/A</v>
      </c>
      <c r="R178" s="28" t="e">
        <f>IF(VLOOKUP(A178,Keys_CHESS_ALL!J183:AK362,16,FALSE)="","",VLOOKUP(A178,Keys_CHESS_ALL!J183:AK362,16,FALSE))</f>
        <v>#N/A</v>
      </c>
    </row>
    <row r="179" spans="2:18" x14ac:dyDescent="0.2">
      <c r="B179" s="28" t="e">
        <f>VLOOKUP(A179,Keys_CHESS_ALL!J184:L363,2,FALSE)</f>
        <v>#N/A</v>
      </c>
      <c r="C179" s="32"/>
      <c r="D179" s="28" t="e">
        <f>VLOOKUP(A179,Keys_CHESS_ALL!J184:L363,3,FALSE)</f>
        <v>#N/A</v>
      </c>
      <c r="E179" s="40"/>
      <c r="G179" s="28" t="e">
        <f>IF(VLOOKUP(A179,Keys_CHESS_ALL!J184:AC363,5,FALSE)="","",VLOOKUP(A179,Keys_CHESS_ALL!J184:AC363,5,FALSE))</f>
        <v>#N/A</v>
      </c>
      <c r="H179" s="28" t="e">
        <f>IF(VLOOKUP(A179,Keys_CHESS_ALL!J184:AC363,6,FALSE)="","",VLOOKUP(A179,Keys_CHESS_ALL!J184:AC363,6,FALSE))</f>
        <v>#N/A</v>
      </c>
      <c r="I179" s="28" t="e">
        <f>IF(VLOOKUP(A179,Keys_CHESS_ALL!J184:AC363,7,FALSE)="","",VLOOKUP(A179,Keys_CHESS_ALL!J184:AC363,7,FALSE))</f>
        <v>#N/A</v>
      </c>
      <c r="J179" s="28" t="e">
        <f>IF(VLOOKUP(A179,Keys_CHESS_ALL!J184:AC363,8,FALSE)="","",VLOOKUP(A179,Keys_CHESS_ALL!J184:AC363,8,FALSE))</f>
        <v>#N/A</v>
      </c>
      <c r="K179" s="28" t="e">
        <f>IF(VLOOKUP(A179,Keys_CHESS_ALL!J184:AD363,9,FALSE)="","",VLOOKUP(A179,Keys_CHESS_ALL!J184:AD363,9,FALSE))</f>
        <v>#N/A</v>
      </c>
      <c r="L179" s="28" t="e">
        <f>IF(VLOOKUP(A179,Keys_CHESS_ALL!J184:AE363,10,FALSE)="","",VLOOKUP(A179,Keys_CHESS_ALL!J184:AE363,10,FALSE))</f>
        <v>#N/A</v>
      </c>
      <c r="M179" s="28" t="e">
        <f>IF(VLOOKUP(A179,Keys_CHESS_ALL!J184:AF363,11,FALSE)="","",VLOOKUP(A179,Keys_CHESS_ALL!J184:AF363,11,FALSE))</f>
        <v>#N/A</v>
      </c>
      <c r="N179" s="28" t="e">
        <f>IF(VLOOKUP(A179,Keys_CHESS_ALL!J184:AG363,12,FALSE)="","",VLOOKUP(A179,Keys_CHESS_ALL!J184:AG363,12,FALSE))</f>
        <v>#N/A</v>
      </c>
      <c r="O179" s="28" t="e">
        <f>IF(VLOOKUP(A179,Keys_CHESS_ALL!J184:AH363,13,FALSE)="","",VLOOKUP(A179,Keys_CHESS_ALL!J184:AH363,13,FALSE))</f>
        <v>#N/A</v>
      </c>
      <c r="P179" s="28" t="e">
        <f>IF(VLOOKUP(A179,Keys_CHESS_ALL!J184:AI363,14,FALSE)="","",VLOOKUP(A179,Keys_CHESS_ALL!J184:AI363,14,FALSE))</f>
        <v>#N/A</v>
      </c>
      <c r="Q179" s="28" t="e">
        <f>IF(VLOOKUP(A179,Keys_CHESS_ALL!J184:AJ363,15,FALSE)="","",VLOOKUP(A179,Keys_CHESS_ALL!J184:AJ363,15,FALSE))</f>
        <v>#N/A</v>
      </c>
      <c r="R179" s="28" t="e">
        <f>IF(VLOOKUP(A179,Keys_CHESS_ALL!J184:AK363,16,FALSE)="","",VLOOKUP(A179,Keys_CHESS_ALL!J184:AK363,16,FALSE))</f>
        <v>#N/A</v>
      </c>
    </row>
    <row r="180" spans="2:18" x14ac:dyDescent="0.2">
      <c r="B180" s="28" t="e">
        <f>VLOOKUP(A180,Keys_CHESS_ALL!J185:L364,2,FALSE)</f>
        <v>#N/A</v>
      </c>
      <c r="C180" s="32"/>
      <c r="D180" s="28" t="e">
        <f>VLOOKUP(A180,Keys_CHESS_ALL!J185:L364,3,FALSE)</f>
        <v>#N/A</v>
      </c>
      <c r="E180" s="40"/>
      <c r="G180" s="28" t="e">
        <f>IF(VLOOKUP(A180,Keys_CHESS_ALL!J185:AC364,5,FALSE)="","",VLOOKUP(A180,Keys_CHESS_ALL!J185:AC364,5,FALSE))</f>
        <v>#N/A</v>
      </c>
      <c r="H180" s="28" t="e">
        <f>IF(VLOOKUP(A180,Keys_CHESS_ALL!J185:AC364,6,FALSE)="","",VLOOKUP(A180,Keys_CHESS_ALL!J185:AC364,6,FALSE))</f>
        <v>#N/A</v>
      </c>
      <c r="I180" s="28" t="e">
        <f>IF(VLOOKUP(A180,Keys_CHESS_ALL!J185:AC364,7,FALSE)="","",VLOOKUP(A180,Keys_CHESS_ALL!J185:AC364,7,FALSE))</f>
        <v>#N/A</v>
      </c>
      <c r="J180" s="28" t="e">
        <f>IF(VLOOKUP(A180,Keys_CHESS_ALL!J185:AC364,8,FALSE)="","",VLOOKUP(A180,Keys_CHESS_ALL!J185:AC364,8,FALSE))</f>
        <v>#N/A</v>
      </c>
      <c r="K180" s="28" t="e">
        <f>IF(VLOOKUP(A180,Keys_CHESS_ALL!J185:AD364,9,FALSE)="","",VLOOKUP(A180,Keys_CHESS_ALL!J185:AD364,9,FALSE))</f>
        <v>#N/A</v>
      </c>
      <c r="L180" s="28" t="e">
        <f>IF(VLOOKUP(A180,Keys_CHESS_ALL!J185:AE364,10,FALSE)="","",VLOOKUP(A180,Keys_CHESS_ALL!J185:AE364,10,FALSE))</f>
        <v>#N/A</v>
      </c>
      <c r="M180" s="28" t="e">
        <f>IF(VLOOKUP(A180,Keys_CHESS_ALL!J185:AF364,11,FALSE)="","",VLOOKUP(A180,Keys_CHESS_ALL!J185:AF364,11,FALSE))</f>
        <v>#N/A</v>
      </c>
      <c r="N180" s="28" t="e">
        <f>IF(VLOOKUP(A180,Keys_CHESS_ALL!J185:AG364,12,FALSE)="","",VLOOKUP(A180,Keys_CHESS_ALL!J185:AG364,12,FALSE))</f>
        <v>#N/A</v>
      </c>
      <c r="O180" s="28" t="e">
        <f>IF(VLOOKUP(A180,Keys_CHESS_ALL!J185:AH364,13,FALSE)="","",VLOOKUP(A180,Keys_CHESS_ALL!J185:AH364,13,FALSE))</f>
        <v>#N/A</v>
      </c>
      <c r="P180" s="28" t="e">
        <f>IF(VLOOKUP(A180,Keys_CHESS_ALL!J185:AI364,14,FALSE)="","",VLOOKUP(A180,Keys_CHESS_ALL!J185:AI364,14,FALSE))</f>
        <v>#N/A</v>
      </c>
      <c r="Q180" s="28" t="e">
        <f>IF(VLOOKUP(A180,Keys_CHESS_ALL!J185:AJ364,15,FALSE)="","",VLOOKUP(A180,Keys_CHESS_ALL!J185:AJ364,15,FALSE))</f>
        <v>#N/A</v>
      </c>
      <c r="R180" s="28" t="e">
        <f>IF(VLOOKUP(A180,Keys_CHESS_ALL!J185:AK364,16,FALSE)="","",VLOOKUP(A180,Keys_CHESS_ALL!J185:AK364,16,FALSE))</f>
        <v>#N/A</v>
      </c>
    </row>
    <row r="181" spans="2:18" x14ac:dyDescent="0.2">
      <c r="B181" s="28" t="e">
        <f>VLOOKUP(A181,Keys_CHESS_ALL!J186:L365,2,FALSE)</f>
        <v>#N/A</v>
      </c>
      <c r="C181" s="32"/>
      <c r="D181" s="28" t="e">
        <f>VLOOKUP(A181,Keys_CHESS_ALL!J186:L365,3,FALSE)</f>
        <v>#N/A</v>
      </c>
      <c r="E181" s="40"/>
      <c r="G181" s="28" t="e">
        <f>IF(VLOOKUP(A181,Keys_CHESS_ALL!J186:AC365,5,FALSE)="","",VLOOKUP(A181,Keys_CHESS_ALL!J186:AC365,5,FALSE))</f>
        <v>#N/A</v>
      </c>
      <c r="H181" s="28" t="e">
        <f>IF(VLOOKUP(A181,Keys_CHESS_ALL!J186:AC365,6,FALSE)="","",VLOOKUP(A181,Keys_CHESS_ALL!J186:AC365,6,FALSE))</f>
        <v>#N/A</v>
      </c>
      <c r="I181" s="28" t="e">
        <f>IF(VLOOKUP(A181,Keys_CHESS_ALL!J186:AC365,7,FALSE)="","",VLOOKUP(A181,Keys_CHESS_ALL!J186:AC365,7,FALSE))</f>
        <v>#N/A</v>
      </c>
      <c r="J181" s="28" t="e">
        <f>IF(VLOOKUP(A181,Keys_CHESS_ALL!J186:AC365,8,FALSE)="","",VLOOKUP(A181,Keys_CHESS_ALL!J186:AC365,8,FALSE))</f>
        <v>#N/A</v>
      </c>
      <c r="K181" s="28" t="e">
        <f>IF(VLOOKUP(A181,Keys_CHESS_ALL!J186:AD365,9,FALSE)="","",VLOOKUP(A181,Keys_CHESS_ALL!J186:AD365,9,FALSE))</f>
        <v>#N/A</v>
      </c>
      <c r="L181" s="28" t="e">
        <f>IF(VLOOKUP(A181,Keys_CHESS_ALL!J186:AE365,10,FALSE)="","",VLOOKUP(A181,Keys_CHESS_ALL!J186:AE365,10,FALSE))</f>
        <v>#N/A</v>
      </c>
      <c r="M181" s="28" t="e">
        <f>IF(VLOOKUP(A181,Keys_CHESS_ALL!J186:AF365,11,FALSE)="","",VLOOKUP(A181,Keys_CHESS_ALL!J186:AF365,11,FALSE))</f>
        <v>#N/A</v>
      </c>
      <c r="N181" s="28" t="e">
        <f>IF(VLOOKUP(A181,Keys_CHESS_ALL!J186:AG365,12,FALSE)="","",VLOOKUP(A181,Keys_CHESS_ALL!J186:AG365,12,FALSE))</f>
        <v>#N/A</v>
      </c>
      <c r="O181" s="28" t="e">
        <f>IF(VLOOKUP(A181,Keys_CHESS_ALL!J186:AH365,13,FALSE)="","",VLOOKUP(A181,Keys_CHESS_ALL!J186:AH365,13,FALSE))</f>
        <v>#N/A</v>
      </c>
      <c r="P181" s="28" t="e">
        <f>IF(VLOOKUP(A181,Keys_CHESS_ALL!J186:AI365,14,FALSE)="","",VLOOKUP(A181,Keys_CHESS_ALL!J186:AI365,14,FALSE))</f>
        <v>#N/A</v>
      </c>
      <c r="Q181" s="28" t="e">
        <f>IF(VLOOKUP(A181,Keys_CHESS_ALL!J186:AJ365,15,FALSE)="","",VLOOKUP(A181,Keys_CHESS_ALL!J186:AJ365,15,FALSE))</f>
        <v>#N/A</v>
      </c>
      <c r="R181" s="28" t="e">
        <f>IF(VLOOKUP(A181,Keys_CHESS_ALL!J186:AK365,16,FALSE)="","",VLOOKUP(A181,Keys_CHESS_ALL!J186:AK365,16,FALSE))</f>
        <v>#N/A</v>
      </c>
    </row>
    <row r="182" spans="2:18" x14ac:dyDescent="0.2">
      <c r="B182" s="28" t="e">
        <f>VLOOKUP(A182,Keys_CHESS_ALL!J187:L366,2,FALSE)</f>
        <v>#N/A</v>
      </c>
      <c r="C182" s="32"/>
      <c r="D182" s="28" t="e">
        <f>VLOOKUP(A182,Keys_CHESS_ALL!J187:L366,3,FALSE)</f>
        <v>#N/A</v>
      </c>
      <c r="E182" s="40"/>
      <c r="G182" s="28" t="e">
        <f>IF(VLOOKUP(A182,Keys_CHESS_ALL!J187:AC366,5,FALSE)="","",VLOOKUP(A182,Keys_CHESS_ALL!J187:AC366,5,FALSE))</f>
        <v>#N/A</v>
      </c>
      <c r="H182" s="28" t="e">
        <f>IF(VLOOKUP(A182,Keys_CHESS_ALL!J187:AC366,6,FALSE)="","",VLOOKUP(A182,Keys_CHESS_ALL!J187:AC366,6,FALSE))</f>
        <v>#N/A</v>
      </c>
      <c r="I182" s="28" t="e">
        <f>IF(VLOOKUP(A182,Keys_CHESS_ALL!J187:AC366,7,FALSE)="","",VLOOKUP(A182,Keys_CHESS_ALL!J187:AC366,7,FALSE))</f>
        <v>#N/A</v>
      </c>
      <c r="J182" s="28" t="e">
        <f>IF(VLOOKUP(A182,Keys_CHESS_ALL!J187:AC366,8,FALSE)="","",VLOOKUP(A182,Keys_CHESS_ALL!J187:AC366,8,FALSE))</f>
        <v>#N/A</v>
      </c>
      <c r="K182" s="28" t="e">
        <f>IF(VLOOKUP(A182,Keys_CHESS_ALL!J187:AD366,9,FALSE)="","",VLOOKUP(A182,Keys_CHESS_ALL!J187:AD366,9,FALSE))</f>
        <v>#N/A</v>
      </c>
      <c r="L182" s="28" t="e">
        <f>IF(VLOOKUP(A182,Keys_CHESS_ALL!J187:AE366,10,FALSE)="","",VLOOKUP(A182,Keys_CHESS_ALL!J187:AE366,10,FALSE))</f>
        <v>#N/A</v>
      </c>
      <c r="M182" s="28" t="e">
        <f>IF(VLOOKUP(A182,Keys_CHESS_ALL!J187:AF366,11,FALSE)="","",VLOOKUP(A182,Keys_CHESS_ALL!J187:AF366,11,FALSE))</f>
        <v>#N/A</v>
      </c>
      <c r="N182" s="28" t="e">
        <f>IF(VLOOKUP(A182,Keys_CHESS_ALL!J187:AG366,12,FALSE)="","",VLOOKUP(A182,Keys_CHESS_ALL!J187:AG366,12,FALSE))</f>
        <v>#N/A</v>
      </c>
      <c r="O182" s="28" t="e">
        <f>IF(VLOOKUP(A182,Keys_CHESS_ALL!J187:AH366,13,FALSE)="","",VLOOKUP(A182,Keys_CHESS_ALL!J187:AH366,13,FALSE))</f>
        <v>#N/A</v>
      </c>
      <c r="P182" s="28" t="e">
        <f>IF(VLOOKUP(A182,Keys_CHESS_ALL!J187:AI366,14,FALSE)="","",VLOOKUP(A182,Keys_CHESS_ALL!J187:AI366,14,FALSE))</f>
        <v>#N/A</v>
      </c>
      <c r="Q182" s="28" t="e">
        <f>IF(VLOOKUP(A182,Keys_CHESS_ALL!J187:AJ366,15,FALSE)="","",VLOOKUP(A182,Keys_CHESS_ALL!J187:AJ366,15,FALSE))</f>
        <v>#N/A</v>
      </c>
      <c r="R182" s="28" t="e">
        <f>IF(VLOOKUP(A182,Keys_CHESS_ALL!J187:AK366,16,FALSE)="","",VLOOKUP(A182,Keys_CHESS_ALL!J187:AK366,16,FALSE))</f>
        <v>#N/A</v>
      </c>
    </row>
    <row r="183" spans="2:18" x14ac:dyDescent="0.2">
      <c r="B183" s="28" t="e">
        <f>VLOOKUP(A183,Keys_CHESS_ALL!J188:L367,2,FALSE)</f>
        <v>#N/A</v>
      </c>
      <c r="C183" s="32"/>
      <c r="D183" s="28" t="e">
        <f>VLOOKUP(A183,Keys_CHESS_ALL!J188:L367,3,FALSE)</f>
        <v>#N/A</v>
      </c>
      <c r="E183" s="40"/>
      <c r="G183" s="28" t="e">
        <f>IF(VLOOKUP(A183,Keys_CHESS_ALL!J188:AC367,5,FALSE)="","",VLOOKUP(A183,Keys_CHESS_ALL!J188:AC367,5,FALSE))</f>
        <v>#N/A</v>
      </c>
      <c r="H183" s="28" t="e">
        <f>IF(VLOOKUP(A183,Keys_CHESS_ALL!J188:AC367,6,FALSE)="","",VLOOKUP(A183,Keys_CHESS_ALL!J188:AC367,6,FALSE))</f>
        <v>#N/A</v>
      </c>
      <c r="I183" s="28" t="e">
        <f>IF(VLOOKUP(A183,Keys_CHESS_ALL!J188:AC367,7,FALSE)="","",VLOOKUP(A183,Keys_CHESS_ALL!J188:AC367,7,FALSE))</f>
        <v>#N/A</v>
      </c>
      <c r="J183" s="28" t="e">
        <f>IF(VLOOKUP(A183,Keys_CHESS_ALL!J188:AC367,8,FALSE)="","",VLOOKUP(A183,Keys_CHESS_ALL!J188:AC367,8,FALSE))</f>
        <v>#N/A</v>
      </c>
      <c r="K183" s="28" t="e">
        <f>IF(VLOOKUP(A183,Keys_CHESS_ALL!J188:AD367,9,FALSE)="","",VLOOKUP(A183,Keys_CHESS_ALL!J188:AD367,9,FALSE))</f>
        <v>#N/A</v>
      </c>
      <c r="L183" s="28" t="e">
        <f>IF(VLOOKUP(A183,Keys_CHESS_ALL!J188:AE367,10,FALSE)="","",VLOOKUP(A183,Keys_CHESS_ALL!J188:AE367,10,FALSE))</f>
        <v>#N/A</v>
      </c>
      <c r="M183" s="28" t="e">
        <f>IF(VLOOKUP(A183,Keys_CHESS_ALL!J188:AF367,11,FALSE)="","",VLOOKUP(A183,Keys_CHESS_ALL!J188:AF367,11,FALSE))</f>
        <v>#N/A</v>
      </c>
      <c r="N183" s="28" t="e">
        <f>IF(VLOOKUP(A183,Keys_CHESS_ALL!J188:AG367,12,FALSE)="","",VLOOKUP(A183,Keys_CHESS_ALL!J188:AG367,12,FALSE))</f>
        <v>#N/A</v>
      </c>
      <c r="O183" s="28" t="e">
        <f>IF(VLOOKUP(A183,Keys_CHESS_ALL!J188:AH367,13,FALSE)="","",VLOOKUP(A183,Keys_CHESS_ALL!J188:AH367,13,FALSE))</f>
        <v>#N/A</v>
      </c>
      <c r="P183" s="28" t="e">
        <f>IF(VLOOKUP(A183,Keys_CHESS_ALL!J188:AI367,14,FALSE)="","",VLOOKUP(A183,Keys_CHESS_ALL!J188:AI367,14,FALSE))</f>
        <v>#N/A</v>
      </c>
      <c r="Q183" s="28" t="e">
        <f>IF(VLOOKUP(A183,Keys_CHESS_ALL!J188:AJ367,15,FALSE)="","",VLOOKUP(A183,Keys_CHESS_ALL!J188:AJ367,15,FALSE))</f>
        <v>#N/A</v>
      </c>
      <c r="R183" s="28" t="e">
        <f>IF(VLOOKUP(A183,Keys_CHESS_ALL!J188:AK367,16,FALSE)="","",VLOOKUP(A183,Keys_CHESS_ALL!J188:AK367,16,FALSE))</f>
        <v>#N/A</v>
      </c>
    </row>
    <row r="184" spans="2:18" x14ac:dyDescent="0.2">
      <c r="B184" s="28" t="e">
        <f>VLOOKUP(A184,Keys_CHESS_ALL!J189:L368,2,FALSE)</f>
        <v>#N/A</v>
      </c>
      <c r="C184" s="32"/>
      <c r="D184" s="28" t="e">
        <f>VLOOKUP(A184,Keys_CHESS_ALL!J189:L368,3,FALSE)</f>
        <v>#N/A</v>
      </c>
      <c r="E184" s="40"/>
      <c r="G184" s="28" t="e">
        <f>IF(VLOOKUP(A184,Keys_CHESS_ALL!J189:AC368,5,FALSE)="","",VLOOKUP(A184,Keys_CHESS_ALL!J189:AC368,5,FALSE))</f>
        <v>#N/A</v>
      </c>
      <c r="H184" s="28" t="e">
        <f>IF(VLOOKUP(A184,Keys_CHESS_ALL!J189:AC368,6,FALSE)="","",VLOOKUP(A184,Keys_CHESS_ALL!J189:AC368,6,FALSE))</f>
        <v>#N/A</v>
      </c>
      <c r="I184" s="28" t="e">
        <f>IF(VLOOKUP(A184,Keys_CHESS_ALL!J189:AC368,7,FALSE)="","",VLOOKUP(A184,Keys_CHESS_ALL!J189:AC368,7,FALSE))</f>
        <v>#N/A</v>
      </c>
      <c r="J184" s="28" t="e">
        <f>IF(VLOOKUP(A184,Keys_CHESS_ALL!J189:AC368,8,FALSE)="","",VLOOKUP(A184,Keys_CHESS_ALL!J189:AC368,8,FALSE))</f>
        <v>#N/A</v>
      </c>
      <c r="K184" s="28" t="e">
        <f>IF(VLOOKUP(A184,Keys_CHESS_ALL!J189:AD368,9,FALSE)="","",VLOOKUP(A184,Keys_CHESS_ALL!J189:AD368,9,FALSE))</f>
        <v>#N/A</v>
      </c>
      <c r="L184" s="28" t="e">
        <f>IF(VLOOKUP(A184,Keys_CHESS_ALL!J189:AE368,10,FALSE)="","",VLOOKUP(A184,Keys_CHESS_ALL!J189:AE368,10,FALSE))</f>
        <v>#N/A</v>
      </c>
      <c r="M184" s="28" t="e">
        <f>IF(VLOOKUP(A184,Keys_CHESS_ALL!J189:AF368,11,FALSE)="","",VLOOKUP(A184,Keys_CHESS_ALL!J189:AF368,11,FALSE))</f>
        <v>#N/A</v>
      </c>
      <c r="N184" s="28" t="e">
        <f>IF(VLOOKUP(A184,Keys_CHESS_ALL!J189:AG368,12,FALSE)="","",VLOOKUP(A184,Keys_CHESS_ALL!J189:AG368,12,FALSE))</f>
        <v>#N/A</v>
      </c>
      <c r="O184" s="28" t="e">
        <f>IF(VLOOKUP(A184,Keys_CHESS_ALL!J189:AH368,13,FALSE)="","",VLOOKUP(A184,Keys_CHESS_ALL!J189:AH368,13,FALSE))</f>
        <v>#N/A</v>
      </c>
      <c r="P184" s="28" t="e">
        <f>IF(VLOOKUP(A184,Keys_CHESS_ALL!J189:AI368,14,FALSE)="","",VLOOKUP(A184,Keys_CHESS_ALL!J189:AI368,14,FALSE))</f>
        <v>#N/A</v>
      </c>
      <c r="Q184" s="28" t="e">
        <f>IF(VLOOKUP(A184,Keys_CHESS_ALL!J189:AJ368,15,FALSE)="","",VLOOKUP(A184,Keys_CHESS_ALL!J189:AJ368,15,FALSE))</f>
        <v>#N/A</v>
      </c>
      <c r="R184" s="28" t="e">
        <f>IF(VLOOKUP(A184,Keys_CHESS_ALL!J189:AK368,16,FALSE)="","",VLOOKUP(A184,Keys_CHESS_ALL!J189:AK368,16,FALSE))</f>
        <v>#N/A</v>
      </c>
    </row>
    <row r="185" spans="2:18" x14ac:dyDescent="0.2">
      <c r="B185" s="28" t="e">
        <f>VLOOKUP(A185,Keys_CHESS_ALL!J190:L369,2,FALSE)</f>
        <v>#N/A</v>
      </c>
      <c r="C185" s="32"/>
      <c r="D185" s="28" t="e">
        <f>VLOOKUP(A185,Keys_CHESS_ALL!J190:L369,3,FALSE)</f>
        <v>#N/A</v>
      </c>
      <c r="E185" s="40"/>
      <c r="G185" s="28" t="e">
        <f>IF(VLOOKUP(A185,Keys_CHESS_ALL!J190:AC369,5,FALSE)="","",VLOOKUP(A185,Keys_CHESS_ALL!J190:AC369,5,FALSE))</f>
        <v>#N/A</v>
      </c>
      <c r="H185" s="28" t="e">
        <f>IF(VLOOKUP(A185,Keys_CHESS_ALL!J190:AC369,6,FALSE)="","",VLOOKUP(A185,Keys_CHESS_ALL!J190:AC369,6,FALSE))</f>
        <v>#N/A</v>
      </c>
      <c r="I185" s="28" t="e">
        <f>IF(VLOOKUP(A185,Keys_CHESS_ALL!J190:AC369,7,FALSE)="","",VLOOKUP(A185,Keys_CHESS_ALL!J190:AC369,7,FALSE))</f>
        <v>#N/A</v>
      </c>
      <c r="J185" s="28" t="e">
        <f>IF(VLOOKUP(A185,Keys_CHESS_ALL!J190:AC369,8,FALSE)="","",VLOOKUP(A185,Keys_CHESS_ALL!J190:AC369,8,FALSE))</f>
        <v>#N/A</v>
      </c>
      <c r="K185" s="28" t="e">
        <f>IF(VLOOKUP(A185,Keys_CHESS_ALL!J190:AD369,9,FALSE)="","",VLOOKUP(A185,Keys_CHESS_ALL!J190:AD369,9,FALSE))</f>
        <v>#N/A</v>
      </c>
      <c r="L185" s="28" t="e">
        <f>IF(VLOOKUP(A185,Keys_CHESS_ALL!J190:AE369,10,FALSE)="","",VLOOKUP(A185,Keys_CHESS_ALL!J190:AE369,10,FALSE))</f>
        <v>#N/A</v>
      </c>
      <c r="M185" s="28" t="e">
        <f>IF(VLOOKUP(A185,Keys_CHESS_ALL!J190:AF369,11,FALSE)="","",VLOOKUP(A185,Keys_CHESS_ALL!J190:AF369,11,FALSE))</f>
        <v>#N/A</v>
      </c>
      <c r="N185" s="28" t="e">
        <f>IF(VLOOKUP(A185,Keys_CHESS_ALL!J190:AG369,12,FALSE)="","",VLOOKUP(A185,Keys_CHESS_ALL!J190:AG369,12,FALSE))</f>
        <v>#N/A</v>
      </c>
      <c r="O185" s="28" t="e">
        <f>IF(VLOOKUP(A185,Keys_CHESS_ALL!J190:AH369,13,FALSE)="","",VLOOKUP(A185,Keys_CHESS_ALL!J190:AH369,13,FALSE))</f>
        <v>#N/A</v>
      </c>
      <c r="P185" s="28" t="e">
        <f>IF(VLOOKUP(A185,Keys_CHESS_ALL!J190:AI369,14,FALSE)="","",VLOOKUP(A185,Keys_CHESS_ALL!J190:AI369,14,FALSE))</f>
        <v>#N/A</v>
      </c>
      <c r="Q185" s="28" t="e">
        <f>IF(VLOOKUP(A185,Keys_CHESS_ALL!J190:AJ369,15,FALSE)="","",VLOOKUP(A185,Keys_CHESS_ALL!J190:AJ369,15,FALSE))</f>
        <v>#N/A</v>
      </c>
      <c r="R185" s="28" t="e">
        <f>IF(VLOOKUP(A185,Keys_CHESS_ALL!J190:AK369,16,FALSE)="","",VLOOKUP(A185,Keys_CHESS_ALL!J190:AK369,16,FALSE))</f>
        <v>#N/A</v>
      </c>
    </row>
    <row r="186" spans="2:18" x14ac:dyDescent="0.2">
      <c r="B186" s="28" t="e">
        <f>VLOOKUP(A186,Keys_CHESS_ALL!J191:L370,2,FALSE)</f>
        <v>#N/A</v>
      </c>
      <c r="C186" s="32"/>
      <c r="D186" s="28" t="e">
        <f>VLOOKUP(A186,Keys_CHESS_ALL!J191:L370,3,FALSE)</f>
        <v>#N/A</v>
      </c>
      <c r="E186" s="40"/>
      <c r="G186" s="28" t="e">
        <f>IF(VLOOKUP(A186,Keys_CHESS_ALL!J191:AC370,5,FALSE)="","",VLOOKUP(A186,Keys_CHESS_ALL!J191:AC370,5,FALSE))</f>
        <v>#N/A</v>
      </c>
      <c r="H186" s="28" t="e">
        <f>IF(VLOOKUP(A186,Keys_CHESS_ALL!J191:AC370,6,FALSE)="","",VLOOKUP(A186,Keys_CHESS_ALL!J191:AC370,6,FALSE))</f>
        <v>#N/A</v>
      </c>
      <c r="I186" s="28" t="e">
        <f>IF(VLOOKUP(A186,Keys_CHESS_ALL!J191:AC370,7,FALSE)="","",VLOOKUP(A186,Keys_CHESS_ALL!J191:AC370,7,FALSE))</f>
        <v>#N/A</v>
      </c>
      <c r="J186" s="28" t="e">
        <f>IF(VLOOKUP(A186,Keys_CHESS_ALL!J191:AC370,8,FALSE)="","",VLOOKUP(A186,Keys_CHESS_ALL!J191:AC370,8,FALSE))</f>
        <v>#N/A</v>
      </c>
      <c r="K186" s="28" t="e">
        <f>IF(VLOOKUP(A186,Keys_CHESS_ALL!J191:AD370,9,FALSE)="","",VLOOKUP(A186,Keys_CHESS_ALL!J191:AD370,9,FALSE))</f>
        <v>#N/A</v>
      </c>
      <c r="L186" s="28" t="e">
        <f>IF(VLOOKUP(A186,Keys_CHESS_ALL!J191:AE370,10,FALSE)="","",VLOOKUP(A186,Keys_CHESS_ALL!J191:AE370,10,FALSE))</f>
        <v>#N/A</v>
      </c>
      <c r="M186" s="28" t="e">
        <f>IF(VLOOKUP(A186,Keys_CHESS_ALL!J191:AF370,11,FALSE)="","",VLOOKUP(A186,Keys_CHESS_ALL!J191:AF370,11,FALSE))</f>
        <v>#N/A</v>
      </c>
      <c r="N186" s="28" t="e">
        <f>IF(VLOOKUP(A186,Keys_CHESS_ALL!J191:AG370,12,FALSE)="","",VLOOKUP(A186,Keys_CHESS_ALL!J191:AG370,12,FALSE))</f>
        <v>#N/A</v>
      </c>
      <c r="O186" s="28" t="e">
        <f>IF(VLOOKUP(A186,Keys_CHESS_ALL!J191:AH370,13,FALSE)="","",VLOOKUP(A186,Keys_CHESS_ALL!J191:AH370,13,FALSE))</f>
        <v>#N/A</v>
      </c>
      <c r="P186" s="28" t="e">
        <f>IF(VLOOKUP(A186,Keys_CHESS_ALL!J191:AI370,14,FALSE)="","",VLOOKUP(A186,Keys_CHESS_ALL!J191:AI370,14,FALSE))</f>
        <v>#N/A</v>
      </c>
      <c r="Q186" s="28" t="e">
        <f>IF(VLOOKUP(A186,Keys_CHESS_ALL!J191:AJ370,15,FALSE)="","",VLOOKUP(A186,Keys_CHESS_ALL!J191:AJ370,15,FALSE))</f>
        <v>#N/A</v>
      </c>
      <c r="R186" s="28" t="e">
        <f>IF(VLOOKUP(A186,Keys_CHESS_ALL!J191:AK370,16,FALSE)="","",VLOOKUP(A186,Keys_CHESS_ALL!J191:AK370,16,FALSE))</f>
        <v>#N/A</v>
      </c>
    </row>
    <row r="187" spans="2:18" x14ac:dyDescent="0.2">
      <c r="B187" s="28" t="e">
        <f>VLOOKUP(A187,Keys_CHESS_ALL!J192:L371,2,FALSE)</f>
        <v>#N/A</v>
      </c>
      <c r="C187" s="32"/>
      <c r="D187" s="28" t="e">
        <f>VLOOKUP(A187,Keys_CHESS_ALL!J192:L371,3,FALSE)</f>
        <v>#N/A</v>
      </c>
      <c r="E187" s="40"/>
      <c r="G187" s="28" t="e">
        <f>IF(VLOOKUP(A187,Keys_CHESS_ALL!J192:AC371,5,FALSE)="","",VLOOKUP(A187,Keys_CHESS_ALL!J192:AC371,5,FALSE))</f>
        <v>#N/A</v>
      </c>
      <c r="H187" s="28" t="e">
        <f>IF(VLOOKUP(A187,Keys_CHESS_ALL!J192:AC371,6,FALSE)="","",VLOOKUP(A187,Keys_CHESS_ALL!J192:AC371,6,FALSE))</f>
        <v>#N/A</v>
      </c>
      <c r="I187" s="28" t="e">
        <f>IF(VLOOKUP(A187,Keys_CHESS_ALL!J192:AC371,7,FALSE)="","",VLOOKUP(A187,Keys_CHESS_ALL!J192:AC371,7,FALSE))</f>
        <v>#N/A</v>
      </c>
      <c r="J187" s="28" t="e">
        <f>IF(VLOOKUP(A187,Keys_CHESS_ALL!J192:AC371,8,FALSE)="","",VLOOKUP(A187,Keys_CHESS_ALL!J192:AC371,8,FALSE))</f>
        <v>#N/A</v>
      </c>
      <c r="K187" s="28" t="e">
        <f>IF(VLOOKUP(A187,Keys_CHESS_ALL!J192:AD371,9,FALSE)="","",VLOOKUP(A187,Keys_CHESS_ALL!J192:AD371,9,FALSE))</f>
        <v>#N/A</v>
      </c>
      <c r="L187" s="28" t="e">
        <f>IF(VLOOKUP(A187,Keys_CHESS_ALL!J192:AE371,10,FALSE)="","",VLOOKUP(A187,Keys_CHESS_ALL!J192:AE371,10,FALSE))</f>
        <v>#N/A</v>
      </c>
      <c r="M187" s="28" t="e">
        <f>IF(VLOOKUP(A187,Keys_CHESS_ALL!J192:AF371,11,FALSE)="","",VLOOKUP(A187,Keys_CHESS_ALL!J192:AF371,11,FALSE))</f>
        <v>#N/A</v>
      </c>
      <c r="N187" s="28" t="e">
        <f>IF(VLOOKUP(A187,Keys_CHESS_ALL!J192:AG371,12,FALSE)="","",VLOOKUP(A187,Keys_CHESS_ALL!J192:AG371,12,FALSE))</f>
        <v>#N/A</v>
      </c>
      <c r="O187" s="28" t="e">
        <f>IF(VLOOKUP(A187,Keys_CHESS_ALL!J192:AH371,13,FALSE)="","",VLOOKUP(A187,Keys_CHESS_ALL!J192:AH371,13,FALSE))</f>
        <v>#N/A</v>
      </c>
      <c r="P187" s="28" t="e">
        <f>IF(VLOOKUP(A187,Keys_CHESS_ALL!J192:AI371,14,FALSE)="","",VLOOKUP(A187,Keys_CHESS_ALL!J192:AI371,14,FALSE))</f>
        <v>#N/A</v>
      </c>
      <c r="Q187" s="28" t="e">
        <f>IF(VLOOKUP(A187,Keys_CHESS_ALL!J192:AJ371,15,FALSE)="","",VLOOKUP(A187,Keys_CHESS_ALL!J192:AJ371,15,FALSE))</f>
        <v>#N/A</v>
      </c>
      <c r="R187" s="28" t="e">
        <f>IF(VLOOKUP(A187,Keys_CHESS_ALL!J192:AK371,16,FALSE)="","",VLOOKUP(A187,Keys_CHESS_ALL!J192:AK371,16,FALSE))</f>
        <v>#N/A</v>
      </c>
    </row>
    <row r="188" spans="2:18" x14ac:dyDescent="0.2">
      <c r="B188" s="28" t="e">
        <f>VLOOKUP(A188,Keys_CHESS_ALL!J193:L372,2,FALSE)</f>
        <v>#N/A</v>
      </c>
      <c r="C188" s="32"/>
      <c r="D188" s="28" t="e">
        <f>VLOOKUP(A188,Keys_CHESS_ALL!J193:L372,3,FALSE)</f>
        <v>#N/A</v>
      </c>
      <c r="E188" s="40"/>
      <c r="G188" s="28" t="e">
        <f>IF(VLOOKUP(A188,Keys_CHESS_ALL!J193:AC372,5,FALSE)="","",VLOOKUP(A188,Keys_CHESS_ALL!J193:AC372,5,FALSE))</f>
        <v>#N/A</v>
      </c>
      <c r="H188" s="28" t="e">
        <f>IF(VLOOKUP(A188,Keys_CHESS_ALL!J193:AC372,6,FALSE)="","",VLOOKUP(A188,Keys_CHESS_ALL!J193:AC372,6,FALSE))</f>
        <v>#N/A</v>
      </c>
      <c r="I188" s="28" t="e">
        <f>IF(VLOOKUP(A188,Keys_CHESS_ALL!J193:AC372,7,FALSE)="","",VLOOKUP(A188,Keys_CHESS_ALL!J193:AC372,7,FALSE))</f>
        <v>#N/A</v>
      </c>
      <c r="J188" s="28" t="e">
        <f>IF(VLOOKUP(A188,Keys_CHESS_ALL!J193:AC372,8,FALSE)="","",VLOOKUP(A188,Keys_CHESS_ALL!J193:AC372,8,FALSE))</f>
        <v>#N/A</v>
      </c>
      <c r="K188" s="28" t="e">
        <f>IF(VLOOKUP(A188,Keys_CHESS_ALL!J193:AD372,9,FALSE)="","",VLOOKUP(A188,Keys_CHESS_ALL!J193:AD372,9,FALSE))</f>
        <v>#N/A</v>
      </c>
      <c r="L188" s="28" t="e">
        <f>IF(VLOOKUP(A188,Keys_CHESS_ALL!J193:AE372,10,FALSE)="","",VLOOKUP(A188,Keys_CHESS_ALL!J193:AE372,10,FALSE))</f>
        <v>#N/A</v>
      </c>
      <c r="M188" s="28" t="e">
        <f>IF(VLOOKUP(A188,Keys_CHESS_ALL!J193:AF372,11,FALSE)="","",VLOOKUP(A188,Keys_CHESS_ALL!J193:AF372,11,FALSE))</f>
        <v>#N/A</v>
      </c>
      <c r="N188" s="28" t="e">
        <f>IF(VLOOKUP(A188,Keys_CHESS_ALL!J193:AG372,12,FALSE)="","",VLOOKUP(A188,Keys_CHESS_ALL!J193:AG372,12,FALSE))</f>
        <v>#N/A</v>
      </c>
      <c r="O188" s="28" t="e">
        <f>IF(VLOOKUP(A188,Keys_CHESS_ALL!J193:AH372,13,FALSE)="","",VLOOKUP(A188,Keys_CHESS_ALL!J193:AH372,13,FALSE))</f>
        <v>#N/A</v>
      </c>
      <c r="P188" s="28" t="e">
        <f>IF(VLOOKUP(A188,Keys_CHESS_ALL!J193:AI372,14,FALSE)="","",VLOOKUP(A188,Keys_CHESS_ALL!J193:AI372,14,FALSE))</f>
        <v>#N/A</v>
      </c>
      <c r="Q188" s="28" t="e">
        <f>IF(VLOOKUP(A188,Keys_CHESS_ALL!J193:AJ372,15,FALSE)="","",VLOOKUP(A188,Keys_CHESS_ALL!J193:AJ372,15,FALSE))</f>
        <v>#N/A</v>
      </c>
      <c r="R188" s="28" t="e">
        <f>IF(VLOOKUP(A188,Keys_CHESS_ALL!J193:AK372,16,FALSE)="","",VLOOKUP(A188,Keys_CHESS_ALL!J193:AK372,16,FALSE))</f>
        <v>#N/A</v>
      </c>
    </row>
    <row r="189" spans="2:18" x14ac:dyDescent="0.2">
      <c r="B189" s="28" t="e">
        <f>VLOOKUP(A189,Keys_CHESS_ALL!J194:L373,2,FALSE)</f>
        <v>#N/A</v>
      </c>
      <c r="C189" s="32"/>
      <c r="D189" s="28" t="e">
        <f>VLOOKUP(A189,Keys_CHESS_ALL!J194:L373,3,FALSE)</f>
        <v>#N/A</v>
      </c>
      <c r="E189" s="40"/>
      <c r="G189" s="28" t="e">
        <f>IF(VLOOKUP(A189,Keys_CHESS_ALL!J194:AC373,5,FALSE)="","",VLOOKUP(A189,Keys_CHESS_ALL!J194:AC373,5,FALSE))</f>
        <v>#N/A</v>
      </c>
      <c r="H189" s="28" t="e">
        <f>IF(VLOOKUP(A189,Keys_CHESS_ALL!J194:AC373,6,FALSE)="","",VLOOKUP(A189,Keys_CHESS_ALL!J194:AC373,6,FALSE))</f>
        <v>#N/A</v>
      </c>
      <c r="I189" s="28" t="e">
        <f>IF(VLOOKUP(A189,Keys_CHESS_ALL!J194:AC373,7,FALSE)="","",VLOOKUP(A189,Keys_CHESS_ALL!J194:AC373,7,FALSE))</f>
        <v>#N/A</v>
      </c>
      <c r="J189" s="28" t="e">
        <f>IF(VLOOKUP(A189,Keys_CHESS_ALL!J194:AC373,8,FALSE)="","",VLOOKUP(A189,Keys_CHESS_ALL!J194:AC373,8,FALSE))</f>
        <v>#N/A</v>
      </c>
      <c r="K189" s="28" t="e">
        <f>IF(VLOOKUP(A189,Keys_CHESS_ALL!J194:AD373,9,FALSE)="","",VLOOKUP(A189,Keys_CHESS_ALL!J194:AD373,9,FALSE))</f>
        <v>#N/A</v>
      </c>
      <c r="L189" s="28" t="e">
        <f>IF(VLOOKUP(A189,Keys_CHESS_ALL!J194:AE373,10,FALSE)="","",VLOOKUP(A189,Keys_CHESS_ALL!J194:AE373,10,FALSE))</f>
        <v>#N/A</v>
      </c>
      <c r="M189" s="28" t="e">
        <f>IF(VLOOKUP(A189,Keys_CHESS_ALL!J194:AF373,11,FALSE)="","",VLOOKUP(A189,Keys_CHESS_ALL!J194:AF373,11,FALSE))</f>
        <v>#N/A</v>
      </c>
      <c r="N189" s="28" t="e">
        <f>IF(VLOOKUP(A189,Keys_CHESS_ALL!J194:AG373,12,FALSE)="","",VLOOKUP(A189,Keys_CHESS_ALL!J194:AG373,12,FALSE))</f>
        <v>#N/A</v>
      </c>
      <c r="O189" s="28" t="e">
        <f>IF(VLOOKUP(A189,Keys_CHESS_ALL!J194:AH373,13,FALSE)="","",VLOOKUP(A189,Keys_CHESS_ALL!J194:AH373,13,FALSE))</f>
        <v>#N/A</v>
      </c>
      <c r="P189" s="28" t="e">
        <f>IF(VLOOKUP(A189,Keys_CHESS_ALL!J194:AI373,14,FALSE)="","",VLOOKUP(A189,Keys_CHESS_ALL!J194:AI373,14,FALSE))</f>
        <v>#N/A</v>
      </c>
      <c r="Q189" s="28" t="e">
        <f>IF(VLOOKUP(A189,Keys_CHESS_ALL!J194:AJ373,15,FALSE)="","",VLOOKUP(A189,Keys_CHESS_ALL!J194:AJ373,15,FALSE))</f>
        <v>#N/A</v>
      </c>
      <c r="R189" s="28" t="e">
        <f>IF(VLOOKUP(A189,Keys_CHESS_ALL!J194:AK373,16,FALSE)="","",VLOOKUP(A189,Keys_CHESS_ALL!J194:AK373,16,FALSE))</f>
        <v>#N/A</v>
      </c>
    </row>
    <row r="190" spans="2:18" x14ac:dyDescent="0.2">
      <c r="B190" s="28" t="e">
        <f>VLOOKUP(A190,Keys_CHESS_ALL!J195:L374,2,FALSE)</f>
        <v>#N/A</v>
      </c>
      <c r="C190" s="32"/>
      <c r="D190" s="28" t="e">
        <f>VLOOKUP(A190,Keys_CHESS_ALL!J195:L374,3,FALSE)</f>
        <v>#N/A</v>
      </c>
      <c r="E190" s="40"/>
      <c r="G190" s="28" t="e">
        <f>IF(VLOOKUP(A190,Keys_CHESS_ALL!J195:AC374,5,FALSE)="","",VLOOKUP(A190,Keys_CHESS_ALL!J195:AC374,5,FALSE))</f>
        <v>#N/A</v>
      </c>
      <c r="H190" s="28" t="e">
        <f>IF(VLOOKUP(A190,Keys_CHESS_ALL!J195:AC374,6,FALSE)="","",VLOOKUP(A190,Keys_CHESS_ALL!J195:AC374,6,FALSE))</f>
        <v>#N/A</v>
      </c>
      <c r="I190" s="28" t="e">
        <f>IF(VLOOKUP(A190,Keys_CHESS_ALL!J195:AC374,7,FALSE)="","",VLOOKUP(A190,Keys_CHESS_ALL!J195:AC374,7,FALSE))</f>
        <v>#N/A</v>
      </c>
      <c r="J190" s="28" t="e">
        <f>IF(VLOOKUP(A190,Keys_CHESS_ALL!J195:AC374,8,FALSE)="","",VLOOKUP(A190,Keys_CHESS_ALL!J195:AC374,8,FALSE))</f>
        <v>#N/A</v>
      </c>
      <c r="K190" s="28" t="e">
        <f>IF(VLOOKUP(A190,Keys_CHESS_ALL!J195:AD374,9,FALSE)="","",VLOOKUP(A190,Keys_CHESS_ALL!J195:AD374,9,FALSE))</f>
        <v>#N/A</v>
      </c>
      <c r="L190" s="28" t="e">
        <f>IF(VLOOKUP(A190,Keys_CHESS_ALL!J195:AE374,10,FALSE)="","",VLOOKUP(A190,Keys_CHESS_ALL!J195:AE374,10,FALSE))</f>
        <v>#N/A</v>
      </c>
      <c r="M190" s="28" t="e">
        <f>IF(VLOOKUP(A190,Keys_CHESS_ALL!J195:AF374,11,FALSE)="","",VLOOKUP(A190,Keys_CHESS_ALL!J195:AF374,11,FALSE))</f>
        <v>#N/A</v>
      </c>
      <c r="N190" s="28" t="e">
        <f>IF(VLOOKUP(A190,Keys_CHESS_ALL!J195:AG374,12,FALSE)="","",VLOOKUP(A190,Keys_CHESS_ALL!J195:AG374,12,FALSE))</f>
        <v>#N/A</v>
      </c>
      <c r="O190" s="28" t="e">
        <f>IF(VLOOKUP(A190,Keys_CHESS_ALL!J195:AH374,13,FALSE)="","",VLOOKUP(A190,Keys_CHESS_ALL!J195:AH374,13,FALSE))</f>
        <v>#N/A</v>
      </c>
      <c r="P190" s="28" t="e">
        <f>IF(VLOOKUP(A190,Keys_CHESS_ALL!J195:AI374,14,FALSE)="","",VLOOKUP(A190,Keys_CHESS_ALL!J195:AI374,14,FALSE))</f>
        <v>#N/A</v>
      </c>
      <c r="Q190" s="28" t="e">
        <f>IF(VLOOKUP(A190,Keys_CHESS_ALL!J195:AJ374,15,FALSE)="","",VLOOKUP(A190,Keys_CHESS_ALL!J195:AJ374,15,FALSE))</f>
        <v>#N/A</v>
      </c>
      <c r="R190" s="28" t="e">
        <f>IF(VLOOKUP(A190,Keys_CHESS_ALL!J195:AK374,16,FALSE)="","",VLOOKUP(A190,Keys_CHESS_ALL!J195:AK374,16,FALSE))</f>
        <v>#N/A</v>
      </c>
    </row>
    <row r="191" spans="2:18" x14ac:dyDescent="0.2">
      <c r="B191" s="28" t="e">
        <f>VLOOKUP(A191,Keys_CHESS_ALL!J196:L375,2,FALSE)</f>
        <v>#N/A</v>
      </c>
      <c r="C191" s="32"/>
      <c r="D191" s="28" t="e">
        <f>VLOOKUP(A191,Keys_CHESS_ALL!J196:L375,3,FALSE)</f>
        <v>#N/A</v>
      </c>
      <c r="E191" s="40"/>
      <c r="G191" s="28" t="e">
        <f>IF(VLOOKUP(A191,Keys_CHESS_ALL!J196:AC375,5,FALSE)="","",VLOOKUP(A191,Keys_CHESS_ALL!J196:AC375,5,FALSE))</f>
        <v>#N/A</v>
      </c>
      <c r="H191" s="28" t="e">
        <f>IF(VLOOKUP(A191,Keys_CHESS_ALL!J196:AC375,6,FALSE)="","",VLOOKUP(A191,Keys_CHESS_ALL!J196:AC375,6,FALSE))</f>
        <v>#N/A</v>
      </c>
      <c r="I191" s="28" t="e">
        <f>IF(VLOOKUP(A191,Keys_CHESS_ALL!J196:AC375,7,FALSE)="","",VLOOKUP(A191,Keys_CHESS_ALL!J196:AC375,7,FALSE))</f>
        <v>#N/A</v>
      </c>
      <c r="J191" s="28" t="e">
        <f>IF(VLOOKUP(A191,Keys_CHESS_ALL!J196:AC375,8,FALSE)="","",VLOOKUP(A191,Keys_CHESS_ALL!J196:AC375,8,FALSE))</f>
        <v>#N/A</v>
      </c>
      <c r="K191" s="28" t="e">
        <f>IF(VLOOKUP(A191,Keys_CHESS_ALL!J196:AD375,9,FALSE)="","",VLOOKUP(A191,Keys_CHESS_ALL!J196:AD375,9,FALSE))</f>
        <v>#N/A</v>
      </c>
      <c r="L191" s="28" t="e">
        <f>IF(VLOOKUP(A191,Keys_CHESS_ALL!J196:AE375,10,FALSE)="","",VLOOKUP(A191,Keys_CHESS_ALL!J196:AE375,10,FALSE))</f>
        <v>#N/A</v>
      </c>
      <c r="M191" s="28" t="e">
        <f>IF(VLOOKUP(A191,Keys_CHESS_ALL!J196:AF375,11,FALSE)="","",VLOOKUP(A191,Keys_CHESS_ALL!J196:AF375,11,FALSE))</f>
        <v>#N/A</v>
      </c>
      <c r="N191" s="28" t="e">
        <f>IF(VLOOKUP(A191,Keys_CHESS_ALL!J196:AG375,12,FALSE)="","",VLOOKUP(A191,Keys_CHESS_ALL!J196:AG375,12,FALSE))</f>
        <v>#N/A</v>
      </c>
      <c r="O191" s="28" t="e">
        <f>IF(VLOOKUP(A191,Keys_CHESS_ALL!J196:AH375,13,FALSE)="","",VLOOKUP(A191,Keys_CHESS_ALL!J196:AH375,13,FALSE))</f>
        <v>#N/A</v>
      </c>
      <c r="P191" s="28" t="e">
        <f>IF(VLOOKUP(A191,Keys_CHESS_ALL!J196:AI375,14,FALSE)="","",VLOOKUP(A191,Keys_CHESS_ALL!J196:AI375,14,FALSE))</f>
        <v>#N/A</v>
      </c>
      <c r="Q191" s="28" t="e">
        <f>IF(VLOOKUP(A191,Keys_CHESS_ALL!J196:AJ375,15,FALSE)="","",VLOOKUP(A191,Keys_CHESS_ALL!J196:AJ375,15,FALSE))</f>
        <v>#N/A</v>
      </c>
      <c r="R191" s="28" t="e">
        <f>IF(VLOOKUP(A191,Keys_CHESS_ALL!J196:AK375,16,FALSE)="","",VLOOKUP(A191,Keys_CHESS_ALL!J196:AK375,16,FALSE))</f>
        <v>#N/A</v>
      </c>
    </row>
    <row r="192" spans="2:18" x14ac:dyDescent="0.2">
      <c r="B192" s="28" t="e">
        <f>VLOOKUP(A192,Keys_CHESS_ALL!J197:L376,2,FALSE)</f>
        <v>#N/A</v>
      </c>
      <c r="C192" s="32"/>
      <c r="D192" s="28" t="e">
        <f>VLOOKUP(A192,Keys_CHESS_ALL!J197:L376,3,FALSE)</f>
        <v>#N/A</v>
      </c>
      <c r="E192" s="40"/>
      <c r="G192" s="28" t="e">
        <f>IF(VLOOKUP(A192,Keys_CHESS_ALL!J197:AC376,5,FALSE)="","",VLOOKUP(A192,Keys_CHESS_ALL!J197:AC376,5,FALSE))</f>
        <v>#N/A</v>
      </c>
      <c r="H192" s="28" t="e">
        <f>IF(VLOOKUP(A192,Keys_CHESS_ALL!J197:AC376,6,FALSE)="","",VLOOKUP(A192,Keys_CHESS_ALL!J197:AC376,6,FALSE))</f>
        <v>#N/A</v>
      </c>
      <c r="I192" s="28" t="e">
        <f>IF(VLOOKUP(A192,Keys_CHESS_ALL!J197:AC376,7,FALSE)="","",VLOOKUP(A192,Keys_CHESS_ALL!J197:AC376,7,FALSE))</f>
        <v>#N/A</v>
      </c>
      <c r="J192" s="28" t="e">
        <f>IF(VLOOKUP(A192,Keys_CHESS_ALL!J197:AC376,8,FALSE)="","",VLOOKUP(A192,Keys_CHESS_ALL!J197:AC376,8,FALSE))</f>
        <v>#N/A</v>
      </c>
      <c r="K192" s="28" t="e">
        <f>IF(VLOOKUP(A192,Keys_CHESS_ALL!J197:AD376,9,FALSE)="","",VLOOKUP(A192,Keys_CHESS_ALL!J197:AD376,9,FALSE))</f>
        <v>#N/A</v>
      </c>
      <c r="L192" s="28" t="e">
        <f>IF(VLOOKUP(A192,Keys_CHESS_ALL!J197:AE376,10,FALSE)="","",VLOOKUP(A192,Keys_CHESS_ALL!J197:AE376,10,FALSE))</f>
        <v>#N/A</v>
      </c>
      <c r="M192" s="28" t="e">
        <f>IF(VLOOKUP(A192,Keys_CHESS_ALL!J197:AF376,11,FALSE)="","",VLOOKUP(A192,Keys_CHESS_ALL!J197:AF376,11,FALSE))</f>
        <v>#N/A</v>
      </c>
      <c r="N192" s="28" t="e">
        <f>IF(VLOOKUP(A192,Keys_CHESS_ALL!J197:AG376,12,FALSE)="","",VLOOKUP(A192,Keys_CHESS_ALL!J197:AG376,12,FALSE))</f>
        <v>#N/A</v>
      </c>
      <c r="O192" s="28" t="e">
        <f>IF(VLOOKUP(A192,Keys_CHESS_ALL!J197:AH376,13,FALSE)="","",VLOOKUP(A192,Keys_CHESS_ALL!J197:AH376,13,FALSE))</f>
        <v>#N/A</v>
      </c>
      <c r="P192" s="28" t="e">
        <f>IF(VLOOKUP(A192,Keys_CHESS_ALL!J197:AI376,14,FALSE)="","",VLOOKUP(A192,Keys_CHESS_ALL!J197:AI376,14,FALSE))</f>
        <v>#N/A</v>
      </c>
      <c r="Q192" s="28" t="e">
        <f>IF(VLOOKUP(A192,Keys_CHESS_ALL!J197:AJ376,15,FALSE)="","",VLOOKUP(A192,Keys_CHESS_ALL!J197:AJ376,15,FALSE))</f>
        <v>#N/A</v>
      </c>
      <c r="R192" s="28" t="e">
        <f>IF(VLOOKUP(A192,Keys_CHESS_ALL!J197:AK376,16,FALSE)="","",VLOOKUP(A192,Keys_CHESS_ALL!J197:AK376,16,FALSE))</f>
        <v>#N/A</v>
      </c>
    </row>
    <row r="193" spans="2:18" x14ac:dyDescent="0.2">
      <c r="B193" s="28" t="e">
        <f>VLOOKUP(A193,Keys_CHESS_ALL!J198:L377,2,FALSE)</f>
        <v>#N/A</v>
      </c>
      <c r="C193" s="32"/>
      <c r="D193" s="28" t="e">
        <f>VLOOKUP(A193,Keys_CHESS_ALL!J198:L377,3,FALSE)</f>
        <v>#N/A</v>
      </c>
      <c r="E193" s="40"/>
      <c r="G193" s="28" t="e">
        <f>IF(VLOOKUP(A193,Keys_CHESS_ALL!J198:AC377,5,FALSE)="","",VLOOKUP(A193,Keys_CHESS_ALL!J198:AC377,5,FALSE))</f>
        <v>#N/A</v>
      </c>
      <c r="H193" s="28" t="e">
        <f>IF(VLOOKUP(A193,Keys_CHESS_ALL!J198:AC377,6,FALSE)="","",VLOOKUP(A193,Keys_CHESS_ALL!J198:AC377,6,FALSE))</f>
        <v>#N/A</v>
      </c>
      <c r="I193" s="28" t="e">
        <f>IF(VLOOKUP(A193,Keys_CHESS_ALL!J198:AC377,7,FALSE)="","",VLOOKUP(A193,Keys_CHESS_ALL!J198:AC377,7,FALSE))</f>
        <v>#N/A</v>
      </c>
      <c r="J193" s="28" t="e">
        <f>IF(VLOOKUP(A193,Keys_CHESS_ALL!J198:AC377,8,FALSE)="","",VLOOKUP(A193,Keys_CHESS_ALL!J198:AC377,8,FALSE))</f>
        <v>#N/A</v>
      </c>
      <c r="K193" s="28" t="e">
        <f>IF(VLOOKUP(A193,Keys_CHESS_ALL!J198:AD377,9,FALSE)="","",VLOOKUP(A193,Keys_CHESS_ALL!J198:AD377,9,FALSE))</f>
        <v>#N/A</v>
      </c>
      <c r="L193" s="28" t="e">
        <f>IF(VLOOKUP(A193,Keys_CHESS_ALL!J198:AE377,10,FALSE)="","",VLOOKUP(A193,Keys_CHESS_ALL!J198:AE377,10,FALSE))</f>
        <v>#N/A</v>
      </c>
      <c r="M193" s="28" t="e">
        <f>IF(VLOOKUP(A193,Keys_CHESS_ALL!J198:AF377,11,FALSE)="","",VLOOKUP(A193,Keys_CHESS_ALL!J198:AF377,11,FALSE))</f>
        <v>#N/A</v>
      </c>
      <c r="N193" s="28" t="e">
        <f>IF(VLOOKUP(A193,Keys_CHESS_ALL!J198:AG377,12,FALSE)="","",VLOOKUP(A193,Keys_CHESS_ALL!J198:AG377,12,FALSE))</f>
        <v>#N/A</v>
      </c>
      <c r="O193" s="28" t="e">
        <f>IF(VLOOKUP(A193,Keys_CHESS_ALL!J198:AH377,13,FALSE)="","",VLOOKUP(A193,Keys_CHESS_ALL!J198:AH377,13,FALSE))</f>
        <v>#N/A</v>
      </c>
      <c r="P193" s="28" t="e">
        <f>IF(VLOOKUP(A193,Keys_CHESS_ALL!J198:AI377,14,FALSE)="","",VLOOKUP(A193,Keys_CHESS_ALL!J198:AI377,14,FALSE))</f>
        <v>#N/A</v>
      </c>
      <c r="Q193" s="28" t="e">
        <f>IF(VLOOKUP(A193,Keys_CHESS_ALL!J198:AJ377,15,FALSE)="","",VLOOKUP(A193,Keys_CHESS_ALL!J198:AJ377,15,FALSE))</f>
        <v>#N/A</v>
      </c>
      <c r="R193" s="28" t="e">
        <f>IF(VLOOKUP(A193,Keys_CHESS_ALL!J198:AK377,16,FALSE)="","",VLOOKUP(A193,Keys_CHESS_ALL!J198:AK377,16,FALSE))</f>
        <v>#N/A</v>
      </c>
    </row>
    <row r="194" spans="2:18" x14ac:dyDescent="0.2">
      <c r="B194" s="28" t="e">
        <f>VLOOKUP(A194,Keys_CHESS_ALL!J199:L378,2,FALSE)</f>
        <v>#N/A</v>
      </c>
      <c r="C194" s="32"/>
      <c r="D194" s="28" t="e">
        <f>VLOOKUP(A194,Keys_CHESS_ALL!J199:L378,3,FALSE)</f>
        <v>#N/A</v>
      </c>
      <c r="E194" s="40"/>
      <c r="G194" s="28" t="e">
        <f>IF(VLOOKUP(A194,Keys_CHESS_ALL!J199:AC378,5,FALSE)="","",VLOOKUP(A194,Keys_CHESS_ALL!J199:AC378,5,FALSE))</f>
        <v>#N/A</v>
      </c>
      <c r="H194" s="28" t="e">
        <f>IF(VLOOKUP(A194,Keys_CHESS_ALL!J199:AC378,6,FALSE)="","",VLOOKUP(A194,Keys_CHESS_ALL!J199:AC378,6,FALSE))</f>
        <v>#N/A</v>
      </c>
      <c r="I194" s="28" t="e">
        <f>IF(VLOOKUP(A194,Keys_CHESS_ALL!J199:AC378,7,FALSE)="","",VLOOKUP(A194,Keys_CHESS_ALL!J199:AC378,7,FALSE))</f>
        <v>#N/A</v>
      </c>
      <c r="J194" s="28" t="e">
        <f>IF(VLOOKUP(A194,Keys_CHESS_ALL!J199:AC378,8,FALSE)="","",VLOOKUP(A194,Keys_CHESS_ALL!J199:AC378,8,FALSE))</f>
        <v>#N/A</v>
      </c>
      <c r="K194" s="28" t="e">
        <f>IF(VLOOKUP(A194,Keys_CHESS_ALL!J199:AD378,9,FALSE)="","",VLOOKUP(A194,Keys_CHESS_ALL!J199:AD378,9,FALSE))</f>
        <v>#N/A</v>
      </c>
      <c r="L194" s="28" t="e">
        <f>IF(VLOOKUP(A194,Keys_CHESS_ALL!J199:AE378,10,FALSE)="","",VLOOKUP(A194,Keys_CHESS_ALL!J199:AE378,10,FALSE))</f>
        <v>#N/A</v>
      </c>
      <c r="M194" s="28" t="e">
        <f>IF(VLOOKUP(A194,Keys_CHESS_ALL!J199:AF378,11,FALSE)="","",VLOOKUP(A194,Keys_CHESS_ALL!J199:AF378,11,FALSE))</f>
        <v>#N/A</v>
      </c>
      <c r="N194" s="28" t="e">
        <f>IF(VLOOKUP(A194,Keys_CHESS_ALL!J199:AG378,12,FALSE)="","",VLOOKUP(A194,Keys_CHESS_ALL!J199:AG378,12,FALSE))</f>
        <v>#N/A</v>
      </c>
      <c r="O194" s="28" t="e">
        <f>IF(VLOOKUP(A194,Keys_CHESS_ALL!J199:AH378,13,FALSE)="","",VLOOKUP(A194,Keys_CHESS_ALL!J199:AH378,13,FALSE))</f>
        <v>#N/A</v>
      </c>
      <c r="P194" s="28" t="e">
        <f>IF(VLOOKUP(A194,Keys_CHESS_ALL!J199:AI378,14,FALSE)="","",VLOOKUP(A194,Keys_CHESS_ALL!J199:AI378,14,FALSE))</f>
        <v>#N/A</v>
      </c>
      <c r="Q194" s="28" t="e">
        <f>IF(VLOOKUP(A194,Keys_CHESS_ALL!J199:AJ378,15,FALSE)="","",VLOOKUP(A194,Keys_CHESS_ALL!J199:AJ378,15,FALSE))</f>
        <v>#N/A</v>
      </c>
      <c r="R194" s="28" t="e">
        <f>IF(VLOOKUP(A194,Keys_CHESS_ALL!J199:AK378,16,FALSE)="","",VLOOKUP(A194,Keys_CHESS_ALL!J199:AK378,16,FALSE))</f>
        <v>#N/A</v>
      </c>
    </row>
    <row r="195" spans="2:18" x14ac:dyDescent="0.2">
      <c r="B195" s="28" t="e">
        <f>VLOOKUP(A195,Keys_CHESS_ALL!J200:L379,2,FALSE)</f>
        <v>#N/A</v>
      </c>
      <c r="C195" s="32"/>
      <c r="D195" s="28" t="e">
        <f>VLOOKUP(A195,Keys_CHESS_ALL!J200:L379,3,FALSE)</f>
        <v>#N/A</v>
      </c>
      <c r="E195" s="40"/>
      <c r="G195" s="28" t="e">
        <f>IF(VLOOKUP(A195,Keys_CHESS_ALL!J200:AC379,5,FALSE)="","",VLOOKUP(A195,Keys_CHESS_ALL!J200:AC379,5,FALSE))</f>
        <v>#N/A</v>
      </c>
      <c r="H195" s="28" t="e">
        <f>IF(VLOOKUP(A195,Keys_CHESS_ALL!J200:AC379,6,FALSE)="","",VLOOKUP(A195,Keys_CHESS_ALL!J200:AC379,6,FALSE))</f>
        <v>#N/A</v>
      </c>
      <c r="I195" s="28" t="e">
        <f>IF(VLOOKUP(A195,Keys_CHESS_ALL!J200:AC379,7,FALSE)="","",VLOOKUP(A195,Keys_CHESS_ALL!J200:AC379,7,FALSE))</f>
        <v>#N/A</v>
      </c>
      <c r="J195" s="28" t="e">
        <f>IF(VLOOKUP(A195,Keys_CHESS_ALL!J200:AC379,8,FALSE)="","",VLOOKUP(A195,Keys_CHESS_ALL!J200:AC379,8,FALSE))</f>
        <v>#N/A</v>
      </c>
      <c r="K195" s="28" t="e">
        <f>IF(VLOOKUP(A195,Keys_CHESS_ALL!J200:AD379,9,FALSE)="","",VLOOKUP(A195,Keys_CHESS_ALL!J200:AD379,9,FALSE))</f>
        <v>#N/A</v>
      </c>
      <c r="L195" s="28" t="e">
        <f>IF(VLOOKUP(A195,Keys_CHESS_ALL!J200:AE379,10,FALSE)="","",VLOOKUP(A195,Keys_CHESS_ALL!J200:AE379,10,FALSE))</f>
        <v>#N/A</v>
      </c>
      <c r="M195" s="28" t="e">
        <f>IF(VLOOKUP(A195,Keys_CHESS_ALL!J200:AF379,11,FALSE)="","",VLOOKUP(A195,Keys_CHESS_ALL!J200:AF379,11,FALSE))</f>
        <v>#N/A</v>
      </c>
      <c r="N195" s="28" t="e">
        <f>IF(VLOOKUP(A195,Keys_CHESS_ALL!J200:AG379,12,FALSE)="","",VLOOKUP(A195,Keys_CHESS_ALL!J200:AG379,12,FALSE))</f>
        <v>#N/A</v>
      </c>
      <c r="O195" s="28" t="e">
        <f>IF(VLOOKUP(A195,Keys_CHESS_ALL!J200:AH379,13,FALSE)="","",VLOOKUP(A195,Keys_CHESS_ALL!J200:AH379,13,FALSE))</f>
        <v>#N/A</v>
      </c>
      <c r="P195" s="28" t="e">
        <f>IF(VLOOKUP(A195,Keys_CHESS_ALL!J200:AI379,14,FALSE)="","",VLOOKUP(A195,Keys_CHESS_ALL!J200:AI379,14,FALSE))</f>
        <v>#N/A</v>
      </c>
      <c r="Q195" s="28" t="e">
        <f>IF(VLOOKUP(A195,Keys_CHESS_ALL!J200:AJ379,15,FALSE)="","",VLOOKUP(A195,Keys_CHESS_ALL!J200:AJ379,15,FALSE))</f>
        <v>#N/A</v>
      </c>
      <c r="R195" s="28" t="e">
        <f>IF(VLOOKUP(A195,Keys_CHESS_ALL!J200:AK379,16,FALSE)="","",VLOOKUP(A195,Keys_CHESS_ALL!J200:AK379,16,FALSE))</f>
        <v>#N/A</v>
      </c>
    </row>
    <row r="196" spans="2:18" x14ac:dyDescent="0.2">
      <c r="B196" s="28" t="e">
        <f>VLOOKUP(A196,Keys_CHESS_ALL!J201:L380,2,FALSE)</f>
        <v>#N/A</v>
      </c>
      <c r="C196" s="32"/>
      <c r="D196" s="28" t="e">
        <f>VLOOKUP(A196,Keys_CHESS_ALL!J201:L380,3,FALSE)</f>
        <v>#N/A</v>
      </c>
      <c r="E196" s="40"/>
      <c r="G196" s="28" t="e">
        <f>IF(VLOOKUP(A196,Keys_CHESS_ALL!J201:AC380,5,FALSE)="","",VLOOKUP(A196,Keys_CHESS_ALL!J201:AC380,5,FALSE))</f>
        <v>#N/A</v>
      </c>
      <c r="H196" s="28" t="e">
        <f>IF(VLOOKUP(A196,Keys_CHESS_ALL!J201:AC380,6,FALSE)="","",VLOOKUP(A196,Keys_CHESS_ALL!J201:AC380,6,FALSE))</f>
        <v>#N/A</v>
      </c>
      <c r="I196" s="28" t="e">
        <f>IF(VLOOKUP(A196,Keys_CHESS_ALL!J201:AC380,7,FALSE)="","",VLOOKUP(A196,Keys_CHESS_ALL!J201:AC380,7,FALSE))</f>
        <v>#N/A</v>
      </c>
      <c r="J196" s="28" t="e">
        <f>IF(VLOOKUP(A196,Keys_CHESS_ALL!J201:AC380,8,FALSE)="","",VLOOKUP(A196,Keys_CHESS_ALL!J201:AC380,8,FALSE))</f>
        <v>#N/A</v>
      </c>
      <c r="K196" s="28" t="e">
        <f>IF(VLOOKUP(A196,Keys_CHESS_ALL!J201:AD380,9,FALSE)="","",VLOOKUP(A196,Keys_CHESS_ALL!J201:AD380,9,FALSE))</f>
        <v>#N/A</v>
      </c>
      <c r="L196" s="28" t="e">
        <f>IF(VLOOKUP(A196,Keys_CHESS_ALL!J201:AE380,10,FALSE)="","",VLOOKUP(A196,Keys_CHESS_ALL!J201:AE380,10,FALSE))</f>
        <v>#N/A</v>
      </c>
      <c r="M196" s="28" t="e">
        <f>IF(VLOOKUP(A196,Keys_CHESS_ALL!J201:AF380,11,FALSE)="","",VLOOKUP(A196,Keys_CHESS_ALL!J201:AF380,11,FALSE))</f>
        <v>#N/A</v>
      </c>
      <c r="N196" s="28" t="e">
        <f>IF(VLOOKUP(A196,Keys_CHESS_ALL!J201:AG380,12,FALSE)="","",VLOOKUP(A196,Keys_CHESS_ALL!J201:AG380,12,FALSE))</f>
        <v>#N/A</v>
      </c>
      <c r="O196" s="28" t="e">
        <f>IF(VLOOKUP(A196,Keys_CHESS_ALL!J201:AH380,13,FALSE)="","",VLOOKUP(A196,Keys_CHESS_ALL!J201:AH380,13,FALSE))</f>
        <v>#N/A</v>
      </c>
      <c r="P196" s="28" t="e">
        <f>IF(VLOOKUP(A196,Keys_CHESS_ALL!J201:AI380,14,FALSE)="","",VLOOKUP(A196,Keys_CHESS_ALL!J201:AI380,14,FALSE))</f>
        <v>#N/A</v>
      </c>
      <c r="Q196" s="28" t="e">
        <f>IF(VLOOKUP(A196,Keys_CHESS_ALL!J201:AJ380,15,FALSE)="","",VLOOKUP(A196,Keys_CHESS_ALL!J201:AJ380,15,FALSE))</f>
        <v>#N/A</v>
      </c>
      <c r="R196" s="28" t="e">
        <f>IF(VLOOKUP(A196,Keys_CHESS_ALL!J201:AK380,16,FALSE)="","",VLOOKUP(A196,Keys_CHESS_ALL!J201:AK380,16,FALSE))</f>
        <v>#N/A</v>
      </c>
    </row>
    <row r="197" spans="2:18" x14ac:dyDescent="0.2">
      <c r="B197" s="28" t="e">
        <f>VLOOKUP(A197,Keys_CHESS_ALL!J202:L381,2,FALSE)</f>
        <v>#N/A</v>
      </c>
      <c r="C197" s="32"/>
      <c r="D197" s="28" t="e">
        <f>VLOOKUP(A197,Keys_CHESS_ALL!J202:L381,3,FALSE)</f>
        <v>#N/A</v>
      </c>
      <c r="E197" s="40"/>
      <c r="G197" s="28" t="e">
        <f>IF(VLOOKUP(A197,Keys_CHESS_ALL!J202:AC381,5,FALSE)="","",VLOOKUP(A197,Keys_CHESS_ALL!J202:AC381,5,FALSE))</f>
        <v>#N/A</v>
      </c>
      <c r="H197" s="28" t="e">
        <f>IF(VLOOKUP(A197,Keys_CHESS_ALL!J202:AC381,6,FALSE)="","",VLOOKUP(A197,Keys_CHESS_ALL!J202:AC381,6,FALSE))</f>
        <v>#N/A</v>
      </c>
      <c r="I197" s="28" t="e">
        <f>IF(VLOOKUP(A197,Keys_CHESS_ALL!J202:AC381,7,FALSE)="","",VLOOKUP(A197,Keys_CHESS_ALL!J202:AC381,7,FALSE))</f>
        <v>#N/A</v>
      </c>
      <c r="J197" s="28" t="e">
        <f>IF(VLOOKUP(A197,Keys_CHESS_ALL!J202:AC381,8,FALSE)="","",VLOOKUP(A197,Keys_CHESS_ALL!J202:AC381,8,FALSE))</f>
        <v>#N/A</v>
      </c>
      <c r="K197" s="28" t="e">
        <f>IF(VLOOKUP(A197,Keys_CHESS_ALL!J202:AD381,9,FALSE)="","",VLOOKUP(A197,Keys_CHESS_ALL!J202:AD381,9,FALSE))</f>
        <v>#N/A</v>
      </c>
      <c r="L197" s="28" t="e">
        <f>IF(VLOOKUP(A197,Keys_CHESS_ALL!J202:AE381,10,FALSE)="","",VLOOKUP(A197,Keys_CHESS_ALL!J202:AE381,10,FALSE))</f>
        <v>#N/A</v>
      </c>
      <c r="M197" s="28" t="e">
        <f>IF(VLOOKUP(A197,Keys_CHESS_ALL!J202:AF381,11,FALSE)="","",VLOOKUP(A197,Keys_CHESS_ALL!J202:AF381,11,FALSE))</f>
        <v>#N/A</v>
      </c>
      <c r="N197" s="28" t="e">
        <f>IF(VLOOKUP(A197,Keys_CHESS_ALL!J202:AG381,12,FALSE)="","",VLOOKUP(A197,Keys_CHESS_ALL!J202:AG381,12,FALSE))</f>
        <v>#N/A</v>
      </c>
      <c r="O197" s="28" t="e">
        <f>IF(VLOOKUP(A197,Keys_CHESS_ALL!J202:AH381,13,FALSE)="","",VLOOKUP(A197,Keys_CHESS_ALL!J202:AH381,13,FALSE))</f>
        <v>#N/A</v>
      </c>
      <c r="P197" s="28" t="e">
        <f>IF(VLOOKUP(A197,Keys_CHESS_ALL!J202:AI381,14,FALSE)="","",VLOOKUP(A197,Keys_CHESS_ALL!J202:AI381,14,FALSE))</f>
        <v>#N/A</v>
      </c>
      <c r="Q197" s="28" t="e">
        <f>IF(VLOOKUP(A197,Keys_CHESS_ALL!J202:AJ381,15,FALSE)="","",VLOOKUP(A197,Keys_CHESS_ALL!J202:AJ381,15,FALSE))</f>
        <v>#N/A</v>
      </c>
      <c r="R197" s="28" t="e">
        <f>IF(VLOOKUP(A197,Keys_CHESS_ALL!J202:AK381,16,FALSE)="","",VLOOKUP(A197,Keys_CHESS_ALL!J202:AK381,16,FALSE))</f>
        <v>#N/A</v>
      </c>
    </row>
    <row r="198" spans="2:18" x14ac:dyDescent="0.2">
      <c r="B198" s="28" t="e">
        <f>VLOOKUP(A198,Keys_CHESS_ALL!J203:L382,2,FALSE)</f>
        <v>#N/A</v>
      </c>
      <c r="C198" s="32"/>
      <c r="D198" s="28" t="e">
        <f>VLOOKUP(A198,Keys_CHESS_ALL!J203:L382,3,FALSE)</f>
        <v>#N/A</v>
      </c>
      <c r="E198" s="40"/>
      <c r="G198" s="28" t="e">
        <f>IF(VLOOKUP(A198,Keys_CHESS_ALL!J203:AC382,5,FALSE)="","",VLOOKUP(A198,Keys_CHESS_ALL!J203:AC382,5,FALSE))</f>
        <v>#N/A</v>
      </c>
      <c r="H198" s="28" t="e">
        <f>IF(VLOOKUP(A198,Keys_CHESS_ALL!J203:AC382,6,FALSE)="","",VLOOKUP(A198,Keys_CHESS_ALL!J203:AC382,6,FALSE))</f>
        <v>#N/A</v>
      </c>
      <c r="I198" s="28" t="e">
        <f>IF(VLOOKUP(A198,Keys_CHESS_ALL!J203:AC382,7,FALSE)="","",VLOOKUP(A198,Keys_CHESS_ALL!J203:AC382,7,FALSE))</f>
        <v>#N/A</v>
      </c>
      <c r="J198" s="28" t="e">
        <f>IF(VLOOKUP(A198,Keys_CHESS_ALL!J203:AC382,8,FALSE)="","",VLOOKUP(A198,Keys_CHESS_ALL!J203:AC382,8,FALSE))</f>
        <v>#N/A</v>
      </c>
      <c r="K198" s="28" t="e">
        <f>IF(VLOOKUP(A198,Keys_CHESS_ALL!J203:AD382,9,FALSE)="","",VLOOKUP(A198,Keys_CHESS_ALL!J203:AD382,9,FALSE))</f>
        <v>#N/A</v>
      </c>
      <c r="L198" s="28" t="e">
        <f>IF(VLOOKUP(A198,Keys_CHESS_ALL!J203:AE382,10,FALSE)="","",VLOOKUP(A198,Keys_CHESS_ALL!J203:AE382,10,FALSE))</f>
        <v>#N/A</v>
      </c>
      <c r="M198" s="28" t="e">
        <f>IF(VLOOKUP(A198,Keys_CHESS_ALL!J203:AF382,11,FALSE)="","",VLOOKUP(A198,Keys_CHESS_ALL!J203:AF382,11,FALSE))</f>
        <v>#N/A</v>
      </c>
      <c r="N198" s="28" t="e">
        <f>IF(VLOOKUP(A198,Keys_CHESS_ALL!J203:AG382,12,FALSE)="","",VLOOKUP(A198,Keys_CHESS_ALL!J203:AG382,12,FALSE))</f>
        <v>#N/A</v>
      </c>
      <c r="O198" s="28" t="e">
        <f>IF(VLOOKUP(A198,Keys_CHESS_ALL!J203:AH382,13,FALSE)="","",VLOOKUP(A198,Keys_CHESS_ALL!J203:AH382,13,FALSE))</f>
        <v>#N/A</v>
      </c>
      <c r="P198" s="28" t="e">
        <f>IF(VLOOKUP(A198,Keys_CHESS_ALL!J203:AI382,14,FALSE)="","",VLOOKUP(A198,Keys_CHESS_ALL!J203:AI382,14,FALSE))</f>
        <v>#N/A</v>
      </c>
      <c r="Q198" s="28" t="e">
        <f>IF(VLOOKUP(A198,Keys_CHESS_ALL!J203:AJ382,15,FALSE)="","",VLOOKUP(A198,Keys_CHESS_ALL!J203:AJ382,15,FALSE))</f>
        <v>#N/A</v>
      </c>
      <c r="R198" s="28" t="e">
        <f>IF(VLOOKUP(A198,Keys_CHESS_ALL!J203:AK382,16,FALSE)="","",VLOOKUP(A198,Keys_CHESS_ALL!J203:AK382,16,FALSE))</f>
        <v>#N/A</v>
      </c>
    </row>
    <row r="199" spans="2:18" x14ac:dyDescent="0.2">
      <c r="B199" s="28" t="e">
        <f>VLOOKUP(A199,Keys_CHESS_ALL!J204:L383,2,FALSE)</f>
        <v>#N/A</v>
      </c>
      <c r="C199" s="32"/>
      <c r="D199" s="28" t="e">
        <f>VLOOKUP(A199,Keys_CHESS_ALL!J204:L383,3,FALSE)</f>
        <v>#N/A</v>
      </c>
      <c r="E199" s="40"/>
      <c r="G199" s="28" t="e">
        <f>IF(VLOOKUP(A199,Keys_CHESS_ALL!J204:AC383,5,FALSE)="","",VLOOKUP(A199,Keys_CHESS_ALL!J204:AC383,5,FALSE))</f>
        <v>#N/A</v>
      </c>
      <c r="H199" s="28" t="e">
        <f>IF(VLOOKUP(A199,Keys_CHESS_ALL!J204:AC383,6,FALSE)="","",VLOOKUP(A199,Keys_CHESS_ALL!J204:AC383,6,FALSE))</f>
        <v>#N/A</v>
      </c>
      <c r="I199" s="28" t="e">
        <f>IF(VLOOKUP(A199,Keys_CHESS_ALL!J204:AC383,7,FALSE)="","",VLOOKUP(A199,Keys_CHESS_ALL!J204:AC383,7,FALSE))</f>
        <v>#N/A</v>
      </c>
      <c r="J199" s="28" t="e">
        <f>IF(VLOOKUP(A199,Keys_CHESS_ALL!J204:AC383,8,FALSE)="","",VLOOKUP(A199,Keys_CHESS_ALL!J204:AC383,8,FALSE))</f>
        <v>#N/A</v>
      </c>
      <c r="K199" s="28" t="e">
        <f>IF(VLOOKUP(A199,Keys_CHESS_ALL!J204:AD383,9,FALSE)="","",VLOOKUP(A199,Keys_CHESS_ALL!J204:AD383,9,FALSE))</f>
        <v>#N/A</v>
      </c>
      <c r="L199" s="28" t="e">
        <f>IF(VLOOKUP(A199,Keys_CHESS_ALL!J204:AE383,10,FALSE)="","",VLOOKUP(A199,Keys_CHESS_ALL!J204:AE383,10,FALSE))</f>
        <v>#N/A</v>
      </c>
      <c r="M199" s="28" t="e">
        <f>IF(VLOOKUP(A199,Keys_CHESS_ALL!J204:AF383,11,FALSE)="","",VLOOKUP(A199,Keys_CHESS_ALL!J204:AF383,11,FALSE))</f>
        <v>#N/A</v>
      </c>
      <c r="N199" s="28" t="e">
        <f>IF(VLOOKUP(A199,Keys_CHESS_ALL!J204:AG383,12,FALSE)="","",VLOOKUP(A199,Keys_CHESS_ALL!J204:AG383,12,FALSE))</f>
        <v>#N/A</v>
      </c>
      <c r="O199" s="28" t="e">
        <f>IF(VLOOKUP(A199,Keys_CHESS_ALL!J204:AH383,13,FALSE)="","",VLOOKUP(A199,Keys_CHESS_ALL!J204:AH383,13,FALSE))</f>
        <v>#N/A</v>
      </c>
      <c r="P199" s="28" t="e">
        <f>IF(VLOOKUP(A199,Keys_CHESS_ALL!J204:AI383,14,FALSE)="","",VLOOKUP(A199,Keys_CHESS_ALL!J204:AI383,14,FALSE))</f>
        <v>#N/A</v>
      </c>
      <c r="Q199" s="28" t="e">
        <f>IF(VLOOKUP(A199,Keys_CHESS_ALL!J204:AJ383,15,FALSE)="","",VLOOKUP(A199,Keys_CHESS_ALL!J204:AJ383,15,FALSE))</f>
        <v>#N/A</v>
      </c>
      <c r="R199" s="28" t="e">
        <f>IF(VLOOKUP(A199,Keys_CHESS_ALL!J204:AK383,16,FALSE)="","",VLOOKUP(A199,Keys_CHESS_ALL!J204:AK383,16,FALSE))</f>
        <v>#N/A</v>
      </c>
    </row>
    <row r="200" spans="2:18" x14ac:dyDescent="0.2">
      <c r="B200" s="28" t="e">
        <f>VLOOKUP(A200,Keys_CHESS_ALL!J205:L384,2,FALSE)</f>
        <v>#N/A</v>
      </c>
      <c r="C200" s="32"/>
      <c r="D200" s="28" t="e">
        <f>VLOOKUP(A200,Keys_CHESS_ALL!J205:L384,3,FALSE)</f>
        <v>#N/A</v>
      </c>
      <c r="E200" s="40"/>
      <c r="G200" s="28" t="e">
        <f>IF(VLOOKUP(A200,Keys_CHESS_ALL!J205:AC384,5,FALSE)="","",VLOOKUP(A200,Keys_CHESS_ALL!J205:AC384,5,FALSE))</f>
        <v>#N/A</v>
      </c>
      <c r="H200" s="28" t="e">
        <f>IF(VLOOKUP(A200,Keys_CHESS_ALL!J205:AC384,6,FALSE)="","",VLOOKUP(A200,Keys_CHESS_ALL!J205:AC384,6,FALSE))</f>
        <v>#N/A</v>
      </c>
      <c r="I200" s="28" t="e">
        <f>IF(VLOOKUP(A200,Keys_CHESS_ALL!J205:AC384,7,FALSE)="","",VLOOKUP(A200,Keys_CHESS_ALL!J205:AC384,7,FALSE))</f>
        <v>#N/A</v>
      </c>
      <c r="J200" s="28" t="e">
        <f>IF(VLOOKUP(A200,Keys_CHESS_ALL!J205:AC384,8,FALSE)="","",VLOOKUP(A200,Keys_CHESS_ALL!J205:AC384,8,FALSE))</f>
        <v>#N/A</v>
      </c>
      <c r="K200" s="28" t="e">
        <f>IF(VLOOKUP(A200,Keys_CHESS_ALL!J205:AD384,9,FALSE)="","",VLOOKUP(A200,Keys_CHESS_ALL!J205:AD384,9,FALSE))</f>
        <v>#N/A</v>
      </c>
      <c r="L200" s="28" t="e">
        <f>IF(VLOOKUP(A200,Keys_CHESS_ALL!J205:AE384,10,FALSE)="","",VLOOKUP(A200,Keys_CHESS_ALL!J205:AE384,10,FALSE))</f>
        <v>#N/A</v>
      </c>
      <c r="M200" s="28" t="e">
        <f>IF(VLOOKUP(A200,Keys_CHESS_ALL!J205:AF384,11,FALSE)="","",VLOOKUP(A200,Keys_CHESS_ALL!J205:AF384,11,FALSE))</f>
        <v>#N/A</v>
      </c>
      <c r="N200" s="28" t="e">
        <f>IF(VLOOKUP(A200,Keys_CHESS_ALL!J205:AG384,12,FALSE)="","",VLOOKUP(A200,Keys_CHESS_ALL!J205:AG384,12,FALSE))</f>
        <v>#N/A</v>
      </c>
      <c r="O200" s="28" t="e">
        <f>IF(VLOOKUP(A200,Keys_CHESS_ALL!J205:AH384,13,FALSE)="","",VLOOKUP(A200,Keys_CHESS_ALL!J205:AH384,13,FALSE))</f>
        <v>#N/A</v>
      </c>
      <c r="P200" s="28" t="e">
        <f>IF(VLOOKUP(A200,Keys_CHESS_ALL!J205:AI384,14,FALSE)="","",VLOOKUP(A200,Keys_CHESS_ALL!J205:AI384,14,FALSE))</f>
        <v>#N/A</v>
      </c>
      <c r="Q200" s="28" t="e">
        <f>IF(VLOOKUP(A200,Keys_CHESS_ALL!J205:AJ384,15,FALSE)="","",VLOOKUP(A200,Keys_CHESS_ALL!J205:AJ384,15,FALSE))</f>
        <v>#N/A</v>
      </c>
      <c r="R200" s="28" t="e">
        <f>IF(VLOOKUP(A200,Keys_CHESS_ALL!J205:AK384,16,FALSE)="","",VLOOKUP(A200,Keys_CHESS_ALL!J205:AK384,16,FALSE))</f>
        <v>#N/A</v>
      </c>
    </row>
    <row r="201" spans="2:18" x14ac:dyDescent="0.2">
      <c r="B201" s="28" t="e">
        <f>VLOOKUP(A201,Keys_CHESS_ALL!J206:L385,2,FALSE)</f>
        <v>#N/A</v>
      </c>
      <c r="C201" s="32"/>
      <c r="D201" s="28" t="e">
        <f>VLOOKUP(A201,Keys_CHESS_ALL!J206:L385,3,FALSE)</f>
        <v>#N/A</v>
      </c>
      <c r="E201" s="40"/>
      <c r="G201" s="28" t="e">
        <f>IF(VLOOKUP(A201,Keys_CHESS_ALL!J206:AC385,5,FALSE)="","",VLOOKUP(A201,Keys_CHESS_ALL!J206:AC385,5,FALSE))</f>
        <v>#N/A</v>
      </c>
      <c r="H201" s="28" t="e">
        <f>IF(VLOOKUP(A201,Keys_CHESS_ALL!J206:AC385,6,FALSE)="","",VLOOKUP(A201,Keys_CHESS_ALL!J206:AC385,6,FALSE))</f>
        <v>#N/A</v>
      </c>
      <c r="I201" s="28" t="e">
        <f>IF(VLOOKUP(A201,Keys_CHESS_ALL!J206:AC385,7,FALSE)="","",VLOOKUP(A201,Keys_CHESS_ALL!J206:AC385,7,FALSE))</f>
        <v>#N/A</v>
      </c>
      <c r="J201" s="28" t="e">
        <f>IF(VLOOKUP(A201,Keys_CHESS_ALL!J206:AC385,8,FALSE)="","",VLOOKUP(A201,Keys_CHESS_ALL!J206:AC385,8,FALSE))</f>
        <v>#N/A</v>
      </c>
      <c r="K201" s="28" t="e">
        <f>IF(VLOOKUP(A201,Keys_CHESS_ALL!J206:AD385,9,FALSE)="","",VLOOKUP(A201,Keys_CHESS_ALL!J206:AD385,9,FALSE))</f>
        <v>#N/A</v>
      </c>
      <c r="L201" s="28" t="e">
        <f>IF(VLOOKUP(A201,Keys_CHESS_ALL!J206:AE385,10,FALSE)="","",VLOOKUP(A201,Keys_CHESS_ALL!J206:AE385,10,FALSE))</f>
        <v>#N/A</v>
      </c>
      <c r="M201" s="28" t="e">
        <f>IF(VLOOKUP(A201,Keys_CHESS_ALL!J206:AF385,11,FALSE)="","",VLOOKUP(A201,Keys_CHESS_ALL!J206:AF385,11,FALSE))</f>
        <v>#N/A</v>
      </c>
      <c r="N201" s="28" t="e">
        <f>IF(VLOOKUP(A201,Keys_CHESS_ALL!J206:AG385,12,FALSE)="","",VLOOKUP(A201,Keys_CHESS_ALL!J206:AG385,12,FALSE))</f>
        <v>#N/A</v>
      </c>
      <c r="O201" s="28" t="e">
        <f>IF(VLOOKUP(A201,Keys_CHESS_ALL!J206:AH385,13,FALSE)="","",VLOOKUP(A201,Keys_CHESS_ALL!J206:AH385,13,FALSE))</f>
        <v>#N/A</v>
      </c>
      <c r="P201" s="28" t="e">
        <f>IF(VLOOKUP(A201,Keys_CHESS_ALL!J206:AI385,14,FALSE)="","",VLOOKUP(A201,Keys_CHESS_ALL!J206:AI385,14,FALSE))</f>
        <v>#N/A</v>
      </c>
      <c r="Q201" s="28" t="e">
        <f>IF(VLOOKUP(A201,Keys_CHESS_ALL!J206:AJ385,15,FALSE)="","",VLOOKUP(A201,Keys_CHESS_ALL!J206:AJ385,15,FALSE))</f>
        <v>#N/A</v>
      </c>
      <c r="R201" s="28" t="e">
        <f>IF(VLOOKUP(A201,Keys_CHESS_ALL!J206:AK385,16,FALSE)="","",VLOOKUP(A201,Keys_CHESS_ALL!J206:AK385,16,FALSE))</f>
        <v>#N/A</v>
      </c>
    </row>
    <row r="202" spans="2:18" x14ac:dyDescent="0.2">
      <c r="B202" s="28" t="e">
        <f>VLOOKUP(A202,Keys_CHESS_ALL!J207:L386,2,FALSE)</f>
        <v>#N/A</v>
      </c>
      <c r="C202" s="32"/>
      <c r="D202" s="28" t="e">
        <f>VLOOKUP(A202,Keys_CHESS_ALL!J207:L386,3,FALSE)</f>
        <v>#N/A</v>
      </c>
      <c r="E202" s="40"/>
      <c r="G202" s="28" t="e">
        <f>IF(VLOOKUP(A202,Keys_CHESS_ALL!J207:AC386,5,FALSE)="","",VLOOKUP(A202,Keys_CHESS_ALL!J207:AC386,5,FALSE))</f>
        <v>#N/A</v>
      </c>
      <c r="H202" s="28" t="e">
        <f>IF(VLOOKUP(A202,Keys_CHESS_ALL!J207:AC386,6,FALSE)="","",VLOOKUP(A202,Keys_CHESS_ALL!J207:AC386,6,FALSE))</f>
        <v>#N/A</v>
      </c>
      <c r="I202" s="28" t="e">
        <f>IF(VLOOKUP(A202,Keys_CHESS_ALL!J207:AC386,7,FALSE)="","",VLOOKUP(A202,Keys_CHESS_ALL!J207:AC386,7,FALSE))</f>
        <v>#N/A</v>
      </c>
      <c r="J202" s="28" t="e">
        <f>IF(VLOOKUP(A202,Keys_CHESS_ALL!J207:AC386,8,FALSE)="","",VLOOKUP(A202,Keys_CHESS_ALL!J207:AC386,8,FALSE))</f>
        <v>#N/A</v>
      </c>
      <c r="K202" s="28" t="e">
        <f>IF(VLOOKUP(A202,Keys_CHESS_ALL!J207:AD386,9,FALSE)="","",VLOOKUP(A202,Keys_CHESS_ALL!J207:AD386,9,FALSE))</f>
        <v>#N/A</v>
      </c>
      <c r="L202" s="28" t="e">
        <f>IF(VLOOKUP(A202,Keys_CHESS_ALL!J207:AE386,10,FALSE)="","",VLOOKUP(A202,Keys_CHESS_ALL!J207:AE386,10,FALSE))</f>
        <v>#N/A</v>
      </c>
      <c r="M202" s="28" t="e">
        <f>IF(VLOOKUP(A202,Keys_CHESS_ALL!J207:AF386,11,FALSE)="","",VLOOKUP(A202,Keys_CHESS_ALL!J207:AF386,11,FALSE))</f>
        <v>#N/A</v>
      </c>
      <c r="N202" s="28" t="e">
        <f>IF(VLOOKUP(A202,Keys_CHESS_ALL!J207:AG386,12,FALSE)="","",VLOOKUP(A202,Keys_CHESS_ALL!J207:AG386,12,FALSE))</f>
        <v>#N/A</v>
      </c>
      <c r="O202" s="28" t="e">
        <f>IF(VLOOKUP(A202,Keys_CHESS_ALL!J207:AH386,13,FALSE)="","",VLOOKUP(A202,Keys_CHESS_ALL!J207:AH386,13,FALSE))</f>
        <v>#N/A</v>
      </c>
      <c r="P202" s="28" t="e">
        <f>IF(VLOOKUP(A202,Keys_CHESS_ALL!J207:AI386,14,FALSE)="","",VLOOKUP(A202,Keys_CHESS_ALL!J207:AI386,14,FALSE))</f>
        <v>#N/A</v>
      </c>
      <c r="Q202" s="28" t="e">
        <f>IF(VLOOKUP(A202,Keys_CHESS_ALL!J207:AJ386,15,FALSE)="","",VLOOKUP(A202,Keys_CHESS_ALL!J207:AJ386,15,FALSE))</f>
        <v>#N/A</v>
      </c>
      <c r="R202" s="28" t="e">
        <f>IF(VLOOKUP(A202,Keys_CHESS_ALL!J207:AK386,16,FALSE)="","",VLOOKUP(A202,Keys_CHESS_ALL!J207:AK386,16,FALSE))</f>
        <v>#N/A</v>
      </c>
    </row>
    <row r="203" spans="2:18" x14ac:dyDescent="0.2">
      <c r="B203" s="28" t="e">
        <f>VLOOKUP(A203,Keys_CHESS_ALL!J208:L387,2,FALSE)</f>
        <v>#N/A</v>
      </c>
      <c r="C203" s="32"/>
      <c r="D203" s="28" t="e">
        <f>VLOOKUP(A203,Keys_CHESS_ALL!J208:L387,3,FALSE)</f>
        <v>#N/A</v>
      </c>
      <c r="E203" s="40"/>
      <c r="G203" s="28" t="e">
        <f>IF(VLOOKUP(A203,Keys_CHESS_ALL!J208:AC387,5,FALSE)="","",VLOOKUP(A203,Keys_CHESS_ALL!J208:AC387,5,FALSE))</f>
        <v>#N/A</v>
      </c>
      <c r="H203" s="28" t="e">
        <f>IF(VLOOKUP(A203,Keys_CHESS_ALL!J208:AC387,6,FALSE)="","",VLOOKUP(A203,Keys_CHESS_ALL!J208:AC387,6,FALSE))</f>
        <v>#N/A</v>
      </c>
      <c r="I203" s="28" t="e">
        <f>IF(VLOOKUP(A203,Keys_CHESS_ALL!J208:AC387,7,FALSE)="","",VLOOKUP(A203,Keys_CHESS_ALL!J208:AC387,7,FALSE))</f>
        <v>#N/A</v>
      </c>
      <c r="J203" s="28" t="e">
        <f>IF(VLOOKUP(A203,Keys_CHESS_ALL!J208:AC387,8,FALSE)="","",VLOOKUP(A203,Keys_CHESS_ALL!J208:AC387,8,FALSE))</f>
        <v>#N/A</v>
      </c>
      <c r="K203" s="28" t="e">
        <f>IF(VLOOKUP(A203,Keys_CHESS_ALL!J208:AD387,9,FALSE)="","",VLOOKUP(A203,Keys_CHESS_ALL!J208:AD387,9,FALSE))</f>
        <v>#N/A</v>
      </c>
      <c r="L203" s="28" t="e">
        <f>IF(VLOOKUP(A203,Keys_CHESS_ALL!J208:AE387,10,FALSE)="","",VLOOKUP(A203,Keys_CHESS_ALL!J208:AE387,10,FALSE))</f>
        <v>#N/A</v>
      </c>
      <c r="M203" s="28" t="e">
        <f>IF(VLOOKUP(A203,Keys_CHESS_ALL!J208:AF387,11,FALSE)="","",VLOOKUP(A203,Keys_CHESS_ALL!J208:AF387,11,FALSE))</f>
        <v>#N/A</v>
      </c>
      <c r="N203" s="28" t="e">
        <f>IF(VLOOKUP(A203,Keys_CHESS_ALL!J208:AG387,12,FALSE)="","",VLOOKUP(A203,Keys_CHESS_ALL!J208:AG387,12,FALSE))</f>
        <v>#N/A</v>
      </c>
      <c r="O203" s="28" t="e">
        <f>IF(VLOOKUP(A203,Keys_CHESS_ALL!J208:AH387,13,FALSE)="","",VLOOKUP(A203,Keys_CHESS_ALL!J208:AH387,13,FALSE))</f>
        <v>#N/A</v>
      </c>
      <c r="P203" s="28" t="e">
        <f>IF(VLOOKUP(A203,Keys_CHESS_ALL!J208:AI387,14,FALSE)="","",VLOOKUP(A203,Keys_CHESS_ALL!J208:AI387,14,FALSE))</f>
        <v>#N/A</v>
      </c>
      <c r="Q203" s="28" t="e">
        <f>IF(VLOOKUP(A203,Keys_CHESS_ALL!J208:AJ387,15,FALSE)="","",VLOOKUP(A203,Keys_CHESS_ALL!J208:AJ387,15,FALSE))</f>
        <v>#N/A</v>
      </c>
      <c r="R203" s="28" t="e">
        <f>IF(VLOOKUP(A203,Keys_CHESS_ALL!J208:AK387,16,FALSE)="","",VLOOKUP(A203,Keys_CHESS_ALL!J208:AK387,16,FALSE))</f>
        <v>#N/A</v>
      </c>
    </row>
    <row r="204" spans="2:18" x14ac:dyDescent="0.2">
      <c r="B204" s="28" t="e">
        <f>VLOOKUP(A204,Keys_CHESS_ALL!J209:L388,2,FALSE)</f>
        <v>#N/A</v>
      </c>
      <c r="C204" s="32"/>
      <c r="D204" s="28" t="e">
        <f>VLOOKUP(A204,Keys_CHESS_ALL!J209:L388,3,FALSE)</f>
        <v>#N/A</v>
      </c>
      <c r="E204" s="40"/>
      <c r="G204" s="28" t="e">
        <f>IF(VLOOKUP(A204,Keys_CHESS_ALL!J209:AC388,5,FALSE)="","",VLOOKUP(A204,Keys_CHESS_ALL!J209:AC388,5,FALSE))</f>
        <v>#N/A</v>
      </c>
      <c r="H204" s="28" t="e">
        <f>IF(VLOOKUP(A204,Keys_CHESS_ALL!J209:AC388,6,FALSE)="","",VLOOKUP(A204,Keys_CHESS_ALL!J209:AC388,6,FALSE))</f>
        <v>#N/A</v>
      </c>
      <c r="I204" s="28" t="e">
        <f>IF(VLOOKUP(A204,Keys_CHESS_ALL!J209:AC388,7,FALSE)="","",VLOOKUP(A204,Keys_CHESS_ALL!J209:AC388,7,FALSE))</f>
        <v>#N/A</v>
      </c>
      <c r="J204" s="28" t="e">
        <f>IF(VLOOKUP(A204,Keys_CHESS_ALL!J209:AC388,8,FALSE)="","",VLOOKUP(A204,Keys_CHESS_ALL!J209:AC388,8,FALSE))</f>
        <v>#N/A</v>
      </c>
      <c r="K204" s="28" t="e">
        <f>IF(VLOOKUP(A204,Keys_CHESS_ALL!J209:AD388,9,FALSE)="","",VLOOKUP(A204,Keys_CHESS_ALL!J209:AD388,9,FALSE))</f>
        <v>#N/A</v>
      </c>
      <c r="L204" s="28" t="e">
        <f>IF(VLOOKUP(A204,Keys_CHESS_ALL!J209:AE388,10,FALSE)="","",VLOOKUP(A204,Keys_CHESS_ALL!J209:AE388,10,FALSE))</f>
        <v>#N/A</v>
      </c>
      <c r="M204" s="28" t="e">
        <f>IF(VLOOKUP(A204,Keys_CHESS_ALL!J209:AF388,11,FALSE)="","",VLOOKUP(A204,Keys_CHESS_ALL!J209:AF388,11,FALSE))</f>
        <v>#N/A</v>
      </c>
      <c r="N204" s="28" t="e">
        <f>IF(VLOOKUP(A204,Keys_CHESS_ALL!J209:AG388,12,FALSE)="","",VLOOKUP(A204,Keys_CHESS_ALL!J209:AG388,12,FALSE))</f>
        <v>#N/A</v>
      </c>
      <c r="O204" s="28" t="e">
        <f>IF(VLOOKUP(A204,Keys_CHESS_ALL!J209:AH388,13,FALSE)="","",VLOOKUP(A204,Keys_CHESS_ALL!J209:AH388,13,FALSE))</f>
        <v>#N/A</v>
      </c>
      <c r="P204" s="28" t="e">
        <f>IF(VLOOKUP(A204,Keys_CHESS_ALL!J209:AI388,14,FALSE)="","",VLOOKUP(A204,Keys_CHESS_ALL!J209:AI388,14,FALSE))</f>
        <v>#N/A</v>
      </c>
      <c r="Q204" s="28" t="e">
        <f>IF(VLOOKUP(A204,Keys_CHESS_ALL!J209:AJ388,15,FALSE)="","",VLOOKUP(A204,Keys_CHESS_ALL!J209:AJ388,15,FALSE))</f>
        <v>#N/A</v>
      </c>
      <c r="R204" s="28" t="e">
        <f>IF(VLOOKUP(A204,Keys_CHESS_ALL!J209:AK388,16,FALSE)="","",VLOOKUP(A204,Keys_CHESS_ALL!J209:AK388,16,FALSE))</f>
        <v>#N/A</v>
      </c>
    </row>
    <row r="205" spans="2:18" x14ac:dyDescent="0.2">
      <c r="B205" s="28" t="e">
        <f>VLOOKUP(A205,Keys_CHESS_ALL!J210:L389,2,FALSE)</f>
        <v>#N/A</v>
      </c>
      <c r="C205" s="32"/>
      <c r="D205" s="28" t="e">
        <f>VLOOKUP(A205,Keys_CHESS_ALL!J210:L389,3,FALSE)</f>
        <v>#N/A</v>
      </c>
      <c r="E205" s="40"/>
      <c r="G205" s="28" t="e">
        <f>IF(VLOOKUP(A205,Keys_CHESS_ALL!J210:AC389,5,FALSE)="","",VLOOKUP(A205,Keys_CHESS_ALL!J210:AC389,5,FALSE))</f>
        <v>#N/A</v>
      </c>
      <c r="H205" s="28" t="e">
        <f>IF(VLOOKUP(A205,Keys_CHESS_ALL!J210:AC389,6,FALSE)="","",VLOOKUP(A205,Keys_CHESS_ALL!J210:AC389,6,FALSE))</f>
        <v>#N/A</v>
      </c>
      <c r="I205" s="28" t="e">
        <f>IF(VLOOKUP(A205,Keys_CHESS_ALL!J210:AC389,7,FALSE)="","",VLOOKUP(A205,Keys_CHESS_ALL!J210:AC389,7,FALSE))</f>
        <v>#N/A</v>
      </c>
      <c r="J205" s="28" t="e">
        <f>IF(VLOOKUP(A205,Keys_CHESS_ALL!J210:AC389,8,FALSE)="","",VLOOKUP(A205,Keys_CHESS_ALL!J210:AC389,8,FALSE))</f>
        <v>#N/A</v>
      </c>
      <c r="K205" s="28" t="e">
        <f>IF(VLOOKUP(A205,Keys_CHESS_ALL!J210:AD389,9,FALSE)="","",VLOOKUP(A205,Keys_CHESS_ALL!J210:AD389,9,FALSE))</f>
        <v>#N/A</v>
      </c>
      <c r="L205" s="28" t="e">
        <f>IF(VLOOKUP(A205,Keys_CHESS_ALL!J210:AE389,10,FALSE)="","",VLOOKUP(A205,Keys_CHESS_ALL!J210:AE389,10,FALSE))</f>
        <v>#N/A</v>
      </c>
      <c r="M205" s="28" t="e">
        <f>IF(VLOOKUP(A205,Keys_CHESS_ALL!J210:AF389,11,FALSE)="","",VLOOKUP(A205,Keys_CHESS_ALL!J210:AF389,11,FALSE))</f>
        <v>#N/A</v>
      </c>
      <c r="N205" s="28" t="e">
        <f>IF(VLOOKUP(A205,Keys_CHESS_ALL!J210:AG389,12,FALSE)="","",VLOOKUP(A205,Keys_CHESS_ALL!J210:AG389,12,FALSE))</f>
        <v>#N/A</v>
      </c>
      <c r="O205" s="28" t="e">
        <f>IF(VLOOKUP(A205,Keys_CHESS_ALL!J210:AH389,13,FALSE)="","",VLOOKUP(A205,Keys_CHESS_ALL!J210:AH389,13,FALSE))</f>
        <v>#N/A</v>
      </c>
      <c r="P205" s="28" t="e">
        <f>IF(VLOOKUP(A205,Keys_CHESS_ALL!J210:AI389,14,FALSE)="","",VLOOKUP(A205,Keys_CHESS_ALL!J210:AI389,14,FALSE))</f>
        <v>#N/A</v>
      </c>
      <c r="Q205" s="28" t="e">
        <f>IF(VLOOKUP(A205,Keys_CHESS_ALL!J210:AJ389,15,FALSE)="","",VLOOKUP(A205,Keys_CHESS_ALL!J210:AJ389,15,FALSE))</f>
        <v>#N/A</v>
      </c>
      <c r="R205" s="28" t="e">
        <f>IF(VLOOKUP(A205,Keys_CHESS_ALL!J210:AK389,16,FALSE)="","",VLOOKUP(A205,Keys_CHESS_ALL!J210:AK389,16,FALSE))</f>
        <v>#N/A</v>
      </c>
    </row>
    <row r="206" spans="2:18" x14ac:dyDescent="0.2">
      <c r="B206" s="28" t="e">
        <f>VLOOKUP(A206,Keys_CHESS_ALL!J211:L390,2,FALSE)</f>
        <v>#N/A</v>
      </c>
      <c r="C206" s="32"/>
      <c r="D206" s="28" t="e">
        <f>VLOOKUP(A206,Keys_CHESS_ALL!J211:L390,3,FALSE)</f>
        <v>#N/A</v>
      </c>
      <c r="E206" s="40"/>
      <c r="G206" s="28" t="e">
        <f>IF(VLOOKUP(A206,Keys_CHESS_ALL!J211:AC390,5,FALSE)="","",VLOOKUP(A206,Keys_CHESS_ALL!J211:AC390,5,FALSE))</f>
        <v>#N/A</v>
      </c>
      <c r="H206" s="28" t="e">
        <f>IF(VLOOKUP(A206,Keys_CHESS_ALL!J211:AC390,6,FALSE)="","",VLOOKUP(A206,Keys_CHESS_ALL!J211:AC390,6,FALSE))</f>
        <v>#N/A</v>
      </c>
      <c r="I206" s="28" t="e">
        <f>IF(VLOOKUP(A206,Keys_CHESS_ALL!J211:AC390,7,FALSE)="","",VLOOKUP(A206,Keys_CHESS_ALL!J211:AC390,7,FALSE))</f>
        <v>#N/A</v>
      </c>
      <c r="J206" s="28" t="e">
        <f>IF(VLOOKUP(A206,Keys_CHESS_ALL!J211:AC390,8,FALSE)="","",VLOOKUP(A206,Keys_CHESS_ALL!J211:AC390,8,FALSE))</f>
        <v>#N/A</v>
      </c>
      <c r="K206" s="28" t="e">
        <f>IF(VLOOKUP(A206,Keys_CHESS_ALL!J211:AD390,9,FALSE)="","",VLOOKUP(A206,Keys_CHESS_ALL!J211:AD390,9,FALSE))</f>
        <v>#N/A</v>
      </c>
      <c r="L206" s="28" t="e">
        <f>IF(VLOOKUP(A206,Keys_CHESS_ALL!J211:AE390,10,FALSE)="","",VLOOKUP(A206,Keys_CHESS_ALL!J211:AE390,10,FALSE))</f>
        <v>#N/A</v>
      </c>
      <c r="M206" s="28" t="e">
        <f>IF(VLOOKUP(A206,Keys_CHESS_ALL!J211:AF390,11,FALSE)="","",VLOOKUP(A206,Keys_CHESS_ALL!J211:AF390,11,FALSE))</f>
        <v>#N/A</v>
      </c>
      <c r="N206" s="28" t="e">
        <f>IF(VLOOKUP(A206,Keys_CHESS_ALL!J211:AG390,12,FALSE)="","",VLOOKUP(A206,Keys_CHESS_ALL!J211:AG390,12,FALSE))</f>
        <v>#N/A</v>
      </c>
      <c r="O206" s="28" t="e">
        <f>IF(VLOOKUP(A206,Keys_CHESS_ALL!J211:AH390,13,FALSE)="","",VLOOKUP(A206,Keys_CHESS_ALL!J211:AH390,13,FALSE))</f>
        <v>#N/A</v>
      </c>
      <c r="P206" s="28" t="e">
        <f>IF(VLOOKUP(A206,Keys_CHESS_ALL!J211:AI390,14,FALSE)="","",VLOOKUP(A206,Keys_CHESS_ALL!J211:AI390,14,FALSE))</f>
        <v>#N/A</v>
      </c>
      <c r="Q206" s="28" t="e">
        <f>IF(VLOOKUP(A206,Keys_CHESS_ALL!J211:AJ390,15,FALSE)="","",VLOOKUP(A206,Keys_CHESS_ALL!J211:AJ390,15,FALSE))</f>
        <v>#N/A</v>
      </c>
      <c r="R206" s="28" t="e">
        <f>IF(VLOOKUP(A206,Keys_CHESS_ALL!J211:AK390,16,FALSE)="","",VLOOKUP(A206,Keys_CHESS_ALL!J211:AK390,16,FALSE))</f>
        <v>#N/A</v>
      </c>
    </row>
    <row r="207" spans="2:18" x14ac:dyDescent="0.2">
      <c r="B207" s="28" t="e">
        <f>VLOOKUP(A207,Keys_CHESS_ALL!J212:L391,2,FALSE)</f>
        <v>#N/A</v>
      </c>
      <c r="C207" s="32"/>
      <c r="D207" s="28" t="e">
        <f>VLOOKUP(A207,Keys_CHESS_ALL!J212:L391,3,FALSE)</f>
        <v>#N/A</v>
      </c>
      <c r="E207" s="40"/>
      <c r="G207" s="28" t="e">
        <f>IF(VLOOKUP(A207,Keys_CHESS_ALL!J212:AC391,5,FALSE)="","",VLOOKUP(A207,Keys_CHESS_ALL!J212:AC391,5,FALSE))</f>
        <v>#N/A</v>
      </c>
      <c r="H207" s="28" t="e">
        <f>IF(VLOOKUP(A207,Keys_CHESS_ALL!J212:AC391,6,FALSE)="","",VLOOKUP(A207,Keys_CHESS_ALL!J212:AC391,6,FALSE))</f>
        <v>#N/A</v>
      </c>
      <c r="I207" s="28" t="e">
        <f>IF(VLOOKUP(A207,Keys_CHESS_ALL!J212:AC391,7,FALSE)="","",VLOOKUP(A207,Keys_CHESS_ALL!J212:AC391,7,FALSE))</f>
        <v>#N/A</v>
      </c>
      <c r="J207" s="28" t="e">
        <f>IF(VLOOKUP(A207,Keys_CHESS_ALL!J212:AC391,8,FALSE)="","",VLOOKUP(A207,Keys_CHESS_ALL!J212:AC391,8,FALSE))</f>
        <v>#N/A</v>
      </c>
      <c r="K207" s="28" t="e">
        <f>IF(VLOOKUP(A207,Keys_CHESS_ALL!J212:AD391,9,FALSE)="","",VLOOKUP(A207,Keys_CHESS_ALL!J212:AD391,9,FALSE))</f>
        <v>#N/A</v>
      </c>
      <c r="L207" s="28" t="e">
        <f>IF(VLOOKUP(A207,Keys_CHESS_ALL!J212:AE391,10,FALSE)="","",VLOOKUP(A207,Keys_CHESS_ALL!J212:AE391,10,FALSE))</f>
        <v>#N/A</v>
      </c>
      <c r="M207" s="28" t="e">
        <f>IF(VLOOKUP(A207,Keys_CHESS_ALL!J212:AF391,11,FALSE)="","",VLOOKUP(A207,Keys_CHESS_ALL!J212:AF391,11,FALSE))</f>
        <v>#N/A</v>
      </c>
      <c r="N207" s="28" t="e">
        <f>IF(VLOOKUP(A207,Keys_CHESS_ALL!J212:AG391,12,FALSE)="","",VLOOKUP(A207,Keys_CHESS_ALL!J212:AG391,12,FALSE))</f>
        <v>#N/A</v>
      </c>
      <c r="O207" s="28" t="e">
        <f>IF(VLOOKUP(A207,Keys_CHESS_ALL!J212:AH391,13,FALSE)="","",VLOOKUP(A207,Keys_CHESS_ALL!J212:AH391,13,FALSE))</f>
        <v>#N/A</v>
      </c>
      <c r="P207" s="28" t="e">
        <f>IF(VLOOKUP(A207,Keys_CHESS_ALL!J212:AI391,14,FALSE)="","",VLOOKUP(A207,Keys_CHESS_ALL!J212:AI391,14,FALSE))</f>
        <v>#N/A</v>
      </c>
      <c r="Q207" s="28" t="e">
        <f>IF(VLOOKUP(A207,Keys_CHESS_ALL!J212:AJ391,15,FALSE)="","",VLOOKUP(A207,Keys_CHESS_ALL!J212:AJ391,15,FALSE))</f>
        <v>#N/A</v>
      </c>
      <c r="R207" s="28" t="e">
        <f>IF(VLOOKUP(A207,Keys_CHESS_ALL!J212:AK391,16,FALSE)="","",VLOOKUP(A207,Keys_CHESS_ALL!J212:AK391,16,FALSE))</f>
        <v>#N/A</v>
      </c>
    </row>
    <row r="208" spans="2:18" x14ac:dyDescent="0.2">
      <c r="B208" s="28" t="e">
        <f>VLOOKUP(A208,Keys_CHESS_ALL!J213:L392,2,FALSE)</f>
        <v>#N/A</v>
      </c>
      <c r="C208" s="32"/>
      <c r="D208" s="28" t="e">
        <f>VLOOKUP(A208,Keys_CHESS_ALL!J213:L392,3,FALSE)</f>
        <v>#N/A</v>
      </c>
      <c r="E208" s="40"/>
      <c r="G208" s="28" t="e">
        <f>IF(VLOOKUP(A208,Keys_CHESS_ALL!J213:AC392,5,FALSE)="","",VLOOKUP(A208,Keys_CHESS_ALL!J213:AC392,5,FALSE))</f>
        <v>#N/A</v>
      </c>
      <c r="H208" s="28" t="e">
        <f>IF(VLOOKUP(A208,Keys_CHESS_ALL!J213:AC392,6,FALSE)="","",VLOOKUP(A208,Keys_CHESS_ALL!J213:AC392,6,FALSE))</f>
        <v>#N/A</v>
      </c>
      <c r="I208" s="28" t="e">
        <f>IF(VLOOKUP(A208,Keys_CHESS_ALL!J213:AC392,7,FALSE)="","",VLOOKUP(A208,Keys_CHESS_ALL!J213:AC392,7,FALSE))</f>
        <v>#N/A</v>
      </c>
      <c r="J208" s="28" t="e">
        <f>IF(VLOOKUP(A208,Keys_CHESS_ALL!J213:AC392,8,FALSE)="","",VLOOKUP(A208,Keys_CHESS_ALL!J213:AC392,8,FALSE))</f>
        <v>#N/A</v>
      </c>
      <c r="K208" s="28" t="e">
        <f>IF(VLOOKUP(A208,Keys_CHESS_ALL!J213:AD392,9,FALSE)="","",VLOOKUP(A208,Keys_CHESS_ALL!J213:AD392,9,FALSE))</f>
        <v>#N/A</v>
      </c>
      <c r="L208" s="28" t="e">
        <f>IF(VLOOKUP(A208,Keys_CHESS_ALL!J213:AE392,10,FALSE)="","",VLOOKUP(A208,Keys_CHESS_ALL!J213:AE392,10,FALSE))</f>
        <v>#N/A</v>
      </c>
      <c r="M208" s="28" t="e">
        <f>IF(VLOOKUP(A208,Keys_CHESS_ALL!J213:AF392,11,FALSE)="","",VLOOKUP(A208,Keys_CHESS_ALL!J213:AF392,11,FALSE))</f>
        <v>#N/A</v>
      </c>
      <c r="N208" s="28" t="e">
        <f>IF(VLOOKUP(A208,Keys_CHESS_ALL!J213:AG392,12,FALSE)="","",VLOOKUP(A208,Keys_CHESS_ALL!J213:AG392,12,FALSE))</f>
        <v>#N/A</v>
      </c>
      <c r="O208" s="28" t="e">
        <f>IF(VLOOKUP(A208,Keys_CHESS_ALL!J213:AH392,13,FALSE)="","",VLOOKUP(A208,Keys_CHESS_ALL!J213:AH392,13,FALSE))</f>
        <v>#N/A</v>
      </c>
      <c r="P208" s="28" t="e">
        <f>IF(VLOOKUP(A208,Keys_CHESS_ALL!J213:AI392,14,FALSE)="","",VLOOKUP(A208,Keys_CHESS_ALL!J213:AI392,14,FALSE))</f>
        <v>#N/A</v>
      </c>
      <c r="Q208" s="28" t="e">
        <f>IF(VLOOKUP(A208,Keys_CHESS_ALL!J213:AJ392,15,FALSE)="","",VLOOKUP(A208,Keys_CHESS_ALL!J213:AJ392,15,FALSE))</f>
        <v>#N/A</v>
      </c>
      <c r="R208" s="28" t="e">
        <f>IF(VLOOKUP(A208,Keys_CHESS_ALL!J213:AK392,16,FALSE)="","",VLOOKUP(A208,Keys_CHESS_ALL!J213:AK392,16,FALSE))</f>
        <v>#N/A</v>
      </c>
    </row>
    <row r="209" spans="2:18" x14ac:dyDescent="0.2">
      <c r="B209" s="28" t="e">
        <f>VLOOKUP(A209,Keys_CHESS_ALL!J214:L393,2,FALSE)</f>
        <v>#N/A</v>
      </c>
      <c r="C209" s="32"/>
      <c r="D209" s="28" t="e">
        <f>VLOOKUP(A209,Keys_CHESS_ALL!J214:L393,3,FALSE)</f>
        <v>#N/A</v>
      </c>
      <c r="E209" s="40"/>
      <c r="G209" s="28" t="e">
        <f>IF(VLOOKUP(A209,Keys_CHESS_ALL!J214:AC393,5,FALSE)="","",VLOOKUP(A209,Keys_CHESS_ALL!J214:AC393,5,FALSE))</f>
        <v>#N/A</v>
      </c>
      <c r="H209" s="28" t="e">
        <f>IF(VLOOKUP(A209,Keys_CHESS_ALL!J214:AC393,6,FALSE)="","",VLOOKUP(A209,Keys_CHESS_ALL!J214:AC393,6,FALSE))</f>
        <v>#N/A</v>
      </c>
      <c r="I209" s="28" t="e">
        <f>IF(VLOOKUP(A209,Keys_CHESS_ALL!J214:AC393,7,FALSE)="","",VLOOKUP(A209,Keys_CHESS_ALL!J214:AC393,7,FALSE))</f>
        <v>#N/A</v>
      </c>
      <c r="J209" s="28" t="e">
        <f>IF(VLOOKUP(A209,Keys_CHESS_ALL!J214:AC393,8,FALSE)="","",VLOOKUP(A209,Keys_CHESS_ALL!J214:AC393,8,FALSE))</f>
        <v>#N/A</v>
      </c>
      <c r="K209" s="28" t="e">
        <f>IF(VLOOKUP(A209,Keys_CHESS_ALL!J214:AD393,9,FALSE)="","",VLOOKUP(A209,Keys_CHESS_ALL!J214:AD393,9,FALSE))</f>
        <v>#N/A</v>
      </c>
      <c r="L209" s="28" t="e">
        <f>IF(VLOOKUP(A209,Keys_CHESS_ALL!J214:AE393,10,FALSE)="","",VLOOKUP(A209,Keys_CHESS_ALL!J214:AE393,10,FALSE))</f>
        <v>#N/A</v>
      </c>
      <c r="M209" s="28" t="e">
        <f>IF(VLOOKUP(A209,Keys_CHESS_ALL!J214:AF393,11,FALSE)="","",VLOOKUP(A209,Keys_CHESS_ALL!J214:AF393,11,FALSE))</f>
        <v>#N/A</v>
      </c>
      <c r="N209" s="28" t="e">
        <f>IF(VLOOKUP(A209,Keys_CHESS_ALL!J214:AG393,12,FALSE)="","",VLOOKUP(A209,Keys_CHESS_ALL!J214:AG393,12,FALSE))</f>
        <v>#N/A</v>
      </c>
      <c r="O209" s="28" t="e">
        <f>IF(VLOOKUP(A209,Keys_CHESS_ALL!J214:AH393,13,FALSE)="","",VLOOKUP(A209,Keys_CHESS_ALL!J214:AH393,13,FALSE))</f>
        <v>#N/A</v>
      </c>
      <c r="P209" s="28" t="e">
        <f>IF(VLOOKUP(A209,Keys_CHESS_ALL!J214:AI393,14,FALSE)="","",VLOOKUP(A209,Keys_CHESS_ALL!J214:AI393,14,FALSE))</f>
        <v>#N/A</v>
      </c>
      <c r="Q209" s="28" t="e">
        <f>IF(VLOOKUP(A209,Keys_CHESS_ALL!J214:AJ393,15,FALSE)="","",VLOOKUP(A209,Keys_CHESS_ALL!J214:AJ393,15,FALSE))</f>
        <v>#N/A</v>
      </c>
      <c r="R209" s="28" t="e">
        <f>IF(VLOOKUP(A209,Keys_CHESS_ALL!J214:AK393,16,FALSE)="","",VLOOKUP(A209,Keys_CHESS_ALL!J214:AK393,16,FALSE))</f>
        <v>#N/A</v>
      </c>
    </row>
    <row r="210" spans="2:18" x14ac:dyDescent="0.2">
      <c r="B210" s="28" t="e">
        <f>VLOOKUP(A210,Keys_CHESS_ALL!J215:L394,2,FALSE)</f>
        <v>#N/A</v>
      </c>
      <c r="C210" s="32"/>
      <c r="D210" s="28" t="e">
        <f>VLOOKUP(A210,Keys_CHESS_ALL!J215:L394,3,FALSE)</f>
        <v>#N/A</v>
      </c>
      <c r="E210" s="40"/>
      <c r="G210" s="28" t="e">
        <f>IF(VLOOKUP(A210,Keys_CHESS_ALL!J215:AC394,5,FALSE)="","",VLOOKUP(A210,Keys_CHESS_ALL!J215:AC394,5,FALSE))</f>
        <v>#N/A</v>
      </c>
      <c r="H210" s="28" t="e">
        <f>IF(VLOOKUP(A210,Keys_CHESS_ALL!J215:AC394,6,FALSE)="","",VLOOKUP(A210,Keys_CHESS_ALL!J215:AC394,6,FALSE))</f>
        <v>#N/A</v>
      </c>
      <c r="I210" s="28" t="e">
        <f>IF(VLOOKUP(A210,Keys_CHESS_ALL!J215:AC394,7,FALSE)="","",VLOOKUP(A210,Keys_CHESS_ALL!J215:AC394,7,FALSE))</f>
        <v>#N/A</v>
      </c>
      <c r="J210" s="28" t="e">
        <f>IF(VLOOKUP(A210,Keys_CHESS_ALL!J215:AC394,8,FALSE)="","",VLOOKUP(A210,Keys_CHESS_ALL!J215:AC394,8,FALSE))</f>
        <v>#N/A</v>
      </c>
      <c r="K210" s="28" t="e">
        <f>IF(VLOOKUP(A210,Keys_CHESS_ALL!J215:AD394,9,FALSE)="","",VLOOKUP(A210,Keys_CHESS_ALL!J215:AD394,9,FALSE))</f>
        <v>#N/A</v>
      </c>
      <c r="L210" s="28" t="e">
        <f>IF(VLOOKUP(A210,Keys_CHESS_ALL!J215:AE394,10,FALSE)="","",VLOOKUP(A210,Keys_CHESS_ALL!J215:AE394,10,FALSE))</f>
        <v>#N/A</v>
      </c>
      <c r="M210" s="28" t="e">
        <f>IF(VLOOKUP(A210,Keys_CHESS_ALL!J215:AF394,11,FALSE)="","",VLOOKUP(A210,Keys_CHESS_ALL!J215:AF394,11,FALSE))</f>
        <v>#N/A</v>
      </c>
      <c r="N210" s="28" t="e">
        <f>IF(VLOOKUP(A210,Keys_CHESS_ALL!J215:AG394,12,FALSE)="","",VLOOKUP(A210,Keys_CHESS_ALL!J215:AG394,12,FALSE))</f>
        <v>#N/A</v>
      </c>
      <c r="O210" s="28" t="e">
        <f>IF(VLOOKUP(A210,Keys_CHESS_ALL!J215:AH394,13,FALSE)="","",VLOOKUP(A210,Keys_CHESS_ALL!J215:AH394,13,FALSE))</f>
        <v>#N/A</v>
      </c>
      <c r="P210" s="28" t="e">
        <f>IF(VLOOKUP(A210,Keys_CHESS_ALL!J215:AI394,14,FALSE)="","",VLOOKUP(A210,Keys_CHESS_ALL!J215:AI394,14,FALSE))</f>
        <v>#N/A</v>
      </c>
      <c r="Q210" s="28" t="e">
        <f>IF(VLOOKUP(A210,Keys_CHESS_ALL!J215:AJ394,15,FALSE)="","",VLOOKUP(A210,Keys_CHESS_ALL!J215:AJ394,15,FALSE))</f>
        <v>#N/A</v>
      </c>
      <c r="R210" s="28" t="e">
        <f>IF(VLOOKUP(A210,Keys_CHESS_ALL!J215:AK394,16,FALSE)="","",VLOOKUP(A210,Keys_CHESS_ALL!J215:AK394,16,FALSE))</f>
        <v>#N/A</v>
      </c>
    </row>
    <row r="211" spans="2:18" x14ac:dyDescent="0.2">
      <c r="B211" s="28" t="e">
        <f>VLOOKUP(A211,Keys_CHESS_ALL!J216:L395,2,FALSE)</f>
        <v>#N/A</v>
      </c>
      <c r="C211" s="32"/>
      <c r="D211" s="28" t="e">
        <f>VLOOKUP(A211,Keys_CHESS_ALL!J216:L395,3,FALSE)</f>
        <v>#N/A</v>
      </c>
      <c r="E211" s="40"/>
      <c r="G211" s="28" t="e">
        <f>IF(VLOOKUP(A211,Keys_CHESS_ALL!J216:AC395,5,FALSE)="","",VLOOKUP(A211,Keys_CHESS_ALL!J216:AC395,5,FALSE))</f>
        <v>#N/A</v>
      </c>
      <c r="H211" s="28" t="e">
        <f>IF(VLOOKUP(A211,Keys_CHESS_ALL!J216:AC395,6,FALSE)="","",VLOOKUP(A211,Keys_CHESS_ALL!J216:AC395,6,FALSE))</f>
        <v>#N/A</v>
      </c>
      <c r="I211" s="28" t="e">
        <f>IF(VLOOKUP(A211,Keys_CHESS_ALL!J216:AC395,7,FALSE)="","",VLOOKUP(A211,Keys_CHESS_ALL!J216:AC395,7,FALSE))</f>
        <v>#N/A</v>
      </c>
      <c r="J211" s="28" t="e">
        <f>IF(VLOOKUP(A211,Keys_CHESS_ALL!J216:AC395,8,FALSE)="","",VLOOKUP(A211,Keys_CHESS_ALL!J216:AC395,8,FALSE))</f>
        <v>#N/A</v>
      </c>
      <c r="K211" s="28" t="e">
        <f>IF(VLOOKUP(A211,Keys_CHESS_ALL!J216:AD395,9,FALSE)="","",VLOOKUP(A211,Keys_CHESS_ALL!J216:AD395,9,FALSE))</f>
        <v>#N/A</v>
      </c>
      <c r="L211" s="28" t="e">
        <f>IF(VLOOKUP(A211,Keys_CHESS_ALL!J216:AE395,10,FALSE)="","",VLOOKUP(A211,Keys_CHESS_ALL!J216:AE395,10,FALSE))</f>
        <v>#N/A</v>
      </c>
      <c r="M211" s="28" t="e">
        <f>IF(VLOOKUP(A211,Keys_CHESS_ALL!J216:AF395,11,FALSE)="","",VLOOKUP(A211,Keys_CHESS_ALL!J216:AF395,11,FALSE))</f>
        <v>#N/A</v>
      </c>
      <c r="N211" s="28" t="e">
        <f>IF(VLOOKUP(A211,Keys_CHESS_ALL!J216:AG395,12,FALSE)="","",VLOOKUP(A211,Keys_CHESS_ALL!J216:AG395,12,FALSE))</f>
        <v>#N/A</v>
      </c>
      <c r="O211" s="28" t="e">
        <f>IF(VLOOKUP(A211,Keys_CHESS_ALL!J216:AH395,13,FALSE)="","",VLOOKUP(A211,Keys_CHESS_ALL!J216:AH395,13,FALSE))</f>
        <v>#N/A</v>
      </c>
      <c r="P211" s="28" t="e">
        <f>IF(VLOOKUP(A211,Keys_CHESS_ALL!J216:AI395,14,FALSE)="","",VLOOKUP(A211,Keys_CHESS_ALL!J216:AI395,14,FALSE))</f>
        <v>#N/A</v>
      </c>
      <c r="Q211" s="28" t="e">
        <f>IF(VLOOKUP(A211,Keys_CHESS_ALL!J216:AJ395,15,FALSE)="","",VLOOKUP(A211,Keys_CHESS_ALL!J216:AJ395,15,FALSE))</f>
        <v>#N/A</v>
      </c>
      <c r="R211" s="28" t="e">
        <f>IF(VLOOKUP(A211,Keys_CHESS_ALL!J216:AK395,16,FALSE)="","",VLOOKUP(A211,Keys_CHESS_ALL!J216:AK395,16,FALSE))</f>
        <v>#N/A</v>
      </c>
    </row>
    <row r="212" spans="2:18" x14ac:dyDescent="0.2">
      <c r="B212" s="28" t="e">
        <f>VLOOKUP(A212,Keys_CHESS_ALL!J217:L396,2,FALSE)</f>
        <v>#N/A</v>
      </c>
      <c r="C212" s="32"/>
      <c r="D212" s="28" t="e">
        <f>VLOOKUP(A212,Keys_CHESS_ALL!J217:L396,3,FALSE)</f>
        <v>#N/A</v>
      </c>
      <c r="E212" s="40"/>
      <c r="G212" s="28" t="e">
        <f>IF(VLOOKUP(A212,Keys_CHESS_ALL!J217:AC396,5,FALSE)="","",VLOOKUP(A212,Keys_CHESS_ALL!J217:AC396,5,FALSE))</f>
        <v>#N/A</v>
      </c>
      <c r="H212" s="28" t="e">
        <f>IF(VLOOKUP(A212,Keys_CHESS_ALL!J217:AC396,6,FALSE)="","",VLOOKUP(A212,Keys_CHESS_ALL!J217:AC396,6,FALSE))</f>
        <v>#N/A</v>
      </c>
      <c r="I212" s="28" t="e">
        <f>IF(VLOOKUP(A212,Keys_CHESS_ALL!J217:AC396,7,FALSE)="","",VLOOKUP(A212,Keys_CHESS_ALL!J217:AC396,7,FALSE))</f>
        <v>#N/A</v>
      </c>
      <c r="J212" s="28" t="e">
        <f>IF(VLOOKUP(A212,Keys_CHESS_ALL!J217:AC396,8,FALSE)="","",VLOOKUP(A212,Keys_CHESS_ALL!J217:AC396,8,FALSE))</f>
        <v>#N/A</v>
      </c>
      <c r="K212" s="28" t="e">
        <f>IF(VLOOKUP(A212,Keys_CHESS_ALL!J217:AD396,9,FALSE)="","",VLOOKUP(A212,Keys_CHESS_ALL!J217:AD396,9,FALSE))</f>
        <v>#N/A</v>
      </c>
      <c r="L212" s="28" t="e">
        <f>IF(VLOOKUP(A212,Keys_CHESS_ALL!J217:AE396,10,FALSE)="","",VLOOKUP(A212,Keys_CHESS_ALL!J217:AE396,10,FALSE))</f>
        <v>#N/A</v>
      </c>
      <c r="M212" s="28" t="e">
        <f>IF(VLOOKUP(A212,Keys_CHESS_ALL!J217:AF396,11,FALSE)="","",VLOOKUP(A212,Keys_CHESS_ALL!J217:AF396,11,FALSE))</f>
        <v>#N/A</v>
      </c>
      <c r="N212" s="28" t="e">
        <f>IF(VLOOKUP(A212,Keys_CHESS_ALL!J217:AG396,12,FALSE)="","",VLOOKUP(A212,Keys_CHESS_ALL!J217:AG396,12,FALSE))</f>
        <v>#N/A</v>
      </c>
      <c r="O212" s="28" t="e">
        <f>IF(VLOOKUP(A212,Keys_CHESS_ALL!J217:AH396,13,FALSE)="","",VLOOKUP(A212,Keys_CHESS_ALL!J217:AH396,13,FALSE))</f>
        <v>#N/A</v>
      </c>
      <c r="P212" s="28" t="e">
        <f>IF(VLOOKUP(A212,Keys_CHESS_ALL!J217:AI396,14,FALSE)="","",VLOOKUP(A212,Keys_CHESS_ALL!J217:AI396,14,FALSE))</f>
        <v>#N/A</v>
      </c>
      <c r="Q212" s="28" t="e">
        <f>IF(VLOOKUP(A212,Keys_CHESS_ALL!J217:AJ396,15,FALSE)="","",VLOOKUP(A212,Keys_CHESS_ALL!J217:AJ396,15,FALSE))</f>
        <v>#N/A</v>
      </c>
      <c r="R212" s="28" t="e">
        <f>IF(VLOOKUP(A212,Keys_CHESS_ALL!J217:AK396,16,FALSE)="","",VLOOKUP(A212,Keys_CHESS_ALL!J217:AK396,16,FALSE))</f>
        <v>#N/A</v>
      </c>
    </row>
    <row r="213" spans="2:18" x14ac:dyDescent="0.2">
      <c r="B213" s="28" t="e">
        <f>VLOOKUP(A213,Keys_CHESS_ALL!J218:L397,2,FALSE)</f>
        <v>#N/A</v>
      </c>
      <c r="C213" s="32"/>
      <c r="D213" s="28" t="e">
        <f>VLOOKUP(A213,Keys_CHESS_ALL!J218:L397,3,FALSE)</f>
        <v>#N/A</v>
      </c>
      <c r="E213" s="40"/>
      <c r="G213" s="28" t="e">
        <f>IF(VLOOKUP(A213,Keys_CHESS_ALL!J218:AC397,5,FALSE)="","",VLOOKUP(A213,Keys_CHESS_ALL!J218:AC397,5,FALSE))</f>
        <v>#N/A</v>
      </c>
      <c r="H213" s="28" t="e">
        <f>IF(VLOOKUP(A213,Keys_CHESS_ALL!J218:AC397,6,FALSE)="","",VLOOKUP(A213,Keys_CHESS_ALL!J218:AC397,6,FALSE))</f>
        <v>#N/A</v>
      </c>
      <c r="I213" s="28" t="e">
        <f>IF(VLOOKUP(A213,Keys_CHESS_ALL!J218:AC397,7,FALSE)="","",VLOOKUP(A213,Keys_CHESS_ALL!J218:AC397,7,FALSE))</f>
        <v>#N/A</v>
      </c>
      <c r="J213" s="28" t="e">
        <f>IF(VLOOKUP(A213,Keys_CHESS_ALL!J218:AC397,8,FALSE)="","",VLOOKUP(A213,Keys_CHESS_ALL!J218:AC397,8,FALSE))</f>
        <v>#N/A</v>
      </c>
      <c r="K213" s="28" t="e">
        <f>IF(VLOOKUP(A213,Keys_CHESS_ALL!J218:AD397,9,FALSE)="","",VLOOKUP(A213,Keys_CHESS_ALL!J218:AD397,9,FALSE))</f>
        <v>#N/A</v>
      </c>
      <c r="L213" s="28" t="e">
        <f>IF(VLOOKUP(A213,Keys_CHESS_ALL!J218:AE397,10,FALSE)="","",VLOOKUP(A213,Keys_CHESS_ALL!J218:AE397,10,FALSE))</f>
        <v>#N/A</v>
      </c>
      <c r="M213" s="28" t="e">
        <f>IF(VLOOKUP(A213,Keys_CHESS_ALL!J218:AF397,11,FALSE)="","",VLOOKUP(A213,Keys_CHESS_ALL!J218:AF397,11,FALSE))</f>
        <v>#N/A</v>
      </c>
      <c r="N213" s="28" t="e">
        <f>IF(VLOOKUP(A213,Keys_CHESS_ALL!J218:AG397,12,FALSE)="","",VLOOKUP(A213,Keys_CHESS_ALL!J218:AG397,12,FALSE))</f>
        <v>#N/A</v>
      </c>
      <c r="O213" s="28" t="e">
        <f>IF(VLOOKUP(A213,Keys_CHESS_ALL!J218:AH397,13,FALSE)="","",VLOOKUP(A213,Keys_CHESS_ALL!J218:AH397,13,FALSE))</f>
        <v>#N/A</v>
      </c>
      <c r="P213" s="28" t="e">
        <f>IF(VLOOKUP(A213,Keys_CHESS_ALL!J218:AI397,14,FALSE)="","",VLOOKUP(A213,Keys_CHESS_ALL!J218:AI397,14,FALSE))</f>
        <v>#N/A</v>
      </c>
      <c r="Q213" s="28" t="e">
        <f>IF(VLOOKUP(A213,Keys_CHESS_ALL!J218:AJ397,15,FALSE)="","",VLOOKUP(A213,Keys_CHESS_ALL!J218:AJ397,15,FALSE))</f>
        <v>#N/A</v>
      </c>
      <c r="R213" s="28" t="e">
        <f>IF(VLOOKUP(A213,Keys_CHESS_ALL!J218:AK397,16,FALSE)="","",VLOOKUP(A213,Keys_CHESS_ALL!J218:AK397,16,FALSE))</f>
        <v>#N/A</v>
      </c>
    </row>
    <row r="214" spans="2:18" x14ac:dyDescent="0.2">
      <c r="B214" s="28" t="e">
        <f>VLOOKUP(A214,Keys_CHESS_ALL!J219:L398,2,FALSE)</f>
        <v>#N/A</v>
      </c>
      <c r="C214" s="32"/>
      <c r="D214" s="28" t="e">
        <f>VLOOKUP(A214,Keys_CHESS_ALL!J219:L398,3,FALSE)</f>
        <v>#N/A</v>
      </c>
      <c r="E214" s="40"/>
      <c r="G214" s="28" t="e">
        <f>IF(VLOOKUP(A214,Keys_CHESS_ALL!J219:AC398,5,FALSE)="","",VLOOKUP(A214,Keys_CHESS_ALL!J219:AC398,5,FALSE))</f>
        <v>#N/A</v>
      </c>
      <c r="H214" s="28" t="e">
        <f>IF(VLOOKUP(A214,Keys_CHESS_ALL!J219:AC398,6,FALSE)="","",VLOOKUP(A214,Keys_CHESS_ALL!J219:AC398,6,FALSE))</f>
        <v>#N/A</v>
      </c>
      <c r="I214" s="28" t="e">
        <f>IF(VLOOKUP(A214,Keys_CHESS_ALL!J219:AC398,7,FALSE)="","",VLOOKUP(A214,Keys_CHESS_ALL!J219:AC398,7,FALSE))</f>
        <v>#N/A</v>
      </c>
      <c r="J214" s="28" t="e">
        <f>IF(VLOOKUP(A214,Keys_CHESS_ALL!J219:AC398,8,FALSE)="","",VLOOKUP(A214,Keys_CHESS_ALL!J219:AC398,8,FALSE))</f>
        <v>#N/A</v>
      </c>
      <c r="K214" s="28" t="e">
        <f>IF(VLOOKUP(A214,Keys_CHESS_ALL!J219:AD398,9,FALSE)="","",VLOOKUP(A214,Keys_CHESS_ALL!J219:AD398,9,FALSE))</f>
        <v>#N/A</v>
      </c>
      <c r="L214" s="28" t="e">
        <f>IF(VLOOKUP(A214,Keys_CHESS_ALL!J219:AE398,10,FALSE)="","",VLOOKUP(A214,Keys_CHESS_ALL!J219:AE398,10,FALSE))</f>
        <v>#N/A</v>
      </c>
      <c r="M214" s="28" t="e">
        <f>IF(VLOOKUP(A214,Keys_CHESS_ALL!J219:AF398,11,FALSE)="","",VLOOKUP(A214,Keys_CHESS_ALL!J219:AF398,11,FALSE))</f>
        <v>#N/A</v>
      </c>
      <c r="N214" s="28" t="e">
        <f>IF(VLOOKUP(A214,Keys_CHESS_ALL!J219:AG398,12,FALSE)="","",VLOOKUP(A214,Keys_CHESS_ALL!J219:AG398,12,FALSE))</f>
        <v>#N/A</v>
      </c>
      <c r="O214" s="28" t="e">
        <f>IF(VLOOKUP(A214,Keys_CHESS_ALL!J219:AH398,13,FALSE)="","",VLOOKUP(A214,Keys_CHESS_ALL!J219:AH398,13,FALSE))</f>
        <v>#N/A</v>
      </c>
      <c r="P214" s="28" t="e">
        <f>IF(VLOOKUP(A214,Keys_CHESS_ALL!J219:AI398,14,FALSE)="","",VLOOKUP(A214,Keys_CHESS_ALL!J219:AI398,14,FALSE))</f>
        <v>#N/A</v>
      </c>
      <c r="Q214" s="28" t="e">
        <f>IF(VLOOKUP(A214,Keys_CHESS_ALL!J219:AJ398,15,FALSE)="","",VLOOKUP(A214,Keys_CHESS_ALL!J219:AJ398,15,FALSE))</f>
        <v>#N/A</v>
      </c>
      <c r="R214" s="28" t="e">
        <f>IF(VLOOKUP(A214,Keys_CHESS_ALL!J219:AK398,16,FALSE)="","",VLOOKUP(A214,Keys_CHESS_ALL!J219:AK398,16,FALSE))</f>
        <v>#N/A</v>
      </c>
    </row>
    <row r="215" spans="2:18" x14ac:dyDescent="0.2">
      <c r="B215" s="28" t="e">
        <f>VLOOKUP(A215,Keys_CHESS_ALL!J220:L399,2,FALSE)</f>
        <v>#N/A</v>
      </c>
      <c r="C215" s="32"/>
      <c r="D215" s="28" t="e">
        <f>VLOOKUP(A215,Keys_CHESS_ALL!J220:L399,3,FALSE)</f>
        <v>#N/A</v>
      </c>
      <c r="E215" s="40"/>
      <c r="G215" s="28" t="e">
        <f>IF(VLOOKUP(A215,Keys_CHESS_ALL!J220:AC399,5,FALSE)="","",VLOOKUP(A215,Keys_CHESS_ALL!J220:AC399,5,FALSE))</f>
        <v>#N/A</v>
      </c>
      <c r="H215" s="28" t="e">
        <f>IF(VLOOKUP(A215,Keys_CHESS_ALL!J220:AC399,6,FALSE)="","",VLOOKUP(A215,Keys_CHESS_ALL!J220:AC399,6,FALSE))</f>
        <v>#N/A</v>
      </c>
      <c r="I215" s="28" t="e">
        <f>IF(VLOOKUP(A215,Keys_CHESS_ALL!J220:AC399,7,FALSE)="","",VLOOKUP(A215,Keys_CHESS_ALL!J220:AC399,7,FALSE))</f>
        <v>#N/A</v>
      </c>
      <c r="J215" s="28" t="e">
        <f>IF(VLOOKUP(A215,Keys_CHESS_ALL!J220:AC399,8,FALSE)="","",VLOOKUP(A215,Keys_CHESS_ALL!J220:AC399,8,FALSE))</f>
        <v>#N/A</v>
      </c>
      <c r="K215" s="28" t="e">
        <f>IF(VLOOKUP(A215,Keys_CHESS_ALL!J220:AD399,9,FALSE)="","",VLOOKUP(A215,Keys_CHESS_ALL!J220:AD399,9,FALSE))</f>
        <v>#N/A</v>
      </c>
      <c r="L215" s="28" t="e">
        <f>IF(VLOOKUP(A215,Keys_CHESS_ALL!J220:AE399,10,FALSE)="","",VLOOKUP(A215,Keys_CHESS_ALL!J220:AE399,10,FALSE))</f>
        <v>#N/A</v>
      </c>
      <c r="M215" s="28" t="e">
        <f>IF(VLOOKUP(A215,Keys_CHESS_ALL!J220:AF399,11,FALSE)="","",VLOOKUP(A215,Keys_CHESS_ALL!J220:AF399,11,FALSE))</f>
        <v>#N/A</v>
      </c>
      <c r="N215" s="28" t="e">
        <f>IF(VLOOKUP(A215,Keys_CHESS_ALL!J220:AG399,12,FALSE)="","",VLOOKUP(A215,Keys_CHESS_ALL!J220:AG399,12,FALSE))</f>
        <v>#N/A</v>
      </c>
      <c r="O215" s="28" t="e">
        <f>IF(VLOOKUP(A215,Keys_CHESS_ALL!J220:AH399,13,FALSE)="","",VLOOKUP(A215,Keys_CHESS_ALL!J220:AH399,13,FALSE))</f>
        <v>#N/A</v>
      </c>
      <c r="P215" s="28" t="e">
        <f>IF(VLOOKUP(A215,Keys_CHESS_ALL!J220:AI399,14,FALSE)="","",VLOOKUP(A215,Keys_CHESS_ALL!J220:AI399,14,FALSE))</f>
        <v>#N/A</v>
      </c>
      <c r="Q215" s="28" t="e">
        <f>IF(VLOOKUP(A215,Keys_CHESS_ALL!J220:AJ399,15,FALSE)="","",VLOOKUP(A215,Keys_CHESS_ALL!J220:AJ399,15,FALSE))</f>
        <v>#N/A</v>
      </c>
      <c r="R215" s="28" t="e">
        <f>IF(VLOOKUP(A215,Keys_CHESS_ALL!J220:AK399,16,FALSE)="","",VLOOKUP(A215,Keys_CHESS_ALL!J220:AK399,16,FALSE))</f>
        <v>#N/A</v>
      </c>
    </row>
    <row r="216" spans="2:18" x14ac:dyDescent="0.2">
      <c r="B216" s="28" t="e">
        <f>VLOOKUP(A216,Keys_CHESS_ALL!J221:L400,2,FALSE)</f>
        <v>#N/A</v>
      </c>
      <c r="C216" s="32"/>
      <c r="D216" s="28" t="e">
        <f>VLOOKUP(A216,Keys_CHESS_ALL!J221:L400,3,FALSE)</f>
        <v>#N/A</v>
      </c>
      <c r="E216" s="40"/>
      <c r="G216" s="28" t="e">
        <f>IF(VLOOKUP(A216,Keys_CHESS_ALL!J221:AC400,5,FALSE)="","",VLOOKUP(A216,Keys_CHESS_ALL!J221:AC400,5,FALSE))</f>
        <v>#N/A</v>
      </c>
      <c r="H216" s="28" t="e">
        <f>IF(VLOOKUP(A216,Keys_CHESS_ALL!J221:AC400,6,FALSE)="","",VLOOKUP(A216,Keys_CHESS_ALL!J221:AC400,6,FALSE))</f>
        <v>#N/A</v>
      </c>
      <c r="I216" s="28" t="e">
        <f>IF(VLOOKUP(A216,Keys_CHESS_ALL!J221:AC400,7,FALSE)="","",VLOOKUP(A216,Keys_CHESS_ALL!J221:AC400,7,FALSE))</f>
        <v>#N/A</v>
      </c>
      <c r="J216" s="28" t="e">
        <f>IF(VLOOKUP(A216,Keys_CHESS_ALL!J221:AC400,8,FALSE)="","",VLOOKUP(A216,Keys_CHESS_ALL!J221:AC400,8,FALSE))</f>
        <v>#N/A</v>
      </c>
      <c r="K216" s="28" t="e">
        <f>IF(VLOOKUP(A216,Keys_CHESS_ALL!J221:AD400,9,FALSE)="","",VLOOKUP(A216,Keys_CHESS_ALL!J221:AD400,9,FALSE))</f>
        <v>#N/A</v>
      </c>
      <c r="L216" s="28" t="e">
        <f>IF(VLOOKUP(A216,Keys_CHESS_ALL!J221:AE400,10,FALSE)="","",VLOOKUP(A216,Keys_CHESS_ALL!J221:AE400,10,FALSE))</f>
        <v>#N/A</v>
      </c>
      <c r="M216" s="28" t="e">
        <f>IF(VLOOKUP(A216,Keys_CHESS_ALL!J221:AF400,11,FALSE)="","",VLOOKUP(A216,Keys_CHESS_ALL!J221:AF400,11,FALSE))</f>
        <v>#N/A</v>
      </c>
      <c r="N216" s="28" t="e">
        <f>IF(VLOOKUP(A216,Keys_CHESS_ALL!J221:AG400,12,FALSE)="","",VLOOKUP(A216,Keys_CHESS_ALL!J221:AG400,12,FALSE))</f>
        <v>#N/A</v>
      </c>
      <c r="O216" s="28" t="e">
        <f>IF(VLOOKUP(A216,Keys_CHESS_ALL!J221:AH400,13,FALSE)="","",VLOOKUP(A216,Keys_CHESS_ALL!J221:AH400,13,FALSE))</f>
        <v>#N/A</v>
      </c>
      <c r="P216" s="28" t="e">
        <f>IF(VLOOKUP(A216,Keys_CHESS_ALL!J221:AI400,14,FALSE)="","",VLOOKUP(A216,Keys_CHESS_ALL!J221:AI400,14,FALSE))</f>
        <v>#N/A</v>
      </c>
      <c r="Q216" s="28" t="e">
        <f>IF(VLOOKUP(A216,Keys_CHESS_ALL!J221:AJ400,15,FALSE)="","",VLOOKUP(A216,Keys_CHESS_ALL!J221:AJ400,15,FALSE))</f>
        <v>#N/A</v>
      </c>
      <c r="R216" s="28" t="e">
        <f>IF(VLOOKUP(A216,Keys_CHESS_ALL!J221:AK400,16,FALSE)="","",VLOOKUP(A216,Keys_CHESS_ALL!J221:AK400,16,FALSE))</f>
        <v>#N/A</v>
      </c>
    </row>
    <row r="217" spans="2:18" x14ac:dyDescent="0.2">
      <c r="B217" s="28" t="e">
        <f>VLOOKUP(A217,Keys_CHESS_ALL!J222:L401,2,FALSE)</f>
        <v>#N/A</v>
      </c>
      <c r="C217" s="32"/>
      <c r="D217" s="28" t="e">
        <f>VLOOKUP(A217,Keys_CHESS_ALL!J222:L401,3,FALSE)</f>
        <v>#N/A</v>
      </c>
      <c r="E217" s="40"/>
      <c r="G217" s="28" t="e">
        <f>IF(VLOOKUP(A217,Keys_CHESS_ALL!J222:AC401,5,FALSE)="","",VLOOKUP(A217,Keys_CHESS_ALL!J222:AC401,5,FALSE))</f>
        <v>#N/A</v>
      </c>
      <c r="H217" s="28" t="e">
        <f>IF(VLOOKUP(A217,Keys_CHESS_ALL!J222:AC401,6,FALSE)="","",VLOOKUP(A217,Keys_CHESS_ALL!J222:AC401,6,FALSE))</f>
        <v>#N/A</v>
      </c>
      <c r="I217" s="28" t="e">
        <f>IF(VLOOKUP(A217,Keys_CHESS_ALL!J222:AC401,7,FALSE)="","",VLOOKUP(A217,Keys_CHESS_ALL!J222:AC401,7,FALSE))</f>
        <v>#N/A</v>
      </c>
      <c r="J217" s="28" t="e">
        <f>IF(VLOOKUP(A217,Keys_CHESS_ALL!J222:AC401,8,FALSE)="","",VLOOKUP(A217,Keys_CHESS_ALL!J222:AC401,8,FALSE))</f>
        <v>#N/A</v>
      </c>
      <c r="K217" s="28" t="e">
        <f>IF(VLOOKUP(A217,Keys_CHESS_ALL!J222:AD401,9,FALSE)="","",VLOOKUP(A217,Keys_CHESS_ALL!J222:AD401,9,FALSE))</f>
        <v>#N/A</v>
      </c>
      <c r="L217" s="28" t="e">
        <f>IF(VLOOKUP(A217,Keys_CHESS_ALL!J222:AE401,10,FALSE)="","",VLOOKUP(A217,Keys_CHESS_ALL!J222:AE401,10,FALSE))</f>
        <v>#N/A</v>
      </c>
      <c r="M217" s="28" t="e">
        <f>IF(VLOOKUP(A217,Keys_CHESS_ALL!J222:AF401,11,FALSE)="","",VLOOKUP(A217,Keys_CHESS_ALL!J222:AF401,11,FALSE))</f>
        <v>#N/A</v>
      </c>
      <c r="N217" s="28" t="e">
        <f>IF(VLOOKUP(A217,Keys_CHESS_ALL!J222:AG401,12,FALSE)="","",VLOOKUP(A217,Keys_CHESS_ALL!J222:AG401,12,FALSE))</f>
        <v>#N/A</v>
      </c>
      <c r="O217" s="28" t="e">
        <f>IF(VLOOKUP(A217,Keys_CHESS_ALL!J222:AH401,13,FALSE)="","",VLOOKUP(A217,Keys_CHESS_ALL!J222:AH401,13,FALSE))</f>
        <v>#N/A</v>
      </c>
      <c r="P217" s="28" t="e">
        <f>IF(VLOOKUP(A217,Keys_CHESS_ALL!J222:AI401,14,FALSE)="","",VLOOKUP(A217,Keys_CHESS_ALL!J222:AI401,14,FALSE))</f>
        <v>#N/A</v>
      </c>
      <c r="Q217" s="28" t="e">
        <f>IF(VLOOKUP(A217,Keys_CHESS_ALL!J222:AJ401,15,FALSE)="","",VLOOKUP(A217,Keys_CHESS_ALL!J222:AJ401,15,FALSE))</f>
        <v>#N/A</v>
      </c>
      <c r="R217" s="28" t="e">
        <f>IF(VLOOKUP(A217,Keys_CHESS_ALL!J222:AK401,16,FALSE)="","",VLOOKUP(A217,Keys_CHESS_ALL!J222:AK401,16,FALSE))</f>
        <v>#N/A</v>
      </c>
    </row>
    <row r="218" spans="2:18" x14ac:dyDescent="0.2">
      <c r="B218" s="28" t="e">
        <f>VLOOKUP(A218,Keys_CHESS_ALL!J223:L402,2,FALSE)</f>
        <v>#N/A</v>
      </c>
      <c r="C218" s="32"/>
      <c r="D218" s="28" t="e">
        <f>VLOOKUP(A218,Keys_CHESS_ALL!J223:L402,3,FALSE)</f>
        <v>#N/A</v>
      </c>
      <c r="E218" s="40"/>
      <c r="G218" s="28" t="e">
        <f>IF(VLOOKUP(A218,Keys_CHESS_ALL!J223:AC402,5,FALSE)="","",VLOOKUP(A218,Keys_CHESS_ALL!J223:AC402,5,FALSE))</f>
        <v>#N/A</v>
      </c>
      <c r="H218" s="28" t="e">
        <f>IF(VLOOKUP(A218,Keys_CHESS_ALL!J223:AC402,6,FALSE)="","",VLOOKUP(A218,Keys_CHESS_ALL!J223:AC402,6,FALSE))</f>
        <v>#N/A</v>
      </c>
      <c r="I218" s="28" t="e">
        <f>IF(VLOOKUP(A218,Keys_CHESS_ALL!J223:AC402,7,FALSE)="","",VLOOKUP(A218,Keys_CHESS_ALL!J223:AC402,7,FALSE))</f>
        <v>#N/A</v>
      </c>
      <c r="J218" s="28" t="e">
        <f>IF(VLOOKUP(A218,Keys_CHESS_ALL!J223:AC402,8,FALSE)="","",VLOOKUP(A218,Keys_CHESS_ALL!J223:AC402,8,FALSE))</f>
        <v>#N/A</v>
      </c>
      <c r="K218" s="28" t="e">
        <f>IF(VLOOKUP(A218,Keys_CHESS_ALL!J223:AD402,9,FALSE)="","",VLOOKUP(A218,Keys_CHESS_ALL!J223:AD402,9,FALSE))</f>
        <v>#N/A</v>
      </c>
      <c r="L218" s="28" t="e">
        <f>IF(VLOOKUP(A218,Keys_CHESS_ALL!J223:AE402,10,FALSE)="","",VLOOKUP(A218,Keys_CHESS_ALL!J223:AE402,10,FALSE))</f>
        <v>#N/A</v>
      </c>
      <c r="M218" s="28" t="e">
        <f>IF(VLOOKUP(A218,Keys_CHESS_ALL!J223:AF402,11,FALSE)="","",VLOOKUP(A218,Keys_CHESS_ALL!J223:AF402,11,FALSE))</f>
        <v>#N/A</v>
      </c>
      <c r="N218" s="28" t="e">
        <f>IF(VLOOKUP(A218,Keys_CHESS_ALL!J223:AG402,12,FALSE)="","",VLOOKUP(A218,Keys_CHESS_ALL!J223:AG402,12,FALSE))</f>
        <v>#N/A</v>
      </c>
      <c r="O218" s="28" t="e">
        <f>IF(VLOOKUP(A218,Keys_CHESS_ALL!J223:AH402,13,FALSE)="","",VLOOKUP(A218,Keys_CHESS_ALL!J223:AH402,13,FALSE))</f>
        <v>#N/A</v>
      </c>
      <c r="P218" s="28" t="e">
        <f>IF(VLOOKUP(A218,Keys_CHESS_ALL!J223:AI402,14,FALSE)="","",VLOOKUP(A218,Keys_CHESS_ALL!J223:AI402,14,FALSE))</f>
        <v>#N/A</v>
      </c>
      <c r="Q218" s="28" t="e">
        <f>IF(VLOOKUP(A218,Keys_CHESS_ALL!J223:AJ402,15,FALSE)="","",VLOOKUP(A218,Keys_CHESS_ALL!J223:AJ402,15,FALSE))</f>
        <v>#N/A</v>
      </c>
      <c r="R218" s="28" t="e">
        <f>IF(VLOOKUP(A218,Keys_CHESS_ALL!J223:AK402,16,FALSE)="","",VLOOKUP(A218,Keys_CHESS_ALL!J223:AK402,16,FALSE))</f>
        <v>#N/A</v>
      </c>
    </row>
    <row r="219" spans="2:18" x14ac:dyDescent="0.2">
      <c r="B219" s="28" t="e">
        <f>VLOOKUP(A219,Keys_CHESS_ALL!J224:L403,2,FALSE)</f>
        <v>#N/A</v>
      </c>
      <c r="C219" s="32"/>
      <c r="D219" s="28" t="e">
        <f>VLOOKUP(A219,Keys_CHESS_ALL!J224:L403,3,FALSE)</f>
        <v>#N/A</v>
      </c>
      <c r="E219" s="40"/>
      <c r="G219" s="28" t="e">
        <f>IF(VLOOKUP(A219,Keys_CHESS_ALL!J224:AC403,5,FALSE)="","",VLOOKUP(A219,Keys_CHESS_ALL!J224:AC403,5,FALSE))</f>
        <v>#N/A</v>
      </c>
      <c r="H219" s="28" t="e">
        <f>IF(VLOOKUP(A219,Keys_CHESS_ALL!J224:AC403,6,FALSE)="","",VLOOKUP(A219,Keys_CHESS_ALL!J224:AC403,6,FALSE))</f>
        <v>#N/A</v>
      </c>
      <c r="I219" s="28" t="e">
        <f>IF(VLOOKUP(A219,Keys_CHESS_ALL!J224:AC403,7,FALSE)="","",VLOOKUP(A219,Keys_CHESS_ALL!J224:AC403,7,FALSE))</f>
        <v>#N/A</v>
      </c>
      <c r="J219" s="28" t="e">
        <f>IF(VLOOKUP(A219,Keys_CHESS_ALL!J224:AC403,8,FALSE)="","",VLOOKUP(A219,Keys_CHESS_ALL!J224:AC403,8,FALSE))</f>
        <v>#N/A</v>
      </c>
      <c r="K219" s="28" t="e">
        <f>IF(VLOOKUP(A219,Keys_CHESS_ALL!J224:AD403,9,FALSE)="","",VLOOKUP(A219,Keys_CHESS_ALL!J224:AD403,9,FALSE))</f>
        <v>#N/A</v>
      </c>
      <c r="L219" s="28" t="e">
        <f>IF(VLOOKUP(A219,Keys_CHESS_ALL!J224:AE403,10,FALSE)="","",VLOOKUP(A219,Keys_CHESS_ALL!J224:AE403,10,FALSE))</f>
        <v>#N/A</v>
      </c>
      <c r="M219" s="28" t="e">
        <f>IF(VLOOKUP(A219,Keys_CHESS_ALL!J224:AF403,11,FALSE)="","",VLOOKUP(A219,Keys_CHESS_ALL!J224:AF403,11,FALSE))</f>
        <v>#N/A</v>
      </c>
      <c r="N219" s="28" t="e">
        <f>IF(VLOOKUP(A219,Keys_CHESS_ALL!J224:AG403,12,FALSE)="","",VLOOKUP(A219,Keys_CHESS_ALL!J224:AG403,12,FALSE))</f>
        <v>#N/A</v>
      </c>
      <c r="O219" s="28" t="e">
        <f>IF(VLOOKUP(A219,Keys_CHESS_ALL!J224:AH403,13,FALSE)="","",VLOOKUP(A219,Keys_CHESS_ALL!J224:AH403,13,FALSE))</f>
        <v>#N/A</v>
      </c>
      <c r="P219" s="28" t="e">
        <f>IF(VLOOKUP(A219,Keys_CHESS_ALL!J224:AI403,14,FALSE)="","",VLOOKUP(A219,Keys_CHESS_ALL!J224:AI403,14,FALSE))</f>
        <v>#N/A</v>
      </c>
      <c r="Q219" s="28" t="e">
        <f>IF(VLOOKUP(A219,Keys_CHESS_ALL!J224:AJ403,15,FALSE)="","",VLOOKUP(A219,Keys_CHESS_ALL!J224:AJ403,15,FALSE))</f>
        <v>#N/A</v>
      </c>
      <c r="R219" s="28" t="e">
        <f>IF(VLOOKUP(A219,Keys_CHESS_ALL!J224:AK403,16,FALSE)="","",VLOOKUP(A219,Keys_CHESS_ALL!J224:AK403,16,FALSE))</f>
        <v>#N/A</v>
      </c>
    </row>
    <row r="220" spans="2:18" x14ac:dyDescent="0.2">
      <c r="B220" s="28" t="e">
        <f>VLOOKUP(A220,Keys_CHESS_ALL!J225:L404,2,FALSE)</f>
        <v>#N/A</v>
      </c>
      <c r="C220" s="32"/>
      <c r="D220" s="28" t="e">
        <f>VLOOKUP(A220,Keys_CHESS_ALL!J225:L404,3,FALSE)</f>
        <v>#N/A</v>
      </c>
      <c r="E220" s="40"/>
      <c r="G220" s="28" t="e">
        <f>IF(VLOOKUP(A220,Keys_CHESS_ALL!J225:AC404,5,FALSE)="","",VLOOKUP(A220,Keys_CHESS_ALL!J225:AC404,5,FALSE))</f>
        <v>#N/A</v>
      </c>
      <c r="H220" s="28" t="e">
        <f>IF(VLOOKUP(A220,Keys_CHESS_ALL!J225:AC404,6,FALSE)="","",VLOOKUP(A220,Keys_CHESS_ALL!J225:AC404,6,FALSE))</f>
        <v>#N/A</v>
      </c>
      <c r="I220" s="28" t="e">
        <f>IF(VLOOKUP(A220,Keys_CHESS_ALL!J225:AC404,7,FALSE)="","",VLOOKUP(A220,Keys_CHESS_ALL!J225:AC404,7,FALSE))</f>
        <v>#N/A</v>
      </c>
      <c r="J220" s="28" t="e">
        <f>IF(VLOOKUP(A220,Keys_CHESS_ALL!J225:AC404,8,FALSE)="","",VLOOKUP(A220,Keys_CHESS_ALL!J225:AC404,8,FALSE))</f>
        <v>#N/A</v>
      </c>
      <c r="K220" s="28" t="e">
        <f>IF(VLOOKUP(A220,Keys_CHESS_ALL!J225:AD404,9,FALSE)="","",VLOOKUP(A220,Keys_CHESS_ALL!J225:AD404,9,FALSE))</f>
        <v>#N/A</v>
      </c>
      <c r="L220" s="28" t="e">
        <f>IF(VLOOKUP(A220,Keys_CHESS_ALL!J225:AE404,10,FALSE)="","",VLOOKUP(A220,Keys_CHESS_ALL!J225:AE404,10,FALSE))</f>
        <v>#N/A</v>
      </c>
      <c r="M220" s="28" t="e">
        <f>IF(VLOOKUP(A220,Keys_CHESS_ALL!J225:AF404,11,FALSE)="","",VLOOKUP(A220,Keys_CHESS_ALL!J225:AF404,11,FALSE))</f>
        <v>#N/A</v>
      </c>
      <c r="N220" s="28" t="e">
        <f>IF(VLOOKUP(A220,Keys_CHESS_ALL!J225:AG404,12,FALSE)="","",VLOOKUP(A220,Keys_CHESS_ALL!J225:AG404,12,FALSE))</f>
        <v>#N/A</v>
      </c>
      <c r="O220" s="28" t="e">
        <f>IF(VLOOKUP(A220,Keys_CHESS_ALL!J225:AH404,13,FALSE)="","",VLOOKUP(A220,Keys_CHESS_ALL!J225:AH404,13,FALSE))</f>
        <v>#N/A</v>
      </c>
      <c r="P220" s="28" t="e">
        <f>IF(VLOOKUP(A220,Keys_CHESS_ALL!J225:AI404,14,FALSE)="","",VLOOKUP(A220,Keys_CHESS_ALL!J225:AI404,14,FALSE))</f>
        <v>#N/A</v>
      </c>
      <c r="Q220" s="28" t="e">
        <f>IF(VLOOKUP(A220,Keys_CHESS_ALL!J225:AJ404,15,FALSE)="","",VLOOKUP(A220,Keys_CHESS_ALL!J225:AJ404,15,FALSE))</f>
        <v>#N/A</v>
      </c>
      <c r="R220" s="28" t="e">
        <f>IF(VLOOKUP(A220,Keys_CHESS_ALL!J225:AK404,16,FALSE)="","",VLOOKUP(A220,Keys_CHESS_ALL!J225:AK404,16,FALSE))</f>
        <v>#N/A</v>
      </c>
    </row>
    <row r="221" spans="2:18" x14ac:dyDescent="0.2">
      <c r="B221" s="28" t="e">
        <f>VLOOKUP(A221,Keys_CHESS_ALL!J226:L405,2,FALSE)</f>
        <v>#N/A</v>
      </c>
      <c r="C221" s="32"/>
      <c r="D221" s="28" t="e">
        <f>VLOOKUP(A221,Keys_CHESS_ALL!J226:L405,3,FALSE)</f>
        <v>#N/A</v>
      </c>
      <c r="E221" s="40"/>
      <c r="G221" s="28" t="e">
        <f>IF(VLOOKUP(A221,Keys_CHESS_ALL!J226:AC405,5,FALSE)="","",VLOOKUP(A221,Keys_CHESS_ALL!J226:AC405,5,FALSE))</f>
        <v>#N/A</v>
      </c>
      <c r="H221" s="28" t="e">
        <f>IF(VLOOKUP(A221,Keys_CHESS_ALL!J226:AC405,6,FALSE)="","",VLOOKUP(A221,Keys_CHESS_ALL!J226:AC405,6,FALSE))</f>
        <v>#N/A</v>
      </c>
      <c r="I221" s="28" t="e">
        <f>IF(VLOOKUP(A221,Keys_CHESS_ALL!J226:AC405,7,FALSE)="","",VLOOKUP(A221,Keys_CHESS_ALL!J226:AC405,7,FALSE))</f>
        <v>#N/A</v>
      </c>
      <c r="J221" s="28" t="e">
        <f>IF(VLOOKUP(A221,Keys_CHESS_ALL!J226:AC405,8,FALSE)="","",VLOOKUP(A221,Keys_CHESS_ALL!J226:AC405,8,FALSE))</f>
        <v>#N/A</v>
      </c>
      <c r="K221" s="28" t="e">
        <f>IF(VLOOKUP(A221,Keys_CHESS_ALL!J226:AD405,9,FALSE)="","",VLOOKUP(A221,Keys_CHESS_ALL!J226:AD405,9,FALSE))</f>
        <v>#N/A</v>
      </c>
      <c r="L221" s="28" t="e">
        <f>IF(VLOOKUP(A221,Keys_CHESS_ALL!J226:AE405,10,FALSE)="","",VLOOKUP(A221,Keys_CHESS_ALL!J226:AE405,10,FALSE))</f>
        <v>#N/A</v>
      </c>
      <c r="M221" s="28" t="e">
        <f>IF(VLOOKUP(A221,Keys_CHESS_ALL!J226:AF405,11,FALSE)="","",VLOOKUP(A221,Keys_CHESS_ALL!J226:AF405,11,FALSE))</f>
        <v>#N/A</v>
      </c>
      <c r="N221" s="28" t="e">
        <f>IF(VLOOKUP(A221,Keys_CHESS_ALL!J226:AG405,12,FALSE)="","",VLOOKUP(A221,Keys_CHESS_ALL!J226:AG405,12,FALSE))</f>
        <v>#N/A</v>
      </c>
      <c r="O221" s="28" t="e">
        <f>IF(VLOOKUP(A221,Keys_CHESS_ALL!J226:AH405,13,FALSE)="","",VLOOKUP(A221,Keys_CHESS_ALL!J226:AH405,13,FALSE))</f>
        <v>#N/A</v>
      </c>
      <c r="P221" s="28" t="e">
        <f>IF(VLOOKUP(A221,Keys_CHESS_ALL!J226:AI405,14,FALSE)="","",VLOOKUP(A221,Keys_CHESS_ALL!J226:AI405,14,FALSE))</f>
        <v>#N/A</v>
      </c>
      <c r="Q221" s="28" t="e">
        <f>IF(VLOOKUP(A221,Keys_CHESS_ALL!J226:AJ405,15,FALSE)="","",VLOOKUP(A221,Keys_CHESS_ALL!J226:AJ405,15,FALSE))</f>
        <v>#N/A</v>
      </c>
      <c r="R221" s="28" t="e">
        <f>IF(VLOOKUP(A221,Keys_CHESS_ALL!J226:AK405,16,FALSE)="","",VLOOKUP(A221,Keys_CHESS_ALL!J226:AK405,16,FALSE))</f>
        <v>#N/A</v>
      </c>
    </row>
    <row r="222" spans="2:18" x14ac:dyDescent="0.2">
      <c r="B222" s="28" t="e">
        <f>VLOOKUP(A222,Keys_CHESS_ALL!J227:L406,2,FALSE)</f>
        <v>#N/A</v>
      </c>
      <c r="C222" s="32"/>
      <c r="D222" s="28" t="e">
        <f>VLOOKUP(A222,Keys_CHESS_ALL!J227:L406,3,FALSE)</f>
        <v>#N/A</v>
      </c>
      <c r="E222" s="40"/>
      <c r="G222" s="28" t="e">
        <f>IF(VLOOKUP(A222,Keys_CHESS_ALL!J227:AC406,5,FALSE)="","",VLOOKUP(A222,Keys_CHESS_ALL!J227:AC406,5,FALSE))</f>
        <v>#N/A</v>
      </c>
      <c r="H222" s="28" t="e">
        <f>IF(VLOOKUP(A222,Keys_CHESS_ALL!J227:AC406,6,FALSE)="","",VLOOKUP(A222,Keys_CHESS_ALL!J227:AC406,6,FALSE))</f>
        <v>#N/A</v>
      </c>
      <c r="I222" s="28" t="e">
        <f>IF(VLOOKUP(A222,Keys_CHESS_ALL!J227:AC406,7,FALSE)="","",VLOOKUP(A222,Keys_CHESS_ALL!J227:AC406,7,FALSE))</f>
        <v>#N/A</v>
      </c>
      <c r="J222" s="28" t="e">
        <f>IF(VLOOKUP(A222,Keys_CHESS_ALL!J227:AC406,8,FALSE)="","",VLOOKUP(A222,Keys_CHESS_ALL!J227:AC406,8,FALSE))</f>
        <v>#N/A</v>
      </c>
      <c r="K222" s="28" t="e">
        <f>IF(VLOOKUP(A222,Keys_CHESS_ALL!J227:AD406,9,FALSE)="","",VLOOKUP(A222,Keys_CHESS_ALL!J227:AD406,9,FALSE))</f>
        <v>#N/A</v>
      </c>
      <c r="L222" s="28" t="e">
        <f>IF(VLOOKUP(A222,Keys_CHESS_ALL!J227:AE406,10,FALSE)="","",VLOOKUP(A222,Keys_CHESS_ALL!J227:AE406,10,FALSE))</f>
        <v>#N/A</v>
      </c>
      <c r="M222" s="28" t="e">
        <f>IF(VLOOKUP(A222,Keys_CHESS_ALL!J227:AF406,11,FALSE)="","",VLOOKUP(A222,Keys_CHESS_ALL!J227:AF406,11,FALSE))</f>
        <v>#N/A</v>
      </c>
      <c r="N222" s="28" t="e">
        <f>IF(VLOOKUP(A222,Keys_CHESS_ALL!J227:AG406,12,FALSE)="","",VLOOKUP(A222,Keys_CHESS_ALL!J227:AG406,12,FALSE))</f>
        <v>#N/A</v>
      </c>
      <c r="O222" s="28" t="e">
        <f>IF(VLOOKUP(A222,Keys_CHESS_ALL!J227:AH406,13,FALSE)="","",VLOOKUP(A222,Keys_CHESS_ALL!J227:AH406,13,FALSE))</f>
        <v>#N/A</v>
      </c>
      <c r="P222" s="28" t="e">
        <f>IF(VLOOKUP(A222,Keys_CHESS_ALL!J227:AI406,14,FALSE)="","",VLOOKUP(A222,Keys_CHESS_ALL!J227:AI406,14,FALSE))</f>
        <v>#N/A</v>
      </c>
      <c r="Q222" s="28" t="e">
        <f>IF(VLOOKUP(A222,Keys_CHESS_ALL!J227:AJ406,15,FALSE)="","",VLOOKUP(A222,Keys_CHESS_ALL!J227:AJ406,15,FALSE))</f>
        <v>#N/A</v>
      </c>
      <c r="R222" s="28" t="e">
        <f>IF(VLOOKUP(A222,Keys_CHESS_ALL!J227:AK406,16,FALSE)="","",VLOOKUP(A222,Keys_CHESS_ALL!J227:AK406,16,FALSE))</f>
        <v>#N/A</v>
      </c>
    </row>
    <row r="223" spans="2:18" x14ac:dyDescent="0.2">
      <c r="B223" s="28" t="e">
        <f>VLOOKUP(A223,Keys_CHESS_ALL!J228:L407,2,FALSE)</f>
        <v>#N/A</v>
      </c>
      <c r="C223" s="32"/>
      <c r="D223" s="28" t="e">
        <f>VLOOKUP(A223,Keys_CHESS_ALL!J228:L407,3,FALSE)</f>
        <v>#N/A</v>
      </c>
      <c r="E223" s="40"/>
      <c r="G223" s="28" t="e">
        <f>IF(VLOOKUP(A223,Keys_CHESS_ALL!J228:AC407,5,FALSE)="","",VLOOKUP(A223,Keys_CHESS_ALL!J228:AC407,5,FALSE))</f>
        <v>#N/A</v>
      </c>
      <c r="H223" s="28" t="e">
        <f>IF(VLOOKUP(A223,Keys_CHESS_ALL!J228:AC407,6,FALSE)="","",VLOOKUP(A223,Keys_CHESS_ALL!J228:AC407,6,FALSE))</f>
        <v>#N/A</v>
      </c>
      <c r="I223" s="28" t="e">
        <f>IF(VLOOKUP(A223,Keys_CHESS_ALL!J228:AC407,7,FALSE)="","",VLOOKUP(A223,Keys_CHESS_ALL!J228:AC407,7,FALSE))</f>
        <v>#N/A</v>
      </c>
      <c r="J223" s="28" t="e">
        <f>IF(VLOOKUP(A223,Keys_CHESS_ALL!J228:AC407,8,FALSE)="","",VLOOKUP(A223,Keys_CHESS_ALL!J228:AC407,8,FALSE))</f>
        <v>#N/A</v>
      </c>
      <c r="K223" s="28" t="e">
        <f>IF(VLOOKUP(A223,Keys_CHESS_ALL!J228:AD407,9,FALSE)="","",VLOOKUP(A223,Keys_CHESS_ALL!J228:AD407,9,FALSE))</f>
        <v>#N/A</v>
      </c>
      <c r="L223" s="28" t="e">
        <f>IF(VLOOKUP(A223,Keys_CHESS_ALL!J228:AE407,10,FALSE)="","",VLOOKUP(A223,Keys_CHESS_ALL!J228:AE407,10,FALSE))</f>
        <v>#N/A</v>
      </c>
      <c r="M223" s="28" t="e">
        <f>IF(VLOOKUP(A223,Keys_CHESS_ALL!J228:AF407,11,FALSE)="","",VLOOKUP(A223,Keys_CHESS_ALL!J228:AF407,11,FALSE))</f>
        <v>#N/A</v>
      </c>
      <c r="N223" s="28" t="e">
        <f>IF(VLOOKUP(A223,Keys_CHESS_ALL!J228:AG407,12,FALSE)="","",VLOOKUP(A223,Keys_CHESS_ALL!J228:AG407,12,FALSE))</f>
        <v>#N/A</v>
      </c>
      <c r="O223" s="28" t="e">
        <f>IF(VLOOKUP(A223,Keys_CHESS_ALL!J228:AH407,13,FALSE)="","",VLOOKUP(A223,Keys_CHESS_ALL!J228:AH407,13,FALSE))</f>
        <v>#N/A</v>
      </c>
      <c r="P223" s="28" t="e">
        <f>IF(VLOOKUP(A223,Keys_CHESS_ALL!J228:AI407,14,FALSE)="","",VLOOKUP(A223,Keys_CHESS_ALL!J228:AI407,14,FALSE))</f>
        <v>#N/A</v>
      </c>
      <c r="Q223" s="28" t="e">
        <f>IF(VLOOKUP(A223,Keys_CHESS_ALL!J228:AJ407,15,FALSE)="","",VLOOKUP(A223,Keys_CHESS_ALL!J228:AJ407,15,FALSE))</f>
        <v>#N/A</v>
      </c>
      <c r="R223" s="28" t="e">
        <f>IF(VLOOKUP(A223,Keys_CHESS_ALL!J228:AK407,16,FALSE)="","",VLOOKUP(A223,Keys_CHESS_ALL!J228:AK407,16,FALSE))</f>
        <v>#N/A</v>
      </c>
    </row>
    <row r="224" spans="2:18" x14ac:dyDescent="0.2">
      <c r="B224" s="28" t="e">
        <f>VLOOKUP(A224,Keys_CHESS_ALL!J229:L408,2,FALSE)</f>
        <v>#N/A</v>
      </c>
      <c r="C224" s="32"/>
      <c r="D224" s="28" t="e">
        <f>VLOOKUP(A224,Keys_CHESS_ALL!J229:L408,3,FALSE)</f>
        <v>#N/A</v>
      </c>
      <c r="E224" s="40"/>
      <c r="G224" s="28" t="e">
        <f>IF(VLOOKUP(A224,Keys_CHESS_ALL!J229:AC408,5,FALSE)="","",VLOOKUP(A224,Keys_CHESS_ALL!J229:AC408,5,FALSE))</f>
        <v>#N/A</v>
      </c>
      <c r="H224" s="28" t="e">
        <f>IF(VLOOKUP(A224,Keys_CHESS_ALL!J229:AC408,6,FALSE)="","",VLOOKUP(A224,Keys_CHESS_ALL!J229:AC408,6,FALSE))</f>
        <v>#N/A</v>
      </c>
      <c r="I224" s="28" t="e">
        <f>IF(VLOOKUP(A224,Keys_CHESS_ALL!J229:AC408,7,FALSE)="","",VLOOKUP(A224,Keys_CHESS_ALL!J229:AC408,7,FALSE))</f>
        <v>#N/A</v>
      </c>
      <c r="J224" s="28" t="e">
        <f>IF(VLOOKUP(A224,Keys_CHESS_ALL!J229:AC408,8,FALSE)="","",VLOOKUP(A224,Keys_CHESS_ALL!J229:AC408,8,FALSE))</f>
        <v>#N/A</v>
      </c>
      <c r="K224" s="28" t="e">
        <f>IF(VLOOKUP(A224,Keys_CHESS_ALL!J229:AD408,9,FALSE)="","",VLOOKUP(A224,Keys_CHESS_ALL!J229:AD408,9,FALSE))</f>
        <v>#N/A</v>
      </c>
      <c r="L224" s="28" t="e">
        <f>IF(VLOOKUP(A224,Keys_CHESS_ALL!J229:AE408,10,FALSE)="","",VLOOKUP(A224,Keys_CHESS_ALL!J229:AE408,10,FALSE))</f>
        <v>#N/A</v>
      </c>
      <c r="M224" s="28" t="e">
        <f>IF(VLOOKUP(A224,Keys_CHESS_ALL!J229:AF408,11,FALSE)="","",VLOOKUP(A224,Keys_CHESS_ALL!J229:AF408,11,FALSE))</f>
        <v>#N/A</v>
      </c>
      <c r="N224" s="28" t="e">
        <f>IF(VLOOKUP(A224,Keys_CHESS_ALL!J229:AG408,12,FALSE)="","",VLOOKUP(A224,Keys_CHESS_ALL!J229:AG408,12,FALSE))</f>
        <v>#N/A</v>
      </c>
      <c r="O224" s="28" t="e">
        <f>IF(VLOOKUP(A224,Keys_CHESS_ALL!J229:AH408,13,FALSE)="","",VLOOKUP(A224,Keys_CHESS_ALL!J229:AH408,13,FALSE))</f>
        <v>#N/A</v>
      </c>
      <c r="P224" s="28" t="e">
        <f>IF(VLOOKUP(A224,Keys_CHESS_ALL!J229:AI408,14,FALSE)="","",VLOOKUP(A224,Keys_CHESS_ALL!J229:AI408,14,FALSE))</f>
        <v>#N/A</v>
      </c>
      <c r="Q224" s="28" t="e">
        <f>IF(VLOOKUP(A224,Keys_CHESS_ALL!J229:AJ408,15,FALSE)="","",VLOOKUP(A224,Keys_CHESS_ALL!J229:AJ408,15,FALSE))</f>
        <v>#N/A</v>
      </c>
      <c r="R224" s="28" t="e">
        <f>IF(VLOOKUP(A224,Keys_CHESS_ALL!J229:AK408,16,FALSE)="","",VLOOKUP(A224,Keys_CHESS_ALL!J229:AK408,16,FALSE))</f>
        <v>#N/A</v>
      </c>
    </row>
    <row r="225" spans="2:18" x14ac:dyDescent="0.2">
      <c r="B225" s="28" t="e">
        <f>VLOOKUP(A225,Keys_CHESS_ALL!J230:L409,2,FALSE)</f>
        <v>#N/A</v>
      </c>
      <c r="C225" s="32"/>
      <c r="D225" s="28" t="e">
        <f>VLOOKUP(A225,Keys_CHESS_ALL!J230:L409,3,FALSE)</f>
        <v>#N/A</v>
      </c>
      <c r="E225" s="40"/>
      <c r="G225" s="28" t="e">
        <f>IF(VLOOKUP(A225,Keys_CHESS_ALL!J230:AC409,5,FALSE)="","",VLOOKUP(A225,Keys_CHESS_ALL!J230:AC409,5,FALSE))</f>
        <v>#N/A</v>
      </c>
      <c r="H225" s="28" t="e">
        <f>IF(VLOOKUP(A225,Keys_CHESS_ALL!J230:AC409,6,FALSE)="","",VLOOKUP(A225,Keys_CHESS_ALL!J230:AC409,6,FALSE))</f>
        <v>#N/A</v>
      </c>
      <c r="I225" s="28" t="e">
        <f>IF(VLOOKUP(A225,Keys_CHESS_ALL!J230:AC409,7,FALSE)="","",VLOOKUP(A225,Keys_CHESS_ALL!J230:AC409,7,FALSE))</f>
        <v>#N/A</v>
      </c>
      <c r="J225" s="28" t="e">
        <f>IF(VLOOKUP(A225,Keys_CHESS_ALL!J230:AC409,8,FALSE)="","",VLOOKUP(A225,Keys_CHESS_ALL!J230:AC409,8,FALSE))</f>
        <v>#N/A</v>
      </c>
      <c r="K225" s="28" t="e">
        <f>IF(VLOOKUP(A225,Keys_CHESS_ALL!J230:AD409,9,FALSE)="","",VLOOKUP(A225,Keys_CHESS_ALL!J230:AD409,9,FALSE))</f>
        <v>#N/A</v>
      </c>
      <c r="L225" s="28" t="e">
        <f>IF(VLOOKUP(A225,Keys_CHESS_ALL!J230:AE409,10,FALSE)="","",VLOOKUP(A225,Keys_CHESS_ALL!J230:AE409,10,FALSE))</f>
        <v>#N/A</v>
      </c>
      <c r="M225" s="28" t="e">
        <f>IF(VLOOKUP(A225,Keys_CHESS_ALL!J230:AF409,11,FALSE)="","",VLOOKUP(A225,Keys_CHESS_ALL!J230:AF409,11,FALSE))</f>
        <v>#N/A</v>
      </c>
      <c r="N225" s="28" t="e">
        <f>IF(VLOOKUP(A225,Keys_CHESS_ALL!J230:AG409,12,FALSE)="","",VLOOKUP(A225,Keys_CHESS_ALL!J230:AG409,12,FALSE))</f>
        <v>#N/A</v>
      </c>
      <c r="O225" s="28" t="e">
        <f>IF(VLOOKUP(A225,Keys_CHESS_ALL!J230:AH409,13,FALSE)="","",VLOOKUP(A225,Keys_CHESS_ALL!J230:AH409,13,FALSE))</f>
        <v>#N/A</v>
      </c>
      <c r="P225" s="28" t="e">
        <f>IF(VLOOKUP(A225,Keys_CHESS_ALL!J230:AI409,14,FALSE)="","",VLOOKUP(A225,Keys_CHESS_ALL!J230:AI409,14,FALSE))</f>
        <v>#N/A</v>
      </c>
      <c r="Q225" s="28" t="e">
        <f>IF(VLOOKUP(A225,Keys_CHESS_ALL!J230:AJ409,15,FALSE)="","",VLOOKUP(A225,Keys_CHESS_ALL!J230:AJ409,15,FALSE))</f>
        <v>#N/A</v>
      </c>
      <c r="R225" s="28" t="e">
        <f>IF(VLOOKUP(A225,Keys_CHESS_ALL!J230:AK409,16,FALSE)="","",VLOOKUP(A225,Keys_CHESS_ALL!J230:AK409,16,FALSE))</f>
        <v>#N/A</v>
      </c>
    </row>
    <row r="226" spans="2:18" x14ac:dyDescent="0.2">
      <c r="B226" s="28" t="e">
        <f>VLOOKUP(A226,Keys_CHESS_ALL!J231:L410,2,FALSE)</f>
        <v>#N/A</v>
      </c>
      <c r="C226" s="32"/>
      <c r="D226" s="28" t="e">
        <f>VLOOKUP(A226,Keys_CHESS_ALL!J231:L410,3,FALSE)</f>
        <v>#N/A</v>
      </c>
      <c r="E226" s="40"/>
      <c r="G226" s="28" t="e">
        <f>IF(VLOOKUP(A226,Keys_CHESS_ALL!J231:AC410,5,FALSE)="","",VLOOKUP(A226,Keys_CHESS_ALL!J231:AC410,5,FALSE))</f>
        <v>#N/A</v>
      </c>
      <c r="H226" s="28" t="e">
        <f>IF(VLOOKUP(A226,Keys_CHESS_ALL!J231:AC410,6,FALSE)="","",VLOOKUP(A226,Keys_CHESS_ALL!J231:AC410,6,FALSE))</f>
        <v>#N/A</v>
      </c>
      <c r="I226" s="28" t="e">
        <f>IF(VLOOKUP(A226,Keys_CHESS_ALL!J231:AC410,7,FALSE)="","",VLOOKUP(A226,Keys_CHESS_ALL!J231:AC410,7,FALSE))</f>
        <v>#N/A</v>
      </c>
      <c r="J226" s="28" t="e">
        <f>IF(VLOOKUP(A226,Keys_CHESS_ALL!J231:AC410,8,FALSE)="","",VLOOKUP(A226,Keys_CHESS_ALL!J231:AC410,8,FALSE))</f>
        <v>#N/A</v>
      </c>
      <c r="K226" s="28" t="e">
        <f>IF(VLOOKUP(A226,Keys_CHESS_ALL!J231:AD410,9,FALSE)="","",VLOOKUP(A226,Keys_CHESS_ALL!J231:AD410,9,FALSE))</f>
        <v>#N/A</v>
      </c>
      <c r="L226" s="28" t="e">
        <f>IF(VLOOKUP(A226,Keys_CHESS_ALL!J231:AE410,10,FALSE)="","",VLOOKUP(A226,Keys_CHESS_ALL!J231:AE410,10,FALSE))</f>
        <v>#N/A</v>
      </c>
      <c r="M226" s="28" t="e">
        <f>IF(VLOOKUP(A226,Keys_CHESS_ALL!J231:AF410,11,FALSE)="","",VLOOKUP(A226,Keys_CHESS_ALL!J231:AF410,11,FALSE))</f>
        <v>#N/A</v>
      </c>
      <c r="N226" s="28" t="e">
        <f>IF(VLOOKUP(A226,Keys_CHESS_ALL!J231:AG410,12,FALSE)="","",VLOOKUP(A226,Keys_CHESS_ALL!J231:AG410,12,FALSE))</f>
        <v>#N/A</v>
      </c>
      <c r="O226" s="28" t="e">
        <f>IF(VLOOKUP(A226,Keys_CHESS_ALL!J231:AH410,13,FALSE)="","",VLOOKUP(A226,Keys_CHESS_ALL!J231:AH410,13,FALSE))</f>
        <v>#N/A</v>
      </c>
      <c r="P226" s="28" t="e">
        <f>IF(VLOOKUP(A226,Keys_CHESS_ALL!J231:AI410,14,FALSE)="","",VLOOKUP(A226,Keys_CHESS_ALL!J231:AI410,14,FALSE))</f>
        <v>#N/A</v>
      </c>
      <c r="Q226" s="28" t="e">
        <f>IF(VLOOKUP(A226,Keys_CHESS_ALL!J231:AJ410,15,FALSE)="","",VLOOKUP(A226,Keys_CHESS_ALL!J231:AJ410,15,FALSE))</f>
        <v>#N/A</v>
      </c>
      <c r="R226" s="28" t="e">
        <f>IF(VLOOKUP(A226,Keys_CHESS_ALL!J231:AK410,16,FALSE)="","",VLOOKUP(A226,Keys_CHESS_ALL!J231:AK410,16,FALSE))</f>
        <v>#N/A</v>
      </c>
    </row>
    <row r="227" spans="2:18" x14ac:dyDescent="0.2">
      <c r="B227" s="28" t="e">
        <f>VLOOKUP(A227,Keys_CHESS_ALL!J232:L411,2,FALSE)</f>
        <v>#N/A</v>
      </c>
      <c r="C227" s="32"/>
      <c r="D227" s="28" t="e">
        <f>VLOOKUP(A227,Keys_CHESS_ALL!J232:L411,3,FALSE)</f>
        <v>#N/A</v>
      </c>
      <c r="E227" s="40"/>
      <c r="G227" s="28" t="e">
        <f>IF(VLOOKUP(A227,Keys_CHESS_ALL!J232:AC411,5,FALSE)="","",VLOOKUP(A227,Keys_CHESS_ALL!J232:AC411,5,FALSE))</f>
        <v>#N/A</v>
      </c>
      <c r="H227" s="28" t="e">
        <f>IF(VLOOKUP(A227,Keys_CHESS_ALL!J232:AC411,6,FALSE)="","",VLOOKUP(A227,Keys_CHESS_ALL!J232:AC411,6,FALSE))</f>
        <v>#N/A</v>
      </c>
      <c r="I227" s="28" t="e">
        <f>IF(VLOOKUP(A227,Keys_CHESS_ALL!J232:AC411,7,FALSE)="","",VLOOKUP(A227,Keys_CHESS_ALL!J232:AC411,7,FALSE))</f>
        <v>#N/A</v>
      </c>
      <c r="J227" s="28" t="e">
        <f>IF(VLOOKUP(A227,Keys_CHESS_ALL!J232:AC411,8,FALSE)="","",VLOOKUP(A227,Keys_CHESS_ALL!J232:AC411,8,FALSE))</f>
        <v>#N/A</v>
      </c>
      <c r="K227" s="28" t="e">
        <f>IF(VLOOKUP(A227,Keys_CHESS_ALL!J232:AD411,9,FALSE)="","",VLOOKUP(A227,Keys_CHESS_ALL!J232:AD411,9,FALSE))</f>
        <v>#N/A</v>
      </c>
      <c r="L227" s="28" t="e">
        <f>IF(VLOOKUP(A227,Keys_CHESS_ALL!J232:AE411,10,FALSE)="","",VLOOKUP(A227,Keys_CHESS_ALL!J232:AE411,10,FALSE))</f>
        <v>#N/A</v>
      </c>
      <c r="M227" s="28" t="e">
        <f>IF(VLOOKUP(A227,Keys_CHESS_ALL!J232:AF411,11,FALSE)="","",VLOOKUP(A227,Keys_CHESS_ALL!J232:AF411,11,FALSE))</f>
        <v>#N/A</v>
      </c>
      <c r="N227" s="28" t="e">
        <f>IF(VLOOKUP(A227,Keys_CHESS_ALL!J232:AG411,12,FALSE)="","",VLOOKUP(A227,Keys_CHESS_ALL!J232:AG411,12,FALSE))</f>
        <v>#N/A</v>
      </c>
      <c r="O227" s="28" t="e">
        <f>IF(VLOOKUP(A227,Keys_CHESS_ALL!J232:AH411,13,FALSE)="","",VLOOKUP(A227,Keys_CHESS_ALL!J232:AH411,13,FALSE))</f>
        <v>#N/A</v>
      </c>
      <c r="P227" s="28" t="e">
        <f>IF(VLOOKUP(A227,Keys_CHESS_ALL!J232:AI411,14,FALSE)="","",VLOOKUP(A227,Keys_CHESS_ALL!J232:AI411,14,FALSE))</f>
        <v>#N/A</v>
      </c>
      <c r="Q227" s="28" t="e">
        <f>IF(VLOOKUP(A227,Keys_CHESS_ALL!J232:AJ411,15,FALSE)="","",VLOOKUP(A227,Keys_CHESS_ALL!J232:AJ411,15,FALSE))</f>
        <v>#N/A</v>
      </c>
      <c r="R227" s="28" t="e">
        <f>IF(VLOOKUP(A227,Keys_CHESS_ALL!J232:AK411,16,FALSE)="","",VLOOKUP(A227,Keys_CHESS_ALL!J232:AK411,16,FALSE))</f>
        <v>#N/A</v>
      </c>
    </row>
    <row r="228" spans="2:18" x14ac:dyDescent="0.2">
      <c r="B228" s="28" t="e">
        <f>VLOOKUP(A228,Keys_CHESS_ALL!J233:L412,2,FALSE)</f>
        <v>#N/A</v>
      </c>
      <c r="C228" s="32"/>
      <c r="D228" s="28" t="e">
        <f>VLOOKUP(A228,Keys_CHESS_ALL!J233:L412,3,FALSE)</f>
        <v>#N/A</v>
      </c>
      <c r="E228" s="40"/>
      <c r="G228" s="28" t="e">
        <f>IF(VLOOKUP(A228,Keys_CHESS_ALL!J233:AC412,5,FALSE)="","",VLOOKUP(A228,Keys_CHESS_ALL!J233:AC412,5,FALSE))</f>
        <v>#N/A</v>
      </c>
      <c r="H228" s="28" t="e">
        <f>IF(VLOOKUP(A228,Keys_CHESS_ALL!J233:AC412,6,FALSE)="","",VLOOKUP(A228,Keys_CHESS_ALL!J233:AC412,6,FALSE))</f>
        <v>#N/A</v>
      </c>
      <c r="I228" s="28" t="e">
        <f>IF(VLOOKUP(A228,Keys_CHESS_ALL!J233:AC412,7,FALSE)="","",VLOOKUP(A228,Keys_CHESS_ALL!J233:AC412,7,FALSE))</f>
        <v>#N/A</v>
      </c>
      <c r="J228" s="28" t="e">
        <f>IF(VLOOKUP(A228,Keys_CHESS_ALL!J233:AC412,8,FALSE)="","",VLOOKUP(A228,Keys_CHESS_ALL!J233:AC412,8,FALSE))</f>
        <v>#N/A</v>
      </c>
      <c r="K228" s="28" t="e">
        <f>IF(VLOOKUP(A228,Keys_CHESS_ALL!J233:AD412,9,FALSE)="","",VLOOKUP(A228,Keys_CHESS_ALL!J233:AD412,9,FALSE))</f>
        <v>#N/A</v>
      </c>
      <c r="L228" s="28" t="e">
        <f>IF(VLOOKUP(A228,Keys_CHESS_ALL!J233:AE412,10,FALSE)="","",VLOOKUP(A228,Keys_CHESS_ALL!J233:AE412,10,FALSE))</f>
        <v>#N/A</v>
      </c>
      <c r="M228" s="28" t="e">
        <f>IF(VLOOKUP(A228,Keys_CHESS_ALL!J233:AF412,11,FALSE)="","",VLOOKUP(A228,Keys_CHESS_ALL!J233:AF412,11,FALSE))</f>
        <v>#N/A</v>
      </c>
      <c r="N228" s="28" t="e">
        <f>IF(VLOOKUP(A228,Keys_CHESS_ALL!J233:AG412,12,FALSE)="","",VLOOKUP(A228,Keys_CHESS_ALL!J233:AG412,12,FALSE))</f>
        <v>#N/A</v>
      </c>
      <c r="O228" s="28" t="e">
        <f>IF(VLOOKUP(A228,Keys_CHESS_ALL!J233:AH412,13,FALSE)="","",VLOOKUP(A228,Keys_CHESS_ALL!J233:AH412,13,FALSE))</f>
        <v>#N/A</v>
      </c>
      <c r="P228" s="28" t="e">
        <f>IF(VLOOKUP(A228,Keys_CHESS_ALL!J233:AI412,14,FALSE)="","",VLOOKUP(A228,Keys_CHESS_ALL!J233:AI412,14,FALSE))</f>
        <v>#N/A</v>
      </c>
      <c r="Q228" s="28" t="e">
        <f>IF(VLOOKUP(A228,Keys_CHESS_ALL!J233:AJ412,15,FALSE)="","",VLOOKUP(A228,Keys_CHESS_ALL!J233:AJ412,15,FALSE))</f>
        <v>#N/A</v>
      </c>
      <c r="R228" s="28" t="e">
        <f>IF(VLOOKUP(A228,Keys_CHESS_ALL!J233:AK412,16,FALSE)="","",VLOOKUP(A228,Keys_CHESS_ALL!J233:AK412,16,FALSE))</f>
        <v>#N/A</v>
      </c>
    </row>
    <row r="229" spans="2:18" x14ac:dyDescent="0.2">
      <c r="B229" s="28" t="e">
        <f>VLOOKUP(A229,Keys_CHESS_ALL!J234:L413,2,FALSE)</f>
        <v>#N/A</v>
      </c>
      <c r="C229" s="32"/>
      <c r="D229" s="28" t="e">
        <f>VLOOKUP(A229,Keys_CHESS_ALL!J234:L413,3,FALSE)</f>
        <v>#N/A</v>
      </c>
      <c r="E229" s="40"/>
      <c r="G229" s="28" t="e">
        <f>IF(VLOOKUP(A229,Keys_CHESS_ALL!J234:AC413,5,FALSE)="","",VLOOKUP(A229,Keys_CHESS_ALL!J234:AC413,5,FALSE))</f>
        <v>#N/A</v>
      </c>
      <c r="H229" s="28" t="e">
        <f>IF(VLOOKUP(A229,Keys_CHESS_ALL!J234:AC413,6,FALSE)="","",VLOOKUP(A229,Keys_CHESS_ALL!J234:AC413,6,FALSE))</f>
        <v>#N/A</v>
      </c>
      <c r="I229" s="28" t="e">
        <f>IF(VLOOKUP(A229,Keys_CHESS_ALL!J234:AC413,7,FALSE)="","",VLOOKUP(A229,Keys_CHESS_ALL!J234:AC413,7,FALSE))</f>
        <v>#N/A</v>
      </c>
      <c r="J229" s="28" t="e">
        <f>IF(VLOOKUP(A229,Keys_CHESS_ALL!J234:AC413,8,FALSE)="","",VLOOKUP(A229,Keys_CHESS_ALL!J234:AC413,8,FALSE))</f>
        <v>#N/A</v>
      </c>
      <c r="K229" s="28" t="e">
        <f>IF(VLOOKUP(A229,Keys_CHESS_ALL!J234:AD413,9,FALSE)="","",VLOOKUP(A229,Keys_CHESS_ALL!J234:AD413,9,FALSE))</f>
        <v>#N/A</v>
      </c>
      <c r="L229" s="28" t="e">
        <f>IF(VLOOKUP(A229,Keys_CHESS_ALL!J234:AE413,10,FALSE)="","",VLOOKUP(A229,Keys_CHESS_ALL!J234:AE413,10,FALSE))</f>
        <v>#N/A</v>
      </c>
      <c r="M229" s="28" t="e">
        <f>IF(VLOOKUP(A229,Keys_CHESS_ALL!J234:AF413,11,FALSE)="","",VLOOKUP(A229,Keys_CHESS_ALL!J234:AF413,11,FALSE))</f>
        <v>#N/A</v>
      </c>
      <c r="N229" s="28" t="e">
        <f>IF(VLOOKUP(A229,Keys_CHESS_ALL!J234:AG413,12,FALSE)="","",VLOOKUP(A229,Keys_CHESS_ALL!J234:AG413,12,FALSE))</f>
        <v>#N/A</v>
      </c>
      <c r="O229" s="28" t="e">
        <f>IF(VLOOKUP(A229,Keys_CHESS_ALL!J234:AH413,13,FALSE)="","",VLOOKUP(A229,Keys_CHESS_ALL!J234:AH413,13,FALSE))</f>
        <v>#N/A</v>
      </c>
      <c r="P229" s="28" t="e">
        <f>IF(VLOOKUP(A229,Keys_CHESS_ALL!J234:AI413,14,FALSE)="","",VLOOKUP(A229,Keys_CHESS_ALL!J234:AI413,14,FALSE))</f>
        <v>#N/A</v>
      </c>
      <c r="Q229" s="28" t="e">
        <f>IF(VLOOKUP(A229,Keys_CHESS_ALL!J234:AJ413,15,FALSE)="","",VLOOKUP(A229,Keys_CHESS_ALL!J234:AJ413,15,FALSE))</f>
        <v>#N/A</v>
      </c>
      <c r="R229" s="28" t="e">
        <f>IF(VLOOKUP(A229,Keys_CHESS_ALL!J234:AK413,16,FALSE)="","",VLOOKUP(A229,Keys_CHESS_ALL!J234:AK413,16,FALSE))</f>
        <v>#N/A</v>
      </c>
    </row>
    <row r="230" spans="2:18" x14ac:dyDescent="0.2">
      <c r="B230" s="28" t="e">
        <f>VLOOKUP(A230,Keys_CHESS_ALL!J235:L414,2,FALSE)</f>
        <v>#N/A</v>
      </c>
      <c r="C230" s="32"/>
      <c r="D230" s="28" t="e">
        <f>VLOOKUP(A230,Keys_CHESS_ALL!J235:L414,3,FALSE)</f>
        <v>#N/A</v>
      </c>
      <c r="E230" s="40"/>
      <c r="G230" s="28" t="e">
        <f>IF(VLOOKUP(A230,Keys_CHESS_ALL!J235:AC414,5,FALSE)="","",VLOOKUP(A230,Keys_CHESS_ALL!J235:AC414,5,FALSE))</f>
        <v>#N/A</v>
      </c>
      <c r="H230" s="28" t="e">
        <f>IF(VLOOKUP(A230,Keys_CHESS_ALL!J235:AC414,6,FALSE)="","",VLOOKUP(A230,Keys_CHESS_ALL!J235:AC414,6,FALSE))</f>
        <v>#N/A</v>
      </c>
      <c r="I230" s="28" t="e">
        <f>IF(VLOOKUP(A230,Keys_CHESS_ALL!J235:AC414,7,FALSE)="","",VLOOKUP(A230,Keys_CHESS_ALL!J235:AC414,7,FALSE))</f>
        <v>#N/A</v>
      </c>
      <c r="J230" s="28" t="e">
        <f>IF(VLOOKUP(A230,Keys_CHESS_ALL!J235:AC414,8,FALSE)="","",VLOOKUP(A230,Keys_CHESS_ALL!J235:AC414,8,FALSE))</f>
        <v>#N/A</v>
      </c>
      <c r="K230" s="28" t="e">
        <f>IF(VLOOKUP(A230,Keys_CHESS_ALL!J235:AD414,9,FALSE)="","",VLOOKUP(A230,Keys_CHESS_ALL!J235:AD414,9,FALSE))</f>
        <v>#N/A</v>
      </c>
      <c r="L230" s="28" t="e">
        <f>IF(VLOOKUP(A230,Keys_CHESS_ALL!J235:AE414,10,FALSE)="","",VLOOKUP(A230,Keys_CHESS_ALL!J235:AE414,10,FALSE))</f>
        <v>#N/A</v>
      </c>
      <c r="M230" s="28" t="e">
        <f>IF(VLOOKUP(A230,Keys_CHESS_ALL!J235:AF414,11,FALSE)="","",VLOOKUP(A230,Keys_CHESS_ALL!J235:AF414,11,FALSE))</f>
        <v>#N/A</v>
      </c>
      <c r="N230" s="28" t="e">
        <f>IF(VLOOKUP(A230,Keys_CHESS_ALL!J235:AG414,12,FALSE)="","",VLOOKUP(A230,Keys_CHESS_ALL!J235:AG414,12,FALSE))</f>
        <v>#N/A</v>
      </c>
      <c r="O230" s="28" t="e">
        <f>IF(VLOOKUP(A230,Keys_CHESS_ALL!J235:AH414,13,FALSE)="","",VLOOKUP(A230,Keys_CHESS_ALL!J235:AH414,13,FALSE))</f>
        <v>#N/A</v>
      </c>
      <c r="P230" s="28" t="e">
        <f>IF(VLOOKUP(A230,Keys_CHESS_ALL!J235:AI414,14,FALSE)="","",VLOOKUP(A230,Keys_CHESS_ALL!J235:AI414,14,FALSE))</f>
        <v>#N/A</v>
      </c>
      <c r="Q230" s="28" t="e">
        <f>IF(VLOOKUP(A230,Keys_CHESS_ALL!J235:AJ414,15,FALSE)="","",VLOOKUP(A230,Keys_CHESS_ALL!J235:AJ414,15,FALSE))</f>
        <v>#N/A</v>
      </c>
      <c r="R230" s="28" t="e">
        <f>IF(VLOOKUP(A230,Keys_CHESS_ALL!J235:AK414,16,FALSE)="","",VLOOKUP(A230,Keys_CHESS_ALL!J235:AK414,16,FALSE))</f>
        <v>#N/A</v>
      </c>
    </row>
    <row r="231" spans="2:18" x14ac:dyDescent="0.2">
      <c r="B231" s="28" t="e">
        <f>VLOOKUP(A231,Keys_CHESS_ALL!J236:L415,2,FALSE)</f>
        <v>#N/A</v>
      </c>
      <c r="C231" s="32"/>
      <c r="D231" s="28" t="e">
        <f>VLOOKUP(A231,Keys_CHESS_ALL!J236:L415,3,FALSE)</f>
        <v>#N/A</v>
      </c>
      <c r="E231" s="40"/>
      <c r="G231" s="28" t="e">
        <f>IF(VLOOKUP(A231,Keys_CHESS_ALL!J236:AC415,5,FALSE)="","",VLOOKUP(A231,Keys_CHESS_ALL!J236:AC415,5,FALSE))</f>
        <v>#N/A</v>
      </c>
      <c r="H231" s="28" t="e">
        <f>IF(VLOOKUP(A231,Keys_CHESS_ALL!J236:AC415,6,FALSE)="","",VLOOKUP(A231,Keys_CHESS_ALL!J236:AC415,6,FALSE))</f>
        <v>#N/A</v>
      </c>
      <c r="I231" s="28" t="e">
        <f>IF(VLOOKUP(A231,Keys_CHESS_ALL!J236:AC415,7,FALSE)="","",VLOOKUP(A231,Keys_CHESS_ALL!J236:AC415,7,FALSE))</f>
        <v>#N/A</v>
      </c>
      <c r="J231" s="28" t="e">
        <f>IF(VLOOKUP(A231,Keys_CHESS_ALL!J236:AC415,8,FALSE)="","",VLOOKUP(A231,Keys_CHESS_ALL!J236:AC415,8,FALSE))</f>
        <v>#N/A</v>
      </c>
      <c r="K231" s="28" t="e">
        <f>IF(VLOOKUP(A231,Keys_CHESS_ALL!J236:AD415,9,FALSE)="","",VLOOKUP(A231,Keys_CHESS_ALL!J236:AD415,9,FALSE))</f>
        <v>#N/A</v>
      </c>
      <c r="L231" s="28" t="e">
        <f>IF(VLOOKUP(A231,Keys_CHESS_ALL!J236:AE415,10,FALSE)="","",VLOOKUP(A231,Keys_CHESS_ALL!J236:AE415,10,FALSE))</f>
        <v>#N/A</v>
      </c>
      <c r="M231" s="28" t="e">
        <f>IF(VLOOKUP(A231,Keys_CHESS_ALL!J236:AF415,11,FALSE)="","",VLOOKUP(A231,Keys_CHESS_ALL!J236:AF415,11,FALSE))</f>
        <v>#N/A</v>
      </c>
      <c r="N231" s="28" t="e">
        <f>IF(VLOOKUP(A231,Keys_CHESS_ALL!J236:AG415,12,FALSE)="","",VLOOKUP(A231,Keys_CHESS_ALL!J236:AG415,12,FALSE))</f>
        <v>#N/A</v>
      </c>
      <c r="O231" s="28" t="e">
        <f>IF(VLOOKUP(A231,Keys_CHESS_ALL!J236:AH415,13,FALSE)="","",VLOOKUP(A231,Keys_CHESS_ALL!J236:AH415,13,FALSE))</f>
        <v>#N/A</v>
      </c>
      <c r="P231" s="28" t="e">
        <f>IF(VLOOKUP(A231,Keys_CHESS_ALL!J236:AI415,14,FALSE)="","",VLOOKUP(A231,Keys_CHESS_ALL!J236:AI415,14,FALSE))</f>
        <v>#N/A</v>
      </c>
      <c r="Q231" s="28" t="e">
        <f>IF(VLOOKUP(A231,Keys_CHESS_ALL!J236:AJ415,15,FALSE)="","",VLOOKUP(A231,Keys_CHESS_ALL!J236:AJ415,15,FALSE))</f>
        <v>#N/A</v>
      </c>
      <c r="R231" s="28" t="e">
        <f>IF(VLOOKUP(A231,Keys_CHESS_ALL!J236:AK415,16,FALSE)="","",VLOOKUP(A231,Keys_CHESS_ALL!J236:AK415,16,FALSE))</f>
        <v>#N/A</v>
      </c>
    </row>
    <row r="232" spans="2:18" x14ac:dyDescent="0.2">
      <c r="B232" s="28" t="e">
        <f>VLOOKUP(A232,Keys_CHESS_ALL!J237:L416,2,FALSE)</f>
        <v>#N/A</v>
      </c>
      <c r="C232" s="32"/>
      <c r="D232" s="28" t="e">
        <f>VLOOKUP(A232,Keys_CHESS_ALL!J237:L416,3,FALSE)</f>
        <v>#N/A</v>
      </c>
      <c r="E232" s="40"/>
      <c r="G232" s="28" t="e">
        <f>IF(VLOOKUP(A232,Keys_CHESS_ALL!J237:AC416,5,FALSE)="","",VLOOKUP(A232,Keys_CHESS_ALL!J237:AC416,5,FALSE))</f>
        <v>#N/A</v>
      </c>
      <c r="H232" s="28" t="e">
        <f>IF(VLOOKUP(A232,Keys_CHESS_ALL!J237:AC416,6,FALSE)="","",VLOOKUP(A232,Keys_CHESS_ALL!J237:AC416,6,FALSE))</f>
        <v>#N/A</v>
      </c>
      <c r="I232" s="28" t="e">
        <f>IF(VLOOKUP(A232,Keys_CHESS_ALL!J237:AC416,7,FALSE)="","",VLOOKUP(A232,Keys_CHESS_ALL!J237:AC416,7,FALSE))</f>
        <v>#N/A</v>
      </c>
      <c r="J232" s="28" t="e">
        <f>IF(VLOOKUP(A232,Keys_CHESS_ALL!J237:AC416,8,FALSE)="","",VLOOKUP(A232,Keys_CHESS_ALL!J237:AC416,8,FALSE))</f>
        <v>#N/A</v>
      </c>
      <c r="K232" s="28" t="e">
        <f>IF(VLOOKUP(A232,Keys_CHESS_ALL!J237:AD416,9,FALSE)="","",VLOOKUP(A232,Keys_CHESS_ALL!J237:AD416,9,FALSE))</f>
        <v>#N/A</v>
      </c>
      <c r="L232" s="28" t="e">
        <f>IF(VLOOKUP(A232,Keys_CHESS_ALL!J237:AE416,10,FALSE)="","",VLOOKUP(A232,Keys_CHESS_ALL!J237:AE416,10,FALSE))</f>
        <v>#N/A</v>
      </c>
      <c r="M232" s="28" t="e">
        <f>IF(VLOOKUP(A232,Keys_CHESS_ALL!J237:AF416,11,FALSE)="","",VLOOKUP(A232,Keys_CHESS_ALL!J237:AF416,11,FALSE))</f>
        <v>#N/A</v>
      </c>
      <c r="N232" s="28" t="e">
        <f>IF(VLOOKUP(A232,Keys_CHESS_ALL!J237:AG416,12,FALSE)="","",VLOOKUP(A232,Keys_CHESS_ALL!J237:AG416,12,FALSE))</f>
        <v>#N/A</v>
      </c>
      <c r="O232" s="28" t="e">
        <f>IF(VLOOKUP(A232,Keys_CHESS_ALL!J237:AH416,13,FALSE)="","",VLOOKUP(A232,Keys_CHESS_ALL!J237:AH416,13,FALSE))</f>
        <v>#N/A</v>
      </c>
      <c r="P232" s="28" t="e">
        <f>IF(VLOOKUP(A232,Keys_CHESS_ALL!J237:AI416,14,FALSE)="","",VLOOKUP(A232,Keys_CHESS_ALL!J237:AI416,14,FALSE))</f>
        <v>#N/A</v>
      </c>
      <c r="Q232" s="28" t="e">
        <f>IF(VLOOKUP(A232,Keys_CHESS_ALL!J237:AJ416,15,FALSE)="","",VLOOKUP(A232,Keys_CHESS_ALL!J237:AJ416,15,FALSE))</f>
        <v>#N/A</v>
      </c>
      <c r="R232" s="28" t="e">
        <f>IF(VLOOKUP(A232,Keys_CHESS_ALL!J237:AK416,16,FALSE)="","",VLOOKUP(A232,Keys_CHESS_ALL!J237:AK416,16,FALSE))</f>
        <v>#N/A</v>
      </c>
    </row>
    <row r="233" spans="2:18" x14ac:dyDescent="0.2">
      <c r="B233" s="28" t="e">
        <f>VLOOKUP(A233,Keys_CHESS_ALL!J238:L417,2,FALSE)</f>
        <v>#N/A</v>
      </c>
      <c r="C233" s="32"/>
      <c r="D233" s="28" t="e">
        <f>VLOOKUP(A233,Keys_CHESS_ALL!J238:L417,3,FALSE)</f>
        <v>#N/A</v>
      </c>
      <c r="E233" s="40"/>
      <c r="G233" s="28" t="e">
        <f>IF(VLOOKUP(A233,Keys_CHESS_ALL!J238:AC417,5,FALSE)="","",VLOOKUP(A233,Keys_CHESS_ALL!J238:AC417,5,FALSE))</f>
        <v>#N/A</v>
      </c>
      <c r="H233" s="28" t="e">
        <f>IF(VLOOKUP(A233,Keys_CHESS_ALL!J238:AC417,6,FALSE)="","",VLOOKUP(A233,Keys_CHESS_ALL!J238:AC417,6,FALSE))</f>
        <v>#N/A</v>
      </c>
      <c r="I233" s="28" t="e">
        <f>IF(VLOOKUP(A233,Keys_CHESS_ALL!J238:AC417,7,FALSE)="","",VLOOKUP(A233,Keys_CHESS_ALL!J238:AC417,7,FALSE))</f>
        <v>#N/A</v>
      </c>
      <c r="J233" s="28" t="e">
        <f>IF(VLOOKUP(A233,Keys_CHESS_ALL!J238:AC417,8,FALSE)="","",VLOOKUP(A233,Keys_CHESS_ALL!J238:AC417,8,FALSE))</f>
        <v>#N/A</v>
      </c>
      <c r="K233" s="28" t="e">
        <f>IF(VLOOKUP(A233,Keys_CHESS_ALL!J238:AD417,9,FALSE)="","",VLOOKUP(A233,Keys_CHESS_ALL!J238:AD417,9,FALSE))</f>
        <v>#N/A</v>
      </c>
      <c r="L233" s="28" t="e">
        <f>IF(VLOOKUP(A233,Keys_CHESS_ALL!J238:AE417,10,FALSE)="","",VLOOKUP(A233,Keys_CHESS_ALL!J238:AE417,10,FALSE))</f>
        <v>#N/A</v>
      </c>
      <c r="M233" s="28" t="e">
        <f>IF(VLOOKUP(A233,Keys_CHESS_ALL!J238:AF417,11,FALSE)="","",VLOOKUP(A233,Keys_CHESS_ALL!J238:AF417,11,FALSE))</f>
        <v>#N/A</v>
      </c>
      <c r="N233" s="28" t="e">
        <f>IF(VLOOKUP(A233,Keys_CHESS_ALL!J238:AG417,12,FALSE)="","",VLOOKUP(A233,Keys_CHESS_ALL!J238:AG417,12,FALSE))</f>
        <v>#N/A</v>
      </c>
      <c r="O233" s="28" t="e">
        <f>IF(VLOOKUP(A233,Keys_CHESS_ALL!J238:AH417,13,FALSE)="","",VLOOKUP(A233,Keys_CHESS_ALL!J238:AH417,13,FALSE))</f>
        <v>#N/A</v>
      </c>
      <c r="P233" s="28" t="e">
        <f>IF(VLOOKUP(A233,Keys_CHESS_ALL!J238:AI417,14,FALSE)="","",VLOOKUP(A233,Keys_CHESS_ALL!J238:AI417,14,FALSE))</f>
        <v>#N/A</v>
      </c>
      <c r="Q233" s="28" t="e">
        <f>IF(VLOOKUP(A233,Keys_CHESS_ALL!J238:AJ417,15,FALSE)="","",VLOOKUP(A233,Keys_CHESS_ALL!J238:AJ417,15,FALSE))</f>
        <v>#N/A</v>
      </c>
      <c r="R233" s="28" t="e">
        <f>IF(VLOOKUP(A233,Keys_CHESS_ALL!J238:AK417,16,FALSE)="","",VLOOKUP(A233,Keys_CHESS_ALL!J238:AK417,16,FALSE))</f>
        <v>#N/A</v>
      </c>
    </row>
    <row r="234" spans="2:18" x14ac:dyDescent="0.2">
      <c r="B234" s="28" t="e">
        <f>VLOOKUP(A234,Keys_CHESS_ALL!J239:L418,2,FALSE)</f>
        <v>#N/A</v>
      </c>
      <c r="C234" s="32"/>
      <c r="D234" s="28" t="e">
        <f>VLOOKUP(A234,Keys_CHESS_ALL!J239:L418,3,FALSE)</f>
        <v>#N/A</v>
      </c>
      <c r="E234" s="40"/>
      <c r="G234" s="28" t="e">
        <f>IF(VLOOKUP(A234,Keys_CHESS_ALL!J239:AC418,5,FALSE)="","",VLOOKUP(A234,Keys_CHESS_ALL!J239:AC418,5,FALSE))</f>
        <v>#N/A</v>
      </c>
      <c r="H234" s="28" t="e">
        <f>IF(VLOOKUP(A234,Keys_CHESS_ALL!J239:AC418,6,FALSE)="","",VLOOKUP(A234,Keys_CHESS_ALL!J239:AC418,6,FALSE))</f>
        <v>#N/A</v>
      </c>
      <c r="I234" s="28" t="e">
        <f>IF(VLOOKUP(A234,Keys_CHESS_ALL!J239:AC418,7,FALSE)="","",VLOOKUP(A234,Keys_CHESS_ALL!J239:AC418,7,FALSE))</f>
        <v>#N/A</v>
      </c>
      <c r="J234" s="28" t="e">
        <f>IF(VLOOKUP(A234,Keys_CHESS_ALL!J239:AC418,8,FALSE)="","",VLOOKUP(A234,Keys_CHESS_ALL!J239:AC418,8,FALSE))</f>
        <v>#N/A</v>
      </c>
      <c r="K234" s="28" t="e">
        <f>IF(VLOOKUP(A234,Keys_CHESS_ALL!J239:AD418,9,FALSE)="","",VLOOKUP(A234,Keys_CHESS_ALL!J239:AD418,9,FALSE))</f>
        <v>#N/A</v>
      </c>
      <c r="L234" s="28" t="e">
        <f>IF(VLOOKUP(A234,Keys_CHESS_ALL!J239:AE418,10,FALSE)="","",VLOOKUP(A234,Keys_CHESS_ALL!J239:AE418,10,FALSE))</f>
        <v>#N/A</v>
      </c>
      <c r="M234" s="28" t="e">
        <f>IF(VLOOKUP(A234,Keys_CHESS_ALL!J239:AF418,11,FALSE)="","",VLOOKUP(A234,Keys_CHESS_ALL!J239:AF418,11,FALSE))</f>
        <v>#N/A</v>
      </c>
      <c r="N234" s="28" t="e">
        <f>IF(VLOOKUP(A234,Keys_CHESS_ALL!J239:AG418,12,FALSE)="","",VLOOKUP(A234,Keys_CHESS_ALL!J239:AG418,12,FALSE))</f>
        <v>#N/A</v>
      </c>
      <c r="O234" s="28" t="e">
        <f>IF(VLOOKUP(A234,Keys_CHESS_ALL!J239:AH418,13,FALSE)="","",VLOOKUP(A234,Keys_CHESS_ALL!J239:AH418,13,FALSE))</f>
        <v>#N/A</v>
      </c>
      <c r="P234" s="28" t="e">
        <f>IF(VLOOKUP(A234,Keys_CHESS_ALL!J239:AI418,14,FALSE)="","",VLOOKUP(A234,Keys_CHESS_ALL!J239:AI418,14,FALSE))</f>
        <v>#N/A</v>
      </c>
      <c r="Q234" s="28" t="e">
        <f>IF(VLOOKUP(A234,Keys_CHESS_ALL!J239:AJ418,15,FALSE)="","",VLOOKUP(A234,Keys_CHESS_ALL!J239:AJ418,15,FALSE))</f>
        <v>#N/A</v>
      </c>
      <c r="R234" s="28" t="e">
        <f>IF(VLOOKUP(A234,Keys_CHESS_ALL!J239:AK418,16,FALSE)="","",VLOOKUP(A234,Keys_CHESS_ALL!J239:AK418,16,FALSE))</f>
        <v>#N/A</v>
      </c>
    </row>
    <row r="235" spans="2:18" x14ac:dyDescent="0.2">
      <c r="B235" s="28" t="e">
        <f>VLOOKUP(A235,Keys_CHESS_ALL!J240:L419,2,FALSE)</f>
        <v>#N/A</v>
      </c>
      <c r="C235" s="32"/>
      <c r="D235" s="28" t="e">
        <f>VLOOKUP(A235,Keys_CHESS_ALL!J240:L419,3,FALSE)</f>
        <v>#N/A</v>
      </c>
      <c r="E235" s="40"/>
      <c r="G235" s="28" t="e">
        <f>IF(VLOOKUP(A235,Keys_CHESS_ALL!J240:AC419,5,FALSE)="","",VLOOKUP(A235,Keys_CHESS_ALL!J240:AC419,5,FALSE))</f>
        <v>#N/A</v>
      </c>
      <c r="H235" s="28" t="e">
        <f>IF(VLOOKUP(A235,Keys_CHESS_ALL!J240:AC419,6,FALSE)="","",VLOOKUP(A235,Keys_CHESS_ALL!J240:AC419,6,FALSE))</f>
        <v>#N/A</v>
      </c>
      <c r="I235" s="28" t="e">
        <f>IF(VLOOKUP(A235,Keys_CHESS_ALL!J240:AC419,7,FALSE)="","",VLOOKUP(A235,Keys_CHESS_ALL!J240:AC419,7,FALSE))</f>
        <v>#N/A</v>
      </c>
      <c r="J235" s="28" t="e">
        <f>IF(VLOOKUP(A235,Keys_CHESS_ALL!J240:AC419,8,FALSE)="","",VLOOKUP(A235,Keys_CHESS_ALL!J240:AC419,8,FALSE))</f>
        <v>#N/A</v>
      </c>
      <c r="K235" s="28" t="e">
        <f>IF(VLOOKUP(A235,Keys_CHESS_ALL!J240:AD419,9,FALSE)="","",VLOOKUP(A235,Keys_CHESS_ALL!J240:AD419,9,FALSE))</f>
        <v>#N/A</v>
      </c>
      <c r="L235" s="28" t="e">
        <f>IF(VLOOKUP(A235,Keys_CHESS_ALL!J240:AE419,10,FALSE)="","",VLOOKUP(A235,Keys_CHESS_ALL!J240:AE419,10,FALSE))</f>
        <v>#N/A</v>
      </c>
      <c r="M235" s="28" t="e">
        <f>IF(VLOOKUP(A235,Keys_CHESS_ALL!J240:AF419,11,FALSE)="","",VLOOKUP(A235,Keys_CHESS_ALL!J240:AF419,11,FALSE))</f>
        <v>#N/A</v>
      </c>
      <c r="N235" s="28" t="e">
        <f>IF(VLOOKUP(A235,Keys_CHESS_ALL!J240:AG419,12,FALSE)="","",VLOOKUP(A235,Keys_CHESS_ALL!J240:AG419,12,FALSE))</f>
        <v>#N/A</v>
      </c>
      <c r="O235" s="28" t="e">
        <f>IF(VLOOKUP(A235,Keys_CHESS_ALL!J240:AH419,13,FALSE)="","",VLOOKUP(A235,Keys_CHESS_ALL!J240:AH419,13,FALSE))</f>
        <v>#N/A</v>
      </c>
      <c r="P235" s="28" t="e">
        <f>IF(VLOOKUP(A235,Keys_CHESS_ALL!J240:AI419,14,FALSE)="","",VLOOKUP(A235,Keys_CHESS_ALL!J240:AI419,14,FALSE))</f>
        <v>#N/A</v>
      </c>
      <c r="Q235" s="28" t="e">
        <f>IF(VLOOKUP(A235,Keys_CHESS_ALL!J240:AJ419,15,FALSE)="","",VLOOKUP(A235,Keys_CHESS_ALL!J240:AJ419,15,FALSE))</f>
        <v>#N/A</v>
      </c>
      <c r="R235" s="28" t="e">
        <f>IF(VLOOKUP(A235,Keys_CHESS_ALL!J240:AK419,16,FALSE)="","",VLOOKUP(A235,Keys_CHESS_ALL!J240:AK419,16,FALSE))</f>
        <v>#N/A</v>
      </c>
    </row>
    <row r="236" spans="2:18" x14ac:dyDescent="0.2">
      <c r="B236" s="28" t="e">
        <f>VLOOKUP(A236,Keys_CHESS_ALL!J241:L420,2,FALSE)</f>
        <v>#N/A</v>
      </c>
      <c r="C236" s="32"/>
      <c r="D236" s="28" t="e">
        <f>VLOOKUP(A236,Keys_CHESS_ALL!J241:L420,3,FALSE)</f>
        <v>#N/A</v>
      </c>
      <c r="E236" s="40"/>
      <c r="G236" s="28" t="e">
        <f>IF(VLOOKUP(A236,Keys_CHESS_ALL!J241:AC420,5,FALSE)="","",VLOOKUP(A236,Keys_CHESS_ALL!J241:AC420,5,FALSE))</f>
        <v>#N/A</v>
      </c>
      <c r="H236" s="28" t="e">
        <f>IF(VLOOKUP(A236,Keys_CHESS_ALL!J241:AC420,6,FALSE)="","",VLOOKUP(A236,Keys_CHESS_ALL!J241:AC420,6,FALSE))</f>
        <v>#N/A</v>
      </c>
      <c r="I236" s="28" t="e">
        <f>IF(VLOOKUP(A236,Keys_CHESS_ALL!J241:AC420,7,FALSE)="","",VLOOKUP(A236,Keys_CHESS_ALL!J241:AC420,7,FALSE))</f>
        <v>#N/A</v>
      </c>
      <c r="J236" s="28" t="e">
        <f>IF(VLOOKUP(A236,Keys_CHESS_ALL!J241:AC420,8,FALSE)="","",VLOOKUP(A236,Keys_CHESS_ALL!J241:AC420,8,FALSE))</f>
        <v>#N/A</v>
      </c>
      <c r="K236" s="28" t="e">
        <f>IF(VLOOKUP(A236,Keys_CHESS_ALL!J241:AD420,9,FALSE)="","",VLOOKUP(A236,Keys_CHESS_ALL!J241:AD420,9,FALSE))</f>
        <v>#N/A</v>
      </c>
      <c r="L236" s="28" t="e">
        <f>IF(VLOOKUP(A236,Keys_CHESS_ALL!J241:AE420,10,FALSE)="","",VLOOKUP(A236,Keys_CHESS_ALL!J241:AE420,10,FALSE))</f>
        <v>#N/A</v>
      </c>
      <c r="M236" s="28" t="e">
        <f>IF(VLOOKUP(A236,Keys_CHESS_ALL!J241:AF420,11,FALSE)="","",VLOOKUP(A236,Keys_CHESS_ALL!J241:AF420,11,FALSE))</f>
        <v>#N/A</v>
      </c>
      <c r="N236" s="28" t="e">
        <f>IF(VLOOKUP(A236,Keys_CHESS_ALL!J241:AG420,12,FALSE)="","",VLOOKUP(A236,Keys_CHESS_ALL!J241:AG420,12,FALSE))</f>
        <v>#N/A</v>
      </c>
      <c r="O236" s="28" t="e">
        <f>IF(VLOOKUP(A236,Keys_CHESS_ALL!J241:AH420,13,FALSE)="","",VLOOKUP(A236,Keys_CHESS_ALL!J241:AH420,13,FALSE))</f>
        <v>#N/A</v>
      </c>
      <c r="P236" s="28" t="e">
        <f>IF(VLOOKUP(A236,Keys_CHESS_ALL!J241:AI420,14,FALSE)="","",VLOOKUP(A236,Keys_CHESS_ALL!J241:AI420,14,FALSE))</f>
        <v>#N/A</v>
      </c>
      <c r="Q236" s="28" t="e">
        <f>IF(VLOOKUP(A236,Keys_CHESS_ALL!J241:AJ420,15,FALSE)="","",VLOOKUP(A236,Keys_CHESS_ALL!J241:AJ420,15,FALSE))</f>
        <v>#N/A</v>
      </c>
      <c r="R236" s="28" t="e">
        <f>IF(VLOOKUP(A236,Keys_CHESS_ALL!J241:AK420,16,FALSE)="","",VLOOKUP(A236,Keys_CHESS_ALL!J241:AK420,16,FALSE))</f>
        <v>#N/A</v>
      </c>
    </row>
    <row r="237" spans="2:18" x14ac:dyDescent="0.2">
      <c r="B237" s="28" t="e">
        <f>VLOOKUP(A237,Keys_CHESS_ALL!J242:L421,2,FALSE)</f>
        <v>#N/A</v>
      </c>
      <c r="C237" s="32"/>
      <c r="D237" s="28" t="e">
        <f>VLOOKUP(A237,Keys_CHESS_ALL!J242:L421,3,FALSE)</f>
        <v>#N/A</v>
      </c>
      <c r="E237" s="40"/>
      <c r="G237" s="28" t="e">
        <f>IF(VLOOKUP(A237,Keys_CHESS_ALL!J242:AC421,5,FALSE)="","",VLOOKUP(A237,Keys_CHESS_ALL!J242:AC421,5,FALSE))</f>
        <v>#N/A</v>
      </c>
      <c r="H237" s="28" t="e">
        <f>IF(VLOOKUP(A237,Keys_CHESS_ALL!J242:AC421,6,FALSE)="","",VLOOKUP(A237,Keys_CHESS_ALL!J242:AC421,6,FALSE))</f>
        <v>#N/A</v>
      </c>
      <c r="I237" s="28" t="e">
        <f>IF(VLOOKUP(A237,Keys_CHESS_ALL!J242:AC421,7,FALSE)="","",VLOOKUP(A237,Keys_CHESS_ALL!J242:AC421,7,FALSE))</f>
        <v>#N/A</v>
      </c>
      <c r="J237" s="28" t="e">
        <f>IF(VLOOKUP(A237,Keys_CHESS_ALL!J242:AC421,8,FALSE)="","",VLOOKUP(A237,Keys_CHESS_ALL!J242:AC421,8,FALSE))</f>
        <v>#N/A</v>
      </c>
      <c r="K237" s="28" t="e">
        <f>IF(VLOOKUP(A237,Keys_CHESS_ALL!J242:AD421,9,FALSE)="","",VLOOKUP(A237,Keys_CHESS_ALL!J242:AD421,9,FALSE))</f>
        <v>#N/A</v>
      </c>
      <c r="L237" s="28" t="e">
        <f>IF(VLOOKUP(A237,Keys_CHESS_ALL!J242:AE421,10,FALSE)="","",VLOOKUP(A237,Keys_CHESS_ALL!J242:AE421,10,FALSE))</f>
        <v>#N/A</v>
      </c>
      <c r="M237" s="28" t="e">
        <f>IF(VLOOKUP(A237,Keys_CHESS_ALL!J242:AF421,11,FALSE)="","",VLOOKUP(A237,Keys_CHESS_ALL!J242:AF421,11,FALSE))</f>
        <v>#N/A</v>
      </c>
      <c r="N237" s="28" t="e">
        <f>IF(VLOOKUP(A237,Keys_CHESS_ALL!J242:AG421,12,FALSE)="","",VLOOKUP(A237,Keys_CHESS_ALL!J242:AG421,12,FALSE))</f>
        <v>#N/A</v>
      </c>
      <c r="O237" s="28" t="e">
        <f>IF(VLOOKUP(A237,Keys_CHESS_ALL!J242:AH421,13,FALSE)="","",VLOOKUP(A237,Keys_CHESS_ALL!J242:AH421,13,FALSE))</f>
        <v>#N/A</v>
      </c>
      <c r="P237" s="28" t="e">
        <f>IF(VLOOKUP(A237,Keys_CHESS_ALL!J242:AI421,14,FALSE)="","",VLOOKUP(A237,Keys_CHESS_ALL!J242:AI421,14,FALSE))</f>
        <v>#N/A</v>
      </c>
      <c r="Q237" s="28" t="e">
        <f>IF(VLOOKUP(A237,Keys_CHESS_ALL!J242:AJ421,15,FALSE)="","",VLOOKUP(A237,Keys_CHESS_ALL!J242:AJ421,15,FALSE))</f>
        <v>#N/A</v>
      </c>
      <c r="R237" s="28" t="e">
        <f>IF(VLOOKUP(A237,Keys_CHESS_ALL!J242:AK421,16,FALSE)="","",VLOOKUP(A237,Keys_CHESS_ALL!J242:AK421,16,FALSE))</f>
        <v>#N/A</v>
      </c>
    </row>
    <row r="238" spans="2:18" x14ac:dyDescent="0.2">
      <c r="B238" s="28" t="e">
        <f>VLOOKUP(A238,Keys_CHESS_ALL!J243:L422,2,FALSE)</f>
        <v>#N/A</v>
      </c>
      <c r="C238" s="32"/>
      <c r="D238" s="28" t="e">
        <f>VLOOKUP(A238,Keys_CHESS_ALL!J243:L422,3,FALSE)</f>
        <v>#N/A</v>
      </c>
      <c r="E238" s="40"/>
      <c r="G238" s="28" t="e">
        <f>IF(VLOOKUP(A238,Keys_CHESS_ALL!J243:AC422,5,FALSE)="","",VLOOKUP(A238,Keys_CHESS_ALL!J243:AC422,5,FALSE))</f>
        <v>#N/A</v>
      </c>
      <c r="H238" s="28" t="e">
        <f>IF(VLOOKUP(A238,Keys_CHESS_ALL!J243:AC422,6,FALSE)="","",VLOOKUP(A238,Keys_CHESS_ALL!J243:AC422,6,FALSE))</f>
        <v>#N/A</v>
      </c>
      <c r="I238" s="28" t="e">
        <f>IF(VLOOKUP(A238,Keys_CHESS_ALL!J243:AC422,7,FALSE)="","",VLOOKUP(A238,Keys_CHESS_ALL!J243:AC422,7,FALSE))</f>
        <v>#N/A</v>
      </c>
      <c r="J238" s="28" t="e">
        <f>IF(VLOOKUP(A238,Keys_CHESS_ALL!J243:AC422,8,FALSE)="","",VLOOKUP(A238,Keys_CHESS_ALL!J243:AC422,8,FALSE))</f>
        <v>#N/A</v>
      </c>
      <c r="K238" s="28" t="e">
        <f>IF(VLOOKUP(A238,Keys_CHESS_ALL!J243:AD422,9,FALSE)="","",VLOOKUP(A238,Keys_CHESS_ALL!J243:AD422,9,FALSE))</f>
        <v>#N/A</v>
      </c>
      <c r="L238" s="28" t="e">
        <f>IF(VLOOKUP(A238,Keys_CHESS_ALL!J243:AE422,10,FALSE)="","",VLOOKUP(A238,Keys_CHESS_ALL!J243:AE422,10,FALSE))</f>
        <v>#N/A</v>
      </c>
      <c r="M238" s="28" t="e">
        <f>IF(VLOOKUP(A238,Keys_CHESS_ALL!J243:AF422,11,FALSE)="","",VLOOKUP(A238,Keys_CHESS_ALL!J243:AF422,11,FALSE))</f>
        <v>#N/A</v>
      </c>
      <c r="N238" s="28" t="e">
        <f>IF(VLOOKUP(A238,Keys_CHESS_ALL!J243:AG422,12,FALSE)="","",VLOOKUP(A238,Keys_CHESS_ALL!J243:AG422,12,FALSE))</f>
        <v>#N/A</v>
      </c>
      <c r="O238" s="28" t="e">
        <f>IF(VLOOKUP(A238,Keys_CHESS_ALL!J243:AH422,13,FALSE)="","",VLOOKUP(A238,Keys_CHESS_ALL!J243:AH422,13,FALSE))</f>
        <v>#N/A</v>
      </c>
      <c r="P238" s="28" t="e">
        <f>IF(VLOOKUP(A238,Keys_CHESS_ALL!J243:AI422,14,FALSE)="","",VLOOKUP(A238,Keys_CHESS_ALL!J243:AI422,14,FALSE))</f>
        <v>#N/A</v>
      </c>
      <c r="Q238" s="28" t="e">
        <f>IF(VLOOKUP(A238,Keys_CHESS_ALL!J243:AJ422,15,FALSE)="","",VLOOKUP(A238,Keys_CHESS_ALL!J243:AJ422,15,FALSE))</f>
        <v>#N/A</v>
      </c>
      <c r="R238" s="28" t="e">
        <f>IF(VLOOKUP(A238,Keys_CHESS_ALL!J243:AK422,16,FALSE)="","",VLOOKUP(A238,Keys_CHESS_ALL!J243:AK422,16,FALSE))</f>
        <v>#N/A</v>
      </c>
    </row>
    <row r="239" spans="2:18" x14ac:dyDescent="0.2">
      <c r="B239" s="28" t="e">
        <f>VLOOKUP(A239,Keys_CHESS_ALL!J244:L423,2,FALSE)</f>
        <v>#N/A</v>
      </c>
      <c r="C239" s="32"/>
      <c r="D239" s="28" t="e">
        <f>VLOOKUP(A239,Keys_CHESS_ALL!J244:L423,3,FALSE)</f>
        <v>#N/A</v>
      </c>
      <c r="E239" s="40"/>
      <c r="G239" s="28" t="e">
        <f>IF(VLOOKUP(A239,Keys_CHESS_ALL!J244:AC423,5,FALSE)="","",VLOOKUP(A239,Keys_CHESS_ALL!J244:AC423,5,FALSE))</f>
        <v>#N/A</v>
      </c>
      <c r="H239" s="28" t="e">
        <f>IF(VLOOKUP(A239,Keys_CHESS_ALL!J244:AC423,6,FALSE)="","",VLOOKUP(A239,Keys_CHESS_ALL!J244:AC423,6,FALSE))</f>
        <v>#N/A</v>
      </c>
      <c r="I239" s="28" t="e">
        <f>IF(VLOOKUP(A239,Keys_CHESS_ALL!J244:AC423,7,FALSE)="","",VLOOKUP(A239,Keys_CHESS_ALL!J244:AC423,7,FALSE))</f>
        <v>#N/A</v>
      </c>
      <c r="J239" s="28" t="e">
        <f>IF(VLOOKUP(A239,Keys_CHESS_ALL!J244:AC423,8,FALSE)="","",VLOOKUP(A239,Keys_CHESS_ALL!J244:AC423,8,FALSE))</f>
        <v>#N/A</v>
      </c>
      <c r="K239" s="28" t="e">
        <f>IF(VLOOKUP(A239,Keys_CHESS_ALL!J244:AD423,9,FALSE)="","",VLOOKUP(A239,Keys_CHESS_ALL!J244:AD423,9,FALSE))</f>
        <v>#N/A</v>
      </c>
      <c r="L239" s="28" t="e">
        <f>IF(VLOOKUP(A239,Keys_CHESS_ALL!J244:AE423,10,FALSE)="","",VLOOKUP(A239,Keys_CHESS_ALL!J244:AE423,10,FALSE))</f>
        <v>#N/A</v>
      </c>
      <c r="M239" s="28" t="e">
        <f>IF(VLOOKUP(A239,Keys_CHESS_ALL!J244:AF423,11,FALSE)="","",VLOOKUP(A239,Keys_CHESS_ALL!J244:AF423,11,FALSE))</f>
        <v>#N/A</v>
      </c>
      <c r="N239" s="28" t="e">
        <f>IF(VLOOKUP(A239,Keys_CHESS_ALL!J244:AG423,12,FALSE)="","",VLOOKUP(A239,Keys_CHESS_ALL!J244:AG423,12,FALSE))</f>
        <v>#N/A</v>
      </c>
      <c r="O239" s="28" t="e">
        <f>IF(VLOOKUP(A239,Keys_CHESS_ALL!J244:AH423,13,FALSE)="","",VLOOKUP(A239,Keys_CHESS_ALL!J244:AH423,13,FALSE))</f>
        <v>#N/A</v>
      </c>
      <c r="P239" s="28" t="e">
        <f>IF(VLOOKUP(A239,Keys_CHESS_ALL!J244:AI423,14,FALSE)="","",VLOOKUP(A239,Keys_CHESS_ALL!J244:AI423,14,FALSE))</f>
        <v>#N/A</v>
      </c>
      <c r="Q239" s="28" t="e">
        <f>IF(VLOOKUP(A239,Keys_CHESS_ALL!J244:AJ423,15,FALSE)="","",VLOOKUP(A239,Keys_CHESS_ALL!J244:AJ423,15,FALSE))</f>
        <v>#N/A</v>
      </c>
      <c r="R239" s="28" t="e">
        <f>IF(VLOOKUP(A239,Keys_CHESS_ALL!J244:AK423,16,FALSE)="","",VLOOKUP(A239,Keys_CHESS_ALL!J244:AK423,16,FALSE))</f>
        <v>#N/A</v>
      </c>
    </row>
    <row r="240" spans="2:18" x14ac:dyDescent="0.2">
      <c r="B240" s="28" t="e">
        <f>VLOOKUP(A240,Keys_CHESS_ALL!J245:L424,2,FALSE)</f>
        <v>#N/A</v>
      </c>
      <c r="C240" s="32"/>
      <c r="D240" s="28" t="e">
        <f>VLOOKUP(A240,Keys_CHESS_ALL!J245:L424,3,FALSE)</f>
        <v>#N/A</v>
      </c>
      <c r="E240" s="40"/>
      <c r="G240" s="28" t="e">
        <f>IF(VLOOKUP(A240,Keys_CHESS_ALL!J245:AC424,5,FALSE)="","",VLOOKUP(A240,Keys_CHESS_ALL!J245:AC424,5,FALSE))</f>
        <v>#N/A</v>
      </c>
      <c r="H240" s="28" t="e">
        <f>IF(VLOOKUP(A240,Keys_CHESS_ALL!J245:AC424,6,FALSE)="","",VLOOKUP(A240,Keys_CHESS_ALL!J245:AC424,6,FALSE))</f>
        <v>#N/A</v>
      </c>
      <c r="I240" s="28" t="e">
        <f>IF(VLOOKUP(A240,Keys_CHESS_ALL!J245:AC424,7,FALSE)="","",VLOOKUP(A240,Keys_CHESS_ALL!J245:AC424,7,FALSE))</f>
        <v>#N/A</v>
      </c>
      <c r="J240" s="28" t="e">
        <f>IF(VLOOKUP(A240,Keys_CHESS_ALL!J245:AC424,8,FALSE)="","",VLOOKUP(A240,Keys_CHESS_ALL!J245:AC424,8,FALSE))</f>
        <v>#N/A</v>
      </c>
      <c r="K240" s="28" t="e">
        <f>IF(VLOOKUP(A240,Keys_CHESS_ALL!J245:AD424,9,FALSE)="","",VLOOKUP(A240,Keys_CHESS_ALL!J245:AD424,9,FALSE))</f>
        <v>#N/A</v>
      </c>
      <c r="L240" s="28" t="e">
        <f>IF(VLOOKUP(A240,Keys_CHESS_ALL!J245:AE424,10,FALSE)="","",VLOOKUP(A240,Keys_CHESS_ALL!J245:AE424,10,FALSE))</f>
        <v>#N/A</v>
      </c>
      <c r="M240" s="28" t="e">
        <f>IF(VLOOKUP(A240,Keys_CHESS_ALL!J245:AF424,11,FALSE)="","",VLOOKUP(A240,Keys_CHESS_ALL!J245:AF424,11,FALSE))</f>
        <v>#N/A</v>
      </c>
      <c r="N240" s="28" t="e">
        <f>IF(VLOOKUP(A240,Keys_CHESS_ALL!J245:AG424,12,FALSE)="","",VLOOKUP(A240,Keys_CHESS_ALL!J245:AG424,12,FALSE))</f>
        <v>#N/A</v>
      </c>
      <c r="O240" s="28" t="e">
        <f>IF(VLOOKUP(A240,Keys_CHESS_ALL!J245:AH424,13,FALSE)="","",VLOOKUP(A240,Keys_CHESS_ALL!J245:AH424,13,FALSE))</f>
        <v>#N/A</v>
      </c>
      <c r="P240" s="28" t="e">
        <f>IF(VLOOKUP(A240,Keys_CHESS_ALL!J245:AI424,14,FALSE)="","",VLOOKUP(A240,Keys_CHESS_ALL!J245:AI424,14,FALSE))</f>
        <v>#N/A</v>
      </c>
      <c r="Q240" s="28" t="e">
        <f>IF(VLOOKUP(A240,Keys_CHESS_ALL!J245:AJ424,15,FALSE)="","",VLOOKUP(A240,Keys_CHESS_ALL!J245:AJ424,15,FALSE))</f>
        <v>#N/A</v>
      </c>
      <c r="R240" s="28" t="e">
        <f>IF(VLOOKUP(A240,Keys_CHESS_ALL!J245:AK424,16,FALSE)="","",VLOOKUP(A240,Keys_CHESS_ALL!J245:AK424,16,FALSE))</f>
        <v>#N/A</v>
      </c>
    </row>
    <row r="241" spans="2:18" x14ac:dyDescent="0.2">
      <c r="B241" s="28" t="e">
        <f>VLOOKUP(A241,Keys_CHESS_ALL!J246:L425,2,FALSE)</f>
        <v>#N/A</v>
      </c>
      <c r="C241" s="32"/>
      <c r="D241" s="28" t="e">
        <f>VLOOKUP(A241,Keys_CHESS_ALL!J246:L425,3,FALSE)</f>
        <v>#N/A</v>
      </c>
      <c r="E241" s="40"/>
      <c r="G241" s="28" t="e">
        <f>IF(VLOOKUP(A241,Keys_CHESS_ALL!J246:AC425,5,FALSE)="","",VLOOKUP(A241,Keys_CHESS_ALL!J246:AC425,5,FALSE))</f>
        <v>#N/A</v>
      </c>
      <c r="H241" s="28" t="e">
        <f>IF(VLOOKUP(A241,Keys_CHESS_ALL!J246:AC425,6,FALSE)="","",VLOOKUP(A241,Keys_CHESS_ALL!J246:AC425,6,FALSE))</f>
        <v>#N/A</v>
      </c>
      <c r="I241" s="28" t="e">
        <f>IF(VLOOKUP(A241,Keys_CHESS_ALL!J246:AC425,7,FALSE)="","",VLOOKUP(A241,Keys_CHESS_ALL!J246:AC425,7,FALSE))</f>
        <v>#N/A</v>
      </c>
      <c r="J241" s="28" t="e">
        <f>IF(VLOOKUP(A241,Keys_CHESS_ALL!J246:AC425,8,FALSE)="","",VLOOKUP(A241,Keys_CHESS_ALL!J246:AC425,8,FALSE))</f>
        <v>#N/A</v>
      </c>
      <c r="K241" s="28" t="e">
        <f>IF(VLOOKUP(A241,Keys_CHESS_ALL!J246:AD425,9,FALSE)="","",VLOOKUP(A241,Keys_CHESS_ALL!J246:AD425,9,FALSE))</f>
        <v>#N/A</v>
      </c>
      <c r="L241" s="28" t="e">
        <f>IF(VLOOKUP(A241,Keys_CHESS_ALL!J246:AE425,10,FALSE)="","",VLOOKUP(A241,Keys_CHESS_ALL!J246:AE425,10,FALSE))</f>
        <v>#N/A</v>
      </c>
      <c r="M241" s="28" t="e">
        <f>IF(VLOOKUP(A241,Keys_CHESS_ALL!J246:AF425,11,FALSE)="","",VLOOKUP(A241,Keys_CHESS_ALL!J246:AF425,11,FALSE))</f>
        <v>#N/A</v>
      </c>
      <c r="N241" s="28" t="e">
        <f>IF(VLOOKUP(A241,Keys_CHESS_ALL!J246:AG425,12,FALSE)="","",VLOOKUP(A241,Keys_CHESS_ALL!J246:AG425,12,FALSE))</f>
        <v>#N/A</v>
      </c>
      <c r="O241" s="28" t="e">
        <f>IF(VLOOKUP(A241,Keys_CHESS_ALL!J246:AH425,13,FALSE)="","",VLOOKUP(A241,Keys_CHESS_ALL!J246:AH425,13,FALSE))</f>
        <v>#N/A</v>
      </c>
      <c r="P241" s="28" t="e">
        <f>IF(VLOOKUP(A241,Keys_CHESS_ALL!J246:AI425,14,FALSE)="","",VLOOKUP(A241,Keys_CHESS_ALL!J246:AI425,14,FALSE))</f>
        <v>#N/A</v>
      </c>
      <c r="Q241" s="28" t="e">
        <f>IF(VLOOKUP(A241,Keys_CHESS_ALL!J246:AJ425,15,FALSE)="","",VLOOKUP(A241,Keys_CHESS_ALL!J246:AJ425,15,FALSE))</f>
        <v>#N/A</v>
      </c>
      <c r="R241" s="28" t="e">
        <f>IF(VLOOKUP(A241,Keys_CHESS_ALL!J246:AK425,16,FALSE)="","",VLOOKUP(A241,Keys_CHESS_ALL!J246:AK425,16,FALSE))</f>
        <v>#N/A</v>
      </c>
    </row>
    <row r="242" spans="2:18" x14ac:dyDescent="0.2">
      <c r="B242" s="28" t="e">
        <f>VLOOKUP(A242,Keys_CHESS_ALL!J247:L426,2,FALSE)</f>
        <v>#N/A</v>
      </c>
      <c r="C242" s="32"/>
      <c r="D242" s="28" t="e">
        <f>VLOOKUP(A242,Keys_CHESS_ALL!J247:L426,3,FALSE)</f>
        <v>#N/A</v>
      </c>
      <c r="E242" s="40"/>
      <c r="G242" s="28" t="e">
        <f>IF(VLOOKUP(A242,Keys_CHESS_ALL!J247:AC426,5,FALSE)="","",VLOOKUP(A242,Keys_CHESS_ALL!J247:AC426,5,FALSE))</f>
        <v>#N/A</v>
      </c>
      <c r="H242" s="28" t="e">
        <f>IF(VLOOKUP(A242,Keys_CHESS_ALL!J247:AC426,6,FALSE)="","",VLOOKUP(A242,Keys_CHESS_ALL!J247:AC426,6,FALSE))</f>
        <v>#N/A</v>
      </c>
      <c r="I242" s="28" t="e">
        <f>IF(VLOOKUP(A242,Keys_CHESS_ALL!J247:AC426,7,FALSE)="","",VLOOKUP(A242,Keys_CHESS_ALL!J247:AC426,7,FALSE))</f>
        <v>#N/A</v>
      </c>
      <c r="J242" s="28" t="e">
        <f>IF(VLOOKUP(A242,Keys_CHESS_ALL!J247:AC426,8,FALSE)="","",VLOOKUP(A242,Keys_CHESS_ALL!J247:AC426,8,FALSE))</f>
        <v>#N/A</v>
      </c>
      <c r="K242" s="28" t="e">
        <f>IF(VLOOKUP(A242,Keys_CHESS_ALL!J247:AD426,9,FALSE)="","",VLOOKUP(A242,Keys_CHESS_ALL!J247:AD426,9,FALSE))</f>
        <v>#N/A</v>
      </c>
      <c r="L242" s="28" t="e">
        <f>IF(VLOOKUP(A242,Keys_CHESS_ALL!J247:AE426,10,FALSE)="","",VLOOKUP(A242,Keys_CHESS_ALL!J247:AE426,10,FALSE))</f>
        <v>#N/A</v>
      </c>
      <c r="M242" s="28" t="e">
        <f>IF(VLOOKUP(A242,Keys_CHESS_ALL!J247:AF426,11,FALSE)="","",VLOOKUP(A242,Keys_CHESS_ALL!J247:AF426,11,FALSE))</f>
        <v>#N/A</v>
      </c>
      <c r="N242" s="28" t="e">
        <f>IF(VLOOKUP(A242,Keys_CHESS_ALL!J247:AG426,12,FALSE)="","",VLOOKUP(A242,Keys_CHESS_ALL!J247:AG426,12,FALSE))</f>
        <v>#N/A</v>
      </c>
      <c r="O242" s="28" t="e">
        <f>IF(VLOOKUP(A242,Keys_CHESS_ALL!J247:AH426,13,FALSE)="","",VLOOKUP(A242,Keys_CHESS_ALL!J247:AH426,13,FALSE))</f>
        <v>#N/A</v>
      </c>
      <c r="P242" s="28" t="e">
        <f>IF(VLOOKUP(A242,Keys_CHESS_ALL!J247:AI426,14,FALSE)="","",VLOOKUP(A242,Keys_CHESS_ALL!J247:AI426,14,FALSE))</f>
        <v>#N/A</v>
      </c>
      <c r="Q242" s="28" t="e">
        <f>IF(VLOOKUP(A242,Keys_CHESS_ALL!J247:AJ426,15,FALSE)="","",VLOOKUP(A242,Keys_CHESS_ALL!J247:AJ426,15,FALSE))</f>
        <v>#N/A</v>
      </c>
      <c r="R242" s="28" t="e">
        <f>IF(VLOOKUP(A242,Keys_CHESS_ALL!J247:AK426,16,FALSE)="","",VLOOKUP(A242,Keys_CHESS_ALL!J247:AK426,16,FALSE))</f>
        <v>#N/A</v>
      </c>
    </row>
    <row r="243" spans="2:18" x14ac:dyDescent="0.2">
      <c r="B243" s="28" t="e">
        <f>VLOOKUP(A243,Keys_CHESS_ALL!J248:L427,2,FALSE)</f>
        <v>#N/A</v>
      </c>
      <c r="C243" s="32"/>
      <c r="D243" s="28" t="e">
        <f>VLOOKUP(A243,Keys_CHESS_ALL!J248:L427,3,FALSE)</f>
        <v>#N/A</v>
      </c>
      <c r="E243" s="40"/>
      <c r="G243" s="28" t="e">
        <f>IF(VLOOKUP(A243,Keys_CHESS_ALL!J248:AC427,5,FALSE)="","",VLOOKUP(A243,Keys_CHESS_ALL!J248:AC427,5,FALSE))</f>
        <v>#N/A</v>
      </c>
      <c r="H243" s="28" t="e">
        <f>IF(VLOOKUP(A243,Keys_CHESS_ALL!J248:AC427,6,FALSE)="","",VLOOKUP(A243,Keys_CHESS_ALL!J248:AC427,6,FALSE))</f>
        <v>#N/A</v>
      </c>
      <c r="I243" s="28" t="e">
        <f>IF(VLOOKUP(A243,Keys_CHESS_ALL!J248:AC427,7,FALSE)="","",VLOOKUP(A243,Keys_CHESS_ALL!J248:AC427,7,FALSE))</f>
        <v>#N/A</v>
      </c>
      <c r="J243" s="28" t="e">
        <f>IF(VLOOKUP(A243,Keys_CHESS_ALL!J248:AC427,8,FALSE)="","",VLOOKUP(A243,Keys_CHESS_ALL!J248:AC427,8,FALSE))</f>
        <v>#N/A</v>
      </c>
      <c r="K243" s="28" t="e">
        <f>IF(VLOOKUP(A243,Keys_CHESS_ALL!J248:AD427,9,FALSE)="","",VLOOKUP(A243,Keys_CHESS_ALL!J248:AD427,9,FALSE))</f>
        <v>#N/A</v>
      </c>
      <c r="L243" s="28" t="e">
        <f>IF(VLOOKUP(A243,Keys_CHESS_ALL!J248:AE427,10,FALSE)="","",VLOOKUP(A243,Keys_CHESS_ALL!J248:AE427,10,FALSE))</f>
        <v>#N/A</v>
      </c>
      <c r="M243" s="28" t="e">
        <f>IF(VLOOKUP(A243,Keys_CHESS_ALL!J248:AF427,11,FALSE)="","",VLOOKUP(A243,Keys_CHESS_ALL!J248:AF427,11,FALSE))</f>
        <v>#N/A</v>
      </c>
      <c r="N243" s="28" t="e">
        <f>IF(VLOOKUP(A243,Keys_CHESS_ALL!J248:AG427,12,FALSE)="","",VLOOKUP(A243,Keys_CHESS_ALL!J248:AG427,12,FALSE))</f>
        <v>#N/A</v>
      </c>
      <c r="O243" s="28" t="e">
        <f>IF(VLOOKUP(A243,Keys_CHESS_ALL!J248:AH427,13,FALSE)="","",VLOOKUP(A243,Keys_CHESS_ALL!J248:AH427,13,FALSE))</f>
        <v>#N/A</v>
      </c>
      <c r="P243" s="28" t="e">
        <f>IF(VLOOKUP(A243,Keys_CHESS_ALL!J248:AI427,14,FALSE)="","",VLOOKUP(A243,Keys_CHESS_ALL!J248:AI427,14,FALSE))</f>
        <v>#N/A</v>
      </c>
      <c r="Q243" s="28" t="e">
        <f>IF(VLOOKUP(A243,Keys_CHESS_ALL!J248:AJ427,15,FALSE)="","",VLOOKUP(A243,Keys_CHESS_ALL!J248:AJ427,15,FALSE))</f>
        <v>#N/A</v>
      </c>
      <c r="R243" s="28" t="e">
        <f>IF(VLOOKUP(A243,Keys_CHESS_ALL!J248:AK427,16,FALSE)="","",VLOOKUP(A243,Keys_CHESS_ALL!J248:AK427,16,FALSE))</f>
        <v>#N/A</v>
      </c>
    </row>
    <row r="244" spans="2:18" x14ac:dyDescent="0.2">
      <c r="B244" s="28" t="e">
        <f>VLOOKUP(A244,Keys_CHESS_ALL!J249:L428,2,FALSE)</f>
        <v>#N/A</v>
      </c>
      <c r="C244" s="32"/>
      <c r="D244" s="28" t="e">
        <f>VLOOKUP(A244,Keys_CHESS_ALL!J249:L428,3,FALSE)</f>
        <v>#N/A</v>
      </c>
      <c r="E244" s="40"/>
      <c r="G244" s="28" t="e">
        <f>IF(VLOOKUP(A244,Keys_CHESS_ALL!J249:AC428,5,FALSE)="","",VLOOKUP(A244,Keys_CHESS_ALL!J249:AC428,5,FALSE))</f>
        <v>#N/A</v>
      </c>
      <c r="H244" s="28" t="e">
        <f>IF(VLOOKUP(A244,Keys_CHESS_ALL!J249:AC428,6,FALSE)="","",VLOOKUP(A244,Keys_CHESS_ALL!J249:AC428,6,FALSE))</f>
        <v>#N/A</v>
      </c>
      <c r="I244" s="28" t="e">
        <f>IF(VLOOKUP(A244,Keys_CHESS_ALL!J249:AC428,7,FALSE)="","",VLOOKUP(A244,Keys_CHESS_ALL!J249:AC428,7,FALSE))</f>
        <v>#N/A</v>
      </c>
      <c r="J244" s="28" t="e">
        <f>IF(VLOOKUP(A244,Keys_CHESS_ALL!J249:AC428,8,FALSE)="","",VLOOKUP(A244,Keys_CHESS_ALL!J249:AC428,8,FALSE))</f>
        <v>#N/A</v>
      </c>
      <c r="K244" s="28" t="e">
        <f>IF(VLOOKUP(A244,Keys_CHESS_ALL!J249:AD428,9,FALSE)="","",VLOOKUP(A244,Keys_CHESS_ALL!J249:AD428,9,FALSE))</f>
        <v>#N/A</v>
      </c>
      <c r="L244" s="28" t="e">
        <f>IF(VLOOKUP(A244,Keys_CHESS_ALL!J249:AE428,10,FALSE)="","",VLOOKUP(A244,Keys_CHESS_ALL!J249:AE428,10,FALSE))</f>
        <v>#N/A</v>
      </c>
      <c r="M244" s="28" t="e">
        <f>IF(VLOOKUP(A244,Keys_CHESS_ALL!J249:AF428,11,FALSE)="","",VLOOKUP(A244,Keys_CHESS_ALL!J249:AF428,11,FALSE))</f>
        <v>#N/A</v>
      </c>
      <c r="N244" s="28" t="e">
        <f>IF(VLOOKUP(A244,Keys_CHESS_ALL!J249:AG428,12,FALSE)="","",VLOOKUP(A244,Keys_CHESS_ALL!J249:AG428,12,FALSE))</f>
        <v>#N/A</v>
      </c>
      <c r="O244" s="28" t="e">
        <f>IF(VLOOKUP(A244,Keys_CHESS_ALL!J249:AH428,13,FALSE)="","",VLOOKUP(A244,Keys_CHESS_ALL!J249:AH428,13,FALSE))</f>
        <v>#N/A</v>
      </c>
      <c r="P244" s="28" t="e">
        <f>IF(VLOOKUP(A244,Keys_CHESS_ALL!J249:AI428,14,FALSE)="","",VLOOKUP(A244,Keys_CHESS_ALL!J249:AI428,14,FALSE))</f>
        <v>#N/A</v>
      </c>
      <c r="Q244" s="28" t="e">
        <f>IF(VLOOKUP(A244,Keys_CHESS_ALL!J249:AJ428,15,FALSE)="","",VLOOKUP(A244,Keys_CHESS_ALL!J249:AJ428,15,FALSE))</f>
        <v>#N/A</v>
      </c>
      <c r="R244" s="28" t="e">
        <f>IF(VLOOKUP(A244,Keys_CHESS_ALL!J249:AK428,16,FALSE)="","",VLOOKUP(A244,Keys_CHESS_ALL!J249:AK428,16,FALSE))</f>
        <v>#N/A</v>
      </c>
    </row>
    <row r="245" spans="2:18" x14ac:dyDescent="0.2">
      <c r="B245" s="28" t="e">
        <f>VLOOKUP(A245,Keys_CHESS_ALL!J250:L429,2,FALSE)</f>
        <v>#N/A</v>
      </c>
      <c r="C245" s="32"/>
      <c r="D245" s="28" t="e">
        <f>VLOOKUP(A245,Keys_CHESS_ALL!J250:L429,3,FALSE)</f>
        <v>#N/A</v>
      </c>
      <c r="E245" s="40"/>
      <c r="G245" s="28" t="e">
        <f>IF(VLOOKUP(A245,Keys_CHESS_ALL!J250:AC429,5,FALSE)="","",VLOOKUP(A245,Keys_CHESS_ALL!J250:AC429,5,FALSE))</f>
        <v>#N/A</v>
      </c>
      <c r="H245" s="28" t="e">
        <f>IF(VLOOKUP(A245,Keys_CHESS_ALL!J250:AC429,6,FALSE)="","",VLOOKUP(A245,Keys_CHESS_ALL!J250:AC429,6,FALSE))</f>
        <v>#N/A</v>
      </c>
      <c r="I245" s="28" t="e">
        <f>IF(VLOOKUP(A245,Keys_CHESS_ALL!J250:AC429,7,FALSE)="","",VLOOKUP(A245,Keys_CHESS_ALL!J250:AC429,7,FALSE))</f>
        <v>#N/A</v>
      </c>
      <c r="J245" s="28" t="e">
        <f>IF(VLOOKUP(A245,Keys_CHESS_ALL!J250:AC429,8,FALSE)="","",VLOOKUP(A245,Keys_CHESS_ALL!J250:AC429,8,FALSE))</f>
        <v>#N/A</v>
      </c>
      <c r="K245" s="28" t="e">
        <f>IF(VLOOKUP(A245,Keys_CHESS_ALL!J250:AD429,9,FALSE)="","",VLOOKUP(A245,Keys_CHESS_ALL!J250:AD429,9,FALSE))</f>
        <v>#N/A</v>
      </c>
      <c r="L245" s="28" t="e">
        <f>IF(VLOOKUP(A245,Keys_CHESS_ALL!J250:AE429,10,FALSE)="","",VLOOKUP(A245,Keys_CHESS_ALL!J250:AE429,10,FALSE))</f>
        <v>#N/A</v>
      </c>
      <c r="M245" s="28" t="e">
        <f>IF(VLOOKUP(A245,Keys_CHESS_ALL!J250:AF429,11,FALSE)="","",VLOOKUP(A245,Keys_CHESS_ALL!J250:AF429,11,FALSE))</f>
        <v>#N/A</v>
      </c>
      <c r="N245" s="28" t="e">
        <f>IF(VLOOKUP(A245,Keys_CHESS_ALL!J250:AG429,12,FALSE)="","",VLOOKUP(A245,Keys_CHESS_ALL!J250:AG429,12,FALSE))</f>
        <v>#N/A</v>
      </c>
      <c r="O245" s="28" t="e">
        <f>IF(VLOOKUP(A245,Keys_CHESS_ALL!J250:AH429,13,FALSE)="","",VLOOKUP(A245,Keys_CHESS_ALL!J250:AH429,13,FALSE))</f>
        <v>#N/A</v>
      </c>
      <c r="P245" s="28" t="e">
        <f>IF(VLOOKUP(A245,Keys_CHESS_ALL!J250:AI429,14,FALSE)="","",VLOOKUP(A245,Keys_CHESS_ALL!J250:AI429,14,FALSE))</f>
        <v>#N/A</v>
      </c>
      <c r="Q245" s="28" t="e">
        <f>IF(VLOOKUP(A245,Keys_CHESS_ALL!J250:AJ429,15,FALSE)="","",VLOOKUP(A245,Keys_CHESS_ALL!J250:AJ429,15,FALSE))</f>
        <v>#N/A</v>
      </c>
      <c r="R245" s="28" t="e">
        <f>IF(VLOOKUP(A245,Keys_CHESS_ALL!J250:AK429,16,FALSE)="","",VLOOKUP(A245,Keys_CHESS_ALL!J250:AK429,16,FALSE))</f>
        <v>#N/A</v>
      </c>
    </row>
    <row r="246" spans="2:18" x14ac:dyDescent="0.2">
      <c r="B246" s="28" t="e">
        <f>VLOOKUP(A246,Keys_CHESS_ALL!J251:L430,2,FALSE)</f>
        <v>#N/A</v>
      </c>
      <c r="C246" s="32"/>
      <c r="D246" s="28" t="e">
        <f>VLOOKUP(A246,Keys_CHESS_ALL!J251:L430,3,FALSE)</f>
        <v>#N/A</v>
      </c>
      <c r="E246" s="40"/>
      <c r="G246" s="28" t="e">
        <f>IF(VLOOKUP(A246,Keys_CHESS_ALL!J251:AC430,5,FALSE)="","",VLOOKUP(A246,Keys_CHESS_ALL!J251:AC430,5,FALSE))</f>
        <v>#N/A</v>
      </c>
      <c r="H246" s="28" t="e">
        <f>IF(VLOOKUP(A246,Keys_CHESS_ALL!J251:AC430,6,FALSE)="","",VLOOKUP(A246,Keys_CHESS_ALL!J251:AC430,6,FALSE))</f>
        <v>#N/A</v>
      </c>
      <c r="I246" s="28" t="e">
        <f>IF(VLOOKUP(A246,Keys_CHESS_ALL!J251:AC430,7,FALSE)="","",VLOOKUP(A246,Keys_CHESS_ALL!J251:AC430,7,FALSE))</f>
        <v>#N/A</v>
      </c>
      <c r="J246" s="28" t="e">
        <f>IF(VLOOKUP(A246,Keys_CHESS_ALL!J251:AC430,8,FALSE)="","",VLOOKUP(A246,Keys_CHESS_ALL!J251:AC430,8,FALSE))</f>
        <v>#N/A</v>
      </c>
      <c r="K246" s="28" t="e">
        <f>IF(VLOOKUP(A246,Keys_CHESS_ALL!J251:AD430,9,FALSE)="","",VLOOKUP(A246,Keys_CHESS_ALL!J251:AD430,9,FALSE))</f>
        <v>#N/A</v>
      </c>
      <c r="L246" s="28" t="e">
        <f>IF(VLOOKUP(A246,Keys_CHESS_ALL!J251:AE430,10,FALSE)="","",VLOOKUP(A246,Keys_CHESS_ALL!J251:AE430,10,FALSE))</f>
        <v>#N/A</v>
      </c>
      <c r="M246" s="28" t="e">
        <f>IF(VLOOKUP(A246,Keys_CHESS_ALL!J251:AF430,11,FALSE)="","",VLOOKUP(A246,Keys_CHESS_ALL!J251:AF430,11,FALSE))</f>
        <v>#N/A</v>
      </c>
      <c r="N246" s="28" t="e">
        <f>IF(VLOOKUP(A246,Keys_CHESS_ALL!J251:AG430,12,FALSE)="","",VLOOKUP(A246,Keys_CHESS_ALL!J251:AG430,12,FALSE))</f>
        <v>#N/A</v>
      </c>
      <c r="O246" s="28" t="e">
        <f>IF(VLOOKUP(A246,Keys_CHESS_ALL!J251:AH430,13,FALSE)="","",VLOOKUP(A246,Keys_CHESS_ALL!J251:AH430,13,FALSE))</f>
        <v>#N/A</v>
      </c>
      <c r="P246" s="28" t="e">
        <f>IF(VLOOKUP(A246,Keys_CHESS_ALL!J251:AI430,14,FALSE)="","",VLOOKUP(A246,Keys_CHESS_ALL!J251:AI430,14,FALSE))</f>
        <v>#N/A</v>
      </c>
      <c r="Q246" s="28" t="e">
        <f>IF(VLOOKUP(A246,Keys_CHESS_ALL!J251:AJ430,15,FALSE)="","",VLOOKUP(A246,Keys_CHESS_ALL!J251:AJ430,15,FALSE))</f>
        <v>#N/A</v>
      </c>
      <c r="R246" s="28" t="e">
        <f>IF(VLOOKUP(A246,Keys_CHESS_ALL!J251:AK430,16,FALSE)="","",VLOOKUP(A246,Keys_CHESS_ALL!J251:AK430,16,FALSE))</f>
        <v>#N/A</v>
      </c>
    </row>
    <row r="247" spans="2:18" x14ac:dyDescent="0.2">
      <c r="B247" s="28" t="e">
        <f>VLOOKUP(A247,Keys_CHESS_ALL!J252:L431,2,FALSE)</f>
        <v>#N/A</v>
      </c>
      <c r="C247" s="32"/>
      <c r="D247" s="28" t="e">
        <f>VLOOKUP(A247,Keys_CHESS_ALL!J252:L431,3,FALSE)</f>
        <v>#N/A</v>
      </c>
      <c r="E247" s="40"/>
      <c r="G247" s="28" t="e">
        <f>IF(VLOOKUP(A247,Keys_CHESS_ALL!J252:AC431,5,FALSE)="","",VLOOKUP(A247,Keys_CHESS_ALL!J252:AC431,5,FALSE))</f>
        <v>#N/A</v>
      </c>
      <c r="H247" s="28" t="e">
        <f>IF(VLOOKUP(A247,Keys_CHESS_ALL!J252:AC431,6,FALSE)="","",VLOOKUP(A247,Keys_CHESS_ALL!J252:AC431,6,FALSE))</f>
        <v>#N/A</v>
      </c>
      <c r="I247" s="28" t="e">
        <f>IF(VLOOKUP(A247,Keys_CHESS_ALL!J252:AC431,7,FALSE)="","",VLOOKUP(A247,Keys_CHESS_ALL!J252:AC431,7,FALSE))</f>
        <v>#N/A</v>
      </c>
      <c r="J247" s="28" t="e">
        <f>IF(VLOOKUP(A247,Keys_CHESS_ALL!J252:AC431,8,FALSE)="","",VLOOKUP(A247,Keys_CHESS_ALL!J252:AC431,8,FALSE))</f>
        <v>#N/A</v>
      </c>
      <c r="K247" s="28" t="e">
        <f>IF(VLOOKUP(A247,Keys_CHESS_ALL!J252:AD431,9,FALSE)="","",VLOOKUP(A247,Keys_CHESS_ALL!J252:AD431,9,FALSE))</f>
        <v>#N/A</v>
      </c>
      <c r="L247" s="28" t="e">
        <f>IF(VLOOKUP(A247,Keys_CHESS_ALL!J252:AE431,10,FALSE)="","",VLOOKUP(A247,Keys_CHESS_ALL!J252:AE431,10,FALSE))</f>
        <v>#N/A</v>
      </c>
      <c r="M247" s="28" t="e">
        <f>IF(VLOOKUP(A247,Keys_CHESS_ALL!J252:AF431,11,FALSE)="","",VLOOKUP(A247,Keys_CHESS_ALL!J252:AF431,11,FALSE))</f>
        <v>#N/A</v>
      </c>
      <c r="N247" s="28" t="e">
        <f>IF(VLOOKUP(A247,Keys_CHESS_ALL!J252:AG431,12,FALSE)="","",VLOOKUP(A247,Keys_CHESS_ALL!J252:AG431,12,FALSE))</f>
        <v>#N/A</v>
      </c>
      <c r="O247" s="28" t="e">
        <f>IF(VLOOKUP(A247,Keys_CHESS_ALL!J252:AH431,13,FALSE)="","",VLOOKUP(A247,Keys_CHESS_ALL!J252:AH431,13,FALSE))</f>
        <v>#N/A</v>
      </c>
      <c r="P247" s="28" t="e">
        <f>IF(VLOOKUP(A247,Keys_CHESS_ALL!J252:AI431,14,FALSE)="","",VLOOKUP(A247,Keys_CHESS_ALL!J252:AI431,14,FALSE))</f>
        <v>#N/A</v>
      </c>
      <c r="Q247" s="28" t="e">
        <f>IF(VLOOKUP(A247,Keys_CHESS_ALL!J252:AJ431,15,FALSE)="","",VLOOKUP(A247,Keys_CHESS_ALL!J252:AJ431,15,FALSE))</f>
        <v>#N/A</v>
      </c>
      <c r="R247" s="28" t="e">
        <f>IF(VLOOKUP(A247,Keys_CHESS_ALL!J252:AK431,16,FALSE)="","",VLOOKUP(A247,Keys_CHESS_ALL!J252:AK431,16,FALSE))</f>
        <v>#N/A</v>
      </c>
    </row>
    <row r="248" spans="2:18" x14ac:dyDescent="0.2">
      <c r="B248" s="28" t="e">
        <f>VLOOKUP(A248,Keys_CHESS_ALL!J253:L432,2,FALSE)</f>
        <v>#N/A</v>
      </c>
      <c r="C248" s="32"/>
      <c r="D248" s="28" t="e">
        <f>VLOOKUP(A248,Keys_CHESS_ALL!J253:L432,3,FALSE)</f>
        <v>#N/A</v>
      </c>
      <c r="E248" s="40"/>
      <c r="G248" s="28" t="e">
        <f>IF(VLOOKUP(A248,Keys_CHESS_ALL!J253:AC432,5,FALSE)="","",VLOOKUP(A248,Keys_CHESS_ALL!J253:AC432,5,FALSE))</f>
        <v>#N/A</v>
      </c>
      <c r="H248" s="28" t="e">
        <f>IF(VLOOKUP(A248,Keys_CHESS_ALL!J253:AC432,6,FALSE)="","",VLOOKUP(A248,Keys_CHESS_ALL!J253:AC432,6,FALSE))</f>
        <v>#N/A</v>
      </c>
      <c r="I248" s="28" t="e">
        <f>IF(VLOOKUP(A248,Keys_CHESS_ALL!J253:AC432,7,FALSE)="","",VLOOKUP(A248,Keys_CHESS_ALL!J253:AC432,7,FALSE))</f>
        <v>#N/A</v>
      </c>
      <c r="J248" s="28" t="e">
        <f>IF(VLOOKUP(A248,Keys_CHESS_ALL!J253:AC432,8,FALSE)="","",VLOOKUP(A248,Keys_CHESS_ALL!J253:AC432,8,FALSE))</f>
        <v>#N/A</v>
      </c>
      <c r="K248" s="28" t="e">
        <f>IF(VLOOKUP(A248,Keys_CHESS_ALL!J253:AD432,9,FALSE)="","",VLOOKUP(A248,Keys_CHESS_ALL!J253:AD432,9,FALSE))</f>
        <v>#N/A</v>
      </c>
      <c r="L248" s="28" t="e">
        <f>IF(VLOOKUP(A248,Keys_CHESS_ALL!J253:AE432,10,FALSE)="","",VLOOKUP(A248,Keys_CHESS_ALL!J253:AE432,10,FALSE))</f>
        <v>#N/A</v>
      </c>
      <c r="M248" s="28" t="e">
        <f>IF(VLOOKUP(A248,Keys_CHESS_ALL!J253:AF432,11,FALSE)="","",VLOOKUP(A248,Keys_CHESS_ALL!J253:AF432,11,FALSE))</f>
        <v>#N/A</v>
      </c>
      <c r="N248" s="28" t="e">
        <f>IF(VLOOKUP(A248,Keys_CHESS_ALL!J253:AG432,12,FALSE)="","",VLOOKUP(A248,Keys_CHESS_ALL!J253:AG432,12,FALSE))</f>
        <v>#N/A</v>
      </c>
      <c r="O248" s="28" t="e">
        <f>IF(VLOOKUP(A248,Keys_CHESS_ALL!J253:AH432,13,FALSE)="","",VLOOKUP(A248,Keys_CHESS_ALL!J253:AH432,13,FALSE))</f>
        <v>#N/A</v>
      </c>
      <c r="P248" s="28" t="e">
        <f>IF(VLOOKUP(A248,Keys_CHESS_ALL!J253:AI432,14,FALSE)="","",VLOOKUP(A248,Keys_CHESS_ALL!J253:AI432,14,FALSE))</f>
        <v>#N/A</v>
      </c>
      <c r="Q248" s="28" t="e">
        <f>IF(VLOOKUP(A248,Keys_CHESS_ALL!J253:AJ432,15,FALSE)="","",VLOOKUP(A248,Keys_CHESS_ALL!J253:AJ432,15,FALSE))</f>
        <v>#N/A</v>
      </c>
      <c r="R248" s="28" t="e">
        <f>IF(VLOOKUP(A248,Keys_CHESS_ALL!J253:AK432,16,FALSE)="","",VLOOKUP(A248,Keys_CHESS_ALL!J253:AK432,16,FALSE))</f>
        <v>#N/A</v>
      </c>
    </row>
    <row r="249" spans="2:18" x14ac:dyDescent="0.2">
      <c r="B249" s="28" t="e">
        <f>VLOOKUP(A249,Keys_CHESS_ALL!J254:L433,2,FALSE)</f>
        <v>#N/A</v>
      </c>
      <c r="C249" s="32"/>
      <c r="D249" s="28" t="e">
        <f>VLOOKUP(A249,Keys_CHESS_ALL!J254:L433,3,FALSE)</f>
        <v>#N/A</v>
      </c>
      <c r="E249" s="40"/>
      <c r="G249" s="28" t="e">
        <f>IF(VLOOKUP(A249,Keys_CHESS_ALL!J254:AC433,5,FALSE)="","",VLOOKUP(A249,Keys_CHESS_ALL!J254:AC433,5,FALSE))</f>
        <v>#N/A</v>
      </c>
      <c r="H249" s="28" t="e">
        <f>IF(VLOOKUP(A249,Keys_CHESS_ALL!J254:AC433,6,FALSE)="","",VLOOKUP(A249,Keys_CHESS_ALL!J254:AC433,6,FALSE))</f>
        <v>#N/A</v>
      </c>
      <c r="I249" s="28" t="e">
        <f>IF(VLOOKUP(A249,Keys_CHESS_ALL!J254:AC433,7,FALSE)="","",VLOOKUP(A249,Keys_CHESS_ALL!J254:AC433,7,FALSE))</f>
        <v>#N/A</v>
      </c>
      <c r="J249" s="28" t="e">
        <f>IF(VLOOKUP(A249,Keys_CHESS_ALL!J254:AC433,8,FALSE)="","",VLOOKUP(A249,Keys_CHESS_ALL!J254:AC433,8,FALSE))</f>
        <v>#N/A</v>
      </c>
      <c r="K249" s="28" t="e">
        <f>IF(VLOOKUP(A249,Keys_CHESS_ALL!J254:AD433,9,FALSE)="","",VLOOKUP(A249,Keys_CHESS_ALL!J254:AD433,9,FALSE))</f>
        <v>#N/A</v>
      </c>
      <c r="L249" s="28" t="e">
        <f>IF(VLOOKUP(A249,Keys_CHESS_ALL!J254:AE433,10,FALSE)="","",VLOOKUP(A249,Keys_CHESS_ALL!J254:AE433,10,FALSE))</f>
        <v>#N/A</v>
      </c>
      <c r="M249" s="28" t="e">
        <f>IF(VLOOKUP(A249,Keys_CHESS_ALL!J254:AF433,11,FALSE)="","",VLOOKUP(A249,Keys_CHESS_ALL!J254:AF433,11,FALSE))</f>
        <v>#N/A</v>
      </c>
      <c r="N249" s="28" t="e">
        <f>IF(VLOOKUP(A249,Keys_CHESS_ALL!J254:AG433,12,FALSE)="","",VLOOKUP(A249,Keys_CHESS_ALL!J254:AG433,12,FALSE))</f>
        <v>#N/A</v>
      </c>
      <c r="O249" s="28" t="e">
        <f>IF(VLOOKUP(A249,Keys_CHESS_ALL!J254:AH433,13,FALSE)="","",VLOOKUP(A249,Keys_CHESS_ALL!J254:AH433,13,FALSE))</f>
        <v>#N/A</v>
      </c>
      <c r="P249" s="28" t="e">
        <f>IF(VLOOKUP(A249,Keys_CHESS_ALL!J254:AI433,14,FALSE)="","",VLOOKUP(A249,Keys_CHESS_ALL!J254:AI433,14,FALSE))</f>
        <v>#N/A</v>
      </c>
      <c r="Q249" s="28" t="e">
        <f>IF(VLOOKUP(A249,Keys_CHESS_ALL!J254:AJ433,15,FALSE)="","",VLOOKUP(A249,Keys_CHESS_ALL!J254:AJ433,15,FALSE))</f>
        <v>#N/A</v>
      </c>
      <c r="R249" s="28" t="e">
        <f>IF(VLOOKUP(A249,Keys_CHESS_ALL!J254:AK433,16,FALSE)="","",VLOOKUP(A249,Keys_CHESS_ALL!J254:AK433,16,FALSE))</f>
        <v>#N/A</v>
      </c>
    </row>
    <row r="250" spans="2:18" x14ac:dyDescent="0.2">
      <c r="B250" s="28" t="e">
        <f>VLOOKUP(A250,Keys_CHESS_ALL!J255:L434,2,FALSE)</f>
        <v>#N/A</v>
      </c>
      <c r="C250" s="32"/>
      <c r="D250" s="28" t="e">
        <f>VLOOKUP(A250,Keys_CHESS_ALL!J255:L434,3,FALSE)</f>
        <v>#N/A</v>
      </c>
      <c r="E250" s="40"/>
      <c r="G250" s="28" t="e">
        <f>IF(VLOOKUP(A250,Keys_CHESS_ALL!J255:AC434,5,FALSE)="","",VLOOKUP(A250,Keys_CHESS_ALL!J255:AC434,5,FALSE))</f>
        <v>#N/A</v>
      </c>
      <c r="H250" s="28" t="e">
        <f>IF(VLOOKUP(A250,Keys_CHESS_ALL!J255:AC434,6,FALSE)="","",VLOOKUP(A250,Keys_CHESS_ALL!J255:AC434,6,FALSE))</f>
        <v>#N/A</v>
      </c>
      <c r="I250" s="28" t="e">
        <f>IF(VLOOKUP(A250,Keys_CHESS_ALL!J255:AC434,7,FALSE)="","",VLOOKUP(A250,Keys_CHESS_ALL!J255:AC434,7,FALSE))</f>
        <v>#N/A</v>
      </c>
      <c r="J250" s="28" t="e">
        <f>IF(VLOOKUP(A250,Keys_CHESS_ALL!J255:AC434,8,FALSE)="","",VLOOKUP(A250,Keys_CHESS_ALL!J255:AC434,8,FALSE))</f>
        <v>#N/A</v>
      </c>
      <c r="K250" s="28" t="e">
        <f>IF(VLOOKUP(A250,Keys_CHESS_ALL!J255:AD434,9,FALSE)="","",VLOOKUP(A250,Keys_CHESS_ALL!J255:AD434,9,FALSE))</f>
        <v>#N/A</v>
      </c>
      <c r="L250" s="28" t="e">
        <f>IF(VLOOKUP(A250,Keys_CHESS_ALL!J255:AE434,10,FALSE)="","",VLOOKUP(A250,Keys_CHESS_ALL!J255:AE434,10,FALSE))</f>
        <v>#N/A</v>
      </c>
      <c r="M250" s="28" t="e">
        <f>IF(VLOOKUP(A250,Keys_CHESS_ALL!J255:AF434,11,FALSE)="","",VLOOKUP(A250,Keys_CHESS_ALL!J255:AF434,11,FALSE))</f>
        <v>#N/A</v>
      </c>
      <c r="N250" s="28" t="e">
        <f>IF(VLOOKUP(A250,Keys_CHESS_ALL!J255:AG434,12,FALSE)="","",VLOOKUP(A250,Keys_CHESS_ALL!J255:AG434,12,FALSE))</f>
        <v>#N/A</v>
      </c>
      <c r="O250" s="28" t="e">
        <f>IF(VLOOKUP(A250,Keys_CHESS_ALL!J255:AH434,13,FALSE)="","",VLOOKUP(A250,Keys_CHESS_ALL!J255:AH434,13,FALSE))</f>
        <v>#N/A</v>
      </c>
      <c r="P250" s="28" t="e">
        <f>IF(VLOOKUP(A250,Keys_CHESS_ALL!J255:AI434,14,FALSE)="","",VLOOKUP(A250,Keys_CHESS_ALL!J255:AI434,14,FALSE))</f>
        <v>#N/A</v>
      </c>
      <c r="Q250" s="28" t="e">
        <f>IF(VLOOKUP(A250,Keys_CHESS_ALL!J255:AJ434,15,FALSE)="","",VLOOKUP(A250,Keys_CHESS_ALL!J255:AJ434,15,FALSE))</f>
        <v>#N/A</v>
      </c>
      <c r="R250" s="28" t="e">
        <f>IF(VLOOKUP(A250,Keys_CHESS_ALL!J255:AK434,16,FALSE)="","",VLOOKUP(A250,Keys_CHESS_ALL!J255:AK434,16,FALSE))</f>
        <v>#N/A</v>
      </c>
    </row>
    <row r="251" spans="2:18" x14ac:dyDescent="0.2">
      <c r="B251" s="28" t="e">
        <f>VLOOKUP(A251,Keys_CHESS_ALL!J256:L435,2,FALSE)</f>
        <v>#N/A</v>
      </c>
      <c r="D251" s="28" t="e">
        <f>VLOOKUP(A251,Keys_CHESS_ALL!J256:L435,3,FALSE)</f>
        <v>#N/A</v>
      </c>
      <c r="E251" s="40"/>
      <c r="G251" s="28" t="e">
        <f>IF(VLOOKUP(A251,Keys_CHESS_ALL!J256:AC435,5,FALSE)="","",VLOOKUP(A251,Keys_CHESS_ALL!J256:AC435,5,FALSE))</f>
        <v>#N/A</v>
      </c>
      <c r="H251" s="28" t="e">
        <f>IF(VLOOKUP(A251,Keys_CHESS_ALL!J256:AC435,6,FALSE)="","",VLOOKUP(A251,Keys_CHESS_ALL!J256:AC435,6,FALSE))</f>
        <v>#N/A</v>
      </c>
      <c r="I251" s="28" t="e">
        <f>IF(VLOOKUP(A251,Keys_CHESS_ALL!J256:AC435,7,FALSE)="","",VLOOKUP(A251,Keys_CHESS_ALL!J256:AC435,7,FALSE))</f>
        <v>#N/A</v>
      </c>
      <c r="J251" s="28" t="e">
        <f>IF(VLOOKUP(A251,Keys_CHESS_ALL!J256:AC435,8,FALSE)="","",VLOOKUP(A251,Keys_CHESS_ALL!J256:AC435,8,FALSE))</f>
        <v>#N/A</v>
      </c>
      <c r="K251" s="28" t="e">
        <f>IF(VLOOKUP(A251,Keys_CHESS_ALL!J256:AD435,9,FALSE)="","",VLOOKUP(A251,Keys_CHESS_ALL!J256:AD435,9,FALSE))</f>
        <v>#N/A</v>
      </c>
      <c r="L251" s="28" t="e">
        <f>IF(VLOOKUP(A251,Keys_CHESS_ALL!J256:AE435,10,FALSE)="","",VLOOKUP(A251,Keys_CHESS_ALL!J256:AE435,10,FALSE))</f>
        <v>#N/A</v>
      </c>
      <c r="M251" s="28" t="e">
        <f>IF(VLOOKUP(A251,Keys_CHESS_ALL!J256:AF435,11,FALSE)="","",VLOOKUP(A251,Keys_CHESS_ALL!J256:AF435,11,FALSE))</f>
        <v>#N/A</v>
      </c>
      <c r="N251" s="28" t="e">
        <f>IF(VLOOKUP(A251,Keys_CHESS_ALL!J256:AG435,12,FALSE)="","",VLOOKUP(A251,Keys_CHESS_ALL!J256:AG435,12,FALSE))</f>
        <v>#N/A</v>
      </c>
      <c r="O251" s="28" t="e">
        <f>IF(VLOOKUP(A251,Keys_CHESS_ALL!J256:AH435,13,FALSE)="","",VLOOKUP(A251,Keys_CHESS_ALL!J256:AH435,13,FALSE))</f>
        <v>#N/A</v>
      </c>
      <c r="P251" s="28" t="e">
        <f>IF(VLOOKUP(A251,Keys_CHESS_ALL!J256:AI435,14,FALSE)="","",VLOOKUP(A251,Keys_CHESS_ALL!J256:AI435,14,FALSE))</f>
        <v>#N/A</v>
      </c>
      <c r="Q251" s="28" t="e">
        <f>IF(VLOOKUP(A251,Keys_CHESS_ALL!J256:AJ435,15,FALSE)="","",VLOOKUP(A251,Keys_CHESS_ALL!J256:AJ435,15,FALSE))</f>
        <v>#N/A</v>
      </c>
      <c r="R251" s="28" t="e">
        <f>IF(VLOOKUP(A251,Keys_CHESS_ALL!J256:AK435,16,FALSE)="","",VLOOKUP(A251,Keys_CHESS_ALL!J256:AK435,16,FALSE))</f>
        <v>#N/A</v>
      </c>
    </row>
    <row r="252" spans="2:18" x14ac:dyDescent="0.2">
      <c r="B252" s="28" t="e">
        <f>VLOOKUP(A252,Keys_CHESS_ALL!J257:L436,2,FALSE)</f>
        <v>#N/A</v>
      </c>
      <c r="D252" s="28" t="e">
        <f>VLOOKUP(A252,Keys_CHESS_ALL!J257:L436,3,FALSE)</f>
        <v>#N/A</v>
      </c>
      <c r="E252" s="40"/>
      <c r="G252" s="28" t="e">
        <f>IF(VLOOKUP(A252,Keys_CHESS_ALL!J257:AC436,5,FALSE)="","",VLOOKUP(A252,Keys_CHESS_ALL!J257:AC436,5,FALSE))</f>
        <v>#N/A</v>
      </c>
      <c r="H252" s="28" t="e">
        <f>IF(VLOOKUP(A252,Keys_CHESS_ALL!J257:AC436,6,FALSE)="","",VLOOKUP(A252,Keys_CHESS_ALL!J257:AC436,6,FALSE))</f>
        <v>#N/A</v>
      </c>
      <c r="I252" s="28" t="e">
        <f>IF(VLOOKUP(A252,Keys_CHESS_ALL!J257:AC436,7,FALSE)="","",VLOOKUP(A252,Keys_CHESS_ALL!J257:AC436,7,FALSE))</f>
        <v>#N/A</v>
      </c>
      <c r="J252" s="28" t="e">
        <f>IF(VLOOKUP(A252,Keys_CHESS_ALL!J257:AC436,8,FALSE)="","",VLOOKUP(A252,Keys_CHESS_ALL!J257:AC436,8,FALSE))</f>
        <v>#N/A</v>
      </c>
      <c r="K252" s="28" t="e">
        <f>IF(VLOOKUP(A252,Keys_CHESS_ALL!J257:AD436,9,FALSE)="","",VLOOKUP(A252,Keys_CHESS_ALL!J257:AD436,9,FALSE))</f>
        <v>#N/A</v>
      </c>
      <c r="L252" s="28" t="e">
        <f>IF(VLOOKUP(A252,Keys_CHESS_ALL!J257:AE436,10,FALSE)="","",VLOOKUP(A252,Keys_CHESS_ALL!J257:AE436,10,FALSE))</f>
        <v>#N/A</v>
      </c>
      <c r="M252" s="28" t="e">
        <f>IF(VLOOKUP(A252,Keys_CHESS_ALL!J257:AF436,11,FALSE)="","",VLOOKUP(A252,Keys_CHESS_ALL!J257:AF436,11,FALSE))</f>
        <v>#N/A</v>
      </c>
      <c r="N252" s="28" t="e">
        <f>IF(VLOOKUP(A252,Keys_CHESS_ALL!J257:AG436,12,FALSE)="","",VLOOKUP(A252,Keys_CHESS_ALL!J257:AG436,12,FALSE))</f>
        <v>#N/A</v>
      </c>
      <c r="O252" s="28" t="e">
        <f>IF(VLOOKUP(A252,Keys_CHESS_ALL!J257:AH436,13,FALSE)="","",VLOOKUP(A252,Keys_CHESS_ALL!J257:AH436,13,FALSE))</f>
        <v>#N/A</v>
      </c>
      <c r="P252" s="28" t="e">
        <f>IF(VLOOKUP(A252,Keys_CHESS_ALL!J257:AI436,14,FALSE)="","",VLOOKUP(A252,Keys_CHESS_ALL!J257:AI436,14,FALSE))</f>
        <v>#N/A</v>
      </c>
      <c r="Q252" s="28" t="e">
        <f>IF(VLOOKUP(A252,Keys_CHESS_ALL!J257:AJ436,15,FALSE)="","",VLOOKUP(A252,Keys_CHESS_ALL!J257:AJ436,15,FALSE))</f>
        <v>#N/A</v>
      </c>
      <c r="R252" s="28" t="e">
        <f>IF(VLOOKUP(A252,Keys_CHESS_ALL!J257:AK436,16,FALSE)="","",VLOOKUP(A252,Keys_CHESS_ALL!J257:AK436,16,FALSE))</f>
        <v>#N/A</v>
      </c>
    </row>
    <row r="253" spans="2:18" x14ac:dyDescent="0.2">
      <c r="B253" s="28" t="e">
        <f>VLOOKUP(A253,Keys_CHESS_ALL!J258:L437,2,FALSE)</f>
        <v>#N/A</v>
      </c>
      <c r="D253" s="28" t="e">
        <f>VLOOKUP(A253,Keys_CHESS_ALL!J258:L437,3,FALSE)</f>
        <v>#N/A</v>
      </c>
      <c r="E253" s="40"/>
      <c r="G253" s="28" t="e">
        <f>IF(VLOOKUP(A253,Keys_CHESS_ALL!J258:AC437,5,FALSE)="","",VLOOKUP(A253,Keys_CHESS_ALL!J258:AC437,5,FALSE))</f>
        <v>#N/A</v>
      </c>
      <c r="H253" s="28" t="e">
        <f>IF(VLOOKUP(A253,Keys_CHESS_ALL!J258:AC437,6,FALSE)="","",VLOOKUP(A253,Keys_CHESS_ALL!J258:AC437,6,FALSE))</f>
        <v>#N/A</v>
      </c>
      <c r="I253" s="28" t="e">
        <f>IF(VLOOKUP(A253,Keys_CHESS_ALL!J258:AC437,7,FALSE)="","",VLOOKUP(A253,Keys_CHESS_ALL!J258:AC437,7,FALSE))</f>
        <v>#N/A</v>
      </c>
      <c r="J253" s="28" t="e">
        <f>IF(VLOOKUP(A253,Keys_CHESS_ALL!J258:AC437,8,FALSE)="","",VLOOKUP(A253,Keys_CHESS_ALL!J258:AC437,8,FALSE))</f>
        <v>#N/A</v>
      </c>
      <c r="K253" s="28" t="e">
        <f>IF(VLOOKUP(A253,Keys_CHESS_ALL!J258:AD437,9,FALSE)="","",VLOOKUP(A253,Keys_CHESS_ALL!J258:AD437,9,FALSE))</f>
        <v>#N/A</v>
      </c>
      <c r="L253" s="28" t="e">
        <f>IF(VLOOKUP(A253,Keys_CHESS_ALL!J258:AE437,10,FALSE)="","",VLOOKUP(A253,Keys_CHESS_ALL!J258:AE437,10,FALSE))</f>
        <v>#N/A</v>
      </c>
      <c r="M253" s="28" t="e">
        <f>IF(VLOOKUP(A253,Keys_CHESS_ALL!J258:AF437,11,FALSE)="","",VLOOKUP(A253,Keys_CHESS_ALL!J258:AF437,11,FALSE))</f>
        <v>#N/A</v>
      </c>
      <c r="N253" s="28" t="e">
        <f>IF(VLOOKUP(A253,Keys_CHESS_ALL!J258:AG437,12,FALSE)="","",VLOOKUP(A253,Keys_CHESS_ALL!J258:AG437,12,FALSE))</f>
        <v>#N/A</v>
      </c>
      <c r="O253" s="28" t="e">
        <f>IF(VLOOKUP(A253,Keys_CHESS_ALL!J258:AH437,13,FALSE)="","",VLOOKUP(A253,Keys_CHESS_ALL!J258:AH437,13,FALSE))</f>
        <v>#N/A</v>
      </c>
      <c r="P253" s="28" t="e">
        <f>IF(VLOOKUP(A253,Keys_CHESS_ALL!J258:AI437,14,FALSE)="","",VLOOKUP(A253,Keys_CHESS_ALL!J258:AI437,14,FALSE))</f>
        <v>#N/A</v>
      </c>
      <c r="Q253" s="28" t="e">
        <f>IF(VLOOKUP(A253,Keys_CHESS_ALL!J258:AJ437,15,FALSE)="","",VLOOKUP(A253,Keys_CHESS_ALL!J258:AJ437,15,FALSE))</f>
        <v>#N/A</v>
      </c>
      <c r="R253" s="28" t="e">
        <f>IF(VLOOKUP(A253,Keys_CHESS_ALL!J258:AK437,16,FALSE)="","",VLOOKUP(A253,Keys_CHESS_ALL!J258:AK437,16,FALSE))</f>
        <v>#N/A</v>
      </c>
    </row>
    <row r="254" spans="2:18" x14ac:dyDescent="0.2">
      <c r="B254" s="28" t="e">
        <f>VLOOKUP(A254,Keys_CHESS_ALL!J259:L438,2,FALSE)</f>
        <v>#N/A</v>
      </c>
      <c r="D254" s="28" t="e">
        <f>VLOOKUP(A254,Keys_CHESS_ALL!J259:L438,3,FALSE)</f>
        <v>#N/A</v>
      </c>
      <c r="E254" s="40"/>
      <c r="G254" s="28" t="e">
        <f>IF(VLOOKUP(A254,Keys_CHESS_ALL!J259:AC438,5,FALSE)="","",VLOOKUP(A254,Keys_CHESS_ALL!J259:AC438,5,FALSE))</f>
        <v>#N/A</v>
      </c>
      <c r="H254" s="28" t="e">
        <f>IF(VLOOKUP(A254,Keys_CHESS_ALL!J259:AC438,6,FALSE)="","",VLOOKUP(A254,Keys_CHESS_ALL!J259:AC438,6,FALSE))</f>
        <v>#N/A</v>
      </c>
      <c r="I254" s="28" t="e">
        <f>IF(VLOOKUP(A254,Keys_CHESS_ALL!J259:AC438,7,FALSE)="","",VLOOKUP(A254,Keys_CHESS_ALL!J259:AC438,7,FALSE))</f>
        <v>#N/A</v>
      </c>
      <c r="J254" s="28" t="e">
        <f>IF(VLOOKUP(A254,Keys_CHESS_ALL!J259:AC438,8,FALSE)="","",VLOOKUP(A254,Keys_CHESS_ALL!J259:AC438,8,FALSE))</f>
        <v>#N/A</v>
      </c>
      <c r="K254" s="28" t="e">
        <f>IF(VLOOKUP(A254,Keys_CHESS_ALL!J259:AD438,9,FALSE)="","",VLOOKUP(A254,Keys_CHESS_ALL!J259:AD438,9,FALSE))</f>
        <v>#N/A</v>
      </c>
      <c r="L254" s="28" t="e">
        <f>IF(VLOOKUP(A254,Keys_CHESS_ALL!J259:AE438,10,FALSE)="","",VLOOKUP(A254,Keys_CHESS_ALL!J259:AE438,10,FALSE))</f>
        <v>#N/A</v>
      </c>
      <c r="M254" s="28" t="e">
        <f>IF(VLOOKUP(A254,Keys_CHESS_ALL!J259:AF438,11,FALSE)="","",VLOOKUP(A254,Keys_CHESS_ALL!J259:AF438,11,FALSE))</f>
        <v>#N/A</v>
      </c>
      <c r="N254" s="28" t="e">
        <f>IF(VLOOKUP(A254,Keys_CHESS_ALL!J259:AG438,12,FALSE)="","",VLOOKUP(A254,Keys_CHESS_ALL!J259:AG438,12,FALSE))</f>
        <v>#N/A</v>
      </c>
      <c r="O254" s="28" t="e">
        <f>IF(VLOOKUP(A254,Keys_CHESS_ALL!J259:AH438,13,FALSE)="","",VLOOKUP(A254,Keys_CHESS_ALL!J259:AH438,13,FALSE))</f>
        <v>#N/A</v>
      </c>
      <c r="P254" s="28" t="e">
        <f>IF(VLOOKUP(A254,Keys_CHESS_ALL!J259:AI438,14,FALSE)="","",VLOOKUP(A254,Keys_CHESS_ALL!J259:AI438,14,FALSE))</f>
        <v>#N/A</v>
      </c>
      <c r="Q254" s="28" t="e">
        <f>IF(VLOOKUP(A254,Keys_CHESS_ALL!J259:AJ438,15,FALSE)="","",VLOOKUP(A254,Keys_CHESS_ALL!J259:AJ438,15,FALSE))</f>
        <v>#N/A</v>
      </c>
      <c r="R254" s="28" t="e">
        <f>IF(VLOOKUP(A254,Keys_CHESS_ALL!J259:AK438,16,FALSE)="","",VLOOKUP(A254,Keys_CHESS_ALL!J259:AK438,16,FALSE))</f>
        <v>#N/A</v>
      </c>
    </row>
    <row r="255" spans="2:18" x14ac:dyDescent="0.2">
      <c r="B255" s="28" t="e">
        <f>VLOOKUP(A255,Keys_CHESS_ALL!J260:L439,2,FALSE)</f>
        <v>#N/A</v>
      </c>
      <c r="D255" s="28" t="e">
        <f>VLOOKUP(A255,Keys_CHESS_ALL!J260:L439,3,FALSE)</f>
        <v>#N/A</v>
      </c>
      <c r="E255" s="40"/>
      <c r="G255" s="28" t="e">
        <f>IF(VLOOKUP(A255,Keys_CHESS_ALL!J260:AC439,5,FALSE)="","",VLOOKUP(A255,Keys_CHESS_ALL!J260:AC439,5,FALSE))</f>
        <v>#N/A</v>
      </c>
      <c r="H255" s="28" t="e">
        <f>IF(VLOOKUP(A255,Keys_CHESS_ALL!J260:AC439,6,FALSE)="","",VLOOKUP(A255,Keys_CHESS_ALL!J260:AC439,6,FALSE))</f>
        <v>#N/A</v>
      </c>
      <c r="I255" s="28" t="e">
        <f>IF(VLOOKUP(A255,Keys_CHESS_ALL!J260:AC439,7,FALSE)="","",VLOOKUP(A255,Keys_CHESS_ALL!J260:AC439,7,FALSE))</f>
        <v>#N/A</v>
      </c>
      <c r="J255" s="28" t="e">
        <f>IF(VLOOKUP(A255,Keys_CHESS_ALL!J260:AC439,8,FALSE)="","",VLOOKUP(A255,Keys_CHESS_ALL!J260:AC439,8,FALSE))</f>
        <v>#N/A</v>
      </c>
      <c r="K255" s="28" t="e">
        <f>IF(VLOOKUP(A255,Keys_CHESS_ALL!J260:AD439,9,FALSE)="","",VLOOKUP(A255,Keys_CHESS_ALL!J260:AD439,9,FALSE))</f>
        <v>#N/A</v>
      </c>
      <c r="L255" s="28" t="e">
        <f>IF(VLOOKUP(A255,Keys_CHESS_ALL!J260:AE439,10,FALSE)="","",VLOOKUP(A255,Keys_CHESS_ALL!J260:AE439,10,FALSE))</f>
        <v>#N/A</v>
      </c>
      <c r="M255" s="28" t="e">
        <f>IF(VLOOKUP(A255,Keys_CHESS_ALL!J260:AF439,11,FALSE)="","",VLOOKUP(A255,Keys_CHESS_ALL!J260:AF439,11,FALSE))</f>
        <v>#N/A</v>
      </c>
      <c r="N255" s="28" t="e">
        <f>IF(VLOOKUP(A255,Keys_CHESS_ALL!J260:AG439,12,FALSE)="","",VLOOKUP(A255,Keys_CHESS_ALL!J260:AG439,12,FALSE))</f>
        <v>#N/A</v>
      </c>
      <c r="O255" s="28" t="e">
        <f>IF(VLOOKUP(A255,Keys_CHESS_ALL!J260:AH439,13,FALSE)="","",VLOOKUP(A255,Keys_CHESS_ALL!J260:AH439,13,FALSE))</f>
        <v>#N/A</v>
      </c>
      <c r="P255" s="28" t="e">
        <f>IF(VLOOKUP(A255,Keys_CHESS_ALL!J260:AI439,14,FALSE)="","",VLOOKUP(A255,Keys_CHESS_ALL!J260:AI439,14,FALSE))</f>
        <v>#N/A</v>
      </c>
      <c r="Q255" s="28" t="e">
        <f>IF(VLOOKUP(A255,Keys_CHESS_ALL!J260:AJ439,15,FALSE)="","",VLOOKUP(A255,Keys_CHESS_ALL!J260:AJ439,15,FALSE))</f>
        <v>#N/A</v>
      </c>
      <c r="R255" s="28" t="e">
        <f>IF(VLOOKUP(A255,Keys_CHESS_ALL!J260:AK439,16,FALSE)="","",VLOOKUP(A255,Keys_CHESS_ALL!J260:AK439,16,FALSE))</f>
        <v>#N/A</v>
      </c>
    </row>
    <row r="256" spans="2:18" x14ac:dyDescent="0.2">
      <c r="B256" s="28" t="e">
        <f>VLOOKUP(A256,Keys_CHESS_ALL!J261:L440,2,FALSE)</f>
        <v>#N/A</v>
      </c>
      <c r="D256" s="28" t="e">
        <f>VLOOKUP(A256,Keys_CHESS_ALL!J261:L440,3,FALSE)</f>
        <v>#N/A</v>
      </c>
      <c r="E256" s="40"/>
      <c r="G256" s="28" t="e">
        <f>IF(VLOOKUP(A256,Keys_CHESS_ALL!J261:AC440,5,FALSE)="","",VLOOKUP(A256,Keys_CHESS_ALL!J261:AC440,5,FALSE))</f>
        <v>#N/A</v>
      </c>
      <c r="H256" s="28" t="e">
        <f>IF(VLOOKUP(A256,Keys_CHESS_ALL!J261:AC440,6,FALSE)="","",VLOOKUP(A256,Keys_CHESS_ALL!J261:AC440,6,FALSE))</f>
        <v>#N/A</v>
      </c>
      <c r="I256" s="28" t="e">
        <f>IF(VLOOKUP(A256,Keys_CHESS_ALL!J261:AC440,7,FALSE)="","",VLOOKUP(A256,Keys_CHESS_ALL!J261:AC440,7,FALSE))</f>
        <v>#N/A</v>
      </c>
      <c r="J256" s="28" t="e">
        <f>IF(VLOOKUP(A256,Keys_CHESS_ALL!J261:AC440,8,FALSE)="","",VLOOKUP(A256,Keys_CHESS_ALL!J261:AC440,8,FALSE))</f>
        <v>#N/A</v>
      </c>
      <c r="K256" s="28" t="e">
        <f>IF(VLOOKUP(A256,Keys_CHESS_ALL!J261:AD440,9,FALSE)="","",VLOOKUP(A256,Keys_CHESS_ALL!J261:AD440,9,FALSE))</f>
        <v>#N/A</v>
      </c>
      <c r="L256" s="28" t="e">
        <f>IF(VLOOKUP(A256,Keys_CHESS_ALL!J261:AE440,10,FALSE)="","",VLOOKUP(A256,Keys_CHESS_ALL!J261:AE440,10,FALSE))</f>
        <v>#N/A</v>
      </c>
      <c r="M256" s="28" t="e">
        <f>IF(VLOOKUP(A256,Keys_CHESS_ALL!J261:AF440,11,FALSE)="","",VLOOKUP(A256,Keys_CHESS_ALL!J261:AF440,11,FALSE))</f>
        <v>#N/A</v>
      </c>
      <c r="N256" s="28" t="e">
        <f>IF(VLOOKUP(A256,Keys_CHESS_ALL!J261:AG440,12,FALSE)="","",VLOOKUP(A256,Keys_CHESS_ALL!J261:AG440,12,FALSE))</f>
        <v>#N/A</v>
      </c>
      <c r="O256" s="28" t="e">
        <f>IF(VLOOKUP(A256,Keys_CHESS_ALL!J261:AH440,13,FALSE)="","",VLOOKUP(A256,Keys_CHESS_ALL!J261:AH440,13,FALSE))</f>
        <v>#N/A</v>
      </c>
      <c r="P256" s="28" t="e">
        <f>IF(VLOOKUP(A256,Keys_CHESS_ALL!J261:AI440,14,FALSE)="","",VLOOKUP(A256,Keys_CHESS_ALL!J261:AI440,14,FALSE))</f>
        <v>#N/A</v>
      </c>
      <c r="Q256" s="28" t="e">
        <f>IF(VLOOKUP(A256,Keys_CHESS_ALL!J261:AJ440,15,FALSE)="","",VLOOKUP(A256,Keys_CHESS_ALL!J261:AJ440,15,FALSE))</f>
        <v>#N/A</v>
      </c>
      <c r="R256" s="28" t="e">
        <f>IF(VLOOKUP(A256,Keys_CHESS_ALL!J261:AK440,16,FALSE)="","",VLOOKUP(A256,Keys_CHESS_ALL!J261:AK440,16,FALSE))</f>
        <v>#N/A</v>
      </c>
    </row>
    <row r="257" spans="2:18" x14ac:dyDescent="0.2">
      <c r="B257" s="28" t="e">
        <f>VLOOKUP(A257,Keys_CHESS_ALL!J262:L441,2,FALSE)</f>
        <v>#N/A</v>
      </c>
      <c r="D257" s="28" t="e">
        <f>VLOOKUP(A257,Keys_CHESS_ALL!J262:L441,3,FALSE)</f>
        <v>#N/A</v>
      </c>
      <c r="E257" s="40"/>
      <c r="G257" s="28" t="e">
        <f>IF(VLOOKUP(A257,Keys_CHESS_ALL!J262:AC441,5,FALSE)="","",VLOOKUP(A257,Keys_CHESS_ALL!J262:AC441,5,FALSE))</f>
        <v>#N/A</v>
      </c>
      <c r="H257" s="28" t="e">
        <f>IF(VLOOKUP(A257,Keys_CHESS_ALL!J262:AC441,6,FALSE)="","",VLOOKUP(A257,Keys_CHESS_ALL!J262:AC441,6,FALSE))</f>
        <v>#N/A</v>
      </c>
      <c r="I257" s="28" t="e">
        <f>IF(VLOOKUP(A257,Keys_CHESS_ALL!J262:AC441,7,FALSE)="","",VLOOKUP(A257,Keys_CHESS_ALL!J262:AC441,7,FALSE))</f>
        <v>#N/A</v>
      </c>
      <c r="J257" s="28" t="e">
        <f>IF(VLOOKUP(A257,Keys_CHESS_ALL!J262:AC441,8,FALSE)="","",VLOOKUP(A257,Keys_CHESS_ALL!J262:AC441,8,FALSE))</f>
        <v>#N/A</v>
      </c>
      <c r="K257" s="28" t="e">
        <f>IF(VLOOKUP(A257,Keys_CHESS_ALL!J262:AD441,9,FALSE)="","",VLOOKUP(A257,Keys_CHESS_ALL!J262:AD441,9,FALSE))</f>
        <v>#N/A</v>
      </c>
      <c r="L257" s="28" t="e">
        <f>IF(VLOOKUP(A257,Keys_CHESS_ALL!J262:AE441,10,FALSE)="","",VLOOKUP(A257,Keys_CHESS_ALL!J262:AE441,10,FALSE))</f>
        <v>#N/A</v>
      </c>
      <c r="M257" s="28" t="e">
        <f>IF(VLOOKUP(A257,Keys_CHESS_ALL!J262:AF441,11,FALSE)="","",VLOOKUP(A257,Keys_CHESS_ALL!J262:AF441,11,FALSE))</f>
        <v>#N/A</v>
      </c>
      <c r="N257" s="28" t="e">
        <f>IF(VLOOKUP(A257,Keys_CHESS_ALL!J262:AG441,12,FALSE)="","",VLOOKUP(A257,Keys_CHESS_ALL!J262:AG441,12,FALSE))</f>
        <v>#N/A</v>
      </c>
      <c r="O257" s="28" t="e">
        <f>IF(VLOOKUP(A257,Keys_CHESS_ALL!J262:AH441,13,FALSE)="","",VLOOKUP(A257,Keys_CHESS_ALL!J262:AH441,13,FALSE))</f>
        <v>#N/A</v>
      </c>
      <c r="P257" s="28" t="e">
        <f>IF(VLOOKUP(A257,Keys_CHESS_ALL!J262:AI441,14,FALSE)="","",VLOOKUP(A257,Keys_CHESS_ALL!J262:AI441,14,FALSE))</f>
        <v>#N/A</v>
      </c>
      <c r="Q257" s="28" t="e">
        <f>IF(VLOOKUP(A257,Keys_CHESS_ALL!J262:AJ441,15,FALSE)="","",VLOOKUP(A257,Keys_CHESS_ALL!J262:AJ441,15,FALSE))</f>
        <v>#N/A</v>
      </c>
      <c r="R257" s="28" t="e">
        <f>IF(VLOOKUP(A257,Keys_CHESS_ALL!J262:AK441,16,FALSE)="","",VLOOKUP(A257,Keys_CHESS_ALL!J262:AK441,16,FALSE))</f>
        <v>#N/A</v>
      </c>
    </row>
    <row r="258" spans="2:18" x14ac:dyDescent="0.2">
      <c r="B258" s="28" t="e">
        <f>VLOOKUP(A258,Keys_CHESS_ALL!J263:L442,2,FALSE)</f>
        <v>#N/A</v>
      </c>
      <c r="D258" s="28" t="e">
        <f>VLOOKUP(A258,Keys_CHESS_ALL!J263:L442,3,FALSE)</f>
        <v>#N/A</v>
      </c>
      <c r="E258" s="40"/>
      <c r="G258" s="28" t="e">
        <f>IF(VLOOKUP(A258,Keys_CHESS_ALL!J263:AC442,5,FALSE)="","",VLOOKUP(A258,Keys_CHESS_ALL!J263:AC442,5,FALSE))</f>
        <v>#N/A</v>
      </c>
      <c r="H258" s="28" t="e">
        <f>IF(VLOOKUP(A258,Keys_CHESS_ALL!J263:AC442,6,FALSE)="","",VLOOKUP(A258,Keys_CHESS_ALL!J263:AC442,6,FALSE))</f>
        <v>#N/A</v>
      </c>
      <c r="I258" s="28" t="e">
        <f>IF(VLOOKUP(A258,Keys_CHESS_ALL!J263:AC442,7,FALSE)="","",VLOOKUP(A258,Keys_CHESS_ALL!J263:AC442,7,FALSE))</f>
        <v>#N/A</v>
      </c>
      <c r="J258" s="28" t="e">
        <f>IF(VLOOKUP(A258,Keys_CHESS_ALL!J263:AC442,8,FALSE)="","",VLOOKUP(A258,Keys_CHESS_ALL!J263:AC442,8,FALSE))</f>
        <v>#N/A</v>
      </c>
      <c r="K258" s="28" t="e">
        <f>IF(VLOOKUP(A258,Keys_CHESS_ALL!J263:AD442,9,FALSE)="","",VLOOKUP(A258,Keys_CHESS_ALL!J263:AD442,9,FALSE))</f>
        <v>#N/A</v>
      </c>
      <c r="L258" s="28" t="e">
        <f>IF(VLOOKUP(A258,Keys_CHESS_ALL!J263:AE442,10,FALSE)="","",VLOOKUP(A258,Keys_CHESS_ALL!J263:AE442,10,FALSE))</f>
        <v>#N/A</v>
      </c>
      <c r="M258" s="28" t="e">
        <f>IF(VLOOKUP(A258,Keys_CHESS_ALL!J263:AF442,11,FALSE)="","",VLOOKUP(A258,Keys_CHESS_ALL!J263:AF442,11,FALSE))</f>
        <v>#N/A</v>
      </c>
      <c r="N258" s="28" t="e">
        <f>IF(VLOOKUP(A258,Keys_CHESS_ALL!J263:AG442,12,FALSE)="","",VLOOKUP(A258,Keys_CHESS_ALL!J263:AG442,12,FALSE))</f>
        <v>#N/A</v>
      </c>
      <c r="O258" s="28" t="e">
        <f>IF(VLOOKUP(A258,Keys_CHESS_ALL!J263:AH442,13,FALSE)="","",VLOOKUP(A258,Keys_CHESS_ALL!J263:AH442,13,FALSE))</f>
        <v>#N/A</v>
      </c>
      <c r="P258" s="28" t="e">
        <f>IF(VLOOKUP(A258,Keys_CHESS_ALL!J263:AI442,14,FALSE)="","",VLOOKUP(A258,Keys_CHESS_ALL!J263:AI442,14,FALSE))</f>
        <v>#N/A</v>
      </c>
      <c r="Q258" s="28" t="e">
        <f>IF(VLOOKUP(A258,Keys_CHESS_ALL!J263:AJ442,15,FALSE)="","",VLOOKUP(A258,Keys_CHESS_ALL!J263:AJ442,15,FALSE))</f>
        <v>#N/A</v>
      </c>
      <c r="R258" s="28" t="e">
        <f>IF(VLOOKUP(A258,Keys_CHESS_ALL!J263:AK442,16,FALSE)="","",VLOOKUP(A258,Keys_CHESS_ALL!J263:AK442,16,FALSE))</f>
        <v>#N/A</v>
      </c>
    </row>
    <row r="259" spans="2:18" x14ac:dyDescent="0.2">
      <c r="B259" s="28" t="e">
        <f>VLOOKUP(A259,Keys_CHESS_ALL!J264:L443,2,FALSE)</f>
        <v>#N/A</v>
      </c>
      <c r="D259" s="28" t="e">
        <f>VLOOKUP(A259,Keys_CHESS_ALL!J264:L443,3,FALSE)</f>
        <v>#N/A</v>
      </c>
      <c r="E259" s="40"/>
      <c r="G259" s="28" t="e">
        <f>IF(VLOOKUP(A259,Keys_CHESS_ALL!J264:AC443,5,FALSE)="","",VLOOKUP(A259,Keys_CHESS_ALL!J264:AC443,5,FALSE))</f>
        <v>#N/A</v>
      </c>
      <c r="H259" s="28" t="e">
        <f>IF(VLOOKUP(A259,Keys_CHESS_ALL!J264:AC443,6,FALSE)="","",VLOOKUP(A259,Keys_CHESS_ALL!J264:AC443,6,FALSE))</f>
        <v>#N/A</v>
      </c>
      <c r="I259" s="28" t="e">
        <f>IF(VLOOKUP(A259,Keys_CHESS_ALL!J264:AC443,7,FALSE)="","",VLOOKUP(A259,Keys_CHESS_ALL!J264:AC443,7,FALSE))</f>
        <v>#N/A</v>
      </c>
      <c r="J259" s="28" t="e">
        <f>IF(VLOOKUP(A259,Keys_CHESS_ALL!J264:AC443,8,FALSE)="","",VLOOKUP(A259,Keys_CHESS_ALL!J264:AC443,8,FALSE))</f>
        <v>#N/A</v>
      </c>
      <c r="K259" s="28" t="e">
        <f>IF(VLOOKUP(A259,Keys_CHESS_ALL!J264:AD443,9,FALSE)="","",VLOOKUP(A259,Keys_CHESS_ALL!J264:AD443,9,FALSE))</f>
        <v>#N/A</v>
      </c>
      <c r="L259" s="28" t="e">
        <f>IF(VLOOKUP(A259,Keys_CHESS_ALL!J264:AE443,10,FALSE)="","",VLOOKUP(A259,Keys_CHESS_ALL!J264:AE443,10,FALSE))</f>
        <v>#N/A</v>
      </c>
      <c r="M259" s="28" t="e">
        <f>IF(VLOOKUP(A259,Keys_CHESS_ALL!J264:AF443,11,FALSE)="","",VLOOKUP(A259,Keys_CHESS_ALL!J264:AF443,11,FALSE))</f>
        <v>#N/A</v>
      </c>
      <c r="N259" s="28" t="e">
        <f>IF(VLOOKUP(A259,Keys_CHESS_ALL!J264:AG443,12,FALSE)="","",VLOOKUP(A259,Keys_CHESS_ALL!J264:AG443,12,FALSE))</f>
        <v>#N/A</v>
      </c>
      <c r="O259" s="28" t="e">
        <f>IF(VLOOKUP(A259,Keys_CHESS_ALL!J264:AH443,13,FALSE)="","",VLOOKUP(A259,Keys_CHESS_ALL!J264:AH443,13,FALSE))</f>
        <v>#N/A</v>
      </c>
      <c r="P259" s="28" t="e">
        <f>IF(VLOOKUP(A259,Keys_CHESS_ALL!J264:AI443,14,FALSE)="","",VLOOKUP(A259,Keys_CHESS_ALL!J264:AI443,14,FALSE))</f>
        <v>#N/A</v>
      </c>
      <c r="Q259" s="28" t="e">
        <f>IF(VLOOKUP(A259,Keys_CHESS_ALL!J264:AJ443,15,FALSE)="","",VLOOKUP(A259,Keys_CHESS_ALL!J264:AJ443,15,FALSE))</f>
        <v>#N/A</v>
      </c>
      <c r="R259" s="28" t="e">
        <f>IF(VLOOKUP(A259,Keys_CHESS_ALL!J264:AK443,16,FALSE)="","",VLOOKUP(A259,Keys_CHESS_ALL!J264:AK443,16,FALSE))</f>
        <v>#N/A</v>
      </c>
    </row>
    <row r="260" spans="2:18" x14ac:dyDescent="0.2">
      <c r="B260" s="28" t="e">
        <f>VLOOKUP(A260,Keys_CHESS_ALL!J265:L444,2,FALSE)</f>
        <v>#N/A</v>
      </c>
      <c r="D260" s="28" t="e">
        <f>VLOOKUP(A260,Keys_CHESS_ALL!J265:L444,3,FALSE)</f>
        <v>#N/A</v>
      </c>
      <c r="E260" s="40"/>
      <c r="G260" s="28" t="e">
        <f>IF(VLOOKUP(A260,Keys_CHESS_ALL!J265:AC444,5,FALSE)="","",VLOOKUP(A260,Keys_CHESS_ALL!J265:AC444,5,FALSE))</f>
        <v>#N/A</v>
      </c>
      <c r="H260" s="28" t="e">
        <f>IF(VLOOKUP(A260,Keys_CHESS_ALL!J265:AC444,6,FALSE)="","",VLOOKUP(A260,Keys_CHESS_ALL!J265:AC444,6,FALSE))</f>
        <v>#N/A</v>
      </c>
      <c r="I260" s="28" t="e">
        <f>IF(VLOOKUP(A260,Keys_CHESS_ALL!J265:AC444,7,FALSE)="","",VLOOKUP(A260,Keys_CHESS_ALL!J265:AC444,7,FALSE))</f>
        <v>#N/A</v>
      </c>
      <c r="J260" s="28" t="e">
        <f>IF(VLOOKUP(A260,Keys_CHESS_ALL!J265:AC444,8,FALSE)="","",VLOOKUP(A260,Keys_CHESS_ALL!J265:AC444,8,FALSE))</f>
        <v>#N/A</v>
      </c>
      <c r="K260" s="28" t="e">
        <f>IF(VLOOKUP(A260,Keys_CHESS_ALL!J265:AD444,9,FALSE)="","",VLOOKUP(A260,Keys_CHESS_ALL!J265:AD444,9,FALSE))</f>
        <v>#N/A</v>
      </c>
      <c r="L260" s="28" t="e">
        <f>IF(VLOOKUP(A260,Keys_CHESS_ALL!J265:AE444,10,FALSE)="","",VLOOKUP(A260,Keys_CHESS_ALL!J265:AE444,10,FALSE))</f>
        <v>#N/A</v>
      </c>
      <c r="M260" s="28" t="e">
        <f>IF(VLOOKUP(A260,Keys_CHESS_ALL!J265:AF444,11,FALSE)="","",VLOOKUP(A260,Keys_CHESS_ALL!J265:AF444,11,FALSE))</f>
        <v>#N/A</v>
      </c>
      <c r="N260" s="28" t="e">
        <f>IF(VLOOKUP(A260,Keys_CHESS_ALL!J265:AG444,12,FALSE)="","",VLOOKUP(A260,Keys_CHESS_ALL!J265:AG444,12,FALSE))</f>
        <v>#N/A</v>
      </c>
      <c r="O260" s="28" t="e">
        <f>IF(VLOOKUP(A260,Keys_CHESS_ALL!J265:AH444,13,FALSE)="","",VLOOKUP(A260,Keys_CHESS_ALL!J265:AH444,13,FALSE))</f>
        <v>#N/A</v>
      </c>
      <c r="P260" s="28" t="e">
        <f>IF(VLOOKUP(A260,Keys_CHESS_ALL!J265:AI444,14,FALSE)="","",VLOOKUP(A260,Keys_CHESS_ALL!J265:AI444,14,FALSE))</f>
        <v>#N/A</v>
      </c>
      <c r="Q260" s="28" t="e">
        <f>IF(VLOOKUP(A260,Keys_CHESS_ALL!J265:AJ444,15,FALSE)="","",VLOOKUP(A260,Keys_CHESS_ALL!J265:AJ444,15,FALSE))</f>
        <v>#N/A</v>
      </c>
      <c r="R260" s="28" t="e">
        <f>IF(VLOOKUP(A260,Keys_CHESS_ALL!J265:AK444,16,FALSE)="","",VLOOKUP(A260,Keys_CHESS_ALL!J265:AK444,16,FALSE))</f>
        <v>#N/A</v>
      </c>
    </row>
    <row r="261" spans="2:18" x14ac:dyDescent="0.2">
      <c r="B261" s="28" t="e">
        <f>VLOOKUP(A261,Keys_CHESS_ALL!J266:L445,2,FALSE)</f>
        <v>#N/A</v>
      </c>
      <c r="D261" s="28" t="e">
        <f>VLOOKUP(A261,Keys_CHESS_ALL!J266:L445,3,FALSE)</f>
        <v>#N/A</v>
      </c>
      <c r="E261" s="40"/>
      <c r="G261" s="28" t="e">
        <f>IF(VLOOKUP(A261,Keys_CHESS_ALL!J266:AC445,5,FALSE)="","",VLOOKUP(A261,Keys_CHESS_ALL!J266:AC445,5,FALSE))</f>
        <v>#N/A</v>
      </c>
      <c r="H261" s="28" t="e">
        <f>IF(VLOOKUP(A261,Keys_CHESS_ALL!J266:AC445,6,FALSE)="","",VLOOKUP(A261,Keys_CHESS_ALL!J266:AC445,6,FALSE))</f>
        <v>#N/A</v>
      </c>
      <c r="I261" s="28" t="e">
        <f>IF(VLOOKUP(A261,Keys_CHESS_ALL!J266:AC445,7,FALSE)="","",VLOOKUP(A261,Keys_CHESS_ALL!J266:AC445,7,FALSE))</f>
        <v>#N/A</v>
      </c>
      <c r="J261" s="28" t="e">
        <f>IF(VLOOKUP(A261,Keys_CHESS_ALL!J266:AC445,8,FALSE)="","",VLOOKUP(A261,Keys_CHESS_ALL!J266:AC445,8,FALSE))</f>
        <v>#N/A</v>
      </c>
      <c r="K261" s="28" t="e">
        <f>IF(VLOOKUP(A261,Keys_CHESS_ALL!J266:AD445,9,FALSE)="","",VLOOKUP(A261,Keys_CHESS_ALL!J266:AD445,9,FALSE))</f>
        <v>#N/A</v>
      </c>
      <c r="L261" s="28" t="e">
        <f>IF(VLOOKUP(A261,Keys_CHESS_ALL!J266:AE445,10,FALSE)="","",VLOOKUP(A261,Keys_CHESS_ALL!J266:AE445,10,FALSE))</f>
        <v>#N/A</v>
      </c>
      <c r="M261" s="28" t="e">
        <f>IF(VLOOKUP(A261,Keys_CHESS_ALL!J266:AF445,11,FALSE)="","",VLOOKUP(A261,Keys_CHESS_ALL!J266:AF445,11,FALSE))</f>
        <v>#N/A</v>
      </c>
      <c r="N261" s="28" t="e">
        <f>IF(VLOOKUP(A261,Keys_CHESS_ALL!J266:AG445,12,FALSE)="","",VLOOKUP(A261,Keys_CHESS_ALL!J266:AG445,12,FALSE))</f>
        <v>#N/A</v>
      </c>
      <c r="O261" s="28" t="e">
        <f>IF(VLOOKUP(A261,Keys_CHESS_ALL!J266:AH445,13,FALSE)="","",VLOOKUP(A261,Keys_CHESS_ALL!J266:AH445,13,FALSE))</f>
        <v>#N/A</v>
      </c>
      <c r="P261" s="28" t="e">
        <f>IF(VLOOKUP(A261,Keys_CHESS_ALL!J266:AI445,14,FALSE)="","",VLOOKUP(A261,Keys_CHESS_ALL!J266:AI445,14,FALSE))</f>
        <v>#N/A</v>
      </c>
      <c r="Q261" s="28" t="e">
        <f>IF(VLOOKUP(A261,Keys_CHESS_ALL!J266:AJ445,15,FALSE)="","",VLOOKUP(A261,Keys_CHESS_ALL!J266:AJ445,15,FALSE))</f>
        <v>#N/A</v>
      </c>
      <c r="R261" s="28" t="e">
        <f>IF(VLOOKUP(A261,Keys_CHESS_ALL!J266:AK445,16,FALSE)="","",VLOOKUP(A261,Keys_CHESS_ALL!J266:AK445,16,FALSE))</f>
        <v>#N/A</v>
      </c>
    </row>
    <row r="262" spans="2:18" x14ac:dyDescent="0.2">
      <c r="B262" s="28" t="e">
        <f>VLOOKUP(A262,Keys_CHESS_ALL!J267:L446,2,FALSE)</f>
        <v>#N/A</v>
      </c>
      <c r="D262" s="28" t="e">
        <f>VLOOKUP(A262,Keys_CHESS_ALL!J267:L446,3,FALSE)</f>
        <v>#N/A</v>
      </c>
      <c r="E262" s="40"/>
      <c r="G262" s="28" t="e">
        <f>IF(VLOOKUP(A262,Keys_CHESS_ALL!J267:AC446,5,FALSE)="","",VLOOKUP(A262,Keys_CHESS_ALL!J267:AC446,5,FALSE))</f>
        <v>#N/A</v>
      </c>
      <c r="H262" s="28" t="e">
        <f>IF(VLOOKUP(A262,Keys_CHESS_ALL!J267:AC446,6,FALSE)="","",VLOOKUP(A262,Keys_CHESS_ALL!J267:AC446,6,FALSE))</f>
        <v>#N/A</v>
      </c>
      <c r="I262" s="28" t="e">
        <f>IF(VLOOKUP(A262,Keys_CHESS_ALL!J267:AC446,7,FALSE)="","",VLOOKUP(A262,Keys_CHESS_ALL!J267:AC446,7,FALSE))</f>
        <v>#N/A</v>
      </c>
      <c r="J262" s="28" t="e">
        <f>IF(VLOOKUP(A262,Keys_CHESS_ALL!J267:AC446,8,FALSE)="","",VLOOKUP(A262,Keys_CHESS_ALL!J267:AC446,8,FALSE))</f>
        <v>#N/A</v>
      </c>
      <c r="K262" s="28" t="e">
        <f>IF(VLOOKUP(A262,Keys_CHESS_ALL!J267:AD446,9,FALSE)="","",VLOOKUP(A262,Keys_CHESS_ALL!J267:AD446,9,FALSE))</f>
        <v>#N/A</v>
      </c>
      <c r="L262" s="28" t="e">
        <f>IF(VLOOKUP(A262,Keys_CHESS_ALL!J267:AE446,10,FALSE)="","",VLOOKUP(A262,Keys_CHESS_ALL!J267:AE446,10,FALSE))</f>
        <v>#N/A</v>
      </c>
      <c r="M262" s="28" t="e">
        <f>IF(VLOOKUP(A262,Keys_CHESS_ALL!J267:AF446,11,FALSE)="","",VLOOKUP(A262,Keys_CHESS_ALL!J267:AF446,11,FALSE))</f>
        <v>#N/A</v>
      </c>
      <c r="N262" s="28" t="e">
        <f>IF(VLOOKUP(A262,Keys_CHESS_ALL!J267:AG446,12,FALSE)="","",VLOOKUP(A262,Keys_CHESS_ALL!J267:AG446,12,FALSE))</f>
        <v>#N/A</v>
      </c>
      <c r="O262" s="28" t="e">
        <f>IF(VLOOKUP(A262,Keys_CHESS_ALL!J267:AH446,13,FALSE)="","",VLOOKUP(A262,Keys_CHESS_ALL!J267:AH446,13,FALSE))</f>
        <v>#N/A</v>
      </c>
      <c r="P262" s="28" t="e">
        <f>IF(VLOOKUP(A262,Keys_CHESS_ALL!J267:AI446,14,FALSE)="","",VLOOKUP(A262,Keys_CHESS_ALL!J267:AI446,14,FALSE))</f>
        <v>#N/A</v>
      </c>
      <c r="Q262" s="28" t="e">
        <f>IF(VLOOKUP(A262,Keys_CHESS_ALL!J267:AJ446,15,FALSE)="","",VLOOKUP(A262,Keys_CHESS_ALL!J267:AJ446,15,FALSE))</f>
        <v>#N/A</v>
      </c>
      <c r="R262" s="28" t="e">
        <f>IF(VLOOKUP(A262,Keys_CHESS_ALL!J267:AK446,16,FALSE)="","",VLOOKUP(A262,Keys_CHESS_ALL!J267:AK446,16,FALSE))</f>
        <v>#N/A</v>
      </c>
    </row>
    <row r="263" spans="2:18" x14ac:dyDescent="0.2">
      <c r="B263" s="28" t="e">
        <f>VLOOKUP(A263,Keys_CHESS_ALL!J268:L447,2,FALSE)</f>
        <v>#N/A</v>
      </c>
      <c r="D263" s="28" t="e">
        <f>VLOOKUP(A263,Keys_CHESS_ALL!J268:L447,3,FALSE)</f>
        <v>#N/A</v>
      </c>
      <c r="E263" s="40"/>
      <c r="G263" s="28" t="e">
        <f>IF(VLOOKUP(A263,Keys_CHESS_ALL!J268:AC447,5,FALSE)="","",VLOOKUP(A263,Keys_CHESS_ALL!J268:AC447,5,FALSE))</f>
        <v>#N/A</v>
      </c>
      <c r="H263" s="28" t="e">
        <f>IF(VLOOKUP(A263,Keys_CHESS_ALL!J268:AC447,6,FALSE)="","",VLOOKUP(A263,Keys_CHESS_ALL!J268:AC447,6,FALSE))</f>
        <v>#N/A</v>
      </c>
      <c r="I263" s="28" t="e">
        <f>IF(VLOOKUP(A263,Keys_CHESS_ALL!J268:AC447,7,FALSE)="","",VLOOKUP(A263,Keys_CHESS_ALL!J268:AC447,7,FALSE))</f>
        <v>#N/A</v>
      </c>
      <c r="J263" s="28" t="e">
        <f>IF(VLOOKUP(A263,Keys_CHESS_ALL!J268:AC447,8,FALSE)="","",VLOOKUP(A263,Keys_CHESS_ALL!J268:AC447,8,FALSE))</f>
        <v>#N/A</v>
      </c>
      <c r="K263" s="28" t="e">
        <f>IF(VLOOKUP(A263,Keys_CHESS_ALL!J268:AD447,9,FALSE)="","",VLOOKUP(A263,Keys_CHESS_ALL!J268:AD447,9,FALSE))</f>
        <v>#N/A</v>
      </c>
      <c r="L263" s="28" t="e">
        <f>IF(VLOOKUP(A263,Keys_CHESS_ALL!J268:AE447,10,FALSE)="","",VLOOKUP(A263,Keys_CHESS_ALL!J268:AE447,10,FALSE))</f>
        <v>#N/A</v>
      </c>
      <c r="M263" s="28" t="e">
        <f>IF(VLOOKUP(A263,Keys_CHESS_ALL!J268:AF447,11,FALSE)="","",VLOOKUP(A263,Keys_CHESS_ALL!J268:AF447,11,FALSE))</f>
        <v>#N/A</v>
      </c>
      <c r="N263" s="28" t="e">
        <f>IF(VLOOKUP(A263,Keys_CHESS_ALL!J268:AG447,12,FALSE)="","",VLOOKUP(A263,Keys_CHESS_ALL!J268:AG447,12,FALSE))</f>
        <v>#N/A</v>
      </c>
      <c r="O263" s="28" t="e">
        <f>IF(VLOOKUP(A263,Keys_CHESS_ALL!J268:AH447,13,FALSE)="","",VLOOKUP(A263,Keys_CHESS_ALL!J268:AH447,13,FALSE))</f>
        <v>#N/A</v>
      </c>
      <c r="P263" s="28" t="e">
        <f>IF(VLOOKUP(A263,Keys_CHESS_ALL!J268:AI447,14,FALSE)="","",VLOOKUP(A263,Keys_CHESS_ALL!J268:AI447,14,FALSE))</f>
        <v>#N/A</v>
      </c>
      <c r="Q263" s="28" t="e">
        <f>IF(VLOOKUP(A263,Keys_CHESS_ALL!J268:AJ447,15,FALSE)="","",VLOOKUP(A263,Keys_CHESS_ALL!J268:AJ447,15,FALSE))</f>
        <v>#N/A</v>
      </c>
      <c r="R263" s="28" t="e">
        <f>IF(VLOOKUP(A263,Keys_CHESS_ALL!J268:AK447,16,FALSE)="","",VLOOKUP(A263,Keys_CHESS_ALL!J268:AK447,16,FALSE))</f>
        <v>#N/A</v>
      </c>
    </row>
    <row r="264" spans="2:18" x14ac:dyDescent="0.2">
      <c r="B264" s="28" t="e">
        <f>VLOOKUP(A264,Keys_CHESS_ALL!J269:L448,2,FALSE)</f>
        <v>#N/A</v>
      </c>
      <c r="D264" s="28" t="e">
        <f>VLOOKUP(A264,Keys_CHESS_ALL!J269:L448,3,FALSE)</f>
        <v>#N/A</v>
      </c>
      <c r="E264" s="40"/>
      <c r="G264" s="28" t="e">
        <f>IF(VLOOKUP(A264,Keys_CHESS_ALL!J269:AC448,5,FALSE)="","",VLOOKUP(A264,Keys_CHESS_ALL!J269:AC448,5,FALSE))</f>
        <v>#N/A</v>
      </c>
      <c r="H264" s="28" t="e">
        <f>IF(VLOOKUP(A264,Keys_CHESS_ALL!J269:AC448,6,FALSE)="","",VLOOKUP(A264,Keys_CHESS_ALL!J269:AC448,6,FALSE))</f>
        <v>#N/A</v>
      </c>
      <c r="I264" s="28" t="e">
        <f>IF(VLOOKUP(A264,Keys_CHESS_ALL!J269:AC448,7,FALSE)="","",VLOOKUP(A264,Keys_CHESS_ALL!J269:AC448,7,FALSE))</f>
        <v>#N/A</v>
      </c>
      <c r="J264" s="28" t="e">
        <f>IF(VLOOKUP(A264,Keys_CHESS_ALL!J269:AC448,8,FALSE)="","",VLOOKUP(A264,Keys_CHESS_ALL!J269:AC448,8,FALSE))</f>
        <v>#N/A</v>
      </c>
      <c r="K264" s="28" t="e">
        <f>IF(VLOOKUP(A264,Keys_CHESS_ALL!J269:AD448,9,FALSE)="","",VLOOKUP(A264,Keys_CHESS_ALL!J269:AD448,9,FALSE))</f>
        <v>#N/A</v>
      </c>
      <c r="L264" s="28" t="e">
        <f>IF(VLOOKUP(A264,Keys_CHESS_ALL!J269:AE448,10,FALSE)="","",VLOOKUP(A264,Keys_CHESS_ALL!J269:AE448,10,FALSE))</f>
        <v>#N/A</v>
      </c>
      <c r="M264" s="28" t="e">
        <f>IF(VLOOKUP(A264,Keys_CHESS_ALL!J269:AF448,11,FALSE)="","",VLOOKUP(A264,Keys_CHESS_ALL!J269:AF448,11,FALSE))</f>
        <v>#N/A</v>
      </c>
      <c r="N264" s="28" t="e">
        <f>IF(VLOOKUP(A264,Keys_CHESS_ALL!J269:AG448,12,FALSE)="","",VLOOKUP(A264,Keys_CHESS_ALL!J269:AG448,12,FALSE))</f>
        <v>#N/A</v>
      </c>
      <c r="O264" s="28" t="e">
        <f>IF(VLOOKUP(A264,Keys_CHESS_ALL!J269:AH448,13,FALSE)="","",VLOOKUP(A264,Keys_CHESS_ALL!J269:AH448,13,FALSE))</f>
        <v>#N/A</v>
      </c>
      <c r="P264" s="28" t="e">
        <f>IF(VLOOKUP(A264,Keys_CHESS_ALL!J269:AI448,14,FALSE)="","",VLOOKUP(A264,Keys_CHESS_ALL!J269:AI448,14,FALSE))</f>
        <v>#N/A</v>
      </c>
      <c r="Q264" s="28" t="e">
        <f>IF(VLOOKUP(A264,Keys_CHESS_ALL!J269:AJ448,15,FALSE)="","",VLOOKUP(A264,Keys_CHESS_ALL!J269:AJ448,15,FALSE))</f>
        <v>#N/A</v>
      </c>
      <c r="R264" s="28" t="e">
        <f>IF(VLOOKUP(A264,Keys_CHESS_ALL!J269:AK448,16,FALSE)="","",VLOOKUP(A264,Keys_CHESS_ALL!J269:AK448,16,FALSE))</f>
        <v>#N/A</v>
      </c>
    </row>
    <row r="265" spans="2:18" x14ac:dyDescent="0.2">
      <c r="B265" s="28" t="e">
        <f>VLOOKUP(A265,Keys_CHESS_ALL!J270:L449,2,FALSE)</f>
        <v>#N/A</v>
      </c>
      <c r="D265" s="28" t="e">
        <f>VLOOKUP(A265,Keys_CHESS_ALL!J270:L449,3,FALSE)</f>
        <v>#N/A</v>
      </c>
      <c r="E265" s="40"/>
      <c r="G265" s="28" t="e">
        <f>IF(VLOOKUP(A265,Keys_CHESS_ALL!J270:AC449,5,FALSE)="","",VLOOKUP(A265,Keys_CHESS_ALL!J270:AC449,5,FALSE))</f>
        <v>#N/A</v>
      </c>
      <c r="H265" s="28" t="e">
        <f>IF(VLOOKUP(A265,Keys_CHESS_ALL!J270:AC449,6,FALSE)="","",VLOOKUP(A265,Keys_CHESS_ALL!J270:AC449,6,FALSE))</f>
        <v>#N/A</v>
      </c>
      <c r="I265" s="28" t="e">
        <f>IF(VLOOKUP(A265,Keys_CHESS_ALL!J270:AC449,7,FALSE)="","",VLOOKUP(A265,Keys_CHESS_ALL!J270:AC449,7,FALSE))</f>
        <v>#N/A</v>
      </c>
      <c r="J265" s="28" t="e">
        <f>IF(VLOOKUP(A265,Keys_CHESS_ALL!J270:AC449,8,FALSE)="","",VLOOKUP(A265,Keys_CHESS_ALL!J270:AC449,8,FALSE))</f>
        <v>#N/A</v>
      </c>
      <c r="K265" s="28" t="e">
        <f>IF(VLOOKUP(A265,Keys_CHESS_ALL!J270:AD449,9,FALSE)="","",VLOOKUP(A265,Keys_CHESS_ALL!J270:AD449,9,FALSE))</f>
        <v>#N/A</v>
      </c>
      <c r="L265" s="28" t="e">
        <f>IF(VLOOKUP(A265,Keys_CHESS_ALL!J270:AE449,10,FALSE)="","",VLOOKUP(A265,Keys_CHESS_ALL!J270:AE449,10,FALSE))</f>
        <v>#N/A</v>
      </c>
      <c r="M265" s="28" t="e">
        <f>IF(VLOOKUP(A265,Keys_CHESS_ALL!J270:AF449,11,FALSE)="","",VLOOKUP(A265,Keys_CHESS_ALL!J270:AF449,11,FALSE))</f>
        <v>#N/A</v>
      </c>
      <c r="N265" s="28" t="e">
        <f>IF(VLOOKUP(A265,Keys_CHESS_ALL!J270:AG449,12,FALSE)="","",VLOOKUP(A265,Keys_CHESS_ALL!J270:AG449,12,FALSE))</f>
        <v>#N/A</v>
      </c>
      <c r="O265" s="28" t="e">
        <f>IF(VLOOKUP(A265,Keys_CHESS_ALL!J270:AH449,13,FALSE)="","",VLOOKUP(A265,Keys_CHESS_ALL!J270:AH449,13,FALSE))</f>
        <v>#N/A</v>
      </c>
      <c r="P265" s="28" t="e">
        <f>IF(VLOOKUP(A265,Keys_CHESS_ALL!J270:AI449,14,FALSE)="","",VLOOKUP(A265,Keys_CHESS_ALL!J270:AI449,14,FALSE))</f>
        <v>#N/A</v>
      </c>
      <c r="Q265" s="28" t="e">
        <f>IF(VLOOKUP(A265,Keys_CHESS_ALL!J270:AJ449,15,FALSE)="","",VLOOKUP(A265,Keys_CHESS_ALL!J270:AJ449,15,FALSE))</f>
        <v>#N/A</v>
      </c>
      <c r="R265" s="28" t="e">
        <f>IF(VLOOKUP(A265,Keys_CHESS_ALL!J270:AK449,16,FALSE)="","",VLOOKUP(A265,Keys_CHESS_ALL!J270:AK449,16,FALSE))</f>
        <v>#N/A</v>
      </c>
    </row>
    <row r="266" spans="2:18" x14ac:dyDescent="0.2">
      <c r="B266" s="28" t="e">
        <f>VLOOKUP(A266,Keys_CHESS_ALL!J271:L450,2,FALSE)</f>
        <v>#N/A</v>
      </c>
      <c r="D266" s="28" t="e">
        <f>VLOOKUP(A266,Keys_CHESS_ALL!J271:L450,3,FALSE)</f>
        <v>#N/A</v>
      </c>
      <c r="E266" s="40"/>
      <c r="G266" s="28" t="e">
        <f>IF(VLOOKUP(A266,Keys_CHESS_ALL!J271:AC450,5,FALSE)="","",VLOOKUP(A266,Keys_CHESS_ALL!J271:AC450,5,FALSE))</f>
        <v>#N/A</v>
      </c>
      <c r="H266" s="28" t="e">
        <f>IF(VLOOKUP(A266,Keys_CHESS_ALL!J271:AC450,6,FALSE)="","",VLOOKUP(A266,Keys_CHESS_ALL!J271:AC450,6,FALSE))</f>
        <v>#N/A</v>
      </c>
      <c r="I266" s="28" t="e">
        <f>IF(VLOOKUP(A266,Keys_CHESS_ALL!J271:AC450,7,FALSE)="","",VLOOKUP(A266,Keys_CHESS_ALL!J271:AC450,7,FALSE))</f>
        <v>#N/A</v>
      </c>
      <c r="J266" s="28" t="e">
        <f>IF(VLOOKUP(A266,Keys_CHESS_ALL!J271:AC450,8,FALSE)="","",VLOOKUP(A266,Keys_CHESS_ALL!J271:AC450,8,FALSE))</f>
        <v>#N/A</v>
      </c>
      <c r="K266" s="28" t="e">
        <f>IF(VLOOKUP(A266,Keys_CHESS_ALL!J271:AD450,9,FALSE)="","",VLOOKUP(A266,Keys_CHESS_ALL!J271:AD450,9,FALSE))</f>
        <v>#N/A</v>
      </c>
      <c r="L266" s="28" t="e">
        <f>IF(VLOOKUP(A266,Keys_CHESS_ALL!J271:AE450,10,FALSE)="","",VLOOKUP(A266,Keys_CHESS_ALL!J271:AE450,10,FALSE))</f>
        <v>#N/A</v>
      </c>
      <c r="M266" s="28" t="e">
        <f>IF(VLOOKUP(A266,Keys_CHESS_ALL!J271:AF450,11,FALSE)="","",VLOOKUP(A266,Keys_CHESS_ALL!J271:AF450,11,FALSE))</f>
        <v>#N/A</v>
      </c>
      <c r="N266" s="28" t="e">
        <f>IF(VLOOKUP(A266,Keys_CHESS_ALL!J271:AG450,12,FALSE)="","",VLOOKUP(A266,Keys_CHESS_ALL!J271:AG450,12,FALSE))</f>
        <v>#N/A</v>
      </c>
      <c r="O266" s="28" t="e">
        <f>IF(VLOOKUP(A266,Keys_CHESS_ALL!J271:AH450,13,FALSE)="","",VLOOKUP(A266,Keys_CHESS_ALL!J271:AH450,13,FALSE))</f>
        <v>#N/A</v>
      </c>
      <c r="P266" s="28" t="e">
        <f>IF(VLOOKUP(A266,Keys_CHESS_ALL!J271:AI450,14,FALSE)="","",VLOOKUP(A266,Keys_CHESS_ALL!J271:AI450,14,FALSE))</f>
        <v>#N/A</v>
      </c>
      <c r="Q266" s="28" t="e">
        <f>IF(VLOOKUP(A266,Keys_CHESS_ALL!J271:AJ450,15,FALSE)="","",VLOOKUP(A266,Keys_CHESS_ALL!J271:AJ450,15,FALSE))</f>
        <v>#N/A</v>
      </c>
      <c r="R266" s="28" t="e">
        <f>IF(VLOOKUP(A266,Keys_CHESS_ALL!J271:AK450,16,FALSE)="","",VLOOKUP(A266,Keys_CHESS_ALL!J271:AK450,16,FALSE))</f>
        <v>#N/A</v>
      </c>
    </row>
    <row r="267" spans="2:18" x14ac:dyDescent="0.2">
      <c r="B267" s="28" t="e">
        <f>VLOOKUP(A267,Keys_CHESS_ALL!J272:L451,2,FALSE)</f>
        <v>#N/A</v>
      </c>
      <c r="D267" s="28" t="e">
        <f>VLOOKUP(A267,Keys_CHESS_ALL!J272:L451,3,FALSE)</f>
        <v>#N/A</v>
      </c>
      <c r="E267" s="40"/>
      <c r="G267" s="28" t="e">
        <f>IF(VLOOKUP(A267,Keys_CHESS_ALL!J272:AC451,5,FALSE)="","",VLOOKUP(A267,Keys_CHESS_ALL!J272:AC451,5,FALSE))</f>
        <v>#N/A</v>
      </c>
      <c r="H267" s="28" t="e">
        <f>IF(VLOOKUP(A267,Keys_CHESS_ALL!J272:AC451,6,FALSE)="","",VLOOKUP(A267,Keys_CHESS_ALL!J272:AC451,6,FALSE))</f>
        <v>#N/A</v>
      </c>
      <c r="I267" s="28" t="e">
        <f>IF(VLOOKUP(A267,Keys_CHESS_ALL!J272:AC451,7,FALSE)="","",VLOOKUP(A267,Keys_CHESS_ALL!J272:AC451,7,FALSE))</f>
        <v>#N/A</v>
      </c>
      <c r="J267" s="28" t="e">
        <f>IF(VLOOKUP(A267,Keys_CHESS_ALL!J272:AC451,8,FALSE)="","",VLOOKUP(A267,Keys_CHESS_ALL!J272:AC451,8,FALSE))</f>
        <v>#N/A</v>
      </c>
      <c r="K267" s="28" t="e">
        <f>IF(VLOOKUP(A267,Keys_CHESS_ALL!J272:AD451,9,FALSE)="","",VLOOKUP(A267,Keys_CHESS_ALL!J272:AD451,9,FALSE))</f>
        <v>#N/A</v>
      </c>
      <c r="L267" s="28" t="e">
        <f>IF(VLOOKUP(A267,Keys_CHESS_ALL!J272:AE451,10,FALSE)="","",VLOOKUP(A267,Keys_CHESS_ALL!J272:AE451,10,FALSE))</f>
        <v>#N/A</v>
      </c>
      <c r="M267" s="28" t="e">
        <f>IF(VLOOKUP(A267,Keys_CHESS_ALL!J272:AF451,11,FALSE)="","",VLOOKUP(A267,Keys_CHESS_ALL!J272:AF451,11,FALSE))</f>
        <v>#N/A</v>
      </c>
      <c r="N267" s="28" t="e">
        <f>IF(VLOOKUP(A267,Keys_CHESS_ALL!J272:AG451,12,FALSE)="","",VLOOKUP(A267,Keys_CHESS_ALL!J272:AG451,12,FALSE))</f>
        <v>#N/A</v>
      </c>
      <c r="O267" s="28" t="e">
        <f>IF(VLOOKUP(A267,Keys_CHESS_ALL!J272:AH451,13,FALSE)="","",VLOOKUP(A267,Keys_CHESS_ALL!J272:AH451,13,FALSE))</f>
        <v>#N/A</v>
      </c>
      <c r="P267" s="28" t="e">
        <f>IF(VLOOKUP(A267,Keys_CHESS_ALL!J272:AI451,14,FALSE)="","",VLOOKUP(A267,Keys_CHESS_ALL!J272:AI451,14,FALSE))</f>
        <v>#N/A</v>
      </c>
      <c r="Q267" s="28" t="e">
        <f>IF(VLOOKUP(A267,Keys_CHESS_ALL!J272:AJ451,15,FALSE)="","",VLOOKUP(A267,Keys_CHESS_ALL!J272:AJ451,15,FALSE))</f>
        <v>#N/A</v>
      </c>
      <c r="R267" s="28" t="e">
        <f>IF(VLOOKUP(A267,Keys_CHESS_ALL!J272:AK451,16,FALSE)="","",VLOOKUP(A267,Keys_CHESS_ALL!J272:AK451,16,FALSE))</f>
        <v>#N/A</v>
      </c>
    </row>
    <row r="268" spans="2:18" x14ac:dyDescent="0.2">
      <c r="B268" s="28" t="e">
        <f>VLOOKUP(A268,Keys_CHESS_ALL!J273:L452,2,FALSE)</f>
        <v>#N/A</v>
      </c>
      <c r="D268" s="28" t="e">
        <f>VLOOKUP(A268,Keys_CHESS_ALL!J273:L452,3,FALSE)</f>
        <v>#N/A</v>
      </c>
      <c r="E268" s="40"/>
      <c r="G268" s="28" t="e">
        <f>IF(VLOOKUP(A268,Keys_CHESS_ALL!J273:AC452,5,FALSE)="","",VLOOKUP(A268,Keys_CHESS_ALL!J273:AC452,5,FALSE))</f>
        <v>#N/A</v>
      </c>
      <c r="H268" s="28" t="e">
        <f>IF(VLOOKUP(A268,Keys_CHESS_ALL!J273:AC452,6,FALSE)="","",VLOOKUP(A268,Keys_CHESS_ALL!J273:AC452,6,FALSE))</f>
        <v>#N/A</v>
      </c>
      <c r="I268" s="28" t="e">
        <f>IF(VLOOKUP(A268,Keys_CHESS_ALL!J273:AC452,7,FALSE)="","",VLOOKUP(A268,Keys_CHESS_ALL!J273:AC452,7,FALSE))</f>
        <v>#N/A</v>
      </c>
      <c r="J268" s="28" t="e">
        <f>IF(VLOOKUP(A268,Keys_CHESS_ALL!J273:AC452,8,FALSE)="","",VLOOKUP(A268,Keys_CHESS_ALL!J273:AC452,8,FALSE))</f>
        <v>#N/A</v>
      </c>
      <c r="K268" s="28" t="e">
        <f>IF(VLOOKUP(A268,Keys_CHESS_ALL!J273:AD452,9,FALSE)="","",VLOOKUP(A268,Keys_CHESS_ALL!J273:AD452,9,FALSE))</f>
        <v>#N/A</v>
      </c>
      <c r="L268" s="28" t="e">
        <f>IF(VLOOKUP(A268,Keys_CHESS_ALL!J273:AE452,10,FALSE)="","",VLOOKUP(A268,Keys_CHESS_ALL!J273:AE452,10,FALSE))</f>
        <v>#N/A</v>
      </c>
      <c r="M268" s="28" t="e">
        <f>IF(VLOOKUP(A268,Keys_CHESS_ALL!J273:AF452,11,FALSE)="","",VLOOKUP(A268,Keys_CHESS_ALL!J273:AF452,11,FALSE))</f>
        <v>#N/A</v>
      </c>
      <c r="N268" s="28" t="e">
        <f>IF(VLOOKUP(A268,Keys_CHESS_ALL!J273:AG452,12,FALSE)="","",VLOOKUP(A268,Keys_CHESS_ALL!J273:AG452,12,FALSE))</f>
        <v>#N/A</v>
      </c>
      <c r="O268" s="28" t="e">
        <f>IF(VLOOKUP(A268,Keys_CHESS_ALL!J273:AH452,13,FALSE)="","",VLOOKUP(A268,Keys_CHESS_ALL!J273:AH452,13,FALSE))</f>
        <v>#N/A</v>
      </c>
      <c r="P268" s="28" t="e">
        <f>IF(VLOOKUP(A268,Keys_CHESS_ALL!J273:AI452,14,FALSE)="","",VLOOKUP(A268,Keys_CHESS_ALL!J273:AI452,14,FALSE))</f>
        <v>#N/A</v>
      </c>
      <c r="Q268" s="28" t="e">
        <f>IF(VLOOKUP(A268,Keys_CHESS_ALL!J273:AJ452,15,FALSE)="","",VLOOKUP(A268,Keys_CHESS_ALL!J273:AJ452,15,FALSE))</f>
        <v>#N/A</v>
      </c>
      <c r="R268" s="28" t="e">
        <f>IF(VLOOKUP(A268,Keys_CHESS_ALL!J273:AK452,16,FALSE)="","",VLOOKUP(A268,Keys_CHESS_ALL!J273:AK452,16,FALSE))</f>
        <v>#N/A</v>
      </c>
    </row>
    <row r="269" spans="2:18" x14ac:dyDescent="0.2">
      <c r="B269" s="28" t="e">
        <f>VLOOKUP(A269,Keys_CHESS_ALL!J274:L453,2,FALSE)</f>
        <v>#N/A</v>
      </c>
      <c r="D269" s="28" t="e">
        <f>VLOOKUP(A269,Keys_CHESS_ALL!J274:L453,3,FALSE)</f>
        <v>#N/A</v>
      </c>
      <c r="E269" s="40"/>
      <c r="G269" s="28" t="e">
        <f>IF(VLOOKUP(A269,Keys_CHESS_ALL!J274:AC453,5,FALSE)="","",VLOOKUP(A269,Keys_CHESS_ALL!J274:AC453,5,FALSE))</f>
        <v>#N/A</v>
      </c>
      <c r="H269" s="28" t="e">
        <f>IF(VLOOKUP(A269,Keys_CHESS_ALL!J274:AC453,6,FALSE)="","",VLOOKUP(A269,Keys_CHESS_ALL!J274:AC453,6,FALSE))</f>
        <v>#N/A</v>
      </c>
      <c r="I269" s="28" t="e">
        <f>IF(VLOOKUP(A269,Keys_CHESS_ALL!J274:AC453,7,FALSE)="","",VLOOKUP(A269,Keys_CHESS_ALL!J274:AC453,7,FALSE))</f>
        <v>#N/A</v>
      </c>
      <c r="J269" s="28" t="e">
        <f>IF(VLOOKUP(A269,Keys_CHESS_ALL!J274:AC453,8,FALSE)="","",VLOOKUP(A269,Keys_CHESS_ALL!J274:AC453,8,FALSE))</f>
        <v>#N/A</v>
      </c>
      <c r="K269" s="28" t="e">
        <f>IF(VLOOKUP(A269,Keys_CHESS_ALL!J274:AD453,9,FALSE)="","",VLOOKUP(A269,Keys_CHESS_ALL!J274:AD453,9,FALSE))</f>
        <v>#N/A</v>
      </c>
      <c r="L269" s="28" t="e">
        <f>IF(VLOOKUP(A269,Keys_CHESS_ALL!J274:AE453,10,FALSE)="","",VLOOKUP(A269,Keys_CHESS_ALL!J274:AE453,10,FALSE))</f>
        <v>#N/A</v>
      </c>
      <c r="M269" s="28" t="e">
        <f>IF(VLOOKUP(A269,Keys_CHESS_ALL!J274:AF453,11,FALSE)="","",VLOOKUP(A269,Keys_CHESS_ALL!J274:AF453,11,FALSE))</f>
        <v>#N/A</v>
      </c>
      <c r="N269" s="28" t="e">
        <f>IF(VLOOKUP(A269,Keys_CHESS_ALL!J274:AG453,12,FALSE)="","",VLOOKUP(A269,Keys_CHESS_ALL!J274:AG453,12,FALSE))</f>
        <v>#N/A</v>
      </c>
      <c r="O269" s="28" t="e">
        <f>IF(VLOOKUP(A269,Keys_CHESS_ALL!J274:AH453,13,FALSE)="","",VLOOKUP(A269,Keys_CHESS_ALL!J274:AH453,13,FALSE))</f>
        <v>#N/A</v>
      </c>
      <c r="P269" s="28" t="e">
        <f>IF(VLOOKUP(A269,Keys_CHESS_ALL!J274:AI453,14,FALSE)="","",VLOOKUP(A269,Keys_CHESS_ALL!J274:AI453,14,FALSE))</f>
        <v>#N/A</v>
      </c>
      <c r="Q269" s="28" t="e">
        <f>IF(VLOOKUP(A269,Keys_CHESS_ALL!J274:AJ453,15,FALSE)="","",VLOOKUP(A269,Keys_CHESS_ALL!J274:AJ453,15,FALSE))</f>
        <v>#N/A</v>
      </c>
      <c r="R269" s="28" t="e">
        <f>IF(VLOOKUP(A269,Keys_CHESS_ALL!J274:AK453,16,FALSE)="","",VLOOKUP(A269,Keys_CHESS_ALL!J274:AK453,16,FALSE))</f>
        <v>#N/A</v>
      </c>
    </row>
    <row r="270" spans="2:18" x14ac:dyDescent="0.2">
      <c r="B270" s="28" t="e">
        <f>VLOOKUP(A270,Keys_CHESS_ALL!J275:L454,2,FALSE)</f>
        <v>#N/A</v>
      </c>
      <c r="D270" s="28" t="e">
        <f>VLOOKUP(A270,Keys_CHESS_ALL!J275:L454,3,FALSE)</f>
        <v>#N/A</v>
      </c>
      <c r="E270" s="40"/>
      <c r="G270" s="28" t="e">
        <f>IF(VLOOKUP(A270,Keys_CHESS_ALL!J275:AC454,5,FALSE)="","",VLOOKUP(A270,Keys_CHESS_ALL!J275:AC454,5,FALSE))</f>
        <v>#N/A</v>
      </c>
      <c r="H270" s="28" t="e">
        <f>IF(VLOOKUP(A270,Keys_CHESS_ALL!J275:AC454,6,FALSE)="","",VLOOKUP(A270,Keys_CHESS_ALL!J275:AC454,6,FALSE))</f>
        <v>#N/A</v>
      </c>
      <c r="I270" s="28" t="e">
        <f>IF(VLOOKUP(A270,Keys_CHESS_ALL!J275:AC454,7,FALSE)="","",VLOOKUP(A270,Keys_CHESS_ALL!J275:AC454,7,FALSE))</f>
        <v>#N/A</v>
      </c>
      <c r="J270" s="28" t="e">
        <f>IF(VLOOKUP(A270,Keys_CHESS_ALL!J275:AC454,8,FALSE)="","",VLOOKUP(A270,Keys_CHESS_ALL!J275:AC454,8,FALSE))</f>
        <v>#N/A</v>
      </c>
      <c r="K270" s="28" t="e">
        <f>IF(VLOOKUP(A270,Keys_CHESS_ALL!J275:AD454,9,FALSE)="","",VLOOKUP(A270,Keys_CHESS_ALL!J275:AD454,9,FALSE))</f>
        <v>#N/A</v>
      </c>
      <c r="L270" s="28" t="e">
        <f>IF(VLOOKUP(A270,Keys_CHESS_ALL!J275:AE454,10,FALSE)="","",VLOOKUP(A270,Keys_CHESS_ALL!J275:AE454,10,FALSE))</f>
        <v>#N/A</v>
      </c>
      <c r="M270" s="28" t="e">
        <f>IF(VLOOKUP(A270,Keys_CHESS_ALL!J275:AF454,11,FALSE)="","",VLOOKUP(A270,Keys_CHESS_ALL!J275:AF454,11,FALSE))</f>
        <v>#N/A</v>
      </c>
      <c r="N270" s="28" t="e">
        <f>IF(VLOOKUP(A270,Keys_CHESS_ALL!J275:AG454,12,FALSE)="","",VLOOKUP(A270,Keys_CHESS_ALL!J275:AG454,12,FALSE))</f>
        <v>#N/A</v>
      </c>
      <c r="O270" s="28" t="e">
        <f>IF(VLOOKUP(A270,Keys_CHESS_ALL!J275:AH454,13,FALSE)="","",VLOOKUP(A270,Keys_CHESS_ALL!J275:AH454,13,FALSE))</f>
        <v>#N/A</v>
      </c>
      <c r="P270" s="28" t="e">
        <f>IF(VLOOKUP(A270,Keys_CHESS_ALL!J275:AI454,14,FALSE)="","",VLOOKUP(A270,Keys_CHESS_ALL!J275:AI454,14,FALSE))</f>
        <v>#N/A</v>
      </c>
      <c r="Q270" s="28" t="e">
        <f>IF(VLOOKUP(A270,Keys_CHESS_ALL!J275:AJ454,15,FALSE)="","",VLOOKUP(A270,Keys_CHESS_ALL!J275:AJ454,15,FALSE))</f>
        <v>#N/A</v>
      </c>
      <c r="R270" s="28" t="e">
        <f>IF(VLOOKUP(A270,Keys_CHESS_ALL!J275:AK454,16,FALSE)="","",VLOOKUP(A270,Keys_CHESS_ALL!J275:AK454,16,FALSE))</f>
        <v>#N/A</v>
      </c>
    </row>
    <row r="271" spans="2:18" x14ac:dyDescent="0.2">
      <c r="B271" s="28" t="e">
        <f>VLOOKUP(A271,Keys_CHESS_ALL!J276:L455,2,FALSE)</f>
        <v>#N/A</v>
      </c>
      <c r="D271" s="28" t="e">
        <f>VLOOKUP(A271,Keys_CHESS_ALL!J276:L455,3,FALSE)</f>
        <v>#N/A</v>
      </c>
      <c r="E271" s="40"/>
      <c r="G271" s="28" t="e">
        <f>IF(VLOOKUP(A271,Keys_CHESS_ALL!J276:AC455,5,FALSE)="","",VLOOKUP(A271,Keys_CHESS_ALL!J276:AC455,5,FALSE))</f>
        <v>#N/A</v>
      </c>
      <c r="H271" s="28" t="e">
        <f>IF(VLOOKUP(A271,Keys_CHESS_ALL!J276:AC455,6,FALSE)="","",VLOOKUP(A271,Keys_CHESS_ALL!J276:AC455,6,FALSE))</f>
        <v>#N/A</v>
      </c>
      <c r="I271" s="28" t="e">
        <f>IF(VLOOKUP(A271,Keys_CHESS_ALL!J276:AC455,7,FALSE)="","",VLOOKUP(A271,Keys_CHESS_ALL!J276:AC455,7,FALSE))</f>
        <v>#N/A</v>
      </c>
      <c r="J271" s="28" t="e">
        <f>IF(VLOOKUP(A271,Keys_CHESS_ALL!J276:AC455,8,FALSE)="","",VLOOKUP(A271,Keys_CHESS_ALL!J276:AC455,8,FALSE))</f>
        <v>#N/A</v>
      </c>
      <c r="K271" s="28" t="e">
        <f>IF(VLOOKUP(A271,Keys_CHESS_ALL!J276:AD455,9,FALSE)="","",VLOOKUP(A271,Keys_CHESS_ALL!J276:AD455,9,FALSE))</f>
        <v>#N/A</v>
      </c>
      <c r="L271" s="28" t="e">
        <f>IF(VLOOKUP(A271,Keys_CHESS_ALL!J276:AE455,10,FALSE)="","",VLOOKUP(A271,Keys_CHESS_ALL!J276:AE455,10,FALSE))</f>
        <v>#N/A</v>
      </c>
      <c r="M271" s="28" t="e">
        <f>IF(VLOOKUP(A271,Keys_CHESS_ALL!J276:AF455,11,FALSE)="","",VLOOKUP(A271,Keys_CHESS_ALL!J276:AF455,11,FALSE))</f>
        <v>#N/A</v>
      </c>
      <c r="N271" s="28" t="e">
        <f>IF(VLOOKUP(A271,Keys_CHESS_ALL!J276:AG455,12,FALSE)="","",VLOOKUP(A271,Keys_CHESS_ALL!J276:AG455,12,FALSE))</f>
        <v>#N/A</v>
      </c>
      <c r="O271" s="28" t="e">
        <f>IF(VLOOKUP(A271,Keys_CHESS_ALL!J276:AH455,13,FALSE)="","",VLOOKUP(A271,Keys_CHESS_ALL!J276:AH455,13,FALSE))</f>
        <v>#N/A</v>
      </c>
      <c r="P271" s="28" t="e">
        <f>IF(VLOOKUP(A271,Keys_CHESS_ALL!J276:AI455,14,FALSE)="","",VLOOKUP(A271,Keys_CHESS_ALL!J276:AI455,14,FALSE))</f>
        <v>#N/A</v>
      </c>
      <c r="Q271" s="28" t="e">
        <f>IF(VLOOKUP(A271,Keys_CHESS_ALL!J276:AJ455,15,FALSE)="","",VLOOKUP(A271,Keys_CHESS_ALL!J276:AJ455,15,FALSE))</f>
        <v>#N/A</v>
      </c>
      <c r="R271" s="28" t="e">
        <f>IF(VLOOKUP(A271,Keys_CHESS_ALL!J276:AK455,16,FALSE)="","",VLOOKUP(A271,Keys_CHESS_ALL!J276:AK455,16,FALSE))</f>
        <v>#N/A</v>
      </c>
    </row>
    <row r="272" spans="2:18" x14ac:dyDescent="0.2">
      <c r="B272" s="28" t="e">
        <f>VLOOKUP(A272,Keys_CHESS_ALL!J277:L456,2,FALSE)</f>
        <v>#N/A</v>
      </c>
      <c r="D272" s="28" t="e">
        <f>VLOOKUP(A272,Keys_CHESS_ALL!J277:L456,3,FALSE)</f>
        <v>#N/A</v>
      </c>
      <c r="E272" s="40"/>
      <c r="G272" s="28" t="e">
        <f>IF(VLOOKUP(A272,Keys_CHESS_ALL!J277:AC456,5,FALSE)="","",VLOOKUP(A272,Keys_CHESS_ALL!J277:AC456,5,FALSE))</f>
        <v>#N/A</v>
      </c>
      <c r="H272" s="28" t="e">
        <f>IF(VLOOKUP(A272,Keys_CHESS_ALL!J277:AC456,6,FALSE)="","",VLOOKUP(A272,Keys_CHESS_ALL!J277:AC456,6,FALSE))</f>
        <v>#N/A</v>
      </c>
      <c r="I272" s="28" t="e">
        <f>IF(VLOOKUP(A272,Keys_CHESS_ALL!J277:AC456,7,FALSE)="","",VLOOKUP(A272,Keys_CHESS_ALL!J277:AC456,7,FALSE))</f>
        <v>#N/A</v>
      </c>
      <c r="J272" s="28" t="e">
        <f>IF(VLOOKUP(A272,Keys_CHESS_ALL!J277:AC456,8,FALSE)="","",VLOOKUP(A272,Keys_CHESS_ALL!J277:AC456,8,FALSE))</f>
        <v>#N/A</v>
      </c>
      <c r="K272" s="28" t="e">
        <f>IF(VLOOKUP(A272,Keys_CHESS_ALL!J277:AD456,9,FALSE)="","",VLOOKUP(A272,Keys_CHESS_ALL!J277:AD456,9,FALSE))</f>
        <v>#N/A</v>
      </c>
      <c r="L272" s="28" t="e">
        <f>IF(VLOOKUP(A272,Keys_CHESS_ALL!J277:AE456,10,FALSE)="","",VLOOKUP(A272,Keys_CHESS_ALL!J277:AE456,10,FALSE))</f>
        <v>#N/A</v>
      </c>
      <c r="M272" s="28" t="e">
        <f>IF(VLOOKUP(A272,Keys_CHESS_ALL!J277:AF456,11,FALSE)="","",VLOOKUP(A272,Keys_CHESS_ALL!J277:AF456,11,FALSE))</f>
        <v>#N/A</v>
      </c>
      <c r="N272" s="28" t="e">
        <f>IF(VLOOKUP(A272,Keys_CHESS_ALL!J277:AG456,12,FALSE)="","",VLOOKUP(A272,Keys_CHESS_ALL!J277:AG456,12,FALSE))</f>
        <v>#N/A</v>
      </c>
      <c r="O272" s="28" t="e">
        <f>IF(VLOOKUP(A272,Keys_CHESS_ALL!J277:AH456,13,FALSE)="","",VLOOKUP(A272,Keys_CHESS_ALL!J277:AH456,13,FALSE))</f>
        <v>#N/A</v>
      </c>
      <c r="P272" s="28" t="e">
        <f>IF(VLOOKUP(A272,Keys_CHESS_ALL!J277:AI456,14,FALSE)="","",VLOOKUP(A272,Keys_CHESS_ALL!J277:AI456,14,FALSE))</f>
        <v>#N/A</v>
      </c>
      <c r="Q272" s="28" t="e">
        <f>IF(VLOOKUP(A272,Keys_CHESS_ALL!J277:AJ456,15,FALSE)="","",VLOOKUP(A272,Keys_CHESS_ALL!J277:AJ456,15,FALSE))</f>
        <v>#N/A</v>
      </c>
      <c r="R272" s="28" t="e">
        <f>IF(VLOOKUP(A272,Keys_CHESS_ALL!J277:AK456,16,FALSE)="","",VLOOKUP(A272,Keys_CHESS_ALL!J277:AK456,16,FALSE))</f>
        <v>#N/A</v>
      </c>
    </row>
    <row r="273" spans="2:18" x14ac:dyDescent="0.2">
      <c r="B273" s="28" t="e">
        <f>VLOOKUP(A273,Keys_CHESS_ALL!J278:L457,2,FALSE)</f>
        <v>#N/A</v>
      </c>
      <c r="D273" s="28" t="e">
        <f>VLOOKUP(A273,Keys_CHESS_ALL!J278:L457,3,FALSE)</f>
        <v>#N/A</v>
      </c>
      <c r="E273" s="40"/>
      <c r="G273" s="28" t="e">
        <f>IF(VLOOKUP(A273,Keys_CHESS_ALL!J278:AC457,5,FALSE)="","",VLOOKUP(A273,Keys_CHESS_ALL!J278:AC457,5,FALSE))</f>
        <v>#N/A</v>
      </c>
      <c r="H273" s="28" t="e">
        <f>IF(VLOOKUP(A273,Keys_CHESS_ALL!J278:AC457,6,FALSE)="","",VLOOKUP(A273,Keys_CHESS_ALL!J278:AC457,6,FALSE))</f>
        <v>#N/A</v>
      </c>
      <c r="I273" s="28" t="e">
        <f>IF(VLOOKUP(A273,Keys_CHESS_ALL!J278:AC457,7,FALSE)="","",VLOOKUP(A273,Keys_CHESS_ALL!J278:AC457,7,FALSE))</f>
        <v>#N/A</v>
      </c>
      <c r="J273" s="28" t="e">
        <f>IF(VLOOKUP(A273,Keys_CHESS_ALL!J278:AC457,8,FALSE)="","",VLOOKUP(A273,Keys_CHESS_ALL!J278:AC457,8,FALSE))</f>
        <v>#N/A</v>
      </c>
      <c r="K273" s="28" t="e">
        <f>IF(VLOOKUP(A273,Keys_CHESS_ALL!J278:AD457,9,FALSE)="","",VLOOKUP(A273,Keys_CHESS_ALL!J278:AD457,9,FALSE))</f>
        <v>#N/A</v>
      </c>
      <c r="L273" s="28" t="e">
        <f>IF(VLOOKUP(A273,Keys_CHESS_ALL!J278:AE457,10,FALSE)="","",VLOOKUP(A273,Keys_CHESS_ALL!J278:AE457,10,FALSE))</f>
        <v>#N/A</v>
      </c>
      <c r="M273" s="28" t="e">
        <f>IF(VLOOKUP(A273,Keys_CHESS_ALL!J278:AF457,11,FALSE)="","",VLOOKUP(A273,Keys_CHESS_ALL!J278:AF457,11,FALSE))</f>
        <v>#N/A</v>
      </c>
      <c r="N273" s="28" t="e">
        <f>IF(VLOOKUP(A273,Keys_CHESS_ALL!J278:AG457,12,FALSE)="","",VLOOKUP(A273,Keys_CHESS_ALL!J278:AG457,12,FALSE))</f>
        <v>#N/A</v>
      </c>
      <c r="O273" s="28" t="e">
        <f>IF(VLOOKUP(A273,Keys_CHESS_ALL!J278:AH457,13,FALSE)="","",VLOOKUP(A273,Keys_CHESS_ALL!J278:AH457,13,FALSE))</f>
        <v>#N/A</v>
      </c>
      <c r="P273" s="28" t="e">
        <f>IF(VLOOKUP(A273,Keys_CHESS_ALL!J278:AI457,14,FALSE)="","",VLOOKUP(A273,Keys_CHESS_ALL!J278:AI457,14,FALSE))</f>
        <v>#N/A</v>
      </c>
      <c r="Q273" s="28" t="e">
        <f>IF(VLOOKUP(A273,Keys_CHESS_ALL!J278:AJ457,15,FALSE)="","",VLOOKUP(A273,Keys_CHESS_ALL!J278:AJ457,15,FALSE))</f>
        <v>#N/A</v>
      </c>
      <c r="R273" s="28" t="e">
        <f>IF(VLOOKUP(A273,Keys_CHESS_ALL!J278:AK457,16,FALSE)="","",VLOOKUP(A273,Keys_CHESS_ALL!J278:AK457,16,FALSE))</f>
        <v>#N/A</v>
      </c>
    </row>
    <row r="274" spans="2:18" x14ac:dyDescent="0.2">
      <c r="B274" s="28" t="e">
        <f>VLOOKUP(A274,Keys_CHESS_ALL!J279:L458,2,FALSE)</f>
        <v>#N/A</v>
      </c>
      <c r="D274" s="28" t="e">
        <f>VLOOKUP(A274,Keys_CHESS_ALL!J279:L458,3,FALSE)</f>
        <v>#N/A</v>
      </c>
      <c r="E274" s="40"/>
      <c r="G274" s="28" t="e">
        <f>IF(VLOOKUP(A274,Keys_CHESS_ALL!J279:AC458,5,FALSE)="","",VLOOKUP(A274,Keys_CHESS_ALL!J279:AC458,5,FALSE))</f>
        <v>#N/A</v>
      </c>
      <c r="H274" s="28" t="e">
        <f>IF(VLOOKUP(A274,Keys_CHESS_ALL!J279:AC458,6,FALSE)="","",VLOOKUP(A274,Keys_CHESS_ALL!J279:AC458,6,FALSE))</f>
        <v>#N/A</v>
      </c>
      <c r="I274" s="28" t="e">
        <f>IF(VLOOKUP(A274,Keys_CHESS_ALL!J279:AC458,7,FALSE)="","",VLOOKUP(A274,Keys_CHESS_ALL!J279:AC458,7,FALSE))</f>
        <v>#N/A</v>
      </c>
      <c r="J274" s="28" t="e">
        <f>IF(VLOOKUP(A274,Keys_CHESS_ALL!J279:AC458,8,FALSE)="","",VLOOKUP(A274,Keys_CHESS_ALL!J279:AC458,8,FALSE))</f>
        <v>#N/A</v>
      </c>
      <c r="K274" s="28" t="e">
        <f>IF(VLOOKUP(A274,Keys_CHESS_ALL!J279:AD458,9,FALSE)="","",VLOOKUP(A274,Keys_CHESS_ALL!J279:AD458,9,FALSE))</f>
        <v>#N/A</v>
      </c>
      <c r="L274" s="28" t="e">
        <f>IF(VLOOKUP(A274,Keys_CHESS_ALL!J279:AE458,10,FALSE)="","",VLOOKUP(A274,Keys_CHESS_ALL!J279:AE458,10,FALSE))</f>
        <v>#N/A</v>
      </c>
      <c r="M274" s="28" t="e">
        <f>IF(VLOOKUP(A274,Keys_CHESS_ALL!J279:AF458,11,FALSE)="","",VLOOKUP(A274,Keys_CHESS_ALL!J279:AF458,11,FALSE))</f>
        <v>#N/A</v>
      </c>
      <c r="N274" s="28" t="e">
        <f>IF(VLOOKUP(A274,Keys_CHESS_ALL!J279:AG458,12,FALSE)="","",VLOOKUP(A274,Keys_CHESS_ALL!J279:AG458,12,FALSE))</f>
        <v>#N/A</v>
      </c>
      <c r="O274" s="28" t="e">
        <f>IF(VLOOKUP(A274,Keys_CHESS_ALL!J279:AH458,13,FALSE)="","",VLOOKUP(A274,Keys_CHESS_ALL!J279:AH458,13,FALSE))</f>
        <v>#N/A</v>
      </c>
      <c r="P274" s="28" t="e">
        <f>IF(VLOOKUP(A274,Keys_CHESS_ALL!J279:AI458,14,FALSE)="","",VLOOKUP(A274,Keys_CHESS_ALL!J279:AI458,14,FALSE))</f>
        <v>#N/A</v>
      </c>
      <c r="Q274" s="28" t="e">
        <f>IF(VLOOKUP(A274,Keys_CHESS_ALL!J279:AJ458,15,FALSE)="","",VLOOKUP(A274,Keys_CHESS_ALL!J279:AJ458,15,FALSE))</f>
        <v>#N/A</v>
      </c>
      <c r="R274" s="28" t="e">
        <f>IF(VLOOKUP(A274,Keys_CHESS_ALL!J279:AK458,16,FALSE)="","",VLOOKUP(A274,Keys_CHESS_ALL!J279:AK458,16,FALSE))</f>
        <v>#N/A</v>
      </c>
    </row>
    <row r="275" spans="2:18" x14ac:dyDescent="0.2">
      <c r="B275" s="28" t="e">
        <f>VLOOKUP(A275,Keys_CHESS_ALL!J280:L459,2,FALSE)</f>
        <v>#N/A</v>
      </c>
      <c r="D275" s="28" t="e">
        <f>VLOOKUP(A275,Keys_CHESS_ALL!J280:L459,3,FALSE)</f>
        <v>#N/A</v>
      </c>
      <c r="E275" s="40"/>
      <c r="G275" s="28" t="e">
        <f>IF(VLOOKUP(A275,Keys_CHESS_ALL!J280:AC459,5,FALSE)="","",VLOOKUP(A275,Keys_CHESS_ALL!J280:AC459,5,FALSE))</f>
        <v>#N/A</v>
      </c>
      <c r="H275" s="28" t="e">
        <f>IF(VLOOKUP(A275,Keys_CHESS_ALL!J280:AC459,6,FALSE)="","",VLOOKUP(A275,Keys_CHESS_ALL!J280:AC459,6,FALSE))</f>
        <v>#N/A</v>
      </c>
      <c r="I275" s="28" t="e">
        <f>IF(VLOOKUP(A275,Keys_CHESS_ALL!J280:AC459,7,FALSE)="","",VLOOKUP(A275,Keys_CHESS_ALL!J280:AC459,7,FALSE))</f>
        <v>#N/A</v>
      </c>
      <c r="J275" s="28" t="e">
        <f>IF(VLOOKUP(A275,Keys_CHESS_ALL!J280:AC459,8,FALSE)="","",VLOOKUP(A275,Keys_CHESS_ALL!J280:AC459,8,FALSE))</f>
        <v>#N/A</v>
      </c>
      <c r="K275" s="28" t="e">
        <f>IF(VLOOKUP(A275,Keys_CHESS_ALL!J280:AD459,9,FALSE)="","",VLOOKUP(A275,Keys_CHESS_ALL!J280:AD459,9,FALSE))</f>
        <v>#N/A</v>
      </c>
      <c r="L275" s="28" t="e">
        <f>IF(VLOOKUP(A275,Keys_CHESS_ALL!J280:AE459,10,FALSE)="","",VLOOKUP(A275,Keys_CHESS_ALL!J280:AE459,10,FALSE))</f>
        <v>#N/A</v>
      </c>
      <c r="M275" s="28" t="e">
        <f>IF(VLOOKUP(A275,Keys_CHESS_ALL!J280:AF459,11,FALSE)="","",VLOOKUP(A275,Keys_CHESS_ALL!J280:AF459,11,FALSE))</f>
        <v>#N/A</v>
      </c>
      <c r="N275" s="28" t="e">
        <f>IF(VLOOKUP(A275,Keys_CHESS_ALL!J280:AG459,12,FALSE)="","",VLOOKUP(A275,Keys_CHESS_ALL!J280:AG459,12,FALSE))</f>
        <v>#N/A</v>
      </c>
      <c r="O275" s="28" t="e">
        <f>IF(VLOOKUP(A275,Keys_CHESS_ALL!J280:AH459,13,FALSE)="","",VLOOKUP(A275,Keys_CHESS_ALL!J280:AH459,13,FALSE))</f>
        <v>#N/A</v>
      </c>
      <c r="P275" s="28" t="e">
        <f>IF(VLOOKUP(A275,Keys_CHESS_ALL!J280:AI459,14,FALSE)="","",VLOOKUP(A275,Keys_CHESS_ALL!J280:AI459,14,FALSE))</f>
        <v>#N/A</v>
      </c>
      <c r="Q275" s="28" t="e">
        <f>IF(VLOOKUP(A275,Keys_CHESS_ALL!J280:AJ459,15,FALSE)="","",VLOOKUP(A275,Keys_CHESS_ALL!J280:AJ459,15,FALSE))</f>
        <v>#N/A</v>
      </c>
      <c r="R275" s="28" t="e">
        <f>IF(VLOOKUP(A275,Keys_CHESS_ALL!J280:AK459,16,FALSE)="","",VLOOKUP(A275,Keys_CHESS_ALL!J280:AK459,16,FALSE))</f>
        <v>#N/A</v>
      </c>
    </row>
    <row r="276" spans="2:18" x14ac:dyDescent="0.2">
      <c r="B276" s="28" t="e">
        <f>VLOOKUP(A276,Keys_CHESS_ALL!J281:L460,2,FALSE)</f>
        <v>#N/A</v>
      </c>
      <c r="D276" s="28" t="e">
        <f>VLOOKUP(A276,Keys_CHESS_ALL!J281:L460,3,FALSE)</f>
        <v>#N/A</v>
      </c>
      <c r="E276" s="40"/>
      <c r="G276" s="28" t="e">
        <f>IF(VLOOKUP(A276,Keys_CHESS_ALL!J281:AC460,5,FALSE)="","",VLOOKUP(A276,Keys_CHESS_ALL!J281:AC460,5,FALSE))</f>
        <v>#N/A</v>
      </c>
      <c r="H276" s="28" t="e">
        <f>IF(VLOOKUP(A276,Keys_CHESS_ALL!J281:AC460,6,FALSE)="","",VLOOKUP(A276,Keys_CHESS_ALL!J281:AC460,6,FALSE))</f>
        <v>#N/A</v>
      </c>
      <c r="I276" s="28" t="e">
        <f>IF(VLOOKUP(A276,Keys_CHESS_ALL!J281:AC460,7,FALSE)="","",VLOOKUP(A276,Keys_CHESS_ALL!J281:AC460,7,FALSE))</f>
        <v>#N/A</v>
      </c>
      <c r="J276" s="28" t="e">
        <f>IF(VLOOKUP(A276,Keys_CHESS_ALL!J281:AC460,8,FALSE)="","",VLOOKUP(A276,Keys_CHESS_ALL!J281:AC460,8,FALSE))</f>
        <v>#N/A</v>
      </c>
      <c r="K276" s="28" t="e">
        <f>IF(VLOOKUP(A276,Keys_CHESS_ALL!J281:AD460,9,FALSE)="","",VLOOKUP(A276,Keys_CHESS_ALL!J281:AD460,9,FALSE))</f>
        <v>#N/A</v>
      </c>
      <c r="L276" s="28" t="e">
        <f>IF(VLOOKUP(A276,Keys_CHESS_ALL!J281:AE460,10,FALSE)="","",VLOOKUP(A276,Keys_CHESS_ALL!J281:AE460,10,FALSE))</f>
        <v>#N/A</v>
      </c>
      <c r="M276" s="28" t="e">
        <f>IF(VLOOKUP(A276,Keys_CHESS_ALL!J281:AF460,11,FALSE)="","",VLOOKUP(A276,Keys_CHESS_ALL!J281:AF460,11,FALSE))</f>
        <v>#N/A</v>
      </c>
      <c r="N276" s="28" t="e">
        <f>IF(VLOOKUP(A276,Keys_CHESS_ALL!J281:AG460,12,FALSE)="","",VLOOKUP(A276,Keys_CHESS_ALL!J281:AG460,12,FALSE))</f>
        <v>#N/A</v>
      </c>
      <c r="O276" s="28" t="e">
        <f>IF(VLOOKUP(A276,Keys_CHESS_ALL!J281:AH460,13,FALSE)="","",VLOOKUP(A276,Keys_CHESS_ALL!J281:AH460,13,FALSE))</f>
        <v>#N/A</v>
      </c>
      <c r="P276" s="28" t="e">
        <f>IF(VLOOKUP(A276,Keys_CHESS_ALL!J281:AI460,14,FALSE)="","",VLOOKUP(A276,Keys_CHESS_ALL!J281:AI460,14,FALSE))</f>
        <v>#N/A</v>
      </c>
      <c r="Q276" s="28" t="e">
        <f>IF(VLOOKUP(A276,Keys_CHESS_ALL!J281:AJ460,15,FALSE)="","",VLOOKUP(A276,Keys_CHESS_ALL!J281:AJ460,15,FALSE))</f>
        <v>#N/A</v>
      </c>
      <c r="R276" s="28" t="e">
        <f>IF(VLOOKUP(A276,Keys_CHESS_ALL!J281:AK460,16,FALSE)="","",VLOOKUP(A276,Keys_CHESS_ALL!J281:AK460,16,FALSE))</f>
        <v>#N/A</v>
      </c>
    </row>
    <row r="277" spans="2:18" x14ac:dyDescent="0.2">
      <c r="B277" s="28" t="e">
        <f>VLOOKUP(A277,Keys_CHESS_ALL!J282:L461,2,FALSE)</f>
        <v>#N/A</v>
      </c>
      <c r="D277" s="28" t="e">
        <f>VLOOKUP(A277,Keys_CHESS_ALL!J282:L461,3,FALSE)</f>
        <v>#N/A</v>
      </c>
      <c r="E277" s="40"/>
      <c r="G277" s="28" t="e">
        <f>IF(VLOOKUP(A277,Keys_CHESS_ALL!J282:AC461,5,FALSE)="","",VLOOKUP(A277,Keys_CHESS_ALL!J282:AC461,5,FALSE))</f>
        <v>#N/A</v>
      </c>
      <c r="H277" s="28" t="e">
        <f>IF(VLOOKUP(A277,Keys_CHESS_ALL!J282:AC461,6,FALSE)="","",VLOOKUP(A277,Keys_CHESS_ALL!J282:AC461,6,FALSE))</f>
        <v>#N/A</v>
      </c>
      <c r="I277" s="28" t="e">
        <f>IF(VLOOKUP(A277,Keys_CHESS_ALL!J282:AC461,7,FALSE)="","",VLOOKUP(A277,Keys_CHESS_ALL!J282:AC461,7,FALSE))</f>
        <v>#N/A</v>
      </c>
      <c r="J277" s="28" t="e">
        <f>IF(VLOOKUP(A277,Keys_CHESS_ALL!J282:AC461,8,FALSE)="","",VLOOKUP(A277,Keys_CHESS_ALL!J282:AC461,8,FALSE))</f>
        <v>#N/A</v>
      </c>
      <c r="K277" s="28" t="e">
        <f>IF(VLOOKUP(A277,Keys_CHESS_ALL!J282:AD461,9,FALSE)="","",VLOOKUP(A277,Keys_CHESS_ALL!J282:AD461,9,FALSE))</f>
        <v>#N/A</v>
      </c>
      <c r="L277" s="28" t="e">
        <f>IF(VLOOKUP(A277,Keys_CHESS_ALL!J282:AE461,10,FALSE)="","",VLOOKUP(A277,Keys_CHESS_ALL!J282:AE461,10,FALSE))</f>
        <v>#N/A</v>
      </c>
      <c r="M277" s="28" t="e">
        <f>IF(VLOOKUP(A277,Keys_CHESS_ALL!J282:AF461,11,FALSE)="","",VLOOKUP(A277,Keys_CHESS_ALL!J282:AF461,11,FALSE))</f>
        <v>#N/A</v>
      </c>
      <c r="N277" s="28" t="e">
        <f>IF(VLOOKUP(A277,Keys_CHESS_ALL!J282:AG461,12,FALSE)="","",VLOOKUP(A277,Keys_CHESS_ALL!J282:AG461,12,FALSE))</f>
        <v>#N/A</v>
      </c>
      <c r="O277" s="28" t="e">
        <f>IF(VLOOKUP(A277,Keys_CHESS_ALL!J282:AH461,13,FALSE)="","",VLOOKUP(A277,Keys_CHESS_ALL!J282:AH461,13,FALSE))</f>
        <v>#N/A</v>
      </c>
      <c r="P277" s="28" t="e">
        <f>IF(VLOOKUP(A277,Keys_CHESS_ALL!J282:AI461,14,FALSE)="","",VLOOKUP(A277,Keys_CHESS_ALL!J282:AI461,14,FALSE))</f>
        <v>#N/A</v>
      </c>
      <c r="Q277" s="28" t="e">
        <f>IF(VLOOKUP(A277,Keys_CHESS_ALL!J282:AJ461,15,FALSE)="","",VLOOKUP(A277,Keys_CHESS_ALL!J282:AJ461,15,FALSE))</f>
        <v>#N/A</v>
      </c>
      <c r="R277" s="28" t="e">
        <f>IF(VLOOKUP(A277,Keys_CHESS_ALL!J282:AK461,16,FALSE)="","",VLOOKUP(A277,Keys_CHESS_ALL!J282:AK461,16,FALSE))</f>
        <v>#N/A</v>
      </c>
    </row>
    <row r="278" spans="2:18" x14ac:dyDescent="0.2">
      <c r="B278" s="28" t="e">
        <f>VLOOKUP(A278,Keys_CHESS_ALL!J283:L462,2,FALSE)</f>
        <v>#N/A</v>
      </c>
      <c r="D278" s="28" t="e">
        <f>VLOOKUP(A278,Keys_CHESS_ALL!J283:L462,3,FALSE)</f>
        <v>#N/A</v>
      </c>
      <c r="E278" s="40"/>
      <c r="G278" s="28" t="e">
        <f>IF(VLOOKUP(A278,Keys_CHESS_ALL!J283:AC462,5,FALSE)="","",VLOOKUP(A278,Keys_CHESS_ALL!J283:AC462,5,FALSE))</f>
        <v>#N/A</v>
      </c>
      <c r="H278" s="28" t="e">
        <f>IF(VLOOKUP(A278,Keys_CHESS_ALL!J283:AC462,6,FALSE)="","",VLOOKUP(A278,Keys_CHESS_ALL!J283:AC462,6,FALSE))</f>
        <v>#N/A</v>
      </c>
      <c r="I278" s="28" t="e">
        <f>IF(VLOOKUP(A278,Keys_CHESS_ALL!J283:AC462,7,FALSE)="","",VLOOKUP(A278,Keys_CHESS_ALL!J283:AC462,7,FALSE))</f>
        <v>#N/A</v>
      </c>
      <c r="J278" s="28" t="e">
        <f>IF(VLOOKUP(A278,Keys_CHESS_ALL!J283:AC462,8,FALSE)="","",VLOOKUP(A278,Keys_CHESS_ALL!J283:AC462,8,FALSE))</f>
        <v>#N/A</v>
      </c>
      <c r="K278" s="28" t="e">
        <f>IF(VLOOKUP(A278,Keys_CHESS_ALL!J283:AD462,9,FALSE)="","",VLOOKUP(A278,Keys_CHESS_ALL!J283:AD462,9,FALSE))</f>
        <v>#N/A</v>
      </c>
      <c r="L278" s="28" t="e">
        <f>IF(VLOOKUP(A278,Keys_CHESS_ALL!J283:AE462,10,FALSE)="","",VLOOKUP(A278,Keys_CHESS_ALL!J283:AE462,10,FALSE))</f>
        <v>#N/A</v>
      </c>
      <c r="M278" s="28" t="e">
        <f>IF(VLOOKUP(A278,Keys_CHESS_ALL!J283:AF462,11,FALSE)="","",VLOOKUP(A278,Keys_CHESS_ALL!J283:AF462,11,FALSE))</f>
        <v>#N/A</v>
      </c>
      <c r="N278" s="28" t="e">
        <f>IF(VLOOKUP(A278,Keys_CHESS_ALL!J283:AG462,12,FALSE)="","",VLOOKUP(A278,Keys_CHESS_ALL!J283:AG462,12,FALSE))</f>
        <v>#N/A</v>
      </c>
      <c r="O278" s="28" t="e">
        <f>IF(VLOOKUP(A278,Keys_CHESS_ALL!J283:AH462,13,FALSE)="","",VLOOKUP(A278,Keys_CHESS_ALL!J283:AH462,13,FALSE))</f>
        <v>#N/A</v>
      </c>
      <c r="P278" s="28" t="e">
        <f>IF(VLOOKUP(A278,Keys_CHESS_ALL!J283:AI462,14,FALSE)="","",VLOOKUP(A278,Keys_CHESS_ALL!J283:AI462,14,FALSE))</f>
        <v>#N/A</v>
      </c>
      <c r="Q278" s="28" t="e">
        <f>IF(VLOOKUP(A278,Keys_CHESS_ALL!J283:AJ462,15,FALSE)="","",VLOOKUP(A278,Keys_CHESS_ALL!J283:AJ462,15,FALSE))</f>
        <v>#N/A</v>
      </c>
      <c r="R278" s="28" t="e">
        <f>IF(VLOOKUP(A278,Keys_CHESS_ALL!J283:AK462,16,FALSE)="","",VLOOKUP(A278,Keys_CHESS_ALL!J283:AK462,16,FALSE))</f>
        <v>#N/A</v>
      </c>
    </row>
    <row r="279" spans="2:18" x14ac:dyDescent="0.2">
      <c r="B279" s="28" t="e">
        <f>VLOOKUP(A279,Keys_CHESS_ALL!J284:L463,2,FALSE)</f>
        <v>#N/A</v>
      </c>
      <c r="D279" s="28" t="e">
        <f>VLOOKUP(A279,Keys_CHESS_ALL!J284:L463,3,FALSE)</f>
        <v>#N/A</v>
      </c>
      <c r="E279" s="40"/>
      <c r="G279" s="28" t="e">
        <f>IF(VLOOKUP(A279,Keys_CHESS_ALL!J284:AC463,5,FALSE)="","",VLOOKUP(A279,Keys_CHESS_ALL!J284:AC463,5,FALSE))</f>
        <v>#N/A</v>
      </c>
      <c r="H279" s="28" t="e">
        <f>IF(VLOOKUP(A279,Keys_CHESS_ALL!J284:AC463,6,FALSE)="","",VLOOKUP(A279,Keys_CHESS_ALL!J284:AC463,6,FALSE))</f>
        <v>#N/A</v>
      </c>
      <c r="I279" s="28" t="e">
        <f>IF(VLOOKUP(A279,Keys_CHESS_ALL!J284:AC463,7,FALSE)="","",VLOOKUP(A279,Keys_CHESS_ALL!J284:AC463,7,FALSE))</f>
        <v>#N/A</v>
      </c>
      <c r="J279" s="28" t="e">
        <f>IF(VLOOKUP(A279,Keys_CHESS_ALL!J284:AC463,8,FALSE)="","",VLOOKUP(A279,Keys_CHESS_ALL!J284:AC463,8,FALSE))</f>
        <v>#N/A</v>
      </c>
      <c r="K279" s="28" t="e">
        <f>IF(VLOOKUP(A279,Keys_CHESS_ALL!J284:AD463,9,FALSE)="","",VLOOKUP(A279,Keys_CHESS_ALL!J284:AD463,9,FALSE))</f>
        <v>#N/A</v>
      </c>
      <c r="L279" s="28" t="e">
        <f>IF(VLOOKUP(A279,Keys_CHESS_ALL!J284:AE463,10,FALSE)="","",VLOOKUP(A279,Keys_CHESS_ALL!J284:AE463,10,FALSE))</f>
        <v>#N/A</v>
      </c>
      <c r="M279" s="28" t="e">
        <f>IF(VLOOKUP(A279,Keys_CHESS_ALL!J284:AF463,11,FALSE)="","",VLOOKUP(A279,Keys_CHESS_ALL!J284:AF463,11,FALSE))</f>
        <v>#N/A</v>
      </c>
      <c r="N279" s="28" t="e">
        <f>IF(VLOOKUP(A279,Keys_CHESS_ALL!J284:AG463,12,FALSE)="","",VLOOKUP(A279,Keys_CHESS_ALL!J284:AG463,12,FALSE))</f>
        <v>#N/A</v>
      </c>
      <c r="O279" s="28" t="e">
        <f>IF(VLOOKUP(A279,Keys_CHESS_ALL!J284:AH463,13,FALSE)="","",VLOOKUP(A279,Keys_CHESS_ALL!J284:AH463,13,FALSE))</f>
        <v>#N/A</v>
      </c>
      <c r="P279" s="28" t="e">
        <f>IF(VLOOKUP(A279,Keys_CHESS_ALL!J284:AI463,14,FALSE)="","",VLOOKUP(A279,Keys_CHESS_ALL!J284:AI463,14,FALSE))</f>
        <v>#N/A</v>
      </c>
      <c r="Q279" s="28" t="e">
        <f>IF(VLOOKUP(A279,Keys_CHESS_ALL!J284:AJ463,15,FALSE)="","",VLOOKUP(A279,Keys_CHESS_ALL!J284:AJ463,15,FALSE))</f>
        <v>#N/A</v>
      </c>
      <c r="R279" s="28" t="e">
        <f>IF(VLOOKUP(A279,Keys_CHESS_ALL!J284:AK463,16,FALSE)="","",VLOOKUP(A279,Keys_CHESS_ALL!J284:AK463,16,FALSE))</f>
        <v>#N/A</v>
      </c>
    </row>
    <row r="280" spans="2:18" x14ac:dyDescent="0.2">
      <c r="B280" s="28" t="e">
        <f>VLOOKUP(A280,Keys_CHESS_ALL!J285:L464,2,FALSE)</f>
        <v>#N/A</v>
      </c>
      <c r="D280" s="28" t="e">
        <f>VLOOKUP(A280,Keys_CHESS_ALL!J285:L464,3,FALSE)</f>
        <v>#N/A</v>
      </c>
      <c r="E280" s="40"/>
      <c r="G280" s="28" t="e">
        <f>IF(VLOOKUP(A280,Keys_CHESS_ALL!J285:AC464,5,FALSE)="","",VLOOKUP(A280,Keys_CHESS_ALL!J285:AC464,5,FALSE))</f>
        <v>#N/A</v>
      </c>
      <c r="H280" s="28" t="e">
        <f>IF(VLOOKUP(A280,Keys_CHESS_ALL!J285:AC464,6,FALSE)="","",VLOOKUP(A280,Keys_CHESS_ALL!J285:AC464,6,FALSE))</f>
        <v>#N/A</v>
      </c>
      <c r="I280" s="28" t="e">
        <f>IF(VLOOKUP(A280,Keys_CHESS_ALL!J285:AC464,7,FALSE)="","",VLOOKUP(A280,Keys_CHESS_ALL!J285:AC464,7,FALSE))</f>
        <v>#N/A</v>
      </c>
      <c r="J280" s="28" t="e">
        <f>IF(VLOOKUP(A280,Keys_CHESS_ALL!J285:AC464,8,FALSE)="","",VLOOKUP(A280,Keys_CHESS_ALL!J285:AC464,8,FALSE))</f>
        <v>#N/A</v>
      </c>
      <c r="K280" s="28" t="e">
        <f>IF(VLOOKUP(A280,Keys_CHESS_ALL!J285:AD464,9,FALSE)="","",VLOOKUP(A280,Keys_CHESS_ALL!J285:AD464,9,FALSE))</f>
        <v>#N/A</v>
      </c>
      <c r="L280" s="28" t="e">
        <f>IF(VLOOKUP(A280,Keys_CHESS_ALL!J285:AE464,10,FALSE)="","",VLOOKUP(A280,Keys_CHESS_ALL!J285:AE464,10,FALSE))</f>
        <v>#N/A</v>
      </c>
      <c r="M280" s="28" t="e">
        <f>IF(VLOOKUP(A280,Keys_CHESS_ALL!J285:AF464,11,FALSE)="","",VLOOKUP(A280,Keys_CHESS_ALL!J285:AF464,11,FALSE))</f>
        <v>#N/A</v>
      </c>
      <c r="N280" s="28" t="e">
        <f>IF(VLOOKUP(A280,Keys_CHESS_ALL!J285:AG464,12,FALSE)="","",VLOOKUP(A280,Keys_CHESS_ALL!J285:AG464,12,FALSE))</f>
        <v>#N/A</v>
      </c>
      <c r="O280" s="28" t="e">
        <f>IF(VLOOKUP(A280,Keys_CHESS_ALL!J285:AH464,13,FALSE)="","",VLOOKUP(A280,Keys_CHESS_ALL!J285:AH464,13,FALSE))</f>
        <v>#N/A</v>
      </c>
      <c r="P280" s="28" t="e">
        <f>IF(VLOOKUP(A280,Keys_CHESS_ALL!J285:AI464,14,FALSE)="","",VLOOKUP(A280,Keys_CHESS_ALL!J285:AI464,14,FALSE))</f>
        <v>#N/A</v>
      </c>
      <c r="Q280" s="28" t="e">
        <f>IF(VLOOKUP(A280,Keys_CHESS_ALL!J285:AJ464,15,FALSE)="","",VLOOKUP(A280,Keys_CHESS_ALL!J285:AJ464,15,FALSE))</f>
        <v>#N/A</v>
      </c>
      <c r="R280" s="28" t="e">
        <f>IF(VLOOKUP(A280,Keys_CHESS_ALL!J285:AK464,16,FALSE)="","",VLOOKUP(A280,Keys_CHESS_ALL!J285:AK464,16,FALSE))</f>
        <v>#N/A</v>
      </c>
    </row>
    <row r="281" spans="2:18" x14ac:dyDescent="0.2">
      <c r="B281" s="28" t="e">
        <f>VLOOKUP(A281,Keys_CHESS_ALL!J286:L465,2,FALSE)</f>
        <v>#N/A</v>
      </c>
      <c r="D281" s="28" t="e">
        <f>VLOOKUP(A281,Keys_CHESS_ALL!J286:L465,3,FALSE)</f>
        <v>#N/A</v>
      </c>
      <c r="E281" s="40"/>
      <c r="G281" s="28" t="e">
        <f>IF(VLOOKUP(A281,Keys_CHESS_ALL!J286:AC465,5,FALSE)="","",VLOOKUP(A281,Keys_CHESS_ALL!J286:AC465,5,FALSE))</f>
        <v>#N/A</v>
      </c>
      <c r="H281" s="28" t="e">
        <f>IF(VLOOKUP(A281,Keys_CHESS_ALL!J286:AC465,6,FALSE)="","",VLOOKUP(A281,Keys_CHESS_ALL!J286:AC465,6,FALSE))</f>
        <v>#N/A</v>
      </c>
      <c r="I281" s="28" t="e">
        <f>IF(VLOOKUP(A281,Keys_CHESS_ALL!J286:AC465,7,FALSE)="","",VLOOKUP(A281,Keys_CHESS_ALL!J286:AC465,7,FALSE))</f>
        <v>#N/A</v>
      </c>
      <c r="J281" s="28" t="e">
        <f>IF(VLOOKUP(A281,Keys_CHESS_ALL!J286:AC465,8,FALSE)="","",VLOOKUP(A281,Keys_CHESS_ALL!J286:AC465,8,FALSE))</f>
        <v>#N/A</v>
      </c>
      <c r="K281" s="28" t="e">
        <f>IF(VLOOKUP(A281,Keys_CHESS_ALL!J286:AD465,9,FALSE)="","",VLOOKUP(A281,Keys_CHESS_ALL!J286:AD465,9,FALSE))</f>
        <v>#N/A</v>
      </c>
      <c r="L281" s="28" t="e">
        <f>IF(VLOOKUP(A281,Keys_CHESS_ALL!J286:AE465,10,FALSE)="","",VLOOKUP(A281,Keys_CHESS_ALL!J286:AE465,10,FALSE))</f>
        <v>#N/A</v>
      </c>
      <c r="M281" s="28" t="e">
        <f>IF(VLOOKUP(A281,Keys_CHESS_ALL!J286:AF465,11,FALSE)="","",VLOOKUP(A281,Keys_CHESS_ALL!J286:AF465,11,FALSE))</f>
        <v>#N/A</v>
      </c>
      <c r="N281" s="28" t="e">
        <f>IF(VLOOKUP(A281,Keys_CHESS_ALL!J286:AG465,12,FALSE)="","",VLOOKUP(A281,Keys_CHESS_ALL!J286:AG465,12,FALSE))</f>
        <v>#N/A</v>
      </c>
      <c r="O281" s="28" t="e">
        <f>IF(VLOOKUP(A281,Keys_CHESS_ALL!J286:AH465,13,FALSE)="","",VLOOKUP(A281,Keys_CHESS_ALL!J286:AH465,13,FALSE))</f>
        <v>#N/A</v>
      </c>
      <c r="P281" s="28" t="e">
        <f>IF(VLOOKUP(A281,Keys_CHESS_ALL!J286:AI465,14,FALSE)="","",VLOOKUP(A281,Keys_CHESS_ALL!J286:AI465,14,FALSE))</f>
        <v>#N/A</v>
      </c>
      <c r="Q281" s="28" t="e">
        <f>IF(VLOOKUP(A281,Keys_CHESS_ALL!J286:AJ465,15,FALSE)="","",VLOOKUP(A281,Keys_CHESS_ALL!J286:AJ465,15,FALSE))</f>
        <v>#N/A</v>
      </c>
      <c r="R281" s="28" t="e">
        <f>IF(VLOOKUP(A281,Keys_CHESS_ALL!J286:AK465,16,FALSE)="","",VLOOKUP(A281,Keys_CHESS_ALL!J286:AK465,16,FALSE))</f>
        <v>#N/A</v>
      </c>
    </row>
    <row r="282" spans="2:18" x14ac:dyDescent="0.2">
      <c r="B282" s="28" t="e">
        <f>VLOOKUP(A282,Keys_CHESS_ALL!J287:L466,2,FALSE)</f>
        <v>#N/A</v>
      </c>
      <c r="D282" s="28" t="e">
        <f>VLOOKUP(A282,Keys_CHESS_ALL!J287:L466,3,FALSE)</f>
        <v>#N/A</v>
      </c>
      <c r="E282" s="40"/>
      <c r="G282" s="28" t="e">
        <f>IF(VLOOKUP(A282,Keys_CHESS_ALL!J287:AC466,5,FALSE)="","",VLOOKUP(A282,Keys_CHESS_ALL!J287:AC466,5,FALSE))</f>
        <v>#N/A</v>
      </c>
      <c r="H282" s="28" t="e">
        <f>IF(VLOOKUP(A282,Keys_CHESS_ALL!J287:AC466,6,FALSE)="","",VLOOKUP(A282,Keys_CHESS_ALL!J287:AC466,6,FALSE))</f>
        <v>#N/A</v>
      </c>
      <c r="I282" s="28" t="e">
        <f>IF(VLOOKUP(A282,Keys_CHESS_ALL!J287:AC466,7,FALSE)="","",VLOOKUP(A282,Keys_CHESS_ALL!J287:AC466,7,FALSE))</f>
        <v>#N/A</v>
      </c>
      <c r="J282" s="28" t="e">
        <f>IF(VLOOKUP(A282,Keys_CHESS_ALL!J287:AC466,8,FALSE)="","",VLOOKUP(A282,Keys_CHESS_ALL!J287:AC466,8,FALSE))</f>
        <v>#N/A</v>
      </c>
      <c r="K282" s="28" t="e">
        <f>IF(VLOOKUP(A282,Keys_CHESS_ALL!J287:AD466,9,FALSE)="","",VLOOKUP(A282,Keys_CHESS_ALL!J287:AD466,9,FALSE))</f>
        <v>#N/A</v>
      </c>
      <c r="L282" s="28" t="e">
        <f>IF(VLOOKUP(A282,Keys_CHESS_ALL!J287:AE466,10,FALSE)="","",VLOOKUP(A282,Keys_CHESS_ALL!J287:AE466,10,FALSE))</f>
        <v>#N/A</v>
      </c>
      <c r="M282" s="28" t="e">
        <f>IF(VLOOKUP(A282,Keys_CHESS_ALL!J287:AF466,11,FALSE)="","",VLOOKUP(A282,Keys_CHESS_ALL!J287:AF466,11,FALSE))</f>
        <v>#N/A</v>
      </c>
      <c r="N282" s="28" t="e">
        <f>IF(VLOOKUP(A282,Keys_CHESS_ALL!J287:AG466,12,FALSE)="","",VLOOKUP(A282,Keys_CHESS_ALL!J287:AG466,12,FALSE))</f>
        <v>#N/A</v>
      </c>
      <c r="O282" s="28" t="e">
        <f>IF(VLOOKUP(A282,Keys_CHESS_ALL!J287:AH466,13,FALSE)="","",VLOOKUP(A282,Keys_CHESS_ALL!J287:AH466,13,FALSE))</f>
        <v>#N/A</v>
      </c>
      <c r="P282" s="28" t="e">
        <f>IF(VLOOKUP(A282,Keys_CHESS_ALL!J287:AI466,14,FALSE)="","",VLOOKUP(A282,Keys_CHESS_ALL!J287:AI466,14,FALSE))</f>
        <v>#N/A</v>
      </c>
      <c r="Q282" s="28" t="e">
        <f>IF(VLOOKUP(A282,Keys_CHESS_ALL!J287:AJ466,15,FALSE)="","",VLOOKUP(A282,Keys_CHESS_ALL!J287:AJ466,15,FALSE))</f>
        <v>#N/A</v>
      </c>
      <c r="R282" s="28" t="e">
        <f>IF(VLOOKUP(A282,Keys_CHESS_ALL!J287:AK466,16,FALSE)="","",VLOOKUP(A282,Keys_CHESS_ALL!J287:AK466,16,FALSE))</f>
        <v>#N/A</v>
      </c>
    </row>
    <row r="283" spans="2:18" x14ac:dyDescent="0.2">
      <c r="B283" s="28" t="e">
        <f>VLOOKUP(A283,Keys_CHESS_ALL!J288:L467,2,FALSE)</f>
        <v>#N/A</v>
      </c>
      <c r="D283" s="28" t="e">
        <f>VLOOKUP(A283,Keys_CHESS_ALL!J288:L467,3,FALSE)</f>
        <v>#N/A</v>
      </c>
      <c r="E283" s="40"/>
      <c r="G283" s="28" t="e">
        <f>IF(VLOOKUP(A283,Keys_CHESS_ALL!J288:AC467,5,FALSE)="","",VLOOKUP(A283,Keys_CHESS_ALL!J288:AC467,5,FALSE))</f>
        <v>#N/A</v>
      </c>
      <c r="H283" s="28" t="e">
        <f>IF(VLOOKUP(A283,Keys_CHESS_ALL!J288:AC467,6,FALSE)="","",VLOOKUP(A283,Keys_CHESS_ALL!J288:AC467,6,FALSE))</f>
        <v>#N/A</v>
      </c>
      <c r="I283" s="28" t="e">
        <f>IF(VLOOKUP(A283,Keys_CHESS_ALL!J288:AC467,7,FALSE)="","",VLOOKUP(A283,Keys_CHESS_ALL!J288:AC467,7,FALSE))</f>
        <v>#N/A</v>
      </c>
      <c r="J283" s="28" t="e">
        <f>IF(VLOOKUP(A283,Keys_CHESS_ALL!J288:AC467,8,FALSE)="","",VLOOKUP(A283,Keys_CHESS_ALL!J288:AC467,8,FALSE))</f>
        <v>#N/A</v>
      </c>
      <c r="K283" s="28" t="e">
        <f>IF(VLOOKUP(A283,Keys_CHESS_ALL!J288:AD467,9,FALSE)="","",VLOOKUP(A283,Keys_CHESS_ALL!J288:AD467,9,FALSE))</f>
        <v>#N/A</v>
      </c>
      <c r="L283" s="28" t="e">
        <f>IF(VLOOKUP(A283,Keys_CHESS_ALL!J288:AE467,10,FALSE)="","",VLOOKUP(A283,Keys_CHESS_ALL!J288:AE467,10,FALSE))</f>
        <v>#N/A</v>
      </c>
      <c r="M283" s="28" t="e">
        <f>IF(VLOOKUP(A283,Keys_CHESS_ALL!J288:AF467,11,FALSE)="","",VLOOKUP(A283,Keys_CHESS_ALL!J288:AF467,11,FALSE))</f>
        <v>#N/A</v>
      </c>
      <c r="N283" s="28" t="e">
        <f>IF(VLOOKUP(A283,Keys_CHESS_ALL!J288:AG467,12,FALSE)="","",VLOOKUP(A283,Keys_CHESS_ALL!J288:AG467,12,FALSE))</f>
        <v>#N/A</v>
      </c>
      <c r="O283" s="28" t="e">
        <f>IF(VLOOKUP(A283,Keys_CHESS_ALL!J288:AH467,13,FALSE)="","",VLOOKUP(A283,Keys_CHESS_ALL!J288:AH467,13,FALSE))</f>
        <v>#N/A</v>
      </c>
      <c r="P283" s="28" t="e">
        <f>IF(VLOOKUP(A283,Keys_CHESS_ALL!J288:AI467,14,FALSE)="","",VLOOKUP(A283,Keys_CHESS_ALL!J288:AI467,14,FALSE))</f>
        <v>#N/A</v>
      </c>
      <c r="Q283" s="28" t="e">
        <f>IF(VLOOKUP(A283,Keys_CHESS_ALL!J288:AJ467,15,FALSE)="","",VLOOKUP(A283,Keys_CHESS_ALL!J288:AJ467,15,FALSE))</f>
        <v>#N/A</v>
      </c>
      <c r="R283" s="28" t="e">
        <f>IF(VLOOKUP(A283,Keys_CHESS_ALL!J288:AK467,16,FALSE)="","",VLOOKUP(A283,Keys_CHESS_ALL!J288:AK467,16,FALSE))</f>
        <v>#N/A</v>
      </c>
    </row>
    <row r="284" spans="2:18" x14ac:dyDescent="0.2">
      <c r="B284" s="28" t="e">
        <f>VLOOKUP(A284,Keys_CHESS_ALL!J289:L468,2,FALSE)</f>
        <v>#N/A</v>
      </c>
      <c r="D284" s="28" t="e">
        <f>VLOOKUP(A284,Keys_CHESS_ALL!J289:L468,3,FALSE)</f>
        <v>#N/A</v>
      </c>
      <c r="E284" s="40"/>
      <c r="G284" s="28" t="e">
        <f>IF(VLOOKUP(A284,Keys_CHESS_ALL!J289:AC468,5,FALSE)="","",VLOOKUP(A284,Keys_CHESS_ALL!J289:AC468,5,FALSE))</f>
        <v>#N/A</v>
      </c>
      <c r="H284" s="28" t="e">
        <f>IF(VLOOKUP(A284,Keys_CHESS_ALL!J289:AC468,6,FALSE)="","",VLOOKUP(A284,Keys_CHESS_ALL!J289:AC468,6,FALSE))</f>
        <v>#N/A</v>
      </c>
      <c r="I284" s="28" t="e">
        <f>IF(VLOOKUP(A284,Keys_CHESS_ALL!J289:AC468,7,FALSE)="","",VLOOKUP(A284,Keys_CHESS_ALL!J289:AC468,7,FALSE))</f>
        <v>#N/A</v>
      </c>
      <c r="J284" s="28" t="e">
        <f>IF(VLOOKUP(A284,Keys_CHESS_ALL!J289:AC468,8,FALSE)="","",VLOOKUP(A284,Keys_CHESS_ALL!J289:AC468,8,FALSE))</f>
        <v>#N/A</v>
      </c>
      <c r="K284" s="28" t="e">
        <f>IF(VLOOKUP(A284,Keys_CHESS_ALL!J289:AD468,9,FALSE)="","",VLOOKUP(A284,Keys_CHESS_ALL!J289:AD468,9,FALSE))</f>
        <v>#N/A</v>
      </c>
      <c r="L284" s="28" t="e">
        <f>IF(VLOOKUP(A284,Keys_CHESS_ALL!J289:AE468,10,FALSE)="","",VLOOKUP(A284,Keys_CHESS_ALL!J289:AE468,10,FALSE))</f>
        <v>#N/A</v>
      </c>
      <c r="M284" s="28" t="e">
        <f>IF(VLOOKUP(A284,Keys_CHESS_ALL!J289:AF468,11,FALSE)="","",VLOOKUP(A284,Keys_CHESS_ALL!J289:AF468,11,FALSE))</f>
        <v>#N/A</v>
      </c>
      <c r="N284" s="28" t="e">
        <f>IF(VLOOKUP(A284,Keys_CHESS_ALL!J289:AG468,12,FALSE)="","",VLOOKUP(A284,Keys_CHESS_ALL!J289:AG468,12,FALSE))</f>
        <v>#N/A</v>
      </c>
      <c r="O284" s="28" t="e">
        <f>IF(VLOOKUP(A284,Keys_CHESS_ALL!J289:AH468,13,FALSE)="","",VLOOKUP(A284,Keys_CHESS_ALL!J289:AH468,13,FALSE))</f>
        <v>#N/A</v>
      </c>
      <c r="P284" s="28" t="e">
        <f>IF(VLOOKUP(A284,Keys_CHESS_ALL!J289:AI468,14,FALSE)="","",VLOOKUP(A284,Keys_CHESS_ALL!J289:AI468,14,FALSE))</f>
        <v>#N/A</v>
      </c>
      <c r="Q284" s="28" t="e">
        <f>IF(VLOOKUP(A284,Keys_CHESS_ALL!J289:AJ468,15,FALSE)="","",VLOOKUP(A284,Keys_CHESS_ALL!J289:AJ468,15,FALSE))</f>
        <v>#N/A</v>
      </c>
      <c r="R284" s="28" t="e">
        <f>IF(VLOOKUP(A284,Keys_CHESS_ALL!J289:AK468,16,FALSE)="","",VLOOKUP(A284,Keys_CHESS_ALL!J289:AK468,16,FALSE))</f>
        <v>#N/A</v>
      </c>
    </row>
    <row r="285" spans="2:18" x14ac:dyDescent="0.2">
      <c r="B285" s="28" t="e">
        <f>VLOOKUP(A285,Keys_CHESS_ALL!J290:L469,2,FALSE)</f>
        <v>#N/A</v>
      </c>
      <c r="D285" s="28" t="e">
        <f>VLOOKUP(A285,Keys_CHESS_ALL!J290:L469,3,FALSE)</f>
        <v>#N/A</v>
      </c>
      <c r="E285" s="40"/>
      <c r="G285" s="28" t="e">
        <f>IF(VLOOKUP(A285,Keys_CHESS_ALL!J290:AC469,5,FALSE)="","",VLOOKUP(A285,Keys_CHESS_ALL!J290:AC469,5,FALSE))</f>
        <v>#N/A</v>
      </c>
      <c r="H285" s="28" t="e">
        <f>IF(VLOOKUP(A285,Keys_CHESS_ALL!J290:AC469,6,FALSE)="","",VLOOKUP(A285,Keys_CHESS_ALL!J290:AC469,6,FALSE))</f>
        <v>#N/A</v>
      </c>
      <c r="I285" s="28" t="e">
        <f>IF(VLOOKUP(A285,Keys_CHESS_ALL!J290:AC469,7,FALSE)="","",VLOOKUP(A285,Keys_CHESS_ALL!J290:AC469,7,FALSE))</f>
        <v>#N/A</v>
      </c>
      <c r="J285" s="28" t="e">
        <f>IF(VLOOKUP(A285,Keys_CHESS_ALL!J290:AC469,8,FALSE)="","",VLOOKUP(A285,Keys_CHESS_ALL!J290:AC469,8,FALSE))</f>
        <v>#N/A</v>
      </c>
      <c r="K285" s="28" t="e">
        <f>IF(VLOOKUP(A285,Keys_CHESS_ALL!J290:AD469,9,FALSE)="","",VLOOKUP(A285,Keys_CHESS_ALL!J290:AD469,9,FALSE))</f>
        <v>#N/A</v>
      </c>
      <c r="L285" s="28" t="e">
        <f>IF(VLOOKUP(A285,Keys_CHESS_ALL!J290:AE469,10,FALSE)="","",VLOOKUP(A285,Keys_CHESS_ALL!J290:AE469,10,FALSE))</f>
        <v>#N/A</v>
      </c>
      <c r="M285" s="28" t="e">
        <f>IF(VLOOKUP(A285,Keys_CHESS_ALL!J290:AF469,11,FALSE)="","",VLOOKUP(A285,Keys_CHESS_ALL!J290:AF469,11,FALSE))</f>
        <v>#N/A</v>
      </c>
      <c r="N285" s="28" t="e">
        <f>IF(VLOOKUP(A285,Keys_CHESS_ALL!J290:AG469,12,FALSE)="","",VLOOKUP(A285,Keys_CHESS_ALL!J290:AG469,12,FALSE))</f>
        <v>#N/A</v>
      </c>
      <c r="O285" s="28" t="e">
        <f>IF(VLOOKUP(A285,Keys_CHESS_ALL!J290:AH469,13,FALSE)="","",VLOOKUP(A285,Keys_CHESS_ALL!J290:AH469,13,FALSE))</f>
        <v>#N/A</v>
      </c>
      <c r="P285" s="28" t="e">
        <f>IF(VLOOKUP(A285,Keys_CHESS_ALL!J290:AI469,14,FALSE)="","",VLOOKUP(A285,Keys_CHESS_ALL!J290:AI469,14,FALSE))</f>
        <v>#N/A</v>
      </c>
      <c r="Q285" s="28" t="e">
        <f>IF(VLOOKUP(A285,Keys_CHESS_ALL!J290:AJ469,15,FALSE)="","",VLOOKUP(A285,Keys_CHESS_ALL!J290:AJ469,15,FALSE))</f>
        <v>#N/A</v>
      </c>
      <c r="R285" s="28" t="e">
        <f>IF(VLOOKUP(A285,Keys_CHESS_ALL!J290:AK469,16,FALSE)="","",VLOOKUP(A285,Keys_CHESS_ALL!J290:AK469,16,FALSE))</f>
        <v>#N/A</v>
      </c>
    </row>
    <row r="286" spans="2:18" x14ac:dyDescent="0.2">
      <c r="B286" s="28" t="e">
        <f>VLOOKUP(A286,Keys_CHESS_ALL!J291:L470,2,FALSE)</f>
        <v>#N/A</v>
      </c>
      <c r="D286" s="28" t="e">
        <f>VLOOKUP(A286,Keys_CHESS_ALL!J291:L470,3,FALSE)</f>
        <v>#N/A</v>
      </c>
      <c r="E286" s="40"/>
      <c r="G286" s="28" t="e">
        <f>IF(VLOOKUP(A286,Keys_CHESS_ALL!J291:AC470,5,FALSE)="","",VLOOKUP(A286,Keys_CHESS_ALL!J291:AC470,5,FALSE))</f>
        <v>#N/A</v>
      </c>
      <c r="H286" s="28" t="e">
        <f>IF(VLOOKUP(A286,Keys_CHESS_ALL!J291:AC470,6,FALSE)="","",VLOOKUP(A286,Keys_CHESS_ALL!J291:AC470,6,FALSE))</f>
        <v>#N/A</v>
      </c>
      <c r="I286" s="28" t="e">
        <f>IF(VLOOKUP(A286,Keys_CHESS_ALL!J291:AC470,7,FALSE)="","",VLOOKUP(A286,Keys_CHESS_ALL!J291:AC470,7,FALSE))</f>
        <v>#N/A</v>
      </c>
      <c r="J286" s="28" t="e">
        <f>IF(VLOOKUP(A286,Keys_CHESS_ALL!J291:AC470,8,FALSE)="","",VLOOKUP(A286,Keys_CHESS_ALL!J291:AC470,8,FALSE))</f>
        <v>#N/A</v>
      </c>
      <c r="K286" s="28" t="e">
        <f>IF(VLOOKUP(A286,Keys_CHESS_ALL!J291:AD470,9,FALSE)="","",VLOOKUP(A286,Keys_CHESS_ALL!J291:AD470,9,FALSE))</f>
        <v>#N/A</v>
      </c>
      <c r="L286" s="28" t="e">
        <f>IF(VLOOKUP(A286,Keys_CHESS_ALL!J291:AE470,10,FALSE)="","",VLOOKUP(A286,Keys_CHESS_ALL!J291:AE470,10,FALSE))</f>
        <v>#N/A</v>
      </c>
      <c r="M286" s="28" t="e">
        <f>IF(VLOOKUP(A286,Keys_CHESS_ALL!J291:AF470,11,FALSE)="","",VLOOKUP(A286,Keys_CHESS_ALL!J291:AF470,11,FALSE))</f>
        <v>#N/A</v>
      </c>
      <c r="N286" s="28" t="e">
        <f>IF(VLOOKUP(A286,Keys_CHESS_ALL!J291:AG470,12,FALSE)="","",VLOOKUP(A286,Keys_CHESS_ALL!J291:AG470,12,FALSE))</f>
        <v>#N/A</v>
      </c>
      <c r="O286" s="28" t="e">
        <f>IF(VLOOKUP(A286,Keys_CHESS_ALL!J291:AH470,13,FALSE)="","",VLOOKUP(A286,Keys_CHESS_ALL!J291:AH470,13,FALSE))</f>
        <v>#N/A</v>
      </c>
      <c r="P286" s="28" t="e">
        <f>IF(VLOOKUP(A286,Keys_CHESS_ALL!J291:AI470,14,FALSE)="","",VLOOKUP(A286,Keys_CHESS_ALL!J291:AI470,14,FALSE))</f>
        <v>#N/A</v>
      </c>
      <c r="Q286" s="28" t="e">
        <f>IF(VLOOKUP(A286,Keys_CHESS_ALL!J291:AJ470,15,FALSE)="","",VLOOKUP(A286,Keys_CHESS_ALL!J291:AJ470,15,FALSE))</f>
        <v>#N/A</v>
      </c>
      <c r="R286" s="28" t="e">
        <f>IF(VLOOKUP(A286,Keys_CHESS_ALL!J291:AK470,16,FALSE)="","",VLOOKUP(A286,Keys_CHESS_ALL!J291:AK470,16,FALSE))</f>
        <v>#N/A</v>
      </c>
    </row>
    <row r="287" spans="2:18" x14ac:dyDescent="0.2">
      <c r="B287" s="28" t="e">
        <f>VLOOKUP(A287,Keys_CHESS_ALL!J292:L471,2,FALSE)</f>
        <v>#N/A</v>
      </c>
      <c r="D287" s="28" t="e">
        <f>VLOOKUP(A287,Keys_CHESS_ALL!J292:L471,3,FALSE)</f>
        <v>#N/A</v>
      </c>
      <c r="E287" s="40"/>
      <c r="G287" s="28" t="e">
        <f>IF(VLOOKUP(A287,Keys_CHESS_ALL!J292:AC471,5,FALSE)="","",VLOOKUP(A287,Keys_CHESS_ALL!J292:AC471,5,FALSE))</f>
        <v>#N/A</v>
      </c>
      <c r="H287" s="28" t="e">
        <f>IF(VLOOKUP(A287,Keys_CHESS_ALL!J292:AC471,6,FALSE)="","",VLOOKUP(A287,Keys_CHESS_ALL!J292:AC471,6,FALSE))</f>
        <v>#N/A</v>
      </c>
      <c r="I287" s="28" t="e">
        <f>IF(VLOOKUP(A287,Keys_CHESS_ALL!J292:AC471,7,FALSE)="","",VLOOKUP(A287,Keys_CHESS_ALL!J292:AC471,7,FALSE))</f>
        <v>#N/A</v>
      </c>
      <c r="J287" s="28" t="e">
        <f>IF(VLOOKUP(A287,Keys_CHESS_ALL!J292:AC471,8,FALSE)="","",VLOOKUP(A287,Keys_CHESS_ALL!J292:AC471,8,FALSE))</f>
        <v>#N/A</v>
      </c>
      <c r="K287" s="28" t="e">
        <f>IF(VLOOKUP(A287,Keys_CHESS_ALL!J292:AD471,9,FALSE)="","",VLOOKUP(A287,Keys_CHESS_ALL!J292:AD471,9,FALSE))</f>
        <v>#N/A</v>
      </c>
      <c r="L287" s="28" t="e">
        <f>IF(VLOOKUP(A287,Keys_CHESS_ALL!J292:AE471,10,FALSE)="","",VLOOKUP(A287,Keys_CHESS_ALL!J292:AE471,10,FALSE))</f>
        <v>#N/A</v>
      </c>
      <c r="M287" s="28" t="e">
        <f>IF(VLOOKUP(A287,Keys_CHESS_ALL!J292:AF471,11,FALSE)="","",VLOOKUP(A287,Keys_CHESS_ALL!J292:AF471,11,FALSE))</f>
        <v>#N/A</v>
      </c>
      <c r="N287" s="28" t="e">
        <f>IF(VLOOKUP(A287,Keys_CHESS_ALL!J292:AG471,12,FALSE)="","",VLOOKUP(A287,Keys_CHESS_ALL!J292:AG471,12,FALSE))</f>
        <v>#N/A</v>
      </c>
      <c r="O287" s="28" t="e">
        <f>IF(VLOOKUP(A287,Keys_CHESS_ALL!J292:AH471,13,FALSE)="","",VLOOKUP(A287,Keys_CHESS_ALL!J292:AH471,13,FALSE))</f>
        <v>#N/A</v>
      </c>
      <c r="P287" s="28" t="e">
        <f>IF(VLOOKUP(A287,Keys_CHESS_ALL!J292:AI471,14,FALSE)="","",VLOOKUP(A287,Keys_CHESS_ALL!J292:AI471,14,FALSE))</f>
        <v>#N/A</v>
      </c>
      <c r="Q287" s="28" t="e">
        <f>IF(VLOOKUP(A287,Keys_CHESS_ALL!J292:AJ471,15,FALSE)="","",VLOOKUP(A287,Keys_CHESS_ALL!J292:AJ471,15,FALSE))</f>
        <v>#N/A</v>
      </c>
      <c r="R287" s="28" t="e">
        <f>IF(VLOOKUP(A287,Keys_CHESS_ALL!J292:AK471,16,FALSE)="","",VLOOKUP(A287,Keys_CHESS_ALL!J292:AK471,16,FALSE))</f>
        <v>#N/A</v>
      </c>
    </row>
    <row r="288" spans="2:18" x14ac:dyDescent="0.2">
      <c r="B288" s="28" t="e">
        <f>VLOOKUP(A288,Keys_CHESS_ALL!J293:L472,2,FALSE)</f>
        <v>#N/A</v>
      </c>
      <c r="D288" s="28" t="e">
        <f>VLOOKUP(A288,Keys_CHESS_ALL!J293:L472,3,FALSE)</f>
        <v>#N/A</v>
      </c>
      <c r="E288" s="40"/>
      <c r="G288" s="28" t="e">
        <f>IF(VLOOKUP(A288,Keys_CHESS_ALL!J293:AC472,5,FALSE)="","",VLOOKUP(A288,Keys_CHESS_ALL!J293:AC472,5,FALSE))</f>
        <v>#N/A</v>
      </c>
      <c r="H288" s="28" t="e">
        <f>IF(VLOOKUP(A288,Keys_CHESS_ALL!J293:AC472,6,FALSE)="","",VLOOKUP(A288,Keys_CHESS_ALL!J293:AC472,6,FALSE))</f>
        <v>#N/A</v>
      </c>
      <c r="I288" s="28" t="e">
        <f>IF(VLOOKUP(A288,Keys_CHESS_ALL!J293:AC472,7,FALSE)="","",VLOOKUP(A288,Keys_CHESS_ALL!J293:AC472,7,FALSE))</f>
        <v>#N/A</v>
      </c>
      <c r="J288" s="28" t="e">
        <f>IF(VLOOKUP(A288,Keys_CHESS_ALL!J293:AC472,8,FALSE)="","",VLOOKUP(A288,Keys_CHESS_ALL!J293:AC472,8,FALSE))</f>
        <v>#N/A</v>
      </c>
      <c r="K288" s="28" t="e">
        <f>IF(VLOOKUP(A288,Keys_CHESS_ALL!J293:AD472,9,FALSE)="","",VLOOKUP(A288,Keys_CHESS_ALL!J293:AD472,9,FALSE))</f>
        <v>#N/A</v>
      </c>
      <c r="L288" s="28" t="e">
        <f>IF(VLOOKUP(A288,Keys_CHESS_ALL!J293:AE472,10,FALSE)="","",VLOOKUP(A288,Keys_CHESS_ALL!J293:AE472,10,FALSE))</f>
        <v>#N/A</v>
      </c>
      <c r="M288" s="28" t="e">
        <f>IF(VLOOKUP(A288,Keys_CHESS_ALL!J293:AF472,11,FALSE)="","",VLOOKUP(A288,Keys_CHESS_ALL!J293:AF472,11,FALSE))</f>
        <v>#N/A</v>
      </c>
      <c r="N288" s="28" t="e">
        <f>IF(VLOOKUP(A288,Keys_CHESS_ALL!J293:AG472,12,FALSE)="","",VLOOKUP(A288,Keys_CHESS_ALL!J293:AG472,12,FALSE))</f>
        <v>#N/A</v>
      </c>
      <c r="O288" s="28" t="e">
        <f>IF(VLOOKUP(A288,Keys_CHESS_ALL!J293:AH472,13,FALSE)="","",VLOOKUP(A288,Keys_CHESS_ALL!J293:AH472,13,FALSE))</f>
        <v>#N/A</v>
      </c>
      <c r="P288" s="28" t="e">
        <f>IF(VLOOKUP(A288,Keys_CHESS_ALL!J293:AI472,14,FALSE)="","",VLOOKUP(A288,Keys_CHESS_ALL!J293:AI472,14,FALSE))</f>
        <v>#N/A</v>
      </c>
      <c r="Q288" s="28" t="e">
        <f>IF(VLOOKUP(A288,Keys_CHESS_ALL!J293:AJ472,15,FALSE)="","",VLOOKUP(A288,Keys_CHESS_ALL!J293:AJ472,15,FALSE))</f>
        <v>#N/A</v>
      </c>
      <c r="R288" s="28" t="e">
        <f>IF(VLOOKUP(A288,Keys_CHESS_ALL!J293:AK472,16,FALSE)="","",VLOOKUP(A288,Keys_CHESS_ALL!J293:AK472,16,FALSE))</f>
        <v>#N/A</v>
      </c>
    </row>
    <row r="289" spans="2:18" x14ac:dyDescent="0.2">
      <c r="B289" s="28" t="e">
        <f>VLOOKUP(A289,Keys_CHESS_ALL!J294:L473,2,FALSE)</f>
        <v>#N/A</v>
      </c>
      <c r="D289" s="28" t="e">
        <f>VLOOKUP(A289,Keys_CHESS_ALL!J294:L473,3,FALSE)</f>
        <v>#N/A</v>
      </c>
      <c r="E289" s="40"/>
      <c r="G289" s="28" t="e">
        <f>IF(VLOOKUP(A289,Keys_CHESS_ALL!J294:AC473,5,FALSE)="","",VLOOKUP(A289,Keys_CHESS_ALL!J294:AC473,5,FALSE))</f>
        <v>#N/A</v>
      </c>
      <c r="H289" s="28" t="e">
        <f>IF(VLOOKUP(A289,Keys_CHESS_ALL!J294:AC473,6,FALSE)="","",VLOOKUP(A289,Keys_CHESS_ALL!J294:AC473,6,FALSE))</f>
        <v>#N/A</v>
      </c>
      <c r="I289" s="28" t="e">
        <f>IF(VLOOKUP(A289,Keys_CHESS_ALL!J294:AC473,7,FALSE)="","",VLOOKUP(A289,Keys_CHESS_ALL!J294:AC473,7,FALSE))</f>
        <v>#N/A</v>
      </c>
      <c r="J289" s="28" t="e">
        <f>IF(VLOOKUP(A289,Keys_CHESS_ALL!J294:AC473,8,FALSE)="","",VLOOKUP(A289,Keys_CHESS_ALL!J294:AC473,8,FALSE))</f>
        <v>#N/A</v>
      </c>
      <c r="K289" s="28" t="e">
        <f>IF(VLOOKUP(A289,Keys_CHESS_ALL!J294:AD473,9,FALSE)="","",VLOOKUP(A289,Keys_CHESS_ALL!J294:AD473,9,FALSE))</f>
        <v>#N/A</v>
      </c>
      <c r="L289" s="28" t="e">
        <f>IF(VLOOKUP(A289,Keys_CHESS_ALL!J294:AE473,10,FALSE)="","",VLOOKUP(A289,Keys_CHESS_ALL!J294:AE473,10,FALSE))</f>
        <v>#N/A</v>
      </c>
      <c r="M289" s="28" t="e">
        <f>IF(VLOOKUP(A289,Keys_CHESS_ALL!J294:AF473,11,FALSE)="","",VLOOKUP(A289,Keys_CHESS_ALL!J294:AF473,11,FALSE))</f>
        <v>#N/A</v>
      </c>
      <c r="N289" s="28" t="e">
        <f>IF(VLOOKUP(A289,Keys_CHESS_ALL!J294:AG473,12,FALSE)="","",VLOOKUP(A289,Keys_CHESS_ALL!J294:AG473,12,FALSE))</f>
        <v>#N/A</v>
      </c>
      <c r="O289" s="28" t="e">
        <f>IF(VLOOKUP(A289,Keys_CHESS_ALL!J294:AH473,13,FALSE)="","",VLOOKUP(A289,Keys_CHESS_ALL!J294:AH473,13,FALSE))</f>
        <v>#N/A</v>
      </c>
      <c r="P289" s="28" t="e">
        <f>IF(VLOOKUP(A289,Keys_CHESS_ALL!J294:AI473,14,FALSE)="","",VLOOKUP(A289,Keys_CHESS_ALL!J294:AI473,14,FALSE))</f>
        <v>#N/A</v>
      </c>
      <c r="Q289" s="28" t="e">
        <f>IF(VLOOKUP(A289,Keys_CHESS_ALL!J294:AJ473,15,FALSE)="","",VLOOKUP(A289,Keys_CHESS_ALL!J294:AJ473,15,FALSE))</f>
        <v>#N/A</v>
      </c>
      <c r="R289" s="28" t="e">
        <f>IF(VLOOKUP(A289,Keys_CHESS_ALL!J294:AK473,16,FALSE)="","",VLOOKUP(A289,Keys_CHESS_ALL!J294:AK473,16,FALSE))</f>
        <v>#N/A</v>
      </c>
    </row>
    <row r="290" spans="2:18" x14ac:dyDescent="0.2">
      <c r="B290" s="28" t="e">
        <f>VLOOKUP(A290,Keys_CHESS_ALL!J295:L474,2,FALSE)</f>
        <v>#N/A</v>
      </c>
      <c r="D290" s="28" t="e">
        <f>VLOOKUP(A290,Keys_CHESS_ALL!J295:L474,3,FALSE)</f>
        <v>#N/A</v>
      </c>
      <c r="E290" s="40"/>
      <c r="G290" s="28" t="e">
        <f>IF(VLOOKUP(A290,Keys_CHESS_ALL!J295:AC474,5,FALSE)="","",VLOOKUP(A290,Keys_CHESS_ALL!J295:AC474,5,FALSE))</f>
        <v>#N/A</v>
      </c>
      <c r="H290" s="28" t="e">
        <f>IF(VLOOKUP(A290,Keys_CHESS_ALL!J295:AC474,6,FALSE)="","",VLOOKUP(A290,Keys_CHESS_ALL!J295:AC474,6,FALSE))</f>
        <v>#N/A</v>
      </c>
      <c r="I290" s="28" t="e">
        <f>IF(VLOOKUP(A290,Keys_CHESS_ALL!J295:AC474,7,FALSE)="","",VLOOKUP(A290,Keys_CHESS_ALL!J295:AC474,7,FALSE))</f>
        <v>#N/A</v>
      </c>
      <c r="J290" s="28" t="e">
        <f>IF(VLOOKUP(A290,Keys_CHESS_ALL!J295:AC474,8,FALSE)="","",VLOOKUP(A290,Keys_CHESS_ALL!J295:AC474,8,FALSE))</f>
        <v>#N/A</v>
      </c>
      <c r="K290" s="28" t="e">
        <f>IF(VLOOKUP(A290,Keys_CHESS_ALL!J295:AD474,9,FALSE)="","",VLOOKUP(A290,Keys_CHESS_ALL!J295:AD474,9,FALSE))</f>
        <v>#N/A</v>
      </c>
      <c r="L290" s="28" t="e">
        <f>IF(VLOOKUP(A290,Keys_CHESS_ALL!J295:AE474,10,FALSE)="","",VLOOKUP(A290,Keys_CHESS_ALL!J295:AE474,10,FALSE))</f>
        <v>#N/A</v>
      </c>
      <c r="M290" s="28" t="e">
        <f>IF(VLOOKUP(A290,Keys_CHESS_ALL!J295:AF474,11,FALSE)="","",VLOOKUP(A290,Keys_CHESS_ALL!J295:AF474,11,FALSE))</f>
        <v>#N/A</v>
      </c>
      <c r="N290" s="28" t="e">
        <f>IF(VLOOKUP(A290,Keys_CHESS_ALL!J295:AG474,12,FALSE)="","",VLOOKUP(A290,Keys_CHESS_ALL!J295:AG474,12,FALSE))</f>
        <v>#N/A</v>
      </c>
      <c r="O290" s="28" t="e">
        <f>IF(VLOOKUP(A290,Keys_CHESS_ALL!J295:AH474,13,FALSE)="","",VLOOKUP(A290,Keys_CHESS_ALL!J295:AH474,13,FALSE))</f>
        <v>#N/A</v>
      </c>
      <c r="P290" s="28" t="e">
        <f>IF(VLOOKUP(A290,Keys_CHESS_ALL!J295:AI474,14,FALSE)="","",VLOOKUP(A290,Keys_CHESS_ALL!J295:AI474,14,FALSE))</f>
        <v>#N/A</v>
      </c>
      <c r="Q290" s="28" t="e">
        <f>IF(VLOOKUP(A290,Keys_CHESS_ALL!J295:AJ474,15,FALSE)="","",VLOOKUP(A290,Keys_CHESS_ALL!J295:AJ474,15,FALSE))</f>
        <v>#N/A</v>
      </c>
      <c r="R290" s="28" t="e">
        <f>IF(VLOOKUP(A290,Keys_CHESS_ALL!J295:AK474,16,FALSE)="","",VLOOKUP(A290,Keys_CHESS_ALL!J295:AK474,16,FALSE))</f>
        <v>#N/A</v>
      </c>
    </row>
    <row r="291" spans="2:18" x14ac:dyDescent="0.2">
      <c r="B291" s="28" t="e">
        <f>VLOOKUP(A291,Keys_CHESS_ALL!J296:L475,2,FALSE)</f>
        <v>#N/A</v>
      </c>
      <c r="D291" s="28" t="e">
        <f>VLOOKUP(A291,Keys_CHESS_ALL!J296:L475,3,FALSE)</f>
        <v>#N/A</v>
      </c>
      <c r="E291" s="40"/>
      <c r="G291" s="28" t="e">
        <f>IF(VLOOKUP(A291,Keys_CHESS_ALL!J296:AC475,5,FALSE)="","",VLOOKUP(A291,Keys_CHESS_ALL!J296:AC475,5,FALSE))</f>
        <v>#N/A</v>
      </c>
      <c r="H291" s="28" t="e">
        <f>IF(VLOOKUP(A291,Keys_CHESS_ALL!J296:AC475,6,FALSE)="","",VLOOKUP(A291,Keys_CHESS_ALL!J296:AC475,6,FALSE))</f>
        <v>#N/A</v>
      </c>
      <c r="I291" s="28" t="e">
        <f>IF(VLOOKUP(A291,Keys_CHESS_ALL!J296:AC475,7,FALSE)="","",VLOOKUP(A291,Keys_CHESS_ALL!J296:AC475,7,FALSE))</f>
        <v>#N/A</v>
      </c>
      <c r="J291" s="28" t="e">
        <f>IF(VLOOKUP(A291,Keys_CHESS_ALL!J296:AC475,8,FALSE)="","",VLOOKUP(A291,Keys_CHESS_ALL!J296:AC475,8,FALSE))</f>
        <v>#N/A</v>
      </c>
      <c r="K291" s="28" t="e">
        <f>IF(VLOOKUP(A291,Keys_CHESS_ALL!J296:AD475,9,FALSE)="","",VLOOKUP(A291,Keys_CHESS_ALL!J296:AD475,9,FALSE))</f>
        <v>#N/A</v>
      </c>
      <c r="L291" s="28" t="e">
        <f>IF(VLOOKUP(A291,Keys_CHESS_ALL!J296:AE475,10,FALSE)="","",VLOOKUP(A291,Keys_CHESS_ALL!J296:AE475,10,FALSE))</f>
        <v>#N/A</v>
      </c>
      <c r="M291" s="28" t="e">
        <f>IF(VLOOKUP(A291,Keys_CHESS_ALL!J296:AF475,11,FALSE)="","",VLOOKUP(A291,Keys_CHESS_ALL!J296:AF475,11,FALSE))</f>
        <v>#N/A</v>
      </c>
      <c r="N291" s="28" t="e">
        <f>IF(VLOOKUP(A291,Keys_CHESS_ALL!J296:AG475,12,FALSE)="","",VLOOKUP(A291,Keys_CHESS_ALL!J296:AG475,12,FALSE))</f>
        <v>#N/A</v>
      </c>
      <c r="O291" s="28" t="e">
        <f>IF(VLOOKUP(A291,Keys_CHESS_ALL!J296:AH475,13,FALSE)="","",VLOOKUP(A291,Keys_CHESS_ALL!J296:AH475,13,FALSE))</f>
        <v>#N/A</v>
      </c>
      <c r="P291" s="28" t="e">
        <f>IF(VLOOKUP(A291,Keys_CHESS_ALL!J296:AI475,14,FALSE)="","",VLOOKUP(A291,Keys_CHESS_ALL!J296:AI475,14,FALSE))</f>
        <v>#N/A</v>
      </c>
      <c r="Q291" s="28" t="e">
        <f>IF(VLOOKUP(A291,Keys_CHESS_ALL!J296:AJ475,15,FALSE)="","",VLOOKUP(A291,Keys_CHESS_ALL!J296:AJ475,15,FALSE))</f>
        <v>#N/A</v>
      </c>
      <c r="R291" s="28" t="e">
        <f>IF(VLOOKUP(A291,Keys_CHESS_ALL!J296:AK475,16,FALSE)="","",VLOOKUP(A291,Keys_CHESS_ALL!J296:AK475,16,FALSE))</f>
        <v>#N/A</v>
      </c>
    </row>
    <row r="292" spans="2:18" x14ac:dyDescent="0.2">
      <c r="B292" s="28" t="e">
        <f>VLOOKUP(A292,Keys_CHESS_ALL!J297:L476,2,FALSE)</f>
        <v>#N/A</v>
      </c>
      <c r="D292" s="28" t="e">
        <f>VLOOKUP(A292,Keys_CHESS_ALL!J297:L476,3,FALSE)</f>
        <v>#N/A</v>
      </c>
      <c r="E292" s="40"/>
      <c r="G292" s="28" t="e">
        <f>IF(VLOOKUP(A292,Keys_CHESS_ALL!J297:AC476,5,FALSE)="","",VLOOKUP(A292,Keys_CHESS_ALL!J297:AC476,5,FALSE))</f>
        <v>#N/A</v>
      </c>
      <c r="H292" s="28" t="e">
        <f>IF(VLOOKUP(A292,Keys_CHESS_ALL!J297:AC476,6,FALSE)="","",VLOOKUP(A292,Keys_CHESS_ALL!J297:AC476,6,FALSE))</f>
        <v>#N/A</v>
      </c>
      <c r="I292" s="28" t="e">
        <f>IF(VLOOKUP(A292,Keys_CHESS_ALL!J297:AC476,7,FALSE)="","",VLOOKUP(A292,Keys_CHESS_ALL!J297:AC476,7,FALSE))</f>
        <v>#N/A</v>
      </c>
      <c r="J292" s="28" t="e">
        <f>IF(VLOOKUP(A292,Keys_CHESS_ALL!J297:AC476,8,FALSE)="","",VLOOKUP(A292,Keys_CHESS_ALL!J297:AC476,8,FALSE))</f>
        <v>#N/A</v>
      </c>
      <c r="K292" s="28" t="e">
        <f>IF(VLOOKUP(A292,Keys_CHESS_ALL!J297:AD476,9,FALSE)="","",VLOOKUP(A292,Keys_CHESS_ALL!J297:AD476,9,FALSE))</f>
        <v>#N/A</v>
      </c>
      <c r="L292" s="28" t="e">
        <f>IF(VLOOKUP(A292,Keys_CHESS_ALL!J297:AE476,10,FALSE)="","",VLOOKUP(A292,Keys_CHESS_ALL!J297:AE476,10,FALSE))</f>
        <v>#N/A</v>
      </c>
      <c r="M292" s="28" t="e">
        <f>IF(VLOOKUP(A292,Keys_CHESS_ALL!J297:AF476,11,FALSE)="","",VLOOKUP(A292,Keys_CHESS_ALL!J297:AF476,11,FALSE))</f>
        <v>#N/A</v>
      </c>
      <c r="N292" s="28" t="e">
        <f>IF(VLOOKUP(A292,Keys_CHESS_ALL!J297:AG476,12,FALSE)="","",VLOOKUP(A292,Keys_CHESS_ALL!J297:AG476,12,FALSE))</f>
        <v>#N/A</v>
      </c>
      <c r="O292" s="28" t="e">
        <f>IF(VLOOKUP(A292,Keys_CHESS_ALL!J297:AH476,13,FALSE)="","",VLOOKUP(A292,Keys_CHESS_ALL!J297:AH476,13,FALSE))</f>
        <v>#N/A</v>
      </c>
      <c r="P292" s="28" t="e">
        <f>IF(VLOOKUP(A292,Keys_CHESS_ALL!J297:AI476,14,FALSE)="","",VLOOKUP(A292,Keys_CHESS_ALL!J297:AI476,14,FALSE))</f>
        <v>#N/A</v>
      </c>
      <c r="Q292" s="28" t="e">
        <f>IF(VLOOKUP(A292,Keys_CHESS_ALL!J297:AJ476,15,FALSE)="","",VLOOKUP(A292,Keys_CHESS_ALL!J297:AJ476,15,FALSE))</f>
        <v>#N/A</v>
      </c>
      <c r="R292" s="28" t="e">
        <f>IF(VLOOKUP(A292,Keys_CHESS_ALL!J297:AK476,16,FALSE)="","",VLOOKUP(A292,Keys_CHESS_ALL!J297:AK476,16,FALSE))</f>
        <v>#N/A</v>
      </c>
    </row>
    <row r="293" spans="2:18" x14ac:dyDescent="0.2">
      <c r="B293" s="28" t="e">
        <f>VLOOKUP(A293,Keys_CHESS_ALL!J298:L477,2,FALSE)</f>
        <v>#N/A</v>
      </c>
      <c r="D293" s="28" t="e">
        <f>VLOOKUP(A293,Keys_CHESS_ALL!J298:L477,3,FALSE)</f>
        <v>#N/A</v>
      </c>
      <c r="E293" s="40"/>
      <c r="G293" s="28" t="e">
        <f>IF(VLOOKUP(A293,Keys_CHESS_ALL!J298:AC477,5,FALSE)="","",VLOOKUP(A293,Keys_CHESS_ALL!J298:AC477,5,FALSE))</f>
        <v>#N/A</v>
      </c>
      <c r="H293" s="28" t="e">
        <f>IF(VLOOKUP(A293,Keys_CHESS_ALL!J298:AC477,6,FALSE)="","",VLOOKUP(A293,Keys_CHESS_ALL!J298:AC477,6,FALSE))</f>
        <v>#N/A</v>
      </c>
      <c r="I293" s="28" t="e">
        <f>IF(VLOOKUP(A293,Keys_CHESS_ALL!J298:AC477,7,FALSE)="","",VLOOKUP(A293,Keys_CHESS_ALL!J298:AC477,7,FALSE))</f>
        <v>#N/A</v>
      </c>
      <c r="J293" s="28" t="e">
        <f>IF(VLOOKUP(A293,Keys_CHESS_ALL!J298:AC477,8,FALSE)="","",VLOOKUP(A293,Keys_CHESS_ALL!J298:AC477,8,FALSE))</f>
        <v>#N/A</v>
      </c>
      <c r="K293" s="28" t="e">
        <f>IF(VLOOKUP(A293,Keys_CHESS_ALL!J298:AD477,9,FALSE)="","",VLOOKUP(A293,Keys_CHESS_ALL!J298:AD477,9,FALSE))</f>
        <v>#N/A</v>
      </c>
      <c r="L293" s="28" t="e">
        <f>IF(VLOOKUP(A293,Keys_CHESS_ALL!J298:AE477,10,FALSE)="","",VLOOKUP(A293,Keys_CHESS_ALL!J298:AE477,10,FALSE))</f>
        <v>#N/A</v>
      </c>
      <c r="M293" s="28" t="e">
        <f>IF(VLOOKUP(A293,Keys_CHESS_ALL!J298:AF477,11,FALSE)="","",VLOOKUP(A293,Keys_CHESS_ALL!J298:AF477,11,FALSE))</f>
        <v>#N/A</v>
      </c>
      <c r="N293" s="28" t="e">
        <f>IF(VLOOKUP(A293,Keys_CHESS_ALL!J298:AG477,12,FALSE)="","",VLOOKUP(A293,Keys_CHESS_ALL!J298:AG477,12,FALSE))</f>
        <v>#N/A</v>
      </c>
      <c r="O293" s="28" t="e">
        <f>IF(VLOOKUP(A293,Keys_CHESS_ALL!J298:AH477,13,FALSE)="","",VLOOKUP(A293,Keys_CHESS_ALL!J298:AH477,13,FALSE))</f>
        <v>#N/A</v>
      </c>
      <c r="P293" s="28" t="e">
        <f>IF(VLOOKUP(A293,Keys_CHESS_ALL!J298:AI477,14,FALSE)="","",VLOOKUP(A293,Keys_CHESS_ALL!J298:AI477,14,FALSE))</f>
        <v>#N/A</v>
      </c>
      <c r="Q293" s="28" t="e">
        <f>IF(VLOOKUP(A293,Keys_CHESS_ALL!J298:AJ477,15,FALSE)="","",VLOOKUP(A293,Keys_CHESS_ALL!J298:AJ477,15,FALSE))</f>
        <v>#N/A</v>
      </c>
      <c r="R293" s="28" t="e">
        <f>IF(VLOOKUP(A293,Keys_CHESS_ALL!J298:AK477,16,FALSE)="","",VLOOKUP(A293,Keys_CHESS_ALL!J298:AK477,16,FALSE))</f>
        <v>#N/A</v>
      </c>
    </row>
    <row r="294" spans="2:18" x14ac:dyDescent="0.2">
      <c r="B294" s="28" t="e">
        <f>VLOOKUP(A294,Keys_CHESS_ALL!J299:L478,2,FALSE)</f>
        <v>#N/A</v>
      </c>
      <c r="D294" s="28" t="e">
        <f>VLOOKUP(A294,Keys_CHESS_ALL!J299:L478,3,FALSE)</f>
        <v>#N/A</v>
      </c>
      <c r="E294" s="40"/>
      <c r="G294" s="28" t="e">
        <f>IF(VLOOKUP(A294,Keys_CHESS_ALL!J299:AC478,5,FALSE)="","",VLOOKUP(A294,Keys_CHESS_ALL!J299:AC478,5,FALSE))</f>
        <v>#N/A</v>
      </c>
      <c r="H294" s="28" t="e">
        <f>IF(VLOOKUP(A294,Keys_CHESS_ALL!J299:AC478,6,FALSE)="","",VLOOKUP(A294,Keys_CHESS_ALL!J299:AC478,6,FALSE))</f>
        <v>#N/A</v>
      </c>
      <c r="I294" s="28" t="e">
        <f>IF(VLOOKUP(A294,Keys_CHESS_ALL!J299:AC478,7,FALSE)="","",VLOOKUP(A294,Keys_CHESS_ALL!J299:AC478,7,FALSE))</f>
        <v>#N/A</v>
      </c>
      <c r="J294" s="28" t="e">
        <f>IF(VLOOKUP(A294,Keys_CHESS_ALL!J299:AC478,8,FALSE)="","",VLOOKUP(A294,Keys_CHESS_ALL!J299:AC478,8,FALSE))</f>
        <v>#N/A</v>
      </c>
      <c r="K294" s="28" t="e">
        <f>IF(VLOOKUP(A294,Keys_CHESS_ALL!J299:AD478,9,FALSE)="","",VLOOKUP(A294,Keys_CHESS_ALL!J299:AD478,9,FALSE))</f>
        <v>#N/A</v>
      </c>
      <c r="L294" s="28" t="e">
        <f>IF(VLOOKUP(A294,Keys_CHESS_ALL!J299:AE478,10,FALSE)="","",VLOOKUP(A294,Keys_CHESS_ALL!J299:AE478,10,FALSE))</f>
        <v>#N/A</v>
      </c>
      <c r="M294" s="28" t="e">
        <f>IF(VLOOKUP(A294,Keys_CHESS_ALL!J299:AF478,11,FALSE)="","",VLOOKUP(A294,Keys_CHESS_ALL!J299:AF478,11,FALSE))</f>
        <v>#N/A</v>
      </c>
      <c r="N294" s="28" t="e">
        <f>IF(VLOOKUP(A294,Keys_CHESS_ALL!J299:AG478,12,FALSE)="","",VLOOKUP(A294,Keys_CHESS_ALL!J299:AG478,12,FALSE))</f>
        <v>#N/A</v>
      </c>
      <c r="O294" s="28" t="e">
        <f>IF(VLOOKUP(A294,Keys_CHESS_ALL!J299:AH478,13,FALSE)="","",VLOOKUP(A294,Keys_CHESS_ALL!J299:AH478,13,FALSE))</f>
        <v>#N/A</v>
      </c>
      <c r="P294" s="28" t="e">
        <f>IF(VLOOKUP(A294,Keys_CHESS_ALL!J299:AI478,14,FALSE)="","",VLOOKUP(A294,Keys_CHESS_ALL!J299:AI478,14,FALSE))</f>
        <v>#N/A</v>
      </c>
      <c r="Q294" s="28" t="e">
        <f>IF(VLOOKUP(A294,Keys_CHESS_ALL!J299:AJ478,15,FALSE)="","",VLOOKUP(A294,Keys_CHESS_ALL!J299:AJ478,15,FALSE))</f>
        <v>#N/A</v>
      </c>
      <c r="R294" s="28" t="e">
        <f>IF(VLOOKUP(A294,Keys_CHESS_ALL!J299:AK478,16,FALSE)="","",VLOOKUP(A294,Keys_CHESS_ALL!J299:AK478,16,FALSE))</f>
        <v>#N/A</v>
      </c>
    </row>
    <row r="295" spans="2:18" x14ac:dyDescent="0.2">
      <c r="B295" s="28" t="e">
        <f>VLOOKUP(A295,Keys_CHESS_ALL!J300:L479,2,FALSE)</f>
        <v>#N/A</v>
      </c>
      <c r="D295" s="28" t="e">
        <f>VLOOKUP(A295,Keys_CHESS_ALL!J300:L479,3,FALSE)</f>
        <v>#N/A</v>
      </c>
      <c r="E295" s="40"/>
      <c r="G295" s="28" t="e">
        <f>IF(VLOOKUP(A295,Keys_CHESS_ALL!J300:AC479,5,FALSE)="","",VLOOKUP(A295,Keys_CHESS_ALL!J300:AC479,5,FALSE))</f>
        <v>#N/A</v>
      </c>
      <c r="H295" s="28" t="e">
        <f>IF(VLOOKUP(A295,Keys_CHESS_ALL!J300:AC479,6,FALSE)="","",VLOOKUP(A295,Keys_CHESS_ALL!J300:AC479,6,FALSE))</f>
        <v>#N/A</v>
      </c>
      <c r="I295" s="28" t="e">
        <f>IF(VLOOKUP(A295,Keys_CHESS_ALL!J300:AC479,7,FALSE)="","",VLOOKUP(A295,Keys_CHESS_ALL!J300:AC479,7,FALSE))</f>
        <v>#N/A</v>
      </c>
      <c r="J295" s="28" t="e">
        <f>IF(VLOOKUP(A295,Keys_CHESS_ALL!J300:AC479,8,FALSE)="","",VLOOKUP(A295,Keys_CHESS_ALL!J300:AC479,8,FALSE))</f>
        <v>#N/A</v>
      </c>
      <c r="K295" s="28" t="e">
        <f>IF(VLOOKUP(A295,Keys_CHESS_ALL!J300:AD479,9,FALSE)="","",VLOOKUP(A295,Keys_CHESS_ALL!J300:AD479,9,FALSE))</f>
        <v>#N/A</v>
      </c>
      <c r="L295" s="28" t="e">
        <f>IF(VLOOKUP(A295,Keys_CHESS_ALL!J300:AE479,10,FALSE)="","",VLOOKUP(A295,Keys_CHESS_ALL!J300:AE479,10,FALSE))</f>
        <v>#N/A</v>
      </c>
      <c r="M295" s="28" t="e">
        <f>IF(VLOOKUP(A295,Keys_CHESS_ALL!J300:AF479,11,FALSE)="","",VLOOKUP(A295,Keys_CHESS_ALL!J300:AF479,11,FALSE))</f>
        <v>#N/A</v>
      </c>
      <c r="N295" s="28" t="e">
        <f>IF(VLOOKUP(A295,Keys_CHESS_ALL!J300:AG479,12,FALSE)="","",VLOOKUP(A295,Keys_CHESS_ALL!J300:AG479,12,FALSE))</f>
        <v>#N/A</v>
      </c>
      <c r="O295" s="28" t="e">
        <f>IF(VLOOKUP(A295,Keys_CHESS_ALL!J300:AH479,13,FALSE)="","",VLOOKUP(A295,Keys_CHESS_ALL!J300:AH479,13,FALSE))</f>
        <v>#N/A</v>
      </c>
      <c r="P295" s="28" t="e">
        <f>IF(VLOOKUP(A295,Keys_CHESS_ALL!J300:AI479,14,FALSE)="","",VLOOKUP(A295,Keys_CHESS_ALL!J300:AI479,14,FALSE))</f>
        <v>#N/A</v>
      </c>
      <c r="Q295" s="28" t="e">
        <f>IF(VLOOKUP(A295,Keys_CHESS_ALL!J300:AJ479,15,FALSE)="","",VLOOKUP(A295,Keys_CHESS_ALL!J300:AJ479,15,FALSE))</f>
        <v>#N/A</v>
      </c>
      <c r="R295" s="28" t="e">
        <f>IF(VLOOKUP(A295,Keys_CHESS_ALL!J300:AK479,16,FALSE)="","",VLOOKUP(A295,Keys_CHESS_ALL!J300:AK479,16,FALSE))</f>
        <v>#N/A</v>
      </c>
    </row>
    <row r="296" spans="2:18" x14ac:dyDescent="0.2">
      <c r="B296" s="28" t="e">
        <f>VLOOKUP(A296,Keys_CHESS_ALL!J301:L480,2,FALSE)</f>
        <v>#N/A</v>
      </c>
      <c r="D296" s="28" t="e">
        <f>VLOOKUP(A296,Keys_CHESS_ALL!J301:L480,3,FALSE)</f>
        <v>#N/A</v>
      </c>
      <c r="E296" s="40"/>
      <c r="G296" s="28" t="e">
        <f>IF(VLOOKUP(A296,Keys_CHESS_ALL!J301:AC480,5,FALSE)="","",VLOOKUP(A296,Keys_CHESS_ALL!J301:AC480,5,FALSE))</f>
        <v>#N/A</v>
      </c>
      <c r="H296" s="28" t="e">
        <f>IF(VLOOKUP(A296,Keys_CHESS_ALL!J301:AC480,6,FALSE)="","",VLOOKUP(A296,Keys_CHESS_ALL!J301:AC480,6,FALSE))</f>
        <v>#N/A</v>
      </c>
      <c r="I296" s="28" t="e">
        <f>IF(VLOOKUP(A296,Keys_CHESS_ALL!J301:AC480,7,FALSE)="","",VLOOKUP(A296,Keys_CHESS_ALL!J301:AC480,7,FALSE))</f>
        <v>#N/A</v>
      </c>
      <c r="J296" s="28" t="e">
        <f>IF(VLOOKUP(A296,Keys_CHESS_ALL!J301:AC480,8,FALSE)="","",VLOOKUP(A296,Keys_CHESS_ALL!J301:AC480,8,FALSE))</f>
        <v>#N/A</v>
      </c>
      <c r="K296" s="28" t="e">
        <f>IF(VLOOKUP(A296,Keys_CHESS_ALL!J301:AD480,9,FALSE)="","",VLOOKUP(A296,Keys_CHESS_ALL!J301:AD480,9,FALSE))</f>
        <v>#N/A</v>
      </c>
      <c r="L296" s="28" t="e">
        <f>IF(VLOOKUP(A296,Keys_CHESS_ALL!J301:AE480,10,FALSE)="","",VLOOKUP(A296,Keys_CHESS_ALL!J301:AE480,10,FALSE))</f>
        <v>#N/A</v>
      </c>
      <c r="M296" s="28" t="e">
        <f>IF(VLOOKUP(A296,Keys_CHESS_ALL!J301:AF480,11,FALSE)="","",VLOOKUP(A296,Keys_CHESS_ALL!J301:AF480,11,FALSE))</f>
        <v>#N/A</v>
      </c>
      <c r="N296" s="28" t="e">
        <f>IF(VLOOKUP(A296,Keys_CHESS_ALL!J301:AG480,12,FALSE)="","",VLOOKUP(A296,Keys_CHESS_ALL!J301:AG480,12,FALSE))</f>
        <v>#N/A</v>
      </c>
      <c r="O296" s="28" t="e">
        <f>IF(VLOOKUP(A296,Keys_CHESS_ALL!J301:AH480,13,FALSE)="","",VLOOKUP(A296,Keys_CHESS_ALL!J301:AH480,13,FALSE))</f>
        <v>#N/A</v>
      </c>
      <c r="P296" s="28" t="e">
        <f>IF(VLOOKUP(A296,Keys_CHESS_ALL!J301:AI480,14,FALSE)="","",VLOOKUP(A296,Keys_CHESS_ALL!J301:AI480,14,FALSE))</f>
        <v>#N/A</v>
      </c>
      <c r="Q296" s="28" t="e">
        <f>IF(VLOOKUP(A296,Keys_CHESS_ALL!J301:AJ480,15,FALSE)="","",VLOOKUP(A296,Keys_CHESS_ALL!J301:AJ480,15,FALSE))</f>
        <v>#N/A</v>
      </c>
      <c r="R296" s="28" t="e">
        <f>IF(VLOOKUP(A296,Keys_CHESS_ALL!J301:AK480,16,FALSE)="","",VLOOKUP(A296,Keys_CHESS_ALL!J301:AK480,16,FALSE))</f>
        <v>#N/A</v>
      </c>
    </row>
    <row r="297" spans="2:18" x14ac:dyDescent="0.2">
      <c r="B297" s="28" t="e">
        <f>VLOOKUP(A297,Keys_CHESS_ALL!J302:L481,2,FALSE)</f>
        <v>#N/A</v>
      </c>
      <c r="D297" s="28" t="e">
        <f>VLOOKUP(A297,Keys_CHESS_ALL!J302:L481,3,FALSE)</f>
        <v>#N/A</v>
      </c>
      <c r="E297" s="40"/>
      <c r="G297" s="28" t="e">
        <f>IF(VLOOKUP(A297,Keys_CHESS_ALL!J302:AC481,5,FALSE)="","",VLOOKUP(A297,Keys_CHESS_ALL!J302:AC481,5,FALSE))</f>
        <v>#N/A</v>
      </c>
      <c r="H297" s="28" t="e">
        <f>IF(VLOOKUP(A297,Keys_CHESS_ALL!J302:AC481,6,FALSE)="","",VLOOKUP(A297,Keys_CHESS_ALL!J302:AC481,6,FALSE))</f>
        <v>#N/A</v>
      </c>
      <c r="I297" s="28" t="e">
        <f>IF(VLOOKUP(A297,Keys_CHESS_ALL!J302:AC481,7,FALSE)="","",VLOOKUP(A297,Keys_CHESS_ALL!J302:AC481,7,FALSE))</f>
        <v>#N/A</v>
      </c>
      <c r="J297" s="28" t="e">
        <f>IF(VLOOKUP(A297,Keys_CHESS_ALL!J302:AC481,8,FALSE)="","",VLOOKUP(A297,Keys_CHESS_ALL!J302:AC481,8,FALSE))</f>
        <v>#N/A</v>
      </c>
      <c r="K297" s="28" t="e">
        <f>IF(VLOOKUP(A297,Keys_CHESS_ALL!J302:AD481,9,FALSE)="","",VLOOKUP(A297,Keys_CHESS_ALL!J302:AD481,9,FALSE))</f>
        <v>#N/A</v>
      </c>
      <c r="L297" s="28" t="e">
        <f>IF(VLOOKUP(A297,Keys_CHESS_ALL!J302:AE481,10,FALSE)="","",VLOOKUP(A297,Keys_CHESS_ALL!J302:AE481,10,FALSE))</f>
        <v>#N/A</v>
      </c>
      <c r="M297" s="28" t="e">
        <f>IF(VLOOKUP(A297,Keys_CHESS_ALL!J302:AF481,11,FALSE)="","",VLOOKUP(A297,Keys_CHESS_ALL!J302:AF481,11,FALSE))</f>
        <v>#N/A</v>
      </c>
      <c r="N297" s="28" t="e">
        <f>IF(VLOOKUP(A297,Keys_CHESS_ALL!J302:AG481,12,FALSE)="","",VLOOKUP(A297,Keys_CHESS_ALL!J302:AG481,12,FALSE))</f>
        <v>#N/A</v>
      </c>
      <c r="O297" s="28" t="e">
        <f>IF(VLOOKUP(A297,Keys_CHESS_ALL!J302:AH481,13,FALSE)="","",VLOOKUP(A297,Keys_CHESS_ALL!J302:AH481,13,FALSE))</f>
        <v>#N/A</v>
      </c>
      <c r="P297" s="28" t="e">
        <f>IF(VLOOKUP(A297,Keys_CHESS_ALL!J302:AI481,14,FALSE)="","",VLOOKUP(A297,Keys_CHESS_ALL!J302:AI481,14,FALSE))</f>
        <v>#N/A</v>
      </c>
      <c r="Q297" s="28" t="e">
        <f>IF(VLOOKUP(A297,Keys_CHESS_ALL!J302:AJ481,15,FALSE)="","",VLOOKUP(A297,Keys_CHESS_ALL!J302:AJ481,15,FALSE))</f>
        <v>#N/A</v>
      </c>
      <c r="R297" s="28" t="e">
        <f>IF(VLOOKUP(A297,Keys_CHESS_ALL!J302:AK481,16,FALSE)="","",VLOOKUP(A297,Keys_CHESS_ALL!J302:AK481,16,FALSE))</f>
        <v>#N/A</v>
      </c>
    </row>
    <row r="298" spans="2:18" x14ac:dyDescent="0.2">
      <c r="B298" s="28" t="e">
        <f>VLOOKUP(A298,Keys_CHESS_ALL!J303:L482,2,FALSE)</f>
        <v>#N/A</v>
      </c>
      <c r="D298" s="28" t="e">
        <f>VLOOKUP(A298,Keys_CHESS_ALL!J303:L482,3,FALSE)</f>
        <v>#N/A</v>
      </c>
      <c r="E298" s="40"/>
      <c r="G298" s="28" t="e">
        <f>IF(VLOOKUP(A298,Keys_CHESS_ALL!J303:AC482,5,FALSE)="","",VLOOKUP(A298,Keys_CHESS_ALL!J303:AC482,5,FALSE))</f>
        <v>#N/A</v>
      </c>
      <c r="H298" s="28" t="e">
        <f>IF(VLOOKUP(A298,Keys_CHESS_ALL!J303:AC482,6,FALSE)="","",VLOOKUP(A298,Keys_CHESS_ALL!J303:AC482,6,FALSE))</f>
        <v>#N/A</v>
      </c>
      <c r="I298" s="28" t="e">
        <f>IF(VLOOKUP(A298,Keys_CHESS_ALL!J303:AC482,7,FALSE)="","",VLOOKUP(A298,Keys_CHESS_ALL!J303:AC482,7,FALSE))</f>
        <v>#N/A</v>
      </c>
      <c r="J298" s="28" t="e">
        <f>IF(VLOOKUP(A298,Keys_CHESS_ALL!J303:AC482,8,FALSE)="","",VLOOKUP(A298,Keys_CHESS_ALL!J303:AC482,8,FALSE))</f>
        <v>#N/A</v>
      </c>
      <c r="K298" s="28" t="e">
        <f>IF(VLOOKUP(A298,Keys_CHESS_ALL!J303:AD482,9,FALSE)="","",VLOOKUP(A298,Keys_CHESS_ALL!J303:AD482,9,FALSE))</f>
        <v>#N/A</v>
      </c>
      <c r="L298" s="28" t="e">
        <f>IF(VLOOKUP(A298,Keys_CHESS_ALL!J303:AE482,10,FALSE)="","",VLOOKUP(A298,Keys_CHESS_ALL!J303:AE482,10,FALSE))</f>
        <v>#N/A</v>
      </c>
      <c r="M298" s="28" t="e">
        <f>IF(VLOOKUP(A298,Keys_CHESS_ALL!J303:AF482,11,FALSE)="","",VLOOKUP(A298,Keys_CHESS_ALL!J303:AF482,11,FALSE))</f>
        <v>#N/A</v>
      </c>
      <c r="N298" s="28" t="e">
        <f>IF(VLOOKUP(A298,Keys_CHESS_ALL!J303:AG482,12,FALSE)="","",VLOOKUP(A298,Keys_CHESS_ALL!J303:AG482,12,FALSE))</f>
        <v>#N/A</v>
      </c>
      <c r="O298" s="28" t="e">
        <f>IF(VLOOKUP(A298,Keys_CHESS_ALL!J303:AH482,13,FALSE)="","",VLOOKUP(A298,Keys_CHESS_ALL!J303:AH482,13,FALSE))</f>
        <v>#N/A</v>
      </c>
      <c r="P298" s="28" t="e">
        <f>IF(VLOOKUP(A298,Keys_CHESS_ALL!J303:AI482,14,FALSE)="","",VLOOKUP(A298,Keys_CHESS_ALL!J303:AI482,14,FALSE))</f>
        <v>#N/A</v>
      </c>
      <c r="Q298" s="28" t="e">
        <f>IF(VLOOKUP(A298,Keys_CHESS_ALL!J303:AJ482,15,FALSE)="","",VLOOKUP(A298,Keys_CHESS_ALL!J303:AJ482,15,FALSE))</f>
        <v>#N/A</v>
      </c>
      <c r="R298" s="28" t="e">
        <f>IF(VLOOKUP(A298,Keys_CHESS_ALL!J303:AK482,16,FALSE)="","",VLOOKUP(A298,Keys_CHESS_ALL!J303:AK482,16,FALSE))</f>
        <v>#N/A</v>
      </c>
    </row>
    <row r="299" spans="2:18" x14ac:dyDescent="0.2">
      <c r="B299" s="28" t="e">
        <f>VLOOKUP(A299,Keys_CHESS_ALL!J304:L483,2,FALSE)</f>
        <v>#N/A</v>
      </c>
      <c r="D299" s="28" t="e">
        <f>VLOOKUP(A299,Keys_CHESS_ALL!J304:L483,3,FALSE)</f>
        <v>#N/A</v>
      </c>
      <c r="E299" s="40"/>
      <c r="G299" s="28" t="e">
        <f>IF(VLOOKUP(A299,Keys_CHESS_ALL!J304:AC483,5,FALSE)="","",VLOOKUP(A299,Keys_CHESS_ALL!J304:AC483,5,FALSE))</f>
        <v>#N/A</v>
      </c>
      <c r="H299" s="28" t="e">
        <f>IF(VLOOKUP(A299,Keys_CHESS_ALL!J304:AC483,6,FALSE)="","",VLOOKUP(A299,Keys_CHESS_ALL!J304:AC483,6,FALSE))</f>
        <v>#N/A</v>
      </c>
      <c r="I299" s="28" t="e">
        <f>IF(VLOOKUP(A299,Keys_CHESS_ALL!J304:AC483,7,FALSE)="","",VLOOKUP(A299,Keys_CHESS_ALL!J304:AC483,7,FALSE))</f>
        <v>#N/A</v>
      </c>
      <c r="J299" s="28" t="e">
        <f>IF(VLOOKUP(A299,Keys_CHESS_ALL!J304:AC483,8,FALSE)="","",VLOOKUP(A299,Keys_CHESS_ALL!J304:AC483,8,FALSE))</f>
        <v>#N/A</v>
      </c>
      <c r="K299" s="28" t="e">
        <f>IF(VLOOKUP(A299,Keys_CHESS_ALL!J304:AD483,9,FALSE)="","",VLOOKUP(A299,Keys_CHESS_ALL!J304:AD483,9,FALSE))</f>
        <v>#N/A</v>
      </c>
      <c r="L299" s="28" t="e">
        <f>IF(VLOOKUP(A299,Keys_CHESS_ALL!J304:AE483,10,FALSE)="","",VLOOKUP(A299,Keys_CHESS_ALL!J304:AE483,10,FALSE))</f>
        <v>#N/A</v>
      </c>
      <c r="M299" s="28" t="e">
        <f>IF(VLOOKUP(A299,Keys_CHESS_ALL!J304:AF483,11,FALSE)="","",VLOOKUP(A299,Keys_CHESS_ALL!J304:AF483,11,FALSE))</f>
        <v>#N/A</v>
      </c>
      <c r="N299" s="28" t="e">
        <f>IF(VLOOKUP(A299,Keys_CHESS_ALL!J304:AG483,12,FALSE)="","",VLOOKUP(A299,Keys_CHESS_ALL!J304:AG483,12,FALSE))</f>
        <v>#N/A</v>
      </c>
      <c r="O299" s="28" t="e">
        <f>IF(VLOOKUP(A299,Keys_CHESS_ALL!J304:AH483,13,FALSE)="","",VLOOKUP(A299,Keys_CHESS_ALL!J304:AH483,13,FALSE))</f>
        <v>#N/A</v>
      </c>
      <c r="P299" s="28" t="e">
        <f>IF(VLOOKUP(A299,Keys_CHESS_ALL!J304:AI483,14,FALSE)="","",VLOOKUP(A299,Keys_CHESS_ALL!J304:AI483,14,FALSE))</f>
        <v>#N/A</v>
      </c>
      <c r="Q299" s="28" t="e">
        <f>IF(VLOOKUP(A299,Keys_CHESS_ALL!J304:AJ483,15,FALSE)="","",VLOOKUP(A299,Keys_CHESS_ALL!J304:AJ483,15,FALSE))</f>
        <v>#N/A</v>
      </c>
      <c r="R299" s="28" t="e">
        <f>IF(VLOOKUP(A299,Keys_CHESS_ALL!J304:AK483,16,FALSE)="","",VLOOKUP(A299,Keys_CHESS_ALL!J304:AK483,16,FALSE))</f>
        <v>#N/A</v>
      </c>
    </row>
    <row r="300" spans="2:18" x14ac:dyDescent="0.2">
      <c r="B300" s="28" t="e">
        <f>VLOOKUP(A300,Keys_CHESS_ALL!J305:L484,2,FALSE)</f>
        <v>#N/A</v>
      </c>
      <c r="D300" s="28" t="e">
        <f>VLOOKUP(A300,Keys_CHESS_ALL!J305:L484,3,FALSE)</f>
        <v>#N/A</v>
      </c>
      <c r="E300" s="40"/>
      <c r="G300" s="28" t="e">
        <f>IF(VLOOKUP(A300,Keys_CHESS_ALL!J305:AC484,5,FALSE)="","",VLOOKUP(A300,Keys_CHESS_ALL!J305:AC484,5,FALSE))</f>
        <v>#N/A</v>
      </c>
      <c r="H300" s="28" t="e">
        <f>IF(VLOOKUP(A300,Keys_CHESS_ALL!J305:AC484,6,FALSE)="","",VLOOKUP(A300,Keys_CHESS_ALL!J305:AC484,6,FALSE))</f>
        <v>#N/A</v>
      </c>
      <c r="I300" s="28" t="e">
        <f>IF(VLOOKUP(A300,Keys_CHESS_ALL!J305:AC484,7,FALSE)="","",VLOOKUP(A300,Keys_CHESS_ALL!J305:AC484,7,FALSE))</f>
        <v>#N/A</v>
      </c>
      <c r="J300" s="28" t="e">
        <f>IF(VLOOKUP(A300,Keys_CHESS_ALL!J305:AC484,8,FALSE)="","",VLOOKUP(A300,Keys_CHESS_ALL!J305:AC484,8,FALSE))</f>
        <v>#N/A</v>
      </c>
      <c r="K300" s="28" t="e">
        <f>IF(VLOOKUP(A300,Keys_CHESS_ALL!J305:AD484,9,FALSE)="","",VLOOKUP(A300,Keys_CHESS_ALL!J305:AD484,9,FALSE))</f>
        <v>#N/A</v>
      </c>
      <c r="L300" s="28" t="e">
        <f>IF(VLOOKUP(A300,Keys_CHESS_ALL!J305:AE484,10,FALSE)="","",VLOOKUP(A300,Keys_CHESS_ALL!J305:AE484,10,FALSE))</f>
        <v>#N/A</v>
      </c>
      <c r="M300" s="28" t="e">
        <f>IF(VLOOKUP(A300,Keys_CHESS_ALL!J305:AF484,11,FALSE)="","",VLOOKUP(A300,Keys_CHESS_ALL!J305:AF484,11,FALSE))</f>
        <v>#N/A</v>
      </c>
      <c r="N300" s="28" t="e">
        <f>IF(VLOOKUP(A300,Keys_CHESS_ALL!J305:AG484,12,FALSE)="","",VLOOKUP(A300,Keys_CHESS_ALL!J305:AG484,12,FALSE))</f>
        <v>#N/A</v>
      </c>
      <c r="O300" s="28" t="e">
        <f>IF(VLOOKUP(A300,Keys_CHESS_ALL!J305:AH484,13,FALSE)="","",VLOOKUP(A300,Keys_CHESS_ALL!J305:AH484,13,FALSE))</f>
        <v>#N/A</v>
      </c>
      <c r="P300" s="28" t="e">
        <f>IF(VLOOKUP(A300,Keys_CHESS_ALL!J305:AI484,14,FALSE)="","",VLOOKUP(A300,Keys_CHESS_ALL!J305:AI484,14,FALSE))</f>
        <v>#N/A</v>
      </c>
      <c r="Q300" s="28" t="e">
        <f>IF(VLOOKUP(A300,Keys_CHESS_ALL!J305:AJ484,15,FALSE)="","",VLOOKUP(A300,Keys_CHESS_ALL!J305:AJ484,15,FALSE))</f>
        <v>#N/A</v>
      </c>
      <c r="R300" s="28" t="e">
        <f>IF(VLOOKUP(A300,Keys_CHESS_ALL!J305:AK484,16,FALSE)="","",VLOOKUP(A300,Keys_CHESS_ALL!J305:AK484,16,FALSE))</f>
        <v>#N/A</v>
      </c>
    </row>
    <row r="301" spans="2:18" x14ac:dyDescent="0.2">
      <c r="B301" s="28" t="e">
        <f>VLOOKUP(A301,Keys_CHESS_ALL!J306:L485,2,FALSE)</f>
        <v>#N/A</v>
      </c>
      <c r="D301" s="28" t="e">
        <f>VLOOKUP(A301,Keys_CHESS_ALL!J306:L485,3,FALSE)</f>
        <v>#N/A</v>
      </c>
      <c r="E301" s="40"/>
      <c r="G301" s="28" t="e">
        <f>IF(VLOOKUP(A301,Keys_CHESS_ALL!J306:AC485,5,FALSE)="","",VLOOKUP(A301,Keys_CHESS_ALL!J306:AC485,5,FALSE))</f>
        <v>#N/A</v>
      </c>
      <c r="H301" s="28" t="e">
        <f>IF(VLOOKUP(A301,Keys_CHESS_ALL!J306:AC485,6,FALSE)="","",VLOOKUP(A301,Keys_CHESS_ALL!J306:AC485,6,FALSE))</f>
        <v>#N/A</v>
      </c>
      <c r="I301" s="28" t="e">
        <f>IF(VLOOKUP(A301,Keys_CHESS_ALL!J306:AC485,7,FALSE)="","",VLOOKUP(A301,Keys_CHESS_ALL!J306:AC485,7,FALSE))</f>
        <v>#N/A</v>
      </c>
      <c r="J301" s="28" t="e">
        <f>IF(VLOOKUP(A301,Keys_CHESS_ALL!J306:AC485,8,FALSE)="","",VLOOKUP(A301,Keys_CHESS_ALL!J306:AC485,8,FALSE))</f>
        <v>#N/A</v>
      </c>
      <c r="K301" s="28" t="e">
        <f>IF(VLOOKUP(A301,Keys_CHESS_ALL!J306:AD485,9,FALSE)="","",VLOOKUP(A301,Keys_CHESS_ALL!J306:AD485,9,FALSE))</f>
        <v>#N/A</v>
      </c>
      <c r="L301" s="28" t="e">
        <f>IF(VLOOKUP(A301,Keys_CHESS_ALL!J306:AE485,10,FALSE)="","",VLOOKUP(A301,Keys_CHESS_ALL!J306:AE485,10,FALSE))</f>
        <v>#N/A</v>
      </c>
      <c r="M301" s="28" t="e">
        <f>IF(VLOOKUP(A301,Keys_CHESS_ALL!J306:AF485,11,FALSE)="","",VLOOKUP(A301,Keys_CHESS_ALL!J306:AF485,11,FALSE))</f>
        <v>#N/A</v>
      </c>
      <c r="N301" s="28" t="e">
        <f>IF(VLOOKUP(A301,Keys_CHESS_ALL!J306:AG485,12,FALSE)="","",VLOOKUP(A301,Keys_CHESS_ALL!J306:AG485,12,FALSE))</f>
        <v>#N/A</v>
      </c>
      <c r="O301" s="28" t="e">
        <f>IF(VLOOKUP(A301,Keys_CHESS_ALL!J306:AH485,13,FALSE)="","",VLOOKUP(A301,Keys_CHESS_ALL!J306:AH485,13,FALSE))</f>
        <v>#N/A</v>
      </c>
      <c r="P301" s="28" t="e">
        <f>IF(VLOOKUP(A301,Keys_CHESS_ALL!J306:AI485,14,FALSE)="","",VLOOKUP(A301,Keys_CHESS_ALL!J306:AI485,14,FALSE))</f>
        <v>#N/A</v>
      </c>
      <c r="Q301" s="28" t="e">
        <f>IF(VLOOKUP(A301,Keys_CHESS_ALL!J306:AJ485,15,FALSE)="","",VLOOKUP(A301,Keys_CHESS_ALL!J306:AJ485,15,FALSE))</f>
        <v>#N/A</v>
      </c>
      <c r="R301" s="28" t="e">
        <f>IF(VLOOKUP(A301,Keys_CHESS_ALL!J306:AK485,16,FALSE)="","",VLOOKUP(A301,Keys_CHESS_ALL!J306:AK485,16,FALSE))</f>
        <v>#N/A</v>
      </c>
    </row>
    <row r="302" spans="2:18" x14ac:dyDescent="0.2">
      <c r="B302" s="28" t="e">
        <f>VLOOKUP(A302,Keys_CHESS_ALL!J307:L486,2,FALSE)</f>
        <v>#N/A</v>
      </c>
      <c r="D302" s="28" t="e">
        <f>VLOOKUP(A302,Keys_CHESS_ALL!J307:L486,3,FALSE)</f>
        <v>#N/A</v>
      </c>
      <c r="E302" s="40"/>
      <c r="G302" s="28" t="e">
        <f>IF(VLOOKUP(A302,Keys_CHESS_ALL!J307:AC486,5,FALSE)="","",VLOOKUP(A302,Keys_CHESS_ALL!J307:AC486,5,FALSE))</f>
        <v>#N/A</v>
      </c>
      <c r="H302" s="28" t="e">
        <f>IF(VLOOKUP(A302,Keys_CHESS_ALL!J307:AC486,6,FALSE)="","",VLOOKUP(A302,Keys_CHESS_ALL!J307:AC486,6,FALSE))</f>
        <v>#N/A</v>
      </c>
      <c r="I302" s="28" t="e">
        <f>IF(VLOOKUP(A302,Keys_CHESS_ALL!J307:AC486,7,FALSE)="","",VLOOKUP(A302,Keys_CHESS_ALL!J307:AC486,7,FALSE))</f>
        <v>#N/A</v>
      </c>
      <c r="J302" s="28" t="e">
        <f>IF(VLOOKUP(A302,Keys_CHESS_ALL!J307:AC486,8,FALSE)="","",VLOOKUP(A302,Keys_CHESS_ALL!J307:AC486,8,FALSE))</f>
        <v>#N/A</v>
      </c>
      <c r="K302" s="28" t="e">
        <f>IF(VLOOKUP(A302,Keys_CHESS_ALL!J307:AD486,9,FALSE)="","",VLOOKUP(A302,Keys_CHESS_ALL!J307:AD486,9,FALSE))</f>
        <v>#N/A</v>
      </c>
      <c r="L302" s="28" t="e">
        <f>IF(VLOOKUP(A302,Keys_CHESS_ALL!J307:AE486,10,FALSE)="","",VLOOKUP(A302,Keys_CHESS_ALL!J307:AE486,10,FALSE))</f>
        <v>#N/A</v>
      </c>
      <c r="M302" s="28" t="e">
        <f>IF(VLOOKUP(A302,Keys_CHESS_ALL!J307:AF486,11,FALSE)="","",VLOOKUP(A302,Keys_CHESS_ALL!J307:AF486,11,FALSE))</f>
        <v>#N/A</v>
      </c>
      <c r="N302" s="28" t="e">
        <f>IF(VLOOKUP(A302,Keys_CHESS_ALL!J307:AG486,12,FALSE)="","",VLOOKUP(A302,Keys_CHESS_ALL!J307:AG486,12,FALSE))</f>
        <v>#N/A</v>
      </c>
      <c r="O302" s="28" t="e">
        <f>IF(VLOOKUP(A302,Keys_CHESS_ALL!J307:AH486,13,FALSE)="","",VLOOKUP(A302,Keys_CHESS_ALL!J307:AH486,13,FALSE))</f>
        <v>#N/A</v>
      </c>
      <c r="P302" s="28" t="e">
        <f>IF(VLOOKUP(A302,Keys_CHESS_ALL!J307:AI486,14,FALSE)="","",VLOOKUP(A302,Keys_CHESS_ALL!J307:AI486,14,FALSE))</f>
        <v>#N/A</v>
      </c>
      <c r="Q302" s="28" t="e">
        <f>IF(VLOOKUP(A302,Keys_CHESS_ALL!J307:AJ486,15,FALSE)="","",VLOOKUP(A302,Keys_CHESS_ALL!J307:AJ486,15,FALSE))</f>
        <v>#N/A</v>
      </c>
      <c r="R302" s="28" t="e">
        <f>IF(VLOOKUP(A302,Keys_CHESS_ALL!J307:AK486,16,FALSE)="","",VLOOKUP(A302,Keys_CHESS_ALL!J307:AK486,16,FALSE))</f>
        <v>#N/A</v>
      </c>
    </row>
    <row r="303" spans="2:18" x14ac:dyDescent="0.2">
      <c r="B303" s="28" t="e">
        <f>VLOOKUP(A303,Keys_CHESS_ALL!J308:L487,2,FALSE)</f>
        <v>#N/A</v>
      </c>
      <c r="D303" s="28" t="e">
        <f>VLOOKUP(A303,Keys_CHESS_ALL!J308:L487,3,FALSE)</f>
        <v>#N/A</v>
      </c>
      <c r="E303" s="40"/>
      <c r="G303" s="28" t="e">
        <f>IF(VLOOKUP(A303,Keys_CHESS_ALL!J308:AC487,5,FALSE)="","",VLOOKUP(A303,Keys_CHESS_ALL!J308:AC487,5,FALSE))</f>
        <v>#N/A</v>
      </c>
      <c r="H303" s="28" t="e">
        <f>IF(VLOOKUP(A303,Keys_CHESS_ALL!J308:AC487,6,FALSE)="","",VLOOKUP(A303,Keys_CHESS_ALL!J308:AC487,6,FALSE))</f>
        <v>#N/A</v>
      </c>
      <c r="I303" s="28" t="e">
        <f>IF(VLOOKUP(A303,Keys_CHESS_ALL!J308:AC487,7,FALSE)="","",VLOOKUP(A303,Keys_CHESS_ALL!J308:AC487,7,FALSE))</f>
        <v>#N/A</v>
      </c>
      <c r="J303" s="28" t="e">
        <f>IF(VLOOKUP(A303,Keys_CHESS_ALL!J308:AC487,8,FALSE)="","",VLOOKUP(A303,Keys_CHESS_ALL!J308:AC487,8,FALSE))</f>
        <v>#N/A</v>
      </c>
      <c r="K303" s="28" t="e">
        <f>IF(VLOOKUP(A303,Keys_CHESS_ALL!J308:AD487,9,FALSE)="","",VLOOKUP(A303,Keys_CHESS_ALL!J308:AD487,9,FALSE))</f>
        <v>#N/A</v>
      </c>
      <c r="L303" s="28" t="e">
        <f>IF(VLOOKUP(A303,Keys_CHESS_ALL!J308:AE487,10,FALSE)="","",VLOOKUP(A303,Keys_CHESS_ALL!J308:AE487,10,FALSE))</f>
        <v>#N/A</v>
      </c>
      <c r="M303" s="28" t="e">
        <f>IF(VLOOKUP(A303,Keys_CHESS_ALL!J308:AF487,11,FALSE)="","",VLOOKUP(A303,Keys_CHESS_ALL!J308:AF487,11,FALSE))</f>
        <v>#N/A</v>
      </c>
      <c r="N303" s="28" t="e">
        <f>IF(VLOOKUP(A303,Keys_CHESS_ALL!J308:AG487,12,FALSE)="","",VLOOKUP(A303,Keys_CHESS_ALL!J308:AG487,12,FALSE))</f>
        <v>#N/A</v>
      </c>
      <c r="O303" s="28" t="e">
        <f>IF(VLOOKUP(A303,Keys_CHESS_ALL!J308:AH487,13,FALSE)="","",VLOOKUP(A303,Keys_CHESS_ALL!J308:AH487,13,FALSE))</f>
        <v>#N/A</v>
      </c>
      <c r="P303" s="28" t="e">
        <f>IF(VLOOKUP(A303,Keys_CHESS_ALL!J308:AI487,14,FALSE)="","",VLOOKUP(A303,Keys_CHESS_ALL!J308:AI487,14,FALSE))</f>
        <v>#N/A</v>
      </c>
      <c r="Q303" s="28" t="e">
        <f>IF(VLOOKUP(A303,Keys_CHESS_ALL!J308:AJ487,15,FALSE)="","",VLOOKUP(A303,Keys_CHESS_ALL!J308:AJ487,15,FALSE))</f>
        <v>#N/A</v>
      </c>
      <c r="R303" s="28" t="e">
        <f>IF(VLOOKUP(A303,Keys_CHESS_ALL!J308:AK487,16,FALSE)="","",VLOOKUP(A303,Keys_CHESS_ALL!J308:AK487,16,FALSE))</f>
        <v>#N/A</v>
      </c>
    </row>
    <row r="304" spans="2:18" x14ac:dyDescent="0.2">
      <c r="B304" s="28" t="e">
        <f>VLOOKUP(A304,Keys_CHESS_ALL!J309:L488,2,FALSE)</f>
        <v>#N/A</v>
      </c>
      <c r="D304" s="28" t="e">
        <f>VLOOKUP(A304,Keys_CHESS_ALL!J309:L488,3,FALSE)</f>
        <v>#N/A</v>
      </c>
      <c r="E304" s="40"/>
      <c r="G304" s="28" t="e">
        <f>IF(VLOOKUP(A304,Keys_CHESS_ALL!J309:AC488,5,FALSE)="","",VLOOKUP(A304,Keys_CHESS_ALL!J309:AC488,5,FALSE))</f>
        <v>#N/A</v>
      </c>
      <c r="H304" s="28" t="e">
        <f>IF(VLOOKUP(A304,Keys_CHESS_ALL!J309:AC488,6,FALSE)="","",VLOOKUP(A304,Keys_CHESS_ALL!J309:AC488,6,FALSE))</f>
        <v>#N/A</v>
      </c>
      <c r="I304" s="28" t="e">
        <f>IF(VLOOKUP(A304,Keys_CHESS_ALL!J309:AC488,7,FALSE)="","",VLOOKUP(A304,Keys_CHESS_ALL!J309:AC488,7,FALSE))</f>
        <v>#N/A</v>
      </c>
      <c r="J304" s="28" t="e">
        <f>IF(VLOOKUP(A304,Keys_CHESS_ALL!J309:AC488,8,FALSE)="","",VLOOKUP(A304,Keys_CHESS_ALL!J309:AC488,8,FALSE))</f>
        <v>#N/A</v>
      </c>
      <c r="K304" s="28" t="e">
        <f>IF(VLOOKUP(A304,Keys_CHESS_ALL!J309:AD488,9,FALSE)="","",VLOOKUP(A304,Keys_CHESS_ALL!J309:AD488,9,FALSE))</f>
        <v>#N/A</v>
      </c>
      <c r="L304" s="28" t="e">
        <f>IF(VLOOKUP(A304,Keys_CHESS_ALL!J309:AE488,10,FALSE)="","",VLOOKUP(A304,Keys_CHESS_ALL!J309:AE488,10,FALSE))</f>
        <v>#N/A</v>
      </c>
      <c r="M304" s="28" t="e">
        <f>IF(VLOOKUP(A304,Keys_CHESS_ALL!J309:AF488,11,FALSE)="","",VLOOKUP(A304,Keys_CHESS_ALL!J309:AF488,11,FALSE))</f>
        <v>#N/A</v>
      </c>
      <c r="N304" s="28" t="e">
        <f>IF(VLOOKUP(A304,Keys_CHESS_ALL!J309:AG488,12,FALSE)="","",VLOOKUP(A304,Keys_CHESS_ALL!J309:AG488,12,FALSE))</f>
        <v>#N/A</v>
      </c>
      <c r="O304" s="28" t="e">
        <f>IF(VLOOKUP(A304,Keys_CHESS_ALL!J309:AH488,13,FALSE)="","",VLOOKUP(A304,Keys_CHESS_ALL!J309:AH488,13,FALSE))</f>
        <v>#N/A</v>
      </c>
      <c r="P304" s="28" t="e">
        <f>IF(VLOOKUP(A304,Keys_CHESS_ALL!J309:AI488,14,FALSE)="","",VLOOKUP(A304,Keys_CHESS_ALL!J309:AI488,14,FALSE))</f>
        <v>#N/A</v>
      </c>
      <c r="Q304" s="28" t="e">
        <f>IF(VLOOKUP(A304,Keys_CHESS_ALL!J309:AJ488,15,FALSE)="","",VLOOKUP(A304,Keys_CHESS_ALL!J309:AJ488,15,FALSE))</f>
        <v>#N/A</v>
      </c>
      <c r="R304" s="28" t="e">
        <f>IF(VLOOKUP(A304,Keys_CHESS_ALL!J309:AK488,16,FALSE)="","",VLOOKUP(A304,Keys_CHESS_ALL!J309:AK488,16,FALSE))</f>
        <v>#N/A</v>
      </c>
    </row>
    <row r="305" spans="2:18" x14ac:dyDescent="0.2">
      <c r="B305" s="28" t="e">
        <f>VLOOKUP(A305,Keys_CHESS_ALL!J310:L489,2,FALSE)</f>
        <v>#N/A</v>
      </c>
      <c r="D305" s="28" t="e">
        <f>VLOOKUP(A305,Keys_CHESS_ALL!J310:L489,3,FALSE)</f>
        <v>#N/A</v>
      </c>
      <c r="E305" s="40"/>
      <c r="G305" s="28" t="e">
        <f>IF(VLOOKUP(A305,Keys_CHESS_ALL!J310:AC489,5,FALSE)="","",VLOOKUP(A305,Keys_CHESS_ALL!J310:AC489,5,FALSE))</f>
        <v>#N/A</v>
      </c>
      <c r="H305" s="28" t="e">
        <f>IF(VLOOKUP(A305,Keys_CHESS_ALL!J310:AC489,6,FALSE)="","",VLOOKUP(A305,Keys_CHESS_ALL!J310:AC489,6,FALSE))</f>
        <v>#N/A</v>
      </c>
      <c r="I305" s="28" t="e">
        <f>IF(VLOOKUP(A305,Keys_CHESS_ALL!J310:AC489,7,FALSE)="","",VLOOKUP(A305,Keys_CHESS_ALL!J310:AC489,7,FALSE))</f>
        <v>#N/A</v>
      </c>
      <c r="J305" s="28" t="e">
        <f>IF(VLOOKUP(A305,Keys_CHESS_ALL!J310:AC489,8,FALSE)="","",VLOOKUP(A305,Keys_CHESS_ALL!J310:AC489,8,FALSE))</f>
        <v>#N/A</v>
      </c>
      <c r="K305" s="28" t="e">
        <f>IF(VLOOKUP(A305,Keys_CHESS_ALL!J310:AD489,9,FALSE)="","",VLOOKUP(A305,Keys_CHESS_ALL!J310:AD489,9,FALSE))</f>
        <v>#N/A</v>
      </c>
      <c r="L305" s="28" t="e">
        <f>IF(VLOOKUP(A305,Keys_CHESS_ALL!J310:AE489,10,FALSE)="","",VLOOKUP(A305,Keys_CHESS_ALL!J310:AE489,10,FALSE))</f>
        <v>#N/A</v>
      </c>
      <c r="M305" s="28" t="e">
        <f>IF(VLOOKUP(A305,Keys_CHESS_ALL!J310:AF489,11,FALSE)="","",VLOOKUP(A305,Keys_CHESS_ALL!J310:AF489,11,FALSE))</f>
        <v>#N/A</v>
      </c>
      <c r="N305" s="28" t="e">
        <f>IF(VLOOKUP(A305,Keys_CHESS_ALL!J310:AG489,12,FALSE)="","",VLOOKUP(A305,Keys_CHESS_ALL!J310:AG489,12,FALSE))</f>
        <v>#N/A</v>
      </c>
      <c r="O305" s="28" t="e">
        <f>IF(VLOOKUP(A305,Keys_CHESS_ALL!J310:AH489,13,FALSE)="","",VLOOKUP(A305,Keys_CHESS_ALL!J310:AH489,13,FALSE))</f>
        <v>#N/A</v>
      </c>
      <c r="P305" s="28" t="e">
        <f>IF(VLOOKUP(A305,Keys_CHESS_ALL!J310:AI489,14,FALSE)="","",VLOOKUP(A305,Keys_CHESS_ALL!J310:AI489,14,FALSE))</f>
        <v>#N/A</v>
      </c>
      <c r="Q305" s="28" t="e">
        <f>IF(VLOOKUP(A305,Keys_CHESS_ALL!J310:AJ489,15,FALSE)="","",VLOOKUP(A305,Keys_CHESS_ALL!J310:AJ489,15,FALSE))</f>
        <v>#N/A</v>
      </c>
      <c r="R305" s="28" t="e">
        <f>IF(VLOOKUP(A305,Keys_CHESS_ALL!J310:AK489,16,FALSE)="","",VLOOKUP(A305,Keys_CHESS_ALL!J310:AK489,16,FALSE))</f>
        <v>#N/A</v>
      </c>
    </row>
    <row r="306" spans="2:18" x14ac:dyDescent="0.2">
      <c r="B306" s="28" t="e">
        <f>VLOOKUP(A306,Keys_CHESS_ALL!J311:L490,2,FALSE)</f>
        <v>#N/A</v>
      </c>
      <c r="D306" s="28" t="e">
        <f>VLOOKUP(A306,Keys_CHESS_ALL!J311:L490,3,FALSE)</f>
        <v>#N/A</v>
      </c>
      <c r="E306" s="40"/>
      <c r="G306" s="28" t="e">
        <f>IF(VLOOKUP(A306,Keys_CHESS_ALL!J311:AC490,5,FALSE)="","",VLOOKUP(A306,Keys_CHESS_ALL!J311:AC490,5,FALSE))</f>
        <v>#N/A</v>
      </c>
      <c r="H306" s="28" t="e">
        <f>IF(VLOOKUP(A306,Keys_CHESS_ALL!J311:AC490,6,FALSE)="","",VLOOKUP(A306,Keys_CHESS_ALL!J311:AC490,6,FALSE))</f>
        <v>#N/A</v>
      </c>
      <c r="I306" s="28" t="e">
        <f>IF(VLOOKUP(A306,Keys_CHESS_ALL!J311:AC490,7,FALSE)="","",VLOOKUP(A306,Keys_CHESS_ALL!J311:AC490,7,FALSE))</f>
        <v>#N/A</v>
      </c>
      <c r="J306" s="28" t="e">
        <f>IF(VLOOKUP(A306,Keys_CHESS_ALL!J311:AC490,8,FALSE)="","",VLOOKUP(A306,Keys_CHESS_ALL!J311:AC490,8,FALSE))</f>
        <v>#N/A</v>
      </c>
      <c r="K306" s="28" t="e">
        <f>IF(VLOOKUP(A306,Keys_CHESS_ALL!J311:AD490,9,FALSE)="","",VLOOKUP(A306,Keys_CHESS_ALL!J311:AD490,9,FALSE))</f>
        <v>#N/A</v>
      </c>
      <c r="L306" s="28" t="e">
        <f>IF(VLOOKUP(A306,Keys_CHESS_ALL!J311:AE490,10,FALSE)="","",VLOOKUP(A306,Keys_CHESS_ALL!J311:AE490,10,FALSE))</f>
        <v>#N/A</v>
      </c>
      <c r="M306" s="28" t="e">
        <f>IF(VLOOKUP(A306,Keys_CHESS_ALL!J311:AF490,11,FALSE)="","",VLOOKUP(A306,Keys_CHESS_ALL!J311:AF490,11,FALSE))</f>
        <v>#N/A</v>
      </c>
      <c r="N306" s="28" t="e">
        <f>IF(VLOOKUP(A306,Keys_CHESS_ALL!J311:AG490,12,FALSE)="","",VLOOKUP(A306,Keys_CHESS_ALL!J311:AG490,12,FALSE))</f>
        <v>#N/A</v>
      </c>
      <c r="O306" s="28" t="e">
        <f>IF(VLOOKUP(A306,Keys_CHESS_ALL!J311:AH490,13,FALSE)="","",VLOOKUP(A306,Keys_CHESS_ALL!J311:AH490,13,FALSE))</f>
        <v>#N/A</v>
      </c>
      <c r="P306" s="28" t="e">
        <f>IF(VLOOKUP(A306,Keys_CHESS_ALL!J311:AI490,14,FALSE)="","",VLOOKUP(A306,Keys_CHESS_ALL!J311:AI490,14,FALSE))</f>
        <v>#N/A</v>
      </c>
      <c r="Q306" s="28" t="e">
        <f>IF(VLOOKUP(A306,Keys_CHESS_ALL!J311:AJ490,15,FALSE)="","",VLOOKUP(A306,Keys_CHESS_ALL!J311:AJ490,15,FALSE))</f>
        <v>#N/A</v>
      </c>
      <c r="R306" s="28" t="e">
        <f>IF(VLOOKUP(A306,Keys_CHESS_ALL!J311:AK490,16,FALSE)="","",VLOOKUP(A306,Keys_CHESS_ALL!J311:AK490,16,FALSE))</f>
        <v>#N/A</v>
      </c>
    </row>
    <row r="307" spans="2:18" x14ac:dyDescent="0.2">
      <c r="B307" s="28" t="e">
        <f>VLOOKUP(A307,Keys_CHESS_ALL!J312:L491,2,FALSE)</f>
        <v>#N/A</v>
      </c>
      <c r="D307" s="28" t="e">
        <f>VLOOKUP(A307,Keys_CHESS_ALL!J312:L491,3,FALSE)</f>
        <v>#N/A</v>
      </c>
      <c r="E307" s="40"/>
      <c r="G307" s="28" t="e">
        <f>IF(VLOOKUP(A307,Keys_CHESS_ALL!J312:AC491,5,FALSE)="","",VLOOKUP(A307,Keys_CHESS_ALL!J312:AC491,5,FALSE))</f>
        <v>#N/A</v>
      </c>
      <c r="H307" s="28" t="e">
        <f>IF(VLOOKUP(A307,Keys_CHESS_ALL!J312:AC491,6,FALSE)="","",VLOOKUP(A307,Keys_CHESS_ALL!J312:AC491,6,FALSE))</f>
        <v>#N/A</v>
      </c>
      <c r="I307" s="28" t="e">
        <f>IF(VLOOKUP(A307,Keys_CHESS_ALL!J312:AC491,7,FALSE)="","",VLOOKUP(A307,Keys_CHESS_ALL!J312:AC491,7,FALSE))</f>
        <v>#N/A</v>
      </c>
      <c r="J307" s="28" t="e">
        <f>IF(VLOOKUP(A307,Keys_CHESS_ALL!J312:AC491,8,FALSE)="","",VLOOKUP(A307,Keys_CHESS_ALL!J312:AC491,8,FALSE))</f>
        <v>#N/A</v>
      </c>
      <c r="K307" s="28" t="e">
        <f>IF(VLOOKUP(A307,Keys_CHESS_ALL!J312:AD491,9,FALSE)="","",VLOOKUP(A307,Keys_CHESS_ALL!J312:AD491,9,FALSE))</f>
        <v>#N/A</v>
      </c>
      <c r="L307" s="28" t="e">
        <f>IF(VLOOKUP(A307,Keys_CHESS_ALL!J312:AE491,10,FALSE)="","",VLOOKUP(A307,Keys_CHESS_ALL!J312:AE491,10,FALSE))</f>
        <v>#N/A</v>
      </c>
      <c r="M307" s="28" t="e">
        <f>IF(VLOOKUP(A307,Keys_CHESS_ALL!J312:AF491,11,FALSE)="","",VLOOKUP(A307,Keys_CHESS_ALL!J312:AF491,11,FALSE))</f>
        <v>#N/A</v>
      </c>
      <c r="N307" s="28" t="e">
        <f>IF(VLOOKUP(A307,Keys_CHESS_ALL!J312:AG491,12,FALSE)="","",VLOOKUP(A307,Keys_CHESS_ALL!J312:AG491,12,FALSE))</f>
        <v>#N/A</v>
      </c>
      <c r="O307" s="28" t="e">
        <f>IF(VLOOKUP(A307,Keys_CHESS_ALL!J312:AH491,13,FALSE)="","",VLOOKUP(A307,Keys_CHESS_ALL!J312:AH491,13,FALSE))</f>
        <v>#N/A</v>
      </c>
      <c r="P307" s="28" t="e">
        <f>IF(VLOOKUP(A307,Keys_CHESS_ALL!J312:AI491,14,FALSE)="","",VLOOKUP(A307,Keys_CHESS_ALL!J312:AI491,14,FALSE))</f>
        <v>#N/A</v>
      </c>
      <c r="Q307" s="28" t="e">
        <f>IF(VLOOKUP(A307,Keys_CHESS_ALL!J312:AJ491,15,FALSE)="","",VLOOKUP(A307,Keys_CHESS_ALL!J312:AJ491,15,FALSE))</f>
        <v>#N/A</v>
      </c>
      <c r="R307" s="28" t="e">
        <f>IF(VLOOKUP(A307,Keys_CHESS_ALL!J312:AK491,16,FALSE)="","",VLOOKUP(A307,Keys_CHESS_ALL!J312:AK491,16,FALSE))</f>
        <v>#N/A</v>
      </c>
    </row>
    <row r="308" spans="2:18" x14ac:dyDescent="0.2">
      <c r="B308" s="28" t="e">
        <f>VLOOKUP(A308,Keys_CHESS_ALL!J313:L492,2,FALSE)</f>
        <v>#N/A</v>
      </c>
      <c r="D308" s="28" t="e">
        <f>VLOOKUP(A308,Keys_CHESS_ALL!J313:L492,3,FALSE)</f>
        <v>#N/A</v>
      </c>
      <c r="E308" s="40"/>
      <c r="G308" s="28" t="e">
        <f>IF(VLOOKUP(A308,Keys_CHESS_ALL!J313:AC492,5,FALSE)="","",VLOOKUP(A308,Keys_CHESS_ALL!J313:AC492,5,FALSE))</f>
        <v>#N/A</v>
      </c>
      <c r="H308" s="28" t="e">
        <f>IF(VLOOKUP(A308,Keys_CHESS_ALL!J313:AC492,6,FALSE)="","",VLOOKUP(A308,Keys_CHESS_ALL!J313:AC492,6,FALSE))</f>
        <v>#N/A</v>
      </c>
      <c r="I308" s="28" t="e">
        <f>IF(VLOOKUP(A308,Keys_CHESS_ALL!J313:AC492,7,FALSE)="","",VLOOKUP(A308,Keys_CHESS_ALL!J313:AC492,7,FALSE))</f>
        <v>#N/A</v>
      </c>
      <c r="J308" s="28" t="e">
        <f>IF(VLOOKUP(A308,Keys_CHESS_ALL!J313:AC492,8,FALSE)="","",VLOOKUP(A308,Keys_CHESS_ALL!J313:AC492,8,FALSE))</f>
        <v>#N/A</v>
      </c>
      <c r="K308" s="28" t="e">
        <f>IF(VLOOKUP(A308,Keys_CHESS_ALL!J313:AD492,9,FALSE)="","",VLOOKUP(A308,Keys_CHESS_ALL!J313:AD492,9,FALSE))</f>
        <v>#N/A</v>
      </c>
      <c r="L308" s="28" t="e">
        <f>IF(VLOOKUP(A308,Keys_CHESS_ALL!J313:AE492,10,FALSE)="","",VLOOKUP(A308,Keys_CHESS_ALL!J313:AE492,10,FALSE))</f>
        <v>#N/A</v>
      </c>
      <c r="M308" s="28" t="e">
        <f>IF(VLOOKUP(A308,Keys_CHESS_ALL!J313:AF492,11,FALSE)="","",VLOOKUP(A308,Keys_CHESS_ALL!J313:AF492,11,FALSE))</f>
        <v>#N/A</v>
      </c>
      <c r="N308" s="28" t="e">
        <f>IF(VLOOKUP(A308,Keys_CHESS_ALL!J313:AG492,12,FALSE)="","",VLOOKUP(A308,Keys_CHESS_ALL!J313:AG492,12,FALSE))</f>
        <v>#N/A</v>
      </c>
      <c r="O308" s="28" t="e">
        <f>IF(VLOOKUP(A308,Keys_CHESS_ALL!J313:AH492,13,FALSE)="","",VLOOKUP(A308,Keys_CHESS_ALL!J313:AH492,13,FALSE))</f>
        <v>#N/A</v>
      </c>
      <c r="P308" s="28" t="e">
        <f>IF(VLOOKUP(A308,Keys_CHESS_ALL!J313:AI492,14,FALSE)="","",VLOOKUP(A308,Keys_CHESS_ALL!J313:AI492,14,FALSE))</f>
        <v>#N/A</v>
      </c>
      <c r="Q308" s="28" t="e">
        <f>IF(VLOOKUP(A308,Keys_CHESS_ALL!J313:AJ492,15,FALSE)="","",VLOOKUP(A308,Keys_CHESS_ALL!J313:AJ492,15,FALSE))</f>
        <v>#N/A</v>
      </c>
      <c r="R308" s="28" t="e">
        <f>IF(VLOOKUP(A308,Keys_CHESS_ALL!J313:AK492,16,FALSE)="","",VLOOKUP(A308,Keys_CHESS_ALL!J313:AK492,16,FALSE))</f>
        <v>#N/A</v>
      </c>
    </row>
    <row r="309" spans="2:18" x14ac:dyDescent="0.2">
      <c r="B309" s="28" t="e">
        <f>VLOOKUP(A309,Keys_CHESS_ALL!J314:L493,2,FALSE)</f>
        <v>#N/A</v>
      </c>
      <c r="D309" s="28" t="e">
        <f>VLOOKUP(A309,Keys_CHESS_ALL!J314:L493,3,FALSE)</f>
        <v>#N/A</v>
      </c>
      <c r="E309" s="40"/>
      <c r="G309" s="28" t="e">
        <f>IF(VLOOKUP(A309,Keys_CHESS_ALL!J314:AC493,5,FALSE)="","",VLOOKUP(A309,Keys_CHESS_ALL!J314:AC493,5,FALSE))</f>
        <v>#N/A</v>
      </c>
      <c r="H309" s="28" t="e">
        <f>IF(VLOOKUP(A309,Keys_CHESS_ALL!J314:AC493,6,FALSE)="","",VLOOKUP(A309,Keys_CHESS_ALL!J314:AC493,6,FALSE))</f>
        <v>#N/A</v>
      </c>
      <c r="I309" s="28" t="e">
        <f>IF(VLOOKUP(A309,Keys_CHESS_ALL!J314:AC493,7,FALSE)="","",VLOOKUP(A309,Keys_CHESS_ALL!J314:AC493,7,FALSE))</f>
        <v>#N/A</v>
      </c>
      <c r="J309" s="28" t="e">
        <f>IF(VLOOKUP(A309,Keys_CHESS_ALL!J314:AC493,8,FALSE)="","",VLOOKUP(A309,Keys_CHESS_ALL!J314:AC493,8,FALSE))</f>
        <v>#N/A</v>
      </c>
      <c r="K309" s="28" t="e">
        <f>IF(VLOOKUP(A309,Keys_CHESS_ALL!J314:AD493,9,FALSE)="","",VLOOKUP(A309,Keys_CHESS_ALL!J314:AD493,9,FALSE))</f>
        <v>#N/A</v>
      </c>
      <c r="L309" s="28" t="e">
        <f>IF(VLOOKUP(A309,Keys_CHESS_ALL!J314:AE493,10,FALSE)="","",VLOOKUP(A309,Keys_CHESS_ALL!J314:AE493,10,FALSE))</f>
        <v>#N/A</v>
      </c>
      <c r="M309" s="28" t="e">
        <f>IF(VLOOKUP(A309,Keys_CHESS_ALL!J314:AF493,11,FALSE)="","",VLOOKUP(A309,Keys_CHESS_ALL!J314:AF493,11,FALSE))</f>
        <v>#N/A</v>
      </c>
      <c r="N309" s="28" t="e">
        <f>IF(VLOOKUP(A309,Keys_CHESS_ALL!J314:AG493,12,FALSE)="","",VLOOKUP(A309,Keys_CHESS_ALL!J314:AG493,12,FALSE))</f>
        <v>#N/A</v>
      </c>
      <c r="O309" s="28" t="e">
        <f>IF(VLOOKUP(A309,Keys_CHESS_ALL!J314:AH493,13,FALSE)="","",VLOOKUP(A309,Keys_CHESS_ALL!J314:AH493,13,FALSE))</f>
        <v>#N/A</v>
      </c>
      <c r="P309" s="28" t="e">
        <f>IF(VLOOKUP(A309,Keys_CHESS_ALL!J314:AI493,14,FALSE)="","",VLOOKUP(A309,Keys_CHESS_ALL!J314:AI493,14,FALSE))</f>
        <v>#N/A</v>
      </c>
      <c r="Q309" s="28" t="e">
        <f>IF(VLOOKUP(A309,Keys_CHESS_ALL!J314:AJ493,15,FALSE)="","",VLOOKUP(A309,Keys_CHESS_ALL!J314:AJ493,15,FALSE))</f>
        <v>#N/A</v>
      </c>
      <c r="R309" s="28" t="e">
        <f>IF(VLOOKUP(A309,Keys_CHESS_ALL!J314:AK493,16,FALSE)="","",VLOOKUP(A309,Keys_CHESS_ALL!J314:AK493,16,FALSE))</f>
        <v>#N/A</v>
      </c>
    </row>
    <row r="310" spans="2:18" x14ac:dyDescent="0.2">
      <c r="B310" s="28" t="e">
        <f>VLOOKUP(A310,Keys_CHESS_ALL!J315:L494,2,FALSE)</f>
        <v>#N/A</v>
      </c>
      <c r="D310" s="28" t="e">
        <f>VLOOKUP(A310,Keys_CHESS_ALL!J315:L494,3,FALSE)</f>
        <v>#N/A</v>
      </c>
      <c r="E310" s="40"/>
      <c r="G310" s="28" t="e">
        <f>IF(VLOOKUP(A310,Keys_CHESS_ALL!J315:AC494,5,FALSE)="","",VLOOKUP(A310,Keys_CHESS_ALL!J315:AC494,5,FALSE))</f>
        <v>#N/A</v>
      </c>
      <c r="H310" s="28" t="e">
        <f>IF(VLOOKUP(A310,Keys_CHESS_ALL!J315:AC494,6,FALSE)="","",VLOOKUP(A310,Keys_CHESS_ALL!J315:AC494,6,FALSE))</f>
        <v>#N/A</v>
      </c>
      <c r="I310" s="28" t="e">
        <f>IF(VLOOKUP(A310,Keys_CHESS_ALL!J315:AC494,7,FALSE)="","",VLOOKUP(A310,Keys_CHESS_ALL!J315:AC494,7,FALSE))</f>
        <v>#N/A</v>
      </c>
      <c r="J310" s="28" t="e">
        <f>IF(VLOOKUP(A310,Keys_CHESS_ALL!J315:AC494,8,FALSE)="","",VLOOKUP(A310,Keys_CHESS_ALL!J315:AC494,8,FALSE))</f>
        <v>#N/A</v>
      </c>
      <c r="K310" s="28" t="e">
        <f>IF(VLOOKUP(A310,Keys_CHESS_ALL!J315:AD494,9,FALSE)="","",VLOOKUP(A310,Keys_CHESS_ALL!J315:AD494,9,FALSE))</f>
        <v>#N/A</v>
      </c>
      <c r="L310" s="28" t="e">
        <f>IF(VLOOKUP(A310,Keys_CHESS_ALL!J315:AE494,10,FALSE)="","",VLOOKUP(A310,Keys_CHESS_ALL!J315:AE494,10,FALSE))</f>
        <v>#N/A</v>
      </c>
      <c r="M310" s="28" t="e">
        <f>IF(VLOOKUP(A310,Keys_CHESS_ALL!J315:AF494,11,FALSE)="","",VLOOKUP(A310,Keys_CHESS_ALL!J315:AF494,11,FALSE))</f>
        <v>#N/A</v>
      </c>
      <c r="N310" s="28" t="e">
        <f>IF(VLOOKUP(A310,Keys_CHESS_ALL!J315:AG494,12,FALSE)="","",VLOOKUP(A310,Keys_CHESS_ALL!J315:AG494,12,FALSE))</f>
        <v>#N/A</v>
      </c>
      <c r="O310" s="28" t="e">
        <f>IF(VLOOKUP(A310,Keys_CHESS_ALL!J315:AH494,13,FALSE)="","",VLOOKUP(A310,Keys_CHESS_ALL!J315:AH494,13,FALSE))</f>
        <v>#N/A</v>
      </c>
      <c r="P310" s="28" t="e">
        <f>IF(VLOOKUP(A310,Keys_CHESS_ALL!J315:AI494,14,FALSE)="","",VLOOKUP(A310,Keys_CHESS_ALL!J315:AI494,14,FALSE))</f>
        <v>#N/A</v>
      </c>
      <c r="Q310" s="28" t="e">
        <f>IF(VLOOKUP(A310,Keys_CHESS_ALL!J315:AJ494,15,FALSE)="","",VLOOKUP(A310,Keys_CHESS_ALL!J315:AJ494,15,FALSE))</f>
        <v>#N/A</v>
      </c>
      <c r="R310" s="28" t="e">
        <f>IF(VLOOKUP(A310,Keys_CHESS_ALL!J315:AK494,16,FALSE)="","",VLOOKUP(A310,Keys_CHESS_ALL!J315:AK494,16,FALSE))</f>
        <v>#N/A</v>
      </c>
    </row>
    <row r="311" spans="2:18" x14ac:dyDescent="0.2">
      <c r="B311" s="28" t="e">
        <f>VLOOKUP(A311,Keys_CHESS_ALL!J316:L495,2,FALSE)</f>
        <v>#N/A</v>
      </c>
      <c r="D311" s="28" t="e">
        <f>VLOOKUP(A311,Keys_CHESS_ALL!J316:L495,3,FALSE)</f>
        <v>#N/A</v>
      </c>
      <c r="E311" s="40"/>
      <c r="G311" s="28" t="e">
        <f>IF(VLOOKUP(A311,Keys_CHESS_ALL!J316:AC495,5,FALSE)="","",VLOOKUP(A311,Keys_CHESS_ALL!J316:AC495,5,FALSE))</f>
        <v>#N/A</v>
      </c>
      <c r="H311" s="28" t="e">
        <f>IF(VLOOKUP(A311,Keys_CHESS_ALL!J316:AC495,6,FALSE)="","",VLOOKUP(A311,Keys_CHESS_ALL!J316:AC495,6,FALSE))</f>
        <v>#N/A</v>
      </c>
      <c r="I311" s="28" t="e">
        <f>IF(VLOOKUP(A311,Keys_CHESS_ALL!J316:AC495,7,FALSE)="","",VLOOKUP(A311,Keys_CHESS_ALL!J316:AC495,7,FALSE))</f>
        <v>#N/A</v>
      </c>
      <c r="J311" s="28" t="e">
        <f>IF(VLOOKUP(A311,Keys_CHESS_ALL!J316:AC495,8,FALSE)="","",VLOOKUP(A311,Keys_CHESS_ALL!J316:AC495,8,FALSE))</f>
        <v>#N/A</v>
      </c>
      <c r="K311" s="28" t="e">
        <f>IF(VLOOKUP(A311,Keys_CHESS_ALL!J316:AD495,9,FALSE)="","",VLOOKUP(A311,Keys_CHESS_ALL!J316:AD495,9,FALSE))</f>
        <v>#N/A</v>
      </c>
      <c r="L311" s="28" t="e">
        <f>IF(VLOOKUP(A311,Keys_CHESS_ALL!J316:AE495,10,FALSE)="","",VLOOKUP(A311,Keys_CHESS_ALL!J316:AE495,10,FALSE))</f>
        <v>#N/A</v>
      </c>
      <c r="M311" s="28" t="e">
        <f>IF(VLOOKUP(A311,Keys_CHESS_ALL!J316:AF495,11,FALSE)="","",VLOOKUP(A311,Keys_CHESS_ALL!J316:AF495,11,FALSE))</f>
        <v>#N/A</v>
      </c>
      <c r="N311" s="28" t="e">
        <f>IF(VLOOKUP(A311,Keys_CHESS_ALL!J316:AG495,12,FALSE)="","",VLOOKUP(A311,Keys_CHESS_ALL!J316:AG495,12,FALSE))</f>
        <v>#N/A</v>
      </c>
      <c r="O311" s="28" t="e">
        <f>IF(VLOOKUP(A311,Keys_CHESS_ALL!J316:AH495,13,FALSE)="","",VLOOKUP(A311,Keys_CHESS_ALL!J316:AH495,13,FALSE))</f>
        <v>#N/A</v>
      </c>
      <c r="P311" s="28" t="e">
        <f>IF(VLOOKUP(A311,Keys_CHESS_ALL!J316:AI495,14,FALSE)="","",VLOOKUP(A311,Keys_CHESS_ALL!J316:AI495,14,FALSE))</f>
        <v>#N/A</v>
      </c>
      <c r="Q311" s="28" t="e">
        <f>IF(VLOOKUP(A311,Keys_CHESS_ALL!J316:AJ495,15,FALSE)="","",VLOOKUP(A311,Keys_CHESS_ALL!J316:AJ495,15,FALSE))</f>
        <v>#N/A</v>
      </c>
      <c r="R311" s="28" t="e">
        <f>IF(VLOOKUP(A311,Keys_CHESS_ALL!J316:AK495,16,FALSE)="","",VLOOKUP(A311,Keys_CHESS_ALL!J316:AK495,16,FALSE))</f>
        <v>#N/A</v>
      </c>
    </row>
    <row r="312" spans="2:18" x14ac:dyDescent="0.2">
      <c r="B312" s="28" t="e">
        <f>VLOOKUP(A312,Keys_CHESS_ALL!J317:L496,2,FALSE)</f>
        <v>#N/A</v>
      </c>
      <c r="D312" s="28" t="e">
        <f>VLOOKUP(A312,Keys_CHESS_ALL!J317:L496,3,FALSE)</f>
        <v>#N/A</v>
      </c>
      <c r="E312" s="40"/>
      <c r="G312" s="28" t="e">
        <f>IF(VLOOKUP(A312,Keys_CHESS_ALL!J317:AC496,5,FALSE)="","",VLOOKUP(A312,Keys_CHESS_ALL!J317:AC496,5,FALSE))</f>
        <v>#N/A</v>
      </c>
      <c r="H312" s="28" t="e">
        <f>IF(VLOOKUP(A312,Keys_CHESS_ALL!J317:AC496,6,FALSE)="","",VLOOKUP(A312,Keys_CHESS_ALL!J317:AC496,6,FALSE))</f>
        <v>#N/A</v>
      </c>
      <c r="I312" s="28" t="e">
        <f>IF(VLOOKUP(A312,Keys_CHESS_ALL!J317:AC496,7,FALSE)="","",VLOOKUP(A312,Keys_CHESS_ALL!J317:AC496,7,FALSE))</f>
        <v>#N/A</v>
      </c>
      <c r="J312" s="28" t="e">
        <f>IF(VLOOKUP(A312,Keys_CHESS_ALL!J317:AC496,8,FALSE)="","",VLOOKUP(A312,Keys_CHESS_ALL!J317:AC496,8,FALSE))</f>
        <v>#N/A</v>
      </c>
      <c r="K312" s="28" t="e">
        <f>IF(VLOOKUP(A312,Keys_CHESS_ALL!J317:AD496,9,FALSE)="","",VLOOKUP(A312,Keys_CHESS_ALL!J317:AD496,9,FALSE))</f>
        <v>#N/A</v>
      </c>
      <c r="L312" s="28" t="e">
        <f>IF(VLOOKUP(A312,Keys_CHESS_ALL!J317:AE496,10,FALSE)="","",VLOOKUP(A312,Keys_CHESS_ALL!J317:AE496,10,FALSE))</f>
        <v>#N/A</v>
      </c>
      <c r="M312" s="28" t="e">
        <f>IF(VLOOKUP(A312,Keys_CHESS_ALL!J317:AF496,11,FALSE)="","",VLOOKUP(A312,Keys_CHESS_ALL!J317:AF496,11,FALSE))</f>
        <v>#N/A</v>
      </c>
      <c r="N312" s="28" t="e">
        <f>IF(VLOOKUP(A312,Keys_CHESS_ALL!J317:AG496,12,FALSE)="","",VLOOKUP(A312,Keys_CHESS_ALL!J317:AG496,12,FALSE))</f>
        <v>#N/A</v>
      </c>
      <c r="O312" s="28" t="e">
        <f>IF(VLOOKUP(A312,Keys_CHESS_ALL!J317:AH496,13,FALSE)="","",VLOOKUP(A312,Keys_CHESS_ALL!J317:AH496,13,FALSE))</f>
        <v>#N/A</v>
      </c>
      <c r="P312" s="28" t="e">
        <f>IF(VLOOKUP(A312,Keys_CHESS_ALL!J317:AI496,14,FALSE)="","",VLOOKUP(A312,Keys_CHESS_ALL!J317:AI496,14,FALSE))</f>
        <v>#N/A</v>
      </c>
      <c r="Q312" s="28" t="e">
        <f>IF(VLOOKUP(A312,Keys_CHESS_ALL!J317:AJ496,15,FALSE)="","",VLOOKUP(A312,Keys_CHESS_ALL!J317:AJ496,15,FALSE))</f>
        <v>#N/A</v>
      </c>
      <c r="R312" s="28" t="e">
        <f>IF(VLOOKUP(A312,Keys_CHESS_ALL!J317:AK496,16,FALSE)="","",VLOOKUP(A312,Keys_CHESS_ALL!J317:AK496,16,FALSE))</f>
        <v>#N/A</v>
      </c>
    </row>
    <row r="313" spans="2:18" x14ac:dyDescent="0.2">
      <c r="B313" s="28" t="e">
        <f>VLOOKUP(A313,Keys_CHESS_ALL!J318:L497,2,FALSE)</f>
        <v>#N/A</v>
      </c>
      <c r="D313" s="28" t="e">
        <f>VLOOKUP(A313,Keys_CHESS_ALL!J318:L497,3,FALSE)</f>
        <v>#N/A</v>
      </c>
      <c r="E313" s="40"/>
      <c r="G313" s="28" t="e">
        <f>IF(VLOOKUP(A313,Keys_CHESS_ALL!J318:AC497,5,FALSE)="","",VLOOKUP(A313,Keys_CHESS_ALL!J318:AC497,5,FALSE))</f>
        <v>#N/A</v>
      </c>
      <c r="H313" s="28" t="e">
        <f>IF(VLOOKUP(A313,Keys_CHESS_ALL!J318:AC497,6,FALSE)="","",VLOOKUP(A313,Keys_CHESS_ALL!J318:AC497,6,FALSE))</f>
        <v>#N/A</v>
      </c>
      <c r="I313" s="28" t="e">
        <f>IF(VLOOKUP(A313,Keys_CHESS_ALL!J318:AC497,7,FALSE)="","",VLOOKUP(A313,Keys_CHESS_ALL!J318:AC497,7,FALSE))</f>
        <v>#N/A</v>
      </c>
      <c r="J313" s="28" t="e">
        <f>IF(VLOOKUP(A313,Keys_CHESS_ALL!J318:AC497,8,FALSE)="","",VLOOKUP(A313,Keys_CHESS_ALL!J318:AC497,8,FALSE))</f>
        <v>#N/A</v>
      </c>
      <c r="K313" s="28" t="e">
        <f>IF(VLOOKUP(A313,Keys_CHESS_ALL!J318:AD497,9,FALSE)="","",VLOOKUP(A313,Keys_CHESS_ALL!J318:AD497,9,FALSE))</f>
        <v>#N/A</v>
      </c>
      <c r="L313" s="28" t="e">
        <f>IF(VLOOKUP(A313,Keys_CHESS_ALL!J318:AE497,10,FALSE)="","",VLOOKUP(A313,Keys_CHESS_ALL!J318:AE497,10,FALSE))</f>
        <v>#N/A</v>
      </c>
      <c r="M313" s="28" t="e">
        <f>IF(VLOOKUP(A313,Keys_CHESS_ALL!J318:AF497,11,FALSE)="","",VLOOKUP(A313,Keys_CHESS_ALL!J318:AF497,11,FALSE))</f>
        <v>#N/A</v>
      </c>
      <c r="N313" s="28" t="e">
        <f>IF(VLOOKUP(A313,Keys_CHESS_ALL!J318:AG497,12,FALSE)="","",VLOOKUP(A313,Keys_CHESS_ALL!J318:AG497,12,FALSE))</f>
        <v>#N/A</v>
      </c>
      <c r="O313" s="28" t="e">
        <f>IF(VLOOKUP(A313,Keys_CHESS_ALL!J318:AH497,13,FALSE)="","",VLOOKUP(A313,Keys_CHESS_ALL!J318:AH497,13,FALSE))</f>
        <v>#N/A</v>
      </c>
      <c r="P313" s="28" t="e">
        <f>IF(VLOOKUP(A313,Keys_CHESS_ALL!J318:AI497,14,FALSE)="","",VLOOKUP(A313,Keys_CHESS_ALL!J318:AI497,14,FALSE))</f>
        <v>#N/A</v>
      </c>
      <c r="Q313" s="28" t="e">
        <f>IF(VLOOKUP(A313,Keys_CHESS_ALL!J318:AJ497,15,FALSE)="","",VLOOKUP(A313,Keys_CHESS_ALL!J318:AJ497,15,FALSE))</f>
        <v>#N/A</v>
      </c>
      <c r="R313" s="28" t="e">
        <f>IF(VLOOKUP(A313,Keys_CHESS_ALL!J318:AK497,16,FALSE)="","",VLOOKUP(A313,Keys_CHESS_ALL!J318:AK497,16,FALSE))</f>
        <v>#N/A</v>
      </c>
    </row>
    <row r="314" spans="2:18" x14ac:dyDescent="0.2">
      <c r="B314" s="28" t="e">
        <f>VLOOKUP(A314,Keys_CHESS_ALL!J319:L498,2,FALSE)</f>
        <v>#N/A</v>
      </c>
      <c r="D314" s="28" t="e">
        <f>VLOOKUP(A314,Keys_CHESS_ALL!J319:L498,3,FALSE)</f>
        <v>#N/A</v>
      </c>
      <c r="E314" s="40"/>
      <c r="G314" s="28" t="e">
        <f>IF(VLOOKUP(A314,Keys_CHESS_ALL!J319:AC498,5,FALSE)="","",VLOOKUP(A314,Keys_CHESS_ALL!J319:AC498,5,FALSE))</f>
        <v>#N/A</v>
      </c>
      <c r="H314" s="28" t="e">
        <f>IF(VLOOKUP(A314,Keys_CHESS_ALL!J319:AC498,6,FALSE)="","",VLOOKUP(A314,Keys_CHESS_ALL!J319:AC498,6,FALSE))</f>
        <v>#N/A</v>
      </c>
      <c r="I314" s="28" t="e">
        <f>IF(VLOOKUP(A314,Keys_CHESS_ALL!J319:AC498,7,FALSE)="","",VLOOKUP(A314,Keys_CHESS_ALL!J319:AC498,7,FALSE))</f>
        <v>#N/A</v>
      </c>
      <c r="J314" s="28" t="e">
        <f>IF(VLOOKUP(A314,Keys_CHESS_ALL!J319:AC498,8,FALSE)="","",VLOOKUP(A314,Keys_CHESS_ALL!J319:AC498,8,FALSE))</f>
        <v>#N/A</v>
      </c>
      <c r="K314" s="28" t="e">
        <f>IF(VLOOKUP(A314,Keys_CHESS_ALL!J319:AD498,9,FALSE)="","",VLOOKUP(A314,Keys_CHESS_ALL!J319:AD498,9,FALSE))</f>
        <v>#N/A</v>
      </c>
      <c r="L314" s="28" t="e">
        <f>IF(VLOOKUP(A314,Keys_CHESS_ALL!J319:AE498,10,FALSE)="","",VLOOKUP(A314,Keys_CHESS_ALL!J319:AE498,10,FALSE))</f>
        <v>#N/A</v>
      </c>
      <c r="M314" s="28" t="e">
        <f>IF(VLOOKUP(A314,Keys_CHESS_ALL!J319:AF498,11,FALSE)="","",VLOOKUP(A314,Keys_CHESS_ALL!J319:AF498,11,FALSE))</f>
        <v>#N/A</v>
      </c>
      <c r="N314" s="28" t="e">
        <f>IF(VLOOKUP(A314,Keys_CHESS_ALL!J319:AG498,12,FALSE)="","",VLOOKUP(A314,Keys_CHESS_ALL!J319:AG498,12,FALSE))</f>
        <v>#N/A</v>
      </c>
      <c r="O314" s="28" t="e">
        <f>IF(VLOOKUP(A314,Keys_CHESS_ALL!J319:AH498,13,FALSE)="","",VLOOKUP(A314,Keys_CHESS_ALL!J319:AH498,13,FALSE))</f>
        <v>#N/A</v>
      </c>
      <c r="P314" s="28" t="e">
        <f>IF(VLOOKUP(A314,Keys_CHESS_ALL!J319:AI498,14,FALSE)="","",VLOOKUP(A314,Keys_CHESS_ALL!J319:AI498,14,FALSE))</f>
        <v>#N/A</v>
      </c>
      <c r="Q314" s="28" t="e">
        <f>IF(VLOOKUP(A314,Keys_CHESS_ALL!J319:AJ498,15,FALSE)="","",VLOOKUP(A314,Keys_CHESS_ALL!J319:AJ498,15,FALSE))</f>
        <v>#N/A</v>
      </c>
      <c r="R314" s="28" t="e">
        <f>IF(VLOOKUP(A314,Keys_CHESS_ALL!J319:AK498,16,FALSE)="","",VLOOKUP(A314,Keys_CHESS_ALL!J319:AK498,16,FALSE))</f>
        <v>#N/A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8F1846-5C94-4845-B4AD-1A64AF08B3E3}">
          <x14:formula1>
            <xm:f>Keys_CHESS_ALL!$A$121:$A$122</xm:f>
          </x14:formula1>
          <xm:sqref>C3:C250</xm:sqref>
        </x14:dataValidation>
        <x14:dataValidation type="list" allowBlank="1" showInputMessage="1" showErrorMessage="1" xr:uid="{4F686C78-5251-614A-A8DC-87267D0C1F40}">
          <x14:formula1>
            <xm:f>Keys_CHESS_ALL!$J$3:$J$113</xm:f>
          </x14:formula1>
          <xm:sqref>A3:A1048576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301A-183B-5241-8D80-95F4D6BB8762}">
  <dimension ref="A1:X312"/>
  <sheetViews>
    <sheetView workbookViewId="0">
      <pane xSplit="1" ySplit="2" topLeftCell="D9" activePane="bottomRight" state="frozen"/>
      <selection pane="topRight"/>
      <selection pane="bottomLeft"/>
      <selection pane="bottomRight" activeCell="A2" sqref="A2"/>
    </sheetView>
  </sheetViews>
  <sheetFormatPr baseColWidth="10" defaultColWidth="10.83203125" defaultRowHeight="16" x14ac:dyDescent="0.2"/>
  <cols>
    <col min="1" max="1" width="17.83203125" style="30" customWidth="1"/>
    <col min="2" max="2" width="16.33203125" style="29" customWidth="1"/>
    <col min="3" max="4" width="14.33203125" style="33" customWidth="1"/>
    <col min="5" max="5" width="14" style="29" customWidth="1"/>
    <col min="6" max="6" width="44.5" style="41" customWidth="1"/>
    <col min="7" max="7" width="40.5" style="41" customWidth="1"/>
    <col min="8" max="9" width="10.83203125" style="29"/>
    <col min="10" max="10" width="26" style="29" customWidth="1"/>
    <col min="11" max="16384" width="10.83203125" style="29"/>
  </cols>
  <sheetData>
    <row r="1" spans="1:24" s="26" customFormat="1" ht="19" x14ac:dyDescent="0.25">
      <c r="A1" s="25" t="s">
        <v>357</v>
      </c>
      <c r="B1" s="26" t="s">
        <v>274</v>
      </c>
      <c r="C1" s="31" t="s">
        <v>275</v>
      </c>
      <c r="D1" s="31" t="s">
        <v>305</v>
      </c>
      <c r="E1" s="26" t="s">
        <v>10</v>
      </c>
      <c r="F1" s="38" t="s">
        <v>276</v>
      </c>
      <c r="G1" s="38" t="s">
        <v>277</v>
      </c>
      <c r="H1" s="26" t="s">
        <v>278</v>
      </c>
      <c r="I1" s="26" t="s">
        <v>278</v>
      </c>
      <c r="J1" s="26" t="s">
        <v>278</v>
      </c>
      <c r="K1" s="26" t="s">
        <v>278</v>
      </c>
      <c r="L1" s="26" t="s">
        <v>278</v>
      </c>
      <c r="M1" s="26" t="s">
        <v>278</v>
      </c>
      <c r="N1" s="26" t="s">
        <v>278</v>
      </c>
      <c r="O1" s="26" t="s">
        <v>278</v>
      </c>
      <c r="P1" s="26" t="s">
        <v>278</v>
      </c>
      <c r="Q1" s="26" t="s">
        <v>278</v>
      </c>
      <c r="R1" s="26" t="s">
        <v>278</v>
      </c>
      <c r="S1" s="26" t="s">
        <v>278</v>
      </c>
      <c r="T1" s="26" t="s">
        <v>278</v>
      </c>
      <c r="U1" s="26" t="s">
        <v>278</v>
      </c>
      <c r="V1" s="26" t="s">
        <v>278</v>
      </c>
      <c r="W1" s="26" t="s">
        <v>278</v>
      </c>
      <c r="X1" s="26" t="s">
        <v>278</v>
      </c>
    </row>
    <row r="2" spans="1:24" s="47" customFormat="1" ht="49.5" customHeight="1" x14ac:dyDescent="0.15">
      <c r="A2" s="43" t="s">
        <v>358</v>
      </c>
      <c r="B2" s="44" t="s">
        <v>280</v>
      </c>
      <c r="C2" s="45" t="s">
        <v>359</v>
      </c>
      <c r="D2" s="60" t="s">
        <v>360</v>
      </c>
      <c r="E2" s="44" t="s">
        <v>280</v>
      </c>
      <c r="F2" s="46" t="s">
        <v>282</v>
      </c>
      <c r="G2" s="46" t="s">
        <v>283</v>
      </c>
      <c r="H2" s="44" t="s">
        <v>280</v>
      </c>
      <c r="I2" s="44" t="s">
        <v>280</v>
      </c>
      <c r="J2" s="44" t="s">
        <v>280</v>
      </c>
      <c r="K2" s="44" t="s">
        <v>280</v>
      </c>
      <c r="L2" s="44" t="s">
        <v>280</v>
      </c>
      <c r="M2" s="44" t="s">
        <v>280</v>
      </c>
      <c r="N2" s="44" t="s">
        <v>280</v>
      </c>
      <c r="O2" s="44" t="s">
        <v>280</v>
      </c>
      <c r="P2" s="44" t="s">
        <v>280</v>
      </c>
      <c r="Q2" s="44" t="s">
        <v>280</v>
      </c>
      <c r="R2" s="44" t="s">
        <v>280</v>
      </c>
      <c r="S2" s="44" t="s">
        <v>280</v>
      </c>
    </row>
    <row r="3" spans="1:24" x14ac:dyDescent="0.2">
      <c r="A3" s="27" t="s">
        <v>28</v>
      </c>
      <c r="B3" s="28" t="str">
        <f>VLOOKUP(A3,Keys_CHESS_ALL!J3:L187,2,FALSE)</f>
        <v>string</v>
      </c>
      <c r="C3" s="32" t="b">
        <v>0</v>
      </c>
      <c r="D3" s="32" t="b">
        <v>0</v>
      </c>
      <c r="E3" s="28" t="str">
        <f>VLOOKUP(A3,Keys_CHESS_ALL!J3:L187,3,FALSE)</f>
        <v>User</v>
      </c>
      <c r="F3" s="40" t="s">
        <v>361</v>
      </c>
      <c r="G3" s="41" t="s">
        <v>284</v>
      </c>
      <c r="H3" s="28" t="str">
        <f>IF(VLOOKUP(A3,Keys_CHESS_ALL!J3:AC187,5,FALSE)="","",VLOOKUP(A3,Keys_CHESS_ALL!J3:AC187,5,FALSE))</f>
        <v/>
      </c>
      <c r="I3" s="28" t="str">
        <f>IF(VLOOKUP(A3,Keys_CHESS_ALL!J3:AC187,6,FALSE)="","",VLOOKUP(A3,Keys_CHESS_ALL!J3:AC187,6,FALSE))</f>
        <v/>
      </c>
      <c r="J3" s="28" t="str">
        <f>IF(VLOOKUP(A3,Keys_CHESS_ALL!J3:AC187,7,FALSE)="","",VLOOKUP(A3,Keys_CHESS_ALL!J3:AC187,7,FALSE))</f>
        <v/>
      </c>
      <c r="K3" s="28" t="str">
        <f>IF(VLOOKUP(A3,Keys_CHESS_ALL!J3:AC187,8,FALSE)="","",VLOOKUP(A3,Keys_CHESS_ALL!J3:AC187,8,FALSE))</f>
        <v/>
      </c>
      <c r="L3" s="28" t="str">
        <f>IF(VLOOKUP(A3,Keys_CHESS_ALL!J3:AD187,9,FALSE)="","",VLOOKUP(A3,Keys_CHESS_ALL!J3:AD187,9,FALSE))</f>
        <v/>
      </c>
      <c r="M3" s="28" t="str">
        <f>IF(VLOOKUP(A3,Keys_CHESS_ALL!J3:AE187,10,FALSE)="","",VLOOKUP(A3,Keys_CHESS_ALL!J3:AE187,10,FALSE))</f>
        <v/>
      </c>
      <c r="N3" s="28" t="str">
        <f>IF(VLOOKUP(A3,Keys_CHESS_ALL!J3:AF187,11,FALSE)="","",VLOOKUP(A3,Keys_CHESS_ALL!J3:AF187,11,FALSE))</f>
        <v/>
      </c>
      <c r="O3" s="28" t="str">
        <f>IF(VLOOKUP(A3,Keys_CHESS_ALL!J3:AG187,12,FALSE)="","",VLOOKUP(A3,Keys_CHESS_ALL!J3:AG187,12,FALSE))</f>
        <v/>
      </c>
      <c r="P3" s="28" t="str">
        <f>IF(VLOOKUP(A3,Keys_CHESS_ALL!J3:AH187,13,FALSE)="","",VLOOKUP(A3,Keys_CHESS_ALL!J3:AH187,13,FALSE))</f>
        <v/>
      </c>
      <c r="Q3" s="28" t="str">
        <f>IF(VLOOKUP(A3,Keys_CHESS_ALL!J3:AI187,14,FALSE)="","",VLOOKUP(A3,Keys_CHESS_ALL!J3:AI187,14,FALSE))</f>
        <v/>
      </c>
      <c r="R3" s="28" t="str">
        <f>IF(VLOOKUP(A3,Keys_CHESS_ALL!J3:AJ187,15,FALSE)="","",VLOOKUP(A3,Keys_CHESS_ALL!J3:AJ187,15,FALSE))</f>
        <v/>
      </c>
      <c r="S3" s="28" t="str">
        <f>IF(VLOOKUP(A3,Keys_CHESS_ALL!J3:AK187,16,FALSE)="","",VLOOKUP(A3,Keys_CHESS_ALL!J3:AK187,16,FALSE))</f>
        <v/>
      </c>
    </row>
    <row r="4" spans="1:24" x14ac:dyDescent="0.2">
      <c r="A4" s="30" t="s">
        <v>31</v>
      </c>
      <c r="B4" s="28" t="str">
        <f>VLOOKUP(A4,Keys_CHESS_ALL!J4:L188,2,FALSE)</f>
        <v>string</v>
      </c>
      <c r="C4" s="32" t="b">
        <v>0</v>
      </c>
      <c r="D4" s="32" t="b">
        <v>0</v>
      </c>
      <c r="E4" s="28" t="str">
        <f>VLOOKUP(A4,Keys_CHESS_ALL!J4:L188,3,FALSE)</f>
        <v>User</v>
      </c>
      <c r="F4" s="40" t="s">
        <v>362</v>
      </c>
      <c r="G4" s="41" t="s">
        <v>285</v>
      </c>
      <c r="H4" s="28" t="str">
        <f>IF(VLOOKUP(A4,Keys_CHESS_ALL!J4:AC188,5,FALSE)="","",VLOOKUP(A4,Keys_CHESS_ALL!J4:AC188,5,FALSE))</f>
        <v/>
      </c>
      <c r="I4" s="28" t="str">
        <f>IF(VLOOKUP(A4,Keys_CHESS_ALL!J4:AC188,6,FALSE)="","",VLOOKUP(A4,Keys_CHESS_ALL!J4:AC188,6,FALSE))</f>
        <v/>
      </c>
      <c r="J4" s="28" t="str">
        <f>IF(VLOOKUP(A4,Keys_CHESS_ALL!J4:AC188,7,FALSE)="","",VLOOKUP(A4,Keys_CHESS_ALL!J4:AC188,7,FALSE))</f>
        <v/>
      </c>
      <c r="K4" s="28" t="str">
        <f>IF(VLOOKUP(A4,Keys_CHESS_ALL!J4:AC188,8,FALSE)="","",VLOOKUP(A4,Keys_CHESS_ALL!J4:AC188,8,FALSE))</f>
        <v/>
      </c>
      <c r="L4" s="28" t="str">
        <f>IF(VLOOKUP(A4,Keys_CHESS_ALL!J4:AD188,9,FALSE)="","",VLOOKUP(A4,Keys_CHESS_ALL!J4:AD188,9,FALSE))</f>
        <v/>
      </c>
      <c r="M4" s="28" t="str">
        <f>IF(VLOOKUP(A4,Keys_CHESS_ALL!J4:AE188,10,FALSE)="","",VLOOKUP(A4,Keys_CHESS_ALL!J4:AE188,10,FALSE))</f>
        <v/>
      </c>
      <c r="N4" s="28" t="str">
        <f>IF(VLOOKUP(A4,Keys_CHESS_ALL!J4:AF188,11,FALSE)="","",VLOOKUP(A4,Keys_CHESS_ALL!J4:AF188,11,FALSE))</f>
        <v/>
      </c>
      <c r="O4" s="28" t="str">
        <f>IF(VLOOKUP(A4,Keys_CHESS_ALL!J4:AG188,12,FALSE)="","",VLOOKUP(A4,Keys_CHESS_ALL!J4:AG188,12,FALSE))</f>
        <v/>
      </c>
      <c r="P4" s="28" t="str">
        <f>IF(VLOOKUP(A4,Keys_CHESS_ALL!J4:AH188,13,FALSE)="","",VLOOKUP(A4,Keys_CHESS_ALL!J4:AH188,13,FALSE))</f>
        <v/>
      </c>
      <c r="Q4" s="28" t="str">
        <f>IF(VLOOKUP(A4,Keys_CHESS_ALL!J4:AI188,14,FALSE)="","",VLOOKUP(A4,Keys_CHESS_ALL!J4:AI188,14,FALSE))</f>
        <v/>
      </c>
      <c r="R4" s="28" t="str">
        <f>IF(VLOOKUP(A4,Keys_CHESS_ALL!J4:AJ188,15,FALSE)="","",VLOOKUP(A4,Keys_CHESS_ALL!J4:AJ188,15,FALSE))</f>
        <v/>
      </c>
      <c r="S4" s="28" t="str">
        <f>IF(VLOOKUP(A4,Keys_CHESS_ALL!J4:AK188,16,FALSE)="","",VLOOKUP(A4,Keys_CHESS_ALL!J4:AK188,16,FALSE))</f>
        <v/>
      </c>
    </row>
    <row r="5" spans="1:24" x14ac:dyDescent="0.2">
      <c r="A5" s="30" t="s">
        <v>32</v>
      </c>
      <c r="B5" s="28" t="str">
        <f>VLOOKUP(A5,Keys_CHESS_ALL!J5:L189,2,FALSE)</f>
        <v>string</v>
      </c>
      <c r="C5" s="32" t="b">
        <v>0</v>
      </c>
      <c r="D5" s="32" t="b">
        <v>0</v>
      </c>
      <c r="E5" s="28" t="str">
        <f>VLOOKUP(A5,Keys_CHESS_ALL!J5:L189,3,FALSE)</f>
        <v>User</v>
      </c>
      <c r="F5" s="40" t="s">
        <v>363</v>
      </c>
      <c r="G5" s="41" t="s">
        <v>288</v>
      </c>
      <c r="H5" s="28" t="str">
        <f>IF(VLOOKUP(A5,Keys_CHESS_ALL!J5:AC189,5,FALSE)="","",VLOOKUP(A5,Keys_CHESS_ALL!J5:AC189,5,FALSE))</f>
        <v/>
      </c>
      <c r="I5" s="28" t="str">
        <f>IF(VLOOKUP(A5,Keys_CHESS_ALL!J5:AC189,6,FALSE)="","",VLOOKUP(A5,Keys_CHESS_ALL!J5:AC189,6,FALSE))</f>
        <v/>
      </c>
      <c r="J5" s="28" t="str">
        <f>IF(VLOOKUP(A5,Keys_CHESS_ALL!J5:AC189,7,FALSE)="","",VLOOKUP(A5,Keys_CHESS_ALL!J5:AC189,7,FALSE))</f>
        <v/>
      </c>
      <c r="K5" s="28" t="str">
        <f>IF(VLOOKUP(A5,Keys_CHESS_ALL!J5:AC189,8,FALSE)="","",VLOOKUP(A5,Keys_CHESS_ALL!J5:AC189,8,FALSE))</f>
        <v/>
      </c>
      <c r="L5" s="28" t="str">
        <f>IF(VLOOKUP(A5,Keys_CHESS_ALL!J5:AD189,9,FALSE)="","",VLOOKUP(A5,Keys_CHESS_ALL!J5:AD189,9,FALSE))</f>
        <v/>
      </c>
      <c r="M5" s="28" t="str">
        <f>IF(VLOOKUP(A5,Keys_CHESS_ALL!J5:AE189,10,FALSE)="","",VLOOKUP(A5,Keys_CHESS_ALL!J5:AE189,10,FALSE))</f>
        <v/>
      </c>
      <c r="N5" s="28" t="str">
        <f>IF(VLOOKUP(A5,Keys_CHESS_ALL!J5:AF189,11,FALSE)="","",VLOOKUP(A5,Keys_CHESS_ALL!J5:AF189,11,FALSE))</f>
        <v/>
      </c>
      <c r="O5" s="28" t="str">
        <f>IF(VLOOKUP(A5,Keys_CHESS_ALL!J5:AG189,12,FALSE)="","",VLOOKUP(A5,Keys_CHESS_ALL!J5:AG189,12,FALSE))</f>
        <v/>
      </c>
      <c r="P5" s="28" t="str">
        <f>IF(VLOOKUP(A5,Keys_CHESS_ALL!J5:AH189,13,FALSE)="","",VLOOKUP(A5,Keys_CHESS_ALL!J5:AH189,13,FALSE))</f>
        <v/>
      </c>
      <c r="Q5" s="28" t="str">
        <f>IF(VLOOKUP(A5,Keys_CHESS_ALL!J5:AI189,14,FALSE)="","",VLOOKUP(A5,Keys_CHESS_ALL!J5:AI189,14,FALSE))</f>
        <v/>
      </c>
      <c r="R5" s="28" t="str">
        <f>IF(VLOOKUP(A5,Keys_CHESS_ALL!J5:AJ189,15,FALSE)="","",VLOOKUP(A5,Keys_CHESS_ALL!J5:AJ189,15,FALSE))</f>
        <v/>
      </c>
      <c r="S5" s="28" t="str">
        <f>IF(VLOOKUP(A5,Keys_CHESS_ALL!J5:AK189,16,FALSE)="","",VLOOKUP(A5,Keys_CHESS_ALL!J5:AK189,16,FALSE))</f>
        <v/>
      </c>
    </row>
    <row r="6" spans="1:24" x14ac:dyDescent="0.2">
      <c r="A6" s="30" t="s">
        <v>33</v>
      </c>
      <c r="B6" s="28" t="str">
        <f>VLOOKUP(A6,Keys_CHESS_ALL!J6:L190,2,FALSE)</f>
        <v>string</v>
      </c>
      <c r="C6" s="32" t="b">
        <v>0</v>
      </c>
      <c r="D6" s="32" t="b">
        <v>0</v>
      </c>
      <c r="E6" s="28" t="str">
        <f>VLOOKUP(A6,Keys_CHESS_ALL!J6:L190,3,FALSE)</f>
        <v>User</v>
      </c>
      <c r="F6" s="40" t="s">
        <v>364</v>
      </c>
      <c r="G6" s="41" t="s">
        <v>365</v>
      </c>
      <c r="H6" s="28" t="str">
        <f>IF(VLOOKUP(A6,Keys_CHESS_ALL!J6:AC190,5,FALSE)="","",VLOOKUP(A6,Keys_CHESS_ALL!J6:AC190,5,FALSE))</f>
        <v/>
      </c>
      <c r="I6" s="28" t="str">
        <f>IF(VLOOKUP(A6,Keys_CHESS_ALL!J6:AC190,6,FALSE)="","",VLOOKUP(A6,Keys_CHESS_ALL!J6:AC190,6,FALSE))</f>
        <v/>
      </c>
      <c r="J6" s="28" t="str">
        <f>IF(VLOOKUP(A6,Keys_CHESS_ALL!J6:AC190,7,FALSE)="","",VLOOKUP(A6,Keys_CHESS_ALL!J6:AC190,7,FALSE))</f>
        <v/>
      </c>
      <c r="K6" s="28" t="str">
        <f>IF(VLOOKUP(A6,Keys_CHESS_ALL!J6:AC190,8,FALSE)="","",VLOOKUP(A6,Keys_CHESS_ALL!J6:AC190,8,FALSE))</f>
        <v/>
      </c>
      <c r="L6" s="28" t="str">
        <f>IF(VLOOKUP(A6,Keys_CHESS_ALL!J6:AD190,9,FALSE)="","",VLOOKUP(A6,Keys_CHESS_ALL!J6:AD190,9,FALSE))</f>
        <v/>
      </c>
      <c r="M6" s="28" t="str">
        <f>IF(VLOOKUP(A6,Keys_CHESS_ALL!J6:AE190,10,FALSE)="","",VLOOKUP(A6,Keys_CHESS_ALL!J6:AE190,10,FALSE))</f>
        <v/>
      </c>
      <c r="N6" s="28" t="str">
        <f>IF(VLOOKUP(A6,Keys_CHESS_ALL!J6:AF190,11,FALSE)="","",VLOOKUP(A6,Keys_CHESS_ALL!J6:AF190,11,FALSE))</f>
        <v/>
      </c>
      <c r="O6" s="28" t="str">
        <f>IF(VLOOKUP(A6,Keys_CHESS_ALL!J6:AG190,12,FALSE)="","",VLOOKUP(A6,Keys_CHESS_ALL!J6:AG190,12,FALSE))</f>
        <v/>
      </c>
      <c r="P6" s="28" t="str">
        <f>IF(VLOOKUP(A6,Keys_CHESS_ALL!J6:AH190,13,FALSE)="","",VLOOKUP(A6,Keys_CHESS_ALL!J6:AH190,13,FALSE))</f>
        <v/>
      </c>
      <c r="Q6" s="28" t="str">
        <f>IF(VLOOKUP(A6,Keys_CHESS_ALL!J6:AI190,14,FALSE)="","",VLOOKUP(A6,Keys_CHESS_ALL!J6:AI190,14,FALSE))</f>
        <v/>
      </c>
      <c r="R6" s="28" t="str">
        <f>IF(VLOOKUP(A6,Keys_CHESS_ALL!J6:AJ190,15,FALSE)="","",VLOOKUP(A6,Keys_CHESS_ALL!J6:AJ190,15,FALSE))</f>
        <v/>
      </c>
      <c r="S6" s="28" t="str">
        <f>IF(VLOOKUP(A6,Keys_CHESS_ALL!J6:AK190,16,FALSE)="","",VLOOKUP(A6,Keys_CHESS_ALL!J6:AK190,16,FALSE))</f>
        <v/>
      </c>
    </row>
    <row r="7" spans="1:24" x14ac:dyDescent="0.2">
      <c r="A7" s="30" t="s">
        <v>34</v>
      </c>
      <c r="B7" s="28" t="str">
        <f>VLOOKUP(A7,Keys_CHESS_ALL!J7:L191,2,FALSE)</f>
        <v>string</v>
      </c>
      <c r="C7" s="32" t="b">
        <v>1</v>
      </c>
      <c r="D7" s="32" t="b">
        <v>1</v>
      </c>
      <c r="E7" s="28" t="str">
        <f>VLOOKUP(A7,Keys_CHESS_ALL!J7:L191,3,FALSE)</f>
        <v>User</v>
      </c>
      <c r="F7" s="40" t="s">
        <v>366</v>
      </c>
      <c r="G7" s="41" t="s">
        <v>367</v>
      </c>
      <c r="H7" s="28" t="str">
        <f>IF(VLOOKUP(A7,Keys_CHESS_ALL!J7:AC191,5,FALSE)="","",VLOOKUP(A7,Keys_CHESS_ALL!J7:AC191,5,FALSE))</f>
        <v/>
      </c>
      <c r="I7" s="28" t="str">
        <f>IF(VLOOKUP(A7,Keys_CHESS_ALL!J7:AC191,6,FALSE)="","",VLOOKUP(A7,Keys_CHESS_ALL!J7:AC191,6,FALSE))</f>
        <v/>
      </c>
      <c r="J7" s="28" t="str">
        <f>IF(VLOOKUP(A7,Keys_CHESS_ALL!J7:AC191,7,FALSE)="","",VLOOKUP(A7,Keys_CHESS_ALL!J7:AC191,7,FALSE))</f>
        <v/>
      </c>
      <c r="K7" s="28" t="str">
        <f>IF(VLOOKUP(A7,Keys_CHESS_ALL!J7:AC191,8,FALSE)="","",VLOOKUP(A7,Keys_CHESS_ALL!J7:AC191,8,FALSE))</f>
        <v/>
      </c>
      <c r="L7" s="28" t="str">
        <f>IF(VLOOKUP(A7,Keys_CHESS_ALL!J7:AD191,9,FALSE)="","",VLOOKUP(A7,Keys_CHESS_ALL!J7:AD191,9,FALSE))</f>
        <v/>
      </c>
      <c r="M7" s="28" t="str">
        <f>IF(VLOOKUP(A7,Keys_CHESS_ALL!J7:AE191,10,FALSE)="","",VLOOKUP(A7,Keys_CHESS_ALL!J7:AE191,10,FALSE))</f>
        <v/>
      </c>
      <c r="N7" s="28" t="str">
        <f>IF(VLOOKUP(A7,Keys_CHESS_ALL!J7:AF191,11,FALSE)="","",VLOOKUP(A7,Keys_CHESS_ALL!J7:AF191,11,FALSE))</f>
        <v/>
      </c>
      <c r="O7" s="28" t="str">
        <f>IF(VLOOKUP(A7,Keys_CHESS_ALL!J7:AG191,12,FALSE)="","",VLOOKUP(A7,Keys_CHESS_ALL!J7:AG191,12,FALSE))</f>
        <v/>
      </c>
      <c r="P7" s="28" t="str">
        <f>IF(VLOOKUP(A7,Keys_CHESS_ALL!J7:AH191,13,FALSE)="","",VLOOKUP(A7,Keys_CHESS_ALL!J7:AH191,13,FALSE))</f>
        <v/>
      </c>
      <c r="Q7" s="28" t="str">
        <f>IF(VLOOKUP(A7,Keys_CHESS_ALL!J7:AI191,14,FALSE)="","",VLOOKUP(A7,Keys_CHESS_ALL!J7:AI191,14,FALSE))</f>
        <v/>
      </c>
      <c r="R7" s="28" t="str">
        <f>IF(VLOOKUP(A7,Keys_CHESS_ALL!J7:AJ191,15,FALSE)="","",VLOOKUP(A7,Keys_CHESS_ALL!J7:AJ191,15,FALSE))</f>
        <v/>
      </c>
      <c r="S7" s="28" t="str">
        <f>IF(VLOOKUP(A7,Keys_CHESS_ALL!J7:AK191,16,FALSE)="","",VLOOKUP(A7,Keys_CHESS_ALL!J7:AK191,16,FALSE))</f>
        <v/>
      </c>
    </row>
    <row r="8" spans="1:24" x14ac:dyDescent="0.2">
      <c r="A8" s="30" t="s">
        <v>36</v>
      </c>
      <c r="B8" s="28" t="str">
        <f>VLOOKUP(A8,Keys_CHESS_ALL!J8:L192,2,FALSE)</f>
        <v>list_str</v>
      </c>
      <c r="C8" s="32" t="b">
        <v>0</v>
      </c>
      <c r="D8" s="32" t="b">
        <v>0</v>
      </c>
      <c r="E8" s="28" t="str">
        <f>VLOOKUP(A8,Keys_CHESS_ALL!J8:L192,3,FALSE)</f>
        <v>User</v>
      </c>
      <c r="F8" s="40" t="s">
        <v>313</v>
      </c>
      <c r="G8" s="41" t="s">
        <v>2</v>
      </c>
      <c r="H8" s="28" t="str">
        <f>IF(VLOOKUP(A8,Keys_CHESS_ALL!J8:AC192,5,FALSE)="","",VLOOKUP(A8,Keys_CHESS_ALL!J8:AC192,5,FALSE))</f>
        <v>1A3</v>
      </c>
      <c r="I8" s="28" t="str">
        <f>IF(VLOOKUP(A8,Keys_CHESS_ALL!J8:AC192,6,FALSE)="","",VLOOKUP(A8,Keys_CHESS_ALL!J8:AC192,6,FALSE))</f>
        <v>2A</v>
      </c>
      <c r="J8" s="28" t="str">
        <f>IF(VLOOKUP(A8,Keys_CHESS_ALL!J8:AC192,7,FALSE)="","",VLOOKUP(A8,Keys_CHESS_ALL!J8:AC192,7,FALSE))</f>
        <v>3A</v>
      </c>
      <c r="K8" s="28" t="str">
        <f>IF(VLOOKUP(A8,Keys_CHESS_ALL!J8:AC192,8,FALSE)="","",VLOOKUP(A8,Keys_CHESS_ALL!J8:AC192,8,FALSE))</f>
        <v>3B</v>
      </c>
      <c r="L8" s="28" t="str">
        <f>IF(VLOOKUP(A8,Keys_CHESS_ALL!J8:AD192,9,FALSE)="","",VLOOKUP(A8,Keys_CHESS_ALL!J8:AD192,9,FALSE))</f>
        <v>4B</v>
      </c>
      <c r="M8" s="28" t="str">
        <f>IF(VLOOKUP(A8,Keys_CHESS_ALL!J8:AE192,10,FALSE)="","",VLOOKUP(A8,Keys_CHESS_ALL!J8:AE192,10,FALSE))</f>
        <v>7A</v>
      </c>
      <c r="N8" s="28" t="str">
        <f>IF(VLOOKUP(A8,Keys_CHESS_ALL!J8:AF192,11,FALSE)="","",VLOOKUP(A8,Keys_CHESS_ALL!J8:AF192,11,FALSE))</f>
        <v>7B2</v>
      </c>
      <c r="O8" s="28" t="str">
        <f>IF(VLOOKUP(A8,Keys_CHESS_ALL!J8:AG192,12,FALSE)="","",VLOOKUP(A8,Keys_CHESS_ALL!J8:AG192,12,FALSE))</f>
        <v/>
      </c>
      <c r="P8" s="28" t="str">
        <f>IF(VLOOKUP(A8,Keys_CHESS_ALL!J8:AH192,13,FALSE)="","",VLOOKUP(A8,Keys_CHESS_ALL!J8:AH192,13,FALSE))</f>
        <v/>
      </c>
      <c r="Q8" s="28" t="str">
        <f>IF(VLOOKUP(A8,Keys_CHESS_ALL!J8:AI192,14,FALSE)="","",VLOOKUP(A8,Keys_CHESS_ALL!J8:AI192,14,FALSE))</f>
        <v/>
      </c>
      <c r="R8" s="28" t="str">
        <f>IF(VLOOKUP(A8,Keys_CHESS_ALL!J8:AJ192,15,FALSE)="","",VLOOKUP(A8,Keys_CHESS_ALL!J8:AJ192,15,FALSE))</f>
        <v/>
      </c>
      <c r="S8" s="28" t="str">
        <f>IF(VLOOKUP(A8,Keys_CHESS_ALL!J8:AK192,16,FALSE)="","",VLOOKUP(A8,Keys_CHESS_ALL!J8:AK192,16,FALSE))</f>
        <v/>
      </c>
    </row>
    <row r="9" spans="1:24" x14ac:dyDescent="0.2">
      <c r="A9" s="30" t="s">
        <v>38</v>
      </c>
      <c r="B9" s="28" t="str">
        <f>VLOOKUP(A9,Keys_CHESS_ALL!J9:L193,2,FALSE)</f>
        <v>string</v>
      </c>
      <c r="C9" s="32" t="b">
        <v>0</v>
      </c>
      <c r="D9" s="32" t="b">
        <v>1</v>
      </c>
      <c r="E9" s="28" t="str">
        <f>VLOOKUP(A9,Keys_CHESS_ALL!J9:L193,3,FALSE)</f>
        <v>User</v>
      </c>
      <c r="F9" s="40" t="s">
        <v>368</v>
      </c>
      <c r="G9" s="41" t="s">
        <v>367</v>
      </c>
      <c r="H9" s="28" t="str">
        <f>IF(VLOOKUP(A9,Keys_CHESS_ALL!J9:AC193,5,FALSE)="","",VLOOKUP(A9,Keys_CHESS_ALL!J9:AC193,5,FALSE))</f>
        <v/>
      </c>
      <c r="I9" s="28" t="str">
        <f>IF(VLOOKUP(A9,Keys_CHESS_ALL!J9:AC193,6,FALSE)="","",VLOOKUP(A9,Keys_CHESS_ALL!J9:AC193,6,FALSE))</f>
        <v/>
      </c>
      <c r="J9" s="28" t="str">
        <f>IF(VLOOKUP(A9,Keys_CHESS_ALL!J9:AC193,7,FALSE)="","",VLOOKUP(A9,Keys_CHESS_ALL!J9:AC193,7,FALSE))</f>
        <v/>
      </c>
      <c r="K9" s="28" t="str">
        <f>IF(VLOOKUP(A9,Keys_CHESS_ALL!J9:AC193,8,FALSE)="","",VLOOKUP(A9,Keys_CHESS_ALL!J9:AC193,8,FALSE))</f>
        <v/>
      </c>
      <c r="L9" s="28" t="str">
        <f>IF(VLOOKUP(A9,Keys_CHESS_ALL!J9:AD193,9,FALSE)="","",VLOOKUP(A9,Keys_CHESS_ALL!J9:AD193,9,FALSE))</f>
        <v/>
      </c>
      <c r="M9" s="28" t="str">
        <f>IF(VLOOKUP(A9,Keys_CHESS_ALL!J9:AE193,10,FALSE)="","",VLOOKUP(A9,Keys_CHESS_ALL!J9:AE193,10,FALSE))</f>
        <v/>
      </c>
      <c r="N9" s="28" t="str">
        <f>IF(VLOOKUP(A9,Keys_CHESS_ALL!J9:AF193,11,FALSE)="","",VLOOKUP(A9,Keys_CHESS_ALL!J9:AF193,11,FALSE))</f>
        <v/>
      </c>
      <c r="O9" s="28" t="str">
        <f>IF(VLOOKUP(A9,Keys_CHESS_ALL!J9:AG193,12,FALSE)="","",VLOOKUP(A9,Keys_CHESS_ALL!J9:AG193,12,FALSE))</f>
        <v/>
      </c>
      <c r="P9" s="28" t="str">
        <f>IF(VLOOKUP(A9,Keys_CHESS_ALL!J9:AH193,13,FALSE)="","",VLOOKUP(A9,Keys_CHESS_ALL!J9:AH193,13,FALSE))</f>
        <v/>
      </c>
      <c r="Q9" s="28" t="str">
        <f>IF(VLOOKUP(A9,Keys_CHESS_ALL!J9:AI193,14,FALSE)="","",VLOOKUP(A9,Keys_CHESS_ALL!J9:AI193,14,FALSE))</f>
        <v/>
      </c>
      <c r="R9" s="28" t="str">
        <f>IF(VLOOKUP(A9,Keys_CHESS_ALL!J9:AJ193,15,FALSE)="","",VLOOKUP(A9,Keys_CHESS_ALL!J9:AJ193,15,FALSE))</f>
        <v/>
      </c>
      <c r="S9" s="28" t="str">
        <f>IF(VLOOKUP(A9,Keys_CHESS_ALL!J9:AK193,16,FALSE)="","",VLOOKUP(A9,Keys_CHESS_ALL!J9:AK193,16,FALSE))</f>
        <v/>
      </c>
    </row>
    <row r="10" spans="1:24" x14ac:dyDescent="0.2">
      <c r="A10" s="30" t="s">
        <v>39</v>
      </c>
      <c r="B10" s="28" t="str">
        <f>VLOOKUP(A10,Keys_CHESS_ALL!J10:L194,2,FALSE)</f>
        <v>list_str</v>
      </c>
      <c r="C10" s="32" t="b">
        <v>0</v>
      </c>
      <c r="D10" s="32" t="b">
        <v>0</v>
      </c>
      <c r="E10" s="28" t="str">
        <f>VLOOKUP(A10,Keys_CHESS_ALL!J10:L194,3,FALSE)</f>
        <v>User</v>
      </c>
      <c r="F10" s="40" t="s">
        <v>369</v>
      </c>
      <c r="G10" s="41" t="s">
        <v>40</v>
      </c>
      <c r="H10" s="28" t="str">
        <f>IF(VLOOKUP(A10,Keys_CHESS_ALL!J10:AC194,5,FALSE)="","",VLOOKUP(A10,Keys_CHESS_ALL!J10:AC194,5,FALSE))</f>
        <v>CHEXS_NSF</v>
      </c>
      <c r="I10" s="28" t="str">
        <f>IF(VLOOKUP(A10,Keys_CHESS_ALL!J10:AC194,6,FALSE)="","",VLOOKUP(A10,Keys_CHESS_ALL!J10:AC194,6,FALSE))</f>
        <v>MSNC_AFRL</v>
      </c>
      <c r="J10" s="28" t="str">
        <f>IF(VLOOKUP(A10,Keys_CHESS_ALL!J10:AC194,7,FALSE)="","",VLOOKUP(A10,Keys_CHESS_ALL!J10:AC194,7,FALSE))</f>
        <v>MACCHESS_NSF_NIH</v>
      </c>
      <c r="K10" s="28" t="str">
        <f>IF(VLOOKUP(A10,Keys_CHESS_ALL!J10:AC194,8,FALSE)="","",VLOOKUP(A10,Keys_CHESS_ALL!J10:AC194,8,FALSE))</f>
        <v>CHESS_internal</v>
      </c>
      <c r="L10" s="28" t="str">
        <f>IF(VLOOKUP(A10,Keys_CHESS_ALL!J10:AD194,9,FALSE)="","",VLOOKUP(A10,Keys_CHESS_ALL!J10:AD194,9,FALSE))</f>
        <v>CHEXS_NSF</v>
      </c>
      <c r="M10" s="28" t="str">
        <f>IF(VLOOKUP(A10,Keys_CHESS_ALL!J10:AE194,10,FALSE)="","",VLOOKUP(A10,Keys_CHESS_ALL!J10:AE194,10,FALSE))</f>
        <v/>
      </c>
      <c r="N10" s="28" t="str">
        <f>IF(VLOOKUP(A10,Keys_CHESS_ALL!J10:AF194,11,FALSE)="","",VLOOKUP(A10,Keys_CHESS_ALL!J10:AF194,11,FALSE))</f>
        <v/>
      </c>
      <c r="O10" s="28" t="str">
        <f>IF(VLOOKUP(A10,Keys_CHESS_ALL!J10:AG194,12,FALSE)="","",VLOOKUP(A10,Keys_CHESS_ALL!J10:AG194,12,FALSE))</f>
        <v/>
      </c>
      <c r="P10" s="28" t="str">
        <f>IF(VLOOKUP(A10,Keys_CHESS_ALL!J10:AH194,13,FALSE)="","",VLOOKUP(A10,Keys_CHESS_ALL!J10:AH194,13,FALSE))</f>
        <v/>
      </c>
      <c r="Q10" s="28" t="str">
        <f>IF(VLOOKUP(A10,Keys_CHESS_ALL!J10:AI194,14,FALSE)="","",VLOOKUP(A10,Keys_CHESS_ALL!J10:AI194,14,FALSE))</f>
        <v/>
      </c>
      <c r="R10" s="28" t="str">
        <f>IF(VLOOKUP(A10,Keys_CHESS_ALL!J10:AJ194,15,FALSE)="","",VLOOKUP(A10,Keys_CHESS_ALL!J10:AJ194,15,FALSE))</f>
        <v/>
      </c>
      <c r="S10" s="28" t="str">
        <f>IF(VLOOKUP(A10,Keys_CHESS_ALL!J10:AK194,16,FALSE)="","",VLOOKUP(A10,Keys_CHESS_ALL!J10:AK194,16,FALSE))</f>
        <v/>
      </c>
    </row>
    <row r="11" spans="1:24" x14ac:dyDescent="0.2">
      <c r="A11" s="30" t="s">
        <v>44</v>
      </c>
      <c r="B11" s="28" t="str">
        <f>VLOOKUP(A11,Keys_CHESS_ALL!J11:L195,2,FALSE)</f>
        <v>bool</v>
      </c>
      <c r="C11" s="32" t="b">
        <v>0</v>
      </c>
      <c r="D11" s="32" t="b">
        <v>0</v>
      </c>
      <c r="E11" s="28" t="str">
        <f>VLOOKUP(A11,Keys_CHESS_ALL!J11:L195,3,FALSE)</f>
        <v>Alignment</v>
      </c>
      <c r="F11" s="40" t="s">
        <v>296</v>
      </c>
      <c r="G11" s="41" t="s">
        <v>370</v>
      </c>
      <c r="H11" s="28" t="str">
        <f>IF(VLOOKUP(A11,Keys_CHESS_ALL!J11:AC195,5,FALSE)="","",VLOOKUP(A11,Keys_CHESS_ALL!J11:AC195,5,FALSE))</f>
        <v>true</v>
      </c>
      <c r="I11" s="28" t="str">
        <f>IF(VLOOKUP(A11,Keys_CHESS_ALL!J11:AC195,6,FALSE)="","",VLOOKUP(A11,Keys_CHESS_ALL!J11:AC195,6,FALSE))</f>
        <v>false</v>
      </c>
      <c r="J11" s="28" t="str">
        <f>IF(VLOOKUP(A11,Keys_CHESS_ALL!J11:AC195,7,FALSE)="","",VLOOKUP(A11,Keys_CHESS_ALL!J11:AC195,7,FALSE))</f>
        <v/>
      </c>
      <c r="K11" s="28" t="str">
        <f>IF(VLOOKUP(A11,Keys_CHESS_ALL!J11:AC195,8,FALSE)="","",VLOOKUP(A11,Keys_CHESS_ALL!J11:AC195,8,FALSE))</f>
        <v/>
      </c>
      <c r="L11" s="28" t="str">
        <f>IF(VLOOKUP(A11,Keys_CHESS_ALL!J11:AD195,9,FALSE)="","",VLOOKUP(A11,Keys_CHESS_ALL!J11:AD195,9,FALSE))</f>
        <v/>
      </c>
      <c r="M11" s="28" t="str">
        <f>IF(VLOOKUP(A11,Keys_CHESS_ALL!J11:AE195,10,FALSE)="","",VLOOKUP(A11,Keys_CHESS_ALL!J11:AE195,10,FALSE))</f>
        <v/>
      </c>
      <c r="N11" s="28" t="str">
        <f>IF(VLOOKUP(A11,Keys_CHESS_ALL!J11:AF195,11,FALSE)="","",VLOOKUP(A11,Keys_CHESS_ALL!J11:AF195,11,FALSE))</f>
        <v/>
      </c>
      <c r="O11" s="28" t="str">
        <f>IF(VLOOKUP(A11,Keys_CHESS_ALL!J11:AG195,12,FALSE)="","",VLOOKUP(A11,Keys_CHESS_ALL!J11:AG195,12,FALSE))</f>
        <v/>
      </c>
      <c r="P11" s="28" t="str">
        <f>IF(VLOOKUP(A11,Keys_CHESS_ALL!J11:AH195,13,FALSE)="","",VLOOKUP(A11,Keys_CHESS_ALL!J11:AH195,13,FALSE))</f>
        <v/>
      </c>
      <c r="Q11" s="28" t="str">
        <f>IF(VLOOKUP(A11,Keys_CHESS_ALL!J11:AI195,14,FALSE)="","",VLOOKUP(A11,Keys_CHESS_ALL!J11:AI195,14,FALSE))</f>
        <v/>
      </c>
      <c r="R11" s="28" t="str">
        <f>IF(VLOOKUP(A11,Keys_CHESS_ALL!J11:AJ195,15,FALSE)="","",VLOOKUP(A11,Keys_CHESS_ALL!J11:AJ195,15,FALSE))</f>
        <v/>
      </c>
      <c r="S11" s="28" t="str">
        <f>IF(VLOOKUP(A11,Keys_CHESS_ALL!J11:AK195,16,FALSE)="","",VLOOKUP(A11,Keys_CHESS_ALL!J11:AK195,16,FALSE))</f>
        <v/>
      </c>
    </row>
    <row r="12" spans="1:24" x14ac:dyDescent="0.2">
      <c r="A12" s="30" t="s">
        <v>48</v>
      </c>
      <c r="B12" s="28" t="str">
        <f>VLOOKUP(A12,Keys_CHESS_ALL!J12:L196,2,FALSE)</f>
        <v>bool</v>
      </c>
      <c r="C12" s="32" t="b">
        <v>0</v>
      </c>
      <c r="D12" s="32" t="b">
        <v>0</v>
      </c>
      <c r="E12" s="28" t="str">
        <f>VLOOKUP(A12,Keys_CHESS_ALL!J12:L196,3,FALSE)</f>
        <v>Alignment</v>
      </c>
      <c r="F12" s="40" t="s">
        <v>371</v>
      </c>
      <c r="G12" s="41" t="s">
        <v>370</v>
      </c>
      <c r="H12" s="28" t="str">
        <f>IF(VLOOKUP(A12,Keys_CHESS_ALL!J12:AC196,5,FALSE)="","",VLOOKUP(A12,Keys_CHESS_ALL!J12:AC196,5,FALSE))</f>
        <v>true</v>
      </c>
      <c r="I12" s="28" t="str">
        <f>IF(VLOOKUP(A12,Keys_CHESS_ALL!J12:AC196,6,FALSE)="","",VLOOKUP(A12,Keys_CHESS_ALL!J12:AC196,6,FALSE))</f>
        <v>false</v>
      </c>
      <c r="J12" s="28"/>
      <c r="K12" s="28"/>
      <c r="L12" s="28"/>
      <c r="M12" s="28"/>
      <c r="N12" s="28"/>
      <c r="O12" s="28"/>
      <c r="P12" s="28"/>
      <c r="Q12" s="28"/>
      <c r="R12" s="28"/>
      <c r="S12" s="28"/>
    </row>
    <row r="13" spans="1:24" x14ac:dyDescent="0.2">
      <c r="A13" s="30" t="s">
        <v>50</v>
      </c>
      <c r="B13" s="28" t="str">
        <f>VLOOKUP(A13,Keys_CHESS_ALL!J14:L197,2,FALSE)</f>
        <v>bool</v>
      </c>
      <c r="C13" s="32" t="b">
        <v>0</v>
      </c>
      <c r="D13" s="32" t="b">
        <v>0</v>
      </c>
      <c r="E13" s="28" t="str">
        <f>VLOOKUP(A13,Keys_CHESS_ALL!J14:L197,3,FALSE)</f>
        <v>Alignment</v>
      </c>
      <c r="F13" s="40" t="s">
        <v>372</v>
      </c>
      <c r="G13" s="41" t="s">
        <v>370</v>
      </c>
      <c r="H13" s="28" t="str">
        <f>IF(VLOOKUP(A13,Keys_CHESS_ALL!J14:AC197,5,FALSE)="","",VLOOKUP(A13,Keys_CHESS_ALL!J14:AC197,5,FALSE))</f>
        <v>true</v>
      </c>
      <c r="I13" s="28" t="str">
        <f>IF(VLOOKUP(A13,Keys_CHESS_ALL!J14:AC197,6,FALSE)="","",VLOOKUP(A13,Keys_CHESS_ALL!J14:AC197,6,FALSE))</f>
        <v>false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</row>
    <row r="14" spans="1:24" x14ac:dyDescent="0.2">
      <c r="A14" s="30" t="s">
        <v>54</v>
      </c>
      <c r="B14" s="28" t="str">
        <f>VLOOKUP(A14,Keys_CHESS_ALL!J15:L198,2,FALSE)</f>
        <v>float64</v>
      </c>
      <c r="C14" s="32" t="b">
        <v>1</v>
      </c>
      <c r="D14" s="32" t="b">
        <v>0</v>
      </c>
      <c r="E14" s="28" t="str">
        <f>VLOOKUP(A14,Keys_CHESS_ALL!J15:L198,3,FALSE)</f>
        <v>Alignment</v>
      </c>
      <c r="F14" s="40" t="s">
        <v>373</v>
      </c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1:24" x14ac:dyDescent="0.2">
      <c r="A15" s="30" t="s">
        <v>55</v>
      </c>
      <c r="B15" s="28" t="str">
        <f>VLOOKUP(A15,Keys_CHESS_ALL!J16:L199,2,FALSE)</f>
        <v>float64</v>
      </c>
      <c r="C15" s="32" t="b">
        <v>1</v>
      </c>
      <c r="D15" s="32" t="b">
        <v>0</v>
      </c>
      <c r="E15" s="28" t="str">
        <f>VLOOKUP(A15,Keys_CHESS_ALL!J16:L199,3,FALSE)</f>
        <v>Alignment</v>
      </c>
      <c r="F15" s="40" t="s">
        <v>374</v>
      </c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</row>
    <row r="16" spans="1:24" x14ac:dyDescent="0.2">
      <c r="A16" s="30" t="s">
        <v>56</v>
      </c>
      <c r="B16" s="28" t="str">
        <f>VLOOKUP(A16,Keys_CHESS_ALL!J17:L200,2,FALSE)</f>
        <v>float64</v>
      </c>
      <c r="C16" s="32" t="b">
        <v>1</v>
      </c>
      <c r="D16" s="32" t="b">
        <v>0</v>
      </c>
      <c r="E16" s="28" t="str">
        <f>VLOOKUP(A16,Keys_CHESS_ALL!J17:L200,3,FALSE)</f>
        <v>Alignment</v>
      </c>
      <c r="F16" s="40" t="s">
        <v>375</v>
      </c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</row>
    <row r="17" spans="1:19" x14ac:dyDescent="0.2">
      <c r="A17" s="30" t="s">
        <v>57</v>
      </c>
      <c r="B17" s="28" t="str">
        <f>VLOOKUP(A17,Keys_CHESS_ALL!J18:L201,2,FALSE)</f>
        <v>float64</v>
      </c>
      <c r="C17" s="32" t="b">
        <v>1</v>
      </c>
      <c r="D17" s="32" t="b">
        <v>0</v>
      </c>
      <c r="E17" s="28" t="str">
        <f>VLOOKUP(A17,Keys_CHESS_ALL!J18:L201,3,FALSE)</f>
        <v>Alignment</v>
      </c>
      <c r="F17" s="40" t="s">
        <v>376</v>
      </c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</row>
    <row r="18" spans="1:19" x14ac:dyDescent="0.2">
      <c r="A18" s="30" t="s">
        <v>58</v>
      </c>
      <c r="B18" s="28" t="str">
        <f>VLOOKUP(A18,Keys_CHESS_ALL!J19:L202,2,FALSE)</f>
        <v>float64</v>
      </c>
      <c r="C18" s="32" t="b">
        <v>1</v>
      </c>
      <c r="D18" s="32" t="b">
        <v>0</v>
      </c>
      <c r="E18" s="28" t="str">
        <f>VLOOKUP(A18,Keys_CHESS_ALL!J19:L202,3,FALSE)</f>
        <v>Alignment</v>
      </c>
      <c r="F18" s="40" t="s">
        <v>377</v>
      </c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</row>
    <row r="19" spans="1:19" x14ac:dyDescent="0.2">
      <c r="A19" s="30" t="s">
        <v>59</v>
      </c>
      <c r="B19" s="28" t="str">
        <f>VLOOKUP(A19,Keys_CHESS_ALL!J21:L204,2,FALSE)</f>
        <v>float64</v>
      </c>
      <c r="C19" s="32" t="b">
        <v>1</v>
      </c>
      <c r="D19" s="32" t="b">
        <v>0</v>
      </c>
      <c r="E19" s="28" t="str">
        <f>VLOOKUP(A19,Keys_CHESS_ALL!J21:L204,3,FALSE)</f>
        <v>Alignment</v>
      </c>
      <c r="F19" s="40" t="s">
        <v>378</v>
      </c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</row>
    <row r="20" spans="1:19" x14ac:dyDescent="0.2">
      <c r="A20" s="30" t="s">
        <v>60</v>
      </c>
      <c r="B20" s="28" t="str">
        <f>VLOOKUP(A20,Keys_CHESS_ALL!J22:L205,2,FALSE)</f>
        <v>float64</v>
      </c>
      <c r="C20" s="32" t="b">
        <v>1</v>
      </c>
      <c r="D20" s="32" t="b">
        <v>0</v>
      </c>
      <c r="E20" s="28" t="str">
        <f>VLOOKUP(A20,Keys_CHESS_ALL!J22:L205,3,FALSE)</f>
        <v>Alignment</v>
      </c>
      <c r="F20" s="40" t="s">
        <v>379</v>
      </c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</row>
    <row r="21" spans="1:19" x14ac:dyDescent="0.2">
      <c r="A21" s="30" t="s">
        <v>61</v>
      </c>
      <c r="B21" s="28" t="str">
        <f>VLOOKUP(A21,Keys_CHESS_ALL!J23:L206,2,FALSE)</f>
        <v>float64</v>
      </c>
      <c r="C21" s="32" t="b">
        <v>1</v>
      </c>
      <c r="D21" s="32" t="b">
        <v>0</v>
      </c>
      <c r="E21" s="28" t="str">
        <f>VLOOKUP(A21,Keys_CHESS_ALL!J23:L206,3,FALSE)</f>
        <v>Alignment</v>
      </c>
      <c r="F21" s="40" t="s">
        <v>380</v>
      </c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</row>
    <row r="22" spans="1:19" x14ac:dyDescent="0.2">
      <c r="A22" s="30" t="s">
        <v>62</v>
      </c>
      <c r="B22" s="28" t="str">
        <f>VLOOKUP(A22,Keys_CHESS_ALL!J24:L207,2,FALSE)</f>
        <v>float64</v>
      </c>
      <c r="C22" s="32" t="b">
        <v>1</v>
      </c>
      <c r="D22" s="32" t="b">
        <v>0</v>
      </c>
      <c r="E22" s="28" t="str">
        <f>VLOOKUP(A22,Keys_CHESS_ALL!J24:L207,3,FALSE)</f>
        <v>Alignment</v>
      </c>
      <c r="F22" s="40" t="s">
        <v>381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spans="1:19" x14ac:dyDescent="0.2">
      <c r="A23" s="30" t="s">
        <v>63</v>
      </c>
      <c r="B23" s="28" t="str">
        <f>VLOOKUP(A23,Keys_CHESS_ALL!J25:L208,2,FALSE)</f>
        <v>float64</v>
      </c>
      <c r="C23" s="32" t="b">
        <v>1</v>
      </c>
      <c r="D23" s="32" t="b">
        <v>0</v>
      </c>
      <c r="E23" s="28" t="str">
        <f>VLOOKUP(A23,Keys_CHESS_ALL!J25:L208,3,FALSE)</f>
        <v>Alignment</v>
      </c>
      <c r="F23" s="40" t="s">
        <v>382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</row>
    <row r="24" spans="1:19" x14ac:dyDescent="0.2">
      <c r="A24" s="30" t="s">
        <v>64</v>
      </c>
      <c r="B24" s="28" t="str">
        <f>VLOOKUP(A24,Keys_CHESS_ALL!J26:L209,2,FALSE)</f>
        <v>float64</v>
      </c>
      <c r="C24" s="32" t="b">
        <v>1</v>
      </c>
      <c r="D24" s="32" t="b">
        <v>0</v>
      </c>
      <c r="E24" s="28" t="str">
        <f>VLOOKUP(A24,Keys_CHESS_ALL!J26:L209,3,FALSE)</f>
        <v>Alignment</v>
      </c>
      <c r="F24" s="40" t="s">
        <v>383</v>
      </c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</row>
    <row r="25" spans="1:19" x14ac:dyDescent="0.2">
      <c r="A25" s="30" t="s">
        <v>65</v>
      </c>
      <c r="B25" s="28" t="str">
        <f>VLOOKUP(A25,Keys_CHESS_ALL!J27:L210,2,FALSE)</f>
        <v>float64</v>
      </c>
      <c r="C25" s="32" t="b">
        <v>1</v>
      </c>
      <c r="D25" s="32" t="b">
        <v>0</v>
      </c>
      <c r="E25" s="28" t="str">
        <f>VLOOKUP(A25,Keys_CHESS_ALL!J27:L210,3,FALSE)</f>
        <v>Alignment</v>
      </c>
      <c r="F25" s="40" t="s">
        <v>384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</row>
    <row r="26" spans="1:19" x14ac:dyDescent="0.2">
      <c r="A26" s="30" t="s">
        <v>80</v>
      </c>
      <c r="B26" s="28" t="str">
        <f>VLOOKUP(A26,Keys_CHESS_ALL!J27:L210,2,FALSE)</f>
        <v>string</v>
      </c>
      <c r="C26" s="32" t="b">
        <v>0</v>
      </c>
      <c r="D26" s="32" t="b">
        <v>0</v>
      </c>
      <c r="E26" s="28" t="str">
        <f>VLOOKUP(A26,Keys_CHESS_ALL!J27:L210,3,FALSE)</f>
        <v>DataLocations</v>
      </c>
      <c r="F26" s="40" t="s">
        <v>385</v>
      </c>
      <c r="G26" s="41" t="s">
        <v>386</v>
      </c>
      <c r="H26" s="28" t="str">
        <f>IF(VLOOKUP(A26,Keys_CHESS_ALL!J27:AC210,5,FALSE)="","",VLOOKUP(A26,Keys_CHESS_ALL!J27:AC210,5,FALSE))</f>
        <v/>
      </c>
      <c r="I26" s="28" t="str">
        <f>IF(VLOOKUP(A26,Keys_CHESS_ALL!J15:AC198,6,FALSE)="","",VLOOKUP(A26,Keys_CHESS_ALL!J15:AC198,6,FALSE))</f>
        <v/>
      </c>
      <c r="J26" s="28" t="str">
        <f>IF(VLOOKUP(A26,Keys_CHESS_ALL!J27:AC210,7,FALSE)="","",VLOOKUP(A26,Keys_CHESS_ALL!J27:AC210,7,FALSE))</f>
        <v/>
      </c>
      <c r="K26" s="28" t="str">
        <f>IF(VLOOKUP(A26,Keys_CHESS_ALL!J27:AC210,8,FALSE)="","",VLOOKUP(A26,Keys_CHESS_ALL!J27:AC210,8,FALSE))</f>
        <v/>
      </c>
      <c r="L26" s="28" t="str">
        <f>IF(VLOOKUP(A26,Keys_CHESS_ALL!J27:AD210,9,FALSE)="","",VLOOKUP(A26,Keys_CHESS_ALL!J27:AD210,9,FALSE))</f>
        <v/>
      </c>
      <c r="M26" s="28" t="str">
        <f>IF(VLOOKUP(A26,Keys_CHESS_ALL!J27:AE210,10,FALSE)="","",VLOOKUP(A26,Keys_CHESS_ALL!J27:AE210,10,FALSE))</f>
        <v/>
      </c>
      <c r="N26" s="28" t="str">
        <f>IF(VLOOKUP(A26,Keys_CHESS_ALL!J27:AF210,11,FALSE)="","",VLOOKUP(A26,Keys_CHESS_ALL!J27:AF210,11,FALSE))</f>
        <v/>
      </c>
      <c r="O26" s="28" t="str">
        <f>IF(VLOOKUP(A26,Keys_CHESS_ALL!J27:AG210,12,FALSE)="","",VLOOKUP(A26,Keys_CHESS_ALL!J27:AG210,12,FALSE))</f>
        <v/>
      </c>
      <c r="P26" s="28" t="str">
        <f>IF(VLOOKUP(A26,Keys_CHESS_ALL!J27:AH210,13,FALSE)="","",VLOOKUP(A26,Keys_CHESS_ALL!J27:AH210,13,FALSE))</f>
        <v/>
      </c>
      <c r="Q26" s="28" t="str">
        <f>IF(VLOOKUP(A26,Keys_CHESS_ALL!J27:AI210,14,FALSE)="","",VLOOKUP(A26,Keys_CHESS_ALL!J27:AI210,14,FALSE))</f>
        <v/>
      </c>
      <c r="R26" s="28" t="str">
        <f>IF(VLOOKUP(A26,Keys_CHESS_ALL!J27:AJ210,15,FALSE)="","",VLOOKUP(A26,Keys_CHESS_ALL!J27:AJ210,15,FALSE))</f>
        <v/>
      </c>
      <c r="S26" s="28" t="str">
        <f>IF(VLOOKUP(A26,Keys_CHESS_ALL!J27:AK210,16,FALSE)="","",VLOOKUP(A26,Keys_CHESS_ALL!J27:AK210,16,FALSE))</f>
        <v/>
      </c>
    </row>
    <row r="27" spans="1:19" x14ac:dyDescent="0.2">
      <c r="A27" s="30" t="s">
        <v>81</v>
      </c>
      <c r="B27" s="28" t="str">
        <f>VLOOKUP(A27,Keys_CHESS_ALL!J28:L211,2,FALSE)</f>
        <v>string</v>
      </c>
      <c r="C27" s="32" t="b">
        <v>0</v>
      </c>
      <c r="D27" s="32" t="b">
        <v>0</v>
      </c>
      <c r="E27" s="28" t="str">
        <f>VLOOKUP(A27,Keys_CHESS_ALL!J28:L211,3,FALSE)</f>
        <v>DataLocations</v>
      </c>
      <c r="F27" s="40" t="s">
        <v>387</v>
      </c>
      <c r="G27" s="41" t="s">
        <v>388</v>
      </c>
      <c r="H27" s="28" t="str">
        <f>IF(VLOOKUP(A27,Keys_CHESS_ALL!J28:AC211,5,FALSE)="","",VLOOKUP(A27,Keys_CHESS_ALL!J28:AC211,5,FALSE))</f>
        <v/>
      </c>
      <c r="I27" s="28" t="str">
        <f>IF(VLOOKUP(A27,Keys_CHESS_ALL!J16:AC199,6,FALSE)="","",VLOOKUP(A27,Keys_CHESS_ALL!J16:AC199,6,FALSE))</f>
        <v/>
      </c>
      <c r="J27" s="28" t="str">
        <f>IF(VLOOKUP(A27,Keys_CHESS_ALL!J28:AC211,7,FALSE)="","",VLOOKUP(A27,Keys_CHESS_ALL!J28:AC211,7,FALSE))</f>
        <v/>
      </c>
      <c r="K27" s="28" t="str">
        <f>IF(VLOOKUP(A27,Keys_CHESS_ALL!J28:AC211,8,FALSE)="","",VLOOKUP(A27,Keys_CHESS_ALL!J28:AC211,8,FALSE))</f>
        <v/>
      </c>
      <c r="L27" s="28" t="str">
        <f>IF(VLOOKUP(A27,Keys_CHESS_ALL!J28:AD211,9,FALSE)="","",VLOOKUP(A27,Keys_CHESS_ALL!J28:AD211,9,FALSE))</f>
        <v/>
      </c>
      <c r="M27" s="28" t="str">
        <f>IF(VLOOKUP(A27,Keys_CHESS_ALL!J28:AE211,10,FALSE)="","",VLOOKUP(A27,Keys_CHESS_ALL!J28:AE211,10,FALSE))</f>
        <v/>
      </c>
      <c r="N27" s="28" t="str">
        <f>IF(VLOOKUP(A27,Keys_CHESS_ALL!J28:AF211,11,FALSE)="","",VLOOKUP(A27,Keys_CHESS_ALL!J28:AF211,11,FALSE))</f>
        <v/>
      </c>
      <c r="O27" s="28" t="str">
        <f>IF(VLOOKUP(A27,Keys_CHESS_ALL!J28:AG211,12,FALSE)="","",VLOOKUP(A27,Keys_CHESS_ALL!J28:AG211,12,FALSE))</f>
        <v/>
      </c>
      <c r="P27" s="28" t="str">
        <f>IF(VLOOKUP(A27,Keys_CHESS_ALL!J28:AH211,13,FALSE)="","",VLOOKUP(A27,Keys_CHESS_ALL!J28:AH211,13,FALSE))</f>
        <v/>
      </c>
      <c r="Q27" s="28" t="str">
        <f>IF(VLOOKUP(A27,Keys_CHESS_ALL!J28:AI211,14,FALSE)="","",VLOOKUP(A27,Keys_CHESS_ALL!J28:AI211,14,FALSE))</f>
        <v/>
      </c>
      <c r="R27" s="28" t="str">
        <f>IF(VLOOKUP(A27,Keys_CHESS_ALL!J28:AJ211,15,FALSE)="","",VLOOKUP(A27,Keys_CHESS_ALL!J28:AJ211,15,FALSE))</f>
        <v/>
      </c>
      <c r="S27" s="28" t="str">
        <f>IF(VLOOKUP(A27,Keys_CHESS_ALL!J28:AK211,16,FALSE)="","",VLOOKUP(A27,Keys_CHESS_ALL!J28:AK211,16,FALSE))</f>
        <v/>
      </c>
    </row>
    <row r="28" spans="1:19" x14ac:dyDescent="0.2">
      <c r="A28" s="30" t="s">
        <v>82</v>
      </c>
      <c r="B28" s="28" t="str">
        <f>VLOOKUP(A28,Keys_CHESS_ALL!J29:L212,2,FALSE)</f>
        <v>string</v>
      </c>
      <c r="C28" s="32" t="b">
        <v>0</v>
      </c>
      <c r="D28" s="32" t="b">
        <v>0</v>
      </c>
      <c r="E28" s="28" t="str">
        <f>VLOOKUP(A28,Keys_CHESS_ALL!J29:L212,3,FALSE)</f>
        <v>DataLocations</v>
      </c>
      <c r="F28" s="40" t="s">
        <v>389</v>
      </c>
      <c r="G28" s="41" t="s">
        <v>390</v>
      </c>
      <c r="H28" s="28" t="str">
        <f>IF(VLOOKUP(A28,Keys_CHESS_ALL!J29:AC212,5,FALSE)="","",VLOOKUP(A28,Keys_CHESS_ALL!J29:AC212,5,FALSE))</f>
        <v/>
      </c>
      <c r="I28" s="28" t="str">
        <f>IF(VLOOKUP(A28,Keys_CHESS_ALL!J17:AC200,6,FALSE)="","",VLOOKUP(A28,Keys_CHESS_ALL!J17:AC200,6,FALSE))</f>
        <v/>
      </c>
      <c r="J28" s="28" t="str">
        <f>IF(VLOOKUP(A28,Keys_CHESS_ALL!J29:AC212,7,FALSE)="","",VLOOKUP(A28,Keys_CHESS_ALL!J29:AC212,7,FALSE))</f>
        <v/>
      </c>
      <c r="K28" s="28" t="str">
        <f>IF(VLOOKUP(A28,Keys_CHESS_ALL!J29:AC212,8,FALSE)="","",VLOOKUP(A28,Keys_CHESS_ALL!J29:AC212,8,FALSE))</f>
        <v/>
      </c>
      <c r="L28" s="28" t="str">
        <f>IF(VLOOKUP(A28,Keys_CHESS_ALL!J29:AD212,9,FALSE)="","",VLOOKUP(A28,Keys_CHESS_ALL!J29:AD212,9,FALSE))</f>
        <v/>
      </c>
      <c r="M28" s="28" t="str">
        <f>IF(VLOOKUP(A28,Keys_CHESS_ALL!J29:AE212,10,FALSE)="","",VLOOKUP(A28,Keys_CHESS_ALL!J29:AE212,10,FALSE))</f>
        <v/>
      </c>
      <c r="N28" s="28" t="str">
        <f>IF(VLOOKUP(A28,Keys_CHESS_ALL!J29:AF212,11,FALSE)="","",VLOOKUP(A28,Keys_CHESS_ALL!J29:AF212,11,FALSE))</f>
        <v/>
      </c>
      <c r="O28" s="28" t="str">
        <f>IF(VLOOKUP(A28,Keys_CHESS_ALL!J29:AG212,12,FALSE)="","",VLOOKUP(A28,Keys_CHESS_ALL!J29:AG212,12,FALSE))</f>
        <v/>
      </c>
      <c r="P28" s="28" t="str">
        <f>IF(VLOOKUP(A28,Keys_CHESS_ALL!J29:AH212,13,FALSE)="","",VLOOKUP(A28,Keys_CHESS_ALL!J29:AH212,13,FALSE))</f>
        <v/>
      </c>
      <c r="Q28" s="28" t="str">
        <f>IF(VLOOKUP(A28,Keys_CHESS_ALL!J29:AI212,14,FALSE)="","",VLOOKUP(A28,Keys_CHESS_ALL!J29:AI212,14,FALSE))</f>
        <v/>
      </c>
      <c r="R28" s="28" t="str">
        <f>IF(VLOOKUP(A28,Keys_CHESS_ALL!J29:AJ212,15,FALSE)="","",VLOOKUP(A28,Keys_CHESS_ALL!J29:AJ212,15,FALSE))</f>
        <v/>
      </c>
      <c r="S28" s="28" t="str">
        <f>IF(VLOOKUP(A28,Keys_CHESS_ALL!J29:AK212,16,FALSE)="","",VLOOKUP(A28,Keys_CHESS_ALL!J29:AK212,16,FALSE))</f>
        <v/>
      </c>
    </row>
    <row r="29" spans="1:19" x14ac:dyDescent="0.2">
      <c r="A29" s="30" t="s">
        <v>83</v>
      </c>
      <c r="B29" s="28" t="str">
        <f>VLOOKUP(A29,Keys_CHESS_ALL!J30:L213,2,FALSE)</f>
        <v>string</v>
      </c>
      <c r="C29" s="32" t="b">
        <v>0</v>
      </c>
      <c r="D29" s="32" t="b">
        <v>0</v>
      </c>
      <c r="E29" s="28" t="str">
        <f>VLOOKUP(A29,Keys_CHESS_ALL!J30:L213,3,FALSE)</f>
        <v>DataLocations</v>
      </c>
      <c r="F29" s="40" t="s">
        <v>391</v>
      </c>
      <c r="G29" s="41" t="s">
        <v>392</v>
      </c>
      <c r="H29" s="28" t="str">
        <f>IF(VLOOKUP(A29,Keys_CHESS_ALL!J30:AC213,5,FALSE)="","",VLOOKUP(A29,Keys_CHESS_ALL!J30:AC213,5,FALSE))</f>
        <v/>
      </c>
      <c r="I29" s="28" t="str">
        <f>IF(VLOOKUP(A29,Keys_CHESS_ALL!J18:AC201,6,FALSE)="","",VLOOKUP(A29,Keys_CHESS_ALL!J18:AC201,6,FALSE))</f>
        <v/>
      </c>
      <c r="J29" s="28" t="str">
        <f>IF(VLOOKUP(A29,Keys_CHESS_ALL!J30:AC213,7,FALSE)="","",VLOOKUP(A29,Keys_CHESS_ALL!J30:AC213,7,FALSE))</f>
        <v/>
      </c>
      <c r="K29" s="28" t="str">
        <f>IF(VLOOKUP(A29,Keys_CHESS_ALL!J30:AC213,8,FALSE)="","",VLOOKUP(A29,Keys_CHESS_ALL!J30:AC213,8,FALSE))</f>
        <v/>
      </c>
      <c r="L29" s="28" t="str">
        <f>IF(VLOOKUP(A29,Keys_CHESS_ALL!J30:AD213,9,FALSE)="","",VLOOKUP(A29,Keys_CHESS_ALL!J30:AD213,9,FALSE))</f>
        <v/>
      </c>
      <c r="M29" s="28" t="str">
        <f>IF(VLOOKUP(A29,Keys_CHESS_ALL!J30:AE213,10,FALSE)="","",VLOOKUP(A29,Keys_CHESS_ALL!J30:AE213,10,FALSE))</f>
        <v/>
      </c>
      <c r="N29" s="28" t="str">
        <f>IF(VLOOKUP(A29,Keys_CHESS_ALL!J30:AF213,11,FALSE)="","",VLOOKUP(A29,Keys_CHESS_ALL!J30:AF213,11,FALSE))</f>
        <v/>
      </c>
      <c r="O29" s="28" t="str">
        <f>IF(VLOOKUP(A29,Keys_CHESS_ALL!J30:AG213,12,FALSE)="","",VLOOKUP(A29,Keys_CHESS_ALL!J30:AG213,12,FALSE))</f>
        <v/>
      </c>
      <c r="P29" s="28" t="str">
        <f>IF(VLOOKUP(A29,Keys_CHESS_ALL!J30:AH213,13,FALSE)="","",VLOOKUP(A29,Keys_CHESS_ALL!J30:AH213,13,FALSE))</f>
        <v/>
      </c>
      <c r="Q29" s="28" t="str">
        <f>IF(VLOOKUP(A29,Keys_CHESS_ALL!J30:AI213,14,FALSE)="","",VLOOKUP(A29,Keys_CHESS_ALL!J30:AI213,14,FALSE))</f>
        <v/>
      </c>
      <c r="R29" s="28" t="str">
        <f>IF(VLOOKUP(A29,Keys_CHESS_ALL!J30:AJ213,15,FALSE)="","",VLOOKUP(A29,Keys_CHESS_ALL!J30:AJ213,15,FALSE))</f>
        <v/>
      </c>
      <c r="S29" s="28" t="str">
        <f>IF(VLOOKUP(A29,Keys_CHESS_ALL!J30:AK213,16,FALSE)="","",VLOOKUP(A29,Keys_CHESS_ALL!J30:AK213,16,FALSE))</f>
        <v/>
      </c>
    </row>
    <row r="30" spans="1:19" x14ac:dyDescent="0.2">
      <c r="A30" s="30" t="s">
        <v>84</v>
      </c>
      <c r="B30" s="28" t="str">
        <f>VLOOKUP(A30,Keys_CHESS_ALL!J31:L214,2,FALSE)</f>
        <v>string</v>
      </c>
      <c r="C30" s="32" t="b">
        <v>0</v>
      </c>
      <c r="D30" s="32" t="b">
        <v>0</v>
      </c>
      <c r="E30" s="28" t="str">
        <f>VLOOKUP(A30,Keys_CHESS_ALL!J31:L214,3,FALSE)</f>
        <v>DataLocations</v>
      </c>
      <c r="F30" s="40" t="s">
        <v>391</v>
      </c>
      <c r="G30" s="41" t="s">
        <v>393</v>
      </c>
      <c r="H30" s="28" t="str">
        <f>IF(VLOOKUP(A30,Keys_CHESS_ALL!J31:AC214,5,FALSE)="","",VLOOKUP(A30,Keys_CHESS_ALL!J31:AC214,5,FALSE))</f>
        <v/>
      </c>
      <c r="I30" s="28" t="str">
        <f>IF(VLOOKUP(A30,Keys_CHESS_ALL!J19:AC202,6,FALSE)="","",VLOOKUP(A30,Keys_CHESS_ALL!J19:AC202,6,FALSE))</f>
        <v/>
      </c>
      <c r="J30" s="28" t="str">
        <f>IF(VLOOKUP(A30,Keys_CHESS_ALL!J31:AC214,7,FALSE)="","",VLOOKUP(A30,Keys_CHESS_ALL!J31:AC214,7,FALSE))</f>
        <v/>
      </c>
      <c r="K30" s="28" t="str">
        <f>IF(VLOOKUP(A30,Keys_CHESS_ALL!J31:AC214,8,FALSE)="","",VLOOKUP(A30,Keys_CHESS_ALL!J31:AC214,8,FALSE))</f>
        <v/>
      </c>
      <c r="L30" s="28" t="str">
        <f>IF(VLOOKUP(A30,Keys_CHESS_ALL!J31:AD214,9,FALSE)="","",VLOOKUP(A30,Keys_CHESS_ALL!J31:AD214,9,FALSE))</f>
        <v/>
      </c>
      <c r="M30" s="28" t="str">
        <f>IF(VLOOKUP(A30,Keys_CHESS_ALL!J31:AE214,10,FALSE)="","",VLOOKUP(A30,Keys_CHESS_ALL!J31:AE214,10,FALSE))</f>
        <v/>
      </c>
      <c r="N30" s="28" t="str">
        <f>IF(VLOOKUP(A30,Keys_CHESS_ALL!J31:AF214,11,FALSE)="","",VLOOKUP(A30,Keys_CHESS_ALL!J31:AF214,11,FALSE))</f>
        <v/>
      </c>
      <c r="O30" s="28" t="str">
        <f>IF(VLOOKUP(A30,Keys_CHESS_ALL!J31:AG214,12,FALSE)="","",VLOOKUP(A30,Keys_CHESS_ALL!J31:AG214,12,FALSE))</f>
        <v/>
      </c>
      <c r="P30" s="28" t="str">
        <f>IF(VLOOKUP(A30,Keys_CHESS_ALL!J31:AH214,13,FALSE)="","",VLOOKUP(A30,Keys_CHESS_ALL!J31:AH214,13,FALSE))</f>
        <v/>
      </c>
      <c r="Q30" s="28" t="str">
        <f>IF(VLOOKUP(A30,Keys_CHESS_ALL!J31:AI214,14,FALSE)="","",VLOOKUP(A30,Keys_CHESS_ALL!J31:AI214,14,FALSE))</f>
        <v/>
      </c>
      <c r="R30" s="28" t="str">
        <f>IF(VLOOKUP(A30,Keys_CHESS_ALL!J31:AJ214,15,FALSE)="","",VLOOKUP(A30,Keys_CHESS_ALL!J31:AJ214,15,FALSE))</f>
        <v/>
      </c>
      <c r="S30" s="28" t="str">
        <f>IF(VLOOKUP(A30,Keys_CHESS_ALL!J31:AK214,16,FALSE)="","",VLOOKUP(A30,Keys_CHESS_ALL!J31:AK214,16,FALSE))</f>
        <v/>
      </c>
    </row>
    <row r="31" spans="1:19" x14ac:dyDescent="0.2">
      <c r="A31" s="30" t="s">
        <v>87</v>
      </c>
      <c r="B31" s="28" t="str">
        <f>VLOOKUP(A31,Keys_CHESS_ALL!J32:L215,2,FALSE)</f>
        <v>list_str</v>
      </c>
      <c r="C31" s="32" t="b">
        <v>0</v>
      </c>
      <c r="D31" s="32" t="b">
        <v>0</v>
      </c>
      <c r="E31" s="28" t="str">
        <f>VLOOKUP(A31,Keys_CHESS_ALL!J32:L215,3,FALSE)</f>
        <v>Beam</v>
      </c>
      <c r="F31" s="40" t="s">
        <v>394</v>
      </c>
      <c r="G31" s="41" t="s">
        <v>90</v>
      </c>
      <c r="H31" s="28" t="str">
        <f>IF(VLOOKUP(A31,Keys_CHESS_ALL!J32:AC215,5,FALSE)="","",VLOOKUP(A31,Keys_CHESS_ALL!J32:AC215,5,FALSE))</f>
        <v>9BunchMode</v>
      </c>
      <c r="I31" s="28" t="str">
        <f>IF(VLOOKUP(A31,Keys_CHESS_ALL!J32:AC215,6,FALSE)="","",VLOOKUP(A31,Keys_CHESS_ALL!J32:AC215,6,FALSE))</f>
        <v>21BunchMode</v>
      </c>
      <c r="J31" s="28" t="str">
        <f>IF(VLOOKUP(A31,Keys_CHESS_ALL!J32:AC215,7,FALSE)="","",VLOOKUP(A31,Keys_CHESS_ALL!J32:AC215,7,FALSE))</f>
        <v>9x5BunchMode</v>
      </c>
      <c r="K31" s="28" t="str">
        <f>IF(VLOOKUP(A31,Keys_CHESS_ALL!J32:AC215,8,FALSE)="","",VLOOKUP(A31,Keys_CHESS_ALL!J32:AC215,8,FALSE))</f>
        <v/>
      </c>
      <c r="L31" s="28" t="str">
        <f>IF(VLOOKUP(A31,Keys_CHESS_ALL!J32:AD215,9,FALSE)="","",VLOOKUP(A31,Keys_CHESS_ALL!J32:AD215,9,FALSE))</f>
        <v/>
      </c>
      <c r="M31" s="28" t="str">
        <f>IF(VLOOKUP(A31,Keys_CHESS_ALL!J32:AE215,10,FALSE)="","",VLOOKUP(A31,Keys_CHESS_ALL!J32:AE215,10,FALSE))</f>
        <v/>
      </c>
      <c r="N31" s="28" t="str">
        <f>IF(VLOOKUP(A31,Keys_CHESS_ALL!J32:AF215,11,FALSE)="","",VLOOKUP(A31,Keys_CHESS_ALL!J32:AF215,11,FALSE))</f>
        <v/>
      </c>
      <c r="O31" s="28" t="str">
        <f>IF(VLOOKUP(A31,Keys_CHESS_ALL!J32:AG215,12,FALSE)="","",VLOOKUP(A31,Keys_CHESS_ALL!J32:AG215,12,FALSE))</f>
        <v/>
      </c>
      <c r="P31" s="28" t="str">
        <f>IF(VLOOKUP(A31,Keys_CHESS_ALL!J32:AH215,13,FALSE)="","",VLOOKUP(A31,Keys_CHESS_ALL!J32:AH215,13,FALSE))</f>
        <v/>
      </c>
      <c r="Q31" s="28" t="str">
        <f>IF(VLOOKUP(A31,Keys_CHESS_ALL!J32:AI215,14,FALSE)="","",VLOOKUP(A31,Keys_CHESS_ALL!J32:AI215,14,FALSE))</f>
        <v/>
      </c>
      <c r="R31" s="28" t="str">
        <f>IF(VLOOKUP(A31,Keys_CHESS_ALL!J32:AJ215,15,FALSE)="","",VLOOKUP(A31,Keys_CHESS_ALL!J32:AJ215,15,FALSE))</f>
        <v/>
      </c>
      <c r="S31" s="28" t="str">
        <f>IF(VLOOKUP(A31,Keys_CHESS_ALL!J32:AK215,16,FALSE)="","",VLOOKUP(A31,Keys_CHESS_ALL!J32:AK215,16,FALSE))</f>
        <v/>
      </c>
    </row>
    <row r="32" spans="1:19" x14ac:dyDescent="0.2">
      <c r="A32" s="30" t="s">
        <v>94</v>
      </c>
      <c r="B32" s="28" t="str">
        <f>VLOOKUP(A32,Keys_CHESS_ALL!J33:L216,2,FALSE)</f>
        <v>float64</v>
      </c>
      <c r="C32" s="32" t="b">
        <v>0</v>
      </c>
      <c r="D32" s="32" t="b">
        <v>0</v>
      </c>
      <c r="E32" s="28" t="str">
        <f>VLOOKUP(A32,Keys_CHESS_ALL!J33:L216,3,FALSE)</f>
        <v>Beam</v>
      </c>
      <c r="F32" s="40" t="s">
        <v>395</v>
      </c>
      <c r="G32" s="41">
        <v>41.991</v>
      </c>
      <c r="H32" s="28" t="str">
        <f>IF(VLOOKUP(A32,Keys_CHESS_ALL!J33:AC216,5,FALSE)="","",VLOOKUP(A32,Keys_CHESS_ALL!J33:AC216,5,FALSE))</f>
        <v/>
      </c>
      <c r="I32" s="28" t="str">
        <f>IF(VLOOKUP(A32,Keys_CHESS_ALL!J33:AC216,6,FALSE)="","",VLOOKUP(A32,Keys_CHESS_ALL!J33:AC216,6,FALSE))</f>
        <v/>
      </c>
      <c r="J32" s="28" t="str">
        <f>IF(VLOOKUP(A32,Keys_CHESS_ALL!J33:AC216,7,FALSE)="","",VLOOKUP(A32,Keys_CHESS_ALL!J33:AC216,7,FALSE))</f>
        <v/>
      </c>
      <c r="K32" s="28" t="str">
        <f>IF(VLOOKUP(A32,Keys_CHESS_ALL!J33:AC216,8,FALSE)="","",VLOOKUP(A32,Keys_CHESS_ALL!J33:AC216,8,FALSE))</f>
        <v/>
      </c>
      <c r="L32" s="28" t="str">
        <f>IF(VLOOKUP(A32,Keys_CHESS_ALL!J33:AD216,9,FALSE)="","",VLOOKUP(A32,Keys_CHESS_ALL!J33:AD216,9,FALSE))</f>
        <v/>
      </c>
      <c r="M32" s="28" t="str">
        <f>IF(VLOOKUP(A32,Keys_CHESS_ALL!J33:AE216,10,FALSE)="","",VLOOKUP(A32,Keys_CHESS_ALL!J33:AE216,10,FALSE))</f>
        <v/>
      </c>
      <c r="N32" s="28" t="str">
        <f>IF(VLOOKUP(A32,Keys_CHESS_ALL!J33:AF216,11,FALSE)="","",VLOOKUP(A32,Keys_CHESS_ALL!J33:AF216,11,FALSE))</f>
        <v/>
      </c>
      <c r="O32" s="28" t="str">
        <f>IF(VLOOKUP(A32,Keys_CHESS_ALL!J33:AG216,12,FALSE)="","",VLOOKUP(A32,Keys_CHESS_ALL!J33:AG216,12,FALSE))</f>
        <v/>
      </c>
      <c r="P32" s="28" t="str">
        <f>IF(VLOOKUP(A32,Keys_CHESS_ALL!J33:AH216,13,FALSE)="","",VLOOKUP(A32,Keys_CHESS_ALL!J33:AH216,13,FALSE))</f>
        <v/>
      </c>
      <c r="Q32" s="28" t="str">
        <f>IF(VLOOKUP(A32,Keys_CHESS_ALL!J33:AI216,14,FALSE)="","",VLOOKUP(A32,Keys_CHESS_ALL!J33:AI216,14,FALSE))</f>
        <v/>
      </c>
      <c r="R32" s="28" t="str">
        <f>IF(VLOOKUP(A32,Keys_CHESS_ALL!J33:AJ216,15,FALSE)="","",VLOOKUP(A32,Keys_CHESS_ALL!J33:AJ216,15,FALSE))</f>
        <v/>
      </c>
      <c r="S32" s="28" t="str">
        <f>IF(VLOOKUP(A32,Keys_CHESS_ALL!J33:AK216,16,FALSE)="","",VLOOKUP(A32,Keys_CHESS_ALL!J33:AK216,16,FALSE))</f>
        <v/>
      </c>
    </row>
    <row r="33" spans="1:24" x14ac:dyDescent="0.2">
      <c r="A33" s="30" t="s">
        <v>99</v>
      </c>
      <c r="B33" s="28" t="str">
        <f>VLOOKUP(A33,Keys_CHESS_ALL!J34:L217,2,FALSE)</f>
        <v>list_str</v>
      </c>
      <c r="C33" s="32" t="b">
        <v>0</v>
      </c>
      <c r="D33" s="32" t="b">
        <v>0</v>
      </c>
      <c r="E33" s="28" t="str">
        <f>VLOOKUP(A33,Keys_CHESS_ALL!J34:L217,3,FALSE)</f>
        <v>Beam</v>
      </c>
      <c r="F33" s="40" t="s">
        <v>396</v>
      </c>
      <c r="G33" s="41" t="s">
        <v>397</v>
      </c>
      <c r="H33" s="28" t="str">
        <f>IF(VLOOKUP(A33,Keys_CHESS_ALL!J34:AC217,5,FALSE)="","",VLOOKUP(A33,Keys_CHESS_ALL!J34:AC217,5,FALSE))</f>
        <v>MultiLayer</v>
      </c>
      <c r="I33" s="28" t="str">
        <f>IF(VLOOKUP(A33,Keys_CHESS_ALL!J34:AC217,6,FALSE)="","",VLOOKUP(A33,Keys_CHESS_ALL!J34:AC217,6,FALSE))</f>
        <v>DoubleCrystalMono</v>
      </c>
      <c r="J33" s="28"/>
      <c r="K33" s="28"/>
      <c r="L33" s="28"/>
      <c r="M33" s="28" t="str">
        <f>IF(VLOOKUP(A33,Keys_CHESS_ALL!J34:AE217,10,FALSE)="","",VLOOKUP(A33,Keys_CHESS_ALL!J34:AE217,10,FALSE))</f>
        <v/>
      </c>
      <c r="N33" s="28" t="str">
        <f>IF(VLOOKUP(A33,Keys_CHESS_ALL!J34:AF217,11,FALSE)="","",VLOOKUP(A33,Keys_CHESS_ALL!J34:AF217,11,FALSE))</f>
        <v/>
      </c>
      <c r="O33" s="28" t="str">
        <f>IF(VLOOKUP(A33,Keys_CHESS_ALL!J34:AG217,12,FALSE)="","",VLOOKUP(A33,Keys_CHESS_ALL!J34:AG217,12,FALSE))</f>
        <v/>
      </c>
      <c r="P33" s="28" t="str">
        <f>IF(VLOOKUP(A33,Keys_CHESS_ALL!J34:AH217,13,FALSE)="","",VLOOKUP(A33,Keys_CHESS_ALL!J34:AH217,13,FALSE))</f>
        <v/>
      </c>
      <c r="Q33" s="28" t="str">
        <f>IF(VLOOKUP(A33,Keys_CHESS_ALL!J34:AI217,14,FALSE)="","",VLOOKUP(A33,Keys_CHESS_ALL!J34:AI217,14,FALSE))</f>
        <v/>
      </c>
      <c r="R33" s="28" t="str">
        <f>IF(VLOOKUP(A33,Keys_CHESS_ALL!J34:AJ217,15,FALSE)="","",VLOOKUP(A33,Keys_CHESS_ALL!J34:AJ217,15,FALSE))</f>
        <v/>
      </c>
      <c r="S33" s="28" t="str">
        <f>IF(VLOOKUP(A33,Keys_CHESS_ALL!J34:AK217,16,FALSE)="","",VLOOKUP(A33,Keys_CHESS_ALL!J34:AK217,16,FALSE))</f>
        <v/>
      </c>
    </row>
    <row r="34" spans="1:24" x14ac:dyDescent="0.2">
      <c r="A34" s="30" t="s">
        <v>105</v>
      </c>
      <c r="B34" s="28" t="str">
        <f>VLOOKUP(A34,Keys_CHESS_ALL!J35:L218,2,FALSE)</f>
        <v>list_str</v>
      </c>
      <c r="C34" s="32" t="b">
        <v>1</v>
      </c>
      <c r="D34" s="32" t="b">
        <v>0</v>
      </c>
      <c r="E34" s="28" t="str">
        <f>VLOOKUP(A34,Keys_CHESS_ALL!J35:L218,3,FALSE)</f>
        <v>Beam</v>
      </c>
      <c r="F34" s="40" t="s">
        <v>398</v>
      </c>
      <c r="G34" s="41" t="s">
        <v>399</v>
      </c>
      <c r="H34" s="28" t="str">
        <f>IF(VLOOKUP(A34,Keys_CHESS_ALL!J35:AC218,5,FALSE)="","",VLOOKUP(A34,Keys_CHESS_ALL!J35:AC218,5,FALSE))</f>
        <v>Collimator</v>
      </c>
      <c r="I34" s="28" t="str">
        <f>IF(VLOOKUP(A34,Keys_CHESS_ALL!J35:AC218,6,FALSE)="","",VLOOKUP(A34,Keys_CHESS_ALL!J35:AC218,6,FALSE))</f>
        <v>CRL</v>
      </c>
      <c r="J34" s="28" t="str">
        <f>IF(VLOOKUP(A34,Keys_CHESS_ALL!J35:AC218,7,FALSE)="","",VLOOKUP(A34,Keys_CHESS_ALL!J35:AC218,7,FALSE))</f>
        <v>KB</v>
      </c>
      <c r="K34" s="28" t="str">
        <f>IF(VLOOKUP(A34,Keys_CHESS_ALL!J35:AC218,8,FALSE)="","",VLOOKUP(A34,Keys_CHESS_ALL!J35:AC218,8,FALSE))</f>
        <v>Capillary</v>
      </c>
      <c r="L34" s="28" t="str">
        <f>IF(VLOOKUP(A34,Keys_CHESS_ALL!J35:AD218,9,FALSE)="","",VLOOKUP(A34,Keys_CHESS_ALL!J35:AD218,9,FALSE))</f>
        <v>Sagittal</v>
      </c>
      <c r="M34" s="28" t="s">
        <v>399</v>
      </c>
      <c r="N34" s="28" t="str">
        <f>IF(VLOOKUP(A34,Keys_CHESS_ALL!J35:AF218,11,FALSE)="","",VLOOKUP(A34,Keys_CHESS_ALL!J35:AF218,11,FALSE))</f>
        <v/>
      </c>
      <c r="O34" s="28" t="str">
        <f>IF(VLOOKUP(A34,Keys_CHESS_ALL!J35:AG218,12,FALSE)="","",VLOOKUP(A34,Keys_CHESS_ALL!J35:AG218,12,FALSE))</f>
        <v/>
      </c>
      <c r="P34" s="28" t="str">
        <f>IF(VLOOKUP(A34,Keys_CHESS_ALL!J35:AH218,13,FALSE)="","",VLOOKUP(A34,Keys_CHESS_ALL!J35:AH218,13,FALSE))</f>
        <v/>
      </c>
      <c r="Q34" s="28" t="str">
        <f>IF(VLOOKUP(A34,Keys_CHESS_ALL!J35:AI218,14,FALSE)="","",VLOOKUP(A34,Keys_CHESS_ALL!J35:AI218,14,FALSE))</f>
        <v/>
      </c>
      <c r="R34" s="28" t="str">
        <f>IF(VLOOKUP(A34,Keys_CHESS_ALL!J35:AJ218,15,FALSE)="","",VLOOKUP(A34,Keys_CHESS_ALL!J35:AJ218,15,FALSE))</f>
        <v/>
      </c>
      <c r="S34" s="28" t="str">
        <f>IF(VLOOKUP(A34,Keys_CHESS_ALL!J35:AK218,16,FALSE)="","",VLOOKUP(A34,Keys_CHESS_ALL!J35:AK218,16,FALSE))</f>
        <v/>
      </c>
    </row>
    <row r="35" spans="1:24" x14ac:dyDescent="0.2">
      <c r="A35" s="30" t="s">
        <v>111</v>
      </c>
      <c r="B35" s="28" t="str">
        <f>VLOOKUP(A35,Keys_CHESS_ALL!J37:L219,2,FALSE)</f>
        <v>list_str</v>
      </c>
      <c r="C35" s="32" t="b">
        <v>1</v>
      </c>
      <c r="D35" s="32" t="b">
        <v>1</v>
      </c>
      <c r="E35" s="28" t="str">
        <f>VLOOKUP(A35,Keys_CHESS_ALL!J37:L219,3,FALSE)</f>
        <v>Beam</v>
      </c>
      <c r="F35" s="40" t="s">
        <v>400</v>
      </c>
      <c r="G35" s="41" t="s">
        <v>401</v>
      </c>
      <c r="H35" s="28" t="str">
        <f>IF(VLOOKUP(A35,Keys_CHESS_ALL!J37:AC219,5,FALSE)="","",VLOOKUP(A35,Keys_CHESS_ALL!J37:AC219,5,FALSE))</f>
        <v>Steel</v>
      </c>
      <c r="I35" s="28" t="str">
        <f>IF(VLOOKUP(A35,Keys_CHESS_ALL!J37:AC219,6,FALSE)="","",VLOOKUP(A35,Keys_CHESS_ALL!J37:AC219,6,FALSE))</f>
        <v>Aluminum</v>
      </c>
      <c r="J35" s="28" t="str">
        <f>IF(VLOOKUP(A35,Keys_CHESS_ALL!J37:AC219,7,FALSE)="","",VLOOKUP(A35,Keys_CHESS_ALL!J37:AC219,7,FALSE))</f>
        <v/>
      </c>
      <c r="K35" s="28" t="str">
        <f>IF(VLOOKUP(A35,Keys_CHESS_ALL!J37:AC219,8,FALSE)="","",VLOOKUP(A35,Keys_CHESS_ALL!J37:AC219,8,FALSE))</f>
        <v/>
      </c>
      <c r="L35" s="28" t="str">
        <f>IF(VLOOKUP(A35,Keys_CHESS_ALL!J37:AD219,9,FALSE)="","",VLOOKUP(A35,Keys_CHESS_ALL!J37:AD219,9,FALSE))</f>
        <v/>
      </c>
      <c r="M35" s="28" t="str">
        <f>IF(VLOOKUP(A35,Keys_CHESS_ALL!J37:AE219,10,FALSE)="","",VLOOKUP(A35,Keys_CHESS_ALL!J37:AE219,10,FALSE))</f>
        <v/>
      </c>
      <c r="N35" s="28" t="str">
        <f>IF(VLOOKUP(A35,Keys_CHESS_ALL!J37:AF219,11,FALSE)="","",VLOOKUP(A35,Keys_CHESS_ALL!J37:AF219,11,FALSE))</f>
        <v/>
      </c>
      <c r="O35" s="28" t="str">
        <f>IF(VLOOKUP(A35,Keys_CHESS_ALL!J37:AG219,12,FALSE)="","",VLOOKUP(A35,Keys_CHESS_ALL!J37:AG219,12,FALSE))</f>
        <v/>
      </c>
      <c r="P35" s="28" t="str">
        <f>IF(VLOOKUP(A35,Keys_CHESS_ALL!J37:AH219,13,FALSE)="","",VLOOKUP(A35,Keys_CHESS_ALL!J37:AH219,13,FALSE))</f>
        <v/>
      </c>
      <c r="Q35" s="28" t="str">
        <f>IF(VLOOKUP(A35,Keys_CHESS_ALL!J37:AI219,14,FALSE)="","",VLOOKUP(A35,Keys_CHESS_ALL!J37:AI219,14,FALSE))</f>
        <v/>
      </c>
      <c r="R35" s="28" t="str">
        <f>IF(VLOOKUP(A35,Keys_CHESS_ALL!J37:AJ219,15,FALSE)="","",VLOOKUP(A35,Keys_CHESS_ALL!J37:AJ219,15,FALSE))</f>
        <v/>
      </c>
      <c r="S35" s="28" t="str">
        <f>IF(VLOOKUP(A35,Keys_CHESS_ALL!J37:AK219,16,FALSE)="","",VLOOKUP(A35,Keys_CHESS_ALL!J37:AK219,16,FALSE))</f>
        <v/>
      </c>
    </row>
    <row r="36" spans="1:24" x14ac:dyDescent="0.2">
      <c r="A36" s="30" t="s">
        <v>119</v>
      </c>
      <c r="B36" s="28" t="str">
        <f>VLOOKUP(A36,Keys_CHESS_ALL!J38:L220,2,FALSE)</f>
        <v>float64</v>
      </c>
      <c r="C36" s="32" t="b">
        <v>1</v>
      </c>
      <c r="D36" s="32" t="b">
        <v>1</v>
      </c>
      <c r="E36" s="28" t="str">
        <f>VLOOKUP(A36,Keys_CHESS_ALL!J38:L220,3,FALSE)</f>
        <v>Beam</v>
      </c>
      <c r="F36" s="40" t="s">
        <v>402</v>
      </c>
      <c r="G36" s="41" t="s">
        <v>403</v>
      </c>
      <c r="H36" s="28" t="str">
        <f>IF(VLOOKUP(A36,Keys_CHESS_ALL!J38:AC220,5,FALSE)="","",VLOOKUP(A36,Keys_CHESS_ALL!J38:AC220,5,FALSE))</f>
        <v/>
      </c>
      <c r="I36" s="28" t="str">
        <f>IF(VLOOKUP(A36,Keys_CHESS_ALL!J38:AC220,6,FALSE)="","",VLOOKUP(A36,Keys_CHESS_ALL!J38:AC220,6,FALSE))</f>
        <v/>
      </c>
      <c r="J36" s="28" t="str">
        <f>IF(VLOOKUP(A36,Keys_CHESS_ALL!J38:AC220,7,FALSE)="","",VLOOKUP(A36,Keys_CHESS_ALL!J38:AC220,7,FALSE))</f>
        <v/>
      </c>
      <c r="K36" s="28" t="str">
        <f>IF(VLOOKUP(A36,Keys_CHESS_ALL!J38:AC220,8,FALSE)="","",VLOOKUP(A36,Keys_CHESS_ALL!J38:AC220,8,FALSE))</f>
        <v/>
      </c>
      <c r="L36" s="28" t="str">
        <f>IF(VLOOKUP(A36,Keys_CHESS_ALL!J38:AD220,9,FALSE)="","",VLOOKUP(A36,Keys_CHESS_ALL!J38:AD220,9,FALSE))</f>
        <v/>
      </c>
      <c r="M36" s="28" t="str">
        <f>IF(VLOOKUP(A36,Keys_CHESS_ALL!J38:AE220,10,FALSE)="","",VLOOKUP(A36,Keys_CHESS_ALL!J38:AE220,10,FALSE))</f>
        <v/>
      </c>
      <c r="N36" s="28" t="str">
        <f>IF(VLOOKUP(A36,Keys_CHESS_ALL!J38:AF220,11,FALSE)="","",VLOOKUP(A36,Keys_CHESS_ALL!J38:AF220,11,FALSE))</f>
        <v/>
      </c>
      <c r="O36" s="28" t="str">
        <f>IF(VLOOKUP(A36,Keys_CHESS_ALL!J38:AG220,12,FALSE)="","",VLOOKUP(A36,Keys_CHESS_ALL!J38:AG220,12,FALSE))</f>
        <v/>
      </c>
      <c r="P36" s="28" t="str">
        <f>IF(VLOOKUP(A36,Keys_CHESS_ALL!J38:AH220,13,FALSE)="","",VLOOKUP(A36,Keys_CHESS_ALL!J38:AH220,13,FALSE))</f>
        <v/>
      </c>
      <c r="Q36" s="28" t="str">
        <f>IF(VLOOKUP(A36,Keys_CHESS_ALL!J38:AI220,14,FALSE)="","",VLOOKUP(A36,Keys_CHESS_ALL!J38:AI220,14,FALSE))</f>
        <v/>
      </c>
      <c r="R36" s="28" t="str">
        <f>IF(VLOOKUP(A36,Keys_CHESS_ALL!J38:AJ220,15,FALSE)="","",VLOOKUP(A36,Keys_CHESS_ALL!J38:AJ220,15,FALSE))</f>
        <v/>
      </c>
      <c r="S36" s="28" t="str">
        <f>IF(VLOOKUP(A36,Keys_CHESS_ALL!J38:AK220,16,FALSE)="","",VLOOKUP(A36,Keys_CHESS_ALL!J38:AK220,16,FALSE))</f>
        <v/>
      </c>
    </row>
    <row r="37" spans="1:24" x14ac:dyDescent="0.2">
      <c r="A37" s="30" t="s">
        <v>120</v>
      </c>
      <c r="B37" s="28" t="str">
        <f>VLOOKUP(A37,Keys_CHESS_ALL!J39:L221,2,FALSE)</f>
        <v>list_str</v>
      </c>
      <c r="C37" s="32" t="b">
        <v>1</v>
      </c>
      <c r="D37" s="32" t="b">
        <v>0</v>
      </c>
      <c r="E37" s="28" t="str">
        <f>VLOOKUP(A37,Keys_CHESS_ALL!J39:L221,3,FALSE)</f>
        <v>Beam</v>
      </c>
      <c r="F37" s="40" t="s">
        <v>404</v>
      </c>
      <c r="G37" s="41" t="s">
        <v>132</v>
      </c>
      <c r="H37" s="28" t="str">
        <f>IF(VLOOKUP(A37,Keys_CHESS_ALL!J39:AC221,5,FALSE)="","",VLOOKUP(A37,Keys_CHESS_ALL!J39:AC221,5,FALSE))</f>
        <v>scrn</v>
      </c>
      <c r="I37" s="28" t="str">
        <f>IF(VLOOKUP(A37,Keys_CHESS_ALL!J39:AC221,6,FALSE)="","",VLOOKUP(A37,Keys_CHESS_ALL!J39:AC221,6,FALSE))</f>
        <v>blank1</v>
      </c>
      <c r="J37" s="28" t="str">
        <f>IF(VLOOKUP(A37,Keys_CHESS_ALL!J39:AC221,7,FALSE)="","",VLOOKUP(A37,Keys_CHESS_ALL!J39:AC221,7,FALSE))</f>
        <v>Au</v>
      </c>
      <c r="K37" s="28" t="str">
        <f>IF(VLOOKUP(A37,Keys_CHESS_ALL!J39:AC221,8,FALSE)="","",VLOOKUP(A37,Keys_CHESS_ALL!J39:AC221,8,FALSE))</f>
        <v>Pt</v>
      </c>
      <c r="L37" s="28" t="str">
        <f>IF(VLOOKUP(A37,Keys_CHESS_ALL!J39:AD221,9,FALSE)="","",VLOOKUP(A37,Keys_CHESS_ALL!J39:AD221,9,FALSE))</f>
        <v>Ir</v>
      </c>
      <c r="M37" s="28" t="str">
        <f>IF(VLOOKUP(A37,Keys_CHESS_ALL!J39:AE221,10,FALSE)="","",VLOOKUP(A37,Keys_CHESS_ALL!J39:AE221,10,FALSE))</f>
        <v>W</v>
      </c>
      <c r="N37" s="28" t="str">
        <f>IF(VLOOKUP(A37,Keys_CHESS_ALL!J39:AF221,11,FALSE)="","",VLOOKUP(A37,Keys_CHESS_ALL!J39:AF221,11,FALSE))</f>
        <v>Hf</v>
      </c>
      <c r="O37" s="28" t="str">
        <f>IF(VLOOKUP(A37,Keys_CHESS_ALL!J39:AG221,12,FALSE)="","",VLOOKUP(A37,Keys_CHESS_ALL!J39:AG221,12,FALSE))</f>
        <v>Yb</v>
      </c>
      <c r="P37" s="28" t="str">
        <f>IF(VLOOKUP(A37,Keys_CHESS_ALL!J39:AH221,13,FALSE)="","",VLOOKUP(A37,Keys_CHESS_ALL!J39:AH221,13,FALSE))</f>
        <v>Ho</v>
      </c>
      <c r="Q37" s="28" t="str">
        <f>IF(VLOOKUP(A37,Keys_CHESS_ALL!J39:AI221,14,FALSE)="","",VLOOKUP(A37,Keys_CHESS_ALL!J39:AI221,14,FALSE))</f>
        <v>Tb</v>
      </c>
      <c r="R37" s="28" t="str">
        <f>IF(VLOOKUP(A37,Keys_CHESS_ALL!J39:AJ221,15,FALSE)="","",VLOOKUP(A37,Keys_CHESS_ALL!J39:AJ221,15,FALSE))</f>
        <v>Sm</v>
      </c>
      <c r="S37" s="28" t="str">
        <f>IF(VLOOKUP(A37,Keys_CHESS_ALL!J39:AK221,16,FALSE)="","",VLOOKUP(A37,Keys_CHESS_ALL!J39:AK221,16,FALSE))</f>
        <v>Pr</v>
      </c>
      <c r="T37" s="61" t="str">
        <f>IF(VLOOKUP(A37,Keys_CHESS_ALL!J39:AK221,17,FALSE)="","",VLOOKUP(A37,Keys_CHESS_ALL!J39:AK221,17,FALSE))</f>
        <v>Sn</v>
      </c>
      <c r="U37" s="28" t="str">
        <f>IF(VLOOKUP(A37,Keys_CHESS_ALL!J39:AK221,18,FALSE)="","",VLOOKUP(A37,Keys_CHESS_ALL!J39:AK221,18,FALSE))</f>
        <v>Bi</v>
      </c>
      <c r="V37" s="28" t="str">
        <f>IF(VLOOKUP(A37,Keys_CHESS_ALL!J39:AK221,19,FALSE)="","",VLOOKUP(A37,Keys_CHESS_ALL!J39:AK221,19,FALSE))</f>
        <v>blank2</v>
      </c>
      <c r="W37" s="28" t="str">
        <f>IF(VLOOKUP(A37,Keys_CHESS_ALL!J39:AK221,20,FALSE)="","",VLOOKUP(A37,Keys_CHESS_ALL!J39:AK221,20,FALSE))</f>
        <v>Yb</v>
      </c>
      <c r="X37" s="29" t="str">
        <f>IF(VLOOKUP(A37,Keys_CHESS_ALL!J39:AK221,21,FALSE)="","",VLOOKUP(A37,Keys_CHESS_ALL!J39:AK221,21,FALSE))</f>
        <v>other</v>
      </c>
    </row>
    <row r="38" spans="1:24" x14ac:dyDescent="0.2">
      <c r="A38" s="30" t="s">
        <v>140</v>
      </c>
      <c r="B38" s="28" t="str">
        <f>VLOOKUP(A38,Keys_CHESS_ALL!J40:L222,2,FALSE)</f>
        <v>list_str</v>
      </c>
      <c r="C38" s="32" t="b">
        <v>0</v>
      </c>
      <c r="D38" s="32" t="b">
        <v>1</v>
      </c>
      <c r="E38" s="28" t="str">
        <f>VLOOKUP(A38,Keys_CHESS_ALL!J40:L222,3,FALSE)</f>
        <v>Experiment</v>
      </c>
      <c r="F38" s="40" t="s">
        <v>405</v>
      </c>
      <c r="G38" s="41" t="s">
        <v>406</v>
      </c>
      <c r="H38" s="28" t="str">
        <f>IF(VLOOKUP(A38,Keys_CHESS_ALL!J40:AC222,5,FALSE)="","",VLOOKUP(A38,Keys_CHESS_ALL!J40:AC222,5,FALSE))</f>
        <v>Eiger500</v>
      </c>
      <c r="I38" s="28" t="str">
        <f>IF(VLOOKUP(A38,Keys_CHESS_ALL!J40:AC222,6,FALSE)="","",VLOOKUP(A38,Keys_CHESS_ALL!J40:AC222,6,FALSE))</f>
        <v>Vortex</v>
      </c>
      <c r="J38" s="28" t="str">
        <f>IF(VLOOKUP(A38,Keys_CHESS_ALL!J40:AC222,7,FALSE)="","",VLOOKUP(A38,Keys_CHESS_ALL!J40:AC222,7,FALSE))</f>
        <v>Pilatus6M</v>
      </c>
      <c r="K38" s="28" t="str">
        <f>IF(VLOOKUP(A38,Keys_CHESS_ALL!J40:AC222,8,FALSE)="","",VLOOKUP(A38,Keys_CHESS_ALL!J40:AC222,8,FALSE))</f>
        <v>DualDexelas</v>
      </c>
      <c r="L38" s="28" t="str">
        <f>IF(VLOOKUP(A38,Keys_CHESS_ALL!J40:AD222,9,FALSE)="","",VLOOKUP(A38,Keys_CHESS_ALL!J40:AD222,9,FALSE))</f>
        <v>GE2</v>
      </c>
      <c r="M38" s="28" t="str">
        <f>IF(VLOOKUP(A38,Keys_CHESS_ALL!J40:AE222,10,FALSE)="","",VLOOKUP(A38,Keys_CHESS_ALL!J40:AE222,10,FALSE))</f>
        <v>Manta</v>
      </c>
      <c r="N38" s="28" t="str">
        <f>IF(VLOOKUP(A38,Keys_CHESS_ALL!J40:AF222,11,FALSE)="","",VLOOKUP(A38,Keys_CHESS_ALL!J40:AF222,11,FALSE))</f>
        <v>Retiga</v>
      </c>
      <c r="O38" s="28" t="str">
        <f>IF(VLOOKUP(A38,Keys_CHESS_ALL!J40:AG222,12,FALSE)="","",VLOOKUP(A38,Keys_CHESS_ALL!J40:AG222,12,FALSE))</f>
        <v>Eiger216M</v>
      </c>
      <c r="P38" s="28" t="str">
        <f>IF(VLOOKUP(A38,Keys_CHESS_ALL!J40:AH222,13,FALSE)="","",VLOOKUP(A38,Keys_CHESS_ALL!J40:AH222,13,FALSE))</f>
        <v>Eiger1M</v>
      </c>
      <c r="Q38" s="28" t="str">
        <f>IF(VLOOKUP(A38,Keys_CHESS_ALL!J40:AI222,14,FALSE)="","",VLOOKUP(A38,Keys_CHESS_ALL!J40:AI222,14,FALSE))</f>
        <v>Pilatus200K</v>
      </c>
      <c r="R38" s="28" t="str">
        <f>IF(VLOOKUP(A38,Keys_CHESS_ALL!J40:AJ222,15,FALSE)="","",VLOOKUP(A38,Keys_CHESS_ALL!J40:AJ222,15,FALSE))</f>
        <v>Pilatus300K</v>
      </c>
      <c r="S38" s="28" t="str">
        <f>IF(VLOOKUP(A38,Keys_CHESS_ALL!J40:AK222,16,FALSE)="","",VLOOKUP(A38,Keys_CHESS_ALL!J40:AK222,16,FALSE))</f>
        <v>CanberraSingleElement</v>
      </c>
      <c r="T38" s="61" t="str">
        <f>IF(VLOOKUP(A38,Keys_CHESS_ALL!J40:AK222,17,FALSE)="","",VLOOKUP(A38,Keys_CHESS_ALL!J40:AK222,17,FALSE))</f>
        <v>CanberraMultielement</v>
      </c>
      <c r="U38" s="28" t="str">
        <f>IF(VLOOKUP(A38,Keys_CHESS_ALL!J40:AK222,18,FALSE)="","",VLOOKUP(A38,Keys_CHESS_ALL!J40:AK222,18,FALSE))</f>
        <v>MMPAD</v>
      </c>
      <c r="V38" s="61" t="str">
        <f>IF(VLOOKUP(A38,Keys_CHESS_ALL!J40:AK222,19,FALSE)="","",VLOOKUP(A38,Keys_CHESS_ALL!J40:AK222,19,FALSE))</f>
        <v>Pilatus100K</v>
      </c>
      <c r="W38" s="61" t="str">
        <f>IF(VLOOKUP(A38,Keys_CHESS_ALL!J40:AK222,20,FALSE)="","",VLOOKUP(A38,Keys_CHESS_ALL!J40:AK222,20,FALSE))</f>
        <v>Others</v>
      </c>
    </row>
    <row r="39" spans="1:24" x14ac:dyDescent="0.2">
      <c r="A39" s="30" t="s">
        <v>157</v>
      </c>
      <c r="B39" s="28" t="str">
        <f>VLOOKUP(A39,Keys_CHESS_ALL!J41:L223,2,FALSE)</f>
        <v>string</v>
      </c>
      <c r="C39" s="32" t="b">
        <v>0</v>
      </c>
      <c r="D39" s="32" t="b">
        <v>1</v>
      </c>
      <c r="E39" s="28" t="str">
        <f>VLOOKUP(A39,Keys_CHESS_ALL!J41:L223,3,FALSE)</f>
        <v>Experiment</v>
      </c>
      <c r="F39" s="40" t="s">
        <v>407</v>
      </c>
      <c r="G39" s="41" t="s">
        <v>408</v>
      </c>
      <c r="H39" s="28" t="str">
        <f>IF(VLOOKUP(A39,Keys_CHESS_ALL!J41:AC223,5,FALSE)="","",VLOOKUP(A39,Keys_CHESS_ALL!J41:AC223,5,FALSE))</f>
        <v>Scattering/Diffraction</v>
      </c>
      <c r="I39" s="28" t="str">
        <f>IF(VLOOKUP(A39,Keys_CHESS_ALL!J41:AC223,6,FALSE)="","",VLOOKUP(A39,Keys_CHESS_ALL!J41:AC223,6,FALSE))</f>
        <v>Imaging</v>
      </c>
      <c r="J39" s="28" t="str">
        <f>IF(VLOOKUP(A39,Keys_CHESS_ALL!J41:AC223,7,FALSE)="","",VLOOKUP(A39,Keys_CHESS_ALL!J41:AC223,7,FALSE))</f>
        <v>Spectroscopy</v>
      </c>
      <c r="K39" s="28" t="str">
        <f>IF(VLOOKUP(A39,Keys_CHESS_ALL!J41:AC223,8,FALSE)="","",VLOOKUP(A39,Keys_CHESS_ALL!J41:AC223,8,FALSE))</f>
        <v>Crystallography</v>
      </c>
      <c r="L39" s="28" t="str">
        <f>IF(VLOOKUP(A39,Keys_CHESS_ALL!J41:AD223,9,FALSE)="","",VLOOKUP(A39,Keys_CHESS_ALL!J41:AD223,9,FALSE))</f>
        <v>Scattering/Diffraction</v>
      </c>
      <c r="M39" s="28" t="str">
        <f>IF(VLOOKUP(A39,Keys_CHESS_ALL!J41:AE223,10,FALSE)="","",VLOOKUP(A39,Keys_CHESS_ALL!J41:AE223,10,FALSE))</f>
        <v/>
      </c>
      <c r="N39" s="28" t="str">
        <f>IF(VLOOKUP(A39,Keys_CHESS_ALL!J41:AF223,11,FALSE)="","",VLOOKUP(A39,Keys_CHESS_ALL!J41:AF223,11,FALSE))</f>
        <v/>
      </c>
      <c r="O39" s="28" t="str">
        <f>IF(VLOOKUP(A39,Keys_CHESS_ALL!J41:AG223,12,FALSE)="","",VLOOKUP(A39,Keys_CHESS_ALL!J41:AG223,12,FALSE))</f>
        <v/>
      </c>
      <c r="P39" s="28" t="str">
        <f>IF(VLOOKUP(A39,Keys_CHESS_ALL!J41:AH223,13,FALSE)="","",VLOOKUP(A39,Keys_CHESS_ALL!J41:AH223,13,FALSE))</f>
        <v/>
      </c>
      <c r="Q39" s="28" t="str">
        <f>IF(VLOOKUP(A39,Keys_CHESS_ALL!J41:AI223,14,FALSE)="","",VLOOKUP(A39,Keys_CHESS_ALL!J41:AI223,14,FALSE))</f>
        <v/>
      </c>
      <c r="R39" s="28" t="str">
        <f>IF(VLOOKUP(A39,Keys_CHESS_ALL!J41:AJ223,15,FALSE)="","",VLOOKUP(A39,Keys_CHESS_ALL!J41:AJ223,15,FALSE))</f>
        <v/>
      </c>
      <c r="S39" s="28" t="str">
        <f>IF(VLOOKUP(A39,Keys_CHESS_ALL!J41:AK223,16,FALSE)="","",VLOOKUP(A39,Keys_CHESS_ALL!J41:AK223,16,FALSE))</f>
        <v/>
      </c>
    </row>
    <row r="40" spans="1:24" x14ac:dyDescent="0.2">
      <c r="A40" s="30" t="s">
        <v>162</v>
      </c>
      <c r="B40" s="28" t="str">
        <f>VLOOKUP(A40,Keys_CHESS_ALL!J42:L224,2,FALSE)</f>
        <v>string</v>
      </c>
      <c r="C40" s="32" t="b">
        <v>0</v>
      </c>
      <c r="D40" s="32" t="b">
        <v>1</v>
      </c>
      <c r="E40" s="28" t="str">
        <f>VLOOKUP(A40,Keys_CHESS_ALL!J42:L224,3,FALSE)</f>
        <v>Experiment</v>
      </c>
      <c r="F40" s="40" t="s">
        <v>409</v>
      </c>
      <c r="G40" s="41" t="s">
        <v>410</v>
      </c>
      <c r="H40" s="28" t="str">
        <f>IF(VLOOKUP(A40,Keys_CHESS_ALL!J42:AC224,5,FALSE)="","",VLOOKUP(A40,Keys_CHESS_ALL!J42:AC224,5,FALSE))</f>
        <v>SingleCrystalDiffraction</v>
      </c>
      <c r="I40" s="28" t="str">
        <f>IF(VLOOKUP(A40,Keys_CHESS_ALL!J42:AC224,6,FALSE)="","",VLOOKUP(A40,Keys_CHESS_ALL!J42:AC224,6,FALSE))</f>
        <v>HighEnergyDiffractionMicroscopyNearField</v>
      </c>
      <c r="J40" s="28" t="str">
        <f>IF(VLOOKUP(A40,Keys_CHESS_ALL!J42:AC224,7,FALSE)="","",VLOOKUP(A40,Keys_CHESS_ALL!J42:AC224,7,FALSE))</f>
        <v>HighEnergyDiffractionMicroscopyFarField</v>
      </c>
      <c r="K40" s="28" t="str">
        <f>IF(VLOOKUP(A40,Keys_CHESS_ALL!J42:AC224,8,FALSE)="","",VLOOKUP(A40,Keys_CHESS_ALL!J42:AC224,8,FALSE))</f>
        <v>HighEnergyDiffractionMicroscopyMidField</v>
      </c>
      <c r="L40" s="28" t="str">
        <f>IF(VLOOKUP(A40,Keys_CHESS_ALL!J42:AD224,9,FALSE)="","",VLOOKUP(A40,Keys_CHESS_ALL!J42:AD224,9,FALSE))</f>
        <v>PowderDiffraction</v>
      </c>
      <c r="M40" s="28" t="str">
        <f>IF(VLOOKUP(A40,Keys_CHESS_ALL!J42:AE224,10,FALSE)="","",VLOOKUP(A40,Keys_CHESS_ALL!J42:AE224,10,FALSE))</f>
        <v>ResonantElasticX-rayScattering</v>
      </c>
      <c r="N40" s="28" t="str">
        <f>IF(VLOOKUP(A40,Keys_CHESS_ALL!J42:AF224,11,FALSE)="","",VLOOKUP(A40,Keys_CHESS_ALL!J42:AF224,11,FALSE))</f>
        <v>3DPDF</v>
      </c>
      <c r="O40" s="28" t="str">
        <f>IF(VLOOKUP(A40,Keys_CHESS_ALL!J42:AG224,12,FALSE)="","",VLOOKUP(A40,Keys_CHESS_ALL!J42:AG224,12,FALSE))</f>
        <v>DiffuseScattering</v>
      </c>
      <c r="P40" s="28" t="str">
        <f>IF(VLOOKUP(A40,Keys_CHESS_ALL!J42:AH224,13,FALSE)="","",VLOOKUP(A40,Keys_CHESS_ALL!J42:AH224,13,FALSE))</f>
        <v>SAXS+WAXS</v>
      </c>
      <c r="Q40" s="28" t="str">
        <f>IF(VLOOKUP(A40,Keys_CHESS_ALL!J42:AI224,14,FALSE)="","",VLOOKUP(A40,Keys_CHESS_ALL!J42:AI224,14,FALSE))</f>
        <v>SAXS</v>
      </c>
      <c r="R40" s="28" t="str">
        <f>IF(VLOOKUP(A40,Keys_CHESS_ALL!J42:AJ224,15,FALSE)="","",VLOOKUP(A40,Keys_CHESS_ALL!J42:AJ224,15,FALSE))</f>
        <v>XRayFluorescence</v>
      </c>
      <c r="S40" s="28" t="str">
        <f>IF(VLOOKUP(A40,Keys_CHESS_ALL!J42:AK224,16,FALSE)="","",VLOOKUP(A40,Keys_CHESS_ALL!J42:AK224,16,FALSE))</f>
        <v>Tomography</v>
      </c>
    </row>
    <row r="41" spans="1:24" x14ac:dyDescent="0.2">
      <c r="A41" s="30" t="s">
        <v>177</v>
      </c>
      <c r="B41" s="28" t="str">
        <f>VLOOKUP(A41,Keys_CHESS_ALL!J43:L225,2,FALSE)</f>
        <v>bool</v>
      </c>
      <c r="C41" s="32" t="b">
        <v>0</v>
      </c>
      <c r="D41" s="32" t="b">
        <v>0</v>
      </c>
      <c r="E41" s="28" t="str">
        <f>VLOOKUP(A41,Keys_CHESS_ALL!J43:L225,3,FALSE)</f>
        <v>Experiment</v>
      </c>
      <c r="F41" s="40" t="s">
        <v>411</v>
      </c>
      <c r="G41" s="41" t="s">
        <v>370</v>
      </c>
      <c r="H41" s="28" t="str">
        <f>IF(VLOOKUP(A41,Keys_CHESS_ALL!J43:AC225,5,FALSE)="","",VLOOKUP(A41,Keys_CHESS_ALL!J43:AC225,5,FALSE))</f>
        <v>true</v>
      </c>
      <c r="I41" s="28" t="str">
        <f>IF(VLOOKUP(A41,Keys_CHESS_ALL!J43:AC225,6,FALSE)="","",VLOOKUP(A41,Keys_CHESS_ALL!J43:AC225,6,FALSE))</f>
        <v>false</v>
      </c>
      <c r="J41" s="28" t="str">
        <f>IF(VLOOKUP(A41,Keys_CHESS_ALL!J43:AC225,7,FALSE)="","",VLOOKUP(A41,Keys_CHESS_ALL!J43:AC225,7,FALSE))</f>
        <v/>
      </c>
      <c r="K41" s="28" t="str">
        <f>IF(VLOOKUP(A41,Keys_CHESS_ALL!J43:AC225,8,FALSE)="","",VLOOKUP(A41,Keys_CHESS_ALL!J43:AC225,8,FALSE))</f>
        <v/>
      </c>
      <c r="L41" s="28" t="str">
        <f>IF(VLOOKUP(A41,Keys_CHESS_ALL!J43:AD225,9,FALSE)="","",VLOOKUP(A41,Keys_CHESS_ALL!J43:AD225,9,FALSE))</f>
        <v/>
      </c>
      <c r="M41" s="28" t="str">
        <f>IF(VLOOKUP(A41,Keys_CHESS_ALL!J43:AE225,10,FALSE)="","",VLOOKUP(A41,Keys_CHESS_ALL!J43:AE225,10,FALSE))</f>
        <v/>
      </c>
      <c r="N41" s="28" t="str">
        <f>IF(VLOOKUP(A41,Keys_CHESS_ALL!J43:AF225,11,FALSE)="","",VLOOKUP(A41,Keys_CHESS_ALL!J43:AF225,11,FALSE))</f>
        <v/>
      </c>
      <c r="O41" s="28" t="str">
        <f>IF(VLOOKUP(A41,Keys_CHESS_ALL!J43:AG225,12,FALSE)="","",VLOOKUP(A41,Keys_CHESS_ALL!J43:AG225,12,FALSE))</f>
        <v/>
      </c>
      <c r="P41" s="28" t="str">
        <f>IF(VLOOKUP(A41,Keys_CHESS_ALL!J43:AH225,13,FALSE)="","",VLOOKUP(A41,Keys_CHESS_ALL!J43:AH225,13,FALSE))</f>
        <v/>
      </c>
      <c r="Q41" s="28" t="str">
        <f>IF(VLOOKUP(A41,Keys_CHESS_ALL!J43:AI225,14,FALSE)="","",VLOOKUP(A41,Keys_CHESS_ALL!J43:AI225,14,FALSE))</f>
        <v/>
      </c>
      <c r="R41" s="28" t="str">
        <f>IF(VLOOKUP(A41,Keys_CHESS_ALL!J43:AJ225,15,FALSE)="","",VLOOKUP(A41,Keys_CHESS_ALL!J43:AJ225,15,FALSE))</f>
        <v/>
      </c>
      <c r="S41" s="28" t="str">
        <f>IF(VLOOKUP(A41,Keys_CHESS_ALL!J43:AK225,16,FALSE)="","",VLOOKUP(A41,Keys_CHESS_ALL!J43:AK225,16,FALSE))</f>
        <v/>
      </c>
    </row>
    <row r="42" spans="1:24" x14ac:dyDescent="0.2">
      <c r="A42" s="30" t="s">
        <v>178</v>
      </c>
      <c r="B42" s="28" t="str">
        <f>VLOOKUP(A42,Keys_CHESS_ALL!J44:L226,2,FALSE)</f>
        <v>bool</v>
      </c>
      <c r="C42" s="32" t="b">
        <v>0</v>
      </c>
      <c r="D42" s="32" t="b">
        <v>0</v>
      </c>
      <c r="E42" s="28" t="str">
        <f>VLOOKUP(A42,Keys_CHESS_ALL!J44:L226,3,FALSE)</f>
        <v>Experiment</v>
      </c>
      <c r="F42" s="40" t="s">
        <v>412</v>
      </c>
      <c r="G42" s="41" t="s">
        <v>370</v>
      </c>
      <c r="H42" s="28" t="str">
        <f>IF(VLOOKUP(A42,Keys_CHESS_ALL!J44:AC226,5,FALSE)="","",VLOOKUP(A42,Keys_CHESS_ALL!J44:AC226,5,FALSE))</f>
        <v>true</v>
      </c>
      <c r="I42" s="28" t="str">
        <f>IF(VLOOKUP(A42,Keys_CHESS_ALL!J44:AC226,6,FALSE)="","",VLOOKUP(A42,Keys_CHESS_ALL!J44:AC226,6,FALSE))</f>
        <v>false</v>
      </c>
      <c r="J42" s="28" t="str">
        <f>IF(VLOOKUP(A42,Keys_CHESS_ALL!J44:AC226,7,FALSE)="","",VLOOKUP(A42,Keys_CHESS_ALL!J44:AC226,7,FALSE))</f>
        <v/>
      </c>
      <c r="K42" s="28" t="str">
        <f>IF(VLOOKUP(A42,Keys_CHESS_ALL!J44:AC226,8,FALSE)="","",VLOOKUP(A42,Keys_CHESS_ALL!J44:AC226,8,FALSE))</f>
        <v/>
      </c>
      <c r="L42" s="28" t="str">
        <f>IF(VLOOKUP(A42,Keys_CHESS_ALL!J44:AD226,9,FALSE)="","",VLOOKUP(A42,Keys_CHESS_ALL!J44:AD226,9,FALSE))</f>
        <v/>
      </c>
      <c r="M42" s="28" t="str">
        <f>IF(VLOOKUP(A42,Keys_CHESS_ALL!J44:AE226,10,FALSE)="","",VLOOKUP(A42,Keys_CHESS_ALL!J44:AE226,10,FALSE))</f>
        <v/>
      </c>
      <c r="N42" s="28" t="str">
        <f>IF(VLOOKUP(A42,Keys_CHESS_ALL!J44:AF226,11,FALSE)="","",VLOOKUP(A42,Keys_CHESS_ALL!J44:AF226,11,FALSE))</f>
        <v/>
      </c>
      <c r="O42" s="28" t="str">
        <f>IF(VLOOKUP(A42,Keys_CHESS_ALL!J44:AG226,12,FALSE)="","",VLOOKUP(A42,Keys_CHESS_ALL!J44:AG226,12,FALSE))</f>
        <v/>
      </c>
      <c r="P42" s="28" t="str">
        <f>IF(VLOOKUP(A42,Keys_CHESS_ALL!J44:AH226,13,FALSE)="","",VLOOKUP(A42,Keys_CHESS_ALL!J44:AH226,13,FALSE))</f>
        <v/>
      </c>
      <c r="Q42" s="28" t="str">
        <f>IF(VLOOKUP(A42,Keys_CHESS_ALL!J44:AI226,14,FALSE)="","",VLOOKUP(A42,Keys_CHESS_ALL!J44:AI226,14,FALSE))</f>
        <v/>
      </c>
      <c r="R42" s="28" t="str">
        <f>IF(VLOOKUP(A42,Keys_CHESS_ALL!J44:AJ226,15,FALSE)="","",VLOOKUP(A42,Keys_CHESS_ALL!J44:AJ226,15,FALSE))</f>
        <v/>
      </c>
      <c r="S42" s="28" t="str">
        <f>IF(VLOOKUP(A42,Keys_CHESS_ALL!J44:AK226,16,FALSE)="","",VLOOKUP(A42,Keys_CHESS_ALL!J44:AK226,16,FALSE))</f>
        <v/>
      </c>
    </row>
    <row r="43" spans="1:24" x14ac:dyDescent="0.2">
      <c r="A43" s="30" t="s">
        <v>179</v>
      </c>
      <c r="B43" s="28" t="str">
        <f>VLOOKUP(A43,Keys_CHESS_ALL!J45:L227,2,FALSE)</f>
        <v>list_str</v>
      </c>
      <c r="C43" s="32" t="b">
        <v>1</v>
      </c>
      <c r="D43" s="32" t="b">
        <v>1</v>
      </c>
      <c r="E43" s="28" t="str">
        <f>VLOOKUP(A43,Keys_CHESS_ALL!J45:L227,3,FALSE)</f>
        <v>Experiment</v>
      </c>
      <c r="F43" s="40" t="s">
        <v>413</v>
      </c>
      <c r="G43" s="41" t="s">
        <v>180</v>
      </c>
      <c r="H43" s="28" t="str">
        <f>IF(VLOOKUP(A43,Keys_CHESS_ALL!J45:AC227,5,FALSE)="","",VLOOKUP(A43,Keys_CHESS_ALL!J45:AC227,5,FALSE))</f>
        <v>Tension</v>
      </c>
      <c r="I43" s="28" t="str">
        <f>IF(VLOOKUP(A43,Keys_CHESS_ALL!J45:AC227,6,FALSE)="","",VLOOKUP(A43,Keys_CHESS_ALL!J45:AC227,6,FALSE))</f>
        <v>Compression</v>
      </c>
      <c r="J43" s="28" t="str">
        <f>IF(VLOOKUP(A43,Keys_CHESS_ALL!J45:AC227,7,FALSE)="","",VLOOKUP(A43,Keys_CHESS_ALL!J45:AC227,7,FALSE))</f>
        <v>Cyclic</v>
      </c>
      <c r="K43" s="28" t="str">
        <f>IF(VLOOKUP(A43,Keys_CHESS_ALL!J45:AC227,8,FALSE)="","",VLOOKUP(A43,Keys_CHESS_ALL!J45:AC227,8,FALSE))</f>
        <v>Torsion</v>
      </c>
      <c r="L43" s="28" t="str">
        <f>IF(VLOOKUP(A43,Keys_CHESS_ALL!J45:AD227,9,FALSE)="","",VLOOKUP(A43,Keys_CHESS_ALL!J45:AD227,9,FALSE))</f>
        <v>4PtBend</v>
      </c>
      <c r="M43" s="28" t="str">
        <f>IF(VLOOKUP(A43,Keys_CHESS_ALL!J45:AE227,10,FALSE)="","",VLOOKUP(A43,Keys_CHESS_ALL!J45:AE227,10,FALSE))</f>
        <v>3PtBend</v>
      </c>
      <c r="N43" s="28" t="str">
        <f>IF(VLOOKUP(A43,Keys_CHESS_ALL!J45:AF227,11,FALSE)="","",VLOOKUP(A43,Keys_CHESS_ALL!J45:AF227,11,FALSE))</f>
        <v>LinkamTensile</v>
      </c>
      <c r="O43" s="28" t="str">
        <f>IF(VLOOKUP(A43,Keys_CHESS_ALL!J45:AG227,12,FALSE)="","",VLOOKUP(A43,Keys_CHESS_ALL!J45:AG227,12,FALSE))</f>
        <v>NA</v>
      </c>
      <c r="P43" s="28" t="str">
        <f>IF(VLOOKUP(A43,Keys_CHESS_ALL!J45:AH227,13,FALSE)="","",VLOOKUP(A43,Keys_CHESS_ALL!J45:AH227,13,FALSE))</f>
        <v/>
      </c>
      <c r="Q43" s="28" t="str">
        <f>IF(VLOOKUP(A43,Keys_CHESS_ALL!J45:AI227,14,FALSE)="","",VLOOKUP(A43,Keys_CHESS_ALL!J45:AI227,14,FALSE))</f>
        <v/>
      </c>
      <c r="R43" s="28" t="str">
        <f>IF(VLOOKUP(A43,Keys_CHESS_ALL!J45:AJ227,15,FALSE)="","",VLOOKUP(A43,Keys_CHESS_ALL!J45:AJ227,15,FALSE))</f>
        <v/>
      </c>
      <c r="S43" s="28" t="str">
        <f>IF(VLOOKUP(A43,Keys_CHESS_ALL!J45:AK227,16,FALSE)="","",VLOOKUP(A43,Keys_CHESS_ALL!J45:AK227,16,FALSE))</f>
        <v/>
      </c>
    </row>
    <row r="44" spans="1:24" x14ac:dyDescent="0.2">
      <c r="A44" s="30" t="s">
        <v>188</v>
      </c>
      <c r="B44" s="28" t="str">
        <f>VLOOKUP(A44,Keys_CHESS_ALL!J46:L228,2,FALSE)</f>
        <v>list_str</v>
      </c>
      <c r="C44" s="32" t="b">
        <v>1</v>
      </c>
      <c r="D44" s="32" t="b">
        <v>0</v>
      </c>
      <c r="E44" s="28" t="str">
        <f>VLOOKUP(A44,Keys_CHESS_ALL!J46:L228,3,FALSE)</f>
        <v>Experiment</v>
      </c>
      <c r="F44" s="40" t="s">
        <v>414</v>
      </c>
      <c r="G44" s="41" t="s">
        <v>189</v>
      </c>
      <c r="H44" s="28" t="str">
        <f>IF(VLOOKUP(A44,Keys_CHESS_ALL!J46:AC228,5,FALSE)="","",VLOOKUP(A44,Keys_CHESS_ALL!J46:AC228,5,FALSE))</f>
        <v>RAMSII</v>
      </c>
      <c r="I44" s="28" t="str">
        <f>IF(VLOOKUP(A44,Keys_CHESS_ALL!J46:AC228,6,FALSE)="","",VLOOKUP(A44,Keys_CHESS_ALL!J46:AC228,6,FALSE))</f>
        <v>RAMSIV</v>
      </c>
      <c r="J44" s="28" t="str">
        <f>IF(VLOOKUP(A44,Keys_CHESS_ALL!J46:AC228,7,FALSE)="","",VLOOKUP(A44,Keys_CHESS_ALL!J46:AC228,7,FALSE))</f>
        <v>Bose</v>
      </c>
      <c r="K44" s="28" t="str">
        <f>IF(VLOOKUP(A44,Keys_CHESS_ALL!J46:AC228,8,FALSE)="","",VLOOKUP(A44,Keys_CHESS_ALL!J46:AC228,8,FALSE))</f>
        <v>CCLF</v>
      </c>
      <c r="L44" s="28" t="str">
        <f>IF(VLOOKUP(A44,Keys_CHESS_ALL!J46:AD228,9,FALSE)="","",VLOOKUP(A44,Keys_CHESS_ALL!J46:AD228,9,FALSE))</f>
        <v>Other</v>
      </c>
      <c r="M44" s="28" t="str">
        <f>IF(VLOOKUP(A44,Keys_CHESS_ALL!J46:AE228,10,FALSE)="","",VLOOKUP(A44,Keys_CHESS_ALL!J46:AE228,10,FALSE))</f>
        <v>NA</v>
      </c>
      <c r="N44" s="28" t="str">
        <f>IF(VLOOKUP(A44,Keys_CHESS_ALL!J46:AF228,11,FALSE)="","",VLOOKUP(A44,Keys_CHESS_ALL!J46:AF228,11,FALSE))</f>
        <v/>
      </c>
      <c r="O44" s="28" t="str">
        <f>IF(VLOOKUP(A44,Keys_CHESS_ALL!J46:AG228,12,FALSE)="","",VLOOKUP(A44,Keys_CHESS_ALL!J46:AG228,12,FALSE))</f>
        <v/>
      </c>
      <c r="P44" s="28" t="str">
        <f>IF(VLOOKUP(A44,Keys_CHESS_ALL!J46:AH228,13,FALSE)="","",VLOOKUP(A44,Keys_CHESS_ALL!J46:AH228,13,FALSE))</f>
        <v/>
      </c>
      <c r="Q44" s="28" t="str">
        <f>IF(VLOOKUP(A44,Keys_CHESS_ALL!J46:AI228,14,FALSE)="","",VLOOKUP(A44,Keys_CHESS_ALL!J46:AI228,14,FALSE))</f>
        <v/>
      </c>
      <c r="R44" s="28" t="str">
        <f>IF(VLOOKUP(A44,Keys_CHESS_ALL!J46:AJ228,15,FALSE)="","",VLOOKUP(A44,Keys_CHESS_ALL!J46:AJ228,15,FALSE))</f>
        <v/>
      </c>
      <c r="S44" s="28" t="str">
        <f>IF(VLOOKUP(A44,Keys_CHESS_ALL!J46:AK228,16,FALSE)="","",VLOOKUP(A44,Keys_CHESS_ALL!J46:AK228,16,FALSE))</f>
        <v/>
      </c>
    </row>
    <row r="45" spans="1:24" x14ac:dyDescent="0.2">
      <c r="A45" s="30" t="s">
        <v>193</v>
      </c>
      <c r="B45" s="28" t="str">
        <f>VLOOKUP(A45,Keys_CHESS_ALL!J47:L229,2,FALSE)</f>
        <v>list_str</v>
      </c>
      <c r="C45" s="32" t="b">
        <v>1</v>
      </c>
      <c r="D45" s="32" t="b">
        <v>0</v>
      </c>
      <c r="E45" s="28" t="str">
        <f>VLOOKUP(A45,Keys_CHESS_ALL!J47:L229,3,FALSE)</f>
        <v>Experiment</v>
      </c>
      <c r="F45" s="40" t="s">
        <v>415</v>
      </c>
      <c r="G45" s="41" t="s">
        <v>195</v>
      </c>
      <c r="H45" s="28" t="str">
        <f>IF(VLOOKUP(A45,Keys_CHESS_ALL!J47:AC229,5,FALSE)="","",VLOOKUP(A45,Keys_CHESS_ALL!J47:AC229,5,FALSE))</f>
        <v>Wedge</v>
      </c>
      <c r="I45" s="28" t="str">
        <f>IF(VLOOKUP(A45,Keys_CHESS_ALL!J47:AC229,6,FALSE)="","",VLOOKUP(A45,Keys_CHESS_ALL!J47:AC229,6,FALSE))</f>
        <v>RAMS</v>
      </c>
      <c r="J45" s="28" t="str">
        <f>IF(VLOOKUP(A45,Keys_CHESS_ALL!J47:AC229,7,FALSE)="","",VLOOKUP(A45,Keys_CHESS_ALL!J47:AC229,7,FALSE))</f>
        <v>PinGrips</v>
      </c>
      <c r="K45" s="28" t="str">
        <f>IF(VLOOKUP(A45,Keys_CHESS_ALL!J47:AC229,8,FALSE)="","",VLOOKUP(A45,Keys_CHESS_ALL!J47:AC229,8,FALSE))</f>
        <v>Other</v>
      </c>
      <c r="L45" s="28" t="str">
        <f>IF(VLOOKUP(A45,Keys_CHESS_ALL!J47:AD229,9,FALSE)="","",VLOOKUP(A45,Keys_CHESS_ALL!J47:AD229,9,FALSE))</f>
        <v>NA</v>
      </c>
      <c r="M45" s="28" t="str">
        <f>IF(VLOOKUP(A45,Keys_CHESS_ALL!J47:AE229,10,FALSE)="","",VLOOKUP(A45,Keys_CHESS_ALL!J47:AE229,10,FALSE))</f>
        <v/>
      </c>
      <c r="N45" s="28" t="str">
        <f>IF(VLOOKUP(A45,Keys_CHESS_ALL!J47:AF229,11,FALSE)="","",VLOOKUP(A45,Keys_CHESS_ALL!J47:AF229,11,FALSE))</f>
        <v/>
      </c>
      <c r="O45" s="28" t="str">
        <f>IF(VLOOKUP(A45,Keys_CHESS_ALL!J47:AG229,12,FALSE)="","",VLOOKUP(A45,Keys_CHESS_ALL!J47:AG229,12,FALSE))</f>
        <v/>
      </c>
      <c r="P45" s="28" t="str">
        <f>IF(VLOOKUP(A45,Keys_CHESS_ALL!J47:AH229,13,FALSE)="","",VLOOKUP(A45,Keys_CHESS_ALL!J47:AH229,13,FALSE))</f>
        <v/>
      </c>
      <c r="Q45" s="28" t="str">
        <f>IF(VLOOKUP(A45,Keys_CHESS_ALL!J47:AI229,14,FALSE)="","",VLOOKUP(A45,Keys_CHESS_ALL!J47:AI229,14,FALSE))</f>
        <v/>
      </c>
      <c r="R45" s="28" t="str">
        <f>IF(VLOOKUP(A45,Keys_CHESS_ALL!J47:AJ229,15,FALSE)="","",VLOOKUP(A45,Keys_CHESS_ALL!J47:AJ229,15,FALSE))</f>
        <v/>
      </c>
      <c r="S45" s="28" t="str">
        <f>IF(VLOOKUP(A45,Keys_CHESS_ALL!J47:AK229,16,FALSE)="","",VLOOKUP(A45,Keys_CHESS_ALL!J47:AK229,16,FALSE))</f>
        <v/>
      </c>
    </row>
    <row r="46" spans="1:24" x14ac:dyDescent="0.2">
      <c r="A46" s="30" t="s">
        <v>197</v>
      </c>
      <c r="B46" s="28" t="str">
        <f>VLOOKUP(A46,Keys_CHESS_ALL!J48:L230,2,FALSE)</f>
        <v>list_str</v>
      </c>
      <c r="C46" s="32" t="b">
        <v>1</v>
      </c>
      <c r="D46" s="32" t="b">
        <v>1</v>
      </c>
      <c r="E46" s="28" t="str">
        <f>VLOOKUP(A46,Keys_CHESS_ALL!J48:L230,3,FALSE)</f>
        <v>Experiment</v>
      </c>
      <c r="F46" s="40" t="s">
        <v>416</v>
      </c>
      <c r="G46" s="41" t="s">
        <v>198</v>
      </c>
      <c r="H46" s="28" t="str">
        <f>IF(VLOOKUP(A46,Keys_CHESS_ALL!J48:AC230,5,FALSE)="","",VLOOKUP(A46,Keys_CHESS_ALL!J48:AC230,5,FALSE))</f>
        <v>DigitalImageCorrelation</v>
      </c>
      <c r="I46" s="28" t="str">
        <f>IF(VLOOKUP(A46,Keys_CHESS_ALL!J48:AC230,6,FALSE)="","",VLOOKUP(A46,Keys_CHESS_ALL!J48:AC230,6,FALSE))</f>
        <v>Raman</v>
      </c>
      <c r="J46" s="28" t="str">
        <f>IF(VLOOKUP(A46,Keys_CHESS_ALL!J48:AC230,7,FALSE)="","",VLOOKUP(A46,Keys_CHESS_ALL!J48:AC230,7,FALSE))</f>
        <v>OpticalImaging</v>
      </c>
      <c r="K46" s="28" t="str">
        <f>IF(VLOOKUP(A46,Keys_CHESS_ALL!J48:AC230,8,FALSE)="","",VLOOKUP(A46,Keys_CHESS_ALL!J48:AC230,8,FALSE))</f>
        <v/>
      </c>
      <c r="L46" s="28" t="str">
        <f>IF(VLOOKUP(A46,Keys_CHESS_ALL!J48:AD230,9,FALSE)="","",VLOOKUP(A46,Keys_CHESS_ALL!J48:AD230,9,FALSE))</f>
        <v/>
      </c>
      <c r="M46" s="28" t="str">
        <f>IF(VLOOKUP(A46,Keys_CHESS_ALL!J48:AE230,10,FALSE)="","",VLOOKUP(A46,Keys_CHESS_ALL!J48:AE230,10,FALSE))</f>
        <v/>
      </c>
      <c r="N46" s="28" t="str">
        <f>IF(VLOOKUP(A46,Keys_CHESS_ALL!J48:AF230,11,FALSE)="","",VLOOKUP(A46,Keys_CHESS_ALL!J48:AF230,11,FALSE))</f>
        <v/>
      </c>
      <c r="O46" s="28" t="str">
        <f>IF(VLOOKUP(A46,Keys_CHESS_ALL!J48:AG230,12,FALSE)="","",VLOOKUP(A46,Keys_CHESS_ALL!J48:AG230,12,FALSE))</f>
        <v/>
      </c>
      <c r="P46" s="28" t="str">
        <f>IF(VLOOKUP(A46,Keys_CHESS_ALL!J48:AH230,13,FALSE)="","",VLOOKUP(A46,Keys_CHESS_ALL!J48:AH230,13,FALSE))</f>
        <v/>
      </c>
      <c r="Q46" s="28" t="str">
        <f>IF(VLOOKUP(A46,Keys_CHESS_ALL!J48:AI230,14,FALSE)="","",VLOOKUP(A46,Keys_CHESS_ALL!J48:AI230,14,FALSE))</f>
        <v/>
      </c>
      <c r="R46" s="28" t="str">
        <f>IF(VLOOKUP(A46,Keys_CHESS_ALL!J48:AJ230,15,FALSE)="","",VLOOKUP(A46,Keys_CHESS_ALL!J48:AJ230,15,FALSE))</f>
        <v/>
      </c>
      <c r="S46" s="28" t="str">
        <f>IF(VLOOKUP(A46,Keys_CHESS_ALL!J48:AK230,16,FALSE)="","",VLOOKUP(A46,Keys_CHESS_ALL!J48:AK230,16,FALSE))</f>
        <v/>
      </c>
    </row>
    <row r="47" spans="1:24" x14ac:dyDescent="0.2">
      <c r="A47" s="30" t="s">
        <v>202</v>
      </c>
      <c r="B47" s="28" t="str">
        <f>VLOOKUP(A47,Keys_CHESS_ALL!J50:L232,2,FALSE)</f>
        <v>list_str</v>
      </c>
      <c r="C47" s="32" t="b">
        <v>1</v>
      </c>
      <c r="D47" s="32" t="b">
        <v>0</v>
      </c>
      <c r="E47" s="28" t="str">
        <f>VLOOKUP(A47,Keys_CHESS_ALL!J50:L232,3,FALSE)</f>
        <v>Experiment</v>
      </c>
      <c r="F47" s="40" t="s">
        <v>417</v>
      </c>
      <c r="G47" s="41" t="s">
        <v>189</v>
      </c>
      <c r="H47" s="28" t="str">
        <f>IF(VLOOKUP(A47,Keys_CHESS_ALL!J50:AC232,5,FALSE)="","",VLOOKUP(A47,Keys_CHESS_ALL!J50:AC232,5,FALSE))</f>
        <v>RAMSII</v>
      </c>
      <c r="I47" s="28" t="str">
        <f>IF(VLOOKUP(A47,Keys_CHESS_ALL!J50:AC232,6,FALSE)="","",VLOOKUP(A47,Keys_CHESS_ALL!J50:AC232,6,FALSE))</f>
        <v>LinkamHFS600</v>
      </c>
      <c r="J47" s="28" t="str">
        <f>IF(VLOOKUP(A47,Keys_CHESS_ALL!J50:AC232,7,FALSE)="","",VLOOKUP(A47,Keys_CHESS_ALL!J50:AC232,7,FALSE))</f>
        <v>Other</v>
      </c>
      <c r="K47" s="28" t="str">
        <f>IF(VLOOKUP(A47,Keys_CHESS_ALL!J50:AC232,8,FALSE)="","",VLOOKUP(A47,Keys_CHESS_ALL!J50:AC232,8,FALSE))</f>
        <v>NA</v>
      </c>
      <c r="L47" s="28" t="str">
        <f>IF(VLOOKUP(A47,Keys_CHESS_ALL!J50:AD232,9,FALSE)="","",VLOOKUP(A47,Keys_CHESS_ALL!J50:AD232,9,FALSE))</f>
        <v/>
      </c>
      <c r="M47" s="28" t="str">
        <f>IF(VLOOKUP(A47,Keys_CHESS_ALL!J50:AE232,10,FALSE)="","",VLOOKUP(A47,Keys_CHESS_ALL!J50:AE232,10,FALSE))</f>
        <v/>
      </c>
      <c r="N47" s="28" t="str">
        <f>IF(VLOOKUP(A47,Keys_CHESS_ALL!J50:AF232,11,FALSE)="","",VLOOKUP(A47,Keys_CHESS_ALL!J50:AF232,11,FALSE))</f>
        <v/>
      </c>
      <c r="O47" s="28" t="str">
        <f>IF(VLOOKUP(A47,Keys_CHESS_ALL!J50:AG232,12,FALSE)="","",VLOOKUP(A47,Keys_CHESS_ALL!J50:AG232,12,FALSE))</f>
        <v/>
      </c>
      <c r="P47" s="28" t="str">
        <f>IF(VLOOKUP(A47,Keys_CHESS_ALL!J50:AH232,13,FALSE)="","",VLOOKUP(A47,Keys_CHESS_ALL!J50:AH232,13,FALSE))</f>
        <v/>
      </c>
      <c r="Q47" s="28" t="str">
        <f>IF(VLOOKUP(A47,Keys_CHESS_ALL!J50:AI232,14,FALSE)="","",VLOOKUP(A47,Keys_CHESS_ALL!J50:AI232,14,FALSE))</f>
        <v/>
      </c>
      <c r="R47" s="28" t="str">
        <f>IF(VLOOKUP(A47,Keys_CHESS_ALL!J50:AJ232,15,FALSE)="","",VLOOKUP(A47,Keys_CHESS_ALL!J50:AJ232,15,FALSE))</f>
        <v/>
      </c>
      <c r="S47" s="28" t="str">
        <f>IF(VLOOKUP(A47,Keys_CHESS_ALL!J50:AK232,16,FALSE)="","",VLOOKUP(A47,Keys_CHESS_ALL!J50:AK232,16,FALSE))</f>
        <v/>
      </c>
    </row>
    <row r="48" spans="1:24" x14ac:dyDescent="0.2">
      <c r="A48" s="30" t="s">
        <v>204</v>
      </c>
      <c r="B48" s="28" t="str">
        <f>VLOOKUP(A48,Keys_CHESS_ALL!J51:L233,2,FALSE)</f>
        <v>string</v>
      </c>
      <c r="C48" s="32" t="b">
        <v>1</v>
      </c>
      <c r="D48" s="32" t="b">
        <v>0</v>
      </c>
      <c r="E48" s="28" t="str">
        <f>VLOOKUP(A48,Keys_CHESS_ALL!J51:L233,3,FALSE)</f>
        <v>Experiment</v>
      </c>
      <c r="F48" s="40" t="s">
        <v>418</v>
      </c>
      <c r="G48" s="41" t="s">
        <v>207</v>
      </c>
      <c r="H48" s="28" t="str">
        <f>IF(VLOOKUP(A48,Keys_CHESS_ALL!J51:AC233,5,FALSE)="","",VLOOKUP(A48,Keys_CHESS_ALL!J51:AC233,5,FALSE))</f>
        <v>NISTTestBed</v>
      </c>
      <c r="I48" s="28" t="str">
        <f>IF(VLOOKUP(A48,Keys_CHESS_ALL!J51:AC233,6,FALSE)="","",VLOOKUP(A48,Keys_CHESS_ALL!J51:AC233,6,FALSE))</f>
        <v>Stratasys3DPrinter</v>
      </c>
      <c r="J48" s="28" t="str">
        <f>IF(VLOOKUP(A48,Keys_CHESS_ALL!J51:AC233,7,FALSE)="","",VLOOKUP(A48,Keys_CHESS_ALL!J51:AC233,7,FALSE))</f>
        <v>Other</v>
      </c>
      <c r="K48" s="28" t="str">
        <f>IF(VLOOKUP(A48,Keys_CHESS_ALL!J51:AC233,8,FALSE)="","",VLOOKUP(A48,Keys_CHESS_ALL!J51:AC233,8,FALSE))</f>
        <v>N/A</v>
      </c>
      <c r="L48" s="28" t="str">
        <f>IF(VLOOKUP(A48,Keys_CHESS_ALL!J51:AD233,9,FALSE)="","",VLOOKUP(A48,Keys_CHESS_ALL!J51:AD233,9,FALSE))</f>
        <v/>
      </c>
      <c r="M48" s="28" t="str">
        <f>IF(VLOOKUP(A48,Keys_CHESS_ALL!J51:AE233,10,FALSE)="","",VLOOKUP(A48,Keys_CHESS_ALL!J51:AE233,10,FALSE))</f>
        <v/>
      </c>
      <c r="N48" s="28" t="str">
        <f>IF(VLOOKUP(A48,Keys_CHESS_ALL!J51:AF233,11,FALSE)="","",VLOOKUP(A48,Keys_CHESS_ALL!J51:AF233,11,FALSE))</f>
        <v/>
      </c>
      <c r="O48" s="28" t="str">
        <f>IF(VLOOKUP(A48,Keys_CHESS_ALL!J51:AG233,12,FALSE)="","",VLOOKUP(A48,Keys_CHESS_ALL!J51:AG233,12,FALSE))</f>
        <v/>
      </c>
      <c r="P48" s="28" t="str">
        <f>IF(VLOOKUP(A48,Keys_CHESS_ALL!J51:AH233,13,FALSE)="","",VLOOKUP(A48,Keys_CHESS_ALL!J51:AH233,13,FALSE))</f>
        <v/>
      </c>
      <c r="Q48" s="28" t="str">
        <f>IF(VLOOKUP(A48,Keys_CHESS_ALL!J51:AI233,14,FALSE)="","",VLOOKUP(A48,Keys_CHESS_ALL!J51:AI233,14,FALSE))</f>
        <v/>
      </c>
      <c r="R48" s="28" t="str">
        <f>IF(VLOOKUP(A48,Keys_CHESS_ALL!J51:AJ233,15,FALSE)="","",VLOOKUP(A48,Keys_CHESS_ALL!J51:AJ233,15,FALSE))</f>
        <v/>
      </c>
      <c r="S48" s="28" t="str">
        <f>IF(VLOOKUP(A48,Keys_CHESS_ALL!J51:AK233,16,FALSE)="","",VLOOKUP(A48,Keys_CHESS_ALL!J51:AK233,16,FALSE))</f>
        <v/>
      </c>
    </row>
    <row r="49" spans="1:19" x14ac:dyDescent="0.2">
      <c r="A49" s="30" t="s">
        <v>218</v>
      </c>
      <c r="B49" s="28" t="str">
        <f>VLOOKUP(A49,Keys_CHESS_ALL!J52:L234,2,FALSE)</f>
        <v>bool</v>
      </c>
      <c r="C49" s="32" t="b">
        <v>0</v>
      </c>
      <c r="D49" s="32" t="b">
        <v>0</v>
      </c>
      <c r="E49" s="28" t="str">
        <f>VLOOKUP(A49,Keys_CHESS_ALL!J52:L234,3,FALSE)</f>
        <v>Sample</v>
      </c>
      <c r="F49" s="40" t="s">
        <v>419</v>
      </c>
      <c r="G49" s="41" t="s">
        <v>370</v>
      </c>
      <c r="H49" s="28" t="str">
        <f>IF(VLOOKUP(A49,Keys_CHESS_ALL!J52:AC234,5,FALSE)="","",VLOOKUP(A49,Keys_CHESS_ALL!J52:AC234,5,FALSE))</f>
        <v>true</v>
      </c>
      <c r="I49" s="28" t="str">
        <f>IF(VLOOKUP(A49,Keys_CHESS_ALL!J52:AC234,6,FALSE)="","",VLOOKUP(A49,Keys_CHESS_ALL!J52:AC234,6,FALSE))</f>
        <v>false</v>
      </c>
      <c r="J49" s="28" t="str">
        <f>IF(VLOOKUP(A49,Keys_CHESS_ALL!J52:AC234,7,FALSE)="","",VLOOKUP(A49,Keys_CHESS_ALL!J52:AC234,7,FALSE))</f>
        <v/>
      </c>
      <c r="K49" s="28" t="str">
        <f>IF(VLOOKUP(A49,Keys_CHESS_ALL!J52:AC234,8,FALSE)="","",VLOOKUP(A49,Keys_CHESS_ALL!J52:AC234,8,FALSE))</f>
        <v/>
      </c>
      <c r="L49" s="28" t="str">
        <f>IF(VLOOKUP(A49,Keys_CHESS_ALL!J52:AD234,9,FALSE)="","",VLOOKUP(A49,Keys_CHESS_ALL!J52:AD234,9,FALSE))</f>
        <v/>
      </c>
      <c r="M49" s="28" t="str">
        <f>IF(VLOOKUP(A49,Keys_CHESS_ALL!J52:AE234,10,FALSE)="","",VLOOKUP(A49,Keys_CHESS_ALL!J52:AE234,10,FALSE))</f>
        <v/>
      </c>
      <c r="N49" s="28" t="str">
        <f>IF(VLOOKUP(A49,Keys_CHESS_ALL!J52:AF234,11,FALSE)="","",VLOOKUP(A49,Keys_CHESS_ALL!J52:AF234,11,FALSE))</f>
        <v/>
      </c>
      <c r="O49" s="28" t="str">
        <f>IF(VLOOKUP(A49,Keys_CHESS_ALL!J52:AG234,12,FALSE)="","",VLOOKUP(A49,Keys_CHESS_ALL!J52:AG234,12,FALSE))</f>
        <v/>
      </c>
      <c r="P49" s="28" t="str">
        <f>IF(VLOOKUP(A49,Keys_CHESS_ALL!J52:AH234,13,FALSE)="","",VLOOKUP(A49,Keys_CHESS_ALL!J52:AH234,13,FALSE))</f>
        <v/>
      </c>
      <c r="Q49" s="28" t="str">
        <f>IF(VLOOKUP(A49,Keys_CHESS_ALL!J52:AI234,14,FALSE)="","",VLOOKUP(A49,Keys_CHESS_ALL!J52:AI234,14,FALSE))</f>
        <v/>
      </c>
      <c r="R49" s="28" t="str">
        <f>IF(VLOOKUP(A49,Keys_CHESS_ALL!J52:AJ234,15,FALSE)="","",VLOOKUP(A49,Keys_CHESS_ALL!J52:AJ234,15,FALSE))</f>
        <v/>
      </c>
      <c r="S49" s="28" t="str">
        <f>IF(VLOOKUP(A49,Keys_CHESS_ALL!J52:AK234,16,FALSE)="","",VLOOKUP(A49,Keys_CHESS_ALL!J52:AK234,16,FALSE))</f>
        <v/>
      </c>
    </row>
    <row r="50" spans="1:19" x14ac:dyDescent="0.2">
      <c r="A50" s="30" t="s">
        <v>269</v>
      </c>
      <c r="B50" s="28" t="str">
        <f>VLOOKUP(A50,Keys_CHESS_ALL!J53:L235,2,FALSE)</f>
        <v>string</v>
      </c>
      <c r="C50" s="32" t="b">
        <v>1</v>
      </c>
      <c r="D50" s="32" t="b">
        <v>0</v>
      </c>
      <c r="E50" s="28" t="str">
        <f>VLOOKUP(A50,Keys_CHESS_ALL!J53:L235,3,FALSE)</f>
        <v>Sample</v>
      </c>
      <c r="F50" s="40" t="s">
        <v>420</v>
      </c>
      <c r="G50" s="41" t="s">
        <v>421</v>
      </c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</row>
    <row r="51" spans="1:19" x14ac:dyDescent="0.2">
      <c r="A51" s="30" t="s">
        <v>270</v>
      </c>
      <c r="B51" s="28" t="str">
        <f>VLOOKUP(A51,Keys_CHESS_ALL!J54:L236,2,FALSE)</f>
        <v>int32</v>
      </c>
      <c r="C51" s="32" t="b">
        <v>1</v>
      </c>
      <c r="D51" s="32" t="b">
        <v>0</v>
      </c>
      <c r="E51" s="28" t="str">
        <f>VLOOKUP(A51,Keys_CHESS_ALL!J54:L236,3,FALSE)</f>
        <v>Sample</v>
      </c>
      <c r="F51" s="40" t="s">
        <v>422</v>
      </c>
      <c r="G51" s="41">
        <v>3</v>
      </c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</row>
    <row r="52" spans="1:19" x14ac:dyDescent="0.2">
      <c r="A52" s="30" t="s">
        <v>271</v>
      </c>
      <c r="B52" s="28" t="str">
        <f>VLOOKUP(A52,Keys_CHESS_ALL!J55:L237,2,FALSE)</f>
        <v>string</v>
      </c>
      <c r="C52" s="32" t="b">
        <v>1</v>
      </c>
      <c r="D52" s="32" t="b">
        <v>0</v>
      </c>
      <c r="E52" s="28" t="str">
        <f>VLOOKUP(A52,Keys_CHESS_ALL!J55:L237,3,FALSE)</f>
        <v>Sample</v>
      </c>
      <c r="F52" s="40" t="s">
        <v>423</v>
      </c>
      <c r="G52" s="41" t="s">
        <v>424</v>
      </c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</row>
    <row r="53" spans="1:19" x14ac:dyDescent="0.2">
      <c r="A53" s="30" t="s">
        <v>272</v>
      </c>
      <c r="B53" s="28" t="str">
        <f>VLOOKUP(A53,Keys_CHESS_ALL!J56:L238,2,FALSE)</f>
        <v>int32</v>
      </c>
      <c r="C53" s="32" t="b">
        <v>1</v>
      </c>
      <c r="D53" s="32" t="b">
        <v>0</v>
      </c>
      <c r="E53" s="28" t="str">
        <f>VLOOKUP(A53,Keys_CHESS_ALL!J56:L238,3,FALSE)</f>
        <v>Sample</v>
      </c>
      <c r="F53" s="40" t="s">
        <v>425</v>
      </c>
      <c r="G53" s="41">
        <v>7</v>
      </c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</row>
    <row r="54" spans="1:19" x14ac:dyDescent="0.2">
      <c r="A54" s="30" t="s">
        <v>230</v>
      </c>
      <c r="B54" s="28" t="str">
        <f>VLOOKUP(A54,Keys_CHESS_ALL!J54:L236,2,FALSE)</f>
        <v>string</v>
      </c>
      <c r="C54" s="32" t="b">
        <v>0</v>
      </c>
      <c r="D54" s="32" t="b">
        <v>0</v>
      </c>
      <c r="E54" s="28" t="str">
        <f>VLOOKUP(A54,Keys_CHESS_ALL!J54:L236,3,FALSE)</f>
        <v>Sample</v>
      </c>
      <c r="F54" s="40" t="s">
        <v>426</v>
      </c>
      <c r="G54" s="41" t="s">
        <v>427</v>
      </c>
      <c r="H54" s="28" t="str">
        <f>IF(VLOOKUP(A54,Keys_CHESS_ALL!J53:AC235,5,FALSE)="","",VLOOKUP(A54,Keys_CHESS_ALL!J53:AC235,5,FALSE))</f>
        <v/>
      </c>
      <c r="I54" s="28" t="str">
        <f>IF(VLOOKUP(A54,Keys_CHESS_ALL!J54:AC236,6,FALSE)="","",VLOOKUP(A54,Keys_CHESS_ALL!J54:AC236,6,FALSE))</f>
        <v/>
      </c>
      <c r="J54" s="28" t="str">
        <f>IF(VLOOKUP(A54,Keys_CHESS_ALL!J54:AC236,7,FALSE)="","",VLOOKUP(A54,Keys_CHESS_ALL!J54:AC236,7,FALSE))</f>
        <v/>
      </c>
      <c r="K54" s="28" t="str">
        <f>IF(VLOOKUP(A54,Keys_CHESS_ALL!J54:AC236,8,FALSE)="","",VLOOKUP(A54,Keys_CHESS_ALL!J54:AC236,8,FALSE))</f>
        <v/>
      </c>
      <c r="L54" s="28" t="str">
        <f>IF(VLOOKUP(A54,Keys_CHESS_ALL!J54:AD236,9,FALSE)="","",VLOOKUP(A54,Keys_CHESS_ALL!J54:AD236,9,FALSE))</f>
        <v/>
      </c>
      <c r="M54" s="28" t="str">
        <f>IF(VLOOKUP(A54,Keys_CHESS_ALL!J54:AE236,10,FALSE)="","",VLOOKUP(A54,Keys_CHESS_ALL!J54:AE236,10,FALSE))</f>
        <v/>
      </c>
      <c r="N54" s="28" t="str">
        <f>IF(VLOOKUP(A54,Keys_CHESS_ALL!J54:AF236,11,FALSE)="","",VLOOKUP(A54,Keys_CHESS_ALL!J54:AF236,11,FALSE))</f>
        <v/>
      </c>
      <c r="O54" s="28" t="str">
        <f>IF(VLOOKUP(A54,Keys_CHESS_ALL!J54:AG236,12,FALSE)="","",VLOOKUP(A54,Keys_CHESS_ALL!J54:AG236,12,FALSE))</f>
        <v/>
      </c>
      <c r="P54" s="28" t="str">
        <f>IF(VLOOKUP(A54,Keys_CHESS_ALL!J54:AH236,13,FALSE)="","",VLOOKUP(A54,Keys_CHESS_ALL!J54:AH236,13,FALSE))</f>
        <v/>
      </c>
      <c r="Q54" s="28" t="str">
        <f>IF(VLOOKUP(A54,Keys_CHESS_ALL!J54:AI236,14,FALSE)="","",VLOOKUP(A54,Keys_CHESS_ALL!J54:AI236,14,FALSE))</f>
        <v/>
      </c>
      <c r="R54" s="28" t="str">
        <f>IF(VLOOKUP(A54,Keys_CHESS_ALL!J54:AJ236,15,FALSE)="","",VLOOKUP(A54,Keys_CHESS_ALL!J54:AJ236,15,FALSE))</f>
        <v/>
      </c>
      <c r="S54" s="28" t="str">
        <f>IF(VLOOKUP(A54,Keys_CHESS_ALL!J54:AK236,16,FALSE)="","",VLOOKUP(A54,Keys_CHESS_ALL!J54:AK236,16,FALSE))</f>
        <v/>
      </c>
    </row>
    <row r="55" spans="1:19" x14ac:dyDescent="0.2">
      <c r="A55" s="30" t="s">
        <v>231</v>
      </c>
      <c r="B55" s="28" t="str">
        <f>VLOOKUP(A55,Keys_CHESS_ALL!J55:L237,2,FALSE)</f>
        <v>string</v>
      </c>
      <c r="C55" s="32" t="b">
        <v>0</v>
      </c>
      <c r="D55" s="32" t="b">
        <v>0</v>
      </c>
      <c r="E55" s="28" t="str">
        <f>VLOOKUP(A55,Keys_CHESS_ALL!J55:L237,3,FALSE)</f>
        <v>Sample</v>
      </c>
      <c r="F55" s="40" t="s">
        <v>428</v>
      </c>
      <c r="G55" s="41" t="s">
        <v>429</v>
      </c>
      <c r="H55" s="28" t="str">
        <f>IF(VLOOKUP(A55,Keys_CHESS_ALL!J54:AC236,5,FALSE)="","",VLOOKUP(A55,Keys_CHESS_ALL!J54:AC236,5,FALSE))</f>
        <v/>
      </c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</row>
    <row r="56" spans="1:19" x14ac:dyDescent="0.2">
      <c r="A56" s="30" t="s">
        <v>232</v>
      </c>
      <c r="B56" s="28" t="str">
        <f>VLOOKUP(A56,Keys_CHESS_ALL!J55:L237,2,FALSE)</f>
        <v>float64</v>
      </c>
      <c r="C56" s="32" t="b">
        <v>0</v>
      </c>
      <c r="D56" s="32" t="b">
        <v>0</v>
      </c>
      <c r="E56" s="28" t="str">
        <f>VLOOKUP(A56,Keys_CHESS_ALL!J55:L237,3,FALSE)</f>
        <v>Sample</v>
      </c>
      <c r="F56" s="40" t="s">
        <v>430</v>
      </c>
      <c r="G56" s="41" t="s">
        <v>431</v>
      </c>
      <c r="H56" s="28" t="s">
        <v>266</v>
      </c>
      <c r="I56" s="28" t="str">
        <f>IF(VLOOKUP(A56,Keys_CHESS_ALL!J55:AC237,6,FALSE)="","",VLOOKUP(A56,Keys_CHESS_ALL!J55:AC237,6,FALSE))</f>
        <v/>
      </c>
      <c r="J56" s="28" t="str">
        <f>IF(VLOOKUP(A56,Keys_CHESS_ALL!J55:AC237,7,FALSE)="","",VLOOKUP(A56,Keys_CHESS_ALL!J55:AC237,7,FALSE))</f>
        <v/>
      </c>
      <c r="K56" s="28" t="str">
        <f>IF(VLOOKUP(A56,Keys_CHESS_ALL!J55:AC237,8,FALSE)="","",VLOOKUP(A56,Keys_CHESS_ALL!J55:AC237,8,FALSE))</f>
        <v/>
      </c>
      <c r="L56" s="28" t="str">
        <f>IF(VLOOKUP(A56,Keys_CHESS_ALL!J55:AD237,9,FALSE)="","",VLOOKUP(A56,Keys_CHESS_ALL!J55:AD237,9,FALSE))</f>
        <v/>
      </c>
      <c r="M56" s="28" t="str">
        <f>IF(VLOOKUP(A56,Keys_CHESS_ALL!J55:AE237,10,FALSE)="","",VLOOKUP(A56,Keys_CHESS_ALL!J55:AE237,10,FALSE))</f>
        <v/>
      </c>
      <c r="N56" s="28" t="str">
        <f>IF(VLOOKUP(A56,Keys_CHESS_ALL!J55:AF237,11,FALSE)="","",VLOOKUP(A56,Keys_CHESS_ALL!J55:AF237,11,FALSE))</f>
        <v/>
      </c>
      <c r="O56" s="28" t="str">
        <f>IF(VLOOKUP(A56,Keys_CHESS_ALL!J55:AG237,12,FALSE)="","",VLOOKUP(A56,Keys_CHESS_ALL!J55:AG237,12,FALSE))</f>
        <v/>
      </c>
      <c r="P56" s="28" t="str">
        <f>IF(VLOOKUP(A56,Keys_CHESS_ALL!J55:AH237,13,FALSE)="","",VLOOKUP(A56,Keys_CHESS_ALL!J55:AH237,13,FALSE))</f>
        <v/>
      </c>
      <c r="Q56" s="28" t="str">
        <f>IF(VLOOKUP(A56,Keys_CHESS_ALL!J55:AI237,14,FALSE)="","",VLOOKUP(A56,Keys_CHESS_ALL!J55:AI237,14,FALSE))</f>
        <v/>
      </c>
      <c r="R56" s="28" t="str">
        <f>IF(VLOOKUP(A56,Keys_CHESS_ALL!J55:AJ237,15,FALSE)="","",VLOOKUP(A56,Keys_CHESS_ALL!J55:AJ237,15,FALSE))</f>
        <v/>
      </c>
      <c r="S56" s="28" t="str">
        <f>IF(VLOOKUP(A56,Keys_CHESS_ALL!J55:AK237,16,FALSE)="","",VLOOKUP(A56,Keys_CHESS_ALL!J55:AK237,16,FALSE))</f>
        <v/>
      </c>
    </row>
    <row r="57" spans="1:19" x14ac:dyDescent="0.2">
      <c r="A57" s="30" t="s">
        <v>240</v>
      </c>
      <c r="B57" s="28" t="str">
        <f>VLOOKUP(A57,Keys_CHESS_ALL!J56:L238,2,FALSE)</f>
        <v>float (6 dim)</v>
      </c>
      <c r="C57" s="32" t="b">
        <v>0</v>
      </c>
      <c r="D57" s="32" t="b">
        <v>0</v>
      </c>
      <c r="E57" s="28" t="str">
        <f>VLOOKUP(A57,Keys_CHESS_ALL!J56:L238,3,FALSE)</f>
        <v>Sample</v>
      </c>
      <c r="F57" s="40" t="s">
        <v>432</v>
      </c>
      <c r="G57" s="41" t="s">
        <v>433</v>
      </c>
      <c r="H57" s="28" t="str">
        <f>IF(VLOOKUP(A57,Keys_CHESS_ALL!J56:AC238,5,FALSE)="","",VLOOKUP(A57,Keys_CHESS_ALL!J56:AC238,5,FALSE))</f>
        <v/>
      </c>
      <c r="I57" s="28" t="str">
        <f>IF(VLOOKUP(A57,Keys_CHESS_ALL!J56:AC238,6,FALSE)="","",VLOOKUP(A57,Keys_CHESS_ALL!J56:AC238,6,FALSE))</f>
        <v/>
      </c>
      <c r="J57" s="28" t="str">
        <f>IF(VLOOKUP(A57,Keys_CHESS_ALL!J56:AC238,7,FALSE)="","",VLOOKUP(A57,Keys_CHESS_ALL!J56:AC238,7,FALSE))</f>
        <v/>
      </c>
      <c r="K57" s="28" t="str">
        <f>IF(VLOOKUP(A57,Keys_CHESS_ALL!J56:AC238,8,FALSE)="","",VLOOKUP(A57,Keys_CHESS_ALL!J56:AC238,8,FALSE))</f>
        <v/>
      </c>
      <c r="L57" s="28" t="str">
        <f>IF(VLOOKUP(A57,Keys_CHESS_ALL!J56:AD238,9,FALSE)="","",VLOOKUP(A57,Keys_CHESS_ALL!J56:AD238,9,FALSE))</f>
        <v/>
      </c>
      <c r="M57" s="28" t="str">
        <f>IF(VLOOKUP(A57,Keys_CHESS_ALL!J56:AE238,10,FALSE)="","",VLOOKUP(A57,Keys_CHESS_ALL!J56:AE238,10,FALSE))</f>
        <v/>
      </c>
      <c r="N57" s="28" t="str">
        <f>IF(VLOOKUP(A57,Keys_CHESS_ALL!J56:AF238,11,FALSE)="","",VLOOKUP(A57,Keys_CHESS_ALL!J56:AF238,11,FALSE))</f>
        <v/>
      </c>
      <c r="O57" s="28" t="str">
        <f>IF(VLOOKUP(A57,Keys_CHESS_ALL!J56:AG238,12,FALSE)="","",VLOOKUP(A57,Keys_CHESS_ALL!J56:AG238,12,FALSE))</f>
        <v/>
      </c>
      <c r="P57" s="28" t="str">
        <f>IF(VLOOKUP(A57,Keys_CHESS_ALL!J56:AH238,13,FALSE)="","",VLOOKUP(A57,Keys_CHESS_ALL!J56:AH238,13,FALSE))</f>
        <v/>
      </c>
      <c r="Q57" s="28" t="str">
        <f>IF(VLOOKUP(A57,Keys_CHESS_ALL!J56:AI238,14,FALSE)="","",VLOOKUP(A57,Keys_CHESS_ALL!J56:AI238,14,FALSE))</f>
        <v/>
      </c>
      <c r="R57" s="28" t="str">
        <f>IF(VLOOKUP(A57,Keys_CHESS_ALL!J56:AJ238,15,FALSE)="","",VLOOKUP(A57,Keys_CHESS_ALL!J56:AJ238,15,FALSE))</f>
        <v/>
      </c>
      <c r="S57" s="28" t="str">
        <f>IF(VLOOKUP(A57,Keys_CHESS_ALL!J56:AK238,16,FALSE)="","",VLOOKUP(A57,Keys_CHESS_ALL!J56:AK238,16,FALSE))</f>
        <v/>
      </c>
    </row>
    <row r="58" spans="1:19" x14ac:dyDescent="0.2">
      <c r="A58" s="30" t="s">
        <v>250</v>
      </c>
      <c r="B58" s="28" t="str">
        <f>VLOOKUP(A58,Keys_CHESS_ALL!J63:L243,2,FALSE)</f>
        <v>UTF-8</v>
      </c>
      <c r="C58" s="32" t="b">
        <v>0</v>
      </c>
      <c r="D58" s="32" t="b">
        <v>0</v>
      </c>
      <c r="E58" s="28" t="str">
        <f>VLOOKUP(A58,Keys_CHESS_ALL!J63:L243,3,FALSE)</f>
        <v>Sample</v>
      </c>
      <c r="F58" s="40" t="s">
        <v>434</v>
      </c>
      <c r="G58" s="41">
        <v>194</v>
      </c>
      <c r="H58" s="28" t="str">
        <f>IF(VLOOKUP(A58,Keys_CHESS_ALL!J63:AC243,5,FALSE)="","",VLOOKUP(A58,Keys_CHESS_ALL!J63:AC243,5,FALSE))</f>
        <v/>
      </c>
      <c r="I58" s="28" t="str">
        <f>IF(VLOOKUP(A58,Keys_CHESS_ALL!J63:AC243,6,FALSE)="","",VLOOKUP(A58,Keys_CHESS_ALL!J63:AC243,6,FALSE))</f>
        <v/>
      </c>
      <c r="J58" s="28" t="str">
        <f>IF(VLOOKUP(A58,Keys_CHESS_ALL!J63:AC243,7,FALSE)="","",VLOOKUP(A58,Keys_CHESS_ALL!J63:AC243,7,FALSE))</f>
        <v/>
      </c>
      <c r="K58" s="28" t="str">
        <f>IF(VLOOKUP(A58,Keys_CHESS_ALL!J63:AC243,8,FALSE)="","",VLOOKUP(A58,Keys_CHESS_ALL!J63:AC243,8,FALSE))</f>
        <v/>
      </c>
      <c r="L58" s="28" t="str">
        <f>IF(VLOOKUP(A58,Keys_CHESS_ALL!J63:AD243,9,FALSE)="","",VLOOKUP(A58,Keys_CHESS_ALL!J63:AD243,9,FALSE))</f>
        <v/>
      </c>
      <c r="M58" s="28" t="str">
        <f>IF(VLOOKUP(A58,Keys_CHESS_ALL!J63:AE243,10,FALSE)="","",VLOOKUP(A58,Keys_CHESS_ALL!J63:AE243,10,FALSE))</f>
        <v/>
      </c>
      <c r="N58" s="28" t="str">
        <f>IF(VLOOKUP(A58,Keys_CHESS_ALL!J63:AF243,11,FALSE)="","",VLOOKUP(A58,Keys_CHESS_ALL!J63:AF243,11,FALSE))</f>
        <v/>
      </c>
      <c r="O58" s="28" t="str">
        <f>IF(VLOOKUP(A58,Keys_CHESS_ALL!J63:AG243,12,FALSE)="","",VLOOKUP(A58,Keys_CHESS_ALL!J63:AG243,12,FALSE))</f>
        <v/>
      </c>
      <c r="P58" s="28" t="str">
        <f>IF(VLOOKUP(A58,Keys_CHESS_ALL!J63:AH243,13,FALSE)="","",VLOOKUP(A58,Keys_CHESS_ALL!J63:AH243,13,FALSE))</f>
        <v/>
      </c>
      <c r="Q58" s="28" t="str">
        <f>IF(VLOOKUP(A58,Keys_CHESS_ALL!J63:AI243,14,FALSE)="","",VLOOKUP(A58,Keys_CHESS_ALL!J63:AI243,14,FALSE))</f>
        <v/>
      </c>
      <c r="R58" s="28" t="str">
        <f>IF(VLOOKUP(A58,Keys_CHESS_ALL!J63:AJ243,15,FALSE)="","",VLOOKUP(A58,Keys_CHESS_ALL!J63:AJ243,15,FALSE))</f>
        <v/>
      </c>
      <c r="S58" s="28" t="str">
        <f>IF(VLOOKUP(A58,Keys_CHESS_ALL!J63:AK243,16,FALSE)="","",VLOOKUP(A58,Keys_CHESS_ALL!J63:AK243,16,FALSE))</f>
        <v/>
      </c>
    </row>
    <row r="59" spans="1:19" x14ac:dyDescent="0.2">
      <c r="A59" s="30" t="s">
        <v>251</v>
      </c>
      <c r="B59" s="28" t="str">
        <f>VLOOKUP(A59,Keys_CHESS_ALL!J64:L244,2,FALSE)</f>
        <v>string</v>
      </c>
      <c r="C59" s="32" t="b">
        <v>0</v>
      </c>
      <c r="D59" s="32" t="b">
        <v>0</v>
      </c>
      <c r="E59" s="28" t="str">
        <f>VLOOKUP(A59,Keys_CHESS_ALL!J64:L244,3,FALSE)</f>
        <v>Sample</v>
      </c>
      <c r="F59" s="40" t="s">
        <v>435</v>
      </c>
      <c r="G59" s="41" t="s">
        <v>436</v>
      </c>
      <c r="H59" s="28" t="str">
        <f>IF(VLOOKUP(A59,Keys_CHESS_ALL!J64:AC244,5,FALSE)="","",VLOOKUP(A59,Keys_CHESS_ALL!J64:AC244,5,FALSE))</f>
        <v/>
      </c>
      <c r="I59" s="28" t="str">
        <f>IF(VLOOKUP(A59,Keys_CHESS_ALL!J64:AC244,6,FALSE)="","",VLOOKUP(A59,Keys_CHESS_ALL!J64:AC244,6,FALSE))</f>
        <v/>
      </c>
      <c r="J59" s="28" t="str">
        <f>IF(VLOOKUP(A59,Keys_CHESS_ALL!J64:AC244,7,FALSE)="","",VLOOKUP(A59,Keys_CHESS_ALL!J64:AC244,7,FALSE))</f>
        <v/>
      </c>
      <c r="K59" s="28" t="str">
        <f>IF(VLOOKUP(A59,Keys_CHESS_ALL!J64:AC244,8,FALSE)="","",VLOOKUP(A59,Keys_CHESS_ALL!J64:AC244,8,FALSE))</f>
        <v/>
      </c>
      <c r="L59" s="28" t="str">
        <f>IF(VLOOKUP(A59,Keys_CHESS_ALL!J64:AD244,9,FALSE)="","",VLOOKUP(A59,Keys_CHESS_ALL!J64:AD244,9,FALSE))</f>
        <v/>
      </c>
      <c r="M59" s="28" t="str">
        <f>IF(VLOOKUP(A59,Keys_CHESS_ALL!J64:AE244,10,FALSE)="","",VLOOKUP(A59,Keys_CHESS_ALL!J64:AE244,10,FALSE))</f>
        <v/>
      </c>
      <c r="N59" s="28" t="str">
        <f>IF(VLOOKUP(A59,Keys_CHESS_ALL!J64:AF244,11,FALSE)="","",VLOOKUP(A59,Keys_CHESS_ALL!J64:AF244,11,FALSE))</f>
        <v/>
      </c>
      <c r="O59" s="28" t="str">
        <f>IF(VLOOKUP(A59,Keys_CHESS_ALL!J64:AG244,12,FALSE)="","",VLOOKUP(A59,Keys_CHESS_ALL!J64:AG244,12,FALSE))</f>
        <v/>
      </c>
      <c r="P59" s="28" t="str">
        <f>IF(VLOOKUP(A59,Keys_CHESS_ALL!J64:AH244,13,FALSE)="","",VLOOKUP(A59,Keys_CHESS_ALL!J64:AH244,13,FALSE))</f>
        <v/>
      </c>
      <c r="Q59" s="28" t="str">
        <f>IF(VLOOKUP(A59,Keys_CHESS_ALL!J64:AI244,14,FALSE)="","",VLOOKUP(A59,Keys_CHESS_ALL!J64:AI244,14,FALSE))</f>
        <v/>
      </c>
      <c r="R59" s="28" t="str">
        <f>IF(VLOOKUP(A59,Keys_CHESS_ALL!J64:AJ244,15,FALSE)="","",VLOOKUP(A59,Keys_CHESS_ALL!J64:AJ244,15,FALSE))</f>
        <v/>
      </c>
      <c r="S59" s="28" t="str">
        <f>IF(VLOOKUP(A59,Keys_CHESS_ALL!J64:AK244,16,FALSE)="","",VLOOKUP(A59,Keys_CHESS_ALL!J64:AK244,16,FALSE))</f>
        <v/>
      </c>
    </row>
    <row r="60" spans="1:19" x14ac:dyDescent="0.2">
      <c r="A60" s="30" t="s">
        <v>252</v>
      </c>
      <c r="B60" s="28" t="str">
        <f>VLOOKUP(A60,Keys_CHESS_ALL!J65:L245,2,FALSE)</f>
        <v>string</v>
      </c>
      <c r="C60" s="32" t="b">
        <v>0</v>
      </c>
      <c r="D60" s="32" t="b">
        <v>0</v>
      </c>
      <c r="E60" s="28" t="str">
        <f>VLOOKUP(A60,Keys_CHESS_ALL!J65:L245,3,FALSE)</f>
        <v>Sample</v>
      </c>
      <c r="F60" s="40" t="s">
        <v>437</v>
      </c>
      <c r="G60" s="41" t="s">
        <v>399</v>
      </c>
      <c r="H60" s="28" t="str">
        <f>IF(VLOOKUP(A60,Keys_CHESS_ALL!J65:AC245,5,FALSE)="","",VLOOKUP(A60,Keys_CHESS_ALL!J65:AC245,5,FALSE))</f>
        <v/>
      </c>
      <c r="I60" s="28" t="str">
        <f>IF(VLOOKUP(A60,Keys_CHESS_ALL!J65:AC245,6,FALSE)="","",VLOOKUP(A60,Keys_CHESS_ALL!J65:AC245,6,FALSE))</f>
        <v/>
      </c>
      <c r="J60" s="28" t="str">
        <f>IF(VLOOKUP(A60,Keys_CHESS_ALL!J65:AC245,7,FALSE)="","",VLOOKUP(A60,Keys_CHESS_ALL!J65:AC245,7,FALSE))</f>
        <v/>
      </c>
      <c r="K60" s="28" t="str">
        <f>IF(VLOOKUP(A60,Keys_CHESS_ALL!J65:AC245,8,FALSE)="","",VLOOKUP(A60,Keys_CHESS_ALL!J65:AC245,8,FALSE))</f>
        <v/>
      </c>
      <c r="L60" s="28" t="str">
        <f>IF(VLOOKUP(A60,Keys_CHESS_ALL!J65:AD245,9,FALSE)="","",VLOOKUP(A60,Keys_CHESS_ALL!J65:AD245,9,FALSE))</f>
        <v/>
      </c>
      <c r="M60" s="28" t="str">
        <f>IF(VLOOKUP(A60,Keys_CHESS_ALL!J65:AE245,10,FALSE)="","",VLOOKUP(A60,Keys_CHESS_ALL!J65:AE245,10,FALSE))</f>
        <v/>
      </c>
      <c r="N60" s="28" t="str">
        <f>IF(VLOOKUP(A60,Keys_CHESS_ALL!J65:AF245,11,FALSE)="","",VLOOKUP(A60,Keys_CHESS_ALL!J65:AF245,11,FALSE))</f>
        <v/>
      </c>
      <c r="O60" s="28" t="str">
        <f>IF(VLOOKUP(A60,Keys_CHESS_ALL!J65:AG245,12,FALSE)="","",VLOOKUP(A60,Keys_CHESS_ALL!J65:AG245,12,FALSE))</f>
        <v/>
      </c>
      <c r="P60" s="28" t="str">
        <f>IF(VLOOKUP(A60,Keys_CHESS_ALL!J65:AH245,13,FALSE)="","",VLOOKUP(A60,Keys_CHESS_ALL!J65:AH245,13,FALSE))</f>
        <v/>
      </c>
      <c r="Q60" s="28" t="str">
        <f>IF(VLOOKUP(A60,Keys_CHESS_ALL!J65:AI245,14,FALSE)="","",VLOOKUP(A60,Keys_CHESS_ALL!J65:AI245,14,FALSE))</f>
        <v/>
      </c>
      <c r="R60" s="28" t="str">
        <f>IF(VLOOKUP(A60,Keys_CHESS_ALL!J65:AJ245,15,FALSE)="","",VLOOKUP(A60,Keys_CHESS_ALL!J65:AJ245,15,FALSE))</f>
        <v/>
      </c>
      <c r="S60" s="28" t="str">
        <f>IF(VLOOKUP(A60,Keys_CHESS_ALL!J65:AK245,16,FALSE)="","",VLOOKUP(A60,Keys_CHESS_ALL!J65:AK245,16,FALSE))</f>
        <v/>
      </c>
    </row>
    <row r="61" spans="1:19" x14ac:dyDescent="0.2">
      <c r="A61" s="30" t="s">
        <v>253</v>
      </c>
      <c r="B61" s="28" t="str">
        <f>VLOOKUP(A61,Keys_CHESS_ALL!J66:L246,2,FALSE)</f>
        <v>string</v>
      </c>
      <c r="C61" s="32" t="b">
        <v>0</v>
      </c>
      <c r="D61" s="32" t="b">
        <v>0</v>
      </c>
      <c r="E61" s="28" t="str">
        <f>VLOOKUP(A61,Keys_CHESS_ALL!J66:L246,3,FALSE)</f>
        <v>Sample</v>
      </c>
      <c r="F61" s="40" t="s">
        <v>438</v>
      </c>
      <c r="G61" s="41" t="s">
        <v>399</v>
      </c>
      <c r="H61" s="28" t="str">
        <f>IF(VLOOKUP(A61,Keys_CHESS_ALL!J66:AC246,5,FALSE)="","",VLOOKUP(A61,Keys_CHESS_ALL!J66:AC246,5,FALSE))</f>
        <v/>
      </c>
      <c r="I61" s="28" t="str">
        <f>IF(VLOOKUP(A61,Keys_CHESS_ALL!J66:AC246,6,FALSE)="","",VLOOKUP(A61,Keys_CHESS_ALL!J66:AC246,6,FALSE))</f>
        <v/>
      </c>
      <c r="J61" s="28" t="str">
        <f>IF(VLOOKUP(A61,Keys_CHESS_ALL!J66:AC246,7,FALSE)="","",VLOOKUP(A61,Keys_CHESS_ALL!J66:AC246,7,FALSE))</f>
        <v/>
      </c>
      <c r="K61" s="28" t="str">
        <f>IF(VLOOKUP(A61,Keys_CHESS_ALL!J66:AC246,8,FALSE)="","",VLOOKUP(A61,Keys_CHESS_ALL!J66:AC246,8,FALSE))</f>
        <v/>
      </c>
      <c r="L61" s="28" t="str">
        <f>IF(VLOOKUP(A61,Keys_CHESS_ALL!J66:AD246,9,FALSE)="","",VLOOKUP(A61,Keys_CHESS_ALL!J66:AD246,9,FALSE))</f>
        <v/>
      </c>
      <c r="M61" s="28" t="str">
        <f>IF(VLOOKUP(A61,Keys_CHESS_ALL!J66:AE246,10,FALSE)="","",VLOOKUP(A61,Keys_CHESS_ALL!J66:AE246,10,FALSE))</f>
        <v/>
      </c>
      <c r="N61" s="28" t="str">
        <f>IF(VLOOKUP(A61,Keys_CHESS_ALL!J66:AF246,11,FALSE)="","",VLOOKUP(A61,Keys_CHESS_ALL!J66:AF246,11,FALSE))</f>
        <v/>
      </c>
      <c r="O61" s="28" t="str">
        <f>IF(VLOOKUP(A61,Keys_CHESS_ALL!J66:AG246,12,FALSE)="","",VLOOKUP(A61,Keys_CHESS_ALL!J66:AG246,12,FALSE))</f>
        <v/>
      </c>
      <c r="P61" s="28" t="str">
        <f>IF(VLOOKUP(A61,Keys_CHESS_ALL!J66:AH246,13,FALSE)="","",VLOOKUP(A61,Keys_CHESS_ALL!J66:AH246,13,FALSE))</f>
        <v/>
      </c>
      <c r="Q61" s="28" t="str">
        <f>IF(VLOOKUP(A61,Keys_CHESS_ALL!J66:AI246,14,FALSE)="","",VLOOKUP(A61,Keys_CHESS_ALL!J66:AI246,14,FALSE))</f>
        <v/>
      </c>
      <c r="R61" s="28" t="str">
        <f>IF(VLOOKUP(A61,Keys_CHESS_ALL!J66:AJ246,15,FALSE)="","",VLOOKUP(A61,Keys_CHESS_ALL!J66:AJ246,15,FALSE))</f>
        <v/>
      </c>
      <c r="S61" s="28" t="str">
        <f>IF(VLOOKUP(A61,Keys_CHESS_ALL!J66:AK246,16,FALSE)="","",VLOOKUP(A61,Keys_CHESS_ALL!J66:AK246,16,FALSE))</f>
        <v/>
      </c>
    </row>
    <row r="62" spans="1:19" x14ac:dyDescent="0.2">
      <c r="A62" s="30" t="s">
        <v>258</v>
      </c>
      <c r="B62" s="28" t="str">
        <f>VLOOKUP(A62,Keys_CHESS_ALL!J67:L247,2,FALSE)</f>
        <v>bool</v>
      </c>
      <c r="C62" s="32" t="b">
        <v>0</v>
      </c>
      <c r="D62" s="32" t="b">
        <v>0</v>
      </c>
      <c r="E62" s="28" t="str">
        <f>VLOOKUP(A62,Keys_CHESS_ALL!J67:L247,3,FALSE)</f>
        <v>Sample</v>
      </c>
      <c r="F62" s="40" t="s">
        <v>439</v>
      </c>
      <c r="G62" s="41" t="s">
        <v>370</v>
      </c>
      <c r="H62" s="28"/>
      <c r="I62" s="28"/>
      <c r="J62" s="28" t="str">
        <f>IF(VLOOKUP(A62,Keys_CHESS_ALL!J67:AC247,7,FALSE)="","",VLOOKUP(A62,Keys_CHESS_ALL!J67:AC247,7,FALSE))</f>
        <v/>
      </c>
      <c r="K62" s="28" t="str">
        <f>IF(VLOOKUP(A62,Keys_CHESS_ALL!J67:AC247,8,FALSE)="","",VLOOKUP(A62,Keys_CHESS_ALL!J67:AC247,8,FALSE))</f>
        <v/>
      </c>
      <c r="L62" s="28" t="str">
        <f>IF(VLOOKUP(A62,Keys_CHESS_ALL!J67:AD247,9,FALSE)="","",VLOOKUP(A62,Keys_CHESS_ALL!J67:AD247,9,FALSE))</f>
        <v/>
      </c>
      <c r="M62" s="28" t="str">
        <f>IF(VLOOKUP(A62,Keys_CHESS_ALL!J67:AE247,10,FALSE)="","",VLOOKUP(A62,Keys_CHESS_ALL!J67:AE247,10,FALSE))</f>
        <v/>
      </c>
      <c r="N62" s="28" t="str">
        <f>IF(VLOOKUP(A62,Keys_CHESS_ALL!J67:AF247,11,FALSE)="","",VLOOKUP(A62,Keys_CHESS_ALL!J67:AF247,11,FALSE))</f>
        <v/>
      </c>
      <c r="O62" s="28" t="str">
        <f>IF(VLOOKUP(A62,Keys_CHESS_ALL!J67:AG247,12,FALSE)="","",VLOOKUP(A62,Keys_CHESS_ALL!J67:AG247,12,FALSE))</f>
        <v/>
      </c>
      <c r="P62" s="28" t="str">
        <f>IF(VLOOKUP(A62,Keys_CHESS_ALL!J67:AH247,13,FALSE)="","",VLOOKUP(A62,Keys_CHESS_ALL!J67:AH247,13,FALSE))</f>
        <v/>
      </c>
      <c r="Q62" s="28" t="str">
        <f>IF(VLOOKUP(A62,Keys_CHESS_ALL!J67:AI247,14,FALSE)="","",VLOOKUP(A62,Keys_CHESS_ALL!J67:AI247,14,FALSE))</f>
        <v/>
      </c>
      <c r="R62" s="28" t="str">
        <f>IF(VLOOKUP(A62,Keys_CHESS_ALL!J67:AJ247,15,FALSE)="","",VLOOKUP(A62,Keys_CHESS_ALL!J67:AJ247,15,FALSE))</f>
        <v/>
      </c>
      <c r="S62" s="28" t="str">
        <f>IF(VLOOKUP(A62,Keys_CHESS_ALL!J67:AK247,16,FALSE)="","",VLOOKUP(A62,Keys_CHESS_ALL!J67:AK247,16,FALSE))</f>
        <v/>
      </c>
    </row>
    <row r="63" spans="1:19" x14ac:dyDescent="0.2">
      <c r="B63" s="28" t="e">
        <f>VLOOKUP(A63,Keys_CHESS_ALL!J69:L249,2,FALSE)</f>
        <v>#N/A</v>
      </c>
      <c r="C63" s="32"/>
      <c r="D63" s="32"/>
      <c r="E63" s="28" t="e">
        <f>VLOOKUP(A63,Keys_CHESS_ALL!J69:L249,3,FALSE)</f>
        <v>#N/A</v>
      </c>
      <c r="F63" s="40"/>
      <c r="H63" s="28" t="e">
        <f>IF(VLOOKUP(A63,Keys_CHESS_ALL!J69:AC249,5,FALSE)="","",VLOOKUP(A63,Keys_CHESS_ALL!J69:AC249,5,FALSE))</f>
        <v>#N/A</v>
      </c>
      <c r="I63" s="28" t="e">
        <f>IF(VLOOKUP(A63,Keys_CHESS_ALL!J69:AC249,6,FALSE)="","",VLOOKUP(A63,Keys_CHESS_ALL!J69:AC249,6,FALSE))</f>
        <v>#N/A</v>
      </c>
      <c r="J63" s="28" t="e">
        <f>IF(VLOOKUP(A63,Keys_CHESS_ALL!J69:AC249,7,FALSE)="","",VLOOKUP(A63,Keys_CHESS_ALL!J69:AC249,7,FALSE))</f>
        <v>#N/A</v>
      </c>
      <c r="K63" s="28" t="e">
        <f>IF(VLOOKUP(A63,Keys_CHESS_ALL!J69:AC249,8,FALSE)="","",VLOOKUP(A63,Keys_CHESS_ALL!J69:AC249,8,FALSE))</f>
        <v>#N/A</v>
      </c>
      <c r="L63" s="28" t="e">
        <f>IF(VLOOKUP(A63,Keys_CHESS_ALL!J69:AD249,9,FALSE)="","",VLOOKUP(A63,Keys_CHESS_ALL!J69:AD249,9,FALSE))</f>
        <v>#N/A</v>
      </c>
      <c r="M63" s="28" t="e">
        <f>IF(VLOOKUP(A63,Keys_CHESS_ALL!J69:AE249,10,FALSE)="","",VLOOKUP(A63,Keys_CHESS_ALL!J69:AE249,10,FALSE))</f>
        <v>#N/A</v>
      </c>
      <c r="N63" s="28" t="e">
        <f>IF(VLOOKUP(A63,Keys_CHESS_ALL!J69:AF249,11,FALSE)="","",VLOOKUP(A63,Keys_CHESS_ALL!J69:AF249,11,FALSE))</f>
        <v>#N/A</v>
      </c>
      <c r="O63" s="28" t="e">
        <f>IF(VLOOKUP(A63,Keys_CHESS_ALL!J69:AG249,12,FALSE)="","",VLOOKUP(A63,Keys_CHESS_ALL!J69:AG249,12,FALSE))</f>
        <v>#N/A</v>
      </c>
      <c r="P63" s="28" t="e">
        <f>IF(VLOOKUP(A63,Keys_CHESS_ALL!J69:AH249,13,FALSE)="","",VLOOKUP(A63,Keys_CHESS_ALL!J69:AH249,13,FALSE))</f>
        <v>#N/A</v>
      </c>
      <c r="Q63" s="28" t="e">
        <f>IF(VLOOKUP(A63,Keys_CHESS_ALL!J69:AI249,14,FALSE)="","",VLOOKUP(A63,Keys_CHESS_ALL!J69:AI249,14,FALSE))</f>
        <v>#N/A</v>
      </c>
      <c r="R63" s="28" t="e">
        <f>IF(VLOOKUP(A63,Keys_CHESS_ALL!J69:AJ249,15,FALSE)="","",VLOOKUP(A63,Keys_CHESS_ALL!J69:AJ249,15,FALSE))</f>
        <v>#N/A</v>
      </c>
      <c r="S63" s="28" t="e">
        <f>IF(VLOOKUP(A63,Keys_CHESS_ALL!J69:AK249,16,FALSE)="","",VLOOKUP(A63,Keys_CHESS_ALL!J69:AK249,16,FALSE))</f>
        <v>#N/A</v>
      </c>
    </row>
    <row r="64" spans="1:19" x14ac:dyDescent="0.2">
      <c r="B64" s="28" t="e">
        <f>VLOOKUP(A64,Keys_CHESS_ALL!J70:L250,2,FALSE)</f>
        <v>#N/A</v>
      </c>
      <c r="C64" s="32"/>
      <c r="D64" s="32"/>
      <c r="E64" s="28" t="e">
        <f>VLOOKUP(A64,Keys_CHESS_ALL!J70:L250,3,FALSE)</f>
        <v>#N/A</v>
      </c>
      <c r="F64" s="40"/>
      <c r="H64" s="28" t="e">
        <f>IF(VLOOKUP(A64,Keys_CHESS_ALL!J70:AC250,5,FALSE)="","",VLOOKUP(A64,Keys_CHESS_ALL!J70:AC250,5,FALSE))</f>
        <v>#N/A</v>
      </c>
      <c r="I64" s="28" t="e">
        <f>IF(VLOOKUP(A64,Keys_CHESS_ALL!J70:AC250,6,FALSE)="","",VLOOKUP(A64,Keys_CHESS_ALL!J70:AC250,6,FALSE))</f>
        <v>#N/A</v>
      </c>
      <c r="J64" s="28" t="e">
        <f>IF(VLOOKUP(A64,Keys_CHESS_ALL!J70:AC250,7,FALSE)="","",VLOOKUP(A64,Keys_CHESS_ALL!J70:AC250,7,FALSE))</f>
        <v>#N/A</v>
      </c>
      <c r="K64" s="28" t="e">
        <f>IF(VLOOKUP(A64,Keys_CHESS_ALL!J70:AC250,8,FALSE)="","",VLOOKUP(A64,Keys_CHESS_ALL!J70:AC250,8,FALSE))</f>
        <v>#N/A</v>
      </c>
      <c r="L64" s="28" t="e">
        <f>IF(VLOOKUP(A64,Keys_CHESS_ALL!J70:AD250,9,FALSE)="","",VLOOKUP(A64,Keys_CHESS_ALL!J70:AD250,9,FALSE))</f>
        <v>#N/A</v>
      </c>
      <c r="M64" s="28" t="e">
        <f>IF(VLOOKUP(A64,Keys_CHESS_ALL!J70:AE250,10,FALSE)="","",VLOOKUP(A64,Keys_CHESS_ALL!J70:AE250,10,FALSE))</f>
        <v>#N/A</v>
      </c>
      <c r="N64" s="28" t="e">
        <f>IF(VLOOKUP(A64,Keys_CHESS_ALL!J70:AF250,11,FALSE)="","",VLOOKUP(A64,Keys_CHESS_ALL!J70:AF250,11,FALSE))</f>
        <v>#N/A</v>
      </c>
      <c r="O64" s="28" t="e">
        <f>IF(VLOOKUP(A64,Keys_CHESS_ALL!J70:AG250,12,FALSE)="","",VLOOKUP(A64,Keys_CHESS_ALL!J70:AG250,12,FALSE))</f>
        <v>#N/A</v>
      </c>
      <c r="P64" s="28" t="e">
        <f>IF(VLOOKUP(A64,Keys_CHESS_ALL!J70:AH250,13,FALSE)="","",VLOOKUP(A64,Keys_CHESS_ALL!J70:AH250,13,FALSE))</f>
        <v>#N/A</v>
      </c>
      <c r="Q64" s="28" t="e">
        <f>IF(VLOOKUP(A64,Keys_CHESS_ALL!J70:AI250,14,FALSE)="","",VLOOKUP(A64,Keys_CHESS_ALL!J70:AI250,14,FALSE))</f>
        <v>#N/A</v>
      </c>
      <c r="R64" s="28" t="e">
        <f>IF(VLOOKUP(A64,Keys_CHESS_ALL!J70:AJ250,15,FALSE)="","",VLOOKUP(A64,Keys_CHESS_ALL!J70:AJ250,15,FALSE))</f>
        <v>#N/A</v>
      </c>
      <c r="S64" s="28" t="e">
        <f>IF(VLOOKUP(A64,Keys_CHESS_ALL!J70:AK250,16,FALSE)="","",VLOOKUP(A64,Keys_CHESS_ALL!J70:AK250,16,FALSE))</f>
        <v>#N/A</v>
      </c>
    </row>
    <row r="65" spans="2:19" x14ac:dyDescent="0.2">
      <c r="B65" s="28" t="e">
        <f>VLOOKUP(A65,Keys_CHESS_ALL!J71:L251,2,FALSE)</f>
        <v>#N/A</v>
      </c>
      <c r="C65" s="32"/>
      <c r="D65" s="32"/>
      <c r="E65" s="28" t="e">
        <f>VLOOKUP(A65,Keys_CHESS_ALL!J71:L251,3,FALSE)</f>
        <v>#N/A</v>
      </c>
      <c r="F65" s="40"/>
      <c r="H65" s="28" t="e">
        <f>IF(VLOOKUP(A65,Keys_CHESS_ALL!J71:AC251,5,FALSE)="","",VLOOKUP(A65,Keys_CHESS_ALL!J71:AC251,5,FALSE))</f>
        <v>#N/A</v>
      </c>
      <c r="I65" s="28" t="e">
        <f>IF(VLOOKUP(A65,Keys_CHESS_ALL!J71:AC251,6,FALSE)="","",VLOOKUP(A65,Keys_CHESS_ALL!J71:AC251,6,FALSE))</f>
        <v>#N/A</v>
      </c>
      <c r="J65" s="28" t="e">
        <f>IF(VLOOKUP(A65,Keys_CHESS_ALL!J71:AC251,7,FALSE)="","",VLOOKUP(A65,Keys_CHESS_ALL!J71:AC251,7,FALSE))</f>
        <v>#N/A</v>
      </c>
      <c r="K65" s="28" t="e">
        <f>IF(VLOOKUP(A65,Keys_CHESS_ALL!J71:AC251,8,FALSE)="","",VLOOKUP(A65,Keys_CHESS_ALL!J71:AC251,8,FALSE))</f>
        <v>#N/A</v>
      </c>
      <c r="L65" s="28" t="e">
        <f>IF(VLOOKUP(A65,Keys_CHESS_ALL!J71:AD251,9,FALSE)="","",VLOOKUP(A65,Keys_CHESS_ALL!J71:AD251,9,FALSE))</f>
        <v>#N/A</v>
      </c>
      <c r="M65" s="28" t="e">
        <f>IF(VLOOKUP(A65,Keys_CHESS_ALL!J71:AE251,10,FALSE)="","",VLOOKUP(A65,Keys_CHESS_ALL!J71:AE251,10,FALSE))</f>
        <v>#N/A</v>
      </c>
      <c r="N65" s="28" t="e">
        <f>IF(VLOOKUP(A65,Keys_CHESS_ALL!J71:AF251,11,FALSE)="","",VLOOKUP(A65,Keys_CHESS_ALL!J71:AF251,11,FALSE))</f>
        <v>#N/A</v>
      </c>
      <c r="O65" s="28" t="e">
        <f>IF(VLOOKUP(A65,Keys_CHESS_ALL!J71:AG251,12,FALSE)="","",VLOOKUP(A65,Keys_CHESS_ALL!J71:AG251,12,FALSE))</f>
        <v>#N/A</v>
      </c>
      <c r="P65" s="28" t="e">
        <f>IF(VLOOKUP(A65,Keys_CHESS_ALL!J71:AH251,13,FALSE)="","",VLOOKUP(A65,Keys_CHESS_ALL!J71:AH251,13,FALSE))</f>
        <v>#N/A</v>
      </c>
      <c r="Q65" s="28" t="e">
        <f>IF(VLOOKUP(A65,Keys_CHESS_ALL!J71:AI251,14,FALSE)="","",VLOOKUP(A65,Keys_CHESS_ALL!J71:AI251,14,FALSE))</f>
        <v>#N/A</v>
      </c>
      <c r="R65" s="28" t="e">
        <f>IF(VLOOKUP(A65,Keys_CHESS_ALL!J71:AJ251,15,FALSE)="","",VLOOKUP(A65,Keys_CHESS_ALL!J71:AJ251,15,FALSE))</f>
        <v>#N/A</v>
      </c>
      <c r="S65" s="28" t="e">
        <f>IF(VLOOKUP(A65,Keys_CHESS_ALL!J71:AK251,16,FALSE)="","",VLOOKUP(A65,Keys_CHESS_ALL!J71:AK251,16,FALSE))</f>
        <v>#N/A</v>
      </c>
    </row>
    <row r="66" spans="2:19" x14ac:dyDescent="0.2">
      <c r="B66" s="28" t="e">
        <f>VLOOKUP(A66,Keys_CHESS_ALL!J72:L252,2,FALSE)</f>
        <v>#N/A</v>
      </c>
      <c r="C66" s="32"/>
      <c r="D66" s="32"/>
      <c r="E66" s="28" t="e">
        <f>VLOOKUP(A66,Keys_CHESS_ALL!J72:L252,3,FALSE)</f>
        <v>#N/A</v>
      </c>
      <c r="F66" s="40"/>
      <c r="H66" s="28" t="e">
        <f>IF(VLOOKUP(A66,Keys_CHESS_ALL!J72:AC252,5,FALSE)="","",VLOOKUP(A66,Keys_CHESS_ALL!J72:AC252,5,FALSE))</f>
        <v>#N/A</v>
      </c>
      <c r="I66" s="28" t="e">
        <f>IF(VLOOKUP(A66,Keys_CHESS_ALL!J72:AC252,6,FALSE)="","",VLOOKUP(A66,Keys_CHESS_ALL!J72:AC252,6,FALSE))</f>
        <v>#N/A</v>
      </c>
      <c r="J66" s="28" t="e">
        <f>IF(VLOOKUP(A66,Keys_CHESS_ALL!J72:AC252,7,FALSE)="","",VLOOKUP(A66,Keys_CHESS_ALL!J72:AC252,7,FALSE))</f>
        <v>#N/A</v>
      </c>
      <c r="K66" s="28" t="e">
        <f>IF(VLOOKUP(A66,Keys_CHESS_ALL!J72:AC252,8,FALSE)="","",VLOOKUP(A66,Keys_CHESS_ALL!J72:AC252,8,FALSE))</f>
        <v>#N/A</v>
      </c>
      <c r="L66" s="28" t="e">
        <f>IF(VLOOKUP(A66,Keys_CHESS_ALL!J72:AD252,9,FALSE)="","",VLOOKUP(A66,Keys_CHESS_ALL!J72:AD252,9,FALSE))</f>
        <v>#N/A</v>
      </c>
      <c r="M66" s="28" t="e">
        <f>IF(VLOOKUP(A66,Keys_CHESS_ALL!J72:AE252,10,FALSE)="","",VLOOKUP(A66,Keys_CHESS_ALL!J72:AE252,10,FALSE))</f>
        <v>#N/A</v>
      </c>
      <c r="N66" s="28" t="e">
        <f>IF(VLOOKUP(A66,Keys_CHESS_ALL!J72:AF252,11,FALSE)="","",VLOOKUP(A66,Keys_CHESS_ALL!J72:AF252,11,FALSE))</f>
        <v>#N/A</v>
      </c>
      <c r="O66" s="28" t="e">
        <f>IF(VLOOKUP(A66,Keys_CHESS_ALL!J72:AG252,12,FALSE)="","",VLOOKUP(A66,Keys_CHESS_ALL!J72:AG252,12,FALSE))</f>
        <v>#N/A</v>
      </c>
      <c r="P66" s="28" t="e">
        <f>IF(VLOOKUP(A66,Keys_CHESS_ALL!J72:AH252,13,FALSE)="","",VLOOKUP(A66,Keys_CHESS_ALL!J72:AH252,13,FALSE))</f>
        <v>#N/A</v>
      </c>
      <c r="Q66" s="28" t="e">
        <f>IF(VLOOKUP(A66,Keys_CHESS_ALL!J72:AI252,14,FALSE)="","",VLOOKUP(A66,Keys_CHESS_ALL!J72:AI252,14,FALSE))</f>
        <v>#N/A</v>
      </c>
      <c r="R66" s="28" t="e">
        <f>IF(VLOOKUP(A66,Keys_CHESS_ALL!J72:AJ252,15,FALSE)="","",VLOOKUP(A66,Keys_CHESS_ALL!J72:AJ252,15,FALSE))</f>
        <v>#N/A</v>
      </c>
      <c r="S66" s="28" t="e">
        <f>IF(VLOOKUP(A66,Keys_CHESS_ALL!J72:AK252,16,FALSE)="","",VLOOKUP(A66,Keys_CHESS_ALL!J72:AK252,16,FALSE))</f>
        <v>#N/A</v>
      </c>
    </row>
    <row r="67" spans="2:19" x14ac:dyDescent="0.2">
      <c r="B67" s="28" t="e">
        <f>VLOOKUP(A67,Keys_CHESS_ALL!J73:L253,2,FALSE)</f>
        <v>#N/A</v>
      </c>
      <c r="C67" s="32"/>
      <c r="D67" s="32"/>
      <c r="E67" s="28" t="e">
        <f>VLOOKUP(A67,Keys_CHESS_ALL!J73:L253,3,FALSE)</f>
        <v>#N/A</v>
      </c>
      <c r="F67" s="40"/>
      <c r="H67" s="28" t="e">
        <f>IF(VLOOKUP(A67,Keys_CHESS_ALL!J73:AC253,5,FALSE)="","",VLOOKUP(A67,Keys_CHESS_ALL!J73:AC253,5,FALSE))</f>
        <v>#N/A</v>
      </c>
      <c r="I67" s="28" t="e">
        <f>IF(VLOOKUP(A67,Keys_CHESS_ALL!J73:AC253,6,FALSE)="","",VLOOKUP(A67,Keys_CHESS_ALL!J73:AC253,6,FALSE))</f>
        <v>#N/A</v>
      </c>
      <c r="J67" s="28" t="e">
        <f>IF(VLOOKUP(A67,Keys_CHESS_ALL!J73:AC253,7,FALSE)="","",VLOOKUP(A67,Keys_CHESS_ALL!J73:AC253,7,FALSE))</f>
        <v>#N/A</v>
      </c>
      <c r="K67" s="28" t="e">
        <f>IF(VLOOKUP(A67,Keys_CHESS_ALL!J73:AC253,8,FALSE)="","",VLOOKUP(A67,Keys_CHESS_ALL!J73:AC253,8,FALSE))</f>
        <v>#N/A</v>
      </c>
      <c r="L67" s="28" t="e">
        <f>IF(VLOOKUP(A67,Keys_CHESS_ALL!J73:AD253,9,FALSE)="","",VLOOKUP(A67,Keys_CHESS_ALL!J73:AD253,9,FALSE))</f>
        <v>#N/A</v>
      </c>
      <c r="M67" s="28" t="e">
        <f>IF(VLOOKUP(A67,Keys_CHESS_ALL!J73:AE253,10,FALSE)="","",VLOOKUP(A67,Keys_CHESS_ALL!J73:AE253,10,FALSE))</f>
        <v>#N/A</v>
      </c>
      <c r="N67" s="28" t="e">
        <f>IF(VLOOKUP(A67,Keys_CHESS_ALL!J73:AF253,11,FALSE)="","",VLOOKUP(A67,Keys_CHESS_ALL!J73:AF253,11,FALSE))</f>
        <v>#N/A</v>
      </c>
      <c r="O67" s="28" t="e">
        <f>IF(VLOOKUP(A67,Keys_CHESS_ALL!J73:AG253,12,FALSE)="","",VLOOKUP(A67,Keys_CHESS_ALL!J73:AG253,12,FALSE))</f>
        <v>#N/A</v>
      </c>
      <c r="P67" s="28" t="e">
        <f>IF(VLOOKUP(A67,Keys_CHESS_ALL!J73:AH253,13,FALSE)="","",VLOOKUP(A67,Keys_CHESS_ALL!J73:AH253,13,FALSE))</f>
        <v>#N/A</v>
      </c>
      <c r="Q67" s="28" t="e">
        <f>IF(VLOOKUP(A67,Keys_CHESS_ALL!J73:AI253,14,FALSE)="","",VLOOKUP(A67,Keys_CHESS_ALL!J73:AI253,14,FALSE))</f>
        <v>#N/A</v>
      </c>
      <c r="R67" s="28" t="e">
        <f>IF(VLOOKUP(A67,Keys_CHESS_ALL!J73:AJ253,15,FALSE)="","",VLOOKUP(A67,Keys_CHESS_ALL!J73:AJ253,15,FALSE))</f>
        <v>#N/A</v>
      </c>
      <c r="S67" s="28" t="e">
        <f>IF(VLOOKUP(A67,Keys_CHESS_ALL!J73:AK253,16,FALSE)="","",VLOOKUP(A67,Keys_CHESS_ALL!J73:AK253,16,FALSE))</f>
        <v>#N/A</v>
      </c>
    </row>
    <row r="68" spans="2:19" x14ac:dyDescent="0.2">
      <c r="B68" s="28" t="e">
        <f>VLOOKUP(A68,Keys_CHESS_ALL!J74:L254,2,FALSE)</f>
        <v>#N/A</v>
      </c>
      <c r="C68" s="32"/>
      <c r="D68" s="32"/>
      <c r="E68" s="28" t="e">
        <f>VLOOKUP(A68,Keys_CHESS_ALL!J74:L254,3,FALSE)</f>
        <v>#N/A</v>
      </c>
      <c r="F68" s="40"/>
      <c r="H68" s="28" t="e">
        <f>IF(VLOOKUP(A68,Keys_CHESS_ALL!J74:AC254,5,FALSE)="","",VLOOKUP(A68,Keys_CHESS_ALL!J74:AC254,5,FALSE))</f>
        <v>#N/A</v>
      </c>
      <c r="I68" s="28" t="e">
        <f>IF(VLOOKUP(A68,Keys_CHESS_ALL!J74:AC254,6,FALSE)="","",VLOOKUP(A68,Keys_CHESS_ALL!J74:AC254,6,FALSE))</f>
        <v>#N/A</v>
      </c>
      <c r="J68" s="28" t="e">
        <f>IF(VLOOKUP(A68,Keys_CHESS_ALL!J74:AC254,7,FALSE)="","",VLOOKUP(A68,Keys_CHESS_ALL!J74:AC254,7,FALSE))</f>
        <v>#N/A</v>
      </c>
      <c r="K68" s="28" t="e">
        <f>IF(VLOOKUP(A68,Keys_CHESS_ALL!J74:AC254,8,FALSE)="","",VLOOKUP(A68,Keys_CHESS_ALL!J74:AC254,8,FALSE))</f>
        <v>#N/A</v>
      </c>
      <c r="L68" s="28" t="e">
        <f>IF(VLOOKUP(A68,Keys_CHESS_ALL!J74:AD254,9,FALSE)="","",VLOOKUP(A68,Keys_CHESS_ALL!J74:AD254,9,FALSE))</f>
        <v>#N/A</v>
      </c>
      <c r="M68" s="28" t="e">
        <f>IF(VLOOKUP(A68,Keys_CHESS_ALL!J74:AE254,10,FALSE)="","",VLOOKUP(A68,Keys_CHESS_ALL!J74:AE254,10,FALSE))</f>
        <v>#N/A</v>
      </c>
      <c r="N68" s="28" t="e">
        <f>IF(VLOOKUP(A68,Keys_CHESS_ALL!J74:AF254,11,FALSE)="","",VLOOKUP(A68,Keys_CHESS_ALL!J74:AF254,11,FALSE))</f>
        <v>#N/A</v>
      </c>
      <c r="O68" s="28" t="e">
        <f>IF(VLOOKUP(A68,Keys_CHESS_ALL!J74:AG254,12,FALSE)="","",VLOOKUP(A68,Keys_CHESS_ALL!J74:AG254,12,FALSE))</f>
        <v>#N/A</v>
      </c>
      <c r="P68" s="28" t="e">
        <f>IF(VLOOKUP(A68,Keys_CHESS_ALL!J74:AH254,13,FALSE)="","",VLOOKUP(A68,Keys_CHESS_ALL!J74:AH254,13,FALSE))</f>
        <v>#N/A</v>
      </c>
      <c r="Q68" s="28" t="e">
        <f>IF(VLOOKUP(A68,Keys_CHESS_ALL!J74:AI254,14,FALSE)="","",VLOOKUP(A68,Keys_CHESS_ALL!J74:AI254,14,FALSE))</f>
        <v>#N/A</v>
      </c>
      <c r="R68" s="28" t="e">
        <f>IF(VLOOKUP(A68,Keys_CHESS_ALL!J74:AJ254,15,FALSE)="","",VLOOKUP(A68,Keys_CHESS_ALL!J74:AJ254,15,FALSE))</f>
        <v>#N/A</v>
      </c>
      <c r="S68" s="28" t="e">
        <f>IF(VLOOKUP(A68,Keys_CHESS_ALL!J74:AK254,16,FALSE)="","",VLOOKUP(A68,Keys_CHESS_ALL!J74:AK254,16,FALSE))</f>
        <v>#N/A</v>
      </c>
    </row>
    <row r="69" spans="2:19" x14ac:dyDescent="0.2">
      <c r="B69" s="28" t="e">
        <f>VLOOKUP(A69,Keys_CHESS_ALL!J75:L255,2,FALSE)</f>
        <v>#N/A</v>
      </c>
      <c r="C69" s="32"/>
      <c r="D69" s="32"/>
      <c r="E69" s="28" t="e">
        <f>VLOOKUP(A69,Keys_CHESS_ALL!J75:L255,3,FALSE)</f>
        <v>#N/A</v>
      </c>
      <c r="F69" s="40"/>
      <c r="H69" s="28" t="e">
        <f>IF(VLOOKUP(A69,Keys_CHESS_ALL!J75:AC255,5,FALSE)="","",VLOOKUP(A69,Keys_CHESS_ALL!J75:AC255,5,FALSE))</f>
        <v>#N/A</v>
      </c>
      <c r="I69" s="28" t="e">
        <f>IF(VLOOKUP(A69,Keys_CHESS_ALL!J75:AC255,6,FALSE)="","",VLOOKUP(A69,Keys_CHESS_ALL!J75:AC255,6,FALSE))</f>
        <v>#N/A</v>
      </c>
      <c r="J69" s="28" t="e">
        <f>IF(VLOOKUP(A69,Keys_CHESS_ALL!J75:AC255,7,FALSE)="","",VLOOKUP(A69,Keys_CHESS_ALL!J75:AC255,7,FALSE))</f>
        <v>#N/A</v>
      </c>
      <c r="K69" s="28" t="e">
        <f>IF(VLOOKUP(A69,Keys_CHESS_ALL!J75:AC255,8,FALSE)="","",VLOOKUP(A69,Keys_CHESS_ALL!J75:AC255,8,FALSE))</f>
        <v>#N/A</v>
      </c>
      <c r="L69" s="28" t="e">
        <f>IF(VLOOKUP(A69,Keys_CHESS_ALL!J75:AD255,9,FALSE)="","",VLOOKUP(A69,Keys_CHESS_ALL!J75:AD255,9,FALSE))</f>
        <v>#N/A</v>
      </c>
      <c r="M69" s="28" t="e">
        <f>IF(VLOOKUP(A69,Keys_CHESS_ALL!J75:AE255,10,FALSE)="","",VLOOKUP(A69,Keys_CHESS_ALL!J75:AE255,10,FALSE))</f>
        <v>#N/A</v>
      </c>
      <c r="N69" s="28" t="e">
        <f>IF(VLOOKUP(A69,Keys_CHESS_ALL!J75:AF255,11,FALSE)="","",VLOOKUP(A69,Keys_CHESS_ALL!J75:AF255,11,FALSE))</f>
        <v>#N/A</v>
      </c>
      <c r="O69" s="28" t="e">
        <f>IF(VLOOKUP(A69,Keys_CHESS_ALL!J75:AG255,12,FALSE)="","",VLOOKUP(A69,Keys_CHESS_ALL!J75:AG255,12,FALSE))</f>
        <v>#N/A</v>
      </c>
      <c r="P69" s="28" t="e">
        <f>IF(VLOOKUP(A69,Keys_CHESS_ALL!J75:AH255,13,FALSE)="","",VLOOKUP(A69,Keys_CHESS_ALL!J75:AH255,13,FALSE))</f>
        <v>#N/A</v>
      </c>
      <c r="Q69" s="28" t="e">
        <f>IF(VLOOKUP(A69,Keys_CHESS_ALL!J75:AI255,14,FALSE)="","",VLOOKUP(A69,Keys_CHESS_ALL!J75:AI255,14,FALSE))</f>
        <v>#N/A</v>
      </c>
      <c r="R69" s="28" t="e">
        <f>IF(VLOOKUP(A69,Keys_CHESS_ALL!J75:AJ255,15,FALSE)="","",VLOOKUP(A69,Keys_CHESS_ALL!J75:AJ255,15,FALSE))</f>
        <v>#N/A</v>
      </c>
      <c r="S69" s="28" t="e">
        <f>IF(VLOOKUP(A69,Keys_CHESS_ALL!J75:AK255,16,FALSE)="","",VLOOKUP(A69,Keys_CHESS_ALL!J75:AK255,16,FALSE))</f>
        <v>#N/A</v>
      </c>
    </row>
    <row r="70" spans="2:19" x14ac:dyDescent="0.2">
      <c r="B70" s="28" t="e">
        <f>VLOOKUP(A70,Keys_CHESS_ALL!J76:L256,2,FALSE)</f>
        <v>#N/A</v>
      </c>
      <c r="C70" s="32"/>
      <c r="D70" s="32"/>
      <c r="E70" s="28" t="e">
        <f>VLOOKUP(A70,Keys_CHESS_ALL!J76:L256,3,FALSE)</f>
        <v>#N/A</v>
      </c>
      <c r="F70" s="40"/>
      <c r="H70" s="28" t="e">
        <f>IF(VLOOKUP(A70,Keys_CHESS_ALL!J76:AC256,5,FALSE)="","",VLOOKUP(A70,Keys_CHESS_ALL!J76:AC256,5,FALSE))</f>
        <v>#N/A</v>
      </c>
      <c r="I70" s="28" t="e">
        <f>IF(VLOOKUP(A70,Keys_CHESS_ALL!J76:AC256,6,FALSE)="","",VLOOKUP(A70,Keys_CHESS_ALL!J76:AC256,6,FALSE))</f>
        <v>#N/A</v>
      </c>
      <c r="J70" s="28" t="e">
        <f>IF(VLOOKUP(A70,Keys_CHESS_ALL!J76:AC256,7,FALSE)="","",VLOOKUP(A70,Keys_CHESS_ALL!J76:AC256,7,FALSE))</f>
        <v>#N/A</v>
      </c>
      <c r="K70" s="28" t="e">
        <f>IF(VLOOKUP(A70,Keys_CHESS_ALL!J76:AC256,8,FALSE)="","",VLOOKUP(A70,Keys_CHESS_ALL!J76:AC256,8,FALSE))</f>
        <v>#N/A</v>
      </c>
      <c r="L70" s="28" t="e">
        <f>IF(VLOOKUP(A70,Keys_CHESS_ALL!J76:AD256,9,FALSE)="","",VLOOKUP(A70,Keys_CHESS_ALL!J76:AD256,9,FALSE))</f>
        <v>#N/A</v>
      </c>
      <c r="M70" s="28" t="e">
        <f>IF(VLOOKUP(A70,Keys_CHESS_ALL!J76:AE256,10,FALSE)="","",VLOOKUP(A70,Keys_CHESS_ALL!J76:AE256,10,FALSE))</f>
        <v>#N/A</v>
      </c>
      <c r="N70" s="28" t="e">
        <f>IF(VLOOKUP(A70,Keys_CHESS_ALL!J76:AF256,11,FALSE)="","",VLOOKUP(A70,Keys_CHESS_ALL!J76:AF256,11,FALSE))</f>
        <v>#N/A</v>
      </c>
      <c r="O70" s="28" t="e">
        <f>IF(VLOOKUP(A70,Keys_CHESS_ALL!J76:AG256,12,FALSE)="","",VLOOKUP(A70,Keys_CHESS_ALL!J76:AG256,12,FALSE))</f>
        <v>#N/A</v>
      </c>
      <c r="P70" s="28" t="e">
        <f>IF(VLOOKUP(A70,Keys_CHESS_ALL!J76:AH256,13,FALSE)="","",VLOOKUP(A70,Keys_CHESS_ALL!J76:AH256,13,FALSE))</f>
        <v>#N/A</v>
      </c>
      <c r="Q70" s="28" t="e">
        <f>IF(VLOOKUP(A70,Keys_CHESS_ALL!J76:AI256,14,FALSE)="","",VLOOKUP(A70,Keys_CHESS_ALL!J76:AI256,14,FALSE))</f>
        <v>#N/A</v>
      </c>
      <c r="R70" s="28" t="e">
        <f>IF(VLOOKUP(A70,Keys_CHESS_ALL!J76:AJ256,15,FALSE)="","",VLOOKUP(A70,Keys_CHESS_ALL!J76:AJ256,15,FALSE))</f>
        <v>#N/A</v>
      </c>
      <c r="S70" s="28" t="e">
        <f>IF(VLOOKUP(A70,Keys_CHESS_ALL!J76:AK256,16,FALSE)="","",VLOOKUP(A70,Keys_CHESS_ALL!J76:AK256,16,FALSE))</f>
        <v>#N/A</v>
      </c>
    </row>
    <row r="71" spans="2:19" x14ac:dyDescent="0.2">
      <c r="B71" s="28" t="e">
        <f>VLOOKUP(A71,Keys_CHESS_ALL!J77:L257,2,FALSE)</f>
        <v>#N/A</v>
      </c>
      <c r="C71" s="32"/>
      <c r="D71" s="32"/>
      <c r="E71" s="28" t="e">
        <f>VLOOKUP(A71,Keys_CHESS_ALL!J77:L257,3,FALSE)</f>
        <v>#N/A</v>
      </c>
      <c r="F71" s="40"/>
      <c r="H71" s="28" t="e">
        <f>IF(VLOOKUP(A71,Keys_CHESS_ALL!J77:AC257,5,FALSE)="","",VLOOKUP(A71,Keys_CHESS_ALL!J77:AC257,5,FALSE))</f>
        <v>#N/A</v>
      </c>
      <c r="I71" s="28" t="e">
        <f>IF(VLOOKUP(A71,Keys_CHESS_ALL!J77:AC257,6,FALSE)="","",VLOOKUP(A71,Keys_CHESS_ALL!J77:AC257,6,FALSE))</f>
        <v>#N/A</v>
      </c>
      <c r="J71" s="28" t="e">
        <f>IF(VLOOKUP(A71,Keys_CHESS_ALL!J77:AC257,7,FALSE)="","",VLOOKUP(A71,Keys_CHESS_ALL!J77:AC257,7,FALSE))</f>
        <v>#N/A</v>
      </c>
      <c r="K71" s="28" t="e">
        <f>IF(VLOOKUP(A71,Keys_CHESS_ALL!J77:AC257,8,FALSE)="","",VLOOKUP(A71,Keys_CHESS_ALL!J77:AC257,8,FALSE))</f>
        <v>#N/A</v>
      </c>
      <c r="L71" s="28" t="e">
        <f>IF(VLOOKUP(A71,Keys_CHESS_ALL!J77:AD257,9,FALSE)="","",VLOOKUP(A71,Keys_CHESS_ALL!J77:AD257,9,FALSE))</f>
        <v>#N/A</v>
      </c>
      <c r="M71" s="28" t="e">
        <f>IF(VLOOKUP(A71,Keys_CHESS_ALL!J77:AE257,10,FALSE)="","",VLOOKUP(A71,Keys_CHESS_ALL!J77:AE257,10,FALSE))</f>
        <v>#N/A</v>
      </c>
      <c r="N71" s="28" t="e">
        <f>IF(VLOOKUP(A71,Keys_CHESS_ALL!J77:AF257,11,FALSE)="","",VLOOKUP(A71,Keys_CHESS_ALL!J77:AF257,11,FALSE))</f>
        <v>#N/A</v>
      </c>
      <c r="O71" s="28" t="e">
        <f>IF(VLOOKUP(A71,Keys_CHESS_ALL!J77:AG257,12,FALSE)="","",VLOOKUP(A71,Keys_CHESS_ALL!J77:AG257,12,FALSE))</f>
        <v>#N/A</v>
      </c>
      <c r="P71" s="28" t="e">
        <f>IF(VLOOKUP(A71,Keys_CHESS_ALL!J77:AH257,13,FALSE)="","",VLOOKUP(A71,Keys_CHESS_ALL!J77:AH257,13,FALSE))</f>
        <v>#N/A</v>
      </c>
      <c r="Q71" s="28" t="e">
        <f>IF(VLOOKUP(A71,Keys_CHESS_ALL!J77:AI257,14,FALSE)="","",VLOOKUP(A71,Keys_CHESS_ALL!J77:AI257,14,FALSE))</f>
        <v>#N/A</v>
      </c>
      <c r="R71" s="28" t="e">
        <f>IF(VLOOKUP(A71,Keys_CHESS_ALL!J77:AJ257,15,FALSE)="","",VLOOKUP(A71,Keys_CHESS_ALL!J77:AJ257,15,FALSE))</f>
        <v>#N/A</v>
      </c>
      <c r="S71" s="28" t="e">
        <f>IF(VLOOKUP(A71,Keys_CHESS_ALL!J77:AK257,16,FALSE)="","",VLOOKUP(A71,Keys_CHESS_ALL!J77:AK257,16,FALSE))</f>
        <v>#N/A</v>
      </c>
    </row>
    <row r="72" spans="2:19" x14ac:dyDescent="0.2">
      <c r="B72" s="28" t="e">
        <f>VLOOKUP(A72,Keys_CHESS_ALL!J78:L258,2,FALSE)</f>
        <v>#N/A</v>
      </c>
      <c r="C72" s="32"/>
      <c r="D72" s="32"/>
      <c r="E72" s="28" t="e">
        <f>VLOOKUP(A72,Keys_CHESS_ALL!J78:L258,3,FALSE)</f>
        <v>#N/A</v>
      </c>
      <c r="F72" s="40"/>
      <c r="H72" s="28" t="e">
        <f>IF(VLOOKUP(A72,Keys_CHESS_ALL!J78:AC258,5,FALSE)="","",VLOOKUP(A72,Keys_CHESS_ALL!J78:AC258,5,FALSE))</f>
        <v>#N/A</v>
      </c>
      <c r="I72" s="28" t="e">
        <f>IF(VLOOKUP(A72,Keys_CHESS_ALL!J78:AC258,6,FALSE)="","",VLOOKUP(A72,Keys_CHESS_ALL!J78:AC258,6,FALSE))</f>
        <v>#N/A</v>
      </c>
      <c r="J72" s="28" t="e">
        <f>IF(VLOOKUP(A72,Keys_CHESS_ALL!J78:AC258,7,FALSE)="","",VLOOKUP(A72,Keys_CHESS_ALL!J78:AC258,7,FALSE))</f>
        <v>#N/A</v>
      </c>
      <c r="K72" s="28" t="e">
        <f>IF(VLOOKUP(A72,Keys_CHESS_ALL!J78:AC258,8,FALSE)="","",VLOOKUP(A72,Keys_CHESS_ALL!J78:AC258,8,FALSE))</f>
        <v>#N/A</v>
      </c>
      <c r="L72" s="28" t="e">
        <f>IF(VLOOKUP(A72,Keys_CHESS_ALL!J78:AD258,9,FALSE)="","",VLOOKUP(A72,Keys_CHESS_ALL!J78:AD258,9,FALSE))</f>
        <v>#N/A</v>
      </c>
      <c r="M72" s="28" t="e">
        <f>IF(VLOOKUP(A72,Keys_CHESS_ALL!J78:AE258,10,FALSE)="","",VLOOKUP(A72,Keys_CHESS_ALL!J78:AE258,10,FALSE))</f>
        <v>#N/A</v>
      </c>
      <c r="N72" s="28" t="e">
        <f>IF(VLOOKUP(A72,Keys_CHESS_ALL!J78:AF258,11,FALSE)="","",VLOOKUP(A72,Keys_CHESS_ALL!J78:AF258,11,FALSE))</f>
        <v>#N/A</v>
      </c>
      <c r="O72" s="28" t="e">
        <f>IF(VLOOKUP(A72,Keys_CHESS_ALL!J78:AG258,12,FALSE)="","",VLOOKUP(A72,Keys_CHESS_ALL!J78:AG258,12,FALSE))</f>
        <v>#N/A</v>
      </c>
      <c r="P72" s="28" t="e">
        <f>IF(VLOOKUP(A72,Keys_CHESS_ALL!J78:AH258,13,FALSE)="","",VLOOKUP(A72,Keys_CHESS_ALL!J78:AH258,13,FALSE))</f>
        <v>#N/A</v>
      </c>
      <c r="Q72" s="28" t="e">
        <f>IF(VLOOKUP(A72,Keys_CHESS_ALL!J78:AI258,14,FALSE)="","",VLOOKUP(A72,Keys_CHESS_ALL!J78:AI258,14,FALSE))</f>
        <v>#N/A</v>
      </c>
      <c r="R72" s="28" t="e">
        <f>IF(VLOOKUP(A72,Keys_CHESS_ALL!J78:AJ258,15,FALSE)="","",VLOOKUP(A72,Keys_CHESS_ALL!J78:AJ258,15,FALSE))</f>
        <v>#N/A</v>
      </c>
      <c r="S72" s="28" t="e">
        <f>IF(VLOOKUP(A72,Keys_CHESS_ALL!J78:AK258,16,FALSE)="","",VLOOKUP(A72,Keys_CHESS_ALL!J78:AK258,16,FALSE))</f>
        <v>#N/A</v>
      </c>
    </row>
    <row r="73" spans="2:19" x14ac:dyDescent="0.2">
      <c r="B73" s="28" t="e">
        <f>VLOOKUP(A73,Keys_CHESS_ALL!J79:L259,2,FALSE)</f>
        <v>#N/A</v>
      </c>
      <c r="C73" s="32"/>
      <c r="D73" s="32"/>
      <c r="E73" s="28" t="e">
        <f>VLOOKUP(A73,Keys_CHESS_ALL!J79:L259,3,FALSE)</f>
        <v>#N/A</v>
      </c>
      <c r="F73" s="40"/>
      <c r="H73" s="28" t="e">
        <f>IF(VLOOKUP(A73,Keys_CHESS_ALL!J79:AC259,5,FALSE)="","",VLOOKUP(A73,Keys_CHESS_ALL!J79:AC259,5,FALSE))</f>
        <v>#N/A</v>
      </c>
      <c r="I73" s="28" t="e">
        <f>IF(VLOOKUP(A73,Keys_CHESS_ALL!J79:AC259,6,FALSE)="","",VLOOKUP(A73,Keys_CHESS_ALL!J79:AC259,6,FALSE))</f>
        <v>#N/A</v>
      </c>
      <c r="J73" s="28" t="e">
        <f>IF(VLOOKUP(A73,Keys_CHESS_ALL!J79:AC259,7,FALSE)="","",VLOOKUP(A73,Keys_CHESS_ALL!J79:AC259,7,FALSE))</f>
        <v>#N/A</v>
      </c>
      <c r="K73" s="28" t="e">
        <f>IF(VLOOKUP(A73,Keys_CHESS_ALL!J79:AC259,8,FALSE)="","",VLOOKUP(A73,Keys_CHESS_ALL!J79:AC259,8,FALSE))</f>
        <v>#N/A</v>
      </c>
      <c r="L73" s="28" t="e">
        <f>IF(VLOOKUP(A73,Keys_CHESS_ALL!J79:AD259,9,FALSE)="","",VLOOKUP(A73,Keys_CHESS_ALL!J79:AD259,9,FALSE))</f>
        <v>#N/A</v>
      </c>
      <c r="M73" s="28" t="e">
        <f>IF(VLOOKUP(A73,Keys_CHESS_ALL!J79:AE259,10,FALSE)="","",VLOOKUP(A73,Keys_CHESS_ALL!J79:AE259,10,FALSE))</f>
        <v>#N/A</v>
      </c>
      <c r="N73" s="28" t="e">
        <f>IF(VLOOKUP(A73,Keys_CHESS_ALL!J79:AF259,11,FALSE)="","",VLOOKUP(A73,Keys_CHESS_ALL!J79:AF259,11,FALSE))</f>
        <v>#N/A</v>
      </c>
      <c r="O73" s="28" t="e">
        <f>IF(VLOOKUP(A73,Keys_CHESS_ALL!J79:AG259,12,FALSE)="","",VLOOKUP(A73,Keys_CHESS_ALL!J79:AG259,12,FALSE))</f>
        <v>#N/A</v>
      </c>
      <c r="P73" s="28" t="e">
        <f>IF(VLOOKUP(A73,Keys_CHESS_ALL!J79:AH259,13,FALSE)="","",VLOOKUP(A73,Keys_CHESS_ALL!J79:AH259,13,FALSE))</f>
        <v>#N/A</v>
      </c>
      <c r="Q73" s="28" t="e">
        <f>IF(VLOOKUP(A73,Keys_CHESS_ALL!J79:AI259,14,FALSE)="","",VLOOKUP(A73,Keys_CHESS_ALL!J79:AI259,14,FALSE))</f>
        <v>#N/A</v>
      </c>
      <c r="R73" s="28" t="e">
        <f>IF(VLOOKUP(A73,Keys_CHESS_ALL!J79:AJ259,15,FALSE)="","",VLOOKUP(A73,Keys_CHESS_ALL!J79:AJ259,15,FALSE))</f>
        <v>#N/A</v>
      </c>
      <c r="S73" s="28" t="e">
        <f>IF(VLOOKUP(A73,Keys_CHESS_ALL!J79:AK259,16,FALSE)="","",VLOOKUP(A73,Keys_CHESS_ALL!J79:AK259,16,FALSE))</f>
        <v>#N/A</v>
      </c>
    </row>
    <row r="74" spans="2:19" x14ac:dyDescent="0.2">
      <c r="B74" s="28" t="e">
        <f>VLOOKUP(A74,Keys_CHESS_ALL!J80:L260,2,FALSE)</f>
        <v>#N/A</v>
      </c>
      <c r="C74" s="32"/>
      <c r="D74" s="32"/>
      <c r="E74" s="28" t="e">
        <f>VLOOKUP(A74,Keys_CHESS_ALL!J80:L260,3,FALSE)</f>
        <v>#N/A</v>
      </c>
      <c r="F74" s="40"/>
      <c r="H74" s="28" t="e">
        <f>IF(VLOOKUP(A74,Keys_CHESS_ALL!J80:AC260,5,FALSE)="","",VLOOKUP(A74,Keys_CHESS_ALL!J80:AC260,5,FALSE))</f>
        <v>#N/A</v>
      </c>
      <c r="I74" s="28" t="e">
        <f>IF(VLOOKUP(A74,Keys_CHESS_ALL!J80:AC260,6,FALSE)="","",VLOOKUP(A74,Keys_CHESS_ALL!J80:AC260,6,FALSE))</f>
        <v>#N/A</v>
      </c>
      <c r="J74" s="28" t="e">
        <f>IF(VLOOKUP(A74,Keys_CHESS_ALL!J80:AC260,7,FALSE)="","",VLOOKUP(A74,Keys_CHESS_ALL!J80:AC260,7,FALSE))</f>
        <v>#N/A</v>
      </c>
      <c r="K74" s="28" t="e">
        <f>IF(VLOOKUP(A74,Keys_CHESS_ALL!J80:AC260,8,FALSE)="","",VLOOKUP(A74,Keys_CHESS_ALL!J80:AC260,8,FALSE))</f>
        <v>#N/A</v>
      </c>
      <c r="L74" s="28" t="e">
        <f>IF(VLOOKUP(A74,Keys_CHESS_ALL!J80:AD260,9,FALSE)="","",VLOOKUP(A74,Keys_CHESS_ALL!J80:AD260,9,FALSE))</f>
        <v>#N/A</v>
      </c>
      <c r="M74" s="28" t="e">
        <f>IF(VLOOKUP(A74,Keys_CHESS_ALL!J80:AE260,10,FALSE)="","",VLOOKUP(A74,Keys_CHESS_ALL!J80:AE260,10,FALSE))</f>
        <v>#N/A</v>
      </c>
      <c r="N74" s="28" t="e">
        <f>IF(VLOOKUP(A74,Keys_CHESS_ALL!J80:AF260,11,FALSE)="","",VLOOKUP(A74,Keys_CHESS_ALL!J80:AF260,11,FALSE))</f>
        <v>#N/A</v>
      </c>
      <c r="O74" s="28" t="e">
        <f>IF(VLOOKUP(A74,Keys_CHESS_ALL!J80:AG260,12,FALSE)="","",VLOOKUP(A74,Keys_CHESS_ALL!J80:AG260,12,FALSE))</f>
        <v>#N/A</v>
      </c>
      <c r="P74" s="28" t="e">
        <f>IF(VLOOKUP(A74,Keys_CHESS_ALL!J80:AH260,13,FALSE)="","",VLOOKUP(A74,Keys_CHESS_ALL!J80:AH260,13,FALSE))</f>
        <v>#N/A</v>
      </c>
      <c r="Q74" s="28" t="e">
        <f>IF(VLOOKUP(A74,Keys_CHESS_ALL!J80:AI260,14,FALSE)="","",VLOOKUP(A74,Keys_CHESS_ALL!J80:AI260,14,FALSE))</f>
        <v>#N/A</v>
      </c>
      <c r="R74" s="28" t="e">
        <f>IF(VLOOKUP(A74,Keys_CHESS_ALL!J80:AJ260,15,FALSE)="","",VLOOKUP(A74,Keys_CHESS_ALL!J80:AJ260,15,FALSE))</f>
        <v>#N/A</v>
      </c>
      <c r="S74" s="28" t="e">
        <f>IF(VLOOKUP(A74,Keys_CHESS_ALL!J80:AK260,16,FALSE)="","",VLOOKUP(A74,Keys_CHESS_ALL!J80:AK260,16,FALSE))</f>
        <v>#N/A</v>
      </c>
    </row>
    <row r="75" spans="2:19" x14ac:dyDescent="0.2">
      <c r="B75" s="28" t="e">
        <f>VLOOKUP(A75,Keys_CHESS_ALL!J81:L261,2,FALSE)</f>
        <v>#N/A</v>
      </c>
      <c r="C75" s="32"/>
      <c r="D75" s="32"/>
      <c r="E75" s="28" t="e">
        <f>VLOOKUP(A75,Keys_CHESS_ALL!J81:L261,3,FALSE)</f>
        <v>#N/A</v>
      </c>
      <c r="F75" s="40"/>
      <c r="H75" s="28" t="e">
        <f>IF(VLOOKUP(A75,Keys_CHESS_ALL!J81:AC261,5,FALSE)="","",VLOOKUP(A75,Keys_CHESS_ALL!J81:AC261,5,FALSE))</f>
        <v>#N/A</v>
      </c>
      <c r="I75" s="28" t="e">
        <f>IF(VLOOKUP(A75,Keys_CHESS_ALL!J81:AC261,6,FALSE)="","",VLOOKUP(A75,Keys_CHESS_ALL!J81:AC261,6,FALSE))</f>
        <v>#N/A</v>
      </c>
      <c r="J75" s="28" t="e">
        <f>IF(VLOOKUP(A75,Keys_CHESS_ALL!J81:AC261,7,FALSE)="","",VLOOKUP(A75,Keys_CHESS_ALL!J81:AC261,7,FALSE))</f>
        <v>#N/A</v>
      </c>
      <c r="K75" s="28" t="e">
        <f>IF(VLOOKUP(A75,Keys_CHESS_ALL!J81:AC261,8,FALSE)="","",VLOOKUP(A75,Keys_CHESS_ALL!J81:AC261,8,FALSE))</f>
        <v>#N/A</v>
      </c>
      <c r="L75" s="28" t="e">
        <f>IF(VLOOKUP(A75,Keys_CHESS_ALL!J81:AD261,9,FALSE)="","",VLOOKUP(A75,Keys_CHESS_ALL!J81:AD261,9,FALSE))</f>
        <v>#N/A</v>
      </c>
      <c r="M75" s="28" t="e">
        <f>IF(VLOOKUP(A75,Keys_CHESS_ALL!J81:AE261,10,FALSE)="","",VLOOKUP(A75,Keys_CHESS_ALL!J81:AE261,10,FALSE))</f>
        <v>#N/A</v>
      </c>
      <c r="N75" s="28" t="e">
        <f>IF(VLOOKUP(A75,Keys_CHESS_ALL!J81:AF261,11,FALSE)="","",VLOOKUP(A75,Keys_CHESS_ALL!J81:AF261,11,FALSE))</f>
        <v>#N/A</v>
      </c>
      <c r="O75" s="28" t="e">
        <f>IF(VLOOKUP(A75,Keys_CHESS_ALL!J81:AG261,12,FALSE)="","",VLOOKUP(A75,Keys_CHESS_ALL!J81:AG261,12,FALSE))</f>
        <v>#N/A</v>
      </c>
      <c r="P75" s="28" t="e">
        <f>IF(VLOOKUP(A75,Keys_CHESS_ALL!J81:AH261,13,FALSE)="","",VLOOKUP(A75,Keys_CHESS_ALL!J81:AH261,13,FALSE))</f>
        <v>#N/A</v>
      </c>
      <c r="Q75" s="28" t="e">
        <f>IF(VLOOKUP(A75,Keys_CHESS_ALL!J81:AI261,14,FALSE)="","",VLOOKUP(A75,Keys_CHESS_ALL!J81:AI261,14,FALSE))</f>
        <v>#N/A</v>
      </c>
      <c r="R75" s="28" t="e">
        <f>IF(VLOOKUP(A75,Keys_CHESS_ALL!J81:AJ261,15,FALSE)="","",VLOOKUP(A75,Keys_CHESS_ALL!J81:AJ261,15,FALSE))</f>
        <v>#N/A</v>
      </c>
      <c r="S75" s="28" t="e">
        <f>IF(VLOOKUP(A75,Keys_CHESS_ALL!J81:AK261,16,FALSE)="","",VLOOKUP(A75,Keys_CHESS_ALL!J81:AK261,16,FALSE))</f>
        <v>#N/A</v>
      </c>
    </row>
    <row r="76" spans="2:19" x14ac:dyDescent="0.2">
      <c r="B76" s="28" t="e">
        <f>VLOOKUP(A76,Keys_CHESS_ALL!J82:L262,2,FALSE)</f>
        <v>#N/A</v>
      </c>
      <c r="C76" s="32"/>
      <c r="D76" s="32"/>
      <c r="E76" s="28" t="e">
        <f>VLOOKUP(A76,Keys_CHESS_ALL!J82:L262,3,FALSE)</f>
        <v>#N/A</v>
      </c>
      <c r="F76" s="40"/>
      <c r="H76" s="28" t="e">
        <f>IF(VLOOKUP(A76,Keys_CHESS_ALL!J82:AC262,5,FALSE)="","",VLOOKUP(A76,Keys_CHESS_ALL!J82:AC262,5,FALSE))</f>
        <v>#N/A</v>
      </c>
      <c r="I76" s="28" t="e">
        <f>IF(VLOOKUP(A76,Keys_CHESS_ALL!J82:AC262,6,FALSE)="","",VLOOKUP(A76,Keys_CHESS_ALL!J82:AC262,6,FALSE))</f>
        <v>#N/A</v>
      </c>
      <c r="J76" s="28" t="e">
        <f>IF(VLOOKUP(A76,Keys_CHESS_ALL!J82:AC262,7,FALSE)="","",VLOOKUP(A76,Keys_CHESS_ALL!J82:AC262,7,FALSE))</f>
        <v>#N/A</v>
      </c>
      <c r="K76" s="28" t="e">
        <f>IF(VLOOKUP(A76,Keys_CHESS_ALL!J82:AC262,8,FALSE)="","",VLOOKUP(A76,Keys_CHESS_ALL!J82:AC262,8,FALSE))</f>
        <v>#N/A</v>
      </c>
      <c r="L76" s="28" t="e">
        <f>IF(VLOOKUP(A76,Keys_CHESS_ALL!J82:AD262,9,FALSE)="","",VLOOKUP(A76,Keys_CHESS_ALL!J82:AD262,9,FALSE))</f>
        <v>#N/A</v>
      </c>
      <c r="M76" s="28" t="e">
        <f>IF(VLOOKUP(A76,Keys_CHESS_ALL!J82:AE262,10,FALSE)="","",VLOOKUP(A76,Keys_CHESS_ALL!J82:AE262,10,FALSE))</f>
        <v>#N/A</v>
      </c>
      <c r="N76" s="28" t="e">
        <f>IF(VLOOKUP(A76,Keys_CHESS_ALL!J82:AF262,11,FALSE)="","",VLOOKUP(A76,Keys_CHESS_ALL!J82:AF262,11,FALSE))</f>
        <v>#N/A</v>
      </c>
      <c r="O76" s="28" t="e">
        <f>IF(VLOOKUP(A76,Keys_CHESS_ALL!J82:AG262,12,FALSE)="","",VLOOKUP(A76,Keys_CHESS_ALL!J82:AG262,12,FALSE))</f>
        <v>#N/A</v>
      </c>
      <c r="P76" s="28" t="e">
        <f>IF(VLOOKUP(A76,Keys_CHESS_ALL!J82:AH262,13,FALSE)="","",VLOOKUP(A76,Keys_CHESS_ALL!J82:AH262,13,FALSE))</f>
        <v>#N/A</v>
      </c>
      <c r="Q76" s="28" t="e">
        <f>IF(VLOOKUP(A76,Keys_CHESS_ALL!J82:AI262,14,FALSE)="","",VLOOKUP(A76,Keys_CHESS_ALL!J82:AI262,14,FALSE))</f>
        <v>#N/A</v>
      </c>
      <c r="R76" s="28" t="e">
        <f>IF(VLOOKUP(A76,Keys_CHESS_ALL!J82:AJ262,15,FALSE)="","",VLOOKUP(A76,Keys_CHESS_ALL!J82:AJ262,15,FALSE))</f>
        <v>#N/A</v>
      </c>
      <c r="S76" s="28" t="e">
        <f>IF(VLOOKUP(A76,Keys_CHESS_ALL!J82:AK262,16,FALSE)="","",VLOOKUP(A76,Keys_CHESS_ALL!J82:AK262,16,FALSE))</f>
        <v>#N/A</v>
      </c>
    </row>
    <row r="77" spans="2:19" x14ac:dyDescent="0.2">
      <c r="B77" s="28" t="e">
        <f>VLOOKUP(A77,Keys_CHESS_ALL!J83:L263,2,FALSE)</f>
        <v>#N/A</v>
      </c>
      <c r="C77" s="32"/>
      <c r="D77" s="32"/>
      <c r="E77" s="28" t="e">
        <f>VLOOKUP(A77,Keys_CHESS_ALL!J83:L263,3,FALSE)</f>
        <v>#N/A</v>
      </c>
      <c r="F77" s="40"/>
      <c r="H77" s="28" t="e">
        <f>IF(VLOOKUP(A77,Keys_CHESS_ALL!J83:AC263,5,FALSE)="","",VLOOKUP(A77,Keys_CHESS_ALL!J83:AC263,5,FALSE))</f>
        <v>#N/A</v>
      </c>
      <c r="I77" s="28" t="e">
        <f>IF(VLOOKUP(A77,Keys_CHESS_ALL!J83:AC263,6,FALSE)="","",VLOOKUP(A77,Keys_CHESS_ALL!J83:AC263,6,FALSE))</f>
        <v>#N/A</v>
      </c>
      <c r="J77" s="28" t="e">
        <f>IF(VLOOKUP(A77,Keys_CHESS_ALL!J83:AC263,7,FALSE)="","",VLOOKUP(A77,Keys_CHESS_ALL!J83:AC263,7,FALSE))</f>
        <v>#N/A</v>
      </c>
      <c r="K77" s="28" t="e">
        <f>IF(VLOOKUP(A77,Keys_CHESS_ALL!J83:AC263,8,FALSE)="","",VLOOKUP(A77,Keys_CHESS_ALL!J83:AC263,8,FALSE))</f>
        <v>#N/A</v>
      </c>
      <c r="L77" s="28" t="e">
        <f>IF(VLOOKUP(A77,Keys_CHESS_ALL!J83:AD263,9,FALSE)="","",VLOOKUP(A77,Keys_CHESS_ALL!J83:AD263,9,FALSE))</f>
        <v>#N/A</v>
      </c>
      <c r="M77" s="28" t="e">
        <f>IF(VLOOKUP(A77,Keys_CHESS_ALL!J83:AE263,10,FALSE)="","",VLOOKUP(A77,Keys_CHESS_ALL!J83:AE263,10,FALSE))</f>
        <v>#N/A</v>
      </c>
      <c r="N77" s="28" t="e">
        <f>IF(VLOOKUP(A77,Keys_CHESS_ALL!J83:AF263,11,FALSE)="","",VLOOKUP(A77,Keys_CHESS_ALL!J83:AF263,11,FALSE))</f>
        <v>#N/A</v>
      </c>
      <c r="O77" s="28" t="e">
        <f>IF(VLOOKUP(A77,Keys_CHESS_ALL!J83:AG263,12,FALSE)="","",VLOOKUP(A77,Keys_CHESS_ALL!J83:AG263,12,FALSE))</f>
        <v>#N/A</v>
      </c>
      <c r="P77" s="28" t="e">
        <f>IF(VLOOKUP(A77,Keys_CHESS_ALL!J83:AH263,13,FALSE)="","",VLOOKUP(A77,Keys_CHESS_ALL!J83:AH263,13,FALSE))</f>
        <v>#N/A</v>
      </c>
      <c r="Q77" s="28" t="e">
        <f>IF(VLOOKUP(A77,Keys_CHESS_ALL!J83:AI263,14,FALSE)="","",VLOOKUP(A77,Keys_CHESS_ALL!J83:AI263,14,FALSE))</f>
        <v>#N/A</v>
      </c>
      <c r="R77" s="28" t="e">
        <f>IF(VLOOKUP(A77,Keys_CHESS_ALL!J83:AJ263,15,FALSE)="","",VLOOKUP(A77,Keys_CHESS_ALL!J83:AJ263,15,FALSE))</f>
        <v>#N/A</v>
      </c>
      <c r="S77" s="28" t="e">
        <f>IF(VLOOKUP(A77,Keys_CHESS_ALL!J83:AK263,16,FALSE)="","",VLOOKUP(A77,Keys_CHESS_ALL!J83:AK263,16,FALSE))</f>
        <v>#N/A</v>
      </c>
    </row>
    <row r="78" spans="2:19" x14ac:dyDescent="0.2">
      <c r="B78" s="28" t="e">
        <f>VLOOKUP(A78,Keys_CHESS_ALL!J84:L264,2,FALSE)</f>
        <v>#N/A</v>
      </c>
      <c r="C78" s="32"/>
      <c r="D78" s="32"/>
      <c r="E78" s="28" t="e">
        <f>VLOOKUP(A78,Keys_CHESS_ALL!J84:L264,3,FALSE)</f>
        <v>#N/A</v>
      </c>
      <c r="F78" s="40"/>
      <c r="H78" s="28" t="e">
        <f>IF(VLOOKUP(A78,Keys_CHESS_ALL!J84:AC264,5,FALSE)="","",VLOOKUP(A78,Keys_CHESS_ALL!J84:AC264,5,FALSE))</f>
        <v>#N/A</v>
      </c>
      <c r="I78" s="28" t="e">
        <f>IF(VLOOKUP(A78,Keys_CHESS_ALL!J84:AC264,6,FALSE)="","",VLOOKUP(A78,Keys_CHESS_ALL!J84:AC264,6,FALSE))</f>
        <v>#N/A</v>
      </c>
      <c r="J78" s="28" t="e">
        <f>IF(VLOOKUP(A78,Keys_CHESS_ALL!J84:AC264,7,FALSE)="","",VLOOKUP(A78,Keys_CHESS_ALL!J84:AC264,7,FALSE))</f>
        <v>#N/A</v>
      </c>
      <c r="K78" s="28" t="e">
        <f>IF(VLOOKUP(A78,Keys_CHESS_ALL!J84:AC264,8,FALSE)="","",VLOOKUP(A78,Keys_CHESS_ALL!J84:AC264,8,FALSE))</f>
        <v>#N/A</v>
      </c>
      <c r="L78" s="28" t="e">
        <f>IF(VLOOKUP(A78,Keys_CHESS_ALL!J84:AD264,9,FALSE)="","",VLOOKUP(A78,Keys_CHESS_ALL!J84:AD264,9,FALSE))</f>
        <v>#N/A</v>
      </c>
      <c r="M78" s="28" t="e">
        <f>IF(VLOOKUP(A78,Keys_CHESS_ALL!J84:AE264,10,FALSE)="","",VLOOKUP(A78,Keys_CHESS_ALL!J84:AE264,10,FALSE))</f>
        <v>#N/A</v>
      </c>
      <c r="N78" s="28" t="e">
        <f>IF(VLOOKUP(A78,Keys_CHESS_ALL!J84:AF264,11,FALSE)="","",VLOOKUP(A78,Keys_CHESS_ALL!J84:AF264,11,FALSE))</f>
        <v>#N/A</v>
      </c>
      <c r="O78" s="28" t="e">
        <f>IF(VLOOKUP(A78,Keys_CHESS_ALL!J84:AG264,12,FALSE)="","",VLOOKUP(A78,Keys_CHESS_ALL!J84:AG264,12,FALSE))</f>
        <v>#N/A</v>
      </c>
      <c r="P78" s="28" t="e">
        <f>IF(VLOOKUP(A78,Keys_CHESS_ALL!J84:AH264,13,FALSE)="","",VLOOKUP(A78,Keys_CHESS_ALL!J84:AH264,13,FALSE))</f>
        <v>#N/A</v>
      </c>
      <c r="Q78" s="28" t="e">
        <f>IF(VLOOKUP(A78,Keys_CHESS_ALL!J84:AI264,14,FALSE)="","",VLOOKUP(A78,Keys_CHESS_ALL!J84:AI264,14,FALSE))</f>
        <v>#N/A</v>
      </c>
      <c r="R78" s="28" t="e">
        <f>IF(VLOOKUP(A78,Keys_CHESS_ALL!J84:AJ264,15,FALSE)="","",VLOOKUP(A78,Keys_CHESS_ALL!J84:AJ264,15,FALSE))</f>
        <v>#N/A</v>
      </c>
      <c r="S78" s="28" t="e">
        <f>IF(VLOOKUP(A78,Keys_CHESS_ALL!J84:AK264,16,FALSE)="","",VLOOKUP(A78,Keys_CHESS_ALL!J84:AK264,16,FALSE))</f>
        <v>#N/A</v>
      </c>
    </row>
    <row r="79" spans="2:19" x14ac:dyDescent="0.2">
      <c r="B79" s="28" t="e">
        <f>VLOOKUP(A79,Keys_CHESS_ALL!J85:L265,2,FALSE)</f>
        <v>#N/A</v>
      </c>
      <c r="C79" s="32"/>
      <c r="D79" s="32"/>
      <c r="E79" s="28" t="e">
        <f>VLOOKUP(A79,Keys_CHESS_ALL!J85:L265,3,FALSE)</f>
        <v>#N/A</v>
      </c>
      <c r="F79" s="40"/>
      <c r="H79" s="28" t="e">
        <f>IF(VLOOKUP(A79,Keys_CHESS_ALL!J85:AC265,5,FALSE)="","",VLOOKUP(A79,Keys_CHESS_ALL!J85:AC265,5,FALSE))</f>
        <v>#N/A</v>
      </c>
      <c r="I79" s="28" t="e">
        <f>IF(VLOOKUP(A79,Keys_CHESS_ALL!J85:AC265,6,FALSE)="","",VLOOKUP(A79,Keys_CHESS_ALL!J85:AC265,6,FALSE))</f>
        <v>#N/A</v>
      </c>
      <c r="J79" s="28" t="e">
        <f>IF(VLOOKUP(A79,Keys_CHESS_ALL!J85:AC265,7,FALSE)="","",VLOOKUP(A79,Keys_CHESS_ALL!J85:AC265,7,FALSE))</f>
        <v>#N/A</v>
      </c>
      <c r="K79" s="28" t="e">
        <f>IF(VLOOKUP(A79,Keys_CHESS_ALL!J85:AC265,8,FALSE)="","",VLOOKUP(A79,Keys_CHESS_ALL!J85:AC265,8,FALSE))</f>
        <v>#N/A</v>
      </c>
      <c r="L79" s="28" t="e">
        <f>IF(VLOOKUP(A79,Keys_CHESS_ALL!J85:AD265,9,FALSE)="","",VLOOKUP(A79,Keys_CHESS_ALL!J85:AD265,9,FALSE))</f>
        <v>#N/A</v>
      </c>
      <c r="M79" s="28" t="e">
        <f>IF(VLOOKUP(A79,Keys_CHESS_ALL!J85:AE265,10,FALSE)="","",VLOOKUP(A79,Keys_CHESS_ALL!J85:AE265,10,FALSE))</f>
        <v>#N/A</v>
      </c>
      <c r="N79" s="28" t="e">
        <f>IF(VLOOKUP(A79,Keys_CHESS_ALL!J85:AF265,11,FALSE)="","",VLOOKUP(A79,Keys_CHESS_ALL!J85:AF265,11,FALSE))</f>
        <v>#N/A</v>
      </c>
      <c r="O79" s="28" t="e">
        <f>IF(VLOOKUP(A79,Keys_CHESS_ALL!J85:AG265,12,FALSE)="","",VLOOKUP(A79,Keys_CHESS_ALL!J85:AG265,12,FALSE))</f>
        <v>#N/A</v>
      </c>
      <c r="P79" s="28" t="e">
        <f>IF(VLOOKUP(A79,Keys_CHESS_ALL!J85:AH265,13,FALSE)="","",VLOOKUP(A79,Keys_CHESS_ALL!J85:AH265,13,FALSE))</f>
        <v>#N/A</v>
      </c>
      <c r="Q79" s="28" t="e">
        <f>IF(VLOOKUP(A79,Keys_CHESS_ALL!J85:AI265,14,FALSE)="","",VLOOKUP(A79,Keys_CHESS_ALL!J85:AI265,14,FALSE))</f>
        <v>#N/A</v>
      </c>
      <c r="R79" s="28" t="e">
        <f>IF(VLOOKUP(A79,Keys_CHESS_ALL!J85:AJ265,15,FALSE)="","",VLOOKUP(A79,Keys_CHESS_ALL!J85:AJ265,15,FALSE))</f>
        <v>#N/A</v>
      </c>
      <c r="S79" s="28" t="e">
        <f>IF(VLOOKUP(A79,Keys_CHESS_ALL!J85:AK265,16,FALSE)="","",VLOOKUP(A79,Keys_CHESS_ALL!J85:AK265,16,FALSE))</f>
        <v>#N/A</v>
      </c>
    </row>
    <row r="80" spans="2:19" x14ac:dyDescent="0.2">
      <c r="B80" s="28" t="e">
        <f>VLOOKUP(A80,Keys_CHESS_ALL!J86:L266,2,FALSE)</f>
        <v>#N/A</v>
      </c>
      <c r="C80" s="32"/>
      <c r="D80" s="32"/>
      <c r="E80" s="28" t="e">
        <f>VLOOKUP(A80,Keys_CHESS_ALL!J86:L266,3,FALSE)</f>
        <v>#N/A</v>
      </c>
      <c r="F80" s="40"/>
      <c r="H80" s="28" t="e">
        <f>IF(VLOOKUP(A80,Keys_CHESS_ALL!J86:AC266,5,FALSE)="","",VLOOKUP(A80,Keys_CHESS_ALL!J86:AC266,5,FALSE))</f>
        <v>#N/A</v>
      </c>
      <c r="I80" s="28" t="e">
        <f>IF(VLOOKUP(A80,Keys_CHESS_ALL!J86:AC266,6,FALSE)="","",VLOOKUP(A80,Keys_CHESS_ALL!J86:AC266,6,FALSE))</f>
        <v>#N/A</v>
      </c>
      <c r="J80" s="28" t="e">
        <f>IF(VLOOKUP(A80,Keys_CHESS_ALL!J86:AC266,7,FALSE)="","",VLOOKUP(A80,Keys_CHESS_ALL!J86:AC266,7,FALSE))</f>
        <v>#N/A</v>
      </c>
      <c r="K80" s="28" t="e">
        <f>IF(VLOOKUP(A80,Keys_CHESS_ALL!J86:AC266,8,FALSE)="","",VLOOKUP(A80,Keys_CHESS_ALL!J86:AC266,8,FALSE))</f>
        <v>#N/A</v>
      </c>
      <c r="L80" s="28" t="e">
        <f>IF(VLOOKUP(A80,Keys_CHESS_ALL!J86:AD266,9,FALSE)="","",VLOOKUP(A80,Keys_CHESS_ALL!J86:AD266,9,FALSE))</f>
        <v>#N/A</v>
      </c>
      <c r="M80" s="28" t="e">
        <f>IF(VLOOKUP(A80,Keys_CHESS_ALL!J86:AE266,10,FALSE)="","",VLOOKUP(A80,Keys_CHESS_ALL!J86:AE266,10,FALSE))</f>
        <v>#N/A</v>
      </c>
      <c r="N80" s="28" t="e">
        <f>IF(VLOOKUP(A80,Keys_CHESS_ALL!J86:AF266,11,FALSE)="","",VLOOKUP(A80,Keys_CHESS_ALL!J86:AF266,11,FALSE))</f>
        <v>#N/A</v>
      </c>
      <c r="O80" s="28" t="e">
        <f>IF(VLOOKUP(A80,Keys_CHESS_ALL!J86:AG266,12,FALSE)="","",VLOOKUP(A80,Keys_CHESS_ALL!J86:AG266,12,FALSE))</f>
        <v>#N/A</v>
      </c>
      <c r="P80" s="28" t="e">
        <f>IF(VLOOKUP(A80,Keys_CHESS_ALL!J86:AH266,13,FALSE)="","",VLOOKUP(A80,Keys_CHESS_ALL!J86:AH266,13,FALSE))</f>
        <v>#N/A</v>
      </c>
      <c r="Q80" s="28" t="e">
        <f>IF(VLOOKUP(A80,Keys_CHESS_ALL!J86:AI266,14,FALSE)="","",VLOOKUP(A80,Keys_CHESS_ALL!J86:AI266,14,FALSE))</f>
        <v>#N/A</v>
      </c>
      <c r="R80" s="28" t="e">
        <f>IF(VLOOKUP(A80,Keys_CHESS_ALL!J86:AJ266,15,FALSE)="","",VLOOKUP(A80,Keys_CHESS_ALL!J86:AJ266,15,FALSE))</f>
        <v>#N/A</v>
      </c>
      <c r="S80" s="28" t="e">
        <f>IF(VLOOKUP(A80,Keys_CHESS_ALL!J86:AK266,16,FALSE)="","",VLOOKUP(A80,Keys_CHESS_ALL!J86:AK266,16,FALSE))</f>
        <v>#N/A</v>
      </c>
    </row>
    <row r="81" spans="2:19" x14ac:dyDescent="0.2">
      <c r="B81" s="28" t="e">
        <f>VLOOKUP(A81,Keys_CHESS_ALL!J88:L267,2,FALSE)</f>
        <v>#N/A</v>
      </c>
      <c r="C81" s="32"/>
      <c r="D81" s="32"/>
      <c r="E81" s="28" t="e">
        <f>VLOOKUP(A81,Keys_CHESS_ALL!J88:L267,3,FALSE)</f>
        <v>#N/A</v>
      </c>
      <c r="F81" s="40"/>
      <c r="H81" s="28" t="e">
        <f>IF(VLOOKUP(A81,Keys_CHESS_ALL!J88:AC267,5,FALSE)="","",VLOOKUP(A81,Keys_CHESS_ALL!J88:AC267,5,FALSE))</f>
        <v>#N/A</v>
      </c>
      <c r="I81" s="28" t="e">
        <f>IF(VLOOKUP(A81,Keys_CHESS_ALL!J88:AC267,6,FALSE)="","",VLOOKUP(A81,Keys_CHESS_ALL!J88:AC267,6,FALSE))</f>
        <v>#N/A</v>
      </c>
      <c r="J81" s="28" t="e">
        <f>IF(VLOOKUP(A81,Keys_CHESS_ALL!J88:AC267,7,FALSE)="","",VLOOKUP(A81,Keys_CHESS_ALL!J88:AC267,7,FALSE))</f>
        <v>#N/A</v>
      </c>
      <c r="K81" s="28" t="e">
        <f>IF(VLOOKUP(A81,Keys_CHESS_ALL!J88:AC267,8,FALSE)="","",VLOOKUP(A81,Keys_CHESS_ALL!J88:AC267,8,FALSE))</f>
        <v>#N/A</v>
      </c>
      <c r="L81" s="28" t="e">
        <f>IF(VLOOKUP(A81,Keys_CHESS_ALL!J88:AD267,9,FALSE)="","",VLOOKUP(A81,Keys_CHESS_ALL!J88:AD267,9,FALSE))</f>
        <v>#N/A</v>
      </c>
      <c r="M81" s="28" t="e">
        <f>IF(VLOOKUP(A81,Keys_CHESS_ALL!J88:AE267,10,FALSE)="","",VLOOKUP(A81,Keys_CHESS_ALL!J88:AE267,10,FALSE))</f>
        <v>#N/A</v>
      </c>
      <c r="N81" s="28" t="e">
        <f>IF(VLOOKUP(A81,Keys_CHESS_ALL!J88:AF267,11,FALSE)="","",VLOOKUP(A81,Keys_CHESS_ALL!J88:AF267,11,FALSE))</f>
        <v>#N/A</v>
      </c>
      <c r="O81" s="28" t="e">
        <f>IF(VLOOKUP(A81,Keys_CHESS_ALL!J88:AG267,12,FALSE)="","",VLOOKUP(A81,Keys_CHESS_ALL!J88:AG267,12,FALSE))</f>
        <v>#N/A</v>
      </c>
      <c r="P81" s="28" t="e">
        <f>IF(VLOOKUP(A81,Keys_CHESS_ALL!J88:AH267,13,FALSE)="","",VLOOKUP(A81,Keys_CHESS_ALL!J88:AH267,13,FALSE))</f>
        <v>#N/A</v>
      </c>
      <c r="Q81" s="28" t="e">
        <f>IF(VLOOKUP(A81,Keys_CHESS_ALL!J88:AI267,14,FALSE)="","",VLOOKUP(A81,Keys_CHESS_ALL!J88:AI267,14,FALSE))</f>
        <v>#N/A</v>
      </c>
      <c r="R81" s="28" t="e">
        <f>IF(VLOOKUP(A81,Keys_CHESS_ALL!J88:AJ267,15,FALSE)="","",VLOOKUP(A81,Keys_CHESS_ALL!J88:AJ267,15,FALSE))</f>
        <v>#N/A</v>
      </c>
      <c r="S81" s="28" t="e">
        <f>IF(VLOOKUP(A81,Keys_CHESS_ALL!J88:AK267,16,FALSE)="","",VLOOKUP(A81,Keys_CHESS_ALL!J88:AK267,16,FALSE))</f>
        <v>#N/A</v>
      </c>
    </row>
    <row r="82" spans="2:19" x14ac:dyDescent="0.2">
      <c r="B82" s="28" t="e">
        <f>VLOOKUP(A82,Keys_CHESS_ALL!J89:L268,2,FALSE)</f>
        <v>#N/A</v>
      </c>
      <c r="C82" s="32"/>
      <c r="D82" s="32"/>
      <c r="E82" s="28" t="e">
        <f>VLOOKUP(A82,Keys_CHESS_ALL!J89:L268,3,FALSE)</f>
        <v>#N/A</v>
      </c>
      <c r="F82" s="40"/>
      <c r="H82" s="28" t="e">
        <f>IF(VLOOKUP(A82,Keys_CHESS_ALL!J89:AC268,5,FALSE)="","",VLOOKUP(A82,Keys_CHESS_ALL!J89:AC268,5,FALSE))</f>
        <v>#N/A</v>
      </c>
      <c r="I82" s="28" t="e">
        <f>IF(VLOOKUP(A82,Keys_CHESS_ALL!J89:AC268,6,FALSE)="","",VLOOKUP(A82,Keys_CHESS_ALL!J89:AC268,6,FALSE))</f>
        <v>#N/A</v>
      </c>
      <c r="J82" s="28" t="e">
        <f>IF(VLOOKUP(A82,Keys_CHESS_ALL!J89:AC268,7,FALSE)="","",VLOOKUP(A82,Keys_CHESS_ALL!J89:AC268,7,FALSE))</f>
        <v>#N/A</v>
      </c>
      <c r="K82" s="28" t="e">
        <f>IF(VLOOKUP(A82,Keys_CHESS_ALL!J89:AC268,8,FALSE)="","",VLOOKUP(A82,Keys_CHESS_ALL!J89:AC268,8,FALSE))</f>
        <v>#N/A</v>
      </c>
      <c r="L82" s="28" t="e">
        <f>IF(VLOOKUP(A82,Keys_CHESS_ALL!J89:AD268,9,FALSE)="","",VLOOKUP(A82,Keys_CHESS_ALL!J89:AD268,9,FALSE))</f>
        <v>#N/A</v>
      </c>
      <c r="M82" s="28" t="e">
        <f>IF(VLOOKUP(A82,Keys_CHESS_ALL!J89:AE268,10,FALSE)="","",VLOOKUP(A82,Keys_CHESS_ALL!J89:AE268,10,FALSE))</f>
        <v>#N/A</v>
      </c>
      <c r="N82" s="28" t="e">
        <f>IF(VLOOKUP(A82,Keys_CHESS_ALL!J89:AF268,11,FALSE)="","",VLOOKUP(A82,Keys_CHESS_ALL!J89:AF268,11,FALSE))</f>
        <v>#N/A</v>
      </c>
      <c r="O82" s="28" t="e">
        <f>IF(VLOOKUP(A82,Keys_CHESS_ALL!J89:AG268,12,FALSE)="","",VLOOKUP(A82,Keys_CHESS_ALL!J89:AG268,12,FALSE))</f>
        <v>#N/A</v>
      </c>
      <c r="P82" s="28" t="e">
        <f>IF(VLOOKUP(A82,Keys_CHESS_ALL!J89:AH268,13,FALSE)="","",VLOOKUP(A82,Keys_CHESS_ALL!J89:AH268,13,FALSE))</f>
        <v>#N/A</v>
      </c>
      <c r="Q82" s="28" t="e">
        <f>IF(VLOOKUP(A82,Keys_CHESS_ALL!J89:AI268,14,FALSE)="","",VLOOKUP(A82,Keys_CHESS_ALL!J89:AI268,14,FALSE))</f>
        <v>#N/A</v>
      </c>
      <c r="R82" s="28" t="e">
        <f>IF(VLOOKUP(A82,Keys_CHESS_ALL!J89:AJ268,15,FALSE)="","",VLOOKUP(A82,Keys_CHESS_ALL!J89:AJ268,15,FALSE))</f>
        <v>#N/A</v>
      </c>
      <c r="S82" s="28" t="e">
        <f>IF(VLOOKUP(A82,Keys_CHESS_ALL!J89:AK268,16,FALSE)="","",VLOOKUP(A82,Keys_CHESS_ALL!J89:AK268,16,FALSE))</f>
        <v>#N/A</v>
      </c>
    </row>
    <row r="83" spans="2:19" x14ac:dyDescent="0.2">
      <c r="B83" s="28" t="e">
        <f>VLOOKUP(A83,Keys_CHESS_ALL!J90:L269,2,FALSE)</f>
        <v>#N/A</v>
      </c>
      <c r="C83" s="32"/>
      <c r="D83" s="32"/>
      <c r="E83" s="28" t="e">
        <f>VLOOKUP(A83,Keys_CHESS_ALL!J90:L269,3,FALSE)</f>
        <v>#N/A</v>
      </c>
      <c r="F83" s="40"/>
      <c r="H83" s="28" t="e">
        <f>IF(VLOOKUP(A83,Keys_CHESS_ALL!J90:AC269,5,FALSE)="","",VLOOKUP(A83,Keys_CHESS_ALL!J90:AC269,5,FALSE))</f>
        <v>#N/A</v>
      </c>
      <c r="I83" s="28" t="e">
        <f>IF(VLOOKUP(A83,Keys_CHESS_ALL!J90:AC269,6,FALSE)="","",VLOOKUP(A83,Keys_CHESS_ALL!J90:AC269,6,FALSE))</f>
        <v>#N/A</v>
      </c>
      <c r="J83" s="28" t="e">
        <f>IF(VLOOKUP(A83,Keys_CHESS_ALL!J90:AC269,7,FALSE)="","",VLOOKUP(A83,Keys_CHESS_ALL!J90:AC269,7,FALSE))</f>
        <v>#N/A</v>
      </c>
      <c r="K83" s="28" t="e">
        <f>IF(VLOOKUP(A83,Keys_CHESS_ALL!J90:AC269,8,FALSE)="","",VLOOKUP(A83,Keys_CHESS_ALL!J90:AC269,8,FALSE))</f>
        <v>#N/A</v>
      </c>
      <c r="L83" s="28" t="e">
        <f>IF(VLOOKUP(A83,Keys_CHESS_ALL!J90:AD269,9,FALSE)="","",VLOOKUP(A83,Keys_CHESS_ALL!J90:AD269,9,FALSE))</f>
        <v>#N/A</v>
      </c>
      <c r="M83" s="28" t="e">
        <f>IF(VLOOKUP(A83,Keys_CHESS_ALL!J90:AE269,10,FALSE)="","",VLOOKUP(A83,Keys_CHESS_ALL!J90:AE269,10,FALSE))</f>
        <v>#N/A</v>
      </c>
      <c r="N83" s="28" t="e">
        <f>IF(VLOOKUP(A83,Keys_CHESS_ALL!J90:AF269,11,FALSE)="","",VLOOKUP(A83,Keys_CHESS_ALL!J90:AF269,11,FALSE))</f>
        <v>#N/A</v>
      </c>
      <c r="O83" s="28" t="e">
        <f>IF(VLOOKUP(A83,Keys_CHESS_ALL!J90:AG269,12,FALSE)="","",VLOOKUP(A83,Keys_CHESS_ALL!J90:AG269,12,FALSE))</f>
        <v>#N/A</v>
      </c>
      <c r="P83" s="28" t="e">
        <f>IF(VLOOKUP(A83,Keys_CHESS_ALL!J90:AH269,13,FALSE)="","",VLOOKUP(A83,Keys_CHESS_ALL!J90:AH269,13,FALSE))</f>
        <v>#N/A</v>
      </c>
      <c r="Q83" s="28" t="e">
        <f>IF(VLOOKUP(A83,Keys_CHESS_ALL!J90:AI269,14,FALSE)="","",VLOOKUP(A83,Keys_CHESS_ALL!J90:AI269,14,FALSE))</f>
        <v>#N/A</v>
      </c>
      <c r="R83" s="28" t="e">
        <f>IF(VLOOKUP(A83,Keys_CHESS_ALL!J90:AJ269,15,FALSE)="","",VLOOKUP(A83,Keys_CHESS_ALL!J90:AJ269,15,FALSE))</f>
        <v>#N/A</v>
      </c>
      <c r="S83" s="28" t="e">
        <f>IF(VLOOKUP(A83,Keys_CHESS_ALL!J90:AK269,16,FALSE)="","",VLOOKUP(A83,Keys_CHESS_ALL!J90:AK269,16,FALSE))</f>
        <v>#N/A</v>
      </c>
    </row>
    <row r="84" spans="2:19" x14ac:dyDescent="0.2">
      <c r="B84" s="28" t="e">
        <f>VLOOKUP(A84,Keys_CHESS_ALL!J91:L270,2,FALSE)</f>
        <v>#N/A</v>
      </c>
      <c r="C84" s="32"/>
      <c r="D84" s="32"/>
      <c r="E84" s="28" t="e">
        <f>VLOOKUP(A84,Keys_CHESS_ALL!J91:L270,3,FALSE)</f>
        <v>#N/A</v>
      </c>
      <c r="F84" s="40"/>
      <c r="H84" s="28" t="e">
        <f>IF(VLOOKUP(A84,Keys_CHESS_ALL!J91:AC270,5,FALSE)="","",VLOOKUP(A84,Keys_CHESS_ALL!J91:AC270,5,FALSE))</f>
        <v>#N/A</v>
      </c>
      <c r="I84" s="28" t="e">
        <f>IF(VLOOKUP(A84,Keys_CHESS_ALL!J91:AC270,6,FALSE)="","",VLOOKUP(A84,Keys_CHESS_ALL!J91:AC270,6,FALSE))</f>
        <v>#N/A</v>
      </c>
      <c r="J84" s="28" t="e">
        <f>IF(VLOOKUP(A84,Keys_CHESS_ALL!J91:AC270,7,FALSE)="","",VLOOKUP(A84,Keys_CHESS_ALL!J91:AC270,7,FALSE))</f>
        <v>#N/A</v>
      </c>
      <c r="K84" s="28" t="e">
        <f>IF(VLOOKUP(A84,Keys_CHESS_ALL!J91:AC270,8,FALSE)="","",VLOOKUP(A84,Keys_CHESS_ALL!J91:AC270,8,FALSE))</f>
        <v>#N/A</v>
      </c>
      <c r="L84" s="28" t="e">
        <f>IF(VLOOKUP(A84,Keys_CHESS_ALL!J91:AD270,9,FALSE)="","",VLOOKUP(A84,Keys_CHESS_ALL!J91:AD270,9,FALSE))</f>
        <v>#N/A</v>
      </c>
      <c r="M84" s="28" t="e">
        <f>IF(VLOOKUP(A84,Keys_CHESS_ALL!J91:AE270,10,FALSE)="","",VLOOKUP(A84,Keys_CHESS_ALL!J91:AE270,10,FALSE))</f>
        <v>#N/A</v>
      </c>
      <c r="N84" s="28" t="e">
        <f>IF(VLOOKUP(A84,Keys_CHESS_ALL!J91:AF270,11,FALSE)="","",VLOOKUP(A84,Keys_CHESS_ALL!J91:AF270,11,FALSE))</f>
        <v>#N/A</v>
      </c>
      <c r="O84" s="28" t="e">
        <f>IF(VLOOKUP(A84,Keys_CHESS_ALL!J91:AG270,12,FALSE)="","",VLOOKUP(A84,Keys_CHESS_ALL!J91:AG270,12,FALSE))</f>
        <v>#N/A</v>
      </c>
      <c r="P84" s="28" t="e">
        <f>IF(VLOOKUP(A84,Keys_CHESS_ALL!J91:AH270,13,FALSE)="","",VLOOKUP(A84,Keys_CHESS_ALL!J91:AH270,13,FALSE))</f>
        <v>#N/A</v>
      </c>
      <c r="Q84" s="28" t="e">
        <f>IF(VLOOKUP(A84,Keys_CHESS_ALL!J91:AI270,14,FALSE)="","",VLOOKUP(A84,Keys_CHESS_ALL!J91:AI270,14,FALSE))</f>
        <v>#N/A</v>
      </c>
      <c r="R84" s="28" t="e">
        <f>IF(VLOOKUP(A84,Keys_CHESS_ALL!J91:AJ270,15,FALSE)="","",VLOOKUP(A84,Keys_CHESS_ALL!J91:AJ270,15,FALSE))</f>
        <v>#N/A</v>
      </c>
      <c r="S84" s="28" t="e">
        <f>IF(VLOOKUP(A84,Keys_CHESS_ALL!J91:AK270,16,FALSE)="","",VLOOKUP(A84,Keys_CHESS_ALL!J91:AK270,16,FALSE))</f>
        <v>#N/A</v>
      </c>
    </row>
    <row r="85" spans="2:19" x14ac:dyDescent="0.2">
      <c r="B85" s="28" t="e">
        <f>VLOOKUP(A85,Keys_CHESS_ALL!J92:L271,2,FALSE)</f>
        <v>#N/A</v>
      </c>
      <c r="C85" s="32"/>
      <c r="D85" s="32"/>
      <c r="E85" s="28" t="e">
        <f>VLOOKUP(A85,Keys_CHESS_ALL!J92:L271,3,FALSE)</f>
        <v>#N/A</v>
      </c>
      <c r="F85" s="40"/>
      <c r="H85" s="28" t="e">
        <f>IF(VLOOKUP(A85,Keys_CHESS_ALL!J92:AC271,5,FALSE)="","",VLOOKUP(A85,Keys_CHESS_ALL!J92:AC271,5,FALSE))</f>
        <v>#N/A</v>
      </c>
      <c r="I85" s="28" t="e">
        <f>IF(VLOOKUP(A85,Keys_CHESS_ALL!J92:AC271,6,FALSE)="","",VLOOKUP(A85,Keys_CHESS_ALL!J92:AC271,6,FALSE))</f>
        <v>#N/A</v>
      </c>
      <c r="J85" s="28" t="e">
        <f>IF(VLOOKUP(A85,Keys_CHESS_ALL!J92:AC271,7,FALSE)="","",VLOOKUP(A85,Keys_CHESS_ALL!J92:AC271,7,FALSE))</f>
        <v>#N/A</v>
      </c>
      <c r="K85" s="28" t="e">
        <f>IF(VLOOKUP(A85,Keys_CHESS_ALL!J92:AC271,8,FALSE)="","",VLOOKUP(A85,Keys_CHESS_ALL!J92:AC271,8,FALSE))</f>
        <v>#N/A</v>
      </c>
      <c r="L85" s="28" t="e">
        <f>IF(VLOOKUP(A85,Keys_CHESS_ALL!J92:AD271,9,FALSE)="","",VLOOKUP(A85,Keys_CHESS_ALL!J92:AD271,9,FALSE))</f>
        <v>#N/A</v>
      </c>
      <c r="M85" s="28" t="e">
        <f>IF(VLOOKUP(A85,Keys_CHESS_ALL!J92:AE271,10,FALSE)="","",VLOOKUP(A85,Keys_CHESS_ALL!J92:AE271,10,FALSE))</f>
        <v>#N/A</v>
      </c>
      <c r="N85" s="28" t="e">
        <f>IF(VLOOKUP(A85,Keys_CHESS_ALL!J92:AF271,11,FALSE)="","",VLOOKUP(A85,Keys_CHESS_ALL!J92:AF271,11,FALSE))</f>
        <v>#N/A</v>
      </c>
      <c r="O85" s="28" t="e">
        <f>IF(VLOOKUP(A85,Keys_CHESS_ALL!J92:AG271,12,FALSE)="","",VLOOKUP(A85,Keys_CHESS_ALL!J92:AG271,12,FALSE))</f>
        <v>#N/A</v>
      </c>
      <c r="P85" s="28" t="e">
        <f>IF(VLOOKUP(A85,Keys_CHESS_ALL!J92:AH271,13,FALSE)="","",VLOOKUP(A85,Keys_CHESS_ALL!J92:AH271,13,FALSE))</f>
        <v>#N/A</v>
      </c>
      <c r="Q85" s="28" t="e">
        <f>IF(VLOOKUP(A85,Keys_CHESS_ALL!J92:AI271,14,FALSE)="","",VLOOKUP(A85,Keys_CHESS_ALL!J92:AI271,14,FALSE))</f>
        <v>#N/A</v>
      </c>
      <c r="R85" s="28" t="e">
        <f>IF(VLOOKUP(A85,Keys_CHESS_ALL!J92:AJ271,15,FALSE)="","",VLOOKUP(A85,Keys_CHESS_ALL!J92:AJ271,15,FALSE))</f>
        <v>#N/A</v>
      </c>
      <c r="S85" s="28" t="e">
        <f>IF(VLOOKUP(A85,Keys_CHESS_ALL!J92:AK271,16,FALSE)="","",VLOOKUP(A85,Keys_CHESS_ALL!J92:AK271,16,FALSE))</f>
        <v>#N/A</v>
      </c>
    </row>
    <row r="86" spans="2:19" x14ac:dyDescent="0.2">
      <c r="B86" s="28" t="e">
        <f>VLOOKUP(A86,Keys_CHESS_ALL!J93:L272,2,FALSE)</f>
        <v>#N/A</v>
      </c>
      <c r="C86" s="32"/>
      <c r="D86" s="32"/>
      <c r="E86" s="28" t="e">
        <f>VLOOKUP(A86,Keys_CHESS_ALL!J93:L272,3,FALSE)</f>
        <v>#N/A</v>
      </c>
      <c r="F86" s="40"/>
      <c r="H86" s="28" t="e">
        <f>IF(VLOOKUP(A86,Keys_CHESS_ALL!J93:AC272,5,FALSE)="","",VLOOKUP(A86,Keys_CHESS_ALL!J93:AC272,5,FALSE))</f>
        <v>#N/A</v>
      </c>
      <c r="I86" s="28" t="e">
        <f>IF(VLOOKUP(A86,Keys_CHESS_ALL!J93:AC272,6,FALSE)="","",VLOOKUP(A86,Keys_CHESS_ALL!J93:AC272,6,FALSE))</f>
        <v>#N/A</v>
      </c>
      <c r="J86" s="28" t="e">
        <f>IF(VLOOKUP(A86,Keys_CHESS_ALL!J93:AC272,7,FALSE)="","",VLOOKUP(A86,Keys_CHESS_ALL!J93:AC272,7,FALSE))</f>
        <v>#N/A</v>
      </c>
      <c r="K86" s="28" t="e">
        <f>IF(VLOOKUP(A86,Keys_CHESS_ALL!J93:AC272,8,FALSE)="","",VLOOKUP(A86,Keys_CHESS_ALL!J93:AC272,8,FALSE))</f>
        <v>#N/A</v>
      </c>
      <c r="L86" s="28" t="e">
        <f>IF(VLOOKUP(A86,Keys_CHESS_ALL!J93:AD272,9,FALSE)="","",VLOOKUP(A86,Keys_CHESS_ALL!J93:AD272,9,FALSE))</f>
        <v>#N/A</v>
      </c>
      <c r="M86" s="28" t="e">
        <f>IF(VLOOKUP(A86,Keys_CHESS_ALL!J93:AE272,10,FALSE)="","",VLOOKUP(A86,Keys_CHESS_ALL!J93:AE272,10,FALSE))</f>
        <v>#N/A</v>
      </c>
      <c r="N86" s="28" t="e">
        <f>IF(VLOOKUP(A86,Keys_CHESS_ALL!J93:AF272,11,FALSE)="","",VLOOKUP(A86,Keys_CHESS_ALL!J93:AF272,11,FALSE))</f>
        <v>#N/A</v>
      </c>
      <c r="O86" s="28" t="e">
        <f>IF(VLOOKUP(A86,Keys_CHESS_ALL!J93:AG272,12,FALSE)="","",VLOOKUP(A86,Keys_CHESS_ALL!J93:AG272,12,FALSE))</f>
        <v>#N/A</v>
      </c>
      <c r="P86" s="28" t="e">
        <f>IF(VLOOKUP(A86,Keys_CHESS_ALL!J93:AH272,13,FALSE)="","",VLOOKUP(A86,Keys_CHESS_ALL!J93:AH272,13,FALSE))</f>
        <v>#N/A</v>
      </c>
      <c r="Q86" s="28" t="e">
        <f>IF(VLOOKUP(A86,Keys_CHESS_ALL!J93:AI272,14,FALSE)="","",VLOOKUP(A86,Keys_CHESS_ALL!J93:AI272,14,FALSE))</f>
        <v>#N/A</v>
      </c>
      <c r="R86" s="28" t="e">
        <f>IF(VLOOKUP(A86,Keys_CHESS_ALL!J93:AJ272,15,FALSE)="","",VLOOKUP(A86,Keys_CHESS_ALL!J93:AJ272,15,FALSE))</f>
        <v>#N/A</v>
      </c>
      <c r="S86" s="28" t="e">
        <f>IF(VLOOKUP(A86,Keys_CHESS_ALL!J93:AK272,16,FALSE)="","",VLOOKUP(A86,Keys_CHESS_ALL!J93:AK272,16,FALSE))</f>
        <v>#N/A</v>
      </c>
    </row>
    <row r="87" spans="2:19" x14ac:dyDescent="0.2">
      <c r="B87" s="28" t="e">
        <f>VLOOKUP(A87,Keys_CHESS_ALL!J94:L273,2,FALSE)</f>
        <v>#N/A</v>
      </c>
      <c r="C87" s="32"/>
      <c r="D87" s="32"/>
      <c r="E87" s="28" t="e">
        <f>VLOOKUP(A87,Keys_CHESS_ALL!J94:L273,3,FALSE)</f>
        <v>#N/A</v>
      </c>
      <c r="F87" s="40"/>
      <c r="H87" s="28" t="e">
        <f>IF(VLOOKUP(A87,Keys_CHESS_ALL!J94:AC273,5,FALSE)="","",VLOOKUP(A87,Keys_CHESS_ALL!J94:AC273,5,FALSE))</f>
        <v>#N/A</v>
      </c>
      <c r="I87" s="28" t="e">
        <f>IF(VLOOKUP(A87,Keys_CHESS_ALL!J94:AC273,6,FALSE)="","",VLOOKUP(A87,Keys_CHESS_ALL!J94:AC273,6,FALSE))</f>
        <v>#N/A</v>
      </c>
      <c r="J87" s="28" t="e">
        <f>IF(VLOOKUP(A87,Keys_CHESS_ALL!J94:AC273,7,FALSE)="","",VLOOKUP(A87,Keys_CHESS_ALL!J94:AC273,7,FALSE))</f>
        <v>#N/A</v>
      </c>
      <c r="K87" s="28" t="e">
        <f>IF(VLOOKUP(A87,Keys_CHESS_ALL!J94:AC273,8,FALSE)="","",VLOOKUP(A87,Keys_CHESS_ALL!J94:AC273,8,FALSE))</f>
        <v>#N/A</v>
      </c>
      <c r="L87" s="28" t="e">
        <f>IF(VLOOKUP(A87,Keys_CHESS_ALL!J94:AD273,9,FALSE)="","",VLOOKUP(A87,Keys_CHESS_ALL!J94:AD273,9,FALSE))</f>
        <v>#N/A</v>
      </c>
      <c r="M87" s="28" t="e">
        <f>IF(VLOOKUP(A87,Keys_CHESS_ALL!J94:AE273,10,FALSE)="","",VLOOKUP(A87,Keys_CHESS_ALL!J94:AE273,10,FALSE))</f>
        <v>#N/A</v>
      </c>
      <c r="N87" s="28" t="e">
        <f>IF(VLOOKUP(A87,Keys_CHESS_ALL!J94:AF273,11,FALSE)="","",VLOOKUP(A87,Keys_CHESS_ALL!J94:AF273,11,FALSE))</f>
        <v>#N/A</v>
      </c>
      <c r="O87" s="28" t="e">
        <f>IF(VLOOKUP(A87,Keys_CHESS_ALL!J94:AG273,12,FALSE)="","",VLOOKUP(A87,Keys_CHESS_ALL!J94:AG273,12,FALSE))</f>
        <v>#N/A</v>
      </c>
      <c r="P87" s="28" t="e">
        <f>IF(VLOOKUP(A87,Keys_CHESS_ALL!J94:AH273,13,FALSE)="","",VLOOKUP(A87,Keys_CHESS_ALL!J94:AH273,13,FALSE))</f>
        <v>#N/A</v>
      </c>
      <c r="Q87" s="28" t="e">
        <f>IF(VLOOKUP(A87,Keys_CHESS_ALL!J94:AI273,14,FALSE)="","",VLOOKUP(A87,Keys_CHESS_ALL!J94:AI273,14,FALSE))</f>
        <v>#N/A</v>
      </c>
      <c r="R87" s="28" t="e">
        <f>IF(VLOOKUP(A87,Keys_CHESS_ALL!J94:AJ273,15,FALSE)="","",VLOOKUP(A87,Keys_CHESS_ALL!J94:AJ273,15,FALSE))</f>
        <v>#N/A</v>
      </c>
      <c r="S87" s="28" t="e">
        <f>IF(VLOOKUP(A87,Keys_CHESS_ALL!J94:AK273,16,FALSE)="","",VLOOKUP(A87,Keys_CHESS_ALL!J94:AK273,16,FALSE))</f>
        <v>#N/A</v>
      </c>
    </row>
    <row r="88" spans="2:19" x14ac:dyDescent="0.2">
      <c r="B88" s="28" t="e">
        <f>VLOOKUP(A88,Keys_CHESS_ALL!J95:L274,2,FALSE)</f>
        <v>#N/A</v>
      </c>
      <c r="C88" s="32"/>
      <c r="D88" s="32"/>
      <c r="E88" s="28" t="e">
        <f>VLOOKUP(A88,Keys_CHESS_ALL!J95:L274,3,FALSE)</f>
        <v>#N/A</v>
      </c>
      <c r="F88" s="40"/>
      <c r="H88" s="28" t="e">
        <f>IF(VLOOKUP(A88,Keys_CHESS_ALL!J95:AC274,5,FALSE)="","",VLOOKUP(A88,Keys_CHESS_ALL!J95:AC274,5,FALSE))</f>
        <v>#N/A</v>
      </c>
      <c r="I88" s="28" t="e">
        <f>IF(VLOOKUP(A88,Keys_CHESS_ALL!J95:AC274,6,FALSE)="","",VLOOKUP(A88,Keys_CHESS_ALL!J95:AC274,6,FALSE))</f>
        <v>#N/A</v>
      </c>
      <c r="J88" s="28" t="e">
        <f>IF(VLOOKUP(A88,Keys_CHESS_ALL!J95:AC274,7,FALSE)="","",VLOOKUP(A88,Keys_CHESS_ALL!J95:AC274,7,FALSE))</f>
        <v>#N/A</v>
      </c>
      <c r="K88" s="28" t="e">
        <f>IF(VLOOKUP(A88,Keys_CHESS_ALL!J95:AC274,8,FALSE)="","",VLOOKUP(A88,Keys_CHESS_ALL!J95:AC274,8,FALSE))</f>
        <v>#N/A</v>
      </c>
      <c r="L88" s="28" t="e">
        <f>IF(VLOOKUP(A88,Keys_CHESS_ALL!J95:AD274,9,FALSE)="","",VLOOKUP(A88,Keys_CHESS_ALL!J95:AD274,9,FALSE))</f>
        <v>#N/A</v>
      </c>
      <c r="M88" s="28" t="e">
        <f>IF(VLOOKUP(A88,Keys_CHESS_ALL!J95:AE274,10,FALSE)="","",VLOOKUP(A88,Keys_CHESS_ALL!J95:AE274,10,FALSE))</f>
        <v>#N/A</v>
      </c>
      <c r="N88" s="28" t="e">
        <f>IF(VLOOKUP(A88,Keys_CHESS_ALL!J95:AF274,11,FALSE)="","",VLOOKUP(A88,Keys_CHESS_ALL!J95:AF274,11,FALSE))</f>
        <v>#N/A</v>
      </c>
      <c r="O88" s="28" t="e">
        <f>IF(VLOOKUP(A88,Keys_CHESS_ALL!J95:AG274,12,FALSE)="","",VLOOKUP(A88,Keys_CHESS_ALL!J95:AG274,12,FALSE))</f>
        <v>#N/A</v>
      </c>
      <c r="P88" s="28" t="e">
        <f>IF(VLOOKUP(A88,Keys_CHESS_ALL!J95:AH274,13,FALSE)="","",VLOOKUP(A88,Keys_CHESS_ALL!J95:AH274,13,FALSE))</f>
        <v>#N/A</v>
      </c>
      <c r="Q88" s="28" t="e">
        <f>IF(VLOOKUP(A88,Keys_CHESS_ALL!J95:AI274,14,FALSE)="","",VLOOKUP(A88,Keys_CHESS_ALL!J95:AI274,14,FALSE))</f>
        <v>#N/A</v>
      </c>
      <c r="R88" s="28" t="e">
        <f>IF(VLOOKUP(A88,Keys_CHESS_ALL!J95:AJ274,15,FALSE)="","",VLOOKUP(A88,Keys_CHESS_ALL!J95:AJ274,15,FALSE))</f>
        <v>#N/A</v>
      </c>
      <c r="S88" s="28" t="e">
        <f>IF(VLOOKUP(A88,Keys_CHESS_ALL!J95:AK274,16,FALSE)="","",VLOOKUP(A88,Keys_CHESS_ALL!J95:AK274,16,FALSE))</f>
        <v>#N/A</v>
      </c>
    </row>
    <row r="89" spans="2:19" x14ac:dyDescent="0.2">
      <c r="B89" s="28" t="e">
        <f>VLOOKUP(A89,Keys_CHESS_ALL!J96:L275,2,FALSE)</f>
        <v>#N/A</v>
      </c>
      <c r="C89" s="32"/>
      <c r="D89" s="32"/>
      <c r="E89" s="28" t="e">
        <f>VLOOKUP(A89,Keys_CHESS_ALL!J96:L275,3,FALSE)</f>
        <v>#N/A</v>
      </c>
      <c r="F89" s="40"/>
      <c r="H89" s="28" t="e">
        <f>IF(VLOOKUP(A89,Keys_CHESS_ALL!J96:AC275,5,FALSE)="","",VLOOKUP(A89,Keys_CHESS_ALL!J96:AC275,5,FALSE))</f>
        <v>#N/A</v>
      </c>
      <c r="I89" s="28" t="e">
        <f>IF(VLOOKUP(A89,Keys_CHESS_ALL!J96:AC275,6,FALSE)="","",VLOOKUP(A89,Keys_CHESS_ALL!J96:AC275,6,FALSE))</f>
        <v>#N/A</v>
      </c>
      <c r="J89" s="28" t="e">
        <f>IF(VLOOKUP(A89,Keys_CHESS_ALL!J96:AC275,7,FALSE)="","",VLOOKUP(A89,Keys_CHESS_ALL!J96:AC275,7,FALSE))</f>
        <v>#N/A</v>
      </c>
      <c r="K89" s="28" t="e">
        <f>IF(VLOOKUP(A89,Keys_CHESS_ALL!J96:AC275,8,FALSE)="","",VLOOKUP(A89,Keys_CHESS_ALL!J96:AC275,8,FALSE))</f>
        <v>#N/A</v>
      </c>
      <c r="L89" s="28" t="e">
        <f>IF(VLOOKUP(A89,Keys_CHESS_ALL!J96:AD275,9,FALSE)="","",VLOOKUP(A89,Keys_CHESS_ALL!J96:AD275,9,FALSE))</f>
        <v>#N/A</v>
      </c>
      <c r="M89" s="28" t="e">
        <f>IF(VLOOKUP(A89,Keys_CHESS_ALL!J96:AE275,10,FALSE)="","",VLOOKUP(A89,Keys_CHESS_ALL!J96:AE275,10,FALSE))</f>
        <v>#N/A</v>
      </c>
      <c r="N89" s="28" t="e">
        <f>IF(VLOOKUP(A89,Keys_CHESS_ALL!J96:AF275,11,FALSE)="","",VLOOKUP(A89,Keys_CHESS_ALL!J96:AF275,11,FALSE))</f>
        <v>#N/A</v>
      </c>
      <c r="O89" s="28" t="e">
        <f>IF(VLOOKUP(A89,Keys_CHESS_ALL!J96:AG275,12,FALSE)="","",VLOOKUP(A89,Keys_CHESS_ALL!J96:AG275,12,FALSE))</f>
        <v>#N/A</v>
      </c>
      <c r="P89" s="28" t="e">
        <f>IF(VLOOKUP(A89,Keys_CHESS_ALL!J96:AH275,13,FALSE)="","",VLOOKUP(A89,Keys_CHESS_ALL!J96:AH275,13,FALSE))</f>
        <v>#N/A</v>
      </c>
      <c r="Q89" s="28" t="e">
        <f>IF(VLOOKUP(A89,Keys_CHESS_ALL!J96:AI275,14,FALSE)="","",VLOOKUP(A89,Keys_CHESS_ALL!J96:AI275,14,FALSE))</f>
        <v>#N/A</v>
      </c>
      <c r="R89" s="28" t="e">
        <f>IF(VLOOKUP(A89,Keys_CHESS_ALL!J96:AJ275,15,FALSE)="","",VLOOKUP(A89,Keys_CHESS_ALL!J96:AJ275,15,FALSE))</f>
        <v>#N/A</v>
      </c>
      <c r="S89" s="28" t="e">
        <f>IF(VLOOKUP(A89,Keys_CHESS_ALL!J96:AK275,16,FALSE)="","",VLOOKUP(A89,Keys_CHESS_ALL!J96:AK275,16,FALSE))</f>
        <v>#N/A</v>
      </c>
    </row>
    <row r="90" spans="2:19" x14ac:dyDescent="0.2">
      <c r="B90" s="28" t="e">
        <f>VLOOKUP(A90,Keys_CHESS_ALL!J97:L276,2,FALSE)</f>
        <v>#N/A</v>
      </c>
      <c r="C90" s="32"/>
      <c r="D90" s="32"/>
      <c r="E90" s="28" t="e">
        <f>VLOOKUP(A90,Keys_CHESS_ALL!J97:L276,3,FALSE)</f>
        <v>#N/A</v>
      </c>
      <c r="F90" s="40"/>
      <c r="H90" s="28" t="e">
        <f>IF(VLOOKUP(A90,Keys_CHESS_ALL!J97:AC276,5,FALSE)="","",VLOOKUP(A90,Keys_CHESS_ALL!J97:AC276,5,FALSE))</f>
        <v>#N/A</v>
      </c>
      <c r="I90" s="28" t="e">
        <f>IF(VLOOKUP(A90,Keys_CHESS_ALL!J97:AC276,6,FALSE)="","",VLOOKUP(A90,Keys_CHESS_ALL!J97:AC276,6,FALSE))</f>
        <v>#N/A</v>
      </c>
      <c r="J90" s="28" t="e">
        <f>IF(VLOOKUP(A90,Keys_CHESS_ALL!J97:AC276,7,FALSE)="","",VLOOKUP(A90,Keys_CHESS_ALL!J97:AC276,7,FALSE))</f>
        <v>#N/A</v>
      </c>
      <c r="K90" s="28" t="e">
        <f>IF(VLOOKUP(A90,Keys_CHESS_ALL!J97:AC276,8,FALSE)="","",VLOOKUP(A90,Keys_CHESS_ALL!J97:AC276,8,FALSE))</f>
        <v>#N/A</v>
      </c>
      <c r="L90" s="28" t="e">
        <f>IF(VLOOKUP(A90,Keys_CHESS_ALL!J97:AD276,9,FALSE)="","",VLOOKUP(A90,Keys_CHESS_ALL!J97:AD276,9,FALSE))</f>
        <v>#N/A</v>
      </c>
      <c r="M90" s="28" t="e">
        <f>IF(VLOOKUP(A90,Keys_CHESS_ALL!J97:AE276,10,FALSE)="","",VLOOKUP(A90,Keys_CHESS_ALL!J97:AE276,10,FALSE))</f>
        <v>#N/A</v>
      </c>
      <c r="N90" s="28" t="e">
        <f>IF(VLOOKUP(A90,Keys_CHESS_ALL!J97:AF276,11,FALSE)="","",VLOOKUP(A90,Keys_CHESS_ALL!J97:AF276,11,FALSE))</f>
        <v>#N/A</v>
      </c>
      <c r="O90" s="28" t="e">
        <f>IF(VLOOKUP(A90,Keys_CHESS_ALL!J97:AG276,12,FALSE)="","",VLOOKUP(A90,Keys_CHESS_ALL!J97:AG276,12,FALSE))</f>
        <v>#N/A</v>
      </c>
      <c r="P90" s="28" t="e">
        <f>IF(VLOOKUP(A90,Keys_CHESS_ALL!J97:AH276,13,FALSE)="","",VLOOKUP(A90,Keys_CHESS_ALL!J97:AH276,13,FALSE))</f>
        <v>#N/A</v>
      </c>
      <c r="Q90" s="28" t="e">
        <f>IF(VLOOKUP(A90,Keys_CHESS_ALL!J97:AI276,14,FALSE)="","",VLOOKUP(A90,Keys_CHESS_ALL!J97:AI276,14,FALSE))</f>
        <v>#N/A</v>
      </c>
      <c r="R90" s="28" t="e">
        <f>IF(VLOOKUP(A90,Keys_CHESS_ALL!J97:AJ276,15,FALSE)="","",VLOOKUP(A90,Keys_CHESS_ALL!J97:AJ276,15,FALSE))</f>
        <v>#N/A</v>
      </c>
      <c r="S90" s="28" t="e">
        <f>IF(VLOOKUP(A90,Keys_CHESS_ALL!J97:AK276,16,FALSE)="","",VLOOKUP(A90,Keys_CHESS_ALL!J97:AK276,16,FALSE))</f>
        <v>#N/A</v>
      </c>
    </row>
    <row r="91" spans="2:19" x14ac:dyDescent="0.2">
      <c r="B91" s="28" t="e">
        <f>VLOOKUP(A91,Keys_CHESS_ALL!J98:L277,2,FALSE)</f>
        <v>#N/A</v>
      </c>
      <c r="C91" s="32"/>
      <c r="D91" s="32"/>
      <c r="E91" s="28" t="e">
        <f>VLOOKUP(A91,Keys_CHESS_ALL!J98:L277,3,FALSE)</f>
        <v>#N/A</v>
      </c>
      <c r="F91" s="40"/>
      <c r="H91" s="28" t="e">
        <f>IF(VLOOKUP(A91,Keys_CHESS_ALL!J98:AC277,5,FALSE)="","",VLOOKUP(A91,Keys_CHESS_ALL!J98:AC277,5,FALSE))</f>
        <v>#N/A</v>
      </c>
      <c r="I91" s="28" t="e">
        <f>IF(VLOOKUP(A91,Keys_CHESS_ALL!J98:AC277,6,FALSE)="","",VLOOKUP(A91,Keys_CHESS_ALL!J98:AC277,6,FALSE))</f>
        <v>#N/A</v>
      </c>
      <c r="J91" s="28" t="e">
        <f>IF(VLOOKUP(A91,Keys_CHESS_ALL!J98:AC277,7,FALSE)="","",VLOOKUP(A91,Keys_CHESS_ALL!J98:AC277,7,FALSE))</f>
        <v>#N/A</v>
      </c>
      <c r="K91" s="28" t="e">
        <f>IF(VLOOKUP(A91,Keys_CHESS_ALL!J98:AC277,8,FALSE)="","",VLOOKUP(A91,Keys_CHESS_ALL!J98:AC277,8,FALSE))</f>
        <v>#N/A</v>
      </c>
      <c r="L91" s="28" t="e">
        <f>IF(VLOOKUP(A91,Keys_CHESS_ALL!J98:AD277,9,FALSE)="","",VLOOKUP(A91,Keys_CHESS_ALL!J98:AD277,9,FALSE))</f>
        <v>#N/A</v>
      </c>
      <c r="M91" s="28" t="e">
        <f>IF(VLOOKUP(A91,Keys_CHESS_ALL!J98:AE277,10,FALSE)="","",VLOOKUP(A91,Keys_CHESS_ALL!J98:AE277,10,FALSE))</f>
        <v>#N/A</v>
      </c>
      <c r="N91" s="28" t="e">
        <f>IF(VLOOKUP(A91,Keys_CHESS_ALL!J98:AF277,11,FALSE)="","",VLOOKUP(A91,Keys_CHESS_ALL!J98:AF277,11,FALSE))</f>
        <v>#N/A</v>
      </c>
      <c r="O91" s="28" t="e">
        <f>IF(VLOOKUP(A91,Keys_CHESS_ALL!J98:AG277,12,FALSE)="","",VLOOKUP(A91,Keys_CHESS_ALL!J98:AG277,12,FALSE))</f>
        <v>#N/A</v>
      </c>
      <c r="P91" s="28" t="e">
        <f>IF(VLOOKUP(A91,Keys_CHESS_ALL!J98:AH277,13,FALSE)="","",VLOOKUP(A91,Keys_CHESS_ALL!J98:AH277,13,FALSE))</f>
        <v>#N/A</v>
      </c>
      <c r="Q91" s="28" t="e">
        <f>IF(VLOOKUP(A91,Keys_CHESS_ALL!J98:AI277,14,FALSE)="","",VLOOKUP(A91,Keys_CHESS_ALL!J98:AI277,14,FALSE))</f>
        <v>#N/A</v>
      </c>
      <c r="R91" s="28" t="e">
        <f>IF(VLOOKUP(A91,Keys_CHESS_ALL!J98:AJ277,15,FALSE)="","",VLOOKUP(A91,Keys_CHESS_ALL!J98:AJ277,15,FALSE))</f>
        <v>#N/A</v>
      </c>
      <c r="S91" s="28" t="e">
        <f>IF(VLOOKUP(A91,Keys_CHESS_ALL!J98:AK277,16,FALSE)="","",VLOOKUP(A91,Keys_CHESS_ALL!J98:AK277,16,FALSE))</f>
        <v>#N/A</v>
      </c>
    </row>
    <row r="92" spans="2:19" x14ac:dyDescent="0.2">
      <c r="B92" s="28" t="e">
        <f>VLOOKUP(A92,Keys_CHESS_ALL!J99:L278,2,FALSE)</f>
        <v>#N/A</v>
      </c>
      <c r="C92" s="32"/>
      <c r="D92" s="32"/>
      <c r="E92" s="28" t="e">
        <f>VLOOKUP(A92,Keys_CHESS_ALL!J99:L278,3,FALSE)</f>
        <v>#N/A</v>
      </c>
      <c r="F92" s="40"/>
      <c r="H92" s="28" t="e">
        <f>IF(VLOOKUP(A92,Keys_CHESS_ALL!J99:AC278,5,FALSE)="","",VLOOKUP(A92,Keys_CHESS_ALL!J99:AC278,5,FALSE))</f>
        <v>#N/A</v>
      </c>
      <c r="I92" s="28" t="e">
        <f>IF(VLOOKUP(A92,Keys_CHESS_ALL!J99:AC278,6,FALSE)="","",VLOOKUP(A92,Keys_CHESS_ALL!J99:AC278,6,FALSE))</f>
        <v>#N/A</v>
      </c>
      <c r="J92" s="28" t="e">
        <f>IF(VLOOKUP(A92,Keys_CHESS_ALL!J99:AC278,7,FALSE)="","",VLOOKUP(A92,Keys_CHESS_ALL!J99:AC278,7,FALSE))</f>
        <v>#N/A</v>
      </c>
      <c r="K92" s="28" t="e">
        <f>IF(VLOOKUP(A92,Keys_CHESS_ALL!J99:AC278,8,FALSE)="","",VLOOKUP(A92,Keys_CHESS_ALL!J99:AC278,8,FALSE))</f>
        <v>#N/A</v>
      </c>
      <c r="L92" s="28" t="e">
        <f>IF(VLOOKUP(A92,Keys_CHESS_ALL!J99:AD278,9,FALSE)="","",VLOOKUP(A92,Keys_CHESS_ALL!J99:AD278,9,FALSE))</f>
        <v>#N/A</v>
      </c>
      <c r="M92" s="28" t="e">
        <f>IF(VLOOKUP(A92,Keys_CHESS_ALL!J99:AE278,10,FALSE)="","",VLOOKUP(A92,Keys_CHESS_ALL!J99:AE278,10,FALSE))</f>
        <v>#N/A</v>
      </c>
      <c r="N92" s="28" t="e">
        <f>IF(VLOOKUP(A92,Keys_CHESS_ALL!J99:AF278,11,FALSE)="","",VLOOKUP(A92,Keys_CHESS_ALL!J99:AF278,11,FALSE))</f>
        <v>#N/A</v>
      </c>
      <c r="O92" s="28" t="e">
        <f>IF(VLOOKUP(A92,Keys_CHESS_ALL!J99:AG278,12,FALSE)="","",VLOOKUP(A92,Keys_CHESS_ALL!J99:AG278,12,FALSE))</f>
        <v>#N/A</v>
      </c>
      <c r="P92" s="28" t="e">
        <f>IF(VLOOKUP(A92,Keys_CHESS_ALL!J99:AH278,13,FALSE)="","",VLOOKUP(A92,Keys_CHESS_ALL!J99:AH278,13,FALSE))</f>
        <v>#N/A</v>
      </c>
      <c r="Q92" s="28" t="e">
        <f>IF(VLOOKUP(A92,Keys_CHESS_ALL!J99:AI278,14,FALSE)="","",VLOOKUP(A92,Keys_CHESS_ALL!J99:AI278,14,FALSE))</f>
        <v>#N/A</v>
      </c>
      <c r="R92" s="28" t="e">
        <f>IF(VLOOKUP(A92,Keys_CHESS_ALL!J99:AJ278,15,FALSE)="","",VLOOKUP(A92,Keys_CHESS_ALL!J99:AJ278,15,FALSE))</f>
        <v>#N/A</v>
      </c>
      <c r="S92" s="28" t="e">
        <f>IF(VLOOKUP(A92,Keys_CHESS_ALL!J99:AK278,16,FALSE)="","",VLOOKUP(A92,Keys_CHESS_ALL!J99:AK278,16,FALSE))</f>
        <v>#N/A</v>
      </c>
    </row>
    <row r="93" spans="2:19" x14ac:dyDescent="0.2">
      <c r="B93" s="28" t="e">
        <f>VLOOKUP(A93,Keys_CHESS_ALL!J100:L279,2,FALSE)</f>
        <v>#N/A</v>
      </c>
      <c r="C93" s="32"/>
      <c r="D93" s="32"/>
      <c r="E93" s="28" t="e">
        <f>VLOOKUP(A93,Keys_CHESS_ALL!J100:L279,3,FALSE)</f>
        <v>#N/A</v>
      </c>
      <c r="F93" s="40"/>
      <c r="H93" s="28" t="e">
        <f>IF(VLOOKUP(A93,Keys_CHESS_ALL!J100:AC279,5,FALSE)="","",VLOOKUP(A93,Keys_CHESS_ALL!J100:AC279,5,FALSE))</f>
        <v>#N/A</v>
      </c>
      <c r="I93" s="28" t="e">
        <f>IF(VLOOKUP(A93,Keys_CHESS_ALL!J100:AC279,6,FALSE)="","",VLOOKUP(A93,Keys_CHESS_ALL!J100:AC279,6,FALSE))</f>
        <v>#N/A</v>
      </c>
      <c r="J93" s="28" t="e">
        <f>IF(VLOOKUP(A93,Keys_CHESS_ALL!J100:AC279,7,FALSE)="","",VLOOKUP(A93,Keys_CHESS_ALL!J100:AC279,7,FALSE))</f>
        <v>#N/A</v>
      </c>
      <c r="K93" s="28" t="e">
        <f>IF(VLOOKUP(A93,Keys_CHESS_ALL!J100:AC279,8,FALSE)="","",VLOOKUP(A93,Keys_CHESS_ALL!J100:AC279,8,FALSE))</f>
        <v>#N/A</v>
      </c>
      <c r="L93" s="28" t="e">
        <f>IF(VLOOKUP(A93,Keys_CHESS_ALL!J100:AD279,9,FALSE)="","",VLOOKUP(A93,Keys_CHESS_ALL!J100:AD279,9,FALSE))</f>
        <v>#N/A</v>
      </c>
      <c r="M93" s="28" t="e">
        <f>IF(VLOOKUP(A93,Keys_CHESS_ALL!J100:AE279,10,FALSE)="","",VLOOKUP(A93,Keys_CHESS_ALL!J100:AE279,10,FALSE))</f>
        <v>#N/A</v>
      </c>
      <c r="N93" s="28" t="e">
        <f>IF(VLOOKUP(A93,Keys_CHESS_ALL!J100:AF279,11,FALSE)="","",VLOOKUP(A93,Keys_CHESS_ALL!J100:AF279,11,FALSE))</f>
        <v>#N/A</v>
      </c>
      <c r="O93" s="28" t="e">
        <f>IF(VLOOKUP(A93,Keys_CHESS_ALL!J100:AG279,12,FALSE)="","",VLOOKUP(A93,Keys_CHESS_ALL!J100:AG279,12,FALSE))</f>
        <v>#N/A</v>
      </c>
      <c r="P93" s="28" t="e">
        <f>IF(VLOOKUP(A93,Keys_CHESS_ALL!J100:AH279,13,FALSE)="","",VLOOKUP(A93,Keys_CHESS_ALL!J100:AH279,13,FALSE))</f>
        <v>#N/A</v>
      </c>
      <c r="Q93" s="28" t="e">
        <f>IF(VLOOKUP(A93,Keys_CHESS_ALL!J100:AI279,14,FALSE)="","",VLOOKUP(A93,Keys_CHESS_ALL!J100:AI279,14,FALSE))</f>
        <v>#N/A</v>
      </c>
      <c r="R93" s="28" t="e">
        <f>IF(VLOOKUP(A93,Keys_CHESS_ALL!J100:AJ279,15,FALSE)="","",VLOOKUP(A93,Keys_CHESS_ALL!J100:AJ279,15,FALSE))</f>
        <v>#N/A</v>
      </c>
      <c r="S93" s="28" t="e">
        <f>IF(VLOOKUP(A93,Keys_CHESS_ALL!J100:AK279,16,FALSE)="","",VLOOKUP(A93,Keys_CHESS_ALL!J100:AK279,16,FALSE))</f>
        <v>#N/A</v>
      </c>
    </row>
    <row r="94" spans="2:19" x14ac:dyDescent="0.2">
      <c r="B94" s="28" t="e">
        <f>VLOOKUP(A94,Keys_CHESS_ALL!J101:L280,2,FALSE)</f>
        <v>#N/A</v>
      </c>
      <c r="C94" s="32"/>
      <c r="D94" s="32"/>
      <c r="E94" s="28" t="e">
        <f>VLOOKUP(A94,Keys_CHESS_ALL!J101:L280,3,FALSE)</f>
        <v>#N/A</v>
      </c>
      <c r="F94" s="40"/>
      <c r="H94" s="28" t="e">
        <f>IF(VLOOKUP(A94,Keys_CHESS_ALL!J101:AC280,5,FALSE)="","",VLOOKUP(A94,Keys_CHESS_ALL!J101:AC280,5,FALSE))</f>
        <v>#N/A</v>
      </c>
      <c r="I94" s="28" t="e">
        <f>IF(VLOOKUP(A94,Keys_CHESS_ALL!J101:AC280,6,FALSE)="","",VLOOKUP(A94,Keys_CHESS_ALL!J101:AC280,6,FALSE))</f>
        <v>#N/A</v>
      </c>
      <c r="J94" s="28" t="e">
        <f>IF(VLOOKUP(A94,Keys_CHESS_ALL!J101:AC280,7,FALSE)="","",VLOOKUP(A94,Keys_CHESS_ALL!J101:AC280,7,FALSE))</f>
        <v>#N/A</v>
      </c>
      <c r="K94" s="28" t="e">
        <f>IF(VLOOKUP(A94,Keys_CHESS_ALL!J101:AC280,8,FALSE)="","",VLOOKUP(A94,Keys_CHESS_ALL!J101:AC280,8,FALSE))</f>
        <v>#N/A</v>
      </c>
      <c r="L94" s="28" t="e">
        <f>IF(VLOOKUP(A94,Keys_CHESS_ALL!J101:AD280,9,FALSE)="","",VLOOKUP(A94,Keys_CHESS_ALL!J101:AD280,9,FALSE))</f>
        <v>#N/A</v>
      </c>
      <c r="M94" s="28" t="e">
        <f>IF(VLOOKUP(A94,Keys_CHESS_ALL!J101:AE280,10,FALSE)="","",VLOOKUP(A94,Keys_CHESS_ALL!J101:AE280,10,FALSE))</f>
        <v>#N/A</v>
      </c>
      <c r="N94" s="28" t="e">
        <f>IF(VLOOKUP(A94,Keys_CHESS_ALL!J101:AF280,11,FALSE)="","",VLOOKUP(A94,Keys_CHESS_ALL!J101:AF280,11,FALSE))</f>
        <v>#N/A</v>
      </c>
      <c r="O94" s="28" t="e">
        <f>IF(VLOOKUP(A94,Keys_CHESS_ALL!J101:AG280,12,FALSE)="","",VLOOKUP(A94,Keys_CHESS_ALL!J101:AG280,12,FALSE))</f>
        <v>#N/A</v>
      </c>
      <c r="P94" s="28" t="e">
        <f>IF(VLOOKUP(A94,Keys_CHESS_ALL!J101:AH280,13,FALSE)="","",VLOOKUP(A94,Keys_CHESS_ALL!J101:AH280,13,FALSE))</f>
        <v>#N/A</v>
      </c>
      <c r="Q94" s="28" t="e">
        <f>IF(VLOOKUP(A94,Keys_CHESS_ALL!J101:AI280,14,FALSE)="","",VLOOKUP(A94,Keys_CHESS_ALL!J101:AI280,14,FALSE))</f>
        <v>#N/A</v>
      </c>
      <c r="R94" s="28" t="e">
        <f>IF(VLOOKUP(A94,Keys_CHESS_ALL!J101:AJ280,15,FALSE)="","",VLOOKUP(A94,Keys_CHESS_ALL!J101:AJ280,15,FALSE))</f>
        <v>#N/A</v>
      </c>
      <c r="S94" s="28" t="e">
        <f>IF(VLOOKUP(A94,Keys_CHESS_ALL!J101:AK280,16,FALSE)="","",VLOOKUP(A94,Keys_CHESS_ALL!J101:AK280,16,FALSE))</f>
        <v>#N/A</v>
      </c>
    </row>
    <row r="95" spans="2:19" x14ac:dyDescent="0.2">
      <c r="B95" s="28" t="e">
        <f>VLOOKUP(A95,Keys_CHESS_ALL!J102:L281,2,FALSE)</f>
        <v>#N/A</v>
      </c>
      <c r="C95" s="32"/>
      <c r="D95" s="32"/>
      <c r="E95" s="28" t="e">
        <f>VLOOKUP(A95,Keys_CHESS_ALL!J102:L281,3,FALSE)</f>
        <v>#N/A</v>
      </c>
      <c r="F95" s="40"/>
      <c r="H95" s="28" t="e">
        <f>IF(VLOOKUP(A95,Keys_CHESS_ALL!J102:AC281,5,FALSE)="","",VLOOKUP(A95,Keys_CHESS_ALL!J102:AC281,5,FALSE))</f>
        <v>#N/A</v>
      </c>
      <c r="I95" s="28" t="e">
        <f>IF(VLOOKUP(A95,Keys_CHESS_ALL!J102:AC281,6,FALSE)="","",VLOOKUP(A95,Keys_CHESS_ALL!J102:AC281,6,FALSE))</f>
        <v>#N/A</v>
      </c>
      <c r="J95" s="28" t="e">
        <f>IF(VLOOKUP(A95,Keys_CHESS_ALL!J102:AC281,7,FALSE)="","",VLOOKUP(A95,Keys_CHESS_ALL!J102:AC281,7,FALSE))</f>
        <v>#N/A</v>
      </c>
      <c r="K95" s="28" t="e">
        <f>IF(VLOOKUP(A95,Keys_CHESS_ALL!J102:AC281,8,FALSE)="","",VLOOKUP(A95,Keys_CHESS_ALL!J102:AC281,8,FALSE))</f>
        <v>#N/A</v>
      </c>
      <c r="L95" s="28" t="e">
        <f>IF(VLOOKUP(A95,Keys_CHESS_ALL!J102:AD281,9,FALSE)="","",VLOOKUP(A95,Keys_CHESS_ALL!J102:AD281,9,FALSE))</f>
        <v>#N/A</v>
      </c>
      <c r="M95" s="28" t="e">
        <f>IF(VLOOKUP(A95,Keys_CHESS_ALL!J102:AE281,10,FALSE)="","",VLOOKUP(A95,Keys_CHESS_ALL!J102:AE281,10,FALSE))</f>
        <v>#N/A</v>
      </c>
      <c r="N95" s="28" t="e">
        <f>IF(VLOOKUP(A95,Keys_CHESS_ALL!J102:AF281,11,FALSE)="","",VLOOKUP(A95,Keys_CHESS_ALL!J102:AF281,11,FALSE))</f>
        <v>#N/A</v>
      </c>
      <c r="O95" s="28" t="e">
        <f>IF(VLOOKUP(A95,Keys_CHESS_ALL!J102:AG281,12,FALSE)="","",VLOOKUP(A95,Keys_CHESS_ALL!J102:AG281,12,FALSE))</f>
        <v>#N/A</v>
      </c>
      <c r="P95" s="28" t="e">
        <f>IF(VLOOKUP(A95,Keys_CHESS_ALL!J102:AH281,13,FALSE)="","",VLOOKUP(A95,Keys_CHESS_ALL!J102:AH281,13,FALSE))</f>
        <v>#N/A</v>
      </c>
      <c r="Q95" s="28" t="e">
        <f>IF(VLOOKUP(A95,Keys_CHESS_ALL!J102:AI281,14,FALSE)="","",VLOOKUP(A95,Keys_CHESS_ALL!J102:AI281,14,FALSE))</f>
        <v>#N/A</v>
      </c>
      <c r="R95" s="28" t="e">
        <f>IF(VLOOKUP(A95,Keys_CHESS_ALL!J102:AJ281,15,FALSE)="","",VLOOKUP(A95,Keys_CHESS_ALL!J102:AJ281,15,FALSE))</f>
        <v>#N/A</v>
      </c>
      <c r="S95" s="28" t="e">
        <f>IF(VLOOKUP(A95,Keys_CHESS_ALL!J102:AK281,16,FALSE)="","",VLOOKUP(A95,Keys_CHESS_ALL!J102:AK281,16,FALSE))</f>
        <v>#N/A</v>
      </c>
    </row>
    <row r="96" spans="2:19" x14ac:dyDescent="0.2">
      <c r="B96" s="28" t="e">
        <f>VLOOKUP(A96,Keys_CHESS_ALL!J103:L282,2,FALSE)</f>
        <v>#N/A</v>
      </c>
      <c r="C96" s="32"/>
      <c r="D96" s="32"/>
      <c r="E96" s="28" t="e">
        <f>VLOOKUP(A96,Keys_CHESS_ALL!J103:L282,3,FALSE)</f>
        <v>#N/A</v>
      </c>
      <c r="F96" s="40"/>
      <c r="H96" s="28" t="e">
        <f>IF(VLOOKUP(A96,Keys_CHESS_ALL!J103:AC282,5,FALSE)="","",VLOOKUP(A96,Keys_CHESS_ALL!J103:AC282,5,FALSE))</f>
        <v>#N/A</v>
      </c>
      <c r="I96" s="28" t="e">
        <f>IF(VLOOKUP(A96,Keys_CHESS_ALL!J103:AC282,6,FALSE)="","",VLOOKUP(A96,Keys_CHESS_ALL!J103:AC282,6,FALSE))</f>
        <v>#N/A</v>
      </c>
      <c r="J96" s="28" t="e">
        <f>IF(VLOOKUP(A96,Keys_CHESS_ALL!J103:AC282,7,FALSE)="","",VLOOKUP(A96,Keys_CHESS_ALL!J103:AC282,7,FALSE))</f>
        <v>#N/A</v>
      </c>
      <c r="K96" s="28" t="e">
        <f>IF(VLOOKUP(A96,Keys_CHESS_ALL!J103:AC282,8,FALSE)="","",VLOOKUP(A96,Keys_CHESS_ALL!J103:AC282,8,FALSE))</f>
        <v>#N/A</v>
      </c>
      <c r="L96" s="28" t="e">
        <f>IF(VLOOKUP(A96,Keys_CHESS_ALL!J103:AD282,9,FALSE)="","",VLOOKUP(A96,Keys_CHESS_ALL!J103:AD282,9,FALSE))</f>
        <v>#N/A</v>
      </c>
      <c r="M96" s="28" t="e">
        <f>IF(VLOOKUP(A96,Keys_CHESS_ALL!J103:AE282,10,FALSE)="","",VLOOKUP(A96,Keys_CHESS_ALL!J103:AE282,10,FALSE))</f>
        <v>#N/A</v>
      </c>
      <c r="N96" s="28" t="e">
        <f>IF(VLOOKUP(A96,Keys_CHESS_ALL!J103:AF282,11,FALSE)="","",VLOOKUP(A96,Keys_CHESS_ALL!J103:AF282,11,FALSE))</f>
        <v>#N/A</v>
      </c>
      <c r="O96" s="28" t="e">
        <f>IF(VLOOKUP(A96,Keys_CHESS_ALL!J103:AG282,12,FALSE)="","",VLOOKUP(A96,Keys_CHESS_ALL!J103:AG282,12,FALSE))</f>
        <v>#N/A</v>
      </c>
      <c r="P96" s="28" t="e">
        <f>IF(VLOOKUP(A96,Keys_CHESS_ALL!J103:AH282,13,FALSE)="","",VLOOKUP(A96,Keys_CHESS_ALL!J103:AH282,13,FALSE))</f>
        <v>#N/A</v>
      </c>
      <c r="Q96" s="28" t="e">
        <f>IF(VLOOKUP(A96,Keys_CHESS_ALL!J103:AI282,14,FALSE)="","",VLOOKUP(A96,Keys_CHESS_ALL!J103:AI282,14,FALSE))</f>
        <v>#N/A</v>
      </c>
      <c r="R96" s="28" t="e">
        <f>IF(VLOOKUP(A96,Keys_CHESS_ALL!J103:AJ282,15,FALSE)="","",VLOOKUP(A96,Keys_CHESS_ALL!J103:AJ282,15,FALSE))</f>
        <v>#N/A</v>
      </c>
      <c r="S96" s="28" t="e">
        <f>IF(VLOOKUP(A96,Keys_CHESS_ALL!J103:AK282,16,FALSE)="","",VLOOKUP(A96,Keys_CHESS_ALL!J103:AK282,16,FALSE))</f>
        <v>#N/A</v>
      </c>
    </row>
    <row r="97" spans="2:19" x14ac:dyDescent="0.2">
      <c r="B97" s="28" t="e">
        <f>VLOOKUP(A97,Keys_CHESS_ALL!J104:L283,2,FALSE)</f>
        <v>#N/A</v>
      </c>
      <c r="C97" s="32"/>
      <c r="D97" s="32"/>
      <c r="E97" s="28" t="e">
        <f>VLOOKUP(A97,Keys_CHESS_ALL!J104:L283,3,FALSE)</f>
        <v>#N/A</v>
      </c>
      <c r="F97" s="40"/>
      <c r="H97" s="28" t="e">
        <f>IF(VLOOKUP(A97,Keys_CHESS_ALL!J104:AC283,5,FALSE)="","",VLOOKUP(A97,Keys_CHESS_ALL!J104:AC283,5,FALSE))</f>
        <v>#N/A</v>
      </c>
      <c r="I97" s="28" t="e">
        <f>IF(VLOOKUP(A97,Keys_CHESS_ALL!J104:AC283,6,FALSE)="","",VLOOKUP(A97,Keys_CHESS_ALL!J104:AC283,6,FALSE))</f>
        <v>#N/A</v>
      </c>
      <c r="J97" s="28" t="e">
        <f>IF(VLOOKUP(A97,Keys_CHESS_ALL!J104:AC283,7,FALSE)="","",VLOOKUP(A97,Keys_CHESS_ALL!J104:AC283,7,FALSE))</f>
        <v>#N/A</v>
      </c>
      <c r="K97" s="28" t="e">
        <f>IF(VLOOKUP(A97,Keys_CHESS_ALL!J104:AC283,8,FALSE)="","",VLOOKUP(A97,Keys_CHESS_ALL!J104:AC283,8,FALSE))</f>
        <v>#N/A</v>
      </c>
      <c r="L97" s="28" t="e">
        <f>IF(VLOOKUP(A97,Keys_CHESS_ALL!J104:AD283,9,FALSE)="","",VLOOKUP(A97,Keys_CHESS_ALL!J104:AD283,9,FALSE))</f>
        <v>#N/A</v>
      </c>
      <c r="M97" s="28" t="e">
        <f>IF(VLOOKUP(A97,Keys_CHESS_ALL!J104:AE283,10,FALSE)="","",VLOOKUP(A97,Keys_CHESS_ALL!J104:AE283,10,FALSE))</f>
        <v>#N/A</v>
      </c>
      <c r="N97" s="28" t="e">
        <f>IF(VLOOKUP(A97,Keys_CHESS_ALL!J104:AF283,11,FALSE)="","",VLOOKUP(A97,Keys_CHESS_ALL!J104:AF283,11,FALSE))</f>
        <v>#N/A</v>
      </c>
      <c r="O97" s="28" t="e">
        <f>IF(VLOOKUP(A97,Keys_CHESS_ALL!J104:AG283,12,FALSE)="","",VLOOKUP(A97,Keys_CHESS_ALL!J104:AG283,12,FALSE))</f>
        <v>#N/A</v>
      </c>
      <c r="P97" s="28" t="e">
        <f>IF(VLOOKUP(A97,Keys_CHESS_ALL!J104:AH283,13,FALSE)="","",VLOOKUP(A97,Keys_CHESS_ALL!J104:AH283,13,FALSE))</f>
        <v>#N/A</v>
      </c>
      <c r="Q97" s="28" t="e">
        <f>IF(VLOOKUP(A97,Keys_CHESS_ALL!J104:AI283,14,FALSE)="","",VLOOKUP(A97,Keys_CHESS_ALL!J104:AI283,14,FALSE))</f>
        <v>#N/A</v>
      </c>
      <c r="R97" s="28" t="e">
        <f>IF(VLOOKUP(A97,Keys_CHESS_ALL!J104:AJ283,15,FALSE)="","",VLOOKUP(A97,Keys_CHESS_ALL!J104:AJ283,15,FALSE))</f>
        <v>#N/A</v>
      </c>
      <c r="S97" s="28" t="e">
        <f>IF(VLOOKUP(A97,Keys_CHESS_ALL!J104:AK283,16,FALSE)="","",VLOOKUP(A97,Keys_CHESS_ALL!J104:AK283,16,FALSE))</f>
        <v>#N/A</v>
      </c>
    </row>
    <row r="98" spans="2:19" x14ac:dyDescent="0.2">
      <c r="B98" s="28" t="e">
        <f>VLOOKUP(A98,Keys_CHESS_ALL!J105:L284,2,FALSE)</f>
        <v>#N/A</v>
      </c>
      <c r="C98" s="32"/>
      <c r="D98" s="32"/>
      <c r="E98" s="28" t="e">
        <f>VLOOKUP(A98,Keys_CHESS_ALL!J105:L284,3,FALSE)</f>
        <v>#N/A</v>
      </c>
      <c r="F98" s="40"/>
      <c r="H98" s="28" t="e">
        <f>IF(VLOOKUP(A98,Keys_CHESS_ALL!J105:AC284,5,FALSE)="","",VLOOKUP(A98,Keys_CHESS_ALL!J105:AC284,5,FALSE))</f>
        <v>#N/A</v>
      </c>
      <c r="I98" s="28" t="e">
        <f>IF(VLOOKUP(A98,Keys_CHESS_ALL!J105:AC284,6,FALSE)="","",VLOOKUP(A98,Keys_CHESS_ALL!J105:AC284,6,FALSE))</f>
        <v>#N/A</v>
      </c>
      <c r="J98" s="28" t="e">
        <f>IF(VLOOKUP(A98,Keys_CHESS_ALL!J105:AC284,7,FALSE)="","",VLOOKUP(A98,Keys_CHESS_ALL!J105:AC284,7,FALSE))</f>
        <v>#N/A</v>
      </c>
      <c r="K98" s="28" t="e">
        <f>IF(VLOOKUP(A98,Keys_CHESS_ALL!J105:AC284,8,FALSE)="","",VLOOKUP(A98,Keys_CHESS_ALL!J105:AC284,8,FALSE))</f>
        <v>#N/A</v>
      </c>
      <c r="L98" s="28" t="e">
        <f>IF(VLOOKUP(A98,Keys_CHESS_ALL!J105:AD284,9,FALSE)="","",VLOOKUP(A98,Keys_CHESS_ALL!J105:AD284,9,FALSE))</f>
        <v>#N/A</v>
      </c>
      <c r="M98" s="28" t="e">
        <f>IF(VLOOKUP(A98,Keys_CHESS_ALL!J105:AE284,10,FALSE)="","",VLOOKUP(A98,Keys_CHESS_ALL!J105:AE284,10,FALSE))</f>
        <v>#N/A</v>
      </c>
      <c r="N98" s="28" t="e">
        <f>IF(VLOOKUP(A98,Keys_CHESS_ALL!J105:AF284,11,FALSE)="","",VLOOKUP(A98,Keys_CHESS_ALL!J105:AF284,11,FALSE))</f>
        <v>#N/A</v>
      </c>
      <c r="O98" s="28" t="e">
        <f>IF(VLOOKUP(A98,Keys_CHESS_ALL!J105:AG284,12,FALSE)="","",VLOOKUP(A98,Keys_CHESS_ALL!J105:AG284,12,FALSE))</f>
        <v>#N/A</v>
      </c>
      <c r="P98" s="28" t="e">
        <f>IF(VLOOKUP(A98,Keys_CHESS_ALL!J105:AH284,13,FALSE)="","",VLOOKUP(A98,Keys_CHESS_ALL!J105:AH284,13,FALSE))</f>
        <v>#N/A</v>
      </c>
      <c r="Q98" s="28" t="e">
        <f>IF(VLOOKUP(A98,Keys_CHESS_ALL!J105:AI284,14,FALSE)="","",VLOOKUP(A98,Keys_CHESS_ALL!J105:AI284,14,FALSE))</f>
        <v>#N/A</v>
      </c>
      <c r="R98" s="28" t="e">
        <f>IF(VLOOKUP(A98,Keys_CHESS_ALL!J105:AJ284,15,FALSE)="","",VLOOKUP(A98,Keys_CHESS_ALL!J105:AJ284,15,FALSE))</f>
        <v>#N/A</v>
      </c>
      <c r="S98" s="28" t="e">
        <f>IF(VLOOKUP(A98,Keys_CHESS_ALL!J105:AK284,16,FALSE)="","",VLOOKUP(A98,Keys_CHESS_ALL!J105:AK284,16,FALSE))</f>
        <v>#N/A</v>
      </c>
    </row>
    <row r="99" spans="2:19" x14ac:dyDescent="0.2">
      <c r="B99" s="28" t="e">
        <f>VLOOKUP(A99,Keys_CHESS_ALL!J106:L285,2,FALSE)</f>
        <v>#N/A</v>
      </c>
      <c r="C99" s="32"/>
      <c r="D99" s="32"/>
      <c r="E99" s="28" t="e">
        <f>VLOOKUP(A99,Keys_CHESS_ALL!J106:L285,3,FALSE)</f>
        <v>#N/A</v>
      </c>
      <c r="F99" s="40"/>
      <c r="H99" s="28" t="e">
        <f>IF(VLOOKUP(A99,Keys_CHESS_ALL!J106:AC285,5,FALSE)="","",VLOOKUP(A99,Keys_CHESS_ALL!J106:AC285,5,FALSE))</f>
        <v>#N/A</v>
      </c>
      <c r="I99" s="28" t="e">
        <f>IF(VLOOKUP(A99,Keys_CHESS_ALL!J106:AC285,6,FALSE)="","",VLOOKUP(A99,Keys_CHESS_ALL!J106:AC285,6,FALSE))</f>
        <v>#N/A</v>
      </c>
      <c r="J99" s="28" t="e">
        <f>IF(VLOOKUP(A99,Keys_CHESS_ALL!J106:AC285,7,FALSE)="","",VLOOKUP(A99,Keys_CHESS_ALL!J106:AC285,7,FALSE))</f>
        <v>#N/A</v>
      </c>
      <c r="K99" s="28" t="e">
        <f>IF(VLOOKUP(A99,Keys_CHESS_ALL!J106:AC285,8,FALSE)="","",VLOOKUP(A99,Keys_CHESS_ALL!J106:AC285,8,FALSE))</f>
        <v>#N/A</v>
      </c>
      <c r="L99" s="28" t="e">
        <f>IF(VLOOKUP(A99,Keys_CHESS_ALL!J106:AD285,9,FALSE)="","",VLOOKUP(A99,Keys_CHESS_ALL!J106:AD285,9,FALSE))</f>
        <v>#N/A</v>
      </c>
      <c r="M99" s="28" t="e">
        <f>IF(VLOOKUP(A99,Keys_CHESS_ALL!J106:AE285,10,FALSE)="","",VLOOKUP(A99,Keys_CHESS_ALL!J106:AE285,10,FALSE))</f>
        <v>#N/A</v>
      </c>
      <c r="N99" s="28" t="e">
        <f>IF(VLOOKUP(A99,Keys_CHESS_ALL!J106:AF285,11,FALSE)="","",VLOOKUP(A99,Keys_CHESS_ALL!J106:AF285,11,FALSE))</f>
        <v>#N/A</v>
      </c>
      <c r="O99" s="28" t="e">
        <f>IF(VLOOKUP(A99,Keys_CHESS_ALL!J106:AG285,12,FALSE)="","",VLOOKUP(A99,Keys_CHESS_ALL!J106:AG285,12,FALSE))</f>
        <v>#N/A</v>
      </c>
      <c r="P99" s="28" t="e">
        <f>IF(VLOOKUP(A99,Keys_CHESS_ALL!J106:AH285,13,FALSE)="","",VLOOKUP(A99,Keys_CHESS_ALL!J106:AH285,13,FALSE))</f>
        <v>#N/A</v>
      </c>
      <c r="Q99" s="28" t="e">
        <f>IF(VLOOKUP(A99,Keys_CHESS_ALL!J106:AI285,14,FALSE)="","",VLOOKUP(A99,Keys_CHESS_ALL!J106:AI285,14,FALSE))</f>
        <v>#N/A</v>
      </c>
      <c r="R99" s="28" t="e">
        <f>IF(VLOOKUP(A99,Keys_CHESS_ALL!J106:AJ285,15,FALSE)="","",VLOOKUP(A99,Keys_CHESS_ALL!J106:AJ285,15,FALSE))</f>
        <v>#N/A</v>
      </c>
      <c r="S99" s="28" t="e">
        <f>IF(VLOOKUP(A99,Keys_CHESS_ALL!J106:AK285,16,FALSE)="","",VLOOKUP(A99,Keys_CHESS_ALL!J106:AK285,16,FALSE))</f>
        <v>#N/A</v>
      </c>
    </row>
    <row r="100" spans="2:19" x14ac:dyDescent="0.2">
      <c r="B100" s="28" t="e">
        <f>VLOOKUP(A100,Keys_CHESS_ALL!J107:L286,2,FALSE)</f>
        <v>#N/A</v>
      </c>
      <c r="C100" s="32"/>
      <c r="D100" s="32"/>
      <c r="E100" s="28" t="e">
        <f>VLOOKUP(A100,Keys_CHESS_ALL!J107:L286,3,FALSE)</f>
        <v>#N/A</v>
      </c>
      <c r="F100" s="40"/>
      <c r="H100" s="28" t="e">
        <f>IF(VLOOKUP(A100,Keys_CHESS_ALL!J107:AC286,5,FALSE)="","",VLOOKUP(A100,Keys_CHESS_ALL!J107:AC286,5,FALSE))</f>
        <v>#N/A</v>
      </c>
      <c r="I100" s="28" t="e">
        <f>IF(VLOOKUP(A100,Keys_CHESS_ALL!J107:AC286,6,FALSE)="","",VLOOKUP(A100,Keys_CHESS_ALL!J107:AC286,6,FALSE))</f>
        <v>#N/A</v>
      </c>
      <c r="J100" s="28" t="e">
        <f>IF(VLOOKUP(A100,Keys_CHESS_ALL!J107:AC286,7,FALSE)="","",VLOOKUP(A100,Keys_CHESS_ALL!J107:AC286,7,FALSE))</f>
        <v>#N/A</v>
      </c>
      <c r="K100" s="28" t="e">
        <f>IF(VLOOKUP(A100,Keys_CHESS_ALL!J107:AC286,8,FALSE)="","",VLOOKUP(A100,Keys_CHESS_ALL!J107:AC286,8,FALSE))</f>
        <v>#N/A</v>
      </c>
      <c r="L100" s="28" t="e">
        <f>IF(VLOOKUP(A100,Keys_CHESS_ALL!J107:AD286,9,FALSE)="","",VLOOKUP(A100,Keys_CHESS_ALL!J107:AD286,9,FALSE))</f>
        <v>#N/A</v>
      </c>
      <c r="M100" s="28" t="e">
        <f>IF(VLOOKUP(A100,Keys_CHESS_ALL!J107:AE286,10,FALSE)="","",VLOOKUP(A100,Keys_CHESS_ALL!J107:AE286,10,FALSE))</f>
        <v>#N/A</v>
      </c>
      <c r="N100" s="28" t="e">
        <f>IF(VLOOKUP(A100,Keys_CHESS_ALL!J107:AF286,11,FALSE)="","",VLOOKUP(A100,Keys_CHESS_ALL!J107:AF286,11,FALSE))</f>
        <v>#N/A</v>
      </c>
      <c r="O100" s="28" t="e">
        <f>IF(VLOOKUP(A100,Keys_CHESS_ALL!J107:AG286,12,FALSE)="","",VLOOKUP(A100,Keys_CHESS_ALL!J107:AG286,12,FALSE))</f>
        <v>#N/A</v>
      </c>
      <c r="P100" s="28" t="e">
        <f>IF(VLOOKUP(A100,Keys_CHESS_ALL!J107:AH286,13,FALSE)="","",VLOOKUP(A100,Keys_CHESS_ALL!J107:AH286,13,FALSE))</f>
        <v>#N/A</v>
      </c>
      <c r="Q100" s="28" t="e">
        <f>IF(VLOOKUP(A100,Keys_CHESS_ALL!J107:AI286,14,FALSE)="","",VLOOKUP(A100,Keys_CHESS_ALL!J107:AI286,14,FALSE))</f>
        <v>#N/A</v>
      </c>
      <c r="R100" s="28" t="e">
        <f>IF(VLOOKUP(A100,Keys_CHESS_ALL!J107:AJ286,15,FALSE)="","",VLOOKUP(A100,Keys_CHESS_ALL!J107:AJ286,15,FALSE))</f>
        <v>#N/A</v>
      </c>
      <c r="S100" s="28" t="e">
        <f>IF(VLOOKUP(A100,Keys_CHESS_ALL!J107:AK286,16,FALSE)="","",VLOOKUP(A100,Keys_CHESS_ALL!J107:AK286,16,FALSE))</f>
        <v>#N/A</v>
      </c>
    </row>
    <row r="101" spans="2:19" x14ac:dyDescent="0.2">
      <c r="B101" s="28" t="e">
        <f>VLOOKUP(A101,Keys_CHESS_ALL!J108:L287,2,FALSE)</f>
        <v>#N/A</v>
      </c>
      <c r="C101" s="32"/>
      <c r="D101" s="32"/>
      <c r="E101" s="28" t="e">
        <f>VLOOKUP(A101,Keys_CHESS_ALL!J108:L287,3,FALSE)</f>
        <v>#N/A</v>
      </c>
      <c r="F101" s="40"/>
      <c r="H101" s="28" t="e">
        <f>IF(VLOOKUP(A101,Keys_CHESS_ALL!J108:AC287,5,FALSE)="","",VLOOKUP(A101,Keys_CHESS_ALL!J108:AC287,5,FALSE))</f>
        <v>#N/A</v>
      </c>
      <c r="I101" s="28" t="e">
        <f>IF(VLOOKUP(A101,Keys_CHESS_ALL!J108:AC287,6,FALSE)="","",VLOOKUP(A101,Keys_CHESS_ALL!J108:AC287,6,FALSE))</f>
        <v>#N/A</v>
      </c>
      <c r="J101" s="28" t="e">
        <f>IF(VLOOKUP(A101,Keys_CHESS_ALL!J108:AC287,7,FALSE)="","",VLOOKUP(A101,Keys_CHESS_ALL!J108:AC287,7,FALSE))</f>
        <v>#N/A</v>
      </c>
      <c r="K101" s="28" t="e">
        <f>IF(VLOOKUP(A101,Keys_CHESS_ALL!J108:AC287,8,FALSE)="","",VLOOKUP(A101,Keys_CHESS_ALL!J108:AC287,8,FALSE))</f>
        <v>#N/A</v>
      </c>
      <c r="L101" s="28" t="e">
        <f>IF(VLOOKUP(A101,Keys_CHESS_ALL!J108:AD287,9,FALSE)="","",VLOOKUP(A101,Keys_CHESS_ALL!J108:AD287,9,FALSE))</f>
        <v>#N/A</v>
      </c>
      <c r="M101" s="28" t="e">
        <f>IF(VLOOKUP(A101,Keys_CHESS_ALL!J108:AE287,10,FALSE)="","",VLOOKUP(A101,Keys_CHESS_ALL!J108:AE287,10,FALSE))</f>
        <v>#N/A</v>
      </c>
      <c r="N101" s="28" t="e">
        <f>IF(VLOOKUP(A101,Keys_CHESS_ALL!J108:AF287,11,FALSE)="","",VLOOKUP(A101,Keys_CHESS_ALL!J108:AF287,11,FALSE))</f>
        <v>#N/A</v>
      </c>
      <c r="O101" s="28" t="e">
        <f>IF(VLOOKUP(A101,Keys_CHESS_ALL!J108:AG287,12,FALSE)="","",VLOOKUP(A101,Keys_CHESS_ALL!J108:AG287,12,FALSE))</f>
        <v>#N/A</v>
      </c>
      <c r="P101" s="28" t="e">
        <f>IF(VLOOKUP(A101,Keys_CHESS_ALL!J108:AH287,13,FALSE)="","",VLOOKUP(A101,Keys_CHESS_ALL!J108:AH287,13,FALSE))</f>
        <v>#N/A</v>
      </c>
      <c r="Q101" s="28" t="e">
        <f>IF(VLOOKUP(A101,Keys_CHESS_ALL!J108:AI287,14,FALSE)="","",VLOOKUP(A101,Keys_CHESS_ALL!J108:AI287,14,FALSE))</f>
        <v>#N/A</v>
      </c>
      <c r="R101" s="28" t="e">
        <f>IF(VLOOKUP(A101,Keys_CHESS_ALL!J108:AJ287,15,FALSE)="","",VLOOKUP(A101,Keys_CHESS_ALL!J108:AJ287,15,FALSE))</f>
        <v>#N/A</v>
      </c>
      <c r="S101" s="28" t="e">
        <f>IF(VLOOKUP(A101,Keys_CHESS_ALL!J108:AK287,16,FALSE)="","",VLOOKUP(A101,Keys_CHESS_ALL!J108:AK287,16,FALSE))</f>
        <v>#N/A</v>
      </c>
    </row>
    <row r="102" spans="2:19" x14ac:dyDescent="0.2">
      <c r="B102" s="28" t="e">
        <f>VLOOKUP(A102,Keys_CHESS_ALL!J109:L288,2,FALSE)</f>
        <v>#N/A</v>
      </c>
      <c r="C102" s="32"/>
      <c r="D102" s="32"/>
      <c r="E102" s="28" t="e">
        <f>VLOOKUP(A102,Keys_CHESS_ALL!J109:L288,3,FALSE)</f>
        <v>#N/A</v>
      </c>
      <c r="F102" s="40"/>
      <c r="H102" s="28" t="e">
        <f>IF(VLOOKUP(A102,Keys_CHESS_ALL!J109:AC288,5,FALSE)="","",VLOOKUP(A102,Keys_CHESS_ALL!J109:AC288,5,FALSE))</f>
        <v>#N/A</v>
      </c>
      <c r="I102" s="28" t="e">
        <f>IF(VLOOKUP(A102,Keys_CHESS_ALL!J109:AC288,6,FALSE)="","",VLOOKUP(A102,Keys_CHESS_ALL!J109:AC288,6,FALSE))</f>
        <v>#N/A</v>
      </c>
      <c r="J102" s="28" t="e">
        <f>IF(VLOOKUP(A102,Keys_CHESS_ALL!J109:AC288,7,FALSE)="","",VLOOKUP(A102,Keys_CHESS_ALL!J109:AC288,7,FALSE))</f>
        <v>#N/A</v>
      </c>
      <c r="K102" s="28" t="e">
        <f>IF(VLOOKUP(A102,Keys_CHESS_ALL!J109:AC288,8,FALSE)="","",VLOOKUP(A102,Keys_CHESS_ALL!J109:AC288,8,FALSE))</f>
        <v>#N/A</v>
      </c>
      <c r="L102" s="28" t="e">
        <f>IF(VLOOKUP(A102,Keys_CHESS_ALL!J109:AD288,9,FALSE)="","",VLOOKUP(A102,Keys_CHESS_ALL!J109:AD288,9,FALSE))</f>
        <v>#N/A</v>
      </c>
      <c r="M102" s="28" t="e">
        <f>IF(VLOOKUP(A102,Keys_CHESS_ALL!J109:AE288,10,FALSE)="","",VLOOKUP(A102,Keys_CHESS_ALL!J109:AE288,10,FALSE))</f>
        <v>#N/A</v>
      </c>
      <c r="N102" s="28" t="e">
        <f>IF(VLOOKUP(A102,Keys_CHESS_ALL!J109:AF288,11,FALSE)="","",VLOOKUP(A102,Keys_CHESS_ALL!J109:AF288,11,FALSE))</f>
        <v>#N/A</v>
      </c>
      <c r="O102" s="28" t="e">
        <f>IF(VLOOKUP(A102,Keys_CHESS_ALL!J109:AG288,12,FALSE)="","",VLOOKUP(A102,Keys_CHESS_ALL!J109:AG288,12,FALSE))</f>
        <v>#N/A</v>
      </c>
      <c r="P102" s="28" t="e">
        <f>IF(VLOOKUP(A102,Keys_CHESS_ALL!J109:AH288,13,FALSE)="","",VLOOKUP(A102,Keys_CHESS_ALL!J109:AH288,13,FALSE))</f>
        <v>#N/A</v>
      </c>
      <c r="Q102" s="28" t="e">
        <f>IF(VLOOKUP(A102,Keys_CHESS_ALL!J109:AI288,14,FALSE)="","",VLOOKUP(A102,Keys_CHESS_ALL!J109:AI288,14,FALSE))</f>
        <v>#N/A</v>
      </c>
      <c r="R102" s="28" t="e">
        <f>IF(VLOOKUP(A102,Keys_CHESS_ALL!J109:AJ288,15,FALSE)="","",VLOOKUP(A102,Keys_CHESS_ALL!J109:AJ288,15,FALSE))</f>
        <v>#N/A</v>
      </c>
      <c r="S102" s="28" t="e">
        <f>IF(VLOOKUP(A102,Keys_CHESS_ALL!J109:AK288,16,FALSE)="","",VLOOKUP(A102,Keys_CHESS_ALL!J109:AK288,16,FALSE))</f>
        <v>#N/A</v>
      </c>
    </row>
    <row r="103" spans="2:19" x14ac:dyDescent="0.2">
      <c r="B103" s="28" t="e">
        <f>VLOOKUP(A103,Keys_CHESS_ALL!J110:L289,2,FALSE)</f>
        <v>#N/A</v>
      </c>
      <c r="C103" s="32"/>
      <c r="D103" s="32"/>
      <c r="E103" s="28" t="e">
        <f>VLOOKUP(A103,Keys_CHESS_ALL!J110:L289,3,FALSE)</f>
        <v>#N/A</v>
      </c>
      <c r="F103" s="40"/>
      <c r="H103" s="28" t="e">
        <f>IF(VLOOKUP(A103,Keys_CHESS_ALL!J110:AC289,5,FALSE)="","",VLOOKUP(A103,Keys_CHESS_ALL!J110:AC289,5,FALSE))</f>
        <v>#N/A</v>
      </c>
      <c r="I103" s="28" t="e">
        <f>IF(VLOOKUP(A103,Keys_CHESS_ALL!J110:AC289,6,FALSE)="","",VLOOKUP(A103,Keys_CHESS_ALL!J110:AC289,6,FALSE))</f>
        <v>#N/A</v>
      </c>
      <c r="J103" s="28" t="e">
        <f>IF(VLOOKUP(A103,Keys_CHESS_ALL!J110:AC289,7,FALSE)="","",VLOOKUP(A103,Keys_CHESS_ALL!J110:AC289,7,FALSE))</f>
        <v>#N/A</v>
      </c>
      <c r="K103" s="28" t="e">
        <f>IF(VLOOKUP(A103,Keys_CHESS_ALL!J110:AC289,8,FALSE)="","",VLOOKUP(A103,Keys_CHESS_ALL!J110:AC289,8,FALSE))</f>
        <v>#N/A</v>
      </c>
      <c r="L103" s="28" t="e">
        <f>IF(VLOOKUP(A103,Keys_CHESS_ALL!J110:AD289,9,FALSE)="","",VLOOKUP(A103,Keys_CHESS_ALL!J110:AD289,9,FALSE))</f>
        <v>#N/A</v>
      </c>
      <c r="M103" s="28" t="e">
        <f>IF(VLOOKUP(A103,Keys_CHESS_ALL!J110:AE289,10,FALSE)="","",VLOOKUP(A103,Keys_CHESS_ALL!J110:AE289,10,FALSE))</f>
        <v>#N/A</v>
      </c>
      <c r="N103" s="28" t="e">
        <f>IF(VLOOKUP(A103,Keys_CHESS_ALL!J110:AF289,11,FALSE)="","",VLOOKUP(A103,Keys_CHESS_ALL!J110:AF289,11,FALSE))</f>
        <v>#N/A</v>
      </c>
      <c r="O103" s="28" t="e">
        <f>IF(VLOOKUP(A103,Keys_CHESS_ALL!J110:AG289,12,FALSE)="","",VLOOKUP(A103,Keys_CHESS_ALL!J110:AG289,12,FALSE))</f>
        <v>#N/A</v>
      </c>
      <c r="P103" s="28" t="e">
        <f>IF(VLOOKUP(A103,Keys_CHESS_ALL!J110:AH289,13,FALSE)="","",VLOOKUP(A103,Keys_CHESS_ALL!J110:AH289,13,FALSE))</f>
        <v>#N/A</v>
      </c>
      <c r="Q103" s="28" t="e">
        <f>IF(VLOOKUP(A103,Keys_CHESS_ALL!J110:AI289,14,FALSE)="","",VLOOKUP(A103,Keys_CHESS_ALL!J110:AI289,14,FALSE))</f>
        <v>#N/A</v>
      </c>
      <c r="R103" s="28" t="e">
        <f>IF(VLOOKUP(A103,Keys_CHESS_ALL!J110:AJ289,15,FALSE)="","",VLOOKUP(A103,Keys_CHESS_ALL!J110:AJ289,15,FALSE))</f>
        <v>#N/A</v>
      </c>
      <c r="S103" s="28" t="e">
        <f>IF(VLOOKUP(A103,Keys_CHESS_ALL!J110:AK289,16,FALSE)="","",VLOOKUP(A103,Keys_CHESS_ALL!J110:AK289,16,FALSE))</f>
        <v>#N/A</v>
      </c>
    </row>
    <row r="104" spans="2:19" x14ac:dyDescent="0.2">
      <c r="B104" s="28" t="e">
        <f>VLOOKUP(A104,Keys_CHESS_ALL!J111:L290,2,FALSE)</f>
        <v>#N/A</v>
      </c>
      <c r="C104" s="32"/>
      <c r="D104" s="32"/>
      <c r="E104" s="28" t="e">
        <f>VLOOKUP(A104,Keys_CHESS_ALL!J111:L290,3,FALSE)</f>
        <v>#N/A</v>
      </c>
      <c r="F104" s="40"/>
      <c r="H104" s="28" t="e">
        <f>IF(VLOOKUP(A104,Keys_CHESS_ALL!J111:AC290,5,FALSE)="","",VLOOKUP(A104,Keys_CHESS_ALL!J111:AC290,5,FALSE))</f>
        <v>#N/A</v>
      </c>
      <c r="I104" s="28" t="e">
        <f>IF(VLOOKUP(A104,Keys_CHESS_ALL!J111:AC290,6,FALSE)="","",VLOOKUP(A104,Keys_CHESS_ALL!J111:AC290,6,FALSE))</f>
        <v>#N/A</v>
      </c>
      <c r="J104" s="28" t="e">
        <f>IF(VLOOKUP(A104,Keys_CHESS_ALL!J111:AC290,7,FALSE)="","",VLOOKUP(A104,Keys_CHESS_ALL!J111:AC290,7,FALSE))</f>
        <v>#N/A</v>
      </c>
      <c r="K104" s="28" t="e">
        <f>IF(VLOOKUP(A104,Keys_CHESS_ALL!J111:AC290,8,FALSE)="","",VLOOKUP(A104,Keys_CHESS_ALL!J111:AC290,8,FALSE))</f>
        <v>#N/A</v>
      </c>
      <c r="L104" s="28" t="e">
        <f>IF(VLOOKUP(A104,Keys_CHESS_ALL!J111:AD290,9,FALSE)="","",VLOOKUP(A104,Keys_CHESS_ALL!J111:AD290,9,FALSE))</f>
        <v>#N/A</v>
      </c>
      <c r="M104" s="28" t="e">
        <f>IF(VLOOKUP(A104,Keys_CHESS_ALL!J111:AE290,10,FALSE)="","",VLOOKUP(A104,Keys_CHESS_ALL!J111:AE290,10,FALSE))</f>
        <v>#N/A</v>
      </c>
      <c r="N104" s="28" t="e">
        <f>IF(VLOOKUP(A104,Keys_CHESS_ALL!J111:AF290,11,FALSE)="","",VLOOKUP(A104,Keys_CHESS_ALL!J111:AF290,11,FALSE))</f>
        <v>#N/A</v>
      </c>
      <c r="O104" s="28" t="e">
        <f>IF(VLOOKUP(A104,Keys_CHESS_ALL!J111:AG290,12,FALSE)="","",VLOOKUP(A104,Keys_CHESS_ALL!J111:AG290,12,FALSE))</f>
        <v>#N/A</v>
      </c>
      <c r="P104" s="28" t="e">
        <f>IF(VLOOKUP(A104,Keys_CHESS_ALL!J111:AH290,13,FALSE)="","",VLOOKUP(A104,Keys_CHESS_ALL!J111:AH290,13,FALSE))</f>
        <v>#N/A</v>
      </c>
      <c r="Q104" s="28" t="e">
        <f>IF(VLOOKUP(A104,Keys_CHESS_ALL!J111:AI290,14,FALSE)="","",VLOOKUP(A104,Keys_CHESS_ALL!J111:AI290,14,FALSE))</f>
        <v>#N/A</v>
      </c>
      <c r="R104" s="28" t="e">
        <f>IF(VLOOKUP(A104,Keys_CHESS_ALL!J111:AJ290,15,FALSE)="","",VLOOKUP(A104,Keys_CHESS_ALL!J111:AJ290,15,FALSE))</f>
        <v>#N/A</v>
      </c>
      <c r="S104" s="28" t="e">
        <f>IF(VLOOKUP(A104,Keys_CHESS_ALL!J111:AK290,16,FALSE)="","",VLOOKUP(A104,Keys_CHESS_ALL!J111:AK290,16,FALSE))</f>
        <v>#N/A</v>
      </c>
    </row>
    <row r="105" spans="2:19" x14ac:dyDescent="0.2">
      <c r="B105" s="28" t="e">
        <f>VLOOKUP(A105,Keys_CHESS_ALL!J112:L291,2,FALSE)</f>
        <v>#N/A</v>
      </c>
      <c r="C105" s="32"/>
      <c r="D105" s="32"/>
      <c r="E105" s="28" t="e">
        <f>VLOOKUP(A105,Keys_CHESS_ALL!J112:L291,3,FALSE)</f>
        <v>#N/A</v>
      </c>
      <c r="F105" s="40"/>
      <c r="H105" s="28" t="e">
        <f>IF(VLOOKUP(A105,Keys_CHESS_ALL!J112:AC291,5,FALSE)="","",VLOOKUP(A105,Keys_CHESS_ALL!J112:AC291,5,FALSE))</f>
        <v>#N/A</v>
      </c>
      <c r="I105" s="28" t="e">
        <f>IF(VLOOKUP(A105,Keys_CHESS_ALL!J112:AC291,6,FALSE)="","",VLOOKUP(A105,Keys_CHESS_ALL!J112:AC291,6,FALSE))</f>
        <v>#N/A</v>
      </c>
      <c r="J105" s="28" t="e">
        <f>IF(VLOOKUP(A105,Keys_CHESS_ALL!J112:AC291,7,FALSE)="","",VLOOKUP(A105,Keys_CHESS_ALL!J112:AC291,7,FALSE))</f>
        <v>#N/A</v>
      </c>
      <c r="K105" s="28" t="e">
        <f>IF(VLOOKUP(A105,Keys_CHESS_ALL!J112:AC291,8,FALSE)="","",VLOOKUP(A105,Keys_CHESS_ALL!J112:AC291,8,FALSE))</f>
        <v>#N/A</v>
      </c>
      <c r="L105" s="28" t="e">
        <f>IF(VLOOKUP(A105,Keys_CHESS_ALL!J112:AD291,9,FALSE)="","",VLOOKUP(A105,Keys_CHESS_ALL!J112:AD291,9,FALSE))</f>
        <v>#N/A</v>
      </c>
      <c r="M105" s="28" t="e">
        <f>IF(VLOOKUP(A105,Keys_CHESS_ALL!J112:AE291,10,FALSE)="","",VLOOKUP(A105,Keys_CHESS_ALL!J112:AE291,10,FALSE))</f>
        <v>#N/A</v>
      </c>
      <c r="N105" s="28" t="e">
        <f>IF(VLOOKUP(A105,Keys_CHESS_ALL!J112:AF291,11,FALSE)="","",VLOOKUP(A105,Keys_CHESS_ALL!J112:AF291,11,FALSE))</f>
        <v>#N/A</v>
      </c>
      <c r="O105" s="28" t="e">
        <f>IF(VLOOKUP(A105,Keys_CHESS_ALL!J112:AG291,12,FALSE)="","",VLOOKUP(A105,Keys_CHESS_ALL!J112:AG291,12,FALSE))</f>
        <v>#N/A</v>
      </c>
      <c r="P105" s="28" t="e">
        <f>IF(VLOOKUP(A105,Keys_CHESS_ALL!J112:AH291,13,FALSE)="","",VLOOKUP(A105,Keys_CHESS_ALL!J112:AH291,13,FALSE))</f>
        <v>#N/A</v>
      </c>
      <c r="Q105" s="28" t="e">
        <f>IF(VLOOKUP(A105,Keys_CHESS_ALL!J112:AI291,14,FALSE)="","",VLOOKUP(A105,Keys_CHESS_ALL!J112:AI291,14,FALSE))</f>
        <v>#N/A</v>
      </c>
      <c r="R105" s="28" t="e">
        <f>IF(VLOOKUP(A105,Keys_CHESS_ALL!J112:AJ291,15,FALSE)="","",VLOOKUP(A105,Keys_CHESS_ALL!J112:AJ291,15,FALSE))</f>
        <v>#N/A</v>
      </c>
      <c r="S105" s="28" t="e">
        <f>IF(VLOOKUP(A105,Keys_CHESS_ALL!J112:AK291,16,FALSE)="","",VLOOKUP(A105,Keys_CHESS_ALL!J112:AK291,16,FALSE))</f>
        <v>#N/A</v>
      </c>
    </row>
    <row r="106" spans="2:19" x14ac:dyDescent="0.2">
      <c r="B106" s="28" t="e">
        <f>VLOOKUP(A106,Keys_CHESS_ALL!J113:L292,2,FALSE)</f>
        <v>#N/A</v>
      </c>
      <c r="C106" s="32"/>
      <c r="D106" s="32"/>
      <c r="E106" s="28" t="e">
        <f>VLOOKUP(A106,Keys_CHESS_ALL!J113:L292,3,FALSE)</f>
        <v>#N/A</v>
      </c>
      <c r="F106" s="40"/>
      <c r="H106" s="28" t="e">
        <f>IF(VLOOKUP(A106,Keys_CHESS_ALL!J113:AC292,5,FALSE)="","",VLOOKUP(A106,Keys_CHESS_ALL!J113:AC292,5,FALSE))</f>
        <v>#N/A</v>
      </c>
      <c r="I106" s="28" t="e">
        <f>IF(VLOOKUP(A106,Keys_CHESS_ALL!J113:AC292,6,FALSE)="","",VLOOKUP(A106,Keys_CHESS_ALL!J113:AC292,6,FALSE))</f>
        <v>#N/A</v>
      </c>
      <c r="J106" s="28" t="e">
        <f>IF(VLOOKUP(A106,Keys_CHESS_ALL!J113:AC292,7,FALSE)="","",VLOOKUP(A106,Keys_CHESS_ALL!J113:AC292,7,FALSE))</f>
        <v>#N/A</v>
      </c>
      <c r="K106" s="28" t="e">
        <f>IF(VLOOKUP(A106,Keys_CHESS_ALL!J113:AC292,8,FALSE)="","",VLOOKUP(A106,Keys_CHESS_ALL!J113:AC292,8,FALSE))</f>
        <v>#N/A</v>
      </c>
      <c r="L106" s="28" t="e">
        <f>IF(VLOOKUP(A106,Keys_CHESS_ALL!J113:AD292,9,FALSE)="","",VLOOKUP(A106,Keys_CHESS_ALL!J113:AD292,9,FALSE))</f>
        <v>#N/A</v>
      </c>
      <c r="M106" s="28" t="e">
        <f>IF(VLOOKUP(A106,Keys_CHESS_ALL!J113:AE292,10,FALSE)="","",VLOOKUP(A106,Keys_CHESS_ALL!J113:AE292,10,FALSE))</f>
        <v>#N/A</v>
      </c>
      <c r="N106" s="28" t="e">
        <f>IF(VLOOKUP(A106,Keys_CHESS_ALL!J113:AF292,11,FALSE)="","",VLOOKUP(A106,Keys_CHESS_ALL!J113:AF292,11,FALSE))</f>
        <v>#N/A</v>
      </c>
      <c r="O106" s="28" t="e">
        <f>IF(VLOOKUP(A106,Keys_CHESS_ALL!J113:AG292,12,FALSE)="","",VLOOKUP(A106,Keys_CHESS_ALL!J113:AG292,12,FALSE))</f>
        <v>#N/A</v>
      </c>
      <c r="P106" s="28" t="e">
        <f>IF(VLOOKUP(A106,Keys_CHESS_ALL!J113:AH292,13,FALSE)="","",VLOOKUP(A106,Keys_CHESS_ALL!J113:AH292,13,FALSE))</f>
        <v>#N/A</v>
      </c>
      <c r="Q106" s="28" t="e">
        <f>IF(VLOOKUP(A106,Keys_CHESS_ALL!J113:AI292,14,FALSE)="","",VLOOKUP(A106,Keys_CHESS_ALL!J113:AI292,14,FALSE))</f>
        <v>#N/A</v>
      </c>
      <c r="R106" s="28" t="e">
        <f>IF(VLOOKUP(A106,Keys_CHESS_ALL!J113:AJ292,15,FALSE)="","",VLOOKUP(A106,Keys_CHESS_ALL!J113:AJ292,15,FALSE))</f>
        <v>#N/A</v>
      </c>
      <c r="S106" s="28" t="e">
        <f>IF(VLOOKUP(A106,Keys_CHESS_ALL!J113:AK292,16,FALSE)="","",VLOOKUP(A106,Keys_CHESS_ALL!J113:AK292,16,FALSE))</f>
        <v>#N/A</v>
      </c>
    </row>
    <row r="107" spans="2:19" x14ac:dyDescent="0.2">
      <c r="B107" s="28" t="e">
        <f>VLOOKUP(A107,Keys_CHESS_ALL!J114:L293,2,FALSE)</f>
        <v>#N/A</v>
      </c>
      <c r="C107" s="32"/>
      <c r="D107" s="32"/>
      <c r="E107" s="28" t="e">
        <f>VLOOKUP(A107,Keys_CHESS_ALL!J114:L293,3,FALSE)</f>
        <v>#N/A</v>
      </c>
      <c r="F107" s="40"/>
      <c r="H107" s="28" t="e">
        <f>IF(VLOOKUP(A107,Keys_CHESS_ALL!J114:AC293,5,FALSE)="","",VLOOKUP(A107,Keys_CHESS_ALL!J114:AC293,5,FALSE))</f>
        <v>#N/A</v>
      </c>
      <c r="I107" s="28" t="e">
        <f>IF(VLOOKUP(A107,Keys_CHESS_ALL!J114:AC293,6,FALSE)="","",VLOOKUP(A107,Keys_CHESS_ALL!J114:AC293,6,FALSE))</f>
        <v>#N/A</v>
      </c>
      <c r="J107" s="28" t="e">
        <f>IF(VLOOKUP(A107,Keys_CHESS_ALL!J114:AC293,7,FALSE)="","",VLOOKUP(A107,Keys_CHESS_ALL!J114:AC293,7,FALSE))</f>
        <v>#N/A</v>
      </c>
      <c r="K107" s="28" t="e">
        <f>IF(VLOOKUP(A107,Keys_CHESS_ALL!J114:AC293,8,FALSE)="","",VLOOKUP(A107,Keys_CHESS_ALL!J114:AC293,8,FALSE))</f>
        <v>#N/A</v>
      </c>
      <c r="L107" s="28" t="e">
        <f>IF(VLOOKUP(A107,Keys_CHESS_ALL!J114:AD293,9,FALSE)="","",VLOOKUP(A107,Keys_CHESS_ALL!J114:AD293,9,FALSE))</f>
        <v>#N/A</v>
      </c>
      <c r="M107" s="28" t="e">
        <f>IF(VLOOKUP(A107,Keys_CHESS_ALL!J114:AE293,10,FALSE)="","",VLOOKUP(A107,Keys_CHESS_ALL!J114:AE293,10,FALSE))</f>
        <v>#N/A</v>
      </c>
      <c r="N107" s="28" t="e">
        <f>IF(VLOOKUP(A107,Keys_CHESS_ALL!J114:AF293,11,FALSE)="","",VLOOKUP(A107,Keys_CHESS_ALL!J114:AF293,11,FALSE))</f>
        <v>#N/A</v>
      </c>
      <c r="O107" s="28" t="e">
        <f>IF(VLOOKUP(A107,Keys_CHESS_ALL!J114:AG293,12,FALSE)="","",VLOOKUP(A107,Keys_CHESS_ALL!J114:AG293,12,FALSE))</f>
        <v>#N/A</v>
      </c>
      <c r="P107" s="28" t="e">
        <f>IF(VLOOKUP(A107,Keys_CHESS_ALL!J114:AH293,13,FALSE)="","",VLOOKUP(A107,Keys_CHESS_ALL!J114:AH293,13,FALSE))</f>
        <v>#N/A</v>
      </c>
      <c r="Q107" s="28" t="e">
        <f>IF(VLOOKUP(A107,Keys_CHESS_ALL!J114:AI293,14,FALSE)="","",VLOOKUP(A107,Keys_CHESS_ALL!J114:AI293,14,FALSE))</f>
        <v>#N/A</v>
      </c>
      <c r="R107" s="28" t="e">
        <f>IF(VLOOKUP(A107,Keys_CHESS_ALL!J114:AJ293,15,FALSE)="","",VLOOKUP(A107,Keys_CHESS_ALL!J114:AJ293,15,FALSE))</f>
        <v>#N/A</v>
      </c>
      <c r="S107" s="28" t="e">
        <f>IF(VLOOKUP(A107,Keys_CHESS_ALL!J114:AK293,16,FALSE)="","",VLOOKUP(A107,Keys_CHESS_ALL!J114:AK293,16,FALSE))</f>
        <v>#N/A</v>
      </c>
    </row>
    <row r="108" spans="2:19" x14ac:dyDescent="0.2">
      <c r="B108" s="28" t="e">
        <f>VLOOKUP(A108,Keys_CHESS_ALL!J115:L294,2,FALSE)</f>
        <v>#N/A</v>
      </c>
      <c r="C108" s="32"/>
      <c r="D108" s="32"/>
      <c r="E108" s="28" t="e">
        <f>VLOOKUP(A108,Keys_CHESS_ALL!J115:L294,3,FALSE)</f>
        <v>#N/A</v>
      </c>
      <c r="F108" s="40"/>
      <c r="H108" s="28" t="e">
        <f>IF(VLOOKUP(A108,Keys_CHESS_ALL!J115:AC294,5,FALSE)="","",VLOOKUP(A108,Keys_CHESS_ALL!J115:AC294,5,FALSE))</f>
        <v>#N/A</v>
      </c>
      <c r="I108" s="28" t="e">
        <f>IF(VLOOKUP(A108,Keys_CHESS_ALL!J115:AC294,6,FALSE)="","",VLOOKUP(A108,Keys_CHESS_ALL!J115:AC294,6,FALSE))</f>
        <v>#N/A</v>
      </c>
      <c r="J108" s="28" t="e">
        <f>IF(VLOOKUP(A108,Keys_CHESS_ALL!J115:AC294,7,FALSE)="","",VLOOKUP(A108,Keys_CHESS_ALL!J115:AC294,7,FALSE))</f>
        <v>#N/A</v>
      </c>
      <c r="K108" s="28" t="e">
        <f>IF(VLOOKUP(A108,Keys_CHESS_ALL!J115:AC294,8,FALSE)="","",VLOOKUP(A108,Keys_CHESS_ALL!J115:AC294,8,FALSE))</f>
        <v>#N/A</v>
      </c>
      <c r="L108" s="28" t="e">
        <f>IF(VLOOKUP(A108,Keys_CHESS_ALL!J115:AD294,9,FALSE)="","",VLOOKUP(A108,Keys_CHESS_ALL!J115:AD294,9,FALSE))</f>
        <v>#N/A</v>
      </c>
      <c r="M108" s="28" t="e">
        <f>IF(VLOOKUP(A108,Keys_CHESS_ALL!J115:AE294,10,FALSE)="","",VLOOKUP(A108,Keys_CHESS_ALL!J115:AE294,10,FALSE))</f>
        <v>#N/A</v>
      </c>
      <c r="N108" s="28" t="e">
        <f>IF(VLOOKUP(A108,Keys_CHESS_ALL!J115:AF294,11,FALSE)="","",VLOOKUP(A108,Keys_CHESS_ALL!J115:AF294,11,FALSE))</f>
        <v>#N/A</v>
      </c>
      <c r="O108" s="28" t="e">
        <f>IF(VLOOKUP(A108,Keys_CHESS_ALL!J115:AG294,12,FALSE)="","",VLOOKUP(A108,Keys_CHESS_ALL!J115:AG294,12,FALSE))</f>
        <v>#N/A</v>
      </c>
      <c r="P108" s="28" t="e">
        <f>IF(VLOOKUP(A108,Keys_CHESS_ALL!J115:AH294,13,FALSE)="","",VLOOKUP(A108,Keys_CHESS_ALL!J115:AH294,13,FALSE))</f>
        <v>#N/A</v>
      </c>
      <c r="Q108" s="28" t="e">
        <f>IF(VLOOKUP(A108,Keys_CHESS_ALL!J115:AI294,14,FALSE)="","",VLOOKUP(A108,Keys_CHESS_ALL!J115:AI294,14,FALSE))</f>
        <v>#N/A</v>
      </c>
      <c r="R108" s="28" t="e">
        <f>IF(VLOOKUP(A108,Keys_CHESS_ALL!J115:AJ294,15,FALSE)="","",VLOOKUP(A108,Keys_CHESS_ALL!J115:AJ294,15,FALSE))</f>
        <v>#N/A</v>
      </c>
      <c r="S108" s="28" t="e">
        <f>IF(VLOOKUP(A108,Keys_CHESS_ALL!J115:AK294,16,FALSE)="","",VLOOKUP(A108,Keys_CHESS_ALL!J115:AK294,16,FALSE))</f>
        <v>#N/A</v>
      </c>
    </row>
    <row r="109" spans="2:19" x14ac:dyDescent="0.2">
      <c r="B109" s="28" t="e">
        <f>VLOOKUP(A109,Keys_CHESS_ALL!J116:L295,2,FALSE)</f>
        <v>#N/A</v>
      </c>
      <c r="C109" s="32"/>
      <c r="D109" s="32"/>
      <c r="E109" s="28" t="e">
        <f>VLOOKUP(A109,Keys_CHESS_ALL!J116:L295,3,FALSE)</f>
        <v>#N/A</v>
      </c>
      <c r="F109" s="40"/>
      <c r="H109" s="28" t="e">
        <f>IF(VLOOKUP(A109,Keys_CHESS_ALL!J116:AC295,5,FALSE)="","",VLOOKUP(A109,Keys_CHESS_ALL!J116:AC295,5,FALSE))</f>
        <v>#N/A</v>
      </c>
      <c r="I109" s="28" t="e">
        <f>IF(VLOOKUP(A109,Keys_CHESS_ALL!J116:AC295,6,FALSE)="","",VLOOKUP(A109,Keys_CHESS_ALL!J116:AC295,6,FALSE))</f>
        <v>#N/A</v>
      </c>
      <c r="J109" s="28" t="e">
        <f>IF(VLOOKUP(A109,Keys_CHESS_ALL!J116:AC295,7,FALSE)="","",VLOOKUP(A109,Keys_CHESS_ALL!J116:AC295,7,FALSE))</f>
        <v>#N/A</v>
      </c>
      <c r="K109" s="28" t="e">
        <f>IF(VLOOKUP(A109,Keys_CHESS_ALL!J116:AC295,8,FALSE)="","",VLOOKUP(A109,Keys_CHESS_ALL!J116:AC295,8,FALSE))</f>
        <v>#N/A</v>
      </c>
      <c r="L109" s="28" t="e">
        <f>IF(VLOOKUP(A109,Keys_CHESS_ALL!J116:AD295,9,FALSE)="","",VLOOKUP(A109,Keys_CHESS_ALL!J116:AD295,9,FALSE))</f>
        <v>#N/A</v>
      </c>
      <c r="M109" s="28" t="e">
        <f>IF(VLOOKUP(A109,Keys_CHESS_ALL!J116:AE295,10,FALSE)="","",VLOOKUP(A109,Keys_CHESS_ALL!J116:AE295,10,FALSE))</f>
        <v>#N/A</v>
      </c>
      <c r="N109" s="28" t="e">
        <f>IF(VLOOKUP(A109,Keys_CHESS_ALL!J116:AF295,11,FALSE)="","",VLOOKUP(A109,Keys_CHESS_ALL!J116:AF295,11,FALSE))</f>
        <v>#N/A</v>
      </c>
      <c r="O109" s="28" t="e">
        <f>IF(VLOOKUP(A109,Keys_CHESS_ALL!J116:AG295,12,FALSE)="","",VLOOKUP(A109,Keys_CHESS_ALL!J116:AG295,12,FALSE))</f>
        <v>#N/A</v>
      </c>
      <c r="P109" s="28" t="e">
        <f>IF(VLOOKUP(A109,Keys_CHESS_ALL!J116:AH295,13,FALSE)="","",VLOOKUP(A109,Keys_CHESS_ALL!J116:AH295,13,FALSE))</f>
        <v>#N/A</v>
      </c>
      <c r="Q109" s="28" t="e">
        <f>IF(VLOOKUP(A109,Keys_CHESS_ALL!J116:AI295,14,FALSE)="","",VLOOKUP(A109,Keys_CHESS_ALL!J116:AI295,14,FALSE))</f>
        <v>#N/A</v>
      </c>
      <c r="R109" s="28" t="e">
        <f>IF(VLOOKUP(A109,Keys_CHESS_ALL!J116:AJ295,15,FALSE)="","",VLOOKUP(A109,Keys_CHESS_ALL!J116:AJ295,15,FALSE))</f>
        <v>#N/A</v>
      </c>
      <c r="S109" s="28" t="e">
        <f>IF(VLOOKUP(A109,Keys_CHESS_ALL!J116:AK295,16,FALSE)="","",VLOOKUP(A109,Keys_CHESS_ALL!J116:AK295,16,FALSE))</f>
        <v>#N/A</v>
      </c>
    </row>
    <row r="110" spans="2:19" x14ac:dyDescent="0.2">
      <c r="B110" s="28" t="e">
        <f>VLOOKUP(A110,Keys_CHESS_ALL!J117:L296,2,FALSE)</f>
        <v>#N/A</v>
      </c>
      <c r="C110" s="32"/>
      <c r="D110" s="32"/>
      <c r="E110" s="28" t="e">
        <f>VLOOKUP(A110,Keys_CHESS_ALL!J117:L296,3,FALSE)</f>
        <v>#N/A</v>
      </c>
      <c r="F110" s="40"/>
      <c r="H110" s="28" t="e">
        <f>IF(VLOOKUP(A110,Keys_CHESS_ALL!J117:AC296,5,FALSE)="","",VLOOKUP(A110,Keys_CHESS_ALL!J117:AC296,5,FALSE))</f>
        <v>#N/A</v>
      </c>
      <c r="I110" s="28" t="e">
        <f>IF(VLOOKUP(A110,Keys_CHESS_ALL!J117:AC296,6,FALSE)="","",VLOOKUP(A110,Keys_CHESS_ALL!J117:AC296,6,FALSE))</f>
        <v>#N/A</v>
      </c>
      <c r="J110" s="28" t="e">
        <f>IF(VLOOKUP(A110,Keys_CHESS_ALL!J117:AC296,7,FALSE)="","",VLOOKUP(A110,Keys_CHESS_ALL!J117:AC296,7,FALSE))</f>
        <v>#N/A</v>
      </c>
      <c r="K110" s="28" t="e">
        <f>IF(VLOOKUP(A110,Keys_CHESS_ALL!J117:AC296,8,FALSE)="","",VLOOKUP(A110,Keys_CHESS_ALL!J117:AC296,8,FALSE))</f>
        <v>#N/A</v>
      </c>
      <c r="L110" s="28" t="e">
        <f>IF(VLOOKUP(A110,Keys_CHESS_ALL!J117:AD296,9,FALSE)="","",VLOOKUP(A110,Keys_CHESS_ALL!J117:AD296,9,FALSE))</f>
        <v>#N/A</v>
      </c>
      <c r="M110" s="28" t="e">
        <f>IF(VLOOKUP(A110,Keys_CHESS_ALL!J117:AE296,10,FALSE)="","",VLOOKUP(A110,Keys_CHESS_ALL!J117:AE296,10,FALSE))</f>
        <v>#N/A</v>
      </c>
      <c r="N110" s="28" t="e">
        <f>IF(VLOOKUP(A110,Keys_CHESS_ALL!J117:AF296,11,FALSE)="","",VLOOKUP(A110,Keys_CHESS_ALL!J117:AF296,11,FALSE))</f>
        <v>#N/A</v>
      </c>
      <c r="O110" s="28" t="e">
        <f>IF(VLOOKUP(A110,Keys_CHESS_ALL!J117:AG296,12,FALSE)="","",VLOOKUP(A110,Keys_CHESS_ALL!J117:AG296,12,FALSE))</f>
        <v>#N/A</v>
      </c>
      <c r="P110" s="28" t="e">
        <f>IF(VLOOKUP(A110,Keys_CHESS_ALL!J117:AH296,13,FALSE)="","",VLOOKUP(A110,Keys_CHESS_ALL!J117:AH296,13,FALSE))</f>
        <v>#N/A</v>
      </c>
      <c r="Q110" s="28" t="e">
        <f>IF(VLOOKUP(A110,Keys_CHESS_ALL!J117:AI296,14,FALSE)="","",VLOOKUP(A110,Keys_CHESS_ALL!J117:AI296,14,FALSE))</f>
        <v>#N/A</v>
      </c>
      <c r="R110" s="28" t="e">
        <f>IF(VLOOKUP(A110,Keys_CHESS_ALL!J117:AJ296,15,FALSE)="","",VLOOKUP(A110,Keys_CHESS_ALL!J117:AJ296,15,FALSE))</f>
        <v>#N/A</v>
      </c>
      <c r="S110" s="28" t="e">
        <f>IF(VLOOKUP(A110,Keys_CHESS_ALL!J117:AK296,16,FALSE)="","",VLOOKUP(A110,Keys_CHESS_ALL!J117:AK296,16,FALSE))</f>
        <v>#N/A</v>
      </c>
    </row>
    <row r="111" spans="2:19" x14ac:dyDescent="0.2">
      <c r="B111" s="28" t="e">
        <f>VLOOKUP(A111,Keys_CHESS_ALL!J118:L297,2,FALSE)</f>
        <v>#N/A</v>
      </c>
      <c r="C111" s="32"/>
      <c r="D111" s="32"/>
      <c r="E111" s="28" t="e">
        <f>VLOOKUP(A111,Keys_CHESS_ALL!J118:L297,3,FALSE)</f>
        <v>#N/A</v>
      </c>
      <c r="F111" s="40"/>
      <c r="H111" s="28" t="e">
        <f>IF(VLOOKUP(A111,Keys_CHESS_ALL!J118:AC297,5,FALSE)="","",VLOOKUP(A111,Keys_CHESS_ALL!J118:AC297,5,FALSE))</f>
        <v>#N/A</v>
      </c>
      <c r="I111" s="28" t="e">
        <f>IF(VLOOKUP(A111,Keys_CHESS_ALL!J118:AC297,6,FALSE)="","",VLOOKUP(A111,Keys_CHESS_ALL!J118:AC297,6,FALSE))</f>
        <v>#N/A</v>
      </c>
      <c r="J111" s="28" t="e">
        <f>IF(VLOOKUP(A111,Keys_CHESS_ALL!J118:AC297,7,FALSE)="","",VLOOKUP(A111,Keys_CHESS_ALL!J118:AC297,7,FALSE))</f>
        <v>#N/A</v>
      </c>
      <c r="K111" s="28" t="e">
        <f>IF(VLOOKUP(A111,Keys_CHESS_ALL!J118:AC297,8,FALSE)="","",VLOOKUP(A111,Keys_CHESS_ALL!J118:AC297,8,FALSE))</f>
        <v>#N/A</v>
      </c>
      <c r="L111" s="28" t="e">
        <f>IF(VLOOKUP(A111,Keys_CHESS_ALL!J118:AD297,9,FALSE)="","",VLOOKUP(A111,Keys_CHESS_ALL!J118:AD297,9,FALSE))</f>
        <v>#N/A</v>
      </c>
      <c r="M111" s="28" t="e">
        <f>IF(VLOOKUP(A111,Keys_CHESS_ALL!J118:AE297,10,FALSE)="","",VLOOKUP(A111,Keys_CHESS_ALL!J118:AE297,10,FALSE))</f>
        <v>#N/A</v>
      </c>
      <c r="N111" s="28" t="e">
        <f>IF(VLOOKUP(A111,Keys_CHESS_ALL!J118:AF297,11,FALSE)="","",VLOOKUP(A111,Keys_CHESS_ALL!J118:AF297,11,FALSE))</f>
        <v>#N/A</v>
      </c>
      <c r="O111" s="28" t="e">
        <f>IF(VLOOKUP(A111,Keys_CHESS_ALL!J118:AG297,12,FALSE)="","",VLOOKUP(A111,Keys_CHESS_ALL!J118:AG297,12,FALSE))</f>
        <v>#N/A</v>
      </c>
      <c r="P111" s="28" t="e">
        <f>IF(VLOOKUP(A111,Keys_CHESS_ALL!J118:AH297,13,FALSE)="","",VLOOKUP(A111,Keys_CHESS_ALL!J118:AH297,13,FALSE))</f>
        <v>#N/A</v>
      </c>
      <c r="Q111" s="28" t="e">
        <f>IF(VLOOKUP(A111,Keys_CHESS_ALL!J118:AI297,14,FALSE)="","",VLOOKUP(A111,Keys_CHESS_ALL!J118:AI297,14,FALSE))</f>
        <v>#N/A</v>
      </c>
      <c r="R111" s="28" t="e">
        <f>IF(VLOOKUP(A111,Keys_CHESS_ALL!J118:AJ297,15,FALSE)="","",VLOOKUP(A111,Keys_CHESS_ALL!J118:AJ297,15,FALSE))</f>
        <v>#N/A</v>
      </c>
      <c r="S111" s="28" t="e">
        <f>IF(VLOOKUP(A111,Keys_CHESS_ALL!J118:AK297,16,FALSE)="","",VLOOKUP(A111,Keys_CHESS_ALL!J118:AK297,16,FALSE))</f>
        <v>#N/A</v>
      </c>
    </row>
    <row r="112" spans="2:19" x14ac:dyDescent="0.2">
      <c r="B112" s="28" t="e">
        <f>VLOOKUP(A112,Keys_CHESS_ALL!J119:L298,2,FALSE)</f>
        <v>#N/A</v>
      </c>
      <c r="C112" s="32"/>
      <c r="D112" s="32"/>
      <c r="E112" s="28" t="e">
        <f>VLOOKUP(A112,Keys_CHESS_ALL!J119:L298,3,FALSE)</f>
        <v>#N/A</v>
      </c>
      <c r="F112" s="40"/>
      <c r="H112" s="28" t="e">
        <f>IF(VLOOKUP(A112,Keys_CHESS_ALL!J119:AC298,5,FALSE)="","",VLOOKUP(A112,Keys_CHESS_ALL!J119:AC298,5,FALSE))</f>
        <v>#N/A</v>
      </c>
      <c r="I112" s="28" t="e">
        <f>IF(VLOOKUP(A112,Keys_CHESS_ALL!J119:AC298,6,FALSE)="","",VLOOKUP(A112,Keys_CHESS_ALL!J119:AC298,6,FALSE))</f>
        <v>#N/A</v>
      </c>
      <c r="J112" s="28" t="e">
        <f>IF(VLOOKUP(A112,Keys_CHESS_ALL!J119:AC298,7,FALSE)="","",VLOOKUP(A112,Keys_CHESS_ALL!J119:AC298,7,FALSE))</f>
        <v>#N/A</v>
      </c>
      <c r="K112" s="28" t="e">
        <f>IF(VLOOKUP(A112,Keys_CHESS_ALL!J119:AC298,8,FALSE)="","",VLOOKUP(A112,Keys_CHESS_ALL!J119:AC298,8,FALSE))</f>
        <v>#N/A</v>
      </c>
      <c r="L112" s="28" t="e">
        <f>IF(VLOOKUP(A112,Keys_CHESS_ALL!J119:AD298,9,FALSE)="","",VLOOKUP(A112,Keys_CHESS_ALL!J119:AD298,9,FALSE))</f>
        <v>#N/A</v>
      </c>
      <c r="M112" s="28" t="e">
        <f>IF(VLOOKUP(A112,Keys_CHESS_ALL!J119:AE298,10,FALSE)="","",VLOOKUP(A112,Keys_CHESS_ALL!J119:AE298,10,FALSE))</f>
        <v>#N/A</v>
      </c>
      <c r="N112" s="28" t="e">
        <f>IF(VLOOKUP(A112,Keys_CHESS_ALL!J119:AF298,11,FALSE)="","",VLOOKUP(A112,Keys_CHESS_ALL!J119:AF298,11,FALSE))</f>
        <v>#N/A</v>
      </c>
      <c r="O112" s="28" t="e">
        <f>IF(VLOOKUP(A112,Keys_CHESS_ALL!J119:AG298,12,FALSE)="","",VLOOKUP(A112,Keys_CHESS_ALL!J119:AG298,12,FALSE))</f>
        <v>#N/A</v>
      </c>
      <c r="P112" s="28" t="e">
        <f>IF(VLOOKUP(A112,Keys_CHESS_ALL!J119:AH298,13,FALSE)="","",VLOOKUP(A112,Keys_CHESS_ALL!J119:AH298,13,FALSE))</f>
        <v>#N/A</v>
      </c>
      <c r="Q112" s="28" t="e">
        <f>IF(VLOOKUP(A112,Keys_CHESS_ALL!J119:AI298,14,FALSE)="","",VLOOKUP(A112,Keys_CHESS_ALL!J119:AI298,14,FALSE))</f>
        <v>#N/A</v>
      </c>
      <c r="R112" s="28" t="e">
        <f>IF(VLOOKUP(A112,Keys_CHESS_ALL!J119:AJ298,15,FALSE)="","",VLOOKUP(A112,Keys_CHESS_ALL!J119:AJ298,15,FALSE))</f>
        <v>#N/A</v>
      </c>
      <c r="S112" s="28" t="e">
        <f>IF(VLOOKUP(A112,Keys_CHESS_ALL!J119:AK298,16,FALSE)="","",VLOOKUP(A112,Keys_CHESS_ALL!J119:AK298,16,FALSE))</f>
        <v>#N/A</v>
      </c>
    </row>
    <row r="113" spans="2:19" x14ac:dyDescent="0.2">
      <c r="B113" s="28" t="e">
        <f>VLOOKUP(A113,Keys_CHESS_ALL!J120:L299,2,FALSE)</f>
        <v>#N/A</v>
      </c>
      <c r="C113" s="32"/>
      <c r="D113" s="32"/>
      <c r="E113" s="28" t="e">
        <f>VLOOKUP(A113,Keys_CHESS_ALL!J120:L299,3,FALSE)</f>
        <v>#N/A</v>
      </c>
      <c r="F113" s="40"/>
      <c r="H113" s="28" t="e">
        <f>IF(VLOOKUP(A113,Keys_CHESS_ALL!J120:AC299,5,FALSE)="","",VLOOKUP(A113,Keys_CHESS_ALL!J120:AC299,5,FALSE))</f>
        <v>#N/A</v>
      </c>
      <c r="I113" s="28" t="e">
        <f>IF(VLOOKUP(A113,Keys_CHESS_ALL!J120:AC299,6,FALSE)="","",VLOOKUP(A113,Keys_CHESS_ALL!J120:AC299,6,FALSE))</f>
        <v>#N/A</v>
      </c>
      <c r="J113" s="28" t="e">
        <f>IF(VLOOKUP(A113,Keys_CHESS_ALL!J120:AC299,7,FALSE)="","",VLOOKUP(A113,Keys_CHESS_ALL!J120:AC299,7,FALSE))</f>
        <v>#N/A</v>
      </c>
      <c r="K113" s="28" t="e">
        <f>IF(VLOOKUP(A113,Keys_CHESS_ALL!J120:AC299,8,FALSE)="","",VLOOKUP(A113,Keys_CHESS_ALL!J120:AC299,8,FALSE))</f>
        <v>#N/A</v>
      </c>
      <c r="L113" s="28" t="e">
        <f>IF(VLOOKUP(A113,Keys_CHESS_ALL!J120:AD299,9,FALSE)="","",VLOOKUP(A113,Keys_CHESS_ALL!J120:AD299,9,FALSE))</f>
        <v>#N/A</v>
      </c>
      <c r="M113" s="28" t="e">
        <f>IF(VLOOKUP(A113,Keys_CHESS_ALL!J120:AE299,10,FALSE)="","",VLOOKUP(A113,Keys_CHESS_ALL!J120:AE299,10,FALSE))</f>
        <v>#N/A</v>
      </c>
      <c r="N113" s="28" t="e">
        <f>IF(VLOOKUP(A113,Keys_CHESS_ALL!J120:AF299,11,FALSE)="","",VLOOKUP(A113,Keys_CHESS_ALL!J120:AF299,11,FALSE))</f>
        <v>#N/A</v>
      </c>
      <c r="O113" s="28" t="e">
        <f>IF(VLOOKUP(A113,Keys_CHESS_ALL!J120:AG299,12,FALSE)="","",VLOOKUP(A113,Keys_CHESS_ALL!J120:AG299,12,FALSE))</f>
        <v>#N/A</v>
      </c>
      <c r="P113" s="28" t="e">
        <f>IF(VLOOKUP(A113,Keys_CHESS_ALL!J120:AH299,13,FALSE)="","",VLOOKUP(A113,Keys_CHESS_ALL!J120:AH299,13,FALSE))</f>
        <v>#N/A</v>
      </c>
      <c r="Q113" s="28" t="e">
        <f>IF(VLOOKUP(A113,Keys_CHESS_ALL!J120:AI299,14,FALSE)="","",VLOOKUP(A113,Keys_CHESS_ALL!J120:AI299,14,FALSE))</f>
        <v>#N/A</v>
      </c>
      <c r="R113" s="28" t="e">
        <f>IF(VLOOKUP(A113,Keys_CHESS_ALL!J120:AJ299,15,FALSE)="","",VLOOKUP(A113,Keys_CHESS_ALL!J120:AJ299,15,FALSE))</f>
        <v>#N/A</v>
      </c>
      <c r="S113" s="28" t="e">
        <f>IF(VLOOKUP(A113,Keys_CHESS_ALL!J120:AK299,16,FALSE)="","",VLOOKUP(A113,Keys_CHESS_ALL!J120:AK299,16,FALSE))</f>
        <v>#N/A</v>
      </c>
    </row>
    <row r="114" spans="2:19" x14ac:dyDescent="0.2">
      <c r="B114" s="28" t="e">
        <f>VLOOKUP(A114,Keys_CHESS_ALL!J121:L300,2,FALSE)</f>
        <v>#N/A</v>
      </c>
      <c r="C114" s="32"/>
      <c r="D114" s="32"/>
      <c r="E114" s="28" t="e">
        <f>VLOOKUP(A114,Keys_CHESS_ALL!J121:L300,3,FALSE)</f>
        <v>#N/A</v>
      </c>
      <c r="F114" s="40"/>
      <c r="H114" s="28" t="e">
        <f>IF(VLOOKUP(A114,Keys_CHESS_ALL!J121:AC300,5,FALSE)="","",VLOOKUP(A114,Keys_CHESS_ALL!J121:AC300,5,FALSE))</f>
        <v>#N/A</v>
      </c>
      <c r="I114" s="28" t="e">
        <f>IF(VLOOKUP(A114,Keys_CHESS_ALL!J121:AC300,6,FALSE)="","",VLOOKUP(A114,Keys_CHESS_ALL!J121:AC300,6,FALSE))</f>
        <v>#N/A</v>
      </c>
      <c r="J114" s="28" t="e">
        <f>IF(VLOOKUP(A114,Keys_CHESS_ALL!J121:AC300,7,FALSE)="","",VLOOKUP(A114,Keys_CHESS_ALL!J121:AC300,7,FALSE))</f>
        <v>#N/A</v>
      </c>
      <c r="K114" s="28" t="e">
        <f>IF(VLOOKUP(A114,Keys_CHESS_ALL!J121:AC300,8,FALSE)="","",VLOOKUP(A114,Keys_CHESS_ALL!J121:AC300,8,FALSE))</f>
        <v>#N/A</v>
      </c>
      <c r="L114" s="28" t="e">
        <f>IF(VLOOKUP(A114,Keys_CHESS_ALL!J121:AD300,9,FALSE)="","",VLOOKUP(A114,Keys_CHESS_ALL!J121:AD300,9,FALSE))</f>
        <v>#N/A</v>
      </c>
      <c r="M114" s="28" t="e">
        <f>IF(VLOOKUP(A114,Keys_CHESS_ALL!J121:AE300,10,FALSE)="","",VLOOKUP(A114,Keys_CHESS_ALL!J121:AE300,10,FALSE))</f>
        <v>#N/A</v>
      </c>
      <c r="N114" s="28" t="e">
        <f>IF(VLOOKUP(A114,Keys_CHESS_ALL!J121:AF300,11,FALSE)="","",VLOOKUP(A114,Keys_CHESS_ALL!J121:AF300,11,FALSE))</f>
        <v>#N/A</v>
      </c>
      <c r="O114" s="28" t="e">
        <f>IF(VLOOKUP(A114,Keys_CHESS_ALL!J121:AG300,12,FALSE)="","",VLOOKUP(A114,Keys_CHESS_ALL!J121:AG300,12,FALSE))</f>
        <v>#N/A</v>
      </c>
      <c r="P114" s="28" t="e">
        <f>IF(VLOOKUP(A114,Keys_CHESS_ALL!J121:AH300,13,FALSE)="","",VLOOKUP(A114,Keys_CHESS_ALL!J121:AH300,13,FALSE))</f>
        <v>#N/A</v>
      </c>
      <c r="Q114" s="28" t="e">
        <f>IF(VLOOKUP(A114,Keys_CHESS_ALL!J121:AI300,14,FALSE)="","",VLOOKUP(A114,Keys_CHESS_ALL!J121:AI300,14,FALSE))</f>
        <v>#N/A</v>
      </c>
      <c r="R114" s="28" t="e">
        <f>IF(VLOOKUP(A114,Keys_CHESS_ALL!J121:AJ300,15,FALSE)="","",VLOOKUP(A114,Keys_CHESS_ALL!J121:AJ300,15,FALSE))</f>
        <v>#N/A</v>
      </c>
      <c r="S114" s="28" t="e">
        <f>IF(VLOOKUP(A114,Keys_CHESS_ALL!J121:AK300,16,FALSE)="","",VLOOKUP(A114,Keys_CHESS_ALL!J121:AK300,16,FALSE))</f>
        <v>#N/A</v>
      </c>
    </row>
    <row r="115" spans="2:19" x14ac:dyDescent="0.2">
      <c r="B115" s="28" t="e">
        <f>VLOOKUP(A115,Keys_CHESS_ALL!J122:L301,2,FALSE)</f>
        <v>#N/A</v>
      </c>
      <c r="C115" s="32"/>
      <c r="D115" s="32"/>
      <c r="E115" s="28" t="e">
        <f>VLOOKUP(A115,Keys_CHESS_ALL!J122:L301,3,FALSE)</f>
        <v>#N/A</v>
      </c>
      <c r="F115" s="40"/>
      <c r="H115" s="28" t="e">
        <f>IF(VLOOKUP(A115,Keys_CHESS_ALL!J122:AC301,5,FALSE)="","",VLOOKUP(A115,Keys_CHESS_ALL!J122:AC301,5,FALSE))</f>
        <v>#N/A</v>
      </c>
      <c r="I115" s="28" t="e">
        <f>IF(VLOOKUP(A115,Keys_CHESS_ALL!J122:AC301,6,FALSE)="","",VLOOKUP(A115,Keys_CHESS_ALL!J122:AC301,6,FALSE))</f>
        <v>#N/A</v>
      </c>
      <c r="J115" s="28" t="e">
        <f>IF(VLOOKUP(A115,Keys_CHESS_ALL!J122:AC301,7,FALSE)="","",VLOOKUP(A115,Keys_CHESS_ALL!J122:AC301,7,FALSE))</f>
        <v>#N/A</v>
      </c>
      <c r="K115" s="28" t="e">
        <f>IF(VLOOKUP(A115,Keys_CHESS_ALL!J122:AC301,8,FALSE)="","",VLOOKUP(A115,Keys_CHESS_ALL!J122:AC301,8,FALSE))</f>
        <v>#N/A</v>
      </c>
      <c r="L115" s="28" t="e">
        <f>IF(VLOOKUP(A115,Keys_CHESS_ALL!J122:AD301,9,FALSE)="","",VLOOKUP(A115,Keys_CHESS_ALL!J122:AD301,9,FALSE))</f>
        <v>#N/A</v>
      </c>
      <c r="M115" s="28" t="e">
        <f>IF(VLOOKUP(A115,Keys_CHESS_ALL!J122:AE301,10,FALSE)="","",VLOOKUP(A115,Keys_CHESS_ALL!J122:AE301,10,FALSE))</f>
        <v>#N/A</v>
      </c>
      <c r="N115" s="28" t="e">
        <f>IF(VLOOKUP(A115,Keys_CHESS_ALL!J122:AF301,11,FALSE)="","",VLOOKUP(A115,Keys_CHESS_ALL!J122:AF301,11,FALSE))</f>
        <v>#N/A</v>
      </c>
      <c r="O115" s="28" t="e">
        <f>IF(VLOOKUP(A115,Keys_CHESS_ALL!J122:AG301,12,FALSE)="","",VLOOKUP(A115,Keys_CHESS_ALL!J122:AG301,12,FALSE))</f>
        <v>#N/A</v>
      </c>
      <c r="P115" s="28" t="e">
        <f>IF(VLOOKUP(A115,Keys_CHESS_ALL!J122:AH301,13,FALSE)="","",VLOOKUP(A115,Keys_CHESS_ALL!J122:AH301,13,FALSE))</f>
        <v>#N/A</v>
      </c>
      <c r="Q115" s="28" t="e">
        <f>IF(VLOOKUP(A115,Keys_CHESS_ALL!J122:AI301,14,FALSE)="","",VLOOKUP(A115,Keys_CHESS_ALL!J122:AI301,14,FALSE))</f>
        <v>#N/A</v>
      </c>
      <c r="R115" s="28" t="e">
        <f>IF(VLOOKUP(A115,Keys_CHESS_ALL!J122:AJ301,15,FALSE)="","",VLOOKUP(A115,Keys_CHESS_ALL!J122:AJ301,15,FALSE))</f>
        <v>#N/A</v>
      </c>
      <c r="S115" s="28" t="e">
        <f>IF(VLOOKUP(A115,Keys_CHESS_ALL!J122:AK301,16,FALSE)="","",VLOOKUP(A115,Keys_CHESS_ALL!J122:AK301,16,FALSE))</f>
        <v>#N/A</v>
      </c>
    </row>
    <row r="116" spans="2:19" x14ac:dyDescent="0.2">
      <c r="B116" s="28" t="e">
        <f>VLOOKUP(A116,Keys_CHESS_ALL!J123:L302,2,FALSE)</f>
        <v>#N/A</v>
      </c>
      <c r="C116" s="32"/>
      <c r="D116" s="32"/>
      <c r="E116" s="28" t="e">
        <f>VLOOKUP(A116,Keys_CHESS_ALL!J123:L302,3,FALSE)</f>
        <v>#N/A</v>
      </c>
      <c r="F116" s="40"/>
      <c r="H116" s="28" t="e">
        <f>IF(VLOOKUP(A116,Keys_CHESS_ALL!J123:AC302,5,FALSE)="","",VLOOKUP(A116,Keys_CHESS_ALL!J123:AC302,5,FALSE))</f>
        <v>#N/A</v>
      </c>
      <c r="I116" s="28" t="e">
        <f>IF(VLOOKUP(A116,Keys_CHESS_ALL!J123:AC302,6,FALSE)="","",VLOOKUP(A116,Keys_CHESS_ALL!J123:AC302,6,FALSE))</f>
        <v>#N/A</v>
      </c>
      <c r="J116" s="28" t="e">
        <f>IF(VLOOKUP(A116,Keys_CHESS_ALL!J123:AC302,7,FALSE)="","",VLOOKUP(A116,Keys_CHESS_ALL!J123:AC302,7,FALSE))</f>
        <v>#N/A</v>
      </c>
      <c r="K116" s="28" t="e">
        <f>IF(VLOOKUP(A116,Keys_CHESS_ALL!J123:AC302,8,FALSE)="","",VLOOKUP(A116,Keys_CHESS_ALL!J123:AC302,8,FALSE))</f>
        <v>#N/A</v>
      </c>
      <c r="L116" s="28" t="e">
        <f>IF(VLOOKUP(A116,Keys_CHESS_ALL!J123:AD302,9,FALSE)="","",VLOOKUP(A116,Keys_CHESS_ALL!J123:AD302,9,FALSE))</f>
        <v>#N/A</v>
      </c>
      <c r="M116" s="28" t="e">
        <f>IF(VLOOKUP(A116,Keys_CHESS_ALL!J123:AE302,10,FALSE)="","",VLOOKUP(A116,Keys_CHESS_ALL!J123:AE302,10,FALSE))</f>
        <v>#N/A</v>
      </c>
      <c r="N116" s="28" t="e">
        <f>IF(VLOOKUP(A116,Keys_CHESS_ALL!J123:AF302,11,FALSE)="","",VLOOKUP(A116,Keys_CHESS_ALL!J123:AF302,11,FALSE))</f>
        <v>#N/A</v>
      </c>
      <c r="O116" s="28" t="e">
        <f>IF(VLOOKUP(A116,Keys_CHESS_ALL!J123:AG302,12,FALSE)="","",VLOOKUP(A116,Keys_CHESS_ALL!J123:AG302,12,FALSE))</f>
        <v>#N/A</v>
      </c>
      <c r="P116" s="28" t="e">
        <f>IF(VLOOKUP(A116,Keys_CHESS_ALL!J123:AH302,13,FALSE)="","",VLOOKUP(A116,Keys_CHESS_ALL!J123:AH302,13,FALSE))</f>
        <v>#N/A</v>
      </c>
      <c r="Q116" s="28" t="e">
        <f>IF(VLOOKUP(A116,Keys_CHESS_ALL!J123:AI302,14,FALSE)="","",VLOOKUP(A116,Keys_CHESS_ALL!J123:AI302,14,FALSE))</f>
        <v>#N/A</v>
      </c>
      <c r="R116" s="28" t="e">
        <f>IF(VLOOKUP(A116,Keys_CHESS_ALL!J123:AJ302,15,FALSE)="","",VLOOKUP(A116,Keys_CHESS_ALL!J123:AJ302,15,FALSE))</f>
        <v>#N/A</v>
      </c>
      <c r="S116" s="28" t="e">
        <f>IF(VLOOKUP(A116,Keys_CHESS_ALL!J123:AK302,16,FALSE)="","",VLOOKUP(A116,Keys_CHESS_ALL!J123:AK302,16,FALSE))</f>
        <v>#N/A</v>
      </c>
    </row>
    <row r="117" spans="2:19" x14ac:dyDescent="0.2">
      <c r="B117" s="28" t="e">
        <f>VLOOKUP(A117,Keys_CHESS_ALL!J124:L303,2,FALSE)</f>
        <v>#N/A</v>
      </c>
      <c r="C117" s="32"/>
      <c r="D117" s="32"/>
      <c r="E117" s="28" t="e">
        <f>VLOOKUP(A117,Keys_CHESS_ALL!J124:L303,3,FALSE)</f>
        <v>#N/A</v>
      </c>
      <c r="F117" s="40"/>
      <c r="H117" s="28" t="e">
        <f>IF(VLOOKUP(A117,Keys_CHESS_ALL!J124:AC303,5,FALSE)="","",VLOOKUP(A117,Keys_CHESS_ALL!J124:AC303,5,FALSE))</f>
        <v>#N/A</v>
      </c>
      <c r="I117" s="28" t="e">
        <f>IF(VLOOKUP(A117,Keys_CHESS_ALL!J124:AC303,6,FALSE)="","",VLOOKUP(A117,Keys_CHESS_ALL!J124:AC303,6,FALSE))</f>
        <v>#N/A</v>
      </c>
      <c r="J117" s="28" t="e">
        <f>IF(VLOOKUP(A117,Keys_CHESS_ALL!J124:AC303,7,FALSE)="","",VLOOKUP(A117,Keys_CHESS_ALL!J124:AC303,7,FALSE))</f>
        <v>#N/A</v>
      </c>
      <c r="K117" s="28" t="e">
        <f>IF(VLOOKUP(A117,Keys_CHESS_ALL!J124:AC303,8,FALSE)="","",VLOOKUP(A117,Keys_CHESS_ALL!J124:AC303,8,FALSE))</f>
        <v>#N/A</v>
      </c>
      <c r="L117" s="28" t="e">
        <f>IF(VLOOKUP(A117,Keys_CHESS_ALL!J124:AD303,9,FALSE)="","",VLOOKUP(A117,Keys_CHESS_ALL!J124:AD303,9,FALSE))</f>
        <v>#N/A</v>
      </c>
      <c r="M117" s="28" t="e">
        <f>IF(VLOOKUP(A117,Keys_CHESS_ALL!J124:AE303,10,FALSE)="","",VLOOKUP(A117,Keys_CHESS_ALL!J124:AE303,10,FALSE))</f>
        <v>#N/A</v>
      </c>
      <c r="N117" s="28" t="e">
        <f>IF(VLOOKUP(A117,Keys_CHESS_ALL!J124:AF303,11,FALSE)="","",VLOOKUP(A117,Keys_CHESS_ALL!J124:AF303,11,FALSE))</f>
        <v>#N/A</v>
      </c>
      <c r="O117" s="28" t="e">
        <f>IF(VLOOKUP(A117,Keys_CHESS_ALL!J124:AG303,12,FALSE)="","",VLOOKUP(A117,Keys_CHESS_ALL!J124:AG303,12,FALSE))</f>
        <v>#N/A</v>
      </c>
      <c r="P117" s="28" t="e">
        <f>IF(VLOOKUP(A117,Keys_CHESS_ALL!J124:AH303,13,FALSE)="","",VLOOKUP(A117,Keys_CHESS_ALL!J124:AH303,13,FALSE))</f>
        <v>#N/A</v>
      </c>
      <c r="Q117" s="28" t="e">
        <f>IF(VLOOKUP(A117,Keys_CHESS_ALL!J124:AI303,14,FALSE)="","",VLOOKUP(A117,Keys_CHESS_ALL!J124:AI303,14,FALSE))</f>
        <v>#N/A</v>
      </c>
      <c r="R117" s="28" t="e">
        <f>IF(VLOOKUP(A117,Keys_CHESS_ALL!J124:AJ303,15,FALSE)="","",VLOOKUP(A117,Keys_CHESS_ALL!J124:AJ303,15,FALSE))</f>
        <v>#N/A</v>
      </c>
      <c r="S117" s="28" t="e">
        <f>IF(VLOOKUP(A117,Keys_CHESS_ALL!J124:AK303,16,FALSE)="","",VLOOKUP(A117,Keys_CHESS_ALL!J124:AK303,16,FALSE))</f>
        <v>#N/A</v>
      </c>
    </row>
    <row r="118" spans="2:19" x14ac:dyDescent="0.2">
      <c r="B118" s="28" t="e">
        <f>VLOOKUP(A118,Keys_CHESS_ALL!J125:L304,2,FALSE)</f>
        <v>#N/A</v>
      </c>
      <c r="C118" s="32"/>
      <c r="D118" s="32"/>
      <c r="E118" s="28" t="e">
        <f>VLOOKUP(A118,Keys_CHESS_ALL!J125:L304,3,FALSE)</f>
        <v>#N/A</v>
      </c>
      <c r="F118" s="40"/>
      <c r="H118" s="28" t="e">
        <f>IF(VLOOKUP(A118,Keys_CHESS_ALL!J125:AC304,5,FALSE)="","",VLOOKUP(A118,Keys_CHESS_ALL!J125:AC304,5,FALSE))</f>
        <v>#N/A</v>
      </c>
      <c r="I118" s="28" t="e">
        <f>IF(VLOOKUP(A118,Keys_CHESS_ALL!J125:AC304,6,FALSE)="","",VLOOKUP(A118,Keys_CHESS_ALL!J125:AC304,6,FALSE))</f>
        <v>#N/A</v>
      </c>
      <c r="J118" s="28" t="e">
        <f>IF(VLOOKUP(A118,Keys_CHESS_ALL!J125:AC304,7,FALSE)="","",VLOOKUP(A118,Keys_CHESS_ALL!J125:AC304,7,FALSE))</f>
        <v>#N/A</v>
      </c>
      <c r="K118" s="28" t="e">
        <f>IF(VLOOKUP(A118,Keys_CHESS_ALL!J125:AC304,8,FALSE)="","",VLOOKUP(A118,Keys_CHESS_ALL!J125:AC304,8,FALSE))</f>
        <v>#N/A</v>
      </c>
      <c r="L118" s="28" t="e">
        <f>IF(VLOOKUP(A118,Keys_CHESS_ALL!J125:AD304,9,FALSE)="","",VLOOKUP(A118,Keys_CHESS_ALL!J125:AD304,9,FALSE))</f>
        <v>#N/A</v>
      </c>
      <c r="M118" s="28" t="e">
        <f>IF(VLOOKUP(A118,Keys_CHESS_ALL!J125:AE304,10,FALSE)="","",VLOOKUP(A118,Keys_CHESS_ALL!J125:AE304,10,FALSE))</f>
        <v>#N/A</v>
      </c>
      <c r="N118" s="28" t="e">
        <f>IF(VLOOKUP(A118,Keys_CHESS_ALL!J125:AF304,11,FALSE)="","",VLOOKUP(A118,Keys_CHESS_ALL!J125:AF304,11,FALSE))</f>
        <v>#N/A</v>
      </c>
      <c r="O118" s="28" t="e">
        <f>IF(VLOOKUP(A118,Keys_CHESS_ALL!J125:AG304,12,FALSE)="","",VLOOKUP(A118,Keys_CHESS_ALL!J125:AG304,12,FALSE))</f>
        <v>#N/A</v>
      </c>
      <c r="P118" s="28" t="e">
        <f>IF(VLOOKUP(A118,Keys_CHESS_ALL!J125:AH304,13,FALSE)="","",VLOOKUP(A118,Keys_CHESS_ALL!J125:AH304,13,FALSE))</f>
        <v>#N/A</v>
      </c>
      <c r="Q118" s="28" t="e">
        <f>IF(VLOOKUP(A118,Keys_CHESS_ALL!J125:AI304,14,FALSE)="","",VLOOKUP(A118,Keys_CHESS_ALL!J125:AI304,14,FALSE))</f>
        <v>#N/A</v>
      </c>
      <c r="R118" s="28" t="e">
        <f>IF(VLOOKUP(A118,Keys_CHESS_ALL!J125:AJ304,15,FALSE)="","",VLOOKUP(A118,Keys_CHESS_ALL!J125:AJ304,15,FALSE))</f>
        <v>#N/A</v>
      </c>
      <c r="S118" s="28" t="e">
        <f>IF(VLOOKUP(A118,Keys_CHESS_ALL!J125:AK304,16,FALSE)="","",VLOOKUP(A118,Keys_CHESS_ALL!J125:AK304,16,FALSE))</f>
        <v>#N/A</v>
      </c>
    </row>
    <row r="119" spans="2:19" x14ac:dyDescent="0.2">
      <c r="B119" s="28" t="e">
        <f>VLOOKUP(A119,Keys_CHESS_ALL!J126:L305,2,FALSE)</f>
        <v>#N/A</v>
      </c>
      <c r="C119" s="32"/>
      <c r="D119" s="32"/>
      <c r="E119" s="28" t="e">
        <f>VLOOKUP(A119,Keys_CHESS_ALL!J126:L305,3,FALSE)</f>
        <v>#N/A</v>
      </c>
      <c r="F119" s="40"/>
      <c r="H119" s="28" t="e">
        <f>IF(VLOOKUP(A119,Keys_CHESS_ALL!J126:AC305,5,FALSE)="","",VLOOKUP(A119,Keys_CHESS_ALL!J126:AC305,5,FALSE))</f>
        <v>#N/A</v>
      </c>
      <c r="I119" s="28" t="e">
        <f>IF(VLOOKUP(A119,Keys_CHESS_ALL!J126:AC305,6,FALSE)="","",VLOOKUP(A119,Keys_CHESS_ALL!J126:AC305,6,FALSE))</f>
        <v>#N/A</v>
      </c>
      <c r="J119" s="28" t="e">
        <f>IF(VLOOKUP(A119,Keys_CHESS_ALL!J126:AC305,7,FALSE)="","",VLOOKUP(A119,Keys_CHESS_ALL!J126:AC305,7,FALSE))</f>
        <v>#N/A</v>
      </c>
      <c r="K119" s="28" t="e">
        <f>IF(VLOOKUP(A119,Keys_CHESS_ALL!J126:AC305,8,FALSE)="","",VLOOKUP(A119,Keys_CHESS_ALL!J126:AC305,8,FALSE))</f>
        <v>#N/A</v>
      </c>
      <c r="L119" s="28" t="e">
        <f>IF(VLOOKUP(A119,Keys_CHESS_ALL!J126:AD305,9,FALSE)="","",VLOOKUP(A119,Keys_CHESS_ALL!J126:AD305,9,FALSE))</f>
        <v>#N/A</v>
      </c>
      <c r="M119" s="28" t="e">
        <f>IF(VLOOKUP(A119,Keys_CHESS_ALL!J126:AE305,10,FALSE)="","",VLOOKUP(A119,Keys_CHESS_ALL!J126:AE305,10,FALSE))</f>
        <v>#N/A</v>
      </c>
      <c r="N119" s="28" t="e">
        <f>IF(VLOOKUP(A119,Keys_CHESS_ALL!J126:AF305,11,FALSE)="","",VLOOKUP(A119,Keys_CHESS_ALL!J126:AF305,11,FALSE))</f>
        <v>#N/A</v>
      </c>
      <c r="O119" s="28" t="e">
        <f>IF(VLOOKUP(A119,Keys_CHESS_ALL!J126:AG305,12,FALSE)="","",VLOOKUP(A119,Keys_CHESS_ALL!J126:AG305,12,FALSE))</f>
        <v>#N/A</v>
      </c>
      <c r="P119" s="28" t="e">
        <f>IF(VLOOKUP(A119,Keys_CHESS_ALL!J126:AH305,13,FALSE)="","",VLOOKUP(A119,Keys_CHESS_ALL!J126:AH305,13,FALSE))</f>
        <v>#N/A</v>
      </c>
      <c r="Q119" s="28" t="e">
        <f>IF(VLOOKUP(A119,Keys_CHESS_ALL!J126:AI305,14,FALSE)="","",VLOOKUP(A119,Keys_CHESS_ALL!J126:AI305,14,FALSE))</f>
        <v>#N/A</v>
      </c>
      <c r="R119" s="28" t="e">
        <f>IF(VLOOKUP(A119,Keys_CHESS_ALL!J126:AJ305,15,FALSE)="","",VLOOKUP(A119,Keys_CHESS_ALL!J126:AJ305,15,FALSE))</f>
        <v>#N/A</v>
      </c>
      <c r="S119" s="28" t="e">
        <f>IF(VLOOKUP(A119,Keys_CHESS_ALL!J126:AK305,16,FALSE)="","",VLOOKUP(A119,Keys_CHESS_ALL!J126:AK305,16,FALSE))</f>
        <v>#N/A</v>
      </c>
    </row>
    <row r="120" spans="2:19" x14ac:dyDescent="0.2">
      <c r="B120" s="28" t="e">
        <f>VLOOKUP(A120,Keys_CHESS_ALL!J127:L306,2,FALSE)</f>
        <v>#N/A</v>
      </c>
      <c r="C120" s="32"/>
      <c r="D120" s="32"/>
      <c r="E120" s="28" t="e">
        <f>VLOOKUP(A120,Keys_CHESS_ALL!J127:L306,3,FALSE)</f>
        <v>#N/A</v>
      </c>
      <c r="F120" s="40"/>
      <c r="H120" s="28" t="e">
        <f>IF(VLOOKUP(A120,Keys_CHESS_ALL!J127:AC306,5,FALSE)="","",VLOOKUP(A120,Keys_CHESS_ALL!J127:AC306,5,FALSE))</f>
        <v>#N/A</v>
      </c>
      <c r="I120" s="28" t="e">
        <f>IF(VLOOKUP(A120,Keys_CHESS_ALL!J127:AC306,6,FALSE)="","",VLOOKUP(A120,Keys_CHESS_ALL!J127:AC306,6,FALSE))</f>
        <v>#N/A</v>
      </c>
      <c r="J120" s="28" t="e">
        <f>IF(VLOOKUP(A120,Keys_CHESS_ALL!J127:AC306,7,FALSE)="","",VLOOKUP(A120,Keys_CHESS_ALL!J127:AC306,7,FALSE))</f>
        <v>#N/A</v>
      </c>
      <c r="K120" s="28" t="e">
        <f>IF(VLOOKUP(A120,Keys_CHESS_ALL!J127:AC306,8,FALSE)="","",VLOOKUP(A120,Keys_CHESS_ALL!J127:AC306,8,FALSE))</f>
        <v>#N/A</v>
      </c>
      <c r="L120" s="28" t="e">
        <f>IF(VLOOKUP(A120,Keys_CHESS_ALL!J127:AD306,9,FALSE)="","",VLOOKUP(A120,Keys_CHESS_ALL!J127:AD306,9,FALSE))</f>
        <v>#N/A</v>
      </c>
      <c r="M120" s="28" t="e">
        <f>IF(VLOOKUP(A120,Keys_CHESS_ALL!J127:AE306,10,FALSE)="","",VLOOKUP(A120,Keys_CHESS_ALL!J127:AE306,10,FALSE))</f>
        <v>#N/A</v>
      </c>
      <c r="N120" s="28" t="e">
        <f>IF(VLOOKUP(A120,Keys_CHESS_ALL!J127:AF306,11,FALSE)="","",VLOOKUP(A120,Keys_CHESS_ALL!J127:AF306,11,FALSE))</f>
        <v>#N/A</v>
      </c>
      <c r="O120" s="28" t="e">
        <f>IF(VLOOKUP(A120,Keys_CHESS_ALL!J127:AG306,12,FALSE)="","",VLOOKUP(A120,Keys_CHESS_ALL!J127:AG306,12,FALSE))</f>
        <v>#N/A</v>
      </c>
      <c r="P120" s="28" t="e">
        <f>IF(VLOOKUP(A120,Keys_CHESS_ALL!J127:AH306,13,FALSE)="","",VLOOKUP(A120,Keys_CHESS_ALL!J127:AH306,13,FALSE))</f>
        <v>#N/A</v>
      </c>
      <c r="Q120" s="28" t="e">
        <f>IF(VLOOKUP(A120,Keys_CHESS_ALL!J127:AI306,14,FALSE)="","",VLOOKUP(A120,Keys_CHESS_ALL!J127:AI306,14,FALSE))</f>
        <v>#N/A</v>
      </c>
      <c r="R120" s="28" t="e">
        <f>IF(VLOOKUP(A120,Keys_CHESS_ALL!J127:AJ306,15,FALSE)="","",VLOOKUP(A120,Keys_CHESS_ALL!J127:AJ306,15,FALSE))</f>
        <v>#N/A</v>
      </c>
      <c r="S120" s="28" t="e">
        <f>IF(VLOOKUP(A120,Keys_CHESS_ALL!J127:AK306,16,FALSE)="","",VLOOKUP(A120,Keys_CHESS_ALL!J127:AK306,16,FALSE))</f>
        <v>#N/A</v>
      </c>
    </row>
    <row r="121" spans="2:19" x14ac:dyDescent="0.2">
      <c r="B121" s="28" t="e">
        <f>VLOOKUP(A121,Keys_CHESS_ALL!J128:L307,2,FALSE)</f>
        <v>#N/A</v>
      </c>
      <c r="C121" s="32"/>
      <c r="D121" s="32"/>
      <c r="E121" s="28" t="e">
        <f>VLOOKUP(A121,Keys_CHESS_ALL!J128:L307,3,FALSE)</f>
        <v>#N/A</v>
      </c>
      <c r="F121" s="40"/>
      <c r="H121" s="28" t="e">
        <f>IF(VLOOKUP(A121,Keys_CHESS_ALL!J128:AC307,5,FALSE)="","",VLOOKUP(A121,Keys_CHESS_ALL!J128:AC307,5,FALSE))</f>
        <v>#N/A</v>
      </c>
      <c r="I121" s="28" t="e">
        <f>IF(VLOOKUP(A121,Keys_CHESS_ALL!J128:AC307,6,FALSE)="","",VLOOKUP(A121,Keys_CHESS_ALL!J128:AC307,6,FALSE))</f>
        <v>#N/A</v>
      </c>
      <c r="J121" s="28" t="e">
        <f>IF(VLOOKUP(A121,Keys_CHESS_ALL!J128:AC307,7,FALSE)="","",VLOOKUP(A121,Keys_CHESS_ALL!J128:AC307,7,FALSE))</f>
        <v>#N/A</v>
      </c>
      <c r="K121" s="28" t="e">
        <f>IF(VLOOKUP(A121,Keys_CHESS_ALL!J128:AC307,8,FALSE)="","",VLOOKUP(A121,Keys_CHESS_ALL!J128:AC307,8,FALSE))</f>
        <v>#N/A</v>
      </c>
      <c r="L121" s="28" t="e">
        <f>IF(VLOOKUP(A121,Keys_CHESS_ALL!J128:AD307,9,FALSE)="","",VLOOKUP(A121,Keys_CHESS_ALL!J128:AD307,9,FALSE))</f>
        <v>#N/A</v>
      </c>
      <c r="M121" s="28" t="e">
        <f>IF(VLOOKUP(A121,Keys_CHESS_ALL!J128:AE307,10,FALSE)="","",VLOOKUP(A121,Keys_CHESS_ALL!J128:AE307,10,FALSE))</f>
        <v>#N/A</v>
      </c>
      <c r="N121" s="28" t="e">
        <f>IF(VLOOKUP(A121,Keys_CHESS_ALL!J128:AF307,11,FALSE)="","",VLOOKUP(A121,Keys_CHESS_ALL!J128:AF307,11,FALSE))</f>
        <v>#N/A</v>
      </c>
      <c r="O121" s="28" t="e">
        <f>IF(VLOOKUP(A121,Keys_CHESS_ALL!J128:AG307,12,FALSE)="","",VLOOKUP(A121,Keys_CHESS_ALL!J128:AG307,12,FALSE))</f>
        <v>#N/A</v>
      </c>
      <c r="P121" s="28" t="e">
        <f>IF(VLOOKUP(A121,Keys_CHESS_ALL!J128:AH307,13,FALSE)="","",VLOOKUP(A121,Keys_CHESS_ALL!J128:AH307,13,FALSE))</f>
        <v>#N/A</v>
      </c>
      <c r="Q121" s="28" t="e">
        <f>IF(VLOOKUP(A121,Keys_CHESS_ALL!J128:AI307,14,FALSE)="","",VLOOKUP(A121,Keys_CHESS_ALL!J128:AI307,14,FALSE))</f>
        <v>#N/A</v>
      </c>
      <c r="R121" s="28" t="e">
        <f>IF(VLOOKUP(A121,Keys_CHESS_ALL!J128:AJ307,15,FALSE)="","",VLOOKUP(A121,Keys_CHESS_ALL!J128:AJ307,15,FALSE))</f>
        <v>#N/A</v>
      </c>
      <c r="S121" s="28" t="e">
        <f>IF(VLOOKUP(A121,Keys_CHESS_ALL!J128:AK307,16,FALSE)="","",VLOOKUP(A121,Keys_CHESS_ALL!J128:AK307,16,FALSE))</f>
        <v>#N/A</v>
      </c>
    </row>
    <row r="122" spans="2:19" x14ac:dyDescent="0.2">
      <c r="B122" s="28" t="e">
        <f>VLOOKUP(A122,Keys_CHESS_ALL!J129:L308,2,FALSE)</f>
        <v>#N/A</v>
      </c>
      <c r="C122" s="32"/>
      <c r="D122" s="32"/>
      <c r="E122" s="28" t="e">
        <f>VLOOKUP(A122,Keys_CHESS_ALL!J129:L308,3,FALSE)</f>
        <v>#N/A</v>
      </c>
      <c r="F122" s="40"/>
      <c r="H122" s="28" t="e">
        <f>IF(VLOOKUP(A122,Keys_CHESS_ALL!J129:AC308,5,FALSE)="","",VLOOKUP(A122,Keys_CHESS_ALL!J129:AC308,5,FALSE))</f>
        <v>#N/A</v>
      </c>
      <c r="I122" s="28" t="e">
        <f>IF(VLOOKUP(A122,Keys_CHESS_ALL!J129:AC308,6,FALSE)="","",VLOOKUP(A122,Keys_CHESS_ALL!J129:AC308,6,FALSE))</f>
        <v>#N/A</v>
      </c>
      <c r="J122" s="28" t="e">
        <f>IF(VLOOKUP(A122,Keys_CHESS_ALL!J129:AC308,7,FALSE)="","",VLOOKUP(A122,Keys_CHESS_ALL!J129:AC308,7,FALSE))</f>
        <v>#N/A</v>
      </c>
      <c r="K122" s="28" t="e">
        <f>IF(VLOOKUP(A122,Keys_CHESS_ALL!J129:AC308,8,FALSE)="","",VLOOKUP(A122,Keys_CHESS_ALL!J129:AC308,8,FALSE))</f>
        <v>#N/A</v>
      </c>
      <c r="L122" s="28" t="e">
        <f>IF(VLOOKUP(A122,Keys_CHESS_ALL!J129:AD308,9,FALSE)="","",VLOOKUP(A122,Keys_CHESS_ALL!J129:AD308,9,FALSE))</f>
        <v>#N/A</v>
      </c>
      <c r="M122" s="28" t="e">
        <f>IF(VLOOKUP(A122,Keys_CHESS_ALL!J129:AE308,10,FALSE)="","",VLOOKUP(A122,Keys_CHESS_ALL!J129:AE308,10,FALSE))</f>
        <v>#N/A</v>
      </c>
      <c r="N122" s="28" t="e">
        <f>IF(VLOOKUP(A122,Keys_CHESS_ALL!J129:AF308,11,FALSE)="","",VLOOKUP(A122,Keys_CHESS_ALL!J129:AF308,11,FALSE))</f>
        <v>#N/A</v>
      </c>
      <c r="O122" s="28" t="e">
        <f>IF(VLOOKUP(A122,Keys_CHESS_ALL!J129:AG308,12,FALSE)="","",VLOOKUP(A122,Keys_CHESS_ALL!J129:AG308,12,FALSE))</f>
        <v>#N/A</v>
      </c>
      <c r="P122" s="28" t="e">
        <f>IF(VLOOKUP(A122,Keys_CHESS_ALL!J129:AH308,13,FALSE)="","",VLOOKUP(A122,Keys_CHESS_ALL!J129:AH308,13,FALSE))</f>
        <v>#N/A</v>
      </c>
      <c r="Q122" s="28" t="e">
        <f>IF(VLOOKUP(A122,Keys_CHESS_ALL!J129:AI308,14,FALSE)="","",VLOOKUP(A122,Keys_CHESS_ALL!J129:AI308,14,FALSE))</f>
        <v>#N/A</v>
      </c>
      <c r="R122" s="28" t="e">
        <f>IF(VLOOKUP(A122,Keys_CHESS_ALL!J129:AJ308,15,FALSE)="","",VLOOKUP(A122,Keys_CHESS_ALL!J129:AJ308,15,FALSE))</f>
        <v>#N/A</v>
      </c>
      <c r="S122" s="28" t="e">
        <f>IF(VLOOKUP(A122,Keys_CHESS_ALL!J129:AK308,16,FALSE)="","",VLOOKUP(A122,Keys_CHESS_ALL!J129:AK308,16,FALSE))</f>
        <v>#N/A</v>
      </c>
    </row>
    <row r="123" spans="2:19" x14ac:dyDescent="0.2">
      <c r="B123" s="28" t="e">
        <f>VLOOKUP(A123,Keys_CHESS_ALL!J130:L309,2,FALSE)</f>
        <v>#N/A</v>
      </c>
      <c r="C123" s="32"/>
      <c r="D123" s="32"/>
      <c r="E123" s="28" t="e">
        <f>VLOOKUP(A123,Keys_CHESS_ALL!J130:L309,3,FALSE)</f>
        <v>#N/A</v>
      </c>
      <c r="F123" s="40"/>
      <c r="H123" s="28" t="e">
        <f>IF(VLOOKUP(A123,Keys_CHESS_ALL!J130:AC309,5,FALSE)="","",VLOOKUP(A123,Keys_CHESS_ALL!J130:AC309,5,FALSE))</f>
        <v>#N/A</v>
      </c>
      <c r="I123" s="28" t="e">
        <f>IF(VLOOKUP(A123,Keys_CHESS_ALL!J130:AC309,6,FALSE)="","",VLOOKUP(A123,Keys_CHESS_ALL!J130:AC309,6,FALSE))</f>
        <v>#N/A</v>
      </c>
      <c r="J123" s="28" t="e">
        <f>IF(VLOOKUP(A123,Keys_CHESS_ALL!J130:AC309,7,FALSE)="","",VLOOKUP(A123,Keys_CHESS_ALL!J130:AC309,7,FALSE))</f>
        <v>#N/A</v>
      </c>
      <c r="K123" s="28" t="e">
        <f>IF(VLOOKUP(A123,Keys_CHESS_ALL!J130:AC309,8,FALSE)="","",VLOOKUP(A123,Keys_CHESS_ALL!J130:AC309,8,FALSE))</f>
        <v>#N/A</v>
      </c>
      <c r="L123" s="28" t="e">
        <f>IF(VLOOKUP(A123,Keys_CHESS_ALL!J130:AD309,9,FALSE)="","",VLOOKUP(A123,Keys_CHESS_ALL!J130:AD309,9,FALSE))</f>
        <v>#N/A</v>
      </c>
      <c r="M123" s="28" t="e">
        <f>IF(VLOOKUP(A123,Keys_CHESS_ALL!J130:AE309,10,FALSE)="","",VLOOKUP(A123,Keys_CHESS_ALL!J130:AE309,10,FALSE))</f>
        <v>#N/A</v>
      </c>
      <c r="N123" s="28" t="e">
        <f>IF(VLOOKUP(A123,Keys_CHESS_ALL!J130:AF309,11,FALSE)="","",VLOOKUP(A123,Keys_CHESS_ALL!J130:AF309,11,FALSE))</f>
        <v>#N/A</v>
      </c>
      <c r="O123" s="28" t="e">
        <f>IF(VLOOKUP(A123,Keys_CHESS_ALL!J130:AG309,12,FALSE)="","",VLOOKUP(A123,Keys_CHESS_ALL!J130:AG309,12,FALSE))</f>
        <v>#N/A</v>
      </c>
      <c r="P123" s="28" t="e">
        <f>IF(VLOOKUP(A123,Keys_CHESS_ALL!J130:AH309,13,FALSE)="","",VLOOKUP(A123,Keys_CHESS_ALL!J130:AH309,13,FALSE))</f>
        <v>#N/A</v>
      </c>
      <c r="Q123" s="28" t="e">
        <f>IF(VLOOKUP(A123,Keys_CHESS_ALL!J130:AI309,14,FALSE)="","",VLOOKUP(A123,Keys_CHESS_ALL!J130:AI309,14,FALSE))</f>
        <v>#N/A</v>
      </c>
      <c r="R123" s="28" t="e">
        <f>IF(VLOOKUP(A123,Keys_CHESS_ALL!J130:AJ309,15,FALSE)="","",VLOOKUP(A123,Keys_CHESS_ALL!J130:AJ309,15,FALSE))</f>
        <v>#N/A</v>
      </c>
      <c r="S123" s="28" t="e">
        <f>IF(VLOOKUP(A123,Keys_CHESS_ALL!J130:AK309,16,FALSE)="","",VLOOKUP(A123,Keys_CHESS_ALL!J130:AK309,16,FALSE))</f>
        <v>#N/A</v>
      </c>
    </row>
    <row r="124" spans="2:19" x14ac:dyDescent="0.2">
      <c r="B124" s="28" t="e">
        <f>VLOOKUP(A124,Keys_CHESS_ALL!J131:L310,2,FALSE)</f>
        <v>#N/A</v>
      </c>
      <c r="C124" s="32"/>
      <c r="D124" s="32"/>
      <c r="E124" s="28" t="e">
        <f>VLOOKUP(A124,Keys_CHESS_ALL!J131:L310,3,FALSE)</f>
        <v>#N/A</v>
      </c>
      <c r="F124" s="40"/>
      <c r="H124" s="28" t="e">
        <f>IF(VLOOKUP(A124,Keys_CHESS_ALL!J131:AC310,5,FALSE)="","",VLOOKUP(A124,Keys_CHESS_ALL!J131:AC310,5,FALSE))</f>
        <v>#N/A</v>
      </c>
      <c r="I124" s="28" t="e">
        <f>IF(VLOOKUP(A124,Keys_CHESS_ALL!J131:AC310,6,FALSE)="","",VLOOKUP(A124,Keys_CHESS_ALL!J131:AC310,6,FALSE))</f>
        <v>#N/A</v>
      </c>
      <c r="J124" s="28" t="e">
        <f>IF(VLOOKUP(A124,Keys_CHESS_ALL!J131:AC310,7,FALSE)="","",VLOOKUP(A124,Keys_CHESS_ALL!J131:AC310,7,FALSE))</f>
        <v>#N/A</v>
      </c>
      <c r="K124" s="28" t="e">
        <f>IF(VLOOKUP(A124,Keys_CHESS_ALL!J131:AC310,8,FALSE)="","",VLOOKUP(A124,Keys_CHESS_ALL!J131:AC310,8,FALSE))</f>
        <v>#N/A</v>
      </c>
      <c r="L124" s="28" t="e">
        <f>IF(VLOOKUP(A124,Keys_CHESS_ALL!J131:AD310,9,FALSE)="","",VLOOKUP(A124,Keys_CHESS_ALL!J131:AD310,9,FALSE))</f>
        <v>#N/A</v>
      </c>
      <c r="M124" s="28" t="e">
        <f>IF(VLOOKUP(A124,Keys_CHESS_ALL!J131:AE310,10,FALSE)="","",VLOOKUP(A124,Keys_CHESS_ALL!J131:AE310,10,FALSE))</f>
        <v>#N/A</v>
      </c>
      <c r="N124" s="28" t="e">
        <f>IF(VLOOKUP(A124,Keys_CHESS_ALL!J131:AF310,11,FALSE)="","",VLOOKUP(A124,Keys_CHESS_ALL!J131:AF310,11,FALSE))</f>
        <v>#N/A</v>
      </c>
      <c r="O124" s="28" t="e">
        <f>IF(VLOOKUP(A124,Keys_CHESS_ALL!J131:AG310,12,FALSE)="","",VLOOKUP(A124,Keys_CHESS_ALL!J131:AG310,12,FALSE))</f>
        <v>#N/A</v>
      </c>
      <c r="P124" s="28" t="e">
        <f>IF(VLOOKUP(A124,Keys_CHESS_ALL!J131:AH310,13,FALSE)="","",VLOOKUP(A124,Keys_CHESS_ALL!J131:AH310,13,FALSE))</f>
        <v>#N/A</v>
      </c>
      <c r="Q124" s="28" t="e">
        <f>IF(VLOOKUP(A124,Keys_CHESS_ALL!J131:AI310,14,FALSE)="","",VLOOKUP(A124,Keys_CHESS_ALL!J131:AI310,14,FALSE))</f>
        <v>#N/A</v>
      </c>
      <c r="R124" s="28" t="e">
        <f>IF(VLOOKUP(A124,Keys_CHESS_ALL!J131:AJ310,15,FALSE)="","",VLOOKUP(A124,Keys_CHESS_ALL!J131:AJ310,15,FALSE))</f>
        <v>#N/A</v>
      </c>
      <c r="S124" s="28" t="e">
        <f>IF(VLOOKUP(A124,Keys_CHESS_ALL!J131:AK310,16,FALSE)="","",VLOOKUP(A124,Keys_CHESS_ALL!J131:AK310,16,FALSE))</f>
        <v>#N/A</v>
      </c>
    </row>
    <row r="125" spans="2:19" x14ac:dyDescent="0.2">
      <c r="B125" s="28" t="e">
        <f>VLOOKUP(A125,Keys_CHESS_ALL!J132:L311,2,FALSE)</f>
        <v>#N/A</v>
      </c>
      <c r="C125" s="32"/>
      <c r="D125" s="32"/>
      <c r="E125" s="28" t="e">
        <f>VLOOKUP(A125,Keys_CHESS_ALL!J132:L311,3,FALSE)</f>
        <v>#N/A</v>
      </c>
      <c r="F125" s="40"/>
      <c r="H125" s="28" t="e">
        <f>IF(VLOOKUP(A125,Keys_CHESS_ALL!J132:AC311,5,FALSE)="","",VLOOKUP(A125,Keys_CHESS_ALL!J132:AC311,5,FALSE))</f>
        <v>#N/A</v>
      </c>
      <c r="I125" s="28" t="e">
        <f>IF(VLOOKUP(A125,Keys_CHESS_ALL!J132:AC311,6,FALSE)="","",VLOOKUP(A125,Keys_CHESS_ALL!J132:AC311,6,FALSE))</f>
        <v>#N/A</v>
      </c>
      <c r="J125" s="28" t="e">
        <f>IF(VLOOKUP(A125,Keys_CHESS_ALL!J132:AC311,7,FALSE)="","",VLOOKUP(A125,Keys_CHESS_ALL!J132:AC311,7,FALSE))</f>
        <v>#N/A</v>
      </c>
      <c r="K125" s="28" t="e">
        <f>IF(VLOOKUP(A125,Keys_CHESS_ALL!J132:AC311,8,FALSE)="","",VLOOKUP(A125,Keys_CHESS_ALL!J132:AC311,8,FALSE))</f>
        <v>#N/A</v>
      </c>
      <c r="L125" s="28" t="e">
        <f>IF(VLOOKUP(A125,Keys_CHESS_ALL!J132:AD311,9,FALSE)="","",VLOOKUP(A125,Keys_CHESS_ALL!J132:AD311,9,FALSE))</f>
        <v>#N/A</v>
      </c>
      <c r="M125" s="28" t="e">
        <f>IF(VLOOKUP(A125,Keys_CHESS_ALL!J132:AE311,10,FALSE)="","",VLOOKUP(A125,Keys_CHESS_ALL!J132:AE311,10,FALSE))</f>
        <v>#N/A</v>
      </c>
      <c r="N125" s="28" t="e">
        <f>IF(VLOOKUP(A125,Keys_CHESS_ALL!J132:AF311,11,FALSE)="","",VLOOKUP(A125,Keys_CHESS_ALL!J132:AF311,11,FALSE))</f>
        <v>#N/A</v>
      </c>
      <c r="O125" s="28" t="e">
        <f>IF(VLOOKUP(A125,Keys_CHESS_ALL!J132:AG311,12,FALSE)="","",VLOOKUP(A125,Keys_CHESS_ALL!J132:AG311,12,FALSE))</f>
        <v>#N/A</v>
      </c>
      <c r="P125" s="28" t="e">
        <f>IF(VLOOKUP(A125,Keys_CHESS_ALL!J132:AH311,13,FALSE)="","",VLOOKUP(A125,Keys_CHESS_ALL!J132:AH311,13,FALSE))</f>
        <v>#N/A</v>
      </c>
      <c r="Q125" s="28" t="e">
        <f>IF(VLOOKUP(A125,Keys_CHESS_ALL!J132:AI311,14,FALSE)="","",VLOOKUP(A125,Keys_CHESS_ALL!J132:AI311,14,FALSE))</f>
        <v>#N/A</v>
      </c>
      <c r="R125" s="28" t="e">
        <f>IF(VLOOKUP(A125,Keys_CHESS_ALL!J132:AJ311,15,FALSE)="","",VLOOKUP(A125,Keys_CHESS_ALL!J132:AJ311,15,FALSE))</f>
        <v>#N/A</v>
      </c>
      <c r="S125" s="28" t="e">
        <f>IF(VLOOKUP(A125,Keys_CHESS_ALL!J132:AK311,16,FALSE)="","",VLOOKUP(A125,Keys_CHESS_ALL!J132:AK311,16,FALSE))</f>
        <v>#N/A</v>
      </c>
    </row>
    <row r="126" spans="2:19" x14ac:dyDescent="0.2">
      <c r="B126" s="28" t="e">
        <f>VLOOKUP(A126,Keys_CHESS_ALL!J133:L312,2,FALSE)</f>
        <v>#N/A</v>
      </c>
      <c r="C126" s="32"/>
      <c r="D126" s="32"/>
      <c r="E126" s="28" t="e">
        <f>VLOOKUP(A126,Keys_CHESS_ALL!J133:L312,3,FALSE)</f>
        <v>#N/A</v>
      </c>
      <c r="F126" s="40"/>
      <c r="H126" s="28" t="e">
        <f>IF(VLOOKUP(A126,Keys_CHESS_ALL!J133:AC312,5,FALSE)="","",VLOOKUP(A126,Keys_CHESS_ALL!J133:AC312,5,FALSE))</f>
        <v>#N/A</v>
      </c>
      <c r="I126" s="28" t="e">
        <f>IF(VLOOKUP(A126,Keys_CHESS_ALL!J133:AC312,6,FALSE)="","",VLOOKUP(A126,Keys_CHESS_ALL!J133:AC312,6,FALSE))</f>
        <v>#N/A</v>
      </c>
      <c r="J126" s="28" t="e">
        <f>IF(VLOOKUP(A126,Keys_CHESS_ALL!J133:AC312,7,FALSE)="","",VLOOKUP(A126,Keys_CHESS_ALL!J133:AC312,7,FALSE))</f>
        <v>#N/A</v>
      </c>
      <c r="K126" s="28" t="e">
        <f>IF(VLOOKUP(A126,Keys_CHESS_ALL!J133:AC312,8,FALSE)="","",VLOOKUP(A126,Keys_CHESS_ALL!J133:AC312,8,FALSE))</f>
        <v>#N/A</v>
      </c>
      <c r="L126" s="28" t="e">
        <f>IF(VLOOKUP(A126,Keys_CHESS_ALL!J133:AD312,9,FALSE)="","",VLOOKUP(A126,Keys_CHESS_ALL!J133:AD312,9,FALSE))</f>
        <v>#N/A</v>
      </c>
      <c r="M126" s="28" t="e">
        <f>IF(VLOOKUP(A126,Keys_CHESS_ALL!J133:AE312,10,FALSE)="","",VLOOKUP(A126,Keys_CHESS_ALL!J133:AE312,10,FALSE))</f>
        <v>#N/A</v>
      </c>
      <c r="N126" s="28" t="e">
        <f>IF(VLOOKUP(A126,Keys_CHESS_ALL!J133:AF312,11,FALSE)="","",VLOOKUP(A126,Keys_CHESS_ALL!J133:AF312,11,FALSE))</f>
        <v>#N/A</v>
      </c>
      <c r="O126" s="28" t="e">
        <f>IF(VLOOKUP(A126,Keys_CHESS_ALL!J133:AG312,12,FALSE)="","",VLOOKUP(A126,Keys_CHESS_ALL!J133:AG312,12,FALSE))</f>
        <v>#N/A</v>
      </c>
      <c r="P126" s="28" t="e">
        <f>IF(VLOOKUP(A126,Keys_CHESS_ALL!J133:AH312,13,FALSE)="","",VLOOKUP(A126,Keys_CHESS_ALL!J133:AH312,13,FALSE))</f>
        <v>#N/A</v>
      </c>
      <c r="Q126" s="28" t="e">
        <f>IF(VLOOKUP(A126,Keys_CHESS_ALL!J133:AI312,14,FALSE)="","",VLOOKUP(A126,Keys_CHESS_ALL!J133:AI312,14,FALSE))</f>
        <v>#N/A</v>
      </c>
      <c r="R126" s="28" t="e">
        <f>IF(VLOOKUP(A126,Keys_CHESS_ALL!J133:AJ312,15,FALSE)="","",VLOOKUP(A126,Keys_CHESS_ALL!J133:AJ312,15,FALSE))</f>
        <v>#N/A</v>
      </c>
      <c r="S126" s="28" t="e">
        <f>IF(VLOOKUP(A126,Keys_CHESS_ALL!J133:AK312,16,FALSE)="","",VLOOKUP(A126,Keys_CHESS_ALL!J133:AK312,16,FALSE))</f>
        <v>#N/A</v>
      </c>
    </row>
    <row r="127" spans="2:19" x14ac:dyDescent="0.2">
      <c r="B127" s="28" t="e">
        <f>VLOOKUP(A127,Keys_CHESS_ALL!J134:L313,2,FALSE)</f>
        <v>#N/A</v>
      </c>
      <c r="C127" s="32"/>
      <c r="D127" s="32"/>
      <c r="E127" s="28" t="e">
        <f>VLOOKUP(A127,Keys_CHESS_ALL!J134:L313,3,FALSE)</f>
        <v>#N/A</v>
      </c>
      <c r="F127" s="40"/>
      <c r="H127" s="28" t="e">
        <f>IF(VLOOKUP(A127,Keys_CHESS_ALL!J134:AC313,5,FALSE)="","",VLOOKUP(A127,Keys_CHESS_ALL!J134:AC313,5,FALSE))</f>
        <v>#N/A</v>
      </c>
      <c r="I127" s="28" t="e">
        <f>IF(VLOOKUP(A127,Keys_CHESS_ALL!J134:AC313,6,FALSE)="","",VLOOKUP(A127,Keys_CHESS_ALL!J134:AC313,6,FALSE))</f>
        <v>#N/A</v>
      </c>
      <c r="J127" s="28" t="e">
        <f>IF(VLOOKUP(A127,Keys_CHESS_ALL!J134:AC313,7,FALSE)="","",VLOOKUP(A127,Keys_CHESS_ALL!J134:AC313,7,FALSE))</f>
        <v>#N/A</v>
      </c>
      <c r="K127" s="28" t="e">
        <f>IF(VLOOKUP(A127,Keys_CHESS_ALL!J134:AC313,8,FALSE)="","",VLOOKUP(A127,Keys_CHESS_ALL!J134:AC313,8,FALSE))</f>
        <v>#N/A</v>
      </c>
      <c r="L127" s="28" t="e">
        <f>IF(VLOOKUP(A127,Keys_CHESS_ALL!J134:AD313,9,FALSE)="","",VLOOKUP(A127,Keys_CHESS_ALL!J134:AD313,9,FALSE))</f>
        <v>#N/A</v>
      </c>
      <c r="M127" s="28" t="e">
        <f>IF(VLOOKUP(A127,Keys_CHESS_ALL!J134:AE313,10,FALSE)="","",VLOOKUP(A127,Keys_CHESS_ALL!J134:AE313,10,FALSE))</f>
        <v>#N/A</v>
      </c>
      <c r="N127" s="28" t="e">
        <f>IF(VLOOKUP(A127,Keys_CHESS_ALL!J134:AF313,11,FALSE)="","",VLOOKUP(A127,Keys_CHESS_ALL!J134:AF313,11,FALSE))</f>
        <v>#N/A</v>
      </c>
      <c r="O127" s="28" t="e">
        <f>IF(VLOOKUP(A127,Keys_CHESS_ALL!J134:AG313,12,FALSE)="","",VLOOKUP(A127,Keys_CHESS_ALL!J134:AG313,12,FALSE))</f>
        <v>#N/A</v>
      </c>
      <c r="P127" s="28" t="e">
        <f>IF(VLOOKUP(A127,Keys_CHESS_ALL!J134:AH313,13,FALSE)="","",VLOOKUP(A127,Keys_CHESS_ALL!J134:AH313,13,FALSE))</f>
        <v>#N/A</v>
      </c>
      <c r="Q127" s="28" t="e">
        <f>IF(VLOOKUP(A127,Keys_CHESS_ALL!J134:AI313,14,FALSE)="","",VLOOKUP(A127,Keys_CHESS_ALL!J134:AI313,14,FALSE))</f>
        <v>#N/A</v>
      </c>
      <c r="R127" s="28" t="e">
        <f>IF(VLOOKUP(A127,Keys_CHESS_ALL!J134:AJ313,15,FALSE)="","",VLOOKUP(A127,Keys_CHESS_ALL!J134:AJ313,15,FALSE))</f>
        <v>#N/A</v>
      </c>
      <c r="S127" s="28" t="e">
        <f>IF(VLOOKUP(A127,Keys_CHESS_ALL!J134:AK313,16,FALSE)="","",VLOOKUP(A127,Keys_CHESS_ALL!J134:AK313,16,FALSE))</f>
        <v>#N/A</v>
      </c>
    </row>
    <row r="128" spans="2:19" x14ac:dyDescent="0.2">
      <c r="B128" s="28" t="e">
        <f>VLOOKUP(A128,Keys_CHESS_ALL!J135:L314,2,FALSE)</f>
        <v>#N/A</v>
      </c>
      <c r="C128" s="32"/>
      <c r="D128" s="32"/>
      <c r="E128" s="28" t="e">
        <f>VLOOKUP(A128,Keys_CHESS_ALL!J135:L314,3,FALSE)</f>
        <v>#N/A</v>
      </c>
      <c r="F128" s="40"/>
      <c r="H128" s="28" t="e">
        <f>IF(VLOOKUP(A128,Keys_CHESS_ALL!J135:AC314,5,FALSE)="","",VLOOKUP(A128,Keys_CHESS_ALL!J135:AC314,5,FALSE))</f>
        <v>#N/A</v>
      </c>
      <c r="I128" s="28" t="e">
        <f>IF(VLOOKUP(A128,Keys_CHESS_ALL!J135:AC314,6,FALSE)="","",VLOOKUP(A128,Keys_CHESS_ALL!J135:AC314,6,FALSE))</f>
        <v>#N/A</v>
      </c>
      <c r="J128" s="28" t="e">
        <f>IF(VLOOKUP(A128,Keys_CHESS_ALL!J135:AC314,7,FALSE)="","",VLOOKUP(A128,Keys_CHESS_ALL!J135:AC314,7,FALSE))</f>
        <v>#N/A</v>
      </c>
      <c r="K128" s="28" t="e">
        <f>IF(VLOOKUP(A128,Keys_CHESS_ALL!J135:AC314,8,FALSE)="","",VLOOKUP(A128,Keys_CHESS_ALL!J135:AC314,8,FALSE))</f>
        <v>#N/A</v>
      </c>
      <c r="L128" s="28" t="e">
        <f>IF(VLOOKUP(A128,Keys_CHESS_ALL!J135:AD314,9,FALSE)="","",VLOOKUP(A128,Keys_CHESS_ALL!J135:AD314,9,FALSE))</f>
        <v>#N/A</v>
      </c>
      <c r="M128" s="28" t="e">
        <f>IF(VLOOKUP(A128,Keys_CHESS_ALL!J135:AE314,10,FALSE)="","",VLOOKUP(A128,Keys_CHESS_ALL!J135:AE314,10,FALSE))</f>
        <v>#N/A</v>
      </c>
      <c r="N128" s="28" t="e">
        <f>IF(VLOOKUP(A128,Keys_CHESS_ALL!J135:AF314,11,FALSE)="","",VLOOKUP(A128,Keys_CHESS_ALL!J135:AF314,11,FALSE))</f>
        <v>#N/A</v>
      </c>
      <c r="O128" s="28" t="e">
        <f>IF(VLOOKUP(A128,Keys_CHESS_ALL!J135:AG314,12,FALSE)="","",VLOOKUP(A128,Keys_CHESS_ALL!J135:AG314,12,FALSE))</f>
        <v>#N/A</v>
      </c>
      <c r="P128" s="28" t="e">
        <f>IF(VLOOKUP(A128,Keys_CHESS_ALL!J135:AH314,13,FALSE)="","",VLOOKUP(A128,Keys_CHESS_ALL!J135:AH314,13,FALSE))</f>
        <v>#N/A</v>
      </c>
      <c r="Q128" s="28" t="e">
        <f>IF(VLOOKUP(A128,Keys_CHESS_ALL!J135:AI314,14,FALSE)="","",VLOOKUP(A128,Keys_CHESS_ALL!J135:AI314,14,FALSE))</f>
        <v>#N/A</v>
      </c>
      <c r="R128" s="28" t="e">
        <f>IF(VLOOKUP(A128,Keys_CHESS_ALL!J135:AJ314,15,FALSE)="","",VLOOKUP(A128,Keys_CHESS_ALL!J135:AJ314,15,FALSE))</f>
        <v>#N/A</v>
      </c>
      <c r="S128" s="28" t="e">
        <f>IF(VLOOKUP(A128,Keys_CHESS_ALL!J135:AK314,16,FALSE)="","",VLOOKUP(A128,Keys_CHESS_ALL!J135:AK314,16,FALSE))</f>
        <v>#N/A</v>
      </c>
    </row>
    <row r="129" spans="2:19" x14ac:dyDescent="0.2">
      <c r="B129" s="28" t="e">
        <f>VLOOKUP(A129,Keys_CHESS_ALL!J136:L315,2,FALSE)</f>
        <v>#N/A</v>
      </c>
      <c r="C129" s="32"/>
      <c r="D129" s="32"/>
      <c r="E129" s="28" t="e">
        <f>VLOOKUP(A129,Keys_CHESS_ALL!J136:L315,3,FALSE)</f>
        <v>#N/A</v>
      </c>
      <c r="F129" s="40"/>
      <c r="H129" s="28" t="e">
        <f>IF(VLOOKUP(A129,Keys_CHESS_ALL!J136:AC315,5,FALSE)="","",VLOOKUP(A129,Keys_CHESS_ALL!J136:AC315,5,FALSE))</f>
        <v>#N/A</v>
      </c>
      <c r="I129" s="28" t="e">
        <f>IF(VLOOKUP(A129,Keys_CHESS_ALL!J136:AC315,6,FALSE)="","",VLOOKUP(A129,Keys_CHESS_ALL!J136:AC315,6,FALSE))</f>
        <v>#N/A</v>
      </c>
      <c r="J129" s="28" t="e">
        <f>IF(VLOOKUP(A129,Keys_CHESS_ALL!J136:AC315,7,FALSE)="","",VLOOKUP(A129,Keys_CHESS_ALL!J136:AC315,7,FALSE))</f>
        <v>#N/A</v>
      </c>
      <c r="K129" s="28" t="e">
        <f>IF(VLOOKUP(A129,Keys_CHESS_ALL!J136:AC315,8,FALSE)="","",VLOOKUP(A129,Keys_CHESS_ALL!J136:AC315,8,FALSE))</f>
        <v>#N/A</v>
      </c>
      <c r="L129" s="28" t="e">
        <f>IF(VLOOKUP(A129,Keys_CHESS_ALL!J136:AD315,9,FALSE)="","",VLOOKUP(A129,Keys_CHESS_ALL!J136:AD315,9,FALSE))</f>
        <v>#N/A</v>
      </c>
      <c r="M129" s="28" t="e">
        <f>IF(VLOOKUP(A129,Keys_CHESS_ALL!J136:AE315,10,FALSE)="","",VLOOKUP(A129,Keys_CHESS_ALL!J136:AE315,10,FALSE))</f>
        <v>#N/A</v>
      </c>
      <c r="N129" s="28" t="e">
        <f>IF(VLOOKUP(A129,Keys_CHESS_ALL!J136:AF315,11,FALSE)="","",VLOOKUP(A129,Keys_CHESS_ALL!J136:AF315,11,FALSE))</f>
        <v>#N/A</v>
      </c>
      <c r="O129" s="28" t="e">
        <f>IF(VLOOKUP(A129,Keys_CHESS_ALL!J136:AG315,12,FALSE)="","",VLOOKUP(A129,Keys_CHESS_ALL!J136:AG315,12,FALSE))</f>
        <v>#N/A</v>
      </c>
      <c r="P129" s="28" t="e">
        <f>IF(VLOOKUP(A129,Keys_CHESS_ALL!J136:AH315,13,FALSE)="","",VLOOKUP(A129,Keys_CHESS_ALL!J136:AH315,13,FALSE))</f>
        <v>#N/A</v>
      </c>
      <c r="Q129" s="28" t="e">
        <f>IF(VLOOKUP(A129,Keys_CHESS_ALL!J136:AI315,14,FALSE)="","",VLOOKUP(A129,Keys_CHESS_ALL!J136:AI315,14,FALSE))</f>
        <v>#N/A</v>
      </c>
      <c r="R129" s="28" t="e">
        <f>IF(VLOOKUP(A129,Keys_CHESS_ALL!J136:AJ315,15,FALSE)="","",VLOOKUP(A129,Keys_CHESS_ALL!J136:AJ315,15,FALSE))</f>
        <v>#N/A</v>
      </c>
      <c r="S129" s="28" t="e">
        <f>IF(VLOOKUP(A129,Keys_CHESS_ALL!J136:AK315,16,FALSE)="","",VLOOKUP(A129,Keys_CHESS_ALL!J136:AK315,16,FALSE))</f>
        <v>#N/A</v>
      </c>
    </row>
    <row r="130" spans="2:19" x14ac:dyDescent="0.2">
      <c r="B130" s="28" t="e">
        <f>VLOOKUP(A130,Keys_CHESS_ALL!J137:L316,2,FALSE)</f>
        <v>#N/A</v>
      </c>
      <c r="C130" s="32"/>
      <c r="D130" s="32"/>
      <c r="E130" s="28" t="e">
        <f>VLOOKUP(A130,Keys_CHESS_ALL!J137:L316,3,FALSE)</f>
        <v>#N/A</v>
      </c>
      <c r="F130" s="40"/>
      <c r="H130" s="28" t="e">
        <f>IF(VLOOKUP(A130,Keys_CHESS_ALL!J137:AC316,5,FALSE)="","",VLOOKUP(A130,Keys_CHESS_ALL!J137:AC316,5,FALSE))</f>
        <v>#N/A</v>
      </c>
      <c r="I130" s="28" t="e">
        <f>IF(VLOOKUP(A130,Keys_CHESS_ALL!J137:AC316,6,FALSE)="","",VLOOKUP(A130,Keys_CHESS_ALL!J137:AC316,6,FALSE))</f>
        <v>#N/A</v>
      </c>
      <c r="J130" s="28" t="e">
        <f>IF(VLOOKUP(A130,Keys_CHESS_ALL!J137:AC316,7,FALSE)="","",VLOOKUP(A130,Keys_CHESS_ALL!J137:AC316,7,FALSE))</f>
        <v>#N/A</v>
      </c>
      <c r="K130" s="28" t="e">
        <f>IF(VLOOKUP(A130,Keys_CHESS_ALL!J137:AC316,8,FALSE)="","",VLOOKUP(A130,Keys_CHESS_ALL!J137:AC316,8,FALSE))</f>
        <v>#N/A</v>
      </c>
      <c r="L130" s="28" t="e">
        <f>IF(VLOOKUP(A130,Keys_CHESS_ALL!J137:AD316,9,FALSE)="","",VLOOKUP(A130,Keys_CHESS_ALL!J137:AD316,9,FALSE))</f>
        <v>#N/A</v>
      </c>
      <c r="M130" s="28" t="e">
        <f>IF(VLOOKUP(A130,Keys_CHESS_ALL!J137:AE316,10,FALSE)="","",VLOOKUP(A130,Keys_CHESS_ALL!J137:AE316,10,FALSE))</f>
        <v>#N/A</v>
      </c>
      <c r="N130" s="28" t="e">
        <f>IF(VLOOKUP(A130,Keys_CHESS_ALL!J137:AF316,11,FALSE)="","",VLOOKUP(A130,Keys_CHESS_ALL!J137:AF316,11,FALSE))</f>
        <v>#N/A</v>
      </c>
      <c r="O130" s="28" t="e">
        <f>IF(VLOOKUP(A130,Keys_CHESS_ALL!J137:AG316,12,FALSE)="","",VLOOKUP(A130,Keys_CHESS_ALL!J137:AG316,12,FALSE))</f>
        <v>#N/A</v>
      </c>
      <c r="P130" s="28" t="e">
        <f>IF(VLOOKUP(A130,Keys_CHESS_ALL!J137:AH316,13,FALSE)="","",VLOOKUP(A130,Keys_CHESS_ALL!J137:AH316,13,FALSE))</f>
        <v>#N/A</v>
      </c>
      <c r="Q130" s="28" t="e">
        <f>IF(VLOOKUP(A130,Keys_CHESS_ALL!J137:AI316,14,FALSE)="","",VLOOKUP(A130,Keys_CHESS_ALL!J137:AI316,14,FALSE))</f>
        <v>#N/A</v>
      </c>
      <c r="R130" s="28" t="e">
        <f>IF(VLOOKUP(A130,Keys_CHESS_ALL!J137:AJ316,15,FALSE)="","",VLOOKUP(A130,Keys_CHESS_ALL!J137:AJ316,15,FALSE))</f>
        <v>#N/A</v>
      </c>
      <c r="S130" s="28" t="e">
        <f>IF(VLOOKUP(A130,Keys_CHESS_ALL!J137:AK316,16,FALSE)="","",VLOOKUP(A130,Keys_CHESS_ALL!J137:AK316,16,FALSE))</f>
        <v>#N/A</v>
      </c>
    </row>
    <row r="131" spans="2:19" x14ac:dyDescent="0.2">
      <c r="B131" s="28" t="e">
        <f>VLOOKUP(A131,Keys_CHESS_ALL!J138:L317,2,FALSE)</f>
        <v>#N/A</v>
      </c>
      <c r="C131" s="32"/>
      <c r="D131" s="32"/>
      <c r="E131" s="28" t="e">
        <f>VLOOKUP(A131,Keys_CHESS_ALL!J138:L317,3,FALSE)</f>
        <v>#N/A</v>
      </c>
      <c r="F131" s="40"/>
      <c r="H131" s="28" t="e">
        <f>IF(VLOOKUP(A131,Keys_CHESS_ALL!J138:AC317,5,FALSE)="","",VLOOKUP(A131,Keys_CHESS_ALL!J138:AC317,5,FALSE))</f>
        <v>#N/A</v>
      </c>
      <c r="I131" s="28" t="e">
        <f>IF(VLOOKUP(A131,Keys_CHESS_ALL!J138:AC317,6,FALSE)="","",VLOOKUP(A131,Keys_CHESS_ALL!J138:AC317,6,FALSE))</f>
        <v>#N/A</v>
      </c>
      <c r="J131" s="28" t="e">
        <f>IF(VLOOKUP(A131,Keys_CHESS_ALL!J138:AC317,7,FALSE)="","",VLOOKUP(A131,Keys_CHESS_ALL!J138:AC317,7,FALSE))</f>
        <v>#N/A</v>
      </c>
      <c r="K131" s="28" t="e">
        <f>IF(VLOOKUP(A131,Keys_CHESS_ALL!J138:AC317,8,FALSE)="","",VLOOKUP(A131,Keys_CHESS_ALL!J138:AC317,8,FALSE))</f>
        <v>#N/A</v>
      </c>
      <c r="L131" s="28" t="e">
        <f>IF(VLOOKUP(A131,Keys_CHESS_ALL!J138:AD317,9,FALSE)="","",VLOOKUP(A131,Keys_CHESS_ALL!J138:AD317,9,FALSE))</f>
        <v>#N/A</v>
      </c>
      <c r="M131" s="28" t="e">
        <f>IF(VLOOKUP(A131,Keys_CHESS_ALL!J138:AE317,10,FALSE)="","",VLOOKUP(A131,Keys_CHESS_ALL!J138:AE317,10,FALSE))</f>
        <v>#N/A</v>
      </c>
      <c r="N131" s="28" t="e">
        <f>IF(VLOOKUP(A131,Keys_CHESS_ALL!J138:AF317,11,FALSE)="","",VLOOKUP(A131,Keys_CHESS_ALL!J138:AF317,11,FALSE))</f>
        <v>#N/A</v>
      </c>
      <c r="O131" s="28" t="e">
        <f>IF(VLOOKUP(A131,Keys_CHESS_ALL!J138:AG317,12,FALSE)="","",VLOOKUP(A131,Keys_CHESS_ALL!J138:AG317,12,FALSE))</f>
        <v>#N/A</v>
      </c>
      <c r="P131" s="28" t="e">
        <f>IF(VLOOKUP(A131,Keys_CHESS_ALL!J138:AH317,13,FALSE)="","",VLOOKUP(A131,Keys_CHESS_ALL!J138:AH317,13,FALSE))</f>
        <v>#N/A</v>
      </c>
      <c r="Q131" s="28" t="e">
        <f>IF(VLOOKUP(A131,Keys_CHESS_ALL!J138:AI317,14,FALSE)="","",VLOOKUP(A131,Keys_CHESS_ALL!J138:AI317,14,FALSE))</f>
        <v>#N/A</v>
      </c>
      <c r="R131" s="28" t="e">
        <f>IF(VLOOKUP(A131,Keys_CHESS_ALL!J138:AJ317,15,FALSE)="","",VLOOKUP(A131,Keys_CHESS_ALL!J138:AJ317,15,FALSE))</f>
        <v>#N/A</v>
      </c>
      <c r="S131" s="28" t="e">
        <f>IF(VLOOKUP(A131,Keys_CHESS_ALL!J138:AK317,16,FALSE)="","",VLOOKUP(A131,Keys_CHESS_ALL!J138:AK317,16,FALSE))</f>
        <v>#N/A</v>
      </c>
    </row>
    <row r="132" spans="2:19" x14ac:dyDescent="0.2">
      <c r="B132" s="28" t="e">
        <f>VLOOKUP(A132,Keys_CHESS_ALL!J139:L318,2,FALSE)</f>
        <v>#N/A</v>
      </c>
      <c r="C132" s="32"/>
      <c r="D132" s="32"/>
      <c r="E132" s="28" t="e">
        <f>VLOOKUP(A132,Keys_CHESS_ALL!J139:L318,3,FALSE)</f>
        <v>#N/A</v>
      </c>
      <c r="F132" s="40"/>
      <c r="H132" s="28" t="e">
        <f>IF(VLOOKUP(A132,Keys_CHESS_ALL!J139:AC318,5,FALSE)="","",VLOOKUP(A132,Keys_CHESS_ALL!J139:AC318,5,FALSE))</f>
        <v>#N/A</v>
      </c>
      <c r="I132" s="28" t="e">
        <f>IF(VLOOKUP(A132,Keys_CHESS_ALL!J139:AC318,6,FALSE)="","",VLOOKUP(A132,Keys_CHESS_ALL!J139:AC318,6,FALSE))</f>
        <v>#N/A</v>
      </c>
      <c r="J132" s="28" t="e">
        <f>IF(VLOOKUP(A132,Keys_CHESS_ALL!J139:AC318,7,FALSE)="","",VLOOKUP(A132,Keys_CHESS_ALL!J139:AC318,7,FALSE))</f>
        <v>#N/A</v>
      </c>
      <c r="K132" s="28" t="e">
        <f>IF(VLOOKUP(A132,Keys_CHESS_ALL!J139:AC318,8,FALSE)="","",VLOOKUP(A132,Keys_CHESS_ALL!J139:AC318,8,FALSE))</f>
        <v>#N/A</v>
      </c>
      <c r="L132" s="28" t="e">
        <f>IF(VLOOKUP(A132,Keys_CHESS_ALL!J139:AD318,9,FALSE)="","",VLOOKUP(A132,Keys_CHESS_ALL!J139:AD318,9,FALSE))</f>
        <v>#N/A</v>
      </c>
      <c r="M132" s="28" t="e">
        <f>IF(VLOOKUP(A132,Keys_CHESS_ALL!J139:AE318,10,FALSE)="","",VLOOKUP(A132,Keys_CHESS_ALL!J139:AE318,10,FALSE))</f>
        <v>#N/A</v>
      </c>
      <c r="N132" s="28" t="e">
        <f>IF(VLOOKUP(A132,Keys_CHESS_ALL!J139:AF318,11,FALSE)="","",VLOOKUP(A132,Keys_CHESS_ALL!J139:AF318,11,FALSE))</f>
        <v>#N/A</v>
      </c>
      <c r="O132" s="28" t="e">
        <f>IF(VLOOKUP(A132,Keys_CHESS_ALL!J139:AG318,12,FALSE)="","",VLOOKUP(A132,Keys_CHESS_ALL!J139:AG318,12,FALSE))</f>
        <v>#N/A</v>
      </c>
      <c r="P132" s="28" t="e">
        <f>IF(VLOOKUP(A132,Keys_CHESS_ALL!J139:AH318,13,FALSE)="","",VLOOKUP(A132,Keys_CHESS_ALL!J139:AH318,13,FALSE))</f>
        <v>#N/A</v>
      </c>
      <c r="Q132" s="28" t="e">
        <f>IF(VLOOKUP(A132,Keys_CHESS_ALL!J139:AI318,14,FALSE)="","",VLOOKUP(A132,Keys_CHESS_ALL!J139:AI318,14,FALSE))</f>
        <v>#N/A</v>
      </c>
      <c r="R132" s="28" t="e">
        <f>IF(VLOOKUP(A132,Keys_CHESS_ALL!J139:AJ318,15,FALSE)="","",VLOOKUP(A132,Keys_CHESS_ALL!J139:AJ318,15,FALSE))</f>
        <v>#N/A</v>
      </c>
      <c r="S132" s="28" t="e">
        <f>IF(VLOOKUP(A132,Keys_CHESS_ALL!J139:AK318,16,FALSE)="","",VLOOKUP(A132,Keys_CHESS_ALL!J139:AK318,16,FALSE))</f>
        <v>#N/A</v>
      </c>
    </row>
    <row r="133" spans="2:19" x14ac:dyDescent="0.2">
      <c r="B133" s="28" t="e">
        <f>VLOOKUP(A133,Keys_CHESS_ALL!J140:L319,2,FALSE)</f>
        <v>#N/A</v>
      </c>
      <c r="C133" s="32"/>
      <c r="D133" s="32"/>
      <c r="E133" s="28" t="e">
        <f>VLOOKUP(A133,Keys_CHESS_ALL!J140:L319,3,FALSE)</f>
        <v>#N/A</v>
      </c>
      <c r="F133" s="40"/>
      <c r="H133" s="28" t="e">
        <f>IF(VLOOKUP(A133,Keys_CHESS_ALL!J140:AC319,5,FALSE)="","",VLOOKUP(A133,Keys_CHESS_ALL!J140:AC319,5,FALSE))</f>
        <v>#N/A</v>
      </c>
      <c r="I133" s="28" t="e">
        <f>IF(VLOOKUP(A133,Keys_CHESS_ALL!J140:AC319,6,FALSE)="","",VLOOKUP(A133,Keys_CHESS_ALL!J140:AC319,6,FALSE))</f>
        <v>#N/A</v>
      </c>
      <c r="J133" s="28" t="e">
        <f>IF(VLOOKUP(A133,Keys_CHESS_ALL!J140:AC319,7,FALSE)="","",VLOOKUP(A133,Keys_CHESS_ALL!J140:AC319,7,FALSE))</f>
        <v>#N/A</v>
      </c>
      <c r="K133" s="28" t="e">
        <f>IF(VLOOKUP(A133,Keys_CHESS_ALL!J140:AC319,8,FALSE)="","",VLOOKUP(A133,Keys_CHESS_ALL!J140:AC319,8,FALSE))</f>
        <v>#N/A</v>
      </c>
      <c r="L133" s="28" t="e">
        <f>IF(VLOOKUP(A133,Keys_CHESS_ALL!J140:AD319,9,FALSE)="","",VLOOKUP(A133,Keys_CHESS_ALL!J140:AD319,9,FALSE))</f>
        <v>#N/A</v>
      </c>
      <c r="M133" s="28" t="e">
        <f>IF(VLOOKUP(A133,Keys_CHESS_ALL!J140:AE319,10,FALSE)="","",VLOOKUP(A133,Keys_CHESS_ALL!J140:AE319,10,FALSE))</f>
        <v>#N/A</v>
      </c>
      <c r="N133" s="28" t="e">
        <f>IF(VLOOKUP(A133,Keys_CHESS_ALL!J140:AF319,11,FALSE)="","",VLOOKUP(A133,Keys_CHESS_ALL!J140:AF319,11,FALSE))</f>
        <v>#N/A</v>
      </c>
      <c r="O133" s="28" t="e">
        <f>IF(VLOOKUP(A133,Keys_CHESS_ALL!J140:AG319,12,FALSE)="","",VLOOKUP(A133,Keys_CHESS_ALL!J140:AG319,12,FALSE))</f>
        <v>#N/A</v>
      </c>
      <c r="P133" s="28" t="e">
        <f>IF(VLOOKUP(A133,Keys_CHESS_ALL!J140:AH319,13,FALSE)="","",VLOOKUP(A133,Keys_CHESS_ALL!J140:AH319,13,FALSE))</f>
        <v>#N/A</v>
      </c>
      <c r="Q133" s="28" t="e">
        <f>IF(VLOOKUP(A133,Keys_CHESS_ALL!J140:AI319,14,FALSE)="","",VLOOKUP(A133,Keys_CHESS_ALL!J140:AI319,14,FALSE))</f>
        <v>#N/A</v>
      </c>
      <c r="R133" s="28" t="e">
        <f>IF(VLOOKUP(A133,Keys_CHESS_ALL!J140:AJ319,15,FALSE)="","",VLOOKUP(A133,Keys_CHESS_ALL!J140:AJ319,15,FALSE))</f>
        <v>#N/A</v>
      </c>
      <c r="S133" s="28" t="e">
        <f>IF(VLOOKUP(A133,Keys_CHESS_ALL!J140:AK319,16,FALSE)="","",VLOOKUP(A133,Keys_CHESS_ALL!J140:AK319,16,FALSE))</f>
        <v>#N/A</v>
      </c>
    </row>
    <row r="134" spans="2:19" x14ac:dyDescent="0.2">
      <c r="B134" s="28" t="e">
        <f>VLOOKUP(A134,Keys_CHESS_ALL!J141:L320,2,FALSE)</f>
        <v>#N/A</v>
      </c>
      <c r="C134" s="32"/>
      <c r="D134" s="32"/>
      <c r="E134" s="28" t="e">
        <f>VLOOKUP(A134,Keys_CHESS_ALL!J141:L320,3,FALSE)</f>
        <v>#N/A</v>
      </c>
      <c r="F134" s="40"/>
      <c r="H134" s="28" t="e">
        <f>IF(VLOOKUP(A134,Keys_CHESS_ALL!J141:AC320,5,FALSE)="","",VLOOKUP(A134,Keys_CHESS_ALL!J141:AC320,5,FALSE))</f>
        <v>#N/A</v>
      </c>
      <c r="I134" s="28" t="e">
        <f>IF(VLOOKUP(A134,Keys_CHESS_ALL!J141:AC320,6,FALSE)="","",VLOOKUP(A134,Keys_CHESS_ALL!J141:AC320,6,FALSE))</f>
        <v>#N/A</v>
      </c>
      <c r="J134" s="28" t="e">
        <f>IF(VLOOKUP(A134,Keys_CHESS_ALL!J141:AC320,7,FALSE)="","",VLOOKUP(A134,Keys_CHESS_ALL!J141:AC320,7,FALSE))</f>
        <v>#N/A</v>
      </c>
      <c r="K134" s="28" t="e">
        <f>IF(VLOOKUP(A134,Keys_CHESS_ALL!J141:AC320,8,FALSE)="","",VLOOKUP(A134,Keys_CHESS_ALL!J141:AC320,8,FALSE))</f>
        <v>#N/A</v>
      </c>
      <c r="L134" s="28" t="e">
        <f>IF(VLOOKUP(A134,Keys_CHESS_ALL!J141:AD320,9,FALSE)="","",VLOOKUP(A134,Keys_CHESS_ALL!J141:AD320,9,FALSE))</f>
        <v>#N/A</v>
      </c>
      <c r="M134" s="28" t="e">
        <f>IF(VLOOKUP(A134,Keys_CHESS_ALL!J141:AE320,10,FALSE)="","",VLOOKUP(A134,Keys_CHESS_ALL!J141:AE320,10,FALSE))</f>
        <v>#N/A</v>
      </c>
      <c r="N134" s="28" t="e">
        <f>IF(VLOOKUP(A134,Keys_CHESS_ALL!J141:AF320,11,FALSE)="","",VLOOKUP(A134,Keys_CHESS_ALL!J141:AF320,11,FALSE))</f>
        <v>#N/A</v>
      </c>
      <c r="O134" s="28" t="e">
        <f>IF(VLOOKUP(A134,Keys_CHESS_ALL!J141:AG320,12,FALSE)="","",VLOOKUP(A134,Keys_CHESS_ALL!J141:AG320,12,FALSE))</f>
        <v>#N/A</v>
      </c>
      <c r="P134" s="28" t="e">
        <f>IF(VLOOKUP(A134,Keys_CHESS_ALL!J141:AH320,13,FALSE)="","",VLOOKUP(A134,Keys_CHESS_ALL!J141:AH320,13,FALSE))</f>
        <v>#N/A</v>
      </c>
      <c r="Q134" s="28" t="e">
        <f>IF(VLOOKUP(A134,Keys_CHESS_ALL!J141:AI320,14,FALSE)="","",VLOOKUP(A134,Keys_CHESS_ALL!J141:AI320,14,FALSE))</f>
        <v>#N/A</v>
      </c>
      <c r="R134" s="28" t="e">
        <f>IF(VLOOKUP(A134,Keys_CHESS_ALL!J141:AJ320,15,FALSE)="","",VLOOKUP(A134,Keys_CHESS_ALL!J141:AJ320,15,FALSE))</f>
        <v>#N/A</v>
      </c>
      <c r="S134" s="28" t="e">
        <f>IF(VLOOKUP(A134,Keys_CHESS_ALL!J141:AK320,16,FALSE)="","",VLOOKUP(A134,Keys_CHESS_ALL!J141:AK320,16,FALSE))</f>
        <v>#N/A</v>
      </c>
    </row>
    <row r="135" spans="2:19" x14ac:dyDescent="0.2">
      <c r="B135" s="28" t="e">
        <f>VLOOKUP(A135,Keys_CHESS_ALL!J142:L321,2,FALSE)</f>
        <v>#N/A</v>
      </c>
      <c r="C135" s="32"/>
      <c r="D135" s="32"/>
      <c r="E135" s="28" t="e">
        <f>VLOOKUP(A135,Keys_CHESS_ALL!J142:L321,3,FALSE)</f>
        <v>#N/A</v>
      </c>
      <c r="F135" s="40"/>
      <c r="H135" s="28" t="e">
        <f>IF(VLOOKUP(A135,Keys_CHESS_ALL!J142:AC321,5,FALSE)="","",VLOOKUP(A135,Keys_CHESS_ALL!J142:AC321,5,FALSE))</f>
        <v>#N/A</v>
      </c>
      <c r="I135" s="28" t="e">
        <f>IF(VLOOKUP(A135,Keys_CHESS_ALL!J142:AC321,6,FALSE)="","",VLOOKUP(A135,Keys_CHESS_ALL!J142:AC321,6,FALSE))</f>
        <v>#N/A</v>
      </c>
      <c r="J135" s="28" t="e">
        <f>IF(VLOOKUP(A135,Keys_CHESS_ALL!J142:AC321,7,FALSE)="","",VLOOKUP(A135,Keys_CHESS_ALL!J142:AC321,7,FALSE))</f>
        <v>#N/A</v>
      </c>
      <c r="K135" s="28" t="e">
        <f>IF(VLOOKUP(A135,Keys_CHESS_ALL!J142:AC321,8,FALSE)="","",VLOOKUP(A135,Keys_CHESS_ALL!J142:AC321,8,FALSE))</f>
        <v>#N/A</v>
      </c>
      <c r="L135" s="28" t="e">
        <f>IF(VLOOKUP(A135,Keys_CHESS_ALL!J142:AD321,9,FALSE)="","",VLOOKUP(A135,Keys_CHESS_ALL!J142:AD321,9,FALSE))</f>
        <v>#N/A</v>
      </c>
      <c r="M135" s="28" t="e">
        <f>IF(VLOOKUP(A135,Keys_CHESS_ALL!J142:AE321,10,FALSE)="","",VLOOKUP(A135,Keys_CHESS_ALL!J142:AE321,10,FALSE))</f>
        <v>#N/A</v>
      </c>
      <c r="N135" s="28" t="e">
        <f>IF(VLOOKUP(A135,Keys_CHESS_ALL!J142:AF321,11,FALSE)="","",VLOOKUP(A135,Keys_CHESS_ALL!J142:AF321,11,FALSE))</f>
        <v>#N/A</v>
      </c>
      <c r="O135" s="28" t="e">
        <f>IF(VLOOKUP(A135,Keys_CHESS_ALL!J142:AG321,12,FALSE)="","",VLOOKUP(A135,Keys_CHESS_ALL!J142:AG321,12,FALSE))</f>
        <v>#N/A</v>
      </c>
      <c r="P135" s="28" t="e">
        <f>IF(VLOOKUP(A135,Keys_CHESS_ALL!J142:AH321,13,FALSE)="","",VLOOKUP(A135,Keys_CHESS_ALL!J142:AH321,13,FALSE))</f>
        <v>#N/A</v>
      </c>
      <c r="Q135" s="28" t="e">
        <f>IF(VLOOKUP(A135,Keys_CHESS_ALL!J142:AI321,14,FALSE)="","",VLOOKUP(A135,Keys_CHESS_ALL!J142:AI321,14,FALSE))</f>
        <v>#N/A</v>
      </c>
      <c r="R135" s="28" t="e">
        <f>IF(VLOOKUP(A135,Keys_CHESS_ALL!J142:AJ321,15,FALSE)="","",VLOOKUP(A135,Keys_CHESS_ALL!J142:AJ321,15,FALSE))</f>
        <v>#N/A</v>
      </c>
      <c r="S135" s="28" t="e">
        <f>IF(VLOOKUP(A135,Keys_CHESS_ALL!J142:AK321,16,FALSE)="","",VLOOKUP(A135,Keys_CHESS_ALL!J142:AK321,16,FALSE))</f>
        <v>#N/A</v>
      </c>
    </row>
    <row r="136" spans="2:19" x14ac:dyDescent="0.2">
      <c r="B136" s="28" t="e">
        <f>VLOOKUP(A136,Keys_CHESS_ALL!J143:L322,2,FALSE)</f>
        <v>#N/A</v>
      </c>
      <c r="C136" s="32"/>
      <c r="D136" s="32"/>
      <c r="E136" s="28" t="e">
        <f>VLOOKUP(A136,Keys_CHESS_ALL!J143:L322,3,FALSE)</f>
        <v>#N/A</v>
      </c>
      <c r="F136" s="40"/>
      <c r="H136" s="28" t="e">
        <f>IF(VLOOKUP(A136,Keys_CHESS_ALL!J143:AC322,5,FALSE)="","",VLOOKUP(A136,Keys_CHESS_ALL!J143:AC322,5,FALSE))</f>
        <v>#N/A</v>
      </c>
      <c r="I136" s="28" t="e">
        <f>IF(VLOOKUP(A136,Keys_CHESS_ALL!J143:AC322,6,FALSE)="","",VLOOKUP(A136,Keys_CHESS_ALL!J143:AC322,6,FALSE))</f>
        <v>#N/A</v>
      </c>
      <c r="J136" s="28" t="e">
        <f>IF(VLOOKUP(A136,Keys_CHESS_ALL!J143:AC322,7,FALSE)="","",VLOOKUP(A136,Keys_CHESS_ALL!J143:AC322,7,FALSE))</f>
        <v>#N/A</v>
      </c>
      <c r="K136" s="28" t="e">
        <f>IF(VLOOKUP(A136,Keys_CHESS_ALL!J143:AC322,8,FALSE)="","",VLOOKUP(A136,Keys_CHESS_ALL!J143:AC322,8,FALSE))</f>
        <v>#N/A</v>
      </c>
      <c r="L136" s="28" t="e">
        <f>IF(VLOOKUP(A136,Keys_CHESS_ALL!J143:AD322,9,FALSE)="","",VLOOKUP(A136,Keys_CHESS_ALL!J143:AD322,9,FALSE))</f>
        <v>#N/A</v>
      </c>
      <c r="M136" s="28" t="e">
        <f>IF(VLOOKUP(A136,Keys_CHESS_ALL!J143:AE322,10,FALSE)="","",VLOOKUP(A136,Keys_CHESS_ALL!J143:AE322,10,FALSE))</f>
        <v>#N/A</v>
      </c>
      <c r="N136" s="28" t="e">
        <f>IF(VLOOKUP(A136,Keys_CHESS_ALL!J143:AF322,11,FALSE)="","",VLOOKUP(A136,Keys_CHESS_ALL!J143:AF322,11,FALSE))</f>
        <v>#N/A</v>
      </c>
      <c r="O136" s="28" t="e">
        <f>IF(VLOOKUP(A136,Keys_CHESS_ALL!J143:AG322,12,FALSE)="","",VLOOKUP(A136,Keys_CHESS_ALL!J143:AG322,12,FALSE))</f>
        <v>#N/A</v>
      </c>
      <c r="P136" s="28" t="e">
        <f>IF(VLOOKUP(A136,Keys_CHESS_ALL!J143:AH322,13,FALSE)="","",VLOOKUP(A136,Keys_CHESS_ALL!J143:AH322,13,FALSE))</f>
        <v>#N/A</v>
      </c>
      <c r="Q136" s="28" t="e">
        <f>IF(VLOOKUP(A136,Keys_CHESS_ALL!J143:AI322,14,FALSE)="","",VLOOKUP(A136,Keys_CHESS_ALL!J143:AI322,14,FALSE))</f>
        <v>#N/A</v>
      </c>
      <c r="R136" s="28" t="e">
        <f>IF(VLOOKUP(A136,Keys_CHESS_ALL!J143:AJ322,15,FALSE)="","",VLOOKUP(A136,Keys_CHESS_ALL!J143:AJ322,15,FALSE))</f>
        <v>#N/A</v>
      </c>
      <c r="S136" s="28" t="e">
        <f>IF(VLOOKUP(A136,Keys_CHESS_ALL!J143:AK322,16,FALSE)="","",VLOOKUP(A136,Keys_CHESS_ALL!J143:AK322,16,FALSE))</f>
        <v>#N/A</v>
      </c>
    </row>
    <row r="137" spans="2:19" x14ac:dyDescent="0.2">
      <c r="B137" s="28" t="e">
        <f>VLOOKUP(A137,Keys_CHESS_ALL!J144:L323,2,FALSE)</f>
        <v>#N/A</v>
      </c>
      <c r="C137" s="32"/>
      <c r="D137" s="32"/>
      <c r="E137" s="28" t="e">
        <f>VLOOKUP(A137,Keys_CHESS_ALL!J144:L323,3,FALSE)</f>
        <v>#N/A</v>
      </c>
      <c r="F137" s="40"/>
      <c r="H137" s="28" t="e">
        <f>IF(VLOOKUP(A137,Keys_CHESS_ALL!J144:AC323,5,FALSE)="","",VLOOKUP(A137,Keys_CHESS_ALL!J144:AC323,5,FALSE))</f>
        <v>#N/A</v>
      </c>
      <c r="I137" s="28" t="e">
        <f>IF(VLOOKUP(A137,Keys_CHESS_ALL!J144:AC323,6,FALSE)="","",VLOOKUP(A137,Keys_CHESS_ALL!J144:AC323,6,FALSE))</f>
        <v>#N/A</v>
      </c>
      <c r="J137" s="28" t="e">
        <f>IF(VLOOKUP(A137,Keys_CHESS_ALL!J144:AC323,7,FALSE)="","",VLOOKUP(A137,Keys_CHESS_ALL!J144:AC323,7,FALSE))</f>
        <v>#N/A</v>
      </c>
      <c r="K137" s="28" t="e">
        <f>IF(VLOOKUP(A137,Keys_CHESS_ALL!J144:AC323,8,FALSE)="","",VLOOKUP(A137,Keys_CHESS_ALL!J144:AC323,8,FALSE))</f>
        <v>#N/A</v>
      </c>
      <c r="L137" s="28" t="e">
        <f>IF(VLOOKUP(A137,Keys_CHESS_ALL!J144:AD323,9,FALSE)="","",VLOOKUP(A137,Keys_CHESS_ALL!J144:AD323,9,FALSE))</f>
        <v>#N/A</v>
      </c>
      <c r="M137" s="28" t="e">
        <f>IF(VLOOKUP(A137,Keys_CHESS_ALL!J144:AE323,10,FALSE)="","",VLOOKUP(A137,Keys_CHESS_ALL!J144:AE323,10,FALSE))</f>
        <v>#N/A</v>
      </c>
      <c r="N137" s="28" t="e">
        <f>IF(VLOOKUP(A137,Keys_CHESS_ALL!J144:AF323,11,FALSE)="","",VLOOKUP(A137,Keys_CHESS_ALL!J144:AF323,11,FALSE))</f>
        <v>#N/A</v>
      </c>
      <c r="O137" s="28" t="e">
        <f>IF(VLOOKUP(A137,Keys_CHESS_ALL!J144:AG323,12,FALSE)="","",VLOOKUP(A137,Keys_CHESS_ALL!J144:AG323,12,FALSE))</f>
        <v>#N/A</v>
      </c>
      <c r="P137" s="28" t="e">
        <f>IF(VLOOKUP(A137,Keys_CHESS_ALL!J144:AH323,13,FALSE)="","",VLOOKUP(A137,Keys_CHESS_ALL!J144:AH323,13,FALSE))</f>
        <v>#N/A</v>
      </c>
      <c r="Q137" s="28" t="e">
        <f>IF(VLOOKUP(A137,Keys_CHESS_ALL!J144:AI323,14,FALSE)="","",VLOOKUP(A137,Keys_CHESS_ALL!J144:AI323,14,FALSE))</f>
        <v>#N/A</v>
      </c>
      <c r="R137" s="28" t="e">
        <f>IF(VLOOKUP(A137,Keys_CHESS_ALL!J144:AJ323,15,FALSE)="","",VLOOKUP(A137,Keys_CHESS_ALL!J144:AJ323,15,FALSE))</f>
        <v>#N/A</v>
      </c>
      <c r="S137" s="28" t="e">
        <f>IF(VLOOKUP(A137,Keys_CHESS_ALL!J144:AK323,16,FALSE)="","",VLOOKUP(A137,Keys_CHESS_ALL!J144:AK323,16,FALSE))</f>
        <v>#N/A</v>
      </c>
    </row>
    <row r="138" spans="2:19" x14ac:dyDescent="0.2">
      <c r="B138" s="28" t="e">
        <f>VLOOKUP(A138,Keys_CHESS_ALL!J145:L324,2,FALSE)</f>
        <v>#N/A</v>
      </c>
      <c r="C138" s="32"/>
      <c r="D138" s="32"/>
      <c r="E138" s="28" t="e">
        <f>VLOOKUP(A138,Keys_CHESS_ALL!J145:L324,3,FALSE)</f>
        <v>#N/A</v>
      </c>
      <c r="F138" s="40"/>
      <c r="H138" s="28" t="e">
        <f>IF(VLOOKUP(A138,Keys_CHESS_ALL!J145:AC324,5,FALSE)="","",VLOOKUP(A138,Keys_CHESS_ALL!J145:AC324,5,FALSE))</f>
        <v>#N/A</v>
      </c>
      <c r="I138" s="28" t="e">
        <f>IF(VLOOKUP(A138,Keys_CHESS_ALL!J145:AC324,6,FALSE)="","",VLOOKUP(A138,Keys_CHESS_ALL!J145:AC324,6,FALSE))</f>
        <v>#N/A</v>
      </c>
      <c r="J138" s="28" t="e">
        <f>IF(VLOOKUP(A138,Keys_CHESS_ALL!J145:AC324,7,FALSE)="","",VLOOKUP(A138,Keys_CHESS_ALL!J145:AC324,7,FALSE))</f>
        <v>#N/A</v>
      </c>
      <c r="K138" s="28" t="e">
        <f>IF(VLOOKUP(A138,Keys_CHESS_ALL!J145:AC324,8,FALSE)="","",VLOOKUP(A138,Keys_CHESS_ALL!J145:AC324,8,FALSE))</f>
        <v>#N/A</v>
      </c>
      <c r="L138" s="28" t="e">
        <f>IF(VLOOKUP(A138,Keys_CHESS_ALL!J145:AD324,9,FALSE)="","",VLOOKUP(A138,Keys_CHESS_ALL!J145:AD324,9,FALSE))</f>
        <v>#N/A</v>
      </c>
      <c r="M138" s="28" t="e">
        <f>IF(VLOOKUP(A138,Keys_CHESS_ALL!J145:AE324,10,FALSE)="","",VLOOKUP(A138,Keys_CHESS_ALL!J145:AE324,10,FALSE))</f>
        <v>#N/A</v>
      </c>
      <c r="N138" s="28" t="e">
        <f>IF(VLOOKUP(A138,Keys_CHESS_ALL!J145:AF324,11,FALSE)="","",VLOOKUP(A138,Keys_CHESS_ALL!J145:AF324,11,FALSE))</f>
        <v>#N/A</v>
      </c>
      <c r="O138" s="28" t="e">
        <f>IF(VLOOKUP(A138,Keys_CHESS_ALL!J145:AG324,12,FALSE)="","",VLOOKUP(A138,Keys_CHESS_ALL!J145:AG324,12,FALSE))</f>
        <v>#N/A</v>
      </c>
      <c r="P138" s="28" t="e">
        <f>IF(VLOOKUP(A138,Keys_CHESS_ALL!J145:AH324,13,FALSE)="","",VLOOKUP(A138,Keys_CHESS_ALL!J145:AH324,13,FALSE))</f>
        <v>#N/A</v>
      </c>
      <c r="Q138" s="28" t="e">
        <f>IF(VLOOKUP(A138,Keys_CHESS_ALL!J145:AI324,14,FALSE)="","",VLOOKUP(A138,Keys_CHESS_ALL!J145:AI324,14,FALSE))</f>
        <v>#N/A</v>
      </c>
      <c r="R138" s="28" t="e">
        <f>IF(VLOOKUP(A138,Keys_CHESS_ALL!J145:AJ324,15,FALSE)="","",VLOOKUP(A138,Keys_CHESS_ALL!J145:AJ324,15,FALSE))</f>
        <v>#N/A</v>
      </c>
      <c r="S138" s="28" t="e">
        <f>IF(VLOOKUP(A138,Keys_CHESS_ALL!J145:AK324,16,FALSE)="","",VLOOKUP(A138,Keys_CHESS_ALL!J145:AK324,16,FALSE))</f>
        <v>#N/A</v>
      </c>
    </row>
    <row r="139" spans="2:19" x14ac:dyDescent="0.2">
      <c r="B139" s="28" t="e">
        <f>VLOOKUP(A139,Keys_CHESS_ALL!J146:L325,2,FALSE)</f>
        <v>#N/A</v>
      </c>
      <c r="C139" s="32"/>
      <c r="D139" s="32"/>
      <c r="E139" s="28" t="e">
        <f>VLOOKUP(A139,Keys_CHESS_ALL!J146:L325,3,FALSE)</f>
        <v>#N/A</v>
      </c>
      <c r="F139" s="40"/>
      <c r="H139" s="28" t="e">
        <f>IF(VLOOKUP(A139,Keys_CHESS_ALL!J146:AC325,5,FALSE)="","",VLOOKUP(A139,Keys_CHESS_ALL!J146:AC325,5,FALSE))</f>
        <v>#N/A</v>
      </c>
      <c r="I139" s="28" t="e">
        <f>IF(VLOOKUP(A139,Keys_CHESS_ALL!J146:AC325,6,FALSE)="","",VLOOKUP(A139,Keys_CHESS_ALL!J146:AC325,6,FALSE))</f>
        <v>#N/A</v>
      </c>
      <c r="J139" s="28" t="e">
        <f>IF(VLOOKUP(A139,Keys_CHESS_ALL!J146:AC325,7,FALSE)="","",VLOOKUP(A139,Keys_CHESS_ALL!J146:AC325,7,FALSE))</f>
        <v>#N/A</v>
      </c>
      <c r="K139" s="28" t="e">
        <f>IF(VLOOKUP(A139,Keys_CHESS_ALL!J146:AC325,8,FALSE)="","",VLOOKUP(A139,Keys_CHESS_ALL!J146:AC325,8,FALSE))</f>
        <v>#N/A</v>
      </c>
      <c r="L139" s="28" t="e">
        <f>IF(VLOOKUP(A139,Keys_CHESS_ALL!J146:AD325,9,FALSE)="","",VLOOKUP(A139,Keys_CHESS_ALL!J146:AD325,9,FALSE))</f>
        <v>#N/A</v>
      </c>
      <c r="M139" s="28" t="e">
        <f>IF(VLOOKUP(A139,Keys_CHESS_ALL!J146:AE325,10,FALSE)="","",VLOOKUP(A139,Keys_CHESS_ALL!J146:AE325,10,FALSE))</f>
        <v>#N/A</v>
      </c>
      <c r="N139" s="28" t="e">
        <f>IF(VLOOKUP(A139,Keys_CHESS_ALL!J146:AF325,11,FALSE)="","",VLOOKUP(A139,Keys_CHESS_ALL!J146:AF325,11,FALSE))</f>
        <v>#N/A</v>
      </c>
      <c r="O139" s="28" t="e">
        <f>IF(VLOOKUP(A139,Keys_CHESS_ALL!J146:AG325,12,FALSE)="","",VLOOKUP(A139,Keys_CHESS_ALL!J146:AG325,12,FALSE))</f>
        <v>#N/A</v>
      </c>
      <c r="P139" s="28" t="e">
        <f>IF(VLOOKUP(A139,Keys_CHESS_ALL!J146:AH325,13,FALSE)="","",VLOOKUP(A139,Keys_CHESS_ALL!J146:AH325,13,FALSE))</f>
        <v>#N/A</v>
      </c>
      <c r="Q139" s="28" t="e">
        <f>IF(VLOOKUP(A139,Keys_CHESS_ALL!J146:AI325,14,FALSE)="","",VLOOKUP(A139,Keys_CHESS_ALL!J146:AI325,14,FALSE))</f>
        <v>#N/A</v>
      </c>
      <c r="R139" s="28" t="e">
        <f>IF(VLOOKUP(A139,Keys_CHESS_ALL!J146:AJ325,15,FALSE)="","",VLOOKUP(A139,Keys_CHESS_ALL!J146:AJ325,15,FALSE))</f>
        <v>#N/A</v>
      </c>
      <c r="S139" s="28" t="e">
        <f>IF(VLOOKUP(A139,Keys_CHESS_ALL!J146:AK325,16,FALSE)="","",VLOOKUP(A139,Keys_CHESS_ALL!J146:AK325,16,FALSE))</f>
        <v>#N/A</v>
      </c>
    </row>
    <row r="140" spans="2:19" x14ac:dyDescent="0.2">
      <c r="B140" s="28" t="e">
        <f>VLOOKUP(A140,Keys_CHESS_ALL!J147:L326,2,FALSE)</f>
        <v>#N/A</v>
      </c>
      <c r="C140" s="32"/>
      <c r="D140" s="32"/>
      <c r="E140" s="28" t="e">
        <f>VLOOKUP(A140,Keys_CHESS_ALL!J147:L326,3,FALSE)</f>
        <v>#N/A</v>
      </c>
      <c r="F140" s="40"/>
      <c r="H140" s="28" t="e">
        <f>IF(VLOOKUP(A140,Keys_CHESS_ALL!J147:AC326,5,FALSE)="","",VLOOKUP(A140,Keys_CHESS_ALL!J147:AC326,5,FALSE))</f>
        <v>#N/A</v>
      </c>
      <c r="I140" s="28" t="e">
        <f>IF(VLOOKUP(A140,Keys_CHESS_ALL!J147:AC326,6,FALSE)="","",VLOOKUP(A140,Keys_CHESS_ALL!J147:AC326,6,FALSE))</f>
        <v>#N/A</v>
      </c>
      <c r="J140" s="28" t="e">
        <f>IF(VLOOKUP(A140,Keys_CHESS_ALL!J147:AC326,7,FALSE)="","",VLOOKUP(A140,Keys_CHESS_ALL!J147:AC326,7,FALSE))</f>
        <v>#N/A</v>
      </c>
      <c r="K140" s="28" t="e">
        <f>IF(VLOOKUP(A140,Keys_CHESS_ALL!J147:AC326,8,FALSE)="","",VLOOKUP(A140,Keys_CHESS_ALL!J147:AC326,8,FALSE))</f>
        <v>#N/A</v>
      </c>
      <c r="L140" s="28" t="e">
        <f>IF(VLOOKUP(A140,Keys_CHESS_ALL!J147:AD326,9,FALSE)="","",VLOOKUP(A140,Keys_CHESS_ALL!J147:AD326,9,FALSE))</f>
        <v>#N/A</v>
      </c>
      <c r="M140" s="28" t="e">
        <f>IF(VLOOKUP(A140,Keys_CHESS_ALL!J147:AE326,10,FALSE)="","",VLOOKUP(A140,Keys_CHESS_ALL!J147:AE326,10,FALSE))</f>
        <v>#N/A</v>
      </c>
      <c r="N140" s="28" t="e">
        <f>IF(VLOOKUP(A140,Keys_CHESS_ALL!J147:AF326,11,FALSE)="","",VLOOKUP(A140,Keys_CHESS_ALL!J147:AF326,11,FALSE))</f>
        <v>#N/A</v>
      </c>
      <c r="O140" s="28" t="e">
        <f>IF(VLOOKUP(A140,Keys_CHESS_ALL!J147:AG326,12,FALSE)="","",VLOOKUP(A140,Keys_CHESS_ALL!J147:AG326,12,FALSE))</f>
        <v>#N/A</v>
      </c>
      <c r="P140" s="28" t="e">
        <f>IF(VLOOKUP(A140,Keys_CHESS_ALL!J147:AH326,13,FALSE)="","",VLOOKUP(A140,Keys_CHESS_ALL!J147:AH326,13,FALSE))</f>
        <v>#N/A</v>
      </c>
      <c r="Q140" s="28" t="e">
        <f>IF(VLOOKUP(A140,Keys_CHESS_ALL!J147:AI326,14,FALSE)="","",VLOOKUP(A140,Keys_CHESS_ALL!J147:AI326,14,FALSE))</f>
        <v>#N/A</v>
      </c>
      <c r="R140" s="28" t="e">
        <f>IF(VLOOKUP(A140,Keys_CHESS_ALL!J147:AJ326,15,FALSE)="","",VLOOKUP(A140,Keys_CHESS_ALL!J147:AJ326,15,FALSE))</f>
        <v>#N/A</v>
      </c>
      <c r="S140" s="28" t="e">
        <f>IF(VLOOKUP(A140,Keys_CHESS_ALL!J147:AK326,16,FALSE)="","",VLOOKUP(A140,Keys_CHESS_ALL!J147:AK326,16,FALSE))</f>
        <v>#N/A</v>
      </c>
    </row>
    <row r="141" spans="2:19" x14ac:dyDescent="0.2">
      <c r="B141" s="28" t="e">
        <f>VLOOKUP(A141,Keys_CHESS_ALL!J148:L327,2,FALSE)</f>
        <v>#N/A</v>
      </c>
      <c r="C141" s="32"/>
      <c r="D141" s="32"/>
      <c r="E141" s="28" t="e">
        <f>VLOOKUP(A141,Keys_CHESS_ALL!J148:L327,3,FALSE)</f>
        <v>#N/A</v>
      </c>
      <c r="F141" s="40"/>
      <c r="H141" s="28" t="e">
        <f>IF(VLOOKUP(A141,Keys_CHESS_ALL!J148:AC327,5,FALSE)="","",VLOOKUP(A141,Keys_CHESS_ALL!J148:AC327,5,FALSE))</f>
        <v>#N/A</v>
      </c>
      <c r="I141" s="28" t="e">
        <f>IF(VLOOKUP(A141,Keys_CHESS_ALL!J148:AC327,6,FALSE)="","",VLOOKUP(A141,Keys_CHESS_ALL!J148:AC327,6,FALSE))</f>
        <v>#N/A</v>
      </c>
      <c r="J141" s="28" t="e">
        <f>IF(VLOOKUP(A141,Keys_CHESS_ALL!J148:AC327,7,FALSE)="","",VLOOKUP(A141,Keys_CHESS_ALL!J148:AC327,7,FALSE))</f>
        <v>#N/A</v>
      </c>
      <c r="K141" s="28" t="e">
        <f>IF(VLOOKUP(A141,Keys_CHESS_ALL!J148:AC327,8,FALSE)="","",VLOOKUP(A141,Keys_CHESS_ALL!J148:AC327,8,FALSE))</f>
        <v>#N/A</v>
      </c>
      <c r="L141" s="28" t="e">
        <f>IF(VLOOKUP(A141,Keys_CHESS_ALL!J148:AD327,9,FALSE)="","",VLOOKUP(A141,Keys_CHESS_ALL!J148:AD327,9,FALSE))</f>
        <v>#N/A</v>
      </c>
      <c r="M141" s="28" t="e">
        <f>IF(VLOOKUP(A141,Keys_CHESS_ALL!J148:AE327,10,FALSE)="","",VLOOKUP(A141,Keys_CHESS_ALL!J148:AE327,10,FALSE))</f>
        <v>#N/A</v>
      </c>
      <c r="N141" s="28" t="e">
        <f>IF(VLOOKUP(A141,Keys_CHESS_ALL!J148:AF327,11,FALSE)="","",VLOOKUP(A141,Keys_CHESS_ALL!J148:AF327,11,FALSE))</f>
        <v>#N/A</v>
      </c>
      <c r="O141" s="28" t="e">
        <f>IF(VLOOKUP(A141,Keys_CHESS_ALL!J148:AG327,12,FALSE)="","",VLOOKUP(A141,Keys_CHESS_ALL!J148:AG327,12,FALSE))</f>
        <v>#N/A</v>
      </c>
      <c r="P141" s="28" t="e">
        <f>IF(VLOOKUP(A141,Keys_CHESS_ALL!J148:AH327,13,FALSE)="","",VLOOKUP(A141,Keys_CHESS_ALL!J148:AH327,13,FALSE))</f>
        <v>#N/A</v>
      </c>
      <c r="Q141" s="28" t="e">
        <f>IF(VLOOKUP(A141,Keys_CHESS_ALL!J148:AI327,14,FALSE)="","",VLOOKUP(A141,Keys_CHESS_ALL!J148:AI327,14,FALSE))</f>
        <v>#N/A</v>
      </c>
      <c r="R141" s="28" t="e">
        <f>IF(VLOOKUP(A141,Keys_CHESS_ALL!J148:AJ327,15,FALSE)="","",VLOOKUP(A141,Keys_CHESS_ALL!J148:AJ327,15,FALSE))</f>
        <v>#N/A</v>
      </c>
      <c r="S141" s="28" t="e">
        <f>IF(VLOOKUP(A141,Keys_CHESS_ALL!J148:AK327,16,FALSE)="","",VLOOKUP(A141,Keys_CHESS_ALL!J148:AK327,16,FALSE))</f>
        <v>#N/A</v>
      </c>
    </row>
    <row r="142" spans="2:19" x14ac:dyDescent="0.2">
      <c r="B142" s="28" t="e">
        <f>VLOOKUP(A142,Keys_CHESS_ALL!J149:L328,2,FALSE)</f>
        <v>#N/A</v>
      </c>
      <c r="C142" s="32"/>
      <c r="D142" s="32"/>
      <c r="E142" s="28" t="e">
        <f>VLOOKUP(A142,Keys_CHESS_ALL!J149:L328,3,FALSE)</f>
        <v>#N/A</v>
      </c>
      <c r="F142" s="40"/>
      <c r="H142" s="28" t="e">
        <f>IF(VLOOKUP(A142,Keys_CHESS_ALL!J149:AC328,5,FALSE)="","",VLOOKUP(A142,Keys_CHESS_ALL!J149:AC328,5,FALSE))</f>
        <v>#N/A</v>
      </c>
      <c r="I142" s="28" t="e">
        <f>IF(VLOOKUP(A142,Keys_CHESS_ALL!J149:AC328,6,FALSE)="","",VLOOKUP(A142,Keys_CHESS_ALL!J149:AC328,6,FALSE))</f>
        <v>#N/A</v>
      </c>
      <c r="J142" s="28" t="e">
        <f>IF(VLOOKUP(A142,Keys_CHESS_ALL!J149:AC328,7,FALSE)="","",VLOOKUP(A142,Keys_CHESS_ALL!J149:AC328,7,FALSE))</f>
        <v>#N/A</v>
      </c>
      <c r="K142" s="28" t="e">
        <f>IF(VLOOKUP(A142,Keys_CHESS_ALL!J149:AC328,8,FALSE)="","",VLOOKUP(A142,Keys_CHESS_ALL!J149:AC328,8,FALSE))</f>
        <v>#N/A</v>
      </c>
      <c r="L142" s="28" t="e">
        <f>IF(VLOOKUP(A142,Keys_CHESS_ALL!J149:AD328,9,FALSE)="","",VLOOKUP(A142,Keys_CHESS_ALL!J149:AD328,9,FALSE))</f>
        <v>#N/A</v>
      </c>
      <c r="M142" s="28" t="e">
        <f>IF(VLOOKUP(A142,Keys_CHESS_ALL!J149:AE328,10,FALSE)="","",VLOOKUP(A142,Keys_CHESS_ALL!J149:AE328,10,FALSE))</f>
        <v>#N/A</v>
      </c>
      <c r="N142" s="28" t="e">
        <f>IF(VLOOKUP(A142,Keys_CHESS_ALL!J149:AF328,11,FALSE)="","",VLOOKUP(A142,Keys_CHESS_ALL!J149:AF328,11,FALSE))</f>
        <v>#N/A</v>
      </c>
      <c r="O142" s="28" t="e">
        <f>IF(VLOOKUP(A142,Keys_CHESS_ALL!J149:AG328,12,FALSE)="","",VLOOKUP(A142,Keys_CHESS_ALL!J149:AG328,12,FALSE))</f>
        <v>#N/A</v>
      </c>
      <c r="P142" s="28" t="e">
        <f>IF(VLOOKUP(A142,Keys_CHESS_ALL!J149:AH328,13,FALSE)="","",VLOOKUP(A142,Keys_CHESS_ALL!J149:AH328,13,FALSE))</f>
        <v>#N/A</v>
      </c>
      <c r="Q142" s="28" t="e">
        <f>IF(VLOOKUP(A142,Keys_CHESS_ALL!J149:AI328,14,FALSE)="","",VLOOKUP(A142,Keys_CHESS_ALL!J149:AI328,14,FALSE))</f>
        <v>#N/A</v>
      </c>
      <c r="R142" s="28" t="e">
        <f>IF(VLOOKUP(A142,Keys_CHESS_ALL!J149:AJ328,15,FALSE)="","",VLOOKUP(A142,Keys_CHESS_ALL!J149:AJ328,15,FALSE))</f>
        <v>#N/A</v>
      </c>
      <c r="S142" s="28" t="e">
        <f>IF(VLOOKUP(A142,Keys_CHESS_ALL!J149:AK328,16,FALSE)="","",VLOOKUP(A142,Keys_CHESS_ALL!J149:AK328,16,FALSE))</f>
        <v>#N/A</v>
      </c>
    </row>
    <row r="143" spans="2:19" x14ac:dyDescent="0.2">
      <c r="B143" s="28" t="e">
        <f>VLOOKUP(A143,Keys_CHESS_ALL!J150:L329,2,FALSE)</f>
        <v>#N/A</v>
      </c>
      <c r="C143" s="32"/>
      <c r="D143" s="32"/>
      <c r="E143" s="28" t="e">
        <f>VLOOKUP(A143,Keys_CHESS_ALL!J150:L329,3,FALSE)</f>
        <v>#N/A</v>
      </c>
      <c r="F143" s="40"/>
      <c r="H143" s="28" t="e">
        <f>IF(VLOOKUP(A143,Keys_CHESS_ALL!J150:AC329,5,FALSE)="","",VLOOKUP(A143,Keys_CHESS_ALL!J150:AC329,5,FALSE))</f>
        <v>#N/A</v>
      </c>
      <c r="I143" s="28" t="e">
        <f>IF(VLOOKUP(A143,Keys_CHESS_ALL!J150:AC329,6,FALSE)="","",VLOOKUP(A143,Keys_CHESS_ALL!J150:AC329,6,FALSE))</f>
        <v>#N/A</v>
      </c>
      <c r="J143" s="28" t="e">
        <f>IF(VLOOKUP(A143,Keys_CHESS_ALL!J150:AC329,7,FALSE)="","",VLOOKUP(A143,Keys_CHESS_ALL!J150:AC329,7,FALSE))</f>
        <v>#N/A</v>
      </c>
      <c r="K143" s="28" t="e">
        <f>IF(VLOOKUP(A143,Keys_CHESS_ALL!J150:AC329,8,FALSE)="","",VLOOKUP(A143,Keys_CHESS_ALL!J150:AC329,8,FALSE))</f>
        <v>#N/A</v>
      </c>
      <c r="L143" s="28" t="e">
        <f>IF(VLOOKUP(A143,Keys_CHESS_ALL!J150:AD329,9,FALSE)="","",VLOOKUP(A143,Keys_CHESS_ALL!J150:AD329,9,FALSE))</f>
        <v>#N/A</v>
      </c>
      <c r="M143" s="28" t="e">
        <f>IF(VLOOKUP(A143,Keys_CHESS_ALL!J150:AE329,10,FALSE)="","",VLOOKUP(A143,Keys_CHESS_ALL!J150:AE329,10,FALSE))</f>
        <v>#N/A</v>
      </c>
      <c r="N143" s="28" t="e">
        <f>IF(VLOOKUP(A143,Keys_CHESS_ALL!J150:AF329,11,FALSE)="","",VLOOKUP(A143,Keys_CHESS_ALL!J150:AF329,11,FALSE))</f>
        <v>#N/A</v>
      </c>
      <c r="O143" s="28" t="e">
        <f>IF(VLOOKUP(A143,Keys_CHESS_ALL!J150:AG329,12,FALSE)="","",VLOOKUP(A143,Keys_CHESS_ALL!J150:AG329,12,FALSE))</f>
        <v>#N/A</v>
      </c>
      <c r="P143" s="28" t="e">
        <f>IF(VLOOKUP(A143,Keys_CHESS_ALL!J150:AH329,13,FALSE)="","",VLOOKUP(A143,Keys_CHESS_ALL!J150:AH329,13,FALSE))</f>
        <v>#N/A</v>
      </c>
      <c r="Q143" s="28" t="e">
        <f>IF(VLOOKUP(A143,Keys_CHESS_ALL!J150:AI329,14,FALSE)="","",VLOOKUP(A143,Keys_CHESS_ALL!J150:AI329,14,FALSE))</f>
        <v>#N/A</v>
      </c>
      <c r="R143" s="28" t="e">
        <f>IF(VLOOKUP(A143,Keys_CHESS_ALL!J150:AJ329,15,FALSE)="","",VLOOKUP(A143,Keys_CHESS_ALL!J150:AJ329,15,FALSE))</f>
        <v>#N/A</v>
      </c>
      <c r="S143" s="28" t="e">
        <f>IF(VLOOKUP(A143,Keys_CHESS_ALL!J150:AK329,16,FALSE)="","",VLOOKUP(A143,Keys_CHESS_ALL!J150:AK329,16,FALSE))</f>
        <v>#N/A</v>
      </c>
    </row>
    <row r="144" spans="2:19" x14ac:dyDescent="0.2">
      <c r="B144" s="28" t="e">
        <f>VLOOKUP(A144,Keys_CHESS_ALL!J151:L330,2,FALSE)</f>
        <v>#N/A</v>
      </c>
      <c r="C144" s="32"/>
      <c r="D144" s="32"/>
      <c r="E144" s="28" t="e">
        <f>VLOOKUP(A144,Keys_CHESS_ALL!J151:L330,3,FALSE)</f>
        <v>#N/A</v>
      </c>
      <c r="F144" s="40"/>
      <c r="H144" s="28" t="e">
        <f>IF(VLOOKUP(A144,Keys_CHESS_ALL!J151:AC330,5,FALSE)="","",VLOOKUP(A144,Keys_CHESS_ALL!J151:AC330,5,FALSE))</f>
        <v>#N/A</v>
      </c>
      <c r="I144" s="28" t="e">
        <f>IF(VLOOKUP(A144,Keys_CHESS_ALL!J151:AC330,6,FALSE)="","",VLOOKUP(A144,Keys_CHESS_ALL!J151:AC330,6,FALSE))</f>
        <v>#N/A</v>
      </c>
      <c r="J144" s="28" t="e">
        <f>IF(VLOOKUP(A144,Keys_CHESS_ALL!J151:AC330,7,FALSE)="","",VLOOKUP(A144,Keys_CHESS_ALL!J151:AC330,7,FALSE))</f>
        <v>#N/A</v>
      </c>
      <c r="K144" s="28" t="e">
        <f>IF(VLOOKUP(A144,Keys_CHESS_ALL!J151:AC330,8,FALSE)="","",VLOOKUP(A144,Keys_CHESS_ALL!J151:AC330,8,FALSE))</f>
        <v>#N/A</v>
      </c>
      <c r="L144" s="28" t="e">
        <f>IF(VLOOKUP(A144,Keys_CHESS_ALL!J151:AD330,9,FALSE)="","",VLOOKUP(A144,Keys_CHESS_ALL!J151:AD330,9,FALSE))</f>
        <v>#N/A</v>
      </c>
      <c r="M144" s="28" t="e">
        <f>IF(VLOOKUP(A144,Keys_CHESS_ALL!J151:AE330,10,FALSE)="","",VLOOKUP(A144,Keys_CHESS_ALL!J151:AE330,10,FALSE))</f>
        <v>#N/A</v>
      </c>
      <c r="N144" s="28" t="e">
        <f>IF(VLOOKUP(A144,Keys_CHESS_ALL!J151:AF330,11,FALSE)="","",VLOOKUP(A144,Keys_CHESS_ALL!J151:AF330,11,FALSE))</f>
        <v>#N/A</v>
      </c>
      <c r="O144" s="28" t="e">
        <f>IF(VLOOKUP(A144,Keys_CHESS_ALL!J151:AG330,12,FALSE)="","",VLOOKUP(A144,Keys_CHESS_ALL!J151:AG330,12,FALSE))</f>
        <v>#N/A</v>
      </c>
      <c r="P144" s="28" t="e">
        <f>IF(VLOOKUP(A144,Keys_CHESS_ALL!J151:AH330,13,FALSE)="","",VLOOKUP(A144,Keys_CHESS_ALL!J151:AH330,13,FALSE))</f>
        <v>#N/A</v>
      </c>
      <c r="Q144" s="28" t="e">
        <f>IF(VLOOKUP(A144,Keys_CHESS_ALL!J151:AI330,14,FALSE)="","",VLOOKUP(A144,Keys_CHESS_ALL!J151:AI330,14,FALSE))</f>
        <v>#N/A</v>
      </c>
      <c r="R144" s="28" t="e">
        <f>IF(VLOOKUP(A144,Keys_CHESS_ALL!J151:AJ330,15,FALSE)="","",VLOOKUP(A144,Keys_CHESS_ALL!J151:AJ330,15,FALSE))</f>
        <v>#N/A</v>
      </c>
      <c r="S144" s="28" t="e">
        <f>IF(VLOOKUP(A144,Keys_CHESS_ALL!J151:AK330,16,FALSE)="","",VLOOKUP(A144,Keys_CHESS_ALL!J151:AK330,16,FALSE))</f>
        <v>#N/A</v>
      </c>
    </row>
    <row r="145" spans="2:19" x14ac:dyDescent="0.2">
      <c r="B145" s="28" t="e">
        <f>VLOOKUP(A145,Keys_CHESS_ALL!J152:L331,2,FALSE)</f>
        <v>#N/A</v>
      </c>
      <c r="C145" s="32"/>
      <c r="D145" s="32"/>
      <c r="E145" s="28" t="e">
        <f>VLOOKUP(A145,Keys_CHESS_ALL!J152:L331,3,FALSE)</f>
        <v>#N/A</v>
      </c>
      <c r="F145" s="40"/>
      <c r="H145" s="28" t="e">
        <f>IF(VLOOKUP(A145,Keys_CHESS_ALL!J152:AC331,5,FALSE)="","",VLOOKUP(A145,Keys_CHESS_ALL!J152:AC331,5,FALSE))</f>
        <v>#N/A</v>
      </c>
      <c r="I145" s="28" t="e">
        <f>IF(VLOOKUP(A145,Keys_CHESS_ALL!J152:AC331,6,FALSE)="","",VLOOKUP(A145,Keys_CHESS_ALL!J152:AC331,6,FALSE))</f>
        <v>#N/A</v>
      </c>
      <c r="J145" s="28" t="e">
        <f>IF(VLOOKUP(A145,Keys_CHESS_ALL!J152:AC331,7,FALSE)="","",VLOOKUP(A145,Keys_CHESS_ALL!J152:AC331,7,FALSE))</f>
        <v>#N/A</v>
      </c>
      <c r="K145" s="28" t="e">
        <f>IF(VLOOKUP(A145,Keys_CHESS_ALL!J152:AC331,8,FALSE)="","",VLOOKUP(A145,Keys_CHESS_ALL!J152:AC331,8,FALSE))</f>
        <v>#N/A</v>
      </c>
      <c r="L145" s="28" t="e">
        <f>IF(VLOOKUP(A145,Keys_CHESS_ALL!J152:AD331,9,FALSE)="","",VLOOKUP(A145,Keys_CHESS_ALL!J152:AD331,9,FALSE))</f>
        <v>#N/A</v>
      </c>
      <c r="M145" s="28" t="e">
        <f>IF(VLOOKUP(A145,Keys_CHESS_ALL!J152:AE331,10,FALSE)="","",VLOOKUP(A145,Keys_CHESS_ALL!J152:AE331,10,FALSE))</f>
        <v>#N/A</v>
      </c>
      <c r="N145" s="28" t="e">
        <f>IF(VLOOKUP(A145,Keys_CHESS_ALL!J152:AF331,11,FALSE)="","",VLOOKUP(A145,Keys_CHESS_ALL!J152:AF331,11,FALSE))</f>
        <v>#N/A</v>
      </c>
      <c r="O145" s="28" t="e">
        <f>IF(VLOOKUP(A145,Keys_CHESS_ALL!J152:AG331,12,FALSE)="","",VLOOKUP(A145,Keys_CHESS_ALL!J152:AG331,12,FALSE))</f>
        <v>#N/A</v>
      </c>
      <c r="P145" s="28" t="e">
        <f>IF(VLOOKUP(A145,Keys_CHESS_ALL!J152:AH331,13,FALSE)="","",VLOOKUP(A145,Keys_CHESS_ALL!J152:AH331,13,FALSE))</f>
        <v>#N/A</v>
      </c>
      <c r="Q145" s="28" t="e">
        <f>IF(VLOOKUP(A145,Keys_CHESS_ALL!J152:AI331,14,FALSE)="","",VLOOKUP(A145,Keys_CHESS_ALL!J152:AI331,14,FALSE))</f>
        <v>#N/A</v>
      </c>
      <c r="R145" s="28" t="e">
        <f>IF(VLOOKUP(A145,Keys_CHESS_ALL!J152:AJ331,15,FALSE)="","",VLOOKUP(A145,Keys_CHESS_ALL!J152:AJ331,15,FALSE))</f>
        <v>#N/A</v>
      </c>
      <c r="S145" s="28" t="e">
        <f>IF(VLOOKUP(A145,Keys_CHESS_ALL!J152:AK331,16,FALSE)="","",VLOOKUP(A145,Keys_CHESS_ALL!J152:AK331,16,FALSE))</f>
        <v>#N/A</v>
      </c>
    </row>
    <row r="146" spans="2:19" x14ac:dyDescent="0.2">
      <c r="B146" s="28" t="e">
        <f>VLOOKUP(A146,Keys_CHESS_ALL!J153:L332,2,FALSE)</f>
        <v>#N/A</v>
      </c>
      <c r="C146" s="32"/>
      <c r="D146" s="32"/>
      <c r="E146" s="28" t="e">
        <f>VLOOKUP(A146,Keys_CHESS_ALL!J153:L332,3,FALSE)</f>
        <v>#N/A</v>
      </c>
      <c r="F146" s="40"/>
      <c r="H146" s="28" t="e">
        <f>IF(VLOOKUP(A146,Keys_CHESS_ALL!J153:AC332,5,FALSE)="","",VLOOKUP(A146,Keys_CHESS_ALL!J153:AC332,5,FALSE))</f>
        <v>#N/A</v>
      </c>
      <c r="I146" s="28" t="e">
        <f>IF(VLOOKUP(A146,Keys_CHESS_ALL!J153:AC332,6,FALSE)="","",VLOOKUP(A146,Keys_CHESS_ALL!J153:AC332,6,FALSE))</f>
        <v>#N/A</v>
      </c>
      <c r="J146" s="28" t="e">
        <f>IF(VLOOKUP(A146,Keys_CHESS_ALL!J153:AC332,7,FALSE)="","",VLOOKUP(A146,Keys_CHESS_ALL!J153:AC332,7,FALSE))</f>
        <v>#N/A</v>
      </c>
      <c r="K146" s="28" t="e">
        <f>IF(VLOOKUP(A146,Keys_CHESS_ALL!J153:AC332,8,FALSE)="","",VLOOKUP(A146,Keys_CHESS_ALL!J153:AC332,8,FALSE))</f>
        <v>#N/A</v>
      </c>
      <c r="L146" s="28" t="e">
        <f>IF(VLOOKUP(A146,Keys_CHESS_ALL!J153:AD332,9,FALSE)="","",VLOOKUP(A146,Keys_CHESS_ALL!J153:AD332,9,FALSE))</f>
        <v>#N/A</v>
      </c>
      <c r="M146" s="28" t="e">
        <f>IF(VLOOKUP(A146,Keys_CHESS_ALL!J153:AE332,10,FALSE)="","",VLOOKUP(A146,Keys_CHESS_ALL!J153:AE332,10,FALSE))</f>
        <v>#N/A</v>
      </c>
      <c r="N146" s="28" t="e">
        <f>IF(VLOOKUP(A146,Keys_CHESS_ALL!J153:AF332,11,FALSE)="","",VLOOKUP(A146,Keys_CHESS_ALL!J153:AF332,11,FALSE))</f>
        <v>#N/A</v>
      </c>
      <c r="O146" s="28" t="e">
        <f>IF(VLOOKUP(A146,Keys_CHESS_ALL!J153:AG332,12,FALSE)="","",VLOOKUP(A146,Keys_CHESS_ALL!J153:AG332,12,FALSE))</f>
        <v>#N/A</v>
      </c>
      <c r="P146" s="28" t="e">
        <f>IF(VLOOKUP(A146,Keys_CHESS_ALL!J153:AH332,13,FALSE)="","",VLOOKUP(A146,Keys_CHESS_ALL!J153:AH332,13,FALSE))</f>
        <v>#N/A</v>
      </c>
      <c r="Q146" s="28" t="e">
        <f>IF(VLOOKUP(A146,Keys_CHESS_ALL!J153:AI332,14,FALSE)="","",VLOOKUP(A146,Keys_CHESS_ALL!J153:AI332,14,FALSE))</f>
        <v>#N/A</v>
      </c>
      <c r="R146" s="28" t="e">
        <f>IF(VLOOKUP(A146,Keys_CHESS_ALL!J153:AJ332,15,FALSE)="","",VLOOKUP(A146,Keys_CHESS_ALL!J153:AJ332,15,FALSE))</f>
        <v>#N/A</v>
      </c>
      <c r="S146" s="28" t="e">
        <f>IF(VLOOKUP(A146,Keys_CHESS_ALL!J153:AK332,16,FALSE)="","",VLOOKUP(A146,Keys_CHESS_ALL!J153:AK332,16,FALSE))</f>
        <v>#N/A</v>
      </c>
    </row>
    <row r="147" spans="2:19" x14ac:dyDescent="0.2">
      <c r="B147" s="28" t="e">
        <f>VLOOKUP(A147,Keys_CHESS_ALL!J154:L333,2,FALSE)</f>
        <v>#N/A</v>
      </c>
      <c r="C147" s="32"/>
      <c r="D147" s="32"/>
      <c r="E147" s="28" t="e">
        <f>VLOOKUP(A147,Keys_CHESS_ALL!J154:L333,3,FALSE)</f>
        <v>#N/A</v>
      </c>
      <c r="F147" s="40"/>
      <c r="H147" s="28" t="e">
        <f>IF(VLOOKUP(A147,Keys_CHESS_ALL!J154:AC333,5,FALSE)="","",VLOOKUP(A147,Keys_CHESS_ALL!J154:AC333,5,FALSE))</f>
        <v>#N/A</v>
      </c>
      <c r="I147" s="28" t="e">
        <f>IF(VLOOKUP(A147,Keys_CHESS_ALL!J154:AC333,6,FALSE)="","",VLOOKUP(A147,Keys_CHESS_ALL!J154:AC333,6,FALSE))</f>
        <v>#N/A</v>
      </c>
      <c r="J147" s="28" t="e">
        <f>IF(VLOOKUP(A147,Keys_CHESS_ALL!J154:AC333,7,FALSE)="","",VLOOKUP(A147,Keys_CHESS_ALL!J154:AC333,7,FALSE))</f>
        <v>#N/A</v>
      </c>
      <c r="K147" s="28" t="e">
        <f>IF(VLOOKUP(A147,Keys_CHESS_ALL!J154:AC333,8,FALSE)="","",VLOOKUP(A147,Keys_CHESS_ALL!J154:AC333,8,FALSE))</f>
        <v>#N/A</v>
      </c>
      <c r="L147" s="28" t="e">
        <f>IF(VLOOKUP(A147,Keys_CHESS_ALL!J154:AD333,9,FALSE)="","",VLOOKUP(A147,Keys_CHESS_ALL!J154:AD333,9,FALSE))</f>
        <v>#N/A</v>
      </c>
      <c r="M147" s="28" t="e">
        <f>IF(VLOOKUP(A147,Keys_CHESS_ALL!J154:AE333,10,FALSE)="","",VLOOKUP(A147,Keys_CHESS_ALL!J154:AE333,10,FALSE))</f>
        <v>#N/A</v>
      </c>
      <c r="N147" s="28" t="e">
        <f>IF(VLOOKUP(A147,Keys_CHESS_ALL!J154:AF333,11,FALSE)="","",VLOOKUP(A147,Keys_CHESS_ALL!J154:AF333,11,FALSE))</f>
        <v>#N/A</v>
      </c>
      <c r="O147" s="28" t="e">
        <f>IF(VLOOKUP(A147,Keys_CHESS_ALL!J154:AG333,12,FALSE)="","",VLOOKUP(A147,Keys_CHESS_ALL!J154:AG333,12,FALSE))</f>
        <v>#N/A</v>
      </c>
      <c r="P147" s="28" t="e">
        <f>IF(VLOOKUP(A147,Keys_CHESS_ALL!J154:AH333,13,FALSE)="","",VLOOKUP(A147,Keys_CHESS_ALL!J154:AH333,13,FALSE))</f>
        <v>#N/A</v>
      </c>
      <c r="Q147" s="28" t="e">
        <f>IF(VLOOKUP(A147,Keys_CHESS_ALL!J154:AI333,14,FALSE)="","",VLOOKUP(A147,Keys_CHESS_ALL!J154:AI333,14,FALSE))</f>
        <v>#N/A</v>
      </c>
      <c r="R147" s="28" t="e">
        <f>IF(VLOOKUP(A147,Keys_CHESS_ALL!J154:AJ333,15,FALSE)="","",VLOOKUP(A147,Keys_CHESS_ALL!J154:AJ333,15,FALSE))</f>
        <v>#N/A</v>
      </c>
      <c r="S147" s="28" t="e">
        <f>IF(VLOOKUP(A147,Keys_CHESS_ALL!J154:AK333,16,FALSE)="","",VLOOKUP(A147,Keys_CHESS_ALL!J154:AK333,16,FALSE))</f>
        <v>#N/A</v>
      </c>
    </row>
    <row r="148" spans="2:19" x14ac:dyDescent="0.2">
      <c r="B148" s="28" t="e">
        <f>VLOOKUP(A148,Keys_CHESS_ALL!J155:L334,2,FALSE)</f>
        <v>#N/A</v>
      </c>
      <c r="C148" s="32"/>
      <c r="D148" s="32"/>
      <c r="E148" s="28" t="e">
        <f>VLOOKUP(A148,Keys_CHESS_ALL!J155:L334,3,FALSE)</f>
        <v>#N/A</v>
      </c>
      <c r="F148" s="40"/>
      <c r="H148" s="28" t="e">
        <f>IF(VLOOKUP(A148,Keys_CHESS_ALL!J155:AC334,5,FALSE)="","",VLOOKUP(A148,Keys_CHESS_ALL!J155:AC334,5,FALSE))</f>
        <v>#N/A</v>
      </c>
      <c r="I148" s="28" t="e">
        <f>IF(VLOOKUP(A148,Keys_CHESS_ALL!J155:AC334,6,FALSE)="","",VLOOKUP(A148,Keys_CHESS_ALL!J155:AC334,6,FALSE))</f>
        <v>#N/A</v>
      </c>
      <c r="J148" s="28" t="e">
        <f>IF(VLOOKUP(A148,Keys_CHESS_ALL!J155:AC334,7,FALSE)="","",VLOOKUP(A148,Keys_CHESS_ALL!J155:AC334,7,FALSE))</f>
        <v>#N/A</v>
      </c>
      <c r="K148" s="28" t="e">
        <f>IF(VLOOKUP(A148,Keys_CHESS_ALL!J155:AC334,8,FALSE)="","",VLOOKUP(A148,Keys_CHESS_ALL!J155:AC334,8,FALSE))</f>
        <v>#N/A</v>
      </c>
      <c r="L148" s="28" t="e">
        <f>IF(VLOOKUP(A148,Keys_CHESS_ALL!J155:AD334,9,FALSE)="","",VLOOKUP(A148,Keys_CHESS_ALL!J155:AD334,9,FALSE))</f>
        <v>#N/A</v>
      </c>
      <c r="M148" s="28" t="e">
        <f>IF(VLOOKUP(A148,Keys_CHESS_ALL!J155:AE334,10,FALSE)="","",VLOOKUP(A148,Keys_CHESS_ALL!J155:AE334,10,FALSE))</f>
        <v>#N/A</v>
      </c>
      <c r="N148" s="28" t="e">
        <f>IF(VLOOKUP(A148,Keys_CHESS_ALL!J155:AF334,11,FALSE)="","",VLOOKUP(A148,Keys_CHESS_ALL!J155:AF334,11,FALSE))</f>
        <v>#N/A</v>
      </c>
      <c r="O148" s="28" t="e">
        <f>IF(VLOOKUP(A148,Keys_CHESS_ALL!J155:AG334,12,FALSE)="","",VLOOKUP(A148,Keys_CHESS_ALL!J155:AG334,12,FALSE))</f>
        <v>#N/A</v>
      </c>
      <c r="P148" s="28" t="e">
        <f>IF(VLOOKUP(A148,Keys_CHESS_ALL!J155:AH334,13,FALSE)="","",VLOOKUP(A148,Keys_CHESS_ALL!J155:AH334,13,FALSE))</f>
        <v>#N/A</v>
      </c>
      <c r="Q148" s="28" t="e">
        <f>IF(VLOOKUP(A148,Keys_CHESS_ALL!J155:AI334,14,FALSE)="","",VLOOKUP(A148,Keys_CHESS_ALL!J155:AI334,14,FALSE))</f>
        <v>#N/A</v>
      </c>
      <c r="R148" s="28" t="e">
        <f>IF(VLOOKUP(A148,Keys_CHESS_ALL!J155:AJ334,15,FALSE)="","",VLOOKUP(A148,Keys_CHESS_ALL!J155:AJ334,15,FALSE))</f>
        <v>#N/A</v>
      </c>
      <c r="S148" s="28" t="e">
        <f>IF(VLOOKUP(A148,Keys_CHESS_ALL!J155:AK334,16,FALSE)="","",VLOOKUP(A148,Keys_CHESS_ALL!J155:AK334,16,FALSE))</f>
        <v>#N/A</v>
      </c>
    </row>
    <row r="149" spans="2:19" x14ac:dyDescent="0.2">
      <c r="B149" s="28" t="e">
        <f>VLOOKUP(A149,Keys_CHESS_ALL!J156:L335,2,FALSE)</f>
        <v>#N/A</v>
      </c>
      <c r="C149" s="32"/>
      <c r="D149" s="32"/>
      <c r="E149" s="28" t="e">
        <f>VLOOKUP(A149,Keys_CHESS_ALL!J156:L335,3,FALSE)</f>
        <v>#N/A</v>
      </c>
      <c r="F149" s="40"/>
      <c r="H149" s="28" t="e">
        <f>IF(VLOOKUP(A149,Keys_CHESS_ALL!J156:AC335,5,FALSE)="","",VLOOKUP(A149,Keys_CHESS_ALL!J156:AC335,5,FALSE))</f>
        <v>#N/A</v>
      </c>
      <c r="I149" s="28" t="e">
        <f>IF(VLOOKUP(A149,Keys_CHESS_ALL!J156:AC335,6,FALSE)="","",VLOOKUP(A149,Keys_CHESS_ALL!J156:AC335,6,FALSE))</f>
        <v>#N/A</v>
      </c>
      <c r="J149" s="28" t="e">
        <f>IF(VLOOKUP(A149,Keys_CHESS_ALL!J156:AC335,7,FALSE)="","",VLOOKUP(A149,Keys_CHESS_ALL!J156:AC335,7,FALSE))</f>
        <v>#N/A</v>
      </c>
      <c r="K149" s="28" t="e">
        <f>IF(VLOOKUP(A149,Keys_CHESS_ALL!J156:AC335,8,FALSE)="","",VLOOKUP(A149,Keys_CHESS_ALL!J156:AC335,8,FALSE))</f>
        <v>#N/A</v>
      </c>
      <c r="L149" s="28" t="e">
        <f>IF(VLOOKUP(A149,Keys_CHESS_ALL!J156:AD335,9,FALSE)="","",VLOOKUP(A149,Keys_CHESS_ALL!J156:AD335,9,FALSE))</f>
        <v>#N/A</v>
      </c>
      <c r="M149" s="28" t="e">
        <f>IF(VLOOKUP(A149,Keys_CHESS_ALL!J156:AE335,10,FALSE)="","",VLOOKUP(A149,Keys_CHESS_ALL!J156:AE335,10,FALSE))</f>
        <v>#N/A</v>
      </c>
      <c r="N149" s="28" t="e">
        <f>IF(VLOOKUP(A149,Keys_CHESS_ALL!J156:AF335,11,FALSE)="","",VLOOKUP(A149,Keys_CHESS_ALL!J156:AF335,11,FALSE))</f>
        <v>#N/A</v>
      </c>
      <c r="O149" s="28" t="e">
        <f>IF(VLOOKUP(A149,Keys_CHESS_ALL!J156:AG335,12,FALSE)="","",VLOOKUP(A149,Keys_CHESS_ALL!J156:AG335,12,FALSE))</f>
        <v>#N/A</v>
      </c>
      <c r="P149" s="28" t="e">
        <f>IF(VLOOKUP(A149,Keys_CHESS_ALL!J156:AH335,13,FALSE)="","",VLOOKUP(A149,Keys_CHESS_ALL!J156:AH335,13,FALSE))</f>
        <v>#N/A</v>
      </c>
      <c r="Q149" s="28" t="e">
        <f>IF(VLOOKUP(A149,Keys_CHESS_ALL!J156:AI335,14,FALSE)="","",VLOOKUP(A149,Keys_CHESS_ALL!J156:AI335,14,FALSE))</f>
        <v>#N/A</v>
      </c>
      <c r="R149" s="28" t="e">
        <f>IF(VLOOKUP(A149,Keys_CHESS_ALL!J156:AJ335,15,FALSE)="","",VLOOKUP(A149,Keys_CHESS_ALL!J156:AJ335,15,FALSE))</f>
        <v>#N/A</v>
      </c>
      <c r="S149" s="28" t="e">
        <f>IF(VLOOKUP(A149,Keys_CHESS_ALL!J156:AK335,16,FALSE)="","",VLOOKUP(A149,Keys_CHESS_ALL!J156:AK335,16,FALSE))</f>
        <v>#N/A</v>
      </c>
    </row>
    <row r="150" spans="2:19" x14ac:dyDescent="0.2">
      <c r="B150" s="28" t="e">
        <f>VLOOKUP(A150,Keys_CHESS_ALL!J157:L336,2,FALSE)</f>
        <v>#N/A</v>
      </c>
      <c r="C150" s="32"/>
      <c r="D150" s="32"/>
      <c r="E150" s="28" t="e">
        <f>VLOOKUP(A150,Keys_CHESS_ALL!J157:L336,3,FALSE)</f>
        <v>#N/A</v>
      </c>
      <c r="F150" s="40"/>
      <c r="H150" s="28" t="e">
        <f>IF(VLOOKUP(A150,Keys_CHESS_ALL!J157:AC336,5,FALSE)="","",VLOOKUP(A150,Keys_CHESS_ALL!J157:AC336,5,FALSE))</f>
        <v>#N/A</v>
      </c>
      <c r="I150" s="28" t="e">
        <f>IF(VLOOKUP(A150,Keys_CHESS_ALL!J157:AC336,6,FALSE)="","",VLOOKUP(A150,Keys_CHESS_ALL!J157:AC336,6,FALSE))</f>
        <v>#N/A</v>
      </c>
      <c r="J150" s="28" t="e">
        <f>IF(VLOOKUP(A150,Keys_CHESS_ALL!J157:AC336,7,FALSE)="","",VLOOKUP(A150,Keys_CHESS_ALL!J157:AC336,7,FALSE))</f>
        <v>#N/A</v>
      </c>
      <c r="K150" s="28" t="e">
        <f>IF(VLOOKUP(A150,Keys_CHESS_ALL!J157:AC336,8,FALSE)="","",VLOOKUP(A150,Keys_CHESS_ALL!J157:AC336,8,FALSE))</f>
        <v>#N/A</v>
      </c>
      <c r="L150" s="28" t="e">
        <f>IF(VLOOKUP(A150,Keys_CHESS_ALL!J157:AD336,9,FALSE)="","",VLOOKUP(A150,Keys_CHESS_ALL!J157:AD336,9,FALSE))</f>
        <v>#N/A</v>
      </c>
      <c r="M150" s="28" t="e">
        <f>IF(VLOOKUP(A150,Keys_CHESS_ALL!J157:AE336,10,FALSE)="","",VLOOKUP(A150,Keys_CHESS_ALL!J157:AE336,10,FALSE))</f>
        <v>#N/A</v>
      </c>
      <c r="N150" s="28" t="e">
        <f>IF(VLOOKUP(A150,Keys_CHESS_ALL!J157:AF336,11,FALSE)="","",VLOOKUP(A150,Keys_CHESS_ALL!J157:AF336,11,FALSE))</f>
        <v>#N/A</v>
      </c>
      <c r="O150" s="28" t="e">
        <f>IF(VLOOKUP(A150,Keys_CHESS_ALL!J157:AG336,12,FALSE)="","",VLOOKUP(A150,Keys_CHESS_ALL!J157:AG336,12,FALSE))</f>
        <v>#N/A</v>
      </c>
      <c r="P150" s="28" t="e">
        <f>IF(VLOOKUP(A150,Keys_CHESS_ALL!J157:AH336,13,FALSE)="","",VLOOKUP(A150,Keys_CHESS_ALL!J157:AH336,13,FALSE))</f>
        <v>#N/A</v>
      </c>
      <c r="Q150" s="28" t="e">
        <f>IF(VLOOKUP(A150,Keys_CHESS_ALL!J157:AI336,14,FALSE)="","",VLOOKUP(A150,Keys_CHESS_ALL!J157:AI336,14,FALSE))</f>
        <v>#N/A</v>
      </c>
      <c r="R150" s="28" t="e">
        <f>IF(VLOOKUP(A150,Keys_CHESS_ALL!J157:AJ336,15,FALSE)="","",VLOOKUP(A150,Keys_CHESS_ALL!J157:AJ336,15,FALSE))</f>
        <v>#N/A</v>
      </c>
      <c r="S150" s="28" t="e">
        <f>IF(VLOOKUP(A150,Keys_CHESS_ALL!J157:AK336,16,FALSE)="","",VLOOKUP(A150,Keys_CHESS_ALL!J157:AK336,16,FALSE))</f>
        <v>#N/A</v>
      </c>
    </row>
    <row r="151" spans="2:19" x14ac:dyDescent="0.2">
      <c r="B151" s="28" t="e">
        <f>VLOOKUP(A151,Keys_CHESS_ALL!J158:L337,2,FALSE)</f>
        <v>#N/A</v>
      </c>
      <c r="C151" s="32"/>
      <c r="D151" s="32"/>
      <c r="E151" s="28" t="e">
        <f>VLOOKUP(A151,Keys_CHESS_ALL!J158:L337,3,FALSE)</f>
        <v>#N/A</v>
      </c>
      <c r="F151" s="40"/>
      <c r="H151" s="28" t="e">
        <f>IF(VLOOKUP(A151,Keys_CHESS_ALL!J158:AC337,5,FALSE)="","",VLOOKUP(A151,Keys_CHESS_ALL!J158:AC337,5,FALSE))</f>
        <v>#N/A</v>
      </c>
      <c r="I151" s="28" t="e">
        <f>IF(VLOOKUP(A151,Keys_CHESS_ALL!J158:AC337,6,FALSE)="","",VLOOKUP(A151,Keys_CHESS_ALL!J158:AC337,6,FALSE))</f>
        <v>#N/A</v>
      </c>
      <c r="J151" s="28" t="e">
        <f>IF(VLOOKUP(A151,Keys_CHESS_ALL!J158:AC337,7,FALSE)="","",VLOOKUP(A151,Keys_CHESS_ALL!J158:AC337,7,FALSE))</f>
        <v>#N/A</v>
      </c>
      <c r="K151" s="28" t="e">
        <f>IF(VLOOKUP(A151,Keys_CHESS_ALL!J158:AC337,8,FALSE)="","",VLOOKUP(A151,Keys_CHESS_ALL!J158:AC337,8,FALSE))</f>
        <v>#N/A</v>
      </c>
      <c r="L151" s="28" t="e">
        <f>IF(VLOOKUP(A151,Keys_CHESS_ALL!J158:AD337,9,FALSE)="","",VLOOKUP(A151,Keys_CHESS_ALL!J158:AD337,9,FALSE))</f>
        <v>#N/A</v>
      </c>
      <c r="M151" s="28" t="e">
        <f>IF(VLOOKUP(A151,Keys_CHESS_ALL!J158:AE337,10,FALSE)="","",VLOOKUP(A151,Keys_CHESS_ALL!J158:AE337,10,FALSE))</f>
        <v>#N/A</v>
      </c>
      <c r="N151" s="28" t="e">
        <f>IF(VLOOKUP(A151,Keys_CHESS_ALL!J158:AF337,11,FALSE)="","",VLOOKUP(A151,Keys_CHESS_ALL!J158:AF337,11,FALSE))</f>
        <v>#N/A</v>
      </c>
      <c r="O151" s="28" t="e">
        <f>IF(VLOOKUP(A151,Keys_CHESS_ALL!J158:AG337,12,FALSE)="","",VLOOKUP(A151,Keys_CHESS_ALL!J158:AG337,12,FALSE))</f>
        <v>#N/A</v>
      </c>
      <c r="P151" s="28" t="e">
        <f>IF(VLOOKUP(A151,Keys_CHESS_ALL!J158:AH337,13,FALSE)="","",VLOOKUP(A151,Keys_CHESS_ALL!J158:AH337,13,FALSE))</f>
        <v>#N/A</v>
      </c>
      <c r="Q151" s="28" t="e">
        <f>IF(VLOOKUP(A151,Keys_CHESS_ALL!J158:AI337,14,FALSE)="","",VLOOKUP(A151,Keys_CHESS_ALL!J158:AI337,14,FALSE))</f>
        <v>#N/A</v>
      </c>
      <c r="R151" s="28" t="e">
        <f>IF(VLOOKUP(A151,Keys_CHESS_ALL!J158:AJ337,15,FALSE)="","",VLOOKUP(A151,Keys_CHESS_ALL!J158:AJ337,15,FALSE))</f>
        <v>#N/A</v>
      </c>
      <c r="S151" s="28" t="e">
        <f>IF(VLOOKUP(A151,Keys_CHESS_ALL!J158:AK337,16,FALSE)="","",VLOOKUP(A151,Keys_CHESS_ALL!J158:AK337,16,FALSE))</f>
        <v>#N/A</v>
      </c>
    </row>
    <row r="152" spans="2:19" x14ac:dyDescent="0.2">
      <c r="B152" s="28" t="e">
        <f>VLOOKUP(A152,Keys_CHESS_ALL!J159:L338,2,FALSE)</f>
        <v>#N/A</v>
      </c>
      <c r="C152" s="32"/>
      <c r="D152" s="32"/>
      <c r="E152" s="28" t="e">
        <f>VLOOKUP(A152,Keys_CHESS_ALL!J159:L338,3,FALSE)</f>
        <v>#N/A</v>
      </c>
      <c r="F152" s="40"/>
      <c r="H152" s="28" t="e">
        <f>IF(VLOOKUP(A152,Keys_CHESS_ALL!J159:AC338,5,FALSE)="","",VLOOKUP(A152,Keys_CHESS_ALL!J159:AC338,5,FALSE))</f>
        <v>#N/A</v>
      </c>
      <c r="I152" s="28" t="e">
        <f>IF(VLOOKUP(A152,Keys_CHESS_ALL!J159:AC338,6,FALSE)="","",VLOOKUP(A152,Keys_CHESS_ALL!J159:AC338,6,FALSE))</f>
        <v>#N/A</v>
      </c>
      <c r="J152" s="28" t="e">
        <f>IF(VLOOKUP(A152,Keys_CHESS_ALL!J159:AC338,7,FALSE)="","",VLOOKUP(A152,Keys_CHESS_ALL!J159:AC338,7,FALSE))</f>
        <v>#N/A</v>
      </c>
      <c r="K152" s="28" t="e">
        <f>IF(VLOOKUP(A152,Keys_CHESS_ALL!J159:AC338,8,FALSE)="","",VLOOKUP(A152,Keys_CHESS_ALL!J159:AC338,8,FALSE))</f>
        <v>#N/A</v>
      </c>
      <c r="L152" s="28" t="e">
        <f>IF(VLOOKUP(A152,Keys_CHESS_ALL!J159:AD338,9,FALSE)="","",VLOOKUP(A152,Keys_CHESS_ALL!J159:AD338,9,FALSE))</f>
        <v>#N/A</v>
      </c>
      <c r="M152" s="28" t="e">
        <f>IF(VLOOKUP(A152,Keys_CHESS_ALL!J159:AE338,10,FALSE)="","",VLOOKUP(A152,Keys_CHESS_ALL!J159:AE338,10,FALSE))</f>
        <v>#N/A</v>
      </c>
      <c r="N152" s="28" t="e">
        <f>IF(VLOOKUP(A152,Keys_CHESS_ALL!J159:AF338,11,FALSE)="","",VLOOKUP(A152,Keys_CHESS_ALL!J159:AF338,11,FALSE))</f>
        <v>#N/A</v>
      </c>
      <c r="O152" s="28" t="e">
        <f>IF(VLOOKUP(A152,Keys_CHESS_ALL!J159:AG338,12,FALSE)="","",VLOOKUP(A152,Keys_CHESS_ALL!J159:AG338,12,FALSE))</f>
        <v>#N/A</v>
      </c>
      <c r="P152" s="28" t="e">
        <f>IF(VLOOKUP(A152,Keys_CHESS_ALL!J159:AH338,13,FALSE)="","",VLOOKUP(A152,Keys_CHESS_ALL!J159:AH338,13,FALSE))</f>
        <v>#N/A</v>
      </c>
      <c r="Q152" s="28" t="e">
        <f>IF(VLOOKUP(A152,Keys_CHESS_ALL!J159:AI338,14,FALSE)="","",VLOOKUP(A152,Keys_CHESS_ALL!J159:AI338,14,FALSE))</f>
        <v>#N/A</v>
      </c>
      <c r="R152" s="28" t="e">
        <f>IF(VLOOKUP(A152,Keys_CHESS_ALL!J159:AJ338,15,FALSE)="","",VLOOKUP(A152,Keys_CHESS_ALL!J159:AJ338,15,FALSE))</f>
        <v>#N/A</v>
      </c>
      <c r="S152" s="28" t="e">
        <f>IF(VLOOKUP(A152,Keys_CHESS_ALL!J159:AK338,16,FALSE)="","",VLOOKUP(A152,Keys_CHESS_ALL!J159:AK338,16,FALSE))</f>
        <v>#N/A</v>
      </c>
    </row>
    <row r="153" spans="2:19" x14ac:dyDescent="0.2">
      <c r="B153" s="28" t="e">
        <f>VLOOKUP(A153,Keys_CHESS_ALL!J160:L339,2,FALSE)</f>
        <v>#N/A</v>
      </c>
      <c r="C153" s="32"/>
      <c r="D153" s="32"/>
      <c r="E153" s="28" t="e">
        <f>VLOOKUP(A153,Keys_CHESS_ALL!J160:L339,3,FALSE)</f>
        <v>#N/A</v>
      </c>
      <c r="F153" s="40"/>
      <c r="H153" s="28" t="e">
        <f>IF(VLOOKUP(A153,Keys_CHESS_ALL!J160:AC339,5,FALSE)="","",VLOOKUP(A153,Keys_CHESS_ALL!J160:AC339,5,FALSE))</f>
        <v>#N/A</v>
      </c>
      <c r="I153" s="28" t="e">
        <f>IF(VLOOKUP(A153,Keys_CHESS_ALL!J160:AC339,6,FALSE)="","",VLOOKUP(A153,Keys_CHESS_ALL!J160:AC339,6,FALSE))</f>
        <v>#N/A</v>
      </c>
      <c r="J153" s="28" t="e">
        <f>IF(VLOOKUP(A153,Keys_CHESS_ALL!J160:AC339,7,FALSE)="","",VLOOKUP(A153,Keys_CHESS_ALL!J160:AC339,7,FALSE))</f>
        <v>#N/A</v>
      </c>
      <c r="K153" s="28" t="e">
        <f>IF(VLOOKUP(A153,Keys_CHESS_ALL!J160:AC339,8,FALSE)="","",VLOOKUP(A153,Keys_CHESS_ALL!J160:AC339,8,FALSE))</f>
        <v>#N/A</v>
      </c>
      <c r="L153" s="28" t="e">
        <f>IF(VLOOKUP(A153,Keys_CHESS_ALL!J160:AD339,9,FALSE)="","",VLOOKUP(A153,Keys_CHESS_ALL!J160:AD339,9,FALSE))</f>
        <v>#N/A</v>
      </c>
      <c r="M153" s="28" t="e">
        <f>IF(VLOOKUP(A153,Keys_CHESS_ALL!J160:AE339,10,FALSE)="","",VLOOKUP(A153,Keys_CHESS_ALL!J160:AE339,10,FALSE))</f>
        <v>#N/A</v>
      </c>
      <c r="N153" s="28" t="e">
        <f>IF(VLOOKUP(A153,Keys_CHESS_ALL!J160:AF339,11,FALSE)="","",VLOOKUP(A153,Keys_CHESS_ALL!J160:AF339,11,FALSE))</f>
        <v>#N/A</v>
      </c>
      <c r="O153" s="28" t="e">
        <f>IF(VLOOKUP(A153,Keys_CHESS_ALL!J160:AG339,12,FALSE)="","",VLOOKUP(A153,Keys_CHESS_ALL!J160:AG339,12,FALSE))</f>
        <v>#N/A</v>
      </c>
      <c r="P153" s="28" t="e">
        <f>IF(VLOOKUP(A153,Keys_CHESS_ALL!J160:AH339,13,FALSE)="","",VLOOKUP(A153,Keys_CHESS_ALL!J160:AH339,13,FALSE))</f>
        <v>#N/A</v>
      </c>
      <c r="Q153" s="28" t="e">
        <f>IF(VLOOKUP(A153,Keys_CHESS_ALL!J160:AI339,14,FALSE)="","",VLOOKUP(A153,Keys_CHESS_ALL!J160:AI339,14,FALSE))</f>
        <v>#N/A</v>
      </c>
      <c r="R153" s="28" t="e">
        <f>IF(VLOOKUP(A153,Keys_CHESS_ALL!J160:AJ339,15,FALSE)="","",VLOOKUP(A153,Keys_CHESS_ALL!J160:AJ339,15,FALSE))</f>
        <v>#N/A</v>
      </c>
      <c r="S153" s="28" t="e">
        <f>IF(VLOOKUP(A153,Keys_CHESS_ALL!J160:AK339,16,FALSE)="","",VLOOKUP(A153,Keys_CHESS_ALL!J160:AK339,16,FALSE))</f>
        <v>#N/A</v>
      </c>
    </row>
    <row r="154" spans="2:19" x14ac:dyDescent="0.2">
      <c r="B154" s="28" t="e">
        <f>VLOOKUP(A154,Keys_CHESS_ALL!J161:L340,2,FALSE)</f>
        <v>#N/A</v>
      </c>
      <c r="C154" s="32"/>
      <c r="D154" s="32"/>
      <c r="E154" s="28" t="e">
        <f>VLOOKUP(A154,Keys_CHESS_ALL!J161:L340,3,FALSE)</f>
        <v>#N/A</v>
      </c>
      <c r="F154" s="40"/>
      <c r="H154" s="28" t="e">
        <f>IF(VLOOKUP(A154,Keys_CHESS_ALL!J161:AC340,5,FALSE)="","",VLOOKUP(A154,Keys_CHESS_ALL!J161:AC340,5,FALSE))</f>
        <v>#N/A</v>
      </c>
      <c r="I154" s="28" t="e">
        <f>IF(VLOOKUP(A154,Keys_CHESS_ALL!J161:AC340,6,FALSE)="","",VLOOKUP(A154,Keys_CHESS_ALL!J161:AC340,6,FALSE))</f>
        <v>#N/A</v>
      </c>
      <c r="J154" s="28" t="e">
        <f>IF(VLOOKUP(A154,Keys_CHESS_ALL!J161:AC340,7,FALSE)="","",VLOOKUP(A154,Keys_CHESS_ALL!J161:AC340,7,FALSE))</f>
        <v>#N/A</v>
      </c>
      <c r="K154" s="28" t="e">
        <f>IF(VLOOKUP(A154,Keys_CHESS_ALL!J161:AC340,8,FALSE)="","",VLOOKUP(A154,Keys_CHESS_ALL!J161:AC340,8,FALSE))</f>
        <v>#N/A</v>
      </c>
      <c r="L154" s="28" t="e">
        <f>IF(VLOOKUP(A154,Keys_CHESS_ALL!J161:AD340,9,FALSE)="","",VLOOKUP(A154,Keys_CHESS_ALL!J161:AD340,9,FALSE))</f>
        <v>#N/A</v>
      </c>
      <c r="M154" s="28" t="e">
        <f>IF(VLOOKUP(A154,Keys_CHESS_ALL!J161:AE340,10,FALSE)="","",VLOOKUP(A154,Keys_CHESS_ALL!J161:AE340,10,FALSE))</f>
        <v>#N/A</v>
      </c>
      <c r="N154" s="28" t="e">
        <f>IF(VLOOKUP(A154,Keys_CHESS_ALL!J161:AF340,11,FALSE)="","",VLOOKUP(A154,Keys_CHESS_ALL!J161:AF340,11,FALSE))</f>
        <v>#N/A</v>
      </c>
      <c r="O154" s="28" t="e">
        <f>IF(VLOOKUP(A154,Keys_CHESS_ALL!J161:AG340,12,FALSE)="","",VLOOKUP(A154,Keys_CHESS_ALL!J161:AG340,12,FALSE))</f>
        <v>#N/A</v>
      </c>
      <c r="P154" s="28" t="e">
        <f>IF(VLOOKUP(A154,Keys_CHESS_ALL!J161:AH340,13,FALSE)="","",VLOOKUP(A154,Keys_CHESS_ALL!J161:AH340,13,FALSE))</f>
        <v>#N/A</v>
      </c>
      <c r="Q154" s="28" t="e">
        <f>IF(VLOOKUP(A154,Keys_CHESS_ALL!J161:AI340,14,FALSE)="","",VLOOKUP(A154,Keys_CHESS_ALL!J161:AI340,14,FALSE))</f>
        <v>#N/A</v>
      </c>
      <c r="R154" s="28" t="e">
        <f>IF(VLOOKUP(A154,Keys_CHESS_ALL!J161:AJ340,15,FALSE)="","",VLOOKUP(A154,Keys_CHESS_ALL!J161:AJ340,15,FALSE))</f>
        <v>#N/A</v>
      </c>
      <c r="S154" s="28" t="e">
        <f>IF(VLOOKUP(A154,Keys_CHESS_ALL!J161:AK340,16,FALSE)="","",VLOOKUP(A154,Keys_CHESS_ALL!J161:AK340,16,FALSE))</f>
        <v>#N/A</v>
      </c>
    </row>
    <row r="155" spans="2:19" x14ac:dyDescent="0.2">
      <c r="B155" s="28" t="e">
        <f>VLOOKUP(A155,Keys_CHESS_ALL!J162:L341,2,FALSE)</f>
        <v>#N/A</v>
      </c>
      <c r="C155" s="32"/>
      <c r="D155" s="32"/>
      <c r="E155" s="28" t="e">
        <f>VLOOKUP(A155,Keys_CHESS_ALL!J162:L341,3,FALSE)</f>
        <v>#N/A</v>
      </c>
      <c r="F155" s="40"/>
      <c r="H155" s="28" t="e">
        <f>IF(VLOOKUP(A155,Keys_CHESS_ALL!J162:AC341,5,FALSE)="","",VLOOKUP(A155,Keys_CHESS_ALL!J162:AC341,5,FALSE))</f>
        <v>#N/A</v>
      </c>
      <c r="I155" s="28" t="e">
        <f>IF(VLOOKUP(A155,Keys_CHESS_ALL!J162:AC341,6,FALSE)="","",VLOOKUP(A155,Keys_CHESS_ALL!J162:AC341,6,FALSE))</f>
        <v>#N/A</v>
      </c>
      <c r="J155" s="28" t="e">
        <f>IF(VLOOKUP(A155,Keys_CHESS_ALL!J162:AC341,7,FALSE)="","",VLOOKUP(A155,Keys_CHESS_ALL!J162:AC341,7,FALSE))</f>
        <v>#N/A</v>
      </c>
      <c r="K155" s="28" t="e">
        <f>IF(VLOOKUP(A155,Keys_CHESS_ALL!J162:AC341,8,FALSE)="","",VLOOKUP(A155,Keys_CHESS_ALL!J162:AC341,8,FALSE))</f>
        <v>#N/A</v>
      </c>
      <c r="L155" s="28" t="e">
        <f>IF(VLOOKUP(A155,Keys_CHESS_ALL!J162:AD341,9,FALSE)="","",VLOOKUP(A155,Keys_CHESS_ALL!J162:AD341,9,FALSE))</f>
        <v>#N/A</v>
      </c>
      <c r="M155" s="28" t="e">
        <f>IF(VLOOKUP(A155,Keys_CHESS_ALL!J162:AE341,10,FALSE)="","",VLOOKUP(A155,Keys_CHESS_ALL!J162:AE341,10,FALSE))</f>
        <v>#N/A</v>
      </c>
      <c r="N155" s="28" t="e">
        <f>IF(VLOOKUP(A155,Keys_CHESS_ALL!J162:AF341,11,FALSE)="","",VLOOKUP(A155,Keys_CHESS_ALL!J162:AF341,11,FALSE))</f>
        <v>#N/A</v>
      </c>
      <c r="O155" s="28" t="e">
        <f>IF(VLOOKUP(A155,Keys_CHESS_ALL!J162:AG341,12,FALSE)="","",VLOOKUP(A155,Keys_CHESS_ALL!J162:AG341,12,FALSE))</f>
        <v>#N/A</v>
      </c>
      <c r="P155" s="28" t="e">
        <f>IF(VLOOKUP(A155,Keys_CHESS_ALL!J162:AH341,13,FALSE)="","",VLOOKUP(A155,Keys_CHESS_ALL!J162:AH341,13,FALSE))</f>
        <v>#N/A</v>
      </c>
      <c r="Q155" s="28" t="e">
        <f>IF(VLOOKUP(A155,Keys_CHESS_ALL!J162:AI341,14,FALSE)="","",VLOOKUP(A155,Keys_CHESS_ALL!J162:AI341,14,FALSE))</f>
        <v>#N/A</v>
      </c>
      <c r="R155" s="28" t="e">
        <f>IF(VLOOKUP(A155,Keys_CHESS_ALL!J162:AJ341,15,FALSE)="","",VLOOKUP(A155,Keys_CHESS_ALL!J162:AJ341,15,FALSE))</f>
        <v>#N/A</v>
      </c>
      <c r="S155" s="28" t="e">
        <f>IF(VLOOKUP(A155,Keys_CHESS_ALL!J162:AK341,16,FALSE)="","",VLOOKUP(A155,Keys_CHESS_ALL!J162:AK341,16,FALSE))</f>
        <v>#N/A</v>
      </c>
    </row>
    <row r="156" spans="2:19" x14ac:dyDescent="0.2">
      <c r="B156" s="28" t="e">
        <f>VLOOKUP(A156,Keys_CHESS_ALL!J163:L342,2,FALSE)</f>
        <v>#N/A</v>
      </c>
      <c r="C156" s="32"/>
      <c r="D156" s="32"/>
      <c r="E156" s="28" t="e">
        <f>VLOOKUP(A156,Keys_CHESS_ALL!J163:L342,3,FALSE)</f>
        <v>#N/A</v>
      </c>
      <c r="F156" s="40"/>
      <c r="H156" s="28" t="e">
        <f>IF(VLOOKUP(A156,Keys_CHESS_ALL!J163:AC342,5,FALSE)="","",VLOOKUP(A156,Keys_CHESS_ALL!J163:AC342,5,FALSE))</f>
        <v>#N/A</v>
      </c>
      <c r="I156" s="28" t="e">
        <f>IF(VLOOKUP(A156,Keys_CHESS_ALL!J163:AC342,6,FALSE)="","",VLOOKUP(A156,Keys_CHESS_ALL!J163:AC342,6,FALSE))</f>
        <v>#N/A</v>
      </c>
      <c r="J156" s="28" t="e">
        <f>IF(VLOOKUP(A156,Keys_CHESS_ALL!J163:AC342,7,FALSE)="","",VLOOKUP(A156,Keys_CHESS_ALL!J163:AC342,7,FALSE))</f>
        <v>#N/A</v>
      </c>
      <c r="K156" s="28" t="e">
        <f>IF(VLOOKUP(A156,Keys_CHESS_ALL!J163:AC342,8,FALSE)="","",VLOOKUP(A156,Keys_CHESS_ALL!J163:AC342,8,FALSE))</f>
        <v>#N/A</v>
      </c>
      <c r="L156" s="28" t="e">
        <f>IF(VLOOKUP(A156,Keys_CHESS_ALL!J163:AD342,9,FALSE)="","",VLOOKUP(A156,Keys_CHESS_ALL!J163:AD342,9,FALSE))</f>
        <v>#N/A</v>
      </c>
      <c r="M156" s="28" t="e">
        <f>IF(VLOOKUP(A156,Keys_CHESS_ALL!J163:AE342,10,FALSE)="","",VLOOKUP(A156,Keys_CHESS_ALL!J163:AE342,10,FALSE))</f>
        <v>#N/A</v>
      </c>
      <c r="N156" s="28" t="e">
        <f>IF(VLOOKUP(A156,Keys_CHESS_ALL!J163:AF342,11,FALSE)="","",VLOOKUP(A156,Keys_CHESS_ALL!J163:AF342,11,FALSE))</f>
        <v>#N/A</v>
      </c>
      <c r="O156" s="28" t="e">
        <f>IF(VLOOKUP(A156,Keys_CHESS_ALL!J163:AG342,12,FALSE)="","",VLOOKUP(A156,Keys_CHESS_ALL!J163:AG342,12,FALSE))</f>
        <v>#N/A</v>
      </c>
      <c r="P156" s="28" t="e">
        <f>IF(VLOOKUP(A156,Keys_CHESS_ALL!J163:AH342,13,FALSE)="","",VLOOKUP(A156,Keys_CHESS_ALL!J163:AH342,13,FALSE))</f>
        <v>#N/A</v>
      </c>
      <c r="Q156" s="28" t="e">
        <f>IF(VLOOKUP(A156,Keys_CHESS_ALL!J163:AI342,14,FALSE)="","",VLOOKUP(A156,Keys_CHESS_ALL!J163:AI342,14,FALSE))</f>
        <v>#N/A</v>
      </c>
      <c r="R156" s="28" t="e">
        <f>IF(VLOOKUP(A156,Keys_CHESS_ALL!J163:AJ342,15,FALSE)="","",VLOOKUP(A156,Keys_CHESS_ALL!J163:AJ342,15,FALSE))</f>
        <v>#N/A</v>
      </c>
      <c r="S156" s="28" t="e">
        <f>IF(VLOOKUP(A156,Keys_CHESS_ALL!J163:AK342,16,FALSE)="","",VLOOKUP(A156,Keys_CHESS_ALL!J163:AK342,16,FALSE))</f>
        <v>#N/A</v>
      </c>
    </row>
    <row r="157" spans="2:19" x14ac:dyDescent="0.2">
      <c r="B157" s="28" t="e">
        <f>VLOOKUP(A157,Keys_CHESS_ALL!J164:L343,2,FALSE)</f>
        <v>#N/A</v>
      </c>
      <c r="C157" s="32"/>
      <c r="D157" s="32"/>
      <c r="E157" s="28" t="e">
        <f>VLOOKUP(A157,Keys_CHESS_ALL!J164:L343,3,FALSE)</f>
        <v>#N/A</v>
      </c>
      <c r="F157" s="40"/>
      <c r="H157" s="28" t="e">
        <f>IF(VLOOKUP(A157,Keys_CHESS_ALL!J164:AC343,5,FALSE)="","",VLOOKUP(A157,Keys_CHESS_ALL!J164:AC343,5,FALSE))</f>
        <v>#N/A</v>
      </c>
      <c r="I157" s="28" t="e">
        <f>IF(VLOOKUP(A157,Keys_CHESS_ALL!J164:AC343,6,FALSE)="","",VLOOKUP(A157,Keys_CHESS_ALL!J164:AC343,6,FALSE))</f>
        <v>#N/A</v>
      </c>
      <c r="J157" s="28" t="e">
        <f>IF(VLOOKUP(A157,Keys_CHESS_ALL!J164:AC343,7,FALSE)="","",VLOOKUP(A157,Keys_CHESS_ALL!J164:AC343,7,FALSE))</f>
        <v>#N/A</v>
      </c>
      <c r="K157" s="28" t="e">
        <f>IF(VLOOKUP(A157,Keys_CHESS_ALL!J164:AC343,8,FALSE)="","",VLOOKUP(A157,Keys_CHESS_ALL!J164:AC343,8,FALSE))</f>
        <v>#N/A</v>
      </c>
      <c r="L157" s="28" t="e">
        <f>IF(VLOOKUP(A157,Keys_CHESS_ALL!J164:AD343,9,FALSE)="","",VLOOKUP(A157,Keys_CHESS_ALL!J164:AD343,9,FALSE))</f>
        <v>#N/A</v>
      </c>
      <c r="M157" s="28" t="e">
        <f>IF(VLOOKUP(A157,Keys_CHESS_ALL!J164:AE343,10,FALSE)="","",VLOOKUP(A157,Keys_CHESS_ALL!J164:AE343,10,FALSE))</f>
        <v>#N/A</v>
      </c>
      <c r="N157" s="28" t="e">
        <f>IF(VLOOKUP(A157,Keys_CHESS_ALL!J164:AF343,11,FALSE)="","",VLOOKUP(A157,Keys_CHESS_ALL!J164:AF343,11,FALSE))</f>
        <v>#N/A</v>
      </c>
      <c r="O157" s="28" t="e">
        <f>IF(VLOOKUP(A157,Keys_CHESS_ALL!J164:AG343,12,FALSE)="","",VLOOKUP(A157,Keys_CHESS_ALL!J164:AG343,12,FALSE))</f>
        <v>#N/A</v>
      </c>
      <c r="P157" s="28" t="e">
        <f>IF(VLOOKUP(A157,Keys_CHESS_ALL!J164:AH343,13,FALSE)="","",VLOOKUP(A157,Keys_CHESS_ALL!J164:AH343,13,FALSE))</f>
        <v>#N/A</v>
      </c>
      <c r="Q157" s="28" t="e">
        <f>IF(VLOOKUP(A157,Keys_CHESS_ALL!J164:AI343,14,FALSE)="","",VLOOKUP(A157,Keys_CHESS_ALL!J164:AI343,14,FALSE))</f>
        <v>#N/A</v>
      </c>
      <c r="R157" s="28" t="e">
        <f>IF(VLOOKUP(A157,Keys_CHESS_ALL!J164:AJ343,15,FALSE)="","",VLOOKUP(A157,Keys_CHESS_ALL!J164:AJ343,15,FALSE))</f>
        <v>#N/A</v>
      </c>
      <c r="S157" s="28" t="e">
        <f>IF(VLOOKUP(A157,Keys_CHESS_ALL!J164:AK343,16,FALSE)="","",VLOOKUP(A157,Keys_CHESS_ALL!J164:AK343,16,FALSE))</f>
        <v>#N/A</v>
      </c>
    </row>
    <row r="158" spans="2:19" x14ac:dyDescent="0.2">
      <c r="B158" s="28" t="e">
        <f>VLOOKUP(A158,Keys_CHESS_ALL!J165:L344,2,FALSE)</f>
        <v>#N/A</v>
      </c>
      <c r="C158" s="32"/>
      <c r="D158" s="32"/>
      <c r="E158" s="28" t="e">
        <f>VLOOKUP(A158,Keys_CHESS_ALL!J165:L344,3,FALSE)</f>
        <v>#N/A</v>
      </c>
      <c r="F158" s="40"/>
      <c r="H158" s="28" t="e">
        <f>IF(VLOOKUP(A158,Keys_CHESS_ALL!J165:AC344,5,FALSE)="","",VLOOKUP(A158,Keys_CHESS_ALL!J165:AC344,5,FALSE))</f>
        <v>#N/A</v>
      </c>
      <c r="I158" s="28" t="e">
        <f>IF(VLOOKUP(A158,Keys_CHESS_ALL!J165:AC344,6,FALSE)="","",VLOOKUP(A158,Keys_CHESS_ALL!J165:AC344,6,FALSE))</f>
        <v>#N/A</v>
      </c>
      <c r="J158" s="28" t="e">
        <f>IF(VLOOKUP(A158,Keys_CHESS_ALL!J165:AC344,7,FALSE)="","",VLOOKUP(A158,Keys_CHESS_ALL!J165:AC344,7,FALSE))</f>
        <v>#N/A</v>
      </c>
      <c r="K158" s="28" t="e">
        <f>IF(VLOOKUP(A158,Keys_CHESS_ALL!J165:AC344,8,FALSE)="","",VLOOKUP(A158,Keys_CHESS_ALL!J165:AC344,8,FALSE))</f>
        <v>#N/A</v>
      </c>
      <c r="L158" s="28" t="e">
        <f>IF(VLOOKUP(A158,Keys_CHESS_ALL!J165:AD344,9,FALSE)="","",VLOOKUP(A158,Keys_CHESS_ALL!J165:AD344,9,FALSE))</f>
        <v>#N/A</v>
      </c>
      <c r="M158" s="28" t="e">
        <f>IF(VLOOKUP(A158,Keys_CHESS_ALL!J165:AE344,10,FALSE)="","",VLOOKUP(A158,Keys_CHESS_ALL!J165:AE344,10,FALSE))</f>
        <v>#N/A</v>
      </c>
      <c r="N158" s="28" t="e">
        <f>IF(VLOOKUP(A158,Keys_CHESS_ALL!J165:AF344,11,FALSE)="","",VLOOKUP(A158,Keys_CHESS_ALL!J165:AF344,11,FALSE))</f>
        <v>#N/A</v>
      </c>
      <c r="O158" s="28" t="e">
        <f>IF(VLOOKUP(A158,Keys_CHESS_ALL!J165:AG344,12,FALSE)="","",VLOOKUP(A158,Keys_CHESS_ALL!J165:AG344,12,FALSE))</f>
        <v>#N/A</v>
      </c>
      <c r="P158" s="28" t="e">
        <f>IF(VLOOKUP(A158,Keys_CHESS_ALL!J165:AH344,13,FALSE)="","",VLOOKUP(A158,Keys_CHESS_ALL!J165:AH344,13,FALSE))</f>
        <v>#N/A</v>
      </c>
      <c r="Q158" s="28" t="e">
        <f>IF(VLOOKUP(A158,Keys_CHESS_ALL!J165:AI344,14,FALSE)="","",VLOOKUP(A158,Keys_CHESS_ALL!J165:AI344,14,FALSE))</f>
        <v>#N/A</v>
      </c>
      <c r="R158" s="28" t="e">
        <f>IF(VLOOKUP(A158,Keys_CHESS_ALL!J165:AJ344,15,FALSE)="","",VLOOKUP(A158,Keys_CHESS_ALL!J165:AJ344,15,FALSE))</f>
        <v>#N/A</v>
      </c>
      <c r="S158" s="28" t="e">
        <f>IF(VLOOKUP(A158,Keys_CHESS_ALL!J165:AK344,16,FALSE)="","",VLOOKUP(A158,Keys_CHESS_ALL!J165:AK344,16,FALSE))</f>
        <v>#N/A</v>
      </c>
    </row>
    <row r="159" spans="2:19" x14ac:dyDescent="0.2">
      <c r="B159" s="28" t="e">
        <f>VLOOKUP(A159,Keys_CHESS_ALL!J166:L345,2,FALSE)</f>
        <v>#N/A</v>
      </c>
      <c r="C159" s="32"/>
      <c r="D159" s="32"/>
      <c r="E159" s="28" t="e">
        <f>VLOOKUP(A159,Keys_CHESS_ALL!J166:L345,3,FALSE)</f>
        <v>#N/A</v>
      </c>
      <c r="F159" s="40"/>
      <c r="H159" s="28" t="e">
        <f>IF(VLOOKUP(A159,Keys_CHESS_ALL!J166:AC345,5,FALSE)="","",VLOOKUP(A159,Keys_CHESS_ALL!J166:AC345,5,FALSE))</f>
        <v>#N/A</v>
      </c>
      <c r="I159" s="28" t="e">
        <f>IF(VLOOKUP(A159,Keys_CHESS_ALL!J166:AC345,6,FALSE)="","",VLOOKUP(A159,Keys_CHESS_ALL!J166:AC345,6,FALSE))</f>
        <v>#N/A</v>
      </c>
      <c r="J159" s="28" t="e">
        <f>IF(VLOOKUP(A159,Keys_CHESS_ALL!J166:AC345,7,FALSE)="","",VLOOKUP(A159,Keys_CHESS_ALL!J166:AC345,7,FALSE))</f>
        <v>#N/A</v>
      </c>
      <c r="K159" s="28" t="e">
        <f>IF(VLOOKUP(A159,Keys_CHESS_ALL!J166:AC345,8,FALSE)="","",VLOOKUP(A159,Keys_CHESS_ALL!J166:AC345,8,FALSE))</f>
        <v>#N/A</v>
      </c>
      <c r="L159" s="28" t="e">
        <f>IF(VLOOKUP(A159,Keys_CHESS_ALL!J166:AD345,9,FALSE)="","",VLOOKUP(A159,Keys_CHESS_ALL!J166:AD345,9,FALSE))</f>
        <v>#N/A</v>
      </c>
      <c r="M159" s="28" t="e">
        <f>IF(VLOOKUP(A159,Keys_CHESS_ALL!J166:AE345,10,FALSE)="","",VLOOKUP(A159,Keys_CHESS_ALL!J166:AE345,10,FALSE))</f>
        <v>#N/A</v>
      </c>
      <c r="N159" s="28" t="e">
        <f>IF(VLOOKUP(A159,Keys_CHESS_ALL!J166:AF345,11,FALSE)="","",VLOOKUP(A159,Keys_CHESS_ALL!J166:AF345,11,FALSE))</f>
        <v>#N/A</v>
      </c>
      <c r="O159" s="28" t="e">
        <f>IF(VLOOKUP(A159,Keys_CHESS_ALL!J166:AG345,12,FALSE)="","",VLOOKUP(A159,Keys_CHESS_ALL!J166:AG345,12,FALSE))</f>
        <v>#N/A</v>
      </c>
      <c r="P159" s="28" t="e">
        <f>IF(VLOOKUP(A159,Keys_CHESS_ALL!J166:AH345,13,FALSE)="","",VLOOKUP(A159,Keys_CHESS_ALL!J166:AH345,13,FALSE))</f>
        <v>#N/A</v>
      </c>
      <c r="Q159" s="28" t="e">
        <f>IF(VLOOKUP(A159,Keys_CHESS_ALL!J166:AI345,14,FALSE)="","",VLOOKUP(A159,Keys_CHESS_ALL!J166:AI345,14,FALSE))</f>
        <v>#N/A</v>
      </c>
      <c r="R159" s="28" t="e">
        <f>IF(VLOOKUP(A159,Keys_CHESS_ALL!J166:AJ345,15,FALSE)="","",VLOOKUP(A159,Keys_CHESS_ALL!J166:AJ345,15,FALSE))</f>
        <v>#N/A</v>
      </c>
      <c r="S159" s="28" t="e">
        <f>IF(VLOOKUP(A159,Keys_CHESS_ALL!J166:AK345,16,FALSE)="","",VLOOKUP(A159,Keys_CHESS_ALL!J166:AK345,16,FALSE))</f>
        <v>#N/A</v>
      </c>
    </row>
    <row r="160" spans="2:19" x14ac:dyDescent="0.2">
      <c r="B160" s="28" t="e">
        <f>VLOOKUP(A160,Keys_CHESS_ALL!J167:L346,2,FALSE)</f>
        <v>#N/A</v>
      </c>
      <c r="C160" s="32"/>
      <c r="D160" s="32"/>
      <c r="E160" s="28" t="e">
        <f>VLOOKUP(A160,Keys_CHESS_ALL!J167:L346,3,FALSE)</f>
        <v>#N/A</v>
      </c>
      <c r="F160" s="40"/>
      <c r="H160" s="28" t="e">
        <f>IF(VLOOKUP(A160,Keys_CHESS_ALL!J167:AC346,5,FALSE)="","",VLOOKUP(A160,Keys_CHESS_ALL!J167:AC346,5,FALSE))</f>
        <v>#N/A</v>
      </c>
      <c r="I160" s="28" t="e">
        <f>IF(VLOOKUP(A160,Keys_CHESS_ALL!J167:AC346,6,FALSE)="","",VLOOKUP(A160,Keys_CHESS_ALL!J167:AC346,6,FALSE))</f>
        <v>#N/A</v>
      </c>
      <c r="J160" s="28" t="e">
        <f>IF(VLOOKUP(A160,Keys_CHESS_ALL!J167:AC346,7,FALSE)="","",VLOOKUP(A160,Keys_CHESS_ALL!J167:AC346,7,FALSE))</f>
        <v>#N/A</v>
      </c>
      <c r="K160" s="28" t="e">
        <f>IF(VLOOKUP(A160,Keys_CHESS_ALL!J167:AC346,8,FALSE)="","",VLOOKUP(A160,Keys_CHESS_ALL!J167:AC346,8,FALSE))</f>
        <v>#N/A</v>
      </c>
      <c r="L160" s="28" t="e">
        <f>IF(VLOOKUP(A160,Keys_CHESS_ALL!J167:AD346,9,FALSE)="","",VLOOKUP(A160,Keys_CHESS_ALL!J167:AD346,9,FALSE))</f>
        <v>#N/A</v>
      </c>
      <c r="M160" s="28" t="e">
        <f>IF(VLOOKUP(A160,Keys_CHESS_ALL!J167:AE346,10,FALSE)="","",VLOOKUP(A160,Keys_CHESS_ALL!J167:AE346,10,FALSE))</f>
        <v>#N/A</v>
      </c>
      <c r="N160" s="28" t="e">
        <f>IF(VLOOKUP(A160,Keys_CHESS_ALL!J167:AF346,11,FALSE)="","",VLOOKUP(A160,Keys_CHESS_ALL!J167:AF346,11,FALSE))</f>
        <v>#N/A</v>
      </c>
      <c r="O160" s="28" t="e">
        <f>IF(VLOOKUP(A160,Keys_CHESS_ALL!J167:AG346,12,FALSE)="","",VLOOKUP(A160,Keys_CHESS_ALL!J167:AG346,12,FALSE))</f>
        <v>#N/A</v>
      </c>
      <c r="P160" s="28" t="e">
        <f>IF(VLOOKUP(A160,Keys_CHESS_ALL!J167:AH346,13,FALSE)="","",VLOOKUP(A160,Keys_CHESS_ALL!J167:AH346,13,FALSE))</f>
        <v>#N/A</v>
      </c>
      <c r="Q160" s="28" t="e">
        <f>IF(VLOOKUP(A160,Keys_CHESS_ALL!J167:AI346,14,FALSE)="","",VLOOKUP(A160,Keys_CHESS_ALL!J167:AI346,14,FALSE))</f>
        <v>#N/A</v>
      </c>
      <c r="R160" s="28" t="e">
        <f>IF(VLOOKUP(A160,Keys_CHESS_ALL!J167:AJ346,15,FALSE)="","",VLOOKUP(A160,Keys_CHESS_ALL!J167:AJ346,15,FALSE))</f>
        <v>#N/A</v>
      </c>
      <c r="S160" s="28" t="e">
        <f>IF(VLOOKUP(A160,Keys_CHESS_ALL!J167:AK346,16,FALSE)="","",VLOOKUP(A160,Keys_CHESS_ALL!J167:AK346,16,FALSE))</f>
        <v>#N/A</v>
      </c>
    </row>
    <row r="161" spans="2:19" x14ac:dyDescent="0.2">
      <c r="B161" s="28" t="e">
        <f>VLOOKUP(A161,Keys_CHESS_ALL!J168:L347,2,FALSE)</f>
        <v>#N/A</v>
      </c>
      <c r="C161" s="32"/>
      <c r="D161" s="32"/>
      <c r="E161" s="28" t="e">
        <f>VLOOKUP(A161,Keys_CHESS_ALL!J168:L347,3,FALSE)</f>
        <v>#N/A</v>
      </c>
      <c r="F161" s="40"/>
      <c r="H161" s="28" t="e">
        <f>IF(VLOOKUP(A161,Keys_CHESS_ALL!J168:AC347,5,FALSE)="","",VLOOKUP(A161,Keys_CHESS_ALL!J168:AC347,5,FALSE))</f>
        <v>#N/A</v>
      </c>
      <c r="I161" s="28" t="e">
        <f>IF(VLOOKUP(A161,Keys_CHESS_ALL!J168:AC347,6,FALSE)="","",VLOOKUP(A161,Keys_CHESS_ALL!J168:AC347,6,FALSE))</f>
        <v>#N/A</v>
      </c>
      <c r="J161" s="28" t="e">
        <f>IF(VLOOKUP(A161,Keys_CHESS_ALL!J168:AC347,7,FALSE)="","",VLOOKUP(A161,Keys_CHESS_ALL!J168:AC347,7,FALSE))</f>
        <v>#N/A</v>
      </c>
      <c r="K161" s="28" t="e">
        <f>IF(VLOOKUP(A161,Keys_CHESS_ALL!J168:AC347,8,FALSE)="","",VLOOKUP(A161,Keys_CHESS_ALL!J168:AC347,8,FALSE))</f>
        <v>#N/A</v>
      </c>
      <c r="L161" s="28" t="e">
        <f>IF(VLOOKUP(A161,Keys_CHESS_ALL!J168:AD347,9,FALSE)="","",VLOOKUP(A161,Keys_CHESS_ALL!J168:AD347,9,FALSE))</f>
        <v>#N/A</v>
      </c>
      <c r="M161" s="28" t="e">
        <f>IF(VLOOKUP(A161,Keys_CHESS_ALL!J168:AE347,10,FALSE)="","",VLOOKUP(A161,Keys_CHESS_ALL!J168:AE347,10,FALSE))</f>
        <v>#N/A</v>
      </c>
      <c r="N161" s="28" t="e">
        <f>IF(VLOOKUP(A161,Keys_CHESS_ALL!J168:AF347,11,FALSE)="","",VLOOKUP(A161,Keys_CHESS_ALL!J168:AF347,11,FALSE))</f>
        <v>#N/A</v>
      </c>
      <c r="O161" s="28" t="e">
        <f>IF(VLOOKUP(A161,Keys_CHESS_ALL!J168:AG347,12,FALSE)="","",VLOOKUP(A161,Keys_CHESS_ALL!J168:AG347,12,FALSE))</f>
        <v>#N/A</v>
      </c>
      <c r="P161" s="28" t="e">
        <f>IF(VLOOKUP(A161,Keys_CHESS_ALL!J168:AH347,13,FALSE)="","",VLOOKUP(A161,Keys_CHESS_ALL!J168:AH347,13,FALSE))</f>
        <v>#N/A</v>
      </c>
      <c r="Q161" s="28" t="e">
        <f>IF(VLOOKUP(A161,Keys_CHESS_ALL!J168:AI347,14,FALSE)="","",VLOOKUP(A161,Keys_CHESS_ALL!J168:AI347,14,FALSE))</f>
        <v>#N/A</v>
      </c>
      <c r="R161" s="28" t="e">
        <f>IF(VLOOKUP(A161,Keys_CHESS_ALL!J168:AJ347,15,FALSE)="","",VLOOKUP(A161,Keys_CHESS_ALL!J168:AJ347,15,FALSE))</f>
        <v>#N/A</v>
      </c>
      <c r="S161" s="28" t="e">
        <f>IF(VLOOKUP(A161,Keys_CHESS_ALL!J168:AK347,16,FALSE)="","",VLOOKUP(A161,Keys_CHESS_ALL!J168:AK347,16,FALSE))</f>
        <v>#N/A</v>
      </c>
    </row>
    <row r="162" spans="2:19" x14ac:dyDescent="0.2">
      <c r="B162" s="28" t="e">
        <f>VLOOKUP(A162,Keys_CHESS_ALL!J169:L348,2,FALSE)</f>
        <v>#N/A</v>
      </c>
      <c r="C162" s="32"/>
      <c r="D162" s="32"/>
      <c r="E162" s="28" t="e">
        <f>VLOOKUP(A162,Keys_CHESS_ALL!J169:L348,3,FALSE)</f>
        <v>#N/A</v>
      </c>
      <c r="F162" s="40"/>
      <c r="H162" s="28" t="e">
        <f>IF(VLOOKUP(A162,Keys_CHESS_ALL!J169:AC348,5,FALSE)="","",VLOOKUP(A162,Keys_CHESS_ALL!J169:AC348,5,FALSE))</f>
        <v>#N/A</v>
      </c>
      <c r="I162" s="28" t="e">
        <f>IF(VLOOKUP(A162,Keys_CHESS_ALL!J169:AC348,6,FALSE)="","",VLOOKUP(A162,Keys_CHESS_ALL!J169:AC348,6,FALSE))</f>
        <v>#N/A</v>
      </c>
      <c r="J162" s="28" t="e">
        <f>IF(VLOOKUP(A162,Keys_CHESS_ALL!J169:AC348,7,FALSE)="","",VLOOKUP(A162,Keys_CHESS_ALL!J169:AC348,7,FALSE))</f>
        <v>#N/A</v>
      </c>
      <c r="K162" s="28" t="e">
        <f>IF(VLOOKUP(A162,Keys_CHESS_ALL!J169:AC348,8,FALSE)="","",VLOOKUP(A162,Keys_CHESS_ALL!J169:AC348,8,FALSE))</f>
        <v>#N/A</v>
      </c>
      <c r="L162" s="28" t="e">
        <f>IF(VLOOKUP(A162,Keys_CHESS_ALL!J169:AD348,9,FALSE)="","",VLOOKUP(A162,Keys_CHESS_ALL!J169:AD348,9,FALSE))</f>
        <v>#N/A</v>
      </c>
      <c r="M162" s="28" t="e">
        <f>IF(VLOOKUP(A162,Keys_CHESS_ALL!J169:AE348,10,FALSE)="","",VLOOKUP(A162,Keys_CHESS_ALL!J169:AE348,10,FALSE))</f>
        <v>#N/A</v>
      </c>
      <c r="N162" s="28" t="e">
        <f>IF(VLOOKUP(A162,Keys_CHESS_ALL!J169:AF348,11,FALSE)="","",VLOOKUP(A162,Keys_CHESS_ALL!J169:AF348,11,FALSE))</f>
        <v>#N/A</v>
      </c>
      <c r="O162" s="28" t="e">
        <f>IF(VLOOKUP(A162,Keys_CHESS_ALL!J169:AG348,12,FALSE)="","",VLOOKUP(A162,Keys_CHESS_ALL!J169:AG348,12,FALSE))</f>
        <v>#N/A</v>
      </c>
      <c r="P162" s="28" t="e">
        <f>IF(VLOOKUP(A162,Keys_CHESS_ALL!J169:AH348,13,FALSE)="","",VLOOKUP(A162,Keys_CHESS_ALL!J169:AH348,13,FALSE))</f>
        <v>#N/A</v>
      </c>
      <c r="Q162" s="28" t="e">
        <f>IF(VLOOKUP(A162,Keys_CHESS_ALL!J169:AI348,14,FALSE)="","",VLOOKUP(A162,Keys_CHESS_ALL!J169:AI348,14,FALSE))</f>
        <v>#N/A</v>
      </c>
      <c r="R162" s="28" t="e">
        <f>IF(VLOOKUP(A162,Keys_CHESS_ALL!J169:AJ348,15,FALSE)="","",VLOOKUP(A162,Keys_CHESS_ALL!J169:AJ348,15,FALSE))</f>
        <v>#N/A</v>
      </c>
      <c r="S162" s="28" t="e">
        <f>IF(VLOOKUP(A162,Keys_CHESS_ALL!J169:AK348,16,FALSE)="","",VLOOKUP(A162,Keys_CHESS_ALL!J169:AK348,16,FALSE))</f>
        <v>#N/A</v>
      </c>
    </row>
    <row r="163" spans="2:19" x14ac:dyDescent="0.2">
      <c r="B163" s="28" t="e">
        <f>VLOOKUP(A163,Keys_CHESS_ALL!J170:L349,2,FALSE)</f>
        <v>#N/A</v>
      </c>
      <c r="C163" s="32"/>
      <c r="D163" s="32"/>
      <c r="E163" s="28" t="e">
        <f>VLOOKUP(A163,Keys_CHESS_ALL!J170:L349,3,FALSE)</f>
        <v>#N/A</v>
      </c>
      <c r="F163" s="40"/>
      <c r="H163" s="28" t="e">
        <f>IF(VLOOKUP(A163,Keys_CHESS_ALL!J170:AC349,5,FALSE)="","",VLOOKUP(A163,Keys_CHESS_ALL!J170:AC349,5,FALSE))</f>
        <v>#N/A</v>
      </c>
      <c r="I163" s="28" t="e">
        <f>IF(VLOOKUP(A163,Keys_CHESS_ALL!J170:AC349,6,FALSE)="","",VLOOKUP(A163,Keys_CHESS_ALL!J170:AC349,6,FALSE))</f>
        <v>#N/A</v>
      </c>
      <c r="J163" s="28" t="e">
        <f>IF(VLOOKUP(A163,Keys_CHESS_ALL!J170:AC349,7,FALSE)="","",VLOOKUP(A163,Keys_CHESS_ALL!J170:AC349,7,FALSE))</f>
        <v>#N/A</v>
      </c>
      <c r="K163" s="28" t="e">
        <f>IF(VLOOKUP(A163,Keys_CHESS_ALL!J170:AC349,8,FALSE)="","",VLOOKUP(A163,Keys_CHESS_ALL!J170:AC349,8,FALSE))</f>
        <v>#N/A</v>
      </c>
      <c r="L163" s="28" t="e">
        <f>IF(VLOOKUP(A163,Keys_CHESS_ALL!J170:AD349,9,FALSE)="","",VLOOKUP(A163,Keys_CHESS_ALL!J170:AD349,9,FALSE))</f>
        <v>#N/A</v>
      </c>
      <c r="M163" s="28" t="e">
        <f>IF(VLOOKUP(A163,Keys_CHESS_ALL!J170:AE349,10,FALSE)="","",VLOOKUP(A163,Keys_CHESS_ALL!J170:AE349,10,FALSE))</f>
        <v>#N/A</v>
      </c>
      <c r="N163" s="28" t="e">
        <f>IF(VLOOKUP(A163,Keys_CHESS_ALL!J170:AF349,11,FALSE)="","",VLOOKUP(A163,Keys_CHESS_ALL!J170:AF349,11,FALSE))</f>
        <v>#N/A</v>
      </c>
      <c r="O163" s="28" t="e">
        <f>IF(VLOOKUP(A163,Keys_CHESS_ALL!J170:AG349,12,FALSE)="","",VLOOKUP(A163,Keys_CHESS_ALL!J170:AG349,12,FALSE))</f>
        <v>#N/A</v>
      </c>
      <c r="P163" s="28" t="e">
        <f>IF(VLOOKUP(A163,Keys_CHESS_ALL!J170:AH349,13,FALSE)="","",VLOOKUP(A163,Keys_CHESS_ALL!J170:AH349,13,FALSE))</f>
        <v>#N/A</v>
      </c>
      <c r="Q163" s="28" t="e">
        <f>IF(VLOOKUP(A163,Keys_CHESS_ALL!J170:AI349,14,FALSE)="","",VLOOKUP(A163,Keys_CHESS_ALL!J170:AI349,14,FALSE))</f>
        <v>#N/A</v>
      </c>
      <c r="R163" s="28" t="e">
        <f>IF(VLOOKUP(A163,Keys_CHESS_ALL!J170:AJ349,15,FALSE)="","",VLOOKUP(A163,Keys_CHESS_ALL!J170:AJ349,15,FALSE))</f>
        <v>#N/A</v>
      </c>
      <c r="S163" s="28" t="e">
        <f>IF(VLOOKUP(A163,Keys_CHESS_ALL!J170:AK349,16,FALSE)="","",VLOOKUP(A163,Keys_CHESS_ALL!J170:AK349,16,FALSE))</f>
        <v>#N/A</v>
      </c>
    </row>
    <row r="164" spans="2:19" x14ac:dyDescent="0.2">
      <c r="B164" s="28" t="e">
        <f>VLOOKUP(A164,Keys_CHESS_ALL!J171:L350,2,FALSE)</f>
        <v>#N/A</v>
      </c>
      <c r="C164" s="32"/>
      <c r="D164" s="32"/>
      <c r="E164" s="28" t="e">
        <f>VLOOKUP(A164,Keys_CHESS_ALL!J171:L350,3,FALSE)</f>
        <v>#N/A</v>
      </c>
      <c r="F164" s="40"/>
      <c r="H164" s="28" t="e">
        <f>IF(VLOOKUP(A164,Keys_CHESS_ALL!J171:AC350,5,FALSE)="","",VLOOKUP(A164,Keys_CHESS_ALL!J171:AC350,5,FALSE))</f>
        <v>#N/A</v>
      </c>
      <c r="I164" s="28" t="e">
        <f>IF(VLOOKUP(A164,Keys_CHESS_ALL!J171:AC350,6,FALSE)="","",VLOOKUP(A164,Keys_CHESS_ALL!J171:AC350,6,FALSE))</f>
        <v>#N/A</v>
      </c>
      <c r="J164" s="28" t="e">
        <f>IF(VLOOKUP(A164,Keys_CHESS_ALL!J171:AC350,7,FALSE)="","",VLOOKUP(A164,Keys_CHESS_ALL!J171:AC350,7,FALSE))</f>
        <v>#N/A</v>
      </c>
      <c r="K164" s="28" t="e">
        <f>IF(VLOOKUP(A164,Keys_CHESS_ALL!J171:AC350,8,FALSE)="","",VLOOKUP(A164,Keys_CHESS_ALL!J171:AC350,8,FALSE))</f>
        <v>#N/A</v>
      </c>
      <c r="L164" s="28" t="e">
        <f>IF(VLOOKUP(A164,Keys_CHESS_ALL!J171:AD350,9,FALSE)="","",VLOOKUP(A164,Keys_CHESS_ALL!J171:AD350,9,FALSE))</f>
        <v>#N/A</v>
      </c>
      <c r="M164" s="28" t="e">
        <f>IF(VLOOKUP(A164,Keys_CHESS_ALL!J171:AE350,10,FALSE)="","",VLOOKUP(A164,Keys_CHESS_ALL!J171:AE350,10,FALSE))</f>
        <v>#N/A</v>
      </c>
      <c r="N164" s="28" t="e">
        <f>IF(VLOOKUP(A164,Keys_CHESS_ALL!J171:AF350,11,FALSE)="","",VLOOKUP(A164,Keys_CHESS_ALL!J171:AF350,11,FALSE))</f>
        <v>#N/A</v>
      </c>
      <c r="O164" s="28" t="e">
        <f>IF(VLOOKUP(A164,Keys_CHESS_ALL!J171:AG350,12,FALSE)="","",VLOOKUP(A164,Keys_CHESS_ALL!J171:AG350,12,FALSE))</f>
        <v>#N/A</v>
      </c>
      <c r="P164" s="28" t="e">
        <f>IF(VLOOKUP(A164,Keys_CHESS_ALL!J171:AH350,13,FALSE)="","",VLOOKUP(A164,Keys_CHESS_ALL!J171:AH350,13,FALSE))</f>
        <v>#N/A</v>
      </c>
      <c r="Q164" s="28" t="e">
        <f>IF(VLOOKUP(A164,Keys_CHESS_ALL!J171:AI350,14,FALSE)="","",VLOOKUP(A164,Keys_CHESS_ALL!J171:AI350,14,FALSE))</f>
        <v>#N/A</v>
      </c>
      <c r="R164" s="28" t="e">
        <f>IF(VLOOKUP(A164,Keys_CHESS_ALL!J171:AJ350,15,FALSE)="","",VLOOKUP(A164,Keys_CHESS_ALL!J171:AJ350,15,FALSE))</f>
        <v>#N/A</v>
      </c>
      <c r="S164" s="28" t="e">
        <f>IF(VLOOKUP(A164,Keys_CHESS_ALL!J171:AK350,16,FALSE)="","",VLOOKUP(A164,Keys_CHESS_ALL!J171:AK350,16,FALSE))</f>
        <v>#N/A</v>
      </c>
    </row>
    <row r="165" spans="2:19" x14ac:dyDescent="0.2">
      <c r="B165" s="28" t="e">
        <f>VLOOKUP(A165,Keys_CHESS_ALL!J172:L351,2,FALSE)</f>
        <v>#N/A</v>
      </c>
      <c r="C165" s="32"/>
      <c r="D165" s="32"/>
      <c r="E165" s="28" t="e">
        <f>VLOOKUP(A165,Keys_CHESS_ALL!J172:L351,3,FALSE)</f>
        <v>#N/A</v>
      </c>
      <c r="F165" s="40"/>
      <c r="H165" s="28" t="e">
        <f>IF(VLOOKUP(A165,Keys_CHESS_ALL!J172:AC351,5,FALSE)="","",VLOOKUP(A165,Keys_CHESS_ALL!J172:AC351,5,FALSE))</f>
        <v>#N/A</v>
      </c>
      <c r="I165" s="28" t="e">
        <f>IF(VLOOKUP(A165,Keys_CHESS_ALL!J172:AC351,6,FALSE)="","",VLOOKUP(A165,Keys_CHESS_ALL!J172:AC351,6,FALSE))</f>
        <v>#N/A</v>
      </c>
      <c r="J165" s="28" t="e">
        <f>IF(VLOOKUP(A165,Keys_CHESS_ALL!J172:AC351,7,FALSE)="","",VLOOKUP(A165,Keys_CHESS_ALL!J172:AC351,7,FALSE))</f>
        <v>#N/A</v>
      </c>
      <c r="K165" s="28" t="e">
        <f>IF(VLOOKUP(A165,Keys_CHESS_ALL!J172:AC351,8,FALSE)="","",VLOOKUP(A165,Keys_CHESS_ALL!J172:AC351,8,FALSE))</f>
        <v>#N/A</v>
      </c>
      <c r="L165" s="28" t="e">
        <f>IF(VLOOKUP(A165,Keys_CHESS_ALL!J172:AD351,9,FALSE)="","",VLOOKUP(A165,Keys_CHESS_ALL!J172:AD351,9,FALSE))</f>
        <v>#N/A</v>
      </c>
      <c r="M165" s="28" t="e">
        <f>IF(VLOOKUP(A165,Keys_CHESS_ALL!J172:AE351,10,FALSE)="","",VLOOKUP(A165,Keys_CHESS_ALL!J172:AE351,10,FALSE))</f>
        <v>#N/A</v>
      </c>
      <c r="N165" s="28" t="e">
        <f>IF(VLOOKUP(A165,Keys_CHESS_ALL!J172:AF351,11,FALSE)="","",VLOOKUP(A165,Keys_CHESS_ALL!J172:AF351,11,FALSE))</f>
        <v>#N/A</v>
      </c>
      <c r="O165" s="28" t="e">
        <f>IF(VLOOKUP(A165,Keys_CHESS_ALL!J172:AG351,12,FALSE)="","",VLOOKUP(A165,Keys_CHESS_ALL!J172:AG351,12,FALSE))</f>
        <v>#N/A</v>
      </c>
      <c r="P165" s="28" t="e">
        <f>IF(VLOOKUP(A165,Keys_CHESS_ALL!J172:AH351,13,FALSE)="","",VLOOKUP(A165,Keys_CHESS_ALL!J172:AH351,13,FALSE))</f>
        <v>#N/A</v>
      </c>
      <c r="Q165" s="28" t="e">
        <f>IF(VLOOKUP(A165,Keys_CHESS_ALL!J172:AI351,14,FALSE)="","",VLOOKUP(A165,Keys_CHESS_ALL!J172:AI351,14,FALSE))</f>
        <v>#N/A</v>
      </c>
      <c r="R165" s="28" t="e">
        <f>IF(VLOOKUP(A165,Keys_CHESS_ALL!J172:AJ351,15,FALSE)="","",VLOOKUP(A165,Keys_CHESS_ALL!J172:AJ351,15,FALSE))</f>
        <v>#N/A</v>
      </c>
      <c r="S165" s="28" t="e">
        <f>IF(VLOOKUP(A165,Keys_CHESS_ALL!J172:AK351,16,FALSE)="","",VLOOKUP(A165,Keys_CHESS_ALL!J172:AK351,16,FALSE))</f>
        <v>#N/A</v>
      </c>
    </row>
    <row r="166" spans="2:19" x14ac:dyDescent="0.2">
      <c r="B166" s="28" t="e">
        <f>VLOOKUP(A166,Keys_CHESS_ALL!J173:L352,2,FALSE)</f>
        <v>#N/A</v>
      </c>
      <c r="C166" s="32"/>
      <c r="D166" s="32"/>
      <c r="E166" s="28" t="e">
        <f>VLOOKUP(A166,Keys_CHESS_ALL!J173:L352,3,FALSE)</f>
        <v>#N/A</v>
      </c>
      <c r="F166" s="40"/>
      <c r="H166" s="28" t="e">
        <f>IF(VLOOKUP(A166,Keys_CHESS_ALL!J173:AC352,5,FALSE)="","",VLOOKUP(A166,Keys_CHESS_ALL!J173:AC352,5,FALSE))</f>
        <v>#N/A</v>
      </c>
      <c r="I166" s="28" t="e">
        <f>IF(VLOOKUP(A166,Keys_CHESS_ALL!J173:AC352,6,FALSE)="","",VLOOKUP(A166,Keys_CHESS_ALL!J173:AC352,6,FALSE))</f>
        <v>#N/A</v>
      </c>
      <c r="J166" s="28" t="e">
        <f>IF(VLOOKUP(A166,Keys_CHESS_ALL!J173:AC352,7,FALSE)="","",VLOOKUP(A166,Keys_CHESS_ALL!J173:AC352,7,FALSE))</f>
        <v>#N/A</v>
      </c>
      <c r="K166" s="28" t="e">
        <f>IF(VLOOKUP(A166,Keys_CHESS_ALL!J173:AC352,8,FALSE)="","",VLOOKUP(A166,Keys_CHESS_ALL!J173:AC352,8,FALSE))</f>
        <v>#N/A</v>
      </c>
      <c r="L166" s="28" t="e">
        <f>IF(VLOOKUP(A166,Keys_CHESS_ALL!J173:AD352,9,FALSE)="","",VLOOKUP(A166,Keys_CHESS_ALL!J173:AD352,9,FALSE))</f>
        <v>#N/A</v>
      </c>
      <c r="M166" s="28" t="e">
        <f>IF(VLOOKUP(A166,Keys_CHESS_ALL!J173:AE352,10,FALSE)="","",VLOOKUP(A166,Keys_CHESS_ALL!J173:AE352,10,FALSE))</f>
        <v>#N/A</v>
      </c>
      <c r="N166" s="28" t="e">
        <f>IF(VLOOKUP(A166,Keys_CHESS_ALL!J173:AF352,11,FALSE)="","",VLOOKUP(A166,Keys_CHESS_ALL!J173:AF352,11,FALSE))</f>
        <v>#N/A</v>
      </c>
      <c r="O166" s="28" t="e">
        <f>IF(VLOOKUP(A166,Keys_CHESS_ALL!J173:AG352,12,FALSE)="","",VLOOKUP(A166,Keys_CHESS_ALL!J173:AG352,12,FALSE))</f>
        <v>#N/A</v>
      </c>
      <c r="P166" s="28" t="e">
        <f>IF(VLOOKUP(A166,Keys_CHESS_ALL!J173:AH352,13,FALSE)="","",VLOOKUP(A166,Keys_CHESS_ALL!J173:AH352,13,FALSE))</f>
        <v>#N/A</v>
      </c>
      <c r="Q166" s="28" t="e">
        <f>IF(VLOOKUP(A166,Keys_CHESS_ALL!J173:AI352,14,FALSE)="","",VLOOKUP(A166,Keys_CHESS_ALL!J173:AI352,14,FALSE))</f>
        <v>#N/A</v>
      </c>
      <c r="R166" s="28" t="e">
        <f>IF(VLOOKUP(A166,Keys_CHESS_ALL!J173:AJ352,15,FALSE)="","",VLOOKUP(A166,Keys_CHESS_ALL!J173:AJ352,15,FALSE))</f>
        <v>#N/A</v>
      </c>
      <c r="S166" s="28" t="e">
        <f>IF(VLOOKUP(A166,Keys_CHESS_ALL!J173:AK352,16,FALSE)="","",VLOOKUP(A166,Keys_CHESS_ALL!J173:AK352,16,FALSE))</f>
        <v>#N/A</v>
      </c>
    </row>
    <row r="167" spans="2:19" x14ac:dyDescent="0.2">
      <c r="B167" s="28" t="e">
        <f>VLOOKUP(A167,Keys_CHESS_ALL!J174:L353,2,FALSE)</f>
        <v>#N/A</v>
      </c>
      <c r="C167" s="32"/>
      <c r="D167" s="32"/>
      <c r="E167" s="28" t="e">
        <f>VLOOKUP(A167,Keys_CHESS_ALL!J174:L353,3,FALSE)</f>
        <v>#N/A</v>
      </c>
      <c r="F167" s="40"/>
      <c r="H167" s="28" t="e">
        <f>IF(VLOOKUP(A167,Keys_CHESS_ALL!J174:AC353,5,FALSE)="","",VLOOKUP(A167,Keys_CHESS_ALL!J174:AC353,5,FALSE))</f>
        <v>#N/A</v>
      </c>
      <c r="I167" s="28" t="e">
        <f>IF(VLOOKUP(A167,Keys_CHESS_ALL!J174:AC353,6,FALSE)="","",VLOOKUP(A167,Keys_CHESS_ALL!J174:AC353,6,FALSE))</f>
        <v>#N/A</v>
      </c>
      <c r="J167" s="28" t="e">
        <f>IF(VLOOKUP(A167,Keys_CHESS_ALL!J174:AC353,7,FALSE)="","",VLOOKUP(A167,Keys_CHESS_ALL!J174:AC353,7,FALSE))</f>
        <v>#N/A</v>
      </c>
      <c r="K167" s="28" t="e">
        <f>IF(VLOOKUP(A167,Keys_CHESS_ALL!J174:AC353,8,FALSE)="","",VLOOKUP(A167,Keys_CHESS_ALL!J174:AC353,8,FALSE))</f>
        <v>#N/A</v>
      </c>
      <c r="L167" s="28" t="e">
        <f>IF(VLOOKUP(A167,Keys_CHESS_ALL!J174:AD353,9,FALSE)="","",VLOOKUP(A167,Keys_CHESS_ALL!J174:AD353,9,FALSE))</f>
        <v>#N/A</v>
      </c>
      <c r="M167" s="28" t="e">
        <f>IF(VLOOKUP(A167,Keys_CHESS_ALL!J174:AE353,10,FALSE)="","",VLOOKUP(A167,Keys_CHESS_ALL!J174:AE353,10,FALSE))</f>
        <v>#N/A</v>
      </c>
      <c r="N167" s="28" t="e">
        <f>IF(VLOOKUP(A167,Keys_CHESS_ALL!J174:AF353,11,FALSE)="","",VLOOKUP(A167,Keys_CHESS_ALL!J174:AF353,11,FALSE))</f>
        <v>#N/A</v>
      </c>
      <c r="O167" s="28" t="e">
        <f>IF(VLOOKUP(A167,Keys_CHESS_ALL!J174:AG353,12,FALSE)="","",VLOOKUP(A167,Keys_CHESS_ALL!J174:AG353,12,FALSE))</f>
        <v>#N/A</v>
      </c>
      <c r="P167" s="28" t="e">
        <f>IF(VLOOKUP(A167,Keys_CHESS_ALL!J174:AH353,13,FALSE)="","",VLOOKUP(A167,Keys_CHESS_ALL!J174:AH353,13,FALSE))</f>
        <v>#N/A</v>
      </c>
      <c r="Q167" s="28" t="e">
        <f>IF(VLOOKUP(A167,Keys_CHESS_ALL!J174:AI353,14,FALSE)="","",VLOOKUP(A167,Keys_CHESS_ALL!J174:AI353,14,FALSE))</f>
        <v>#N/A</v>
      </c>
      <c r="R167" s="28" t="e">
        <f>IF(VLOOKUP(A167,Keys_CHESS_ALL!J174:AJ353,15,FALSE)="","",VLOOKUP(A167,Keys_CHESS_ALL!J174:AJ353,15,FALSE))</f>
        <v>#N/A</v>
      </c>
      <c r="S167" s="28" t="e">
        <f>IF(VLOOKUP(A167,Keys_CHESS_ALL!J174:AK353,16,FALSE)="","",VLOOKUP(A167,Keys_CHESS_ALL!J174:AK353,16,FALSE))</f>
        <v>#N/A</v>
      </c>
    </row>
    <row r="168" spans="2:19" x14ac:dyDescent="0.2">
      <c r="B168" s="28" t="e">
        <f>VLOOKUP(A168,Keys_CHESS_ALL!J175:L354,2,FALSE)</f>
        <v>#N/A</v>
      </c>
      <c r="C168" s="32"/>
      <c r="D168" s="32"/>
      <c r="E168" s="28" t="e">
        <f>VLOOKUP(A168,Keys_CHESS_ALL!J175:L354,3,FALSE)</f>
        <v>#N/A</v>
      </c>
      <c r="F168" s="40"/>
      <c r="H168" s="28" t="e">
        <f>IF(VLOOKUP(A168,Keys_CHESS_ALL!J175:AC354,5,FALSE)="","",VLOOKUP(A168,Keys_CHESS_ALL!J175:AC354,5,FALSE))</f>
        <v>#N/A</v>
      </c>
      <c r="I168" s="28" t="e">
        <f>IF(VLOOKUP(A168,Keys_CHESS_ALL!J175:AC354,6,FALSE)="","",VLOOKUP(A168,Keys_CHESS_ALL!J175:AC354,6,FALSE))</f>
        <v>#N/A</v>
      </c>
      <c r="J168" s="28" t="e">
        <f>IF(VLOOKUP(A168,Keys_CHESS_ALL!J175:AC354,7,FALSE)="","",VLOOKUP(A168,Keys_CHESS_ALL!J175:AC354,7,FALSE))</f>
        <v>#N/A</v>
      </c>
      <c r="K168" s="28" t="e">
        <f>IF(VLOOKUP(A168,Keys_CHESS_ALL!J175:AC354,8,FALSE)="","",VLOOKUP(A168,Keys_CHESS_ALL!J175:AC354,8,FALSE))</f>
        <v>#N/A</v>
      </c>
      <c r="L168" s="28" t="e">
        <f>IF(VLOOKUP(A168,Keys_CHESS_ALL!J175:AD354,9,FALSE)="","",VLOOKUP(A168,Keys_CHESS_ALL!J175:AD354,9,FALSE))</f>
        <v>#N/A</v>
      </c>
      <c r="M168" s="28" t="e">
        <f>IF(VLOOKUP(A168,Keys_CHESS_ALL!J175:AE354,10,FALSE)="","",VLOOKUP(A168,Keys_CHESS_ALL!J175:AE354,10,FALSE))</f>
        <v>#N/A</v>
      </c>
      <c r="N168" s="28" t="e">
        <f>IF(VLOOKUP(A168,Keys_CHESS_ALL!J175:AF354,11,FALSE)="","",VLOOKUP(A168,Keys_CHESS_ALL!J175:AF354,11,FALSE))</f>
        <v>#N/A</v>
      </c>
      <c r="O168" s="28" t="e">
        <f>IF(VLOOKUP(A168,Keys_CHESS_ALL!J175:AG354,12,FALSE)="","",VLOOKUP(A168,Keys_CHESS_ALL!J175:AG354,12,FALSE))</f>
        <v>#N/A</v>
      </c>
      <c r="P168" s="28" t="e">
        <f>IF(VLOOKUP(A168,Keys_CHESS_ALL!J175:AH354,13,FALSE)="","",VLOOKUP(A168,Keys_CHESS_ALL!J175:AH354,13,FALSE))</f>
        <v>#N/A</v>
      </c>
      <c r="Q168" s="28" t="e">
        <f>IF(VLOOKUP(A168,Keys_CHESS_ALL!J175:AI354,14,FALSE)="","",VLOOKUP(A168,Keys_CHESS_ALL!J175:AI354,14,FALSE))</f>
        <v>#N/A</v>
      </c>
      <c r="R168" s="28" t="e">
        <f>IF(VLOOKUP(A168,Keys_CHESS_ALL!J175:AJ354,15,FALSE)="","",VLOOKUP(A168,Keys_CHESS_ALL!J175:AJ354,15,FALSE))</f>
        <v>#N/A</v>
      </c>
      <c r="S168" s="28" t="e">
        <f>IF(VLOOKUP(A168,Keys_CHESS_ALL!J175:AK354,16,FALSE)="","",VLOOKUP(A168,Keys_CHESS_ALL!J175:AK354,16,FALSE))</f>
        <v>#N/A</v>
      </c>
    </row>
    <row r="169" spans="2:19" x14ac:dyDescent="0.2">
      <c r="B169" s="28" t="e">
        <f>VLOOKUP(A169,Keys_CHESS_ALL!J176:L355,2,FALSE)</f>
        <v>#N/A</v>
      </c>
      <c r="C169" s="32"/>
      <c r="D169" s="32"/>
      <c r="E169" s="28" t="e">
        <f>VLOOKUP(A169,Keys_CHESS_ALL!J176:L355,3,FALSE)</f>
        <v>#N/A</v>
      </c>
      <c r="F169" s="40"/>
      <c r="H169" s="28" t="e">
        <f>IF(VLOOKUP(A169,Keys_CHESS_ALL!J176:AC355,5,FALSE)="","",VLOOKUP(A169,Keys_CHESS_ALL!J176:AC355,5,FALSE))</f>
        <v>#N/A</v>
      </c>
      <c r="I169" s="28" t="e">
        <f>IF(VLOOKUP(A169,Keys_CHESS_ALL!J176:AC355,6,FALSE)="","",VLOOKUP(A169,Keys_CHESS_ALL!J176:AC355,6,FALSE))</f>
        <v>#N/A</v>
      </c>
      <c r="J169" s="28" t="e">
        <f>IF(VLOOKUP(A169,Keys_CHESS_ALL!J176:AC355,7,FALSE)="","",VLOOKUP(A169,Keys_CHESS_ALL!J176:AC355,7,FALSE))</f>
        <v>#N/A</v>
      </c>
      <c r="K169" s="28" t="e">
        <f>IF(VLOOKUP(A169,Keys_CHESS_ALL!J176:AC355,8,FALSE)="","",VLOOKUP(A169,Keys_CHESS_ALL!J176:AC355,8,FALSE))</f>
        <v>#N/A</v>
      </c>
      <c r="L169" s="28" t="e">
        <f>IF(VLOOKUP(A169,Keys_CHESS_ALL!J176:AD355,9,FALSE)="","",VLOOKUP(A169,Keys_CHESS_ALL!J176:AD355,9,FALSE))</f>
        <v>#N/A</v>
      </c>
      <c r="M169" s="28" t="e">
        <f>IF(VLOOKUP(A169,Keys_CHESS_ALL!J176:AE355,10,FALSE)="","",VLOOKUP(A169,Keys_CHESS_ALL!J176:AE355,10,FALSE))</f>
        <v>#N/A</v>
      </c>
      <c r="N169" s="28" t="e">
        <f>IF(VLOOKUP(A169,Keys_CHESS_ALL!J176:AF355,11,FALSE)="","",VLOOKUP(A169,Keys_CHESS_ALL!J176:AF355,11,FALSE))</f>
        <v>#N/A</v>
      </c>
      <c r="O169" s="28" t="e">
        <f>IF(VLOOKUP(A169,Keys_CHESS_ALL!J176:AG355,12,FALSE)="","",VLOOKUP(A169,Keys_CHESS_ALL!J176:AG355,12,FALSE))</f>
        <v>#N/A</v>
      </c>
      <c r="P169" s="28" t="e">
        <f>IF(VLOOKUP(A169,Keys_CHESS_ALL!J176:AH355,13,FALSE)="","",VLOOKUP(A169,Keys_CHESS_ALL!J176:AH355,13,FALSE))</f>
        <v>#N/A</v>
      </c>
      <c r="Q169" s="28" t="e">
        <f>IF(VLOOKUP(A169,Keys_CHESS_ALL!J176:AI355,14,FALSE)="","",VLOOKUP(A169,Keys_CHESS_ALL!J176:AI355,14,FALSE))</f>
        <v>#N/A</v>
      </c>
      <c r="R169" s="28" t="e">
        <f>IF(VLOOKUP(A169,Keys_CHESS_ALL!J176:AJ355,15,FALSE)="","",VLOOKUP(A169,Keys_CHESS_ALL!J176:AJ355,15,FALSE))</f>
        <v>#N/A</v>
      </c>
      <c r="S169" s="28" t="e">
        <f>IF(VLOOKUP(A169,Keys_CHESS_ALL!J176:AK355,16,FALSE)="","",VLOOKUP(A169,Keys_CHESS_ALL!J176:AK355,16,FALSE))</f>
        <v>#N/A</v>
      </c>
    </row>
    <row r="170" spans="2:19" x14ac:dyDescent="0.2">
      <c r="B170" s="28" t="e">
        <f>VLOOKUP(A170,Keys_CHESS_ALL!J177:L356,2,FALSE)</f>
        <v>#N/A</v>
      </c>
      <c r="C170" s="32"/>
      <c r="D170" s="32"/>
      <c r="E170" s="28" t="e">
        <f>VLOOKUP(A170,Keys_CHESS_ALL!J177:L356,3,FALSE)</f>
        <v>#N/A</v>
      </c>
      <c r="F170" s="40"/>
      <c r="H170" s="28" t="e">
        <f>IF(VLOOKUP(A170,Keys_CHESS_ALL!J177:AC356,5,FALSE)="","",VLOOKUP(A170,Keys_CHESS_ALL!J177:AC356,5,FALSE))</f>
        <v>#N/A</v>
      </c>
      <c r="I170" s="28" t="e">
        <f>IF(VLOOKUP(A170,Keys_CHESS_ALL!J177:AC356,6,FALSE)="","",VLOOKUP(A170,Keys_CHESS_ALL!J177:AC356,6,FALSE))</f>
        <v>#N/A</v>
      </c>
      <c r="J170" s="28" t="e">
        <f>IF(VLOOKUP(A170,Keys_CHESS_ALL!J177:AC356,7,FALSE)="","",VLOOKUP(A170,Keys_CHESS_ALL!J177:AC356,7,FALSE))</f>
        <v>#N/A</v>
      </c>
      <c r="K170" s="28" t="e">
        <f>IF(VLOOKUP(A170,Keys_CHESS_ALL!J177:AC356,8,FALSE)="","",VLOOKUP(A170,Keys_CHESS_ALL!J177:AC356,8,FALSE))</f>
        <v>#N/A</v>
      </c>
      <c r="L170" s="28" t="e">
        <f>IF(VLOOKUP(A170,Keys_CHESS_ALL!J177:AD356,9,FALSE)="","",VLOOKUP(A170,Keys_CHESS_ALL!J177:AD356,9,FALSE))</f>
        <v>#N/A</v>
      </c>
      <c r="M170" s="28" t="e">
        <f>IF(VLOOKUP(A170,Keys_CHESS_ALL!J177:AE356,10,FALSE)="","",VLOOKUP(A170,Keys_CHESS_ALL!J177:AE356,10,FALSE))</f>
        <v>#N/A</v>
      </c>
      <c r="N170" s="28" t="e">
        <f>IF(VLOOKUP(A170,Keys_CHESS_ALL!J177:AF356,11,FALSE)="","",VLOOKUP(A170,Keys_CHESS_ALL!J177:AF356,11,FALSE))</f>
        <v>#N/A</v>
      </c>
      <c r="O170" s="28" t="e">
        <f>IF(VLOOKUP(A170,Keys_CHESS_ALL!J177:AG356,12,FALSE)="","",VLOOKUP(A170,Keys_CHESS_ALL!J177:AG356,12,FALSE))</f>
        <v>#N/A</v>
      </c>
      <c r="P170" s="28" t="e">
        <f>IF(VLOOKUP(A170,Keys_CHESS_ALL!J177:AH356,13,FALSE)="","",VLOOKUP(A170,Keys_CHESS_ALL!J177:AH356,13,FALSE))</f>
        <v>#N/A</v>
      </c>
      <c r="Q170" s="28" t="e">
        <f>IF(VLOOKUP(A170,Keys_CHESS_ALL!J177:AI356,14,FALSE)="","",VLOOKUP(A170,Keys_CHESS_ALL!J177:AI356,14,FALSE))</f>
        <v>#N/A</v>
      </c>
      <c r="R170" s="28" t="e">
        <f>IF(VLOOKUP(A170,Keys_CHESS_ALL!J177:AJ356,15,FALSE)="","",VLOOKUP(A170,Keys_CHESS_ALL!J177:AJ356,15,FALSE))</f>
        <v>#N/A</v>
      </c>
      <c r="S170" s="28" t="e">
        <f>IF(VLOOKUP(A170,Keys_CHESS_ALL!J177:AK356,16,FALSE)="","",VLOOKUP(A170,Keys_CHESS_ALL!J177:AK356,16,FALSE))</f>
        <v>#N/A</v>
      </c>
    </row>
    <row r="171" spans="2:19" x14ac:dyDescent="0.2">
      <c r="B171" s="28" t="e">
        <f>VLOOKUP(A171,Keys_CHESS_ALL!J178:L357,2,FALSE)</f>
        <v>#N/A</v>
      </c>
      <c r="C171" s="32"/>
      <c r="D171" s="32"/>
      <c r="E171" s="28" t="e">
        <f>VLOOKUP(A171,Keys_CHESS_ALL!J178:L357,3,FALSE)</f>
        <v>#N/A</v>
      </c>
      <c r="F171" s="40"/>
      <c r="H171" s="28" t="e">
        <f>IF(VLOOKUP(A171,Keys_CHESS_ALL!J178:AC357,5,FALSE)="","",VLOOKUP(A171,Keys_CHESS_ALL!J178:AC357,5,FALSE))</f>
        <v>#N/A</v>
      </c>
      <c r="I171" s="28" t="e">
        <f>IF(VLOOKUP(A171,Keys_CHESS_ALL!J178:AC357,6,FALSE)="","",VLOOKUP(A171,Keys_CHESS_ALL!J178:AC357,6,FALSE))</f>
        <v>#N/A</v>
      </c>
      <c r="J171" s="28" t="e">
        <f>IF(VLOOKUP(A171,Keys_CHESS_ALL!J178:AC357,7,FALSE)="","",VLOOKUP(A171,Keys_CHESS_ALL!J178:AC357,7,FALSE))</f>
        <v>#N/A</v>
      </c>
      <c r="K171" s="28" t="e">
        <f>IF(VLOOKUP(A171,Keys_CHESS_ALL!J178:AC357,8,FALSE)="","",VLOOKUP(A171,Keys_CHESS_ALL!J178:AC357,8,FALSE))</f>
        <v>#N/A</v>
      </c>
      <c r="L171" s="28" t="e">
        <f>IF(VLOOKUP(A171,Keys_CHESS_ALL!J178:AD357,9,FALSE)="","",VLOOKUP(A171,Keys_CHESS_ALL!J178:AD357,9,FALSE))</f>
        <v>#N/A</v>
      </c>
      <c r="M171" s="28" t="e">
        <f>IF(VLOOKUP(A171,Keys_CHESS_ALL!J178:AE357,10,FALSE)="","",VLOOKUP(A171,Keys_CHESS_ALL!J178:AE357,10,FALSE))</f>
        <v>#N/A</v>
      </c>
      <c r="N171" s="28" t="e">
        <f>IF(VLOOKUP(A171,Keys_CHESS_ALL!J178:AF357,11,FALSE)="","",VLOOKUP(A171,Keys_CHESS_ALL!J178:AF357,11,FALSE))</f>
        <v>#N/A</v>
      </c>
      <c r="O171" s="28" t="e">
        <f>IF(VLOOKUP(A171,Keys_CHESS_ALL!J178:AG357,12,FALSE)="","",VLOOKUP(A171,Keys_CHESS_ALL!J178:AG357,12,FALSE))</f>
        <v>#N/A</v>
      </c>
      <c r="P171" s="28" t="e">
        <f>IF(VLOOKUP(A171,Keys_CHESS_ALL!J178:AH357,13,FALSE)="","",VLOOKUP(A171,Keys_CHESS_ALL!J178:AH357,13,FALSE))</f>
        <v>#N/A</v>
      </c>
      <c r="Q171" s="28" t="e">
        <f>IF(VLOOKUP(A171,Keys_CHESS_ALL!J178:AI357,14,FALSE)="","",VLOOKUP(A171,Keys_CHESS_ALL!J178:AI357,14,FALSE))</f>
        <v>#N/A</v>
      </c>
      <c r="R171" s="28" t="e">
        <f>IF(VLOOKUP(A171,Keys_CHESS_ALL!J178:AJ357,15,FALSE)="","",VLOOKUP(A171,Keys_CHESS_ALL!J178:AJ357,15,FALSE))</f>
        <v>#N/A</v>
      </c>
      <c r="S171" s="28" t="e">
        <f>IF(VLOOKUP(A171,Keys_CHESS_ALL!J178:AK357,16,FALSE)="","",VLOOKUP(A171,Keys_CHESS_ALL!J178:AK357,16,FALSE))</f>
        <v>#N/A</v>
      </c>
    </row>
    <row r="172" spans="2:19" x14ac:dyDescent="0.2">
      <c r="B172" s="28" t="e">
        <f>VLOOKUP(A172,Keys_CHESS_ALL!J179:L358,2,FALSE)</f>
        <v>#N/A</v>
      </c>
      <c r="C172" s="32"/>
      <c r="D172" s="32"/>
      <c r="E172" s="28" t="e">
        <f>VLOOKUP(A172,Keys_CHESS_ALL!J179:L358,3,FALSE)</f>
        <v>#N/A</v>
      </c>
      <c r="F172" s="40"/>
      <c r="H172" s="28" t="e">
        <f>IF(VLOOKUP(A172,Keys_CHESS_ALL!J179:AC358,5,FALSE)="","",VLOOKUP(A172,Keys_CHESS_ALL!J179:AC358,5,FALSE))</f>
        <v>#N/A</v>
      </c>
      <c r="I172" s="28" t="e">
        <f>IF(VLOOKUP(A172,Keys_CHESS_ALL!J179:AC358,6,FALSE)="","",VLOOKUP(A172,Keys_CHESS_ALL!J179:AC358,6,FALSE))</f>
        <v>#N/A</v>
      </c>
      <c r="J172" s="28" t="e">
        <f>IF(VLOOKUP(A172,Keys_CHESS_ALL!J179:AC358,7,FALSE)="","",VLOOKUP(A172,Keys_CHESS_ALL!J179:AC358,7,FALSE))</f>
        <v>#N/A</v>
      </c>
      <c r="K172" s="28" t="e">
        <f>IF(VLOOKUP(A172,Keys_CHESS_ALL!J179:AC358,8,FALSE)="","",VLOOKUP(A172,Keys_CHESS_ALL!J179:AC358,8,FALSE))</f>
        <v>#N/A</v>
      </c>
      <c r="L172" s="28" t="e">
        <f>IF(VLOOKUP(A172,Keys_CHESS_ALL!J179:AD358,9,FALSE)="","",VLOOKUP(A172,Keys_CHESS_ALL!J179:AD358,9,FALSE))</f>
        <v>#N/A</v>
      </c>
      <c r="M172" s="28" t="e">
        <f>IF(VLOOKUP(A172,Keys_CHESS_ALL!J179:AE358,10,FALSE)="","",VLOOKUP(A172,Keys_CHESS_ALL!J179:AE358,10,FALSE))</f>
        <v>#N/A</v>
      </c>
      <c r="N172" s="28" t="e">
        <f>IF(VLOOKUP(A172,Keys_CHESS_ALL!J179:AF358,11,FALSE)="","",VLOOKUP(A172,Keys_CHESS_ALL!J179:AF358,11,FALSE))</f>
        <v>#N/A</v>
      </c>
      <c r="O172" s="28" t="e">
        <f>IF(VLOOKUP(A172,Keys_CHESS_ALL!J179:AG358,12,FALSE)="","",VLOOKUP(A172,Keys_CHESS_ALL!J179:AG358,12,FALSE))</f>
        <v>#N/A</v>
      </c>
      <c r="P172" s="28" t="e">
        <f>IF(VLOOKUP(A172,Keys_CHESS_ALL!J179:AH358,13,FALSE)="","",VLOOKUP(A172,Keys_CHESS_ALL!J179:AH358,13,FALSE))</f>
        <v>#N/A</v>
      </c>
      <c r="Q172" s="28" t="e">
        <f>IF(VLOOKUP(A172,Keys_CHESS_ALL!J179:AI358,14,FALSE)="","",VLOOKUP(A172,Keys_CHESS_ALL!J179:AI358,14,FALSE))</f>
        <v>#N/A</v>
      </c>
      <c r="R172" s="28" t="e">
        <f>IF(VLOOKUP(A172,Keys_CHESS_ALL!J179:AJ358,15,FALSE)="","",VLOOKUP(A172,Keys_CHESS_ALL!J179:AJ358,15,FALSE))</f>
        <v>#N/A</v>
      </c>
      <c r="S172" s="28" t="e">
        <f>IF(VLOOKUP(A172,Keys_CHESS_ALL!J179:AK358,16,FALSE)="","",VLOOKUP(A172,Keys_CHESS_ALL!J179:AK358,16,FALSE))</f>
        <v>#N/A</v>
      </c>
    </row>
    <row r="173" spans="2:19" x14ac:dyDescent="0.2">
      <c r="B173" s="28" t="e">
        <f>VLOOKUP(A173,Keys_CHESS_ALL!J180:L359,2,FALSE)</f>
        <v>#N/A</v>
      </c>
      <c r="C173" s="32"/>
      <c r="D173" s="32"/>
      <c r="E173" s="28" t="e">
        <f>VLOOKUP(A173,Keys_CHESS_ALL!J180:L359,3,FALSE)</f>
        <v>#N/A</v>
      </c>
      <c r="F173" s="40"/>
      <c r="H173" s="28" t="e">
        <f>IF(VLOOKUP(A173,Keys_CHESS_ALL!J180:AC359,5,FALSE)="","",VLOOKUP(A173,Keys_CHESS_ALL!J180:AC359,5,FALSE))</f>
        <v>#N/A</v>
      </c>
      <c r="I173" s="28" t="e">
        <f>IF(VLOOKUP(A173,Keys_CHESS_ALL!J180:AC359,6,FALSE)="","",VLOOKUP(A173,Keys_CHESS_ALL!J180:AC359,6,FALSE))</f>
        <v>#N/A</v>
      </c>
      <c r="J173" s="28" t="e">
        <f>IF(VLOOKUP(A173,Keys_CHESS_ALL!J180:AC359,7,FALSE)="","",VLOOKUP(A173,Keys_CHESS_ALL!J180:AC359,7,FALSE))</f>
        <v>#N/A</v>
      </c>
      <c r="K173" s="28" t="e">
        <f>IF(VLOOKUP(A173,Keys_CHESS_ALL!J180:AC359,8,FALSE)="","",VLOOKUP(A173,Keys_CHESS_ALL!J180:AC359,8,FALSE))</f>
        <v>#N/A</v>
      </c>
      <c r="L173" s="28" t="e">
        <f>IF(VLOOKUP(A173,Keys_CHESS_ALL!J180:AD359,9,FALSE)="","",VLOOKUP(A173,Keys_CHESS_ALL!J180:AD359,9,FALSE))</f>
        <v>#N/A</v>
      </c>
      <c r="M173" s="28" t="e">
        <f>IF(VLOOKUP(A173,Keys_CHESS_ALL!J180:AE359,10,FALSE)="","",VLOOKUP(A173,Keys_CHESS_ALL!J180:AE359,10,FALSE))</f>
        <v>#N/A</v>
      </c>
      <c r="N173" s="28" t="e">
        <f>IF(VLOOKUP(A173,Keys_CHESS_ALL!J180:AF359,11,FALSE)="","",VLOOKUP(A173,Keys_CHESS_ALL!J180:AF359,11,FALSE))</f>
        <v>#N/A</v>
      </c>
      <c r="O173" s="28" t="e">
        <f>IF(VLOOKUP(A173,Keys_CHESS_ALL!J180:AG359,12,FALSE)="","",VLOOKUP(A173,Keys_CHESS_ALL!J180:AG359,12,FALSE))</f>
        <v>#N/A</v>
      </c>
      <c r="P173" s="28" t="e">
        <f>IF(VLOOKUP(A173,Keys_CHESS_ALL!J180:AH359,13,FALSE)="","",VLOOKUP(A173,Keys_CHESS_ALL!J180:AH359,13,FALSE))</f>
        <v>#N/A</v>
      </c>
      <c r="Q173" s="28" t="e">
        <f>IF(VLOOKUP(A173,Keys_CHESS_ALL!J180:AI359,14,FALSE)="","",VLOOKUP(A173,Keys_CHESS_ALL!J180:AI359,14,FALSE))</f>
        <v>#N/A</v>
      </c>
      <c r="R173" s="28" t="e">
        <f>IF(VLOOKUP(A173,Keys_CHESS_ALL!J180:AJ359,15,FALSE)="","",VLOOKUP(A173,Keys_CHESS_ALL!J180:AJ359,15,FALSE))</f>
        <v>#N/A</v>
      </c>
      <c r="S173" s="28" t="e">
        <f>IF(VLOOKUP(A173,Keys_CHESS_ALL!J180:AK359,16,FALSE)="","",VLOOKUP(A173,Keys_CHESS_ALL!J180:AK359,16,FALSE))</f>
        <v>#N/A</v>
      </c>
    </row>
    <row r="174" spans="2:19" x14ac:dyDescent="0.2">
      <c r="B174" s="28" t="e">
        <f>VLOOKUP(A174,Keys_CHESS_ALL!J181:L360,2,FALSE)</f>
        <v>#N/A</v>
      </c>
      <c r="C174" s="32"/>
      <c r="D174" s="32"/>
      <c r="E174" s="28" t="e">
        <f>VLOOKUP(A174,Keys_CHESS_ALL!J181:L360,3,FALSE)</f>
        <v>#N/A</v>
      </c>
      <c r="F174" s="40"/>
      <c r="H174" s="28" t="e">
        <f>IF(VLOOKUP(A174,Keys_CHESS_ALL!J181:AC360,5,FALSE)="","",VLOOKUP(A174,Keys_CHESS_ALL!J181:AC360,5,FALSE))</f>
        <v>#N/A</v>
      </c>
      <c r="I174" s="28" t="e">
        <f>IF(VLOOKUP(A174,Keys_CHESS_ALL!J181:AC360,6,FALSE)="","",VLOOKUP(A174,Keys_CHESS_ALL!J181:AC360,6,FALSE))</f>
        <v>#N/A</v>
      </c>
      <c r="J174" s="28" t="e">
        <f>IF(VLOOKUP(A174,Keys_CHESS_ALL!J181:AC360,7,FALSE)="","",VLOOKUP(A174,Keys_CHESS_ALL!J181:AC360,7,FALSE))</f>
        <v>#N/A</v>
      </c>
      <c r="K174" s="28" t="e">
        <f>IF(VLOOKUP(A174,Keys_CHESS_ALL!J181:AC360,8,FALSE)="","",VLOOKUP(A174,Keys_CHESS_ALL!J181:AC360,8,FALSE))</f>
        <v>#N/A</v>
      </c>
      <c r="L174" s="28" t="e">
        <f>IF(VLOOKUP(A174,Keys_CHESS_ALL!J181:AD360,9,FALSE)="","",VLOOKUP(A174,Keys_CHESS_ALL!J181:AD360,9,FALSE))</f>
        <v>#N/A</v>
      </c>
      <c r="M174" s="28" t="e">
        <f>IF(VLOOKUP(A174,Keys_CHESS_ALL!J181:AE360,10,FALSE)="","",VLOOKUP(A174,Keys_CHESS_ALL!J181:AE360,10,FALSE))</f>
        <v>#N/A</v>
      </c>
      <c r="N174" s="28" t="e">
        <f>IF(VLOOKUP(A174,Keys_CHESS_ALL!J181:AF360,11,FALSE)="","",VLOOKUP(A174,Keys_CHESS_ALL!J181:AF360,11,FALSE))</f>
        <v>#N/A</v>
      </c>
      <c r="O174" s="28" t="e">
        <f>IF(VLOOKUP(A174,Keys_CHESS_ALL!J181:AG360,12,FALSE)="","",VLOOKUP(A174,Keys_CHESS_ALL!J181:AG360,12,FALSE))</f>
        <v>#N/A</v>
      </c>
      <c r="P174" s="28" t="e">
        <f>IF(VLOOKUP(A174,Keys_CHESS_ALL!J181:AH360,13,FALSE)="","",VLOOKUP(A174,Keys_CHESS_ALL!J181:AH360,13,FALSE))</f>
        <v>#N/A</v>
      </c>
      <c r="Q174" s="28" t="e">
        <f>IF(VLOOKUP(A174,Keys_CHESS_ALL!J181:AI360,14,FALSE)="","",VLOOKUP(A174,Keys_CHESS_ALL!J181:AI360,14,FALSE))</f>
        <v>#N/A</v>
      </c>
      <c r="R174" s="28" t="e">
        <f>IF(VLOOKUP(A174,Keys_CHESS_ALL!J181:AJ360,15,FALSE)="","",VLOOKUP(A174,Keys_CHESS_ALL!J181:AJ360,15,FALSE))</f>
        <v>#N/A</v>
      </c>
      <c r="S174" s="28" t="e">
        <f>IF(VLOOKUP(A174,Keys_CHESS_ALL!J181:AK360,16,FALSE)="","",VLOOKUP(A174,Keys_CHESS_ALL!J181:AK360,16,FALSE))</f>
        <v>#N/A</v>
      </c>
    </row>
    <row r="175" spans="2:19" x14ac:dyDescent="0.2">
      <c r="B175" s="28" t="e">
        <f>VLOOKUP(A175,Keys_CHESS_ALL!J182:L361,2,FALSE)</f>
        <v>#N/A</v>
      </c>
      <c r="C175" s="32"/>
      <c r="D175" s="32"/>
      <c r="E175" s="28" t="e">
        <f>VLOOKUP(A175,Keys_CHESS_ALL!J182:L361,3,FALSE)</f>
        <v>#N/A</v>
      </c>
      <c r="F175" s="40"/>
      <c r="H175" s="28" t="e">
        <f>IF(VLOOKUP(A175,Keys_CHESS_ALL!J182:AC361,5,FALSE)="","",VLOOKUP(A175,Keys_CHESS_ALL!J182:AC361,5,FALSE))</f>
        <v>#N/A</v>
      </c>
      <c r="I175" s="28" t="e">
        <f>IF(VLOOKUP(A175,Keys_CHESS_ALL!J182:AC361,6,FALSE)="","",VLOOKUP(A175,Keys_CHESS_ALL!J182:AC361,6,FALSE))</f>
        <v>#N/A</v>
      </c>
      <c r="J175" s="28" t="e">
        <f>IF(VLOOKUP(A175,Keys_CHESS_ALL!J182:AC361,7,FALSE)="","",VLOOKUP(A175,Keys_CHESS_ALL!J182:AC361,7,FALSE))</f>
        <v>#N/A</v>
      </c>
      <c r="K175" s="28" t="e">
        <f>IF(VLOOKUP(A175,Keys_CHESS_ALL!J182:AC361,8,FALSE)="","",VLOOKUP(A175,Keys_CHESS_ALL!J182:AC361,8,FALSE))</f>
        <v>#N/A</v>
      </c>
      <c r="L175" s="28" t="e">
        <f>IF(VLOOKUP(A175,Keys_CHESS_ALL!J182:AD361,9,FALSE)="","",VLOOKUP(A175,Keys_CHESS_ALL!J182:AD361,9,FALSE))</f>
        <v>#N/A</v>
      </c>
      <c r="M175" s="28" t="e">
        <f>IF(VLOOKUP(A175,Keys_CHESS_ALL!J182:AE361,10,FALSE)="","",VLOOKUP(A175,Keys_CHESS_ALL!J182:AE361,10,FALSE))</f>
        <v>#N/A</v>
      </c>
      <c r="N175" s="28" t="e">
        <f>IF(VLOOKUP(A175,Keys_CHESS_ALL!J182:AF361,11,FALSE)="","",VLOOKUP(A175,Keys_CHESS_ALL!J182:AF361,11,FALSE))</f>
        <v>#N/A</v>
      </c>
      <c r="O175" s="28" t="e">
        <f>IF(VLOOKUP(A175,Keys_CHESS_ALL!J182:AG361,12,FALSE)="","",VLOOKUP(A175,Keys_CHESS_ALL!J182:AG361,12,FALSE))</f>
        <v>#N/A</v>
      </c>
      <c r="P175" s="28" t="e">
        <f>IF(VLOOKUP(A175,Keys_CHESS_ALL!J182:AH361,13,FALSE)="","",VLOOKUP(A175,Keys_CHESS_ALL!J182:AH361,13,FALSE))</f>
        <v>#N/A</v>
      </c>
      <c r="Q175" s="28" t="e">
        <f>IF(VLOOKUP(A175,Keys_CHESS_ALL!J182:AI361,14,FALSE)="","",VLOOKUP(A175,Keys_CHESS_ALL!J182:AI361,14,FALSE))</f>
        <v>#N/A</v>
      </c>
      <c r="R175" s="28" t="e">
        <f>IF(VLOOKUP(A175,Keys_CHESS_ALL!J182:AJ361,15,FALSE)="","",VLOOKUP(A175,Keys_CHESS_ALL!J182:AJ361,15,FALSE))</f>
        <v>#N/A</v>
      </c>
      <c r="S175" s="28" t="e">
        <f>IF(VLOOKUP(A175,Keys_CHESS_ALL!J182:AK361,16,FALSE)="","",VLOOKUP(A175,Keys_CHESS_ALL!J182:AK361,16,FALSE))</f>
        <v>#N/A</v>
      </c>
    </row>
    <row r="176" spans="2:19" x14ac:dyDescent="0.2">
      <c r="B176" s="28" t="e">
        <f>VLOOKUP(A176,Keys_CHESS_ALL!J183:L362,2,FALSE)</f>
        <v>#N/A</v>
      </c>
      <c r="C176" s="32"/>
      <c r="D176" s="32"/>
      <c r="E176" s="28" t="e">
        <f>VLOOKUP(A176,Keys_CHESS_ALL!J183:L362,3,FALSE)</f>
        <v>#N/A</v>
      </c>
      <c r="F176" s="40"/>
      <c r="H176" s="28" t="e">
        <f>IF(VLOOKUP(A176,Keys_CHESS_ALL!J183:AC362,5,FALSE)="","",VLOOKUP(A176,Keys_CHESS_ALL!J183:AC362,5,FALSE))</f>
        <v>#N/A</v>
      </c>
      <c r="I176" s="28" t="e">
        <f>IF(VLOOKUP(A176,Keys_CHESS_ALL!J183:AC362,6,FALSE)="","",VLOOKUP(A176,Keys_CHESS_ALL!J183:AC362,6,FALSE))</f>
        <v>#N/A</v>
      </c>
      <c r="J176" s="28" t="e">
        <f>IF(VLOOKUP(A176,Keys_CHESS_ALL!J183:AC362,7,FALSE)="","",VLOOKUP(A176,Keys_CHESS_ALL!J183:AC362,7,FALSE))</f>
        <v>#N/A</v>
      </c>
      <c r="K176" s="28" t="e">
        <f>IF(VLOOKUP(A176,Keys_CHESS_ALL!J183:AC362,8,FALSE)="","",VLOOKUP(A176,Keys_CHESS_ALL!J183:AC362,8,FALSE))</f>
        <v>#N/A</v>
      </c>
      <c r="L176" s="28" t="e">
        <f>IF(VLOOKUP(A176,Keys_CHESS_ALL!J183:AD362,9,FALSE)="","",VLOOKUP(A176,Keys_CHESS_ALL!J183:AD362,9,FALSE))</f>
        <v>#N/A</v>
      </c>
      <c r="M176" s="28" t="e">
        <f>IF(VLOOKUP(A176,Keys_CHESS_ALL!J183:AE362,10,FALSE)="","",VLOOKUP(A176,Keys_CHESS_ALL!J183:AE362,10,FALSE))</f>
        <v>#N/A</v>
      </c>
      <c r="N176" s="28" t="e">
        <f>IF(VLOOKUP(A176,Keys_CHESS_ALL!J183:AF362,11,FALSE)="","",VLOOKUP(A176,Keys_CHESS_ALL!J183:AF362,11,FALSE))</f>
        <v>#N/A</v>
      </c>
      <c r="O176" s="28" t="e">
        <f>IF(VLOOKUP(A176,Keys_CHESS_ALL!J183:AG362,12,FALSE)="","",VLOOKUP(A176,Keys_CHESS_ALL!J183:AG362,12,FALSE))</f>
        <v>#N/A</v>
      </c>
      <c r="P176" s="28" t="e">
        <f>IF(VLOOKUP(A176,Keys_CHESS_ALL!J183:AH362,13,FALSE)="","",VLOOKUP(A176,Keys_CHESS_ALL!J183:AH362,13,FALSE))</f>
        <v>#N/A</v>
      </c>
      <c r="Q176" s="28" t="e">
        <f>IF(VLOOKUP(A176,Keys_CHESS_ALL!J183:AI362,14,FALSE)="","",VLOOKUP(A176,Keys_CHESS_ALL!J183:AI362,14,FALSE))</f>
        <v>#N/A</v>
      </c>
      <c r="R176" s="28" t="e">
        <f>IF(VLOOKUP(A176,Keys_CHESS_ALL!J183:AJ362,15,FALSE)="","",VLOOKUP(A176,Keys_CHESS_ALL!J183:AJ362,15,FALSE))</f>
        <v>#N/A</v>
      </c>
      <c r="S176" s="28" t="e">
        <f>IF(VLOOKUP(A176,Keys_CHESS_ALL!J183:AK362,16,FALSE)="","",VLOOKUP(A176,Keys_CHESS_ALL!J183:AK362,16,FALSE))</f>
        <v>#N/A</v>
      </c>
    </row>
    <row r="177" spans="2:19" x14ac:dyDescent="0.2">
      <c r="B177" s="28" t="e">
        <f>VLOOKUP(A177,Keys_CHESS_ALL!J184:L363,2,FALSE)</f>
        <v>#N/A</v>
      </c>
      <c r="C177" s="32"/>
      <c r="D177" s="32"/>
      <c r="E177" s="28" t="e">
        <f>VLOOKUP(A177,Keys_CHESS_ALL!J184:L363,3,FALSE)</f>
        <v>#N/A</v>
      </c>
      <c r="F177" s="40"/>
      <c r="H177" s="28" t="e">
        <f>IF(VLOOKUP(A177,Keys_CHESS_ALL!J184:AC363,5,FALSE)="","",VLOOKUP(A177,Keys_CHESS_ALL!J184:AC363,5,FALSE))</f>
        <v>#N/A</v>
      </c>
      <c r="I177" s="28" t="e">
        <f>IF(VLOOKUP(A177,Keys_CHESS_ALL!J184:AC363,6,FALSE)="","",VLOOKUP(A177,Keys_CHESS_ALL!J184:AC363,6,FALSE))</f>
        <v>#N/A</v>
      </c>
      <c r="J177" s="28" t="e">
        <f>IF(VLOOKUP(A177,Keys_CHESS_ALL!J184:AC363,7,FALSE)="","",VLOOKUP(A177,Keys_CHESS_ALL!J184:AC363,7,FALSE))</f>
        <v>#N/A</v>
      </c>
      <c r="K177" s="28" t="e">
        <f>IF(VLOOKUP(A177,Keys_CHESS_ALL!J184:AC363,8,FALSE)="","",VLOOKUP(A177,Keys_CHESS_ALL!J184:AC363,8,FALSE))</f>
        <v>#N/A</v>
      </c>
      <c r="L177" s="28" t="e">
        <f>IF(VLOOKUP(A177,Keys_CHESS_ALL!J184:AD363,9,FALSE)="","",VLOOKUP(A177,Keys_CHESS_ALL!J184:AD363,9,FALSE))</f>
        <v>#N/A</v>
      </c>
      <c r="M177" s="28" t="e">
        <f>IF(VLOOKUP(A177,Keys_CHESS_ALL!J184:AE363,10,FALSE)="","",VLOOKUP(A177,Keys_CHESS_ALL!J184:AE363,10,FALSE))</f>
        <v>#N/A</v>
      </c>
      <c r="N177" s="28" t="e">
        <f>IF(VLOOKUP(A177,Keys_CHESS_ALL!J184:AF363,11,FALSE)="","",VLOOKUP(A177,Keys_CHESS_ALL!J184:AF363,11,FALSE))</f>
        <v>#N/A</v>
      </c>
      <c r="O177" s="28" t="e">
        <f>IF(VLOOKUP(A177,Keys_CHESS_ALL!J184:AG363,12,FALSE)="","",VLOOKUP(A177,Keys_CHESS_ALL!J184:AG363,12,FALSE))</f>
        <v>#N/A</v>
      </c>
      <c r="P177" s="28" t="e">
        <f>IF(VLOOKUP(A177,Keys_CHESS_ALL!J184:AH363,13,FALSE)="","",VLOOKUP(A177,Keys_CHESS_ALL!J184:AH363,13,FALSE))</f>
        <v>#N/A</v>
      </c>
      <c r="Q177" s="28" t="e">
        <f>IF(VLOOKUP(A177,Keys_CHESS_ALL!J184:AI363,14,FALSE)="","",VLOOKUP(A177,Keys_CHESS_ALL!J184:AI363,14,FALSE))</f>
        <v>#N/A</v>
      </c>
      <c r="R177" s="28" t="e">
        <f>IF(VLOOKUP(A177,Keys_CHESS_ALL!J184:AJ363,15,FALSE)="","",VLOOKUP(A177,Keys_CHESS_ALL!J184:AJ363,15,FALSE))</f>
        <v>#N/A</v>
      </c>
      <c r="S177" s="28" t="e">
        <f>IF(VLOOKUP(A177,Keys_CHESS_ALL!J184:AK363,16,FALSE)="","",VLOOKUP(A177,Keys_CHESS_ALL!J184:AK363,16,FALSE))</f>
        <v>#N/A</v>
      </c>
    </row>
    <row r="178" spans="2:19" x14ac:dyDescent="0.2">
      <c r="B178" s="28" t="e">
        <f>VLOOKUP(A178,Keys_CHESS_ALL!J185:L364,2,FALSE)</f>
        <v>#N/A</v>
      </c>
      <c r="C178" s="32"/>
      <c r="D178" s="32"/>
      <c r="E178" s="28" t="e">
        <f>VLOOKUP(A178,Keys_CHESS_ALL!J185:L364,3,FALSE)</f>
        <v>#N/A</v>
      </c>
      <c r="F178" s="40"/>
      <c r="H178" s="28" t="e">
        <f>IF(VLOOKUP(A178,Keys_CHESS_ALL!J185:AC364,5,FALSE)="","",VLOOKUP(A178,Keys_CHESS_ALL!J185:AC364,5,FALSE))</f>
        <v>#N/A</v>
      </c>
      <c r="I178" s="28" t="e">
        <f>IF(VLOOKUP(A178,Keys_CHESS_ALL!J185:AC364,6,FALSE)="","",VLOOKUP(A178,Keys_CHESS_ALL!J185:AC364,6,FALSE))</f>
        <v>#N/A</v>
      </c>
      <c r="J178" s="28" t="e">
        <f>IF(VLOOKUP(A178,Keys_CHESS_ALL!J185:AC364,7,FALSE)="","",VLOOKUP(A178,Keys_CHESS_ALL!J185:AC364,7,FALSE))</f>
        <v>#N/A</v>
      </c>
      <c r="K178" s="28" t="e">
        <f>IF(VLOOKUP(A178,Keys_CHESS_ALL!J185:AC364,8,FALSE)="","",VLOOKUP(A178,Keys_CHESS_ALL!J185:AC364,8,FALSE))</f>
        <v>#N/A</v>
      </c>
      <c r="L178" s="28" t="e">
        <f>IF(VLOOKUP(A178,Keys_CHESS_ALL!J185:AD364,9,FALSE)="","",VLOOKUP(A178,Keys_CHESS_ALL!J185:AD364,9,FALSE))</f>
        <v>#N/A</v>
      </c>
      <c r="M178" s="28" t="e">
        <f>IF(VLOOKUP(A178,Keys_CHESS_ALL!J185:AE364,10,FALSE)="","",VLOOKUP(A178,Keys_CHESS_ALL!J185:AE364,10,FALSE))</f>
        <v>#N/A</v>
      </c>
      <c r="N178" s="28" t="e">
        <f>IF(VLOOKUP(A178,Keys_CHESS_ALL!J185:AF364,11,FALSE)="","",VLOOKUP(A178,Keys_CHESS_ALL!J185:AF364,11,FALSE))</f>
        <v>#N/A</v>
      </c>
      <c r="O178" s="28" t="e">
        <f>IF(VLOOKUP(A178,Keys_CHESS_ALL!J185:AG364,12,FALSE)="","",VLOOKUP(A178,Keys_CHESS_ALL!J185:AG364,12,FALSE))</f>
        <v>#N/A</v>
      </c>
      <c r="P178" s="28" t="e">
        <f>IF(VLOOKUP(A178,Keys_CHESS_ALL!J185:AH364,13,FALSE)="","",VLOOKUP(A178,Keys_CHESS_ALL!J185:AH364,13,FALSE))</f>
        <v>#N/A</v>
      </c>
      <c r="Q178" s="28" t="e">
        <f>IF(VLOOKUP(A178,Keys_CHESS_ALL!J185:AI364,14,FALSE)="","",VLOOKUP(A178,Keys_CHESS_ALL!J185:AI364,14,FALSE))</f>
        <v>#N/A</v>
      </c>
      <c r="R178" s="28" t="e">
        <f>IF(VLOOKUP(A178,Keys_CHESS_ALL!J185:AJ364,15,FALSE)="","",VLOOKUP(A178,Keys_CHESS_ALL!J185:AJ364,15,FALSE))</f>
        <v>#N/A</v>
      </c>
      <c r="S178" s="28" t="e">
        <f>IF(VLOOKUP(A178,Keys_CHESS_ALL!J185:AK364,16,FALSE)="","",VLOOKUP(A178,Keys_CHESS_ALL!J185:AK364,16,FALSE))</f>
        <v>#N/A</v>
      </c>
    </row>
    <row r="179" spans="2:19" x14ac:dyDescent="0.2">
      <c r="B179" s="28" t="e">
        <f>VLOOKUP(A179,Keys_CHESS_ALL!J186:L365,2,FALSE)</f>
        <v>#N/A</v>
      </c>
      <c r="C179" s="32"/>
      <c r="D179" s="32"/>
      <c r="E179" s="28" t="e">
        <f>VLOOKUP(A179,Keys_CHESS_ALL!J186:L365,3,FALSE)</f>
        <v>#N/A</v>
      </c>
      <c r="F179" s="40"/>
      <c r="H179" s="28" t="e">
        <f>IF(VLOOKUP(A179,Keys_CHESS_ALL!J186:AC365,5,FALSE)="","",VLOOKUP(A179,Keys_CHESS_ALL!J186:AC365,5,FALSE))</f>
        <v>#N/A</v>
      </c>
      <c r="I179" s="28" t="e">
        <f>IF(VLOOKUP(A179,Keys_CHESS_ALL!J186:AC365,6,FALSE)="","",VLOOKUP(A179,Keys_CHESS_ALL!J186:AC365,6,FALSE))</f>
        <v>#N/A</v>
      </c>
      <c r="J179" s="28" t="e">
        <f>IF(VLOOKUP(A179,Keys_CHESS_ALL!J186:AC365,7,FALSE)="","",VLOOKUP(A179,Keys_CHESS_ALL!J186:AC365,7,FALSE))</f>
        <v>#N/A</v>
      </c>
      <c r="K179" s="28" t="e">
        <f>IF(VLOOKUP(A179,Keys_CHESS_ALL!J186:AC365,8,FALSE)="","",VLOOKUP(A179,Keys_CHESS_ALL!J186:AC365,8,FALSE))</f>
        <v>#N/A</v>
      </c>
      <c r="L179" s="28" t="e">
        <f>IF(VLOOKUP(A179,Keys_CHESS_ALL!J186:AD365,9,FALSE)="","",VLOOKUP(A179,Keys_CHESS_ALL!J186:AD365,9,FALSE))</f>
        <v>#N/A</v>
      </c>
      <c r="M179" s="28" t="e">
        <f>IF(VLOOKUP(A179,Keys_CHESS_ALL!J186:AE365,10,FALSE)="","",VLOOKUP(A179,Keys_CHESS_ALL!J186:AE365,10,FALSE))</f>
        <v>#N/A</v>
      </c>
      <c r="N179" s="28" t="e">
        <f>IF(VLOOKUP(A179,Keys_CHESS_ALL!J186:AF365,11,FALSE)="","",VLOOKUP(A179,Keys_CHESS_ALL!J186:AF365,11,FALSE))</f>
        <v>#N/A</v>
      </c>
      <c r="O179" s="28" t="e">
        <f>IF(VLOOKUP(A179,Keys_CHESS_ALL!J186:AG365,12,FALSE)="","",VLOOKUP(A179,Keys_CHESS_ALL!J186:AG365,12,FALSE))</f>
        <v>#N/A</v>
      </c>
      <c r="P179" s="28" t="e">
        <f>IF(VLOOKUP(A179,Keys_CHESS_ALL!J186:AH365,13,FALSE)="","",VLOOKUP(A179,Keys_CHESS_ALL!J186:AH365,13,FALSE))</f>
        <v>#N/A</v>
      </c>
      <c r="Q179" s="28" t="e">
        <f>IF(VLOOKUP(A179,Keys_CHESS_ALL!J186:AI365,14,FALSE)="","",VLOOKUP(A179,Keys_CHESS_ALL!J186:AI365,14,FALSE))</f>
        <v>#N/A</v>
      </c>
      <c r="R179" s="28" t="e">
        <f>IF(VLOOKUP(A179,Keys_CHESS_ALL!J186:AJ365,15,FALSE)="","",VLOOKUP(A179,Keys_CHESS_ALL!J186:AJ365,15,FALSE))</f>
        <v>#N/A</v>
      </c>
      <c r="S179" s="28" t="e">
        <f>IF(VLOOKUP(A179,Keys_CHESS_ALL!J186:AK365,16,FALSE)="","",VLOOKUP(A179,Keys_CHESS_ALL!J186:AK365,16,FALSE))</f>
        <v>#N/A</v>
      </c>
    </row>
    <row r="180" spans="2:19" x14ac:dyDescent="0.2">
      <c r="B180" s="28" t="e">
        <f>VLOOKUP(A180,Keys_CHESS_ALL!J187:L366,2,FALSE)</f>
        <v>#N/A</v>
      </c>
      <c r="C180" s="32"/>
      <c r="D180" s="32"/>
      <c r="E180" s="28" t="e">
        <f>VLOOKUP(A180,Keys_CHESS_ALL!J187:L366,3,FALSE)</f>
        <v>#N/A</v>
      </c>
      <c r="F180" s="40"/>
      <c r="H180" s="28" t="e">
        <f>IF(VLOOKUP(A180,Keys_CHESS_ALL!J187:AC366,5,FALSE)="","",VLOOKUP(A180,Keys_CHESS_ALL!J187:AC366,5,FALSE))</f>
        <v>#N/A</v>
      </c>
      <c r="I180" s="28" t="e">
        <f>IF(VLOOKUP(A180,Keys_CHESS_ALL!J187:AC366,6,FALSE)="","",VLOOKUP(A180,Keys_CHESS_ALL!J187:AC366,6,FALSE))</f>
        <v>#N/A</v>
      </c>
      <c r="J180" s="28" t="e">
        <f>IF(VLOOKUP(A180,Keys_CHESS_ALL!J187:AC366,7,FALSE)="","",VLOOKUP(A180,Keys_CHESS_ALL!J187:AC366,7,FALSE))</f>
        <v>#N/A</v>
      </c>
      <c r="K180" s="28" t="e">
        <f>IF(VLOOKUP(A180,Keys_CHESS_ALL!J187:AC366,8,FALSE)="","",VLOOKUP(A180,Keys_CHESS_ALL!J187:AC366,8,FALSE))</f>
        <v>#N/A</v>
      </c>
      <c r="L180" s="28" t="e">
        <f>IF(VLOOKUP(A180,Keys_CHESS_ALL!J187:AD366,9,FALSE)="","",VLOOKUP(A180,Keys_CHESS_ALL!J187:AD366,9,FALSE))</f>
        <v>#N/A</v>
      </c>
      <c r="M180" s="28" t="e">
        <f>IF(VLOOKUP(A180,Keys_CHESS_ALL!J187:AE366,10,FALSE)="","",VLOOKUP(A180,Keys_CHESS_ALL!J187:AE366,10,FALSE))</f>
        <v>#N/A</v>
      </c>
      <c r="N180" s="28" t="e">
        <f>IF(VLOOKUP(A180,Keys_CHESS_ALL!J187:AF366,11,FALSE)="","",VLOOKUP(A180,Keys_CHESS_ALL!J187:AF366,11,FALSE))</f>
        <v>#N/A</v>
      </c>
      <c r="O180" s="28" t="e">
        <f>IF(VLOOKUP(A180,Keys_CHESS_ALL!J187:AG366,12,FALSE)="","",VLOOKUP(A180,Keys_CHESS_ALL!J187:AG366,12,FALSE))</f>
        <v>#N/A</v>
      </c>
      <c r="P180" s="28" t="e">
        <f>IF(VLOOKUP(A180,Keys_CHESS_ALL!J187:AH366,13,FALSE)="","",VLOOKUP(A180,Keys_CHESS_ALL!J187:AH366,13,FALSE))</f>
        <v>#N/A</v>
      </c>
      <c r="Q180" s="28" t="e">
        <f>IF(VLOOKUP(A180,Keys_CHESS_ALL!J187:AI366,14,FALSE)="","",VLOOKUP(A180,Keys_CHESS_ALL!J187:AI366,14,FALSE))</f>
        <v>#N/A</v>
      </c>
      <c r="R180" s="28" t="e">
        <f>IF(VLOOKUP(A180,Keys_CHESS_ALL!J187:AJ366,15,FALSE)="","",VLOOKUP(A180,Keys_CHESS_ALL!J187:AJ366,15,FALSE))</f>
        <v>#N/A</v>
      </c>
      <c r="S180" s="28" t="e">
        <f>IF(VLOOKUP(A180,Keys_CHESS_ALL!J187:AK366,16,FALSE)="","",VLOOKUP(A180,Keys_CHESS_ALL!J187:AK366,16,FALSE))</f>
        <v>#N/A</v>
      </c>
    </row>
    <row r="181" spans="2:19" x14ac:dyDescent="0.2">
      <c r="B181" s="28" t="e">
        <f>VLOOKUP(A181,Keys_CHESS_ALL!J188:L367,2,FALSE)</f>
        <v>#N/A</v>
      </c>
      <c r="C181" s="32"/>
      <c r="D181" s="32"/>
      <c r="E181" s="28" t="e">
        <f>VLOOKUP(A181,Keys_CHESS_ALL!J188:L367,3,FALSE)</f>
        <v>#N/A</v>
      </c>
      <c r="F181" s="40"/>
      <c r="H181" s="28" t="e">
        <f>IF(VLOOKUP(A181,Keys_CHESS_ALL!J188:AC367,5,FALSE)="","",VLOOKUP(A181,Keys_CHESS_ALL!J188:AC367,5,FALSE))</f>
        <v>#N/A</v>
      </c>
      <c r="I181" s="28" t="e">
        <f>IF(VLOOKUP(A181,Keys_CHESS_ALL!J188:AC367,6,FALSE)="","",VLOOKUP(A181,Keys_CHESS_ALL!J188:AC367,6,FALSE))</f>
        <v>#N/A</v>
      </c>
      <c r="J181" s="28" t="e">
        <f>IF(VLOOKUP(A181,Keys_CHESS_ALL!J188:AC367,7,FALSE)="","",VLOOKUP(A181,Keys_CHESS_ALL!J188:AC367,7,FALSE))</f>
        <v>#N/A</v>
      </c>
      <c r="K181" s="28" t="e">
        <f>IF(VLOOKUP(A181,Keys_CHESS_ALL!J188:AC367,8,FALSE)="","",VLOOKUP(A181,Keys_CHESS_ALL!J188:AC367,8,FALSE))</f>
        <v>#N/A</v>
      </c>
      <c r="L181" s="28" t="e">
        <f>IF(VLOOKUP(A181,Keys_CHESS_ALL!J188:AD367,9,FALSE)="","",VLOOKUP(A181,Keys_CHESS_ALL!J188:AD367,9,FALSE))</f>
        <v>#N/A</v>
      </c>
      <c r="M181" s="28" t="e">
        <f>IF(VLOOKUP(A181,Keys_CHESS_ALL!J188:AE367,10,FALSE)="","",VLOOKUP(A181,Keys_CHESS_ALL!J188:AE367,10,FALSE))</f>
        <v>#N/A</v>
      </c>
      <c r="N181" s="28" t="e">
        <f>IF(VLOOKUP(A181,Keys_CHESS_ALL!J188:AF367,11,FALSE)="","",VLOOKUP(A181,Keys_CHESS_ALL!J188:AF367,11,FALSE))</f>
        <v>#N/A</v>
      </c>
      <c r="O181" s="28" t="e">
        <f>IF(VLOOKUP(A181,Keys_CHESS_ALL!J188:AG367,12,FALSE)="","",VLOOKUP(A181,Keys_CHESS_ALL!J188:AG367,12,FALSE))</f>
        <v>#N/A</v>
      </c>
      <c r="P181" s="28" t="e">
        <f>IF(VLOOKUP(A181,Keys_CHESS_ALL!J188:AH367,13,FALSE)="","",VLOOKUP(A181,Keys_CHESS_ALL!J188:AH367,13,FALSE))</f>
        <v>#N/A</v>
      </c>
      <c r="Q181" s="28" t="e">
        <f>IF(VLOOKUP(A181,Keys_CHESS_ALL!J188:AI367,14,FALSE)="","",VLOOKUP(A181,Keys_CHESS_ALL!J188:AI367,14,FALSE))</f>
        <v>#N/A</v>
      </c>
      <c r="R181" s="28" t="e">
        <f>IF(VLOOKUP(A181,Keys_CHESS_ALL!J188:AJ367,15,FALSE)="","",VLOOKUP(A181,Keys_CHESS_ALL!J188:AJ367,15,FALSE))</f>
        <v>#N/A</v>
      </c>
      <c r="S181" s="28" t="e">
        <f>IF(VLOOKUP(A181,Keys_CHESS_ALL!J188:AK367,16,FALSE)="","",VLOOKUP(A181,Keys_CHESS_ALL!J188:AK367,16,FALSE))</f>
        <v>#N/A</v>
      </c>
    </row>
    <row r="182" spans="2:19" x14ac:dyDescent="0.2">
      <c r="B182" s="28" t="e">
        <f>VLOOKUP(A182,Keys_CHESS_ALL!J189:L368,2,FALSE)</f>
        <v>#N/A</v>
      </c>
      <c r="C182" s="32"/>
      <c r="D182" s="32"/>
      <c r="E182" s="28" t="e">
        <f>VLOOKUP(A182,Keys_CHESS_ALL!J189:L368,3,FALSE)</f>
        <v>#N/A</v>
      </c>
      <c r="F182" s="40"/>
      <c r="H182" s="28" t="e">
        <f>IF(VLOOKUP(A182,Keys_CHESS_ALL!J189:AC368,5,FALSE)="","",VLOOKUP(A182,Keys_CHESS_ALL!J189:AC368,5,FALSE))</f>
        <v>#N/A</v>
      </c>
      <c r="I182" s="28" t="e">
        <f>IF(VLOOKUP(A182,Keys_CHESS_ALL!J189:AC368,6,FALSE)="","",VLOOKUP(A182,Keys_CHESS_ALL!J189:AC368,6,FALSE))</f>
        <v>#N/A</v>
      </c>
      <c r="J182" s="28" t="e">
        <f>IF(VLOOKUP(A182,Keys_CHESS_ALL!J189:AC368,7,FALSE)="","",VLOOKUP(A182,Keys_CHESS_ALL!J189:AC368,7,FALSE))</f>
        <v>#N/A</v>
      </c>
      <c r="K182" s="28" t="e">
        <f>IF(VLOOKUP(A182,Keys_CHESS_ALL!J189:AC368,8,FALSE)="","",VLOOKUP(A182,Keys_CHESS_ALL!J189:AC368,8,FALSE))</f>
        <v>#N/A</v>
      </c>
      <c r="L182" s="28" t="e">
        <f>IF(VLOOKUP(A182,Keys_CHESS_ALL!J189:AD368,9,FALSE)="","",VLOOKUP(A182,Keys_CHESS_ALL!J189:AD368,9,FALSE))</f>
        <v>#N/A</v>
      </c>
      <c r="M182" s="28" t="e">
        <f>IF(VLOOKUP(A182,Keys_CHESS_ALL!J189:AE368,10,FALSE)="","",VLOOKUP(A182,Keys_CHESS_ALL!J189:AE368,10,FALSE))</f>
        <v>#N/A</v>
      </c>
      <c r="N182" s="28" t="e">
        <f>IF(VLOOKUP(A182,Keys_CHESS_ALL!J189:AF368,11,FALSE)="","",VLOOKUP(A182,Keys_CHESS_ALL!J189:AF368,11,FALSE))</f>
        <v>#N/A</v>
      </c>
      <c r="O182" s="28" t="e">
        <f>IF(VLOOKUP(A182,Keys_CHESS_ALL!J189:AG368,12,FALSE)="","",VLOOKUP(A182,Keys_CHESS_ALL!J189:AG368,12,FALSE))</f>
        <v>#N/A</v>
      </c>
      <c r="P182" s="28" t="e">
        <f>IF(VLOOKUP(A182,Keys_CHESS_ALL!J189:AH368,13,FALSE)="","",VLOOKUP(A182,Keys_CHESS_ALL!J189:AH368,13,FALSE))</f>
        <v>#N/A</v>
      </c>
      <c r="Q182" s="28" t="e">
        <f>IF(VLOOKUP(A182,Keys_CHESS_ALL!J189:AI368,14,FALSE)="","",VLOOKUP(A182,Keys_CHESS_ALL!J189:AI368,14,FALSE))</f>
        <v>#N/A</v>
      </c>
      <c r="R182" s="28" t="e">
        <f>IF(VLOOKUP(A182,Keys_CHESS_ALL!J189:AJ368,15,FALSE)="","",VLOOKUP(A182,Keys_CHESS_ALL!J189:AJ368,15,FALSE))</f>
        <v>#N/A</v>
      </c>
      <c r="S182" s="28" t="e">
        <f>IF(VLOOKUP(A182,Keys_CHESS_ALL!J189:AK368,16,FALSE)="","",VLOOKUP(A182,Keys_CHESS_ALL!J189:AK368,16,FALSE))</f>
        <v>#N/A</v>
      </c>
    </row>
    <row r="183" spans="2:19" x14ac:dyDescent="0.2">
      <c r="B183" s="28" t="e">
        <f>VLOOKUP(A183,Keys_CHESS_ALL!J190:L369,2,FALSE)</f>
        <v>#N/A</v>
      </c>
      <c r="C183" s="32"/>
      <c r="D183" s="32"/>
      <c r="E183" s="28" t="e">
        <f>VLOOKUP(A183,Keys_CHESS_ALL!J190:L369,3,FALSE)</f>
        <v>#N/A</v>
      </c>
      <c r="F183" s="40"/>
      <c r="H183" s="28" t="e">
        <f>IF(VLOOKUP(A183,Keys_CHESS_ALL!J190:AC369,5,FALSE)="","",VLOOKUP(A183,Keys_CHESS_ALL!J190:AC369,5,FALSE))</f>
        <v>#N/A</v>
      </c>
      <c r="I183" s="28" t="e">
        <f>IF(VLOOKUP(A183,Keys_CHESS_ALL!J190:AC369,6,FALSE)="","",VLOOKUP(A183,Keys_CHESS_ALL!J190:AC369,6,FALSE))</f>
        <v>#N/A</v>
      </c>
      <c r="J183" s="28" t="e">
        <f>IF(VLOOKUP(A183,Keys_CHESS_ALL!J190:AC369,7,FALSE)="","",VLOOKUP(A183,Keys_CHESS_ALL!J190:AC369,7,FALSE))</f>
        <v>#N/A</v>
      </c>
      <c r="K183" s="28" t="e">
        <f>IF(VLOOKUP(A183,Keys_CHESS_ALL!J190:AC369,8,FALSE)="","",VLOOKUP(A183,Keys_CHESS_ALL!J190:AC369,8,FALSE))</f>
        <v>#N/A</v>
      </c>
      <c r="L183" s="28" t="e">
        <f>IF(VLOOKUP(A183,Keys_CHESS_ALL!J190:AD369,9,FALSE)="","",VLOOKUP(A183,Keys_CHESS_ALL!J190:AD369,9,FALSE))</f>
        <v>#N/A</v>
      </c>
      <c r="M183" s="28" t="e">
        <f>IF(VLOOKUP(A183,Keys_CHESS_ALL!J190:AE369,10,FALSE)="","",VLOOKUP(A183,Keys_CHESS_ALL!J190:AE369,10,FALSE))</f>
        <v>#N/A</v>
      </c>
      <c r="N183" s="28" t="e">
        <f>IF(VLOOKUP(A183,Keys_CHESS_ALL!J190:AF369,11,FALSE)="","",VLOOKUP(A183,Keys_CHESS_ALL!J190:AF369,11,FALSE))</f>
        <v>#N/A</v>
      </c>
      <c r="O183" s="28" t="e">
        <f>IF(VLOOKUP(A183,Keys_CHESS_ALL!J190:AG369,12,FALSE)="","",VLOOKUP(A183,Keys_CHESS_ALL!J190:AG369,12,FALSE))</f>
        <v>#N/A</v>
      </c>
      <c r="P183" s="28" t="e">
        <f>IF(VLOOKUP(A183,Keys_CHESS_ALL!J190:AH369,13,FALSE)="","",VLOOKUP(A183,Keys_CHESS_ALL!J190:AH369,13,FALSE))</f>
        <v>#N/A</v>
      </c>
      <c r="Q183" s="28" t="e">
        <f>IF(VLOOKUP(A183,Keys_CHESS_ALL!J190:AI369,14,FALSE)="","",VLOOKUP(A183,Keys_CHESS_ALL!J190:AI369,14,FALSE))</f>
        <v>#N/A</v>
      </c>
      <c r="R183" s="28" t="e">
        <f>IF(VLOOKUP(A183,Keys_CHESS_ALL!J190:AJ369,15,FALSE)="","",VLOOKUP(A183,Keys_CHESS_ALL!J190:AJ369,15,FALSE))</f>
        <v>#N/A</v>
      </c>
      <c r="S183" s="28" t="e">
        <f>IF(VLOOKUP(A183,Keys_CHESS_ALL!J190:AK369,16,FALSE)="","",VLOOKUP(A183,Keys_CHESS_ALL!J190:AK369,16,FALSE))</f>
        <v>#N/A</v>
      </c>
    </row>
    <row r="184" spans="2:19" x14ac:dyDescent="0.2">
      <c r="B184" s="28" t="e">
        <f>VLOOKUP(A184,Keys_CHESS_ALL!J191:L370,2,FALSE)</f>
        <v>#N/A</v>
      </c>
      <c r="C184" s="32"/>
      <c r="D184" s="32"/>
      <c r="E184" s="28" t="e">
        <f>VLOOKUP(A184,Keys_CHESS_ALL!J191:L370,3,FALSE)</f>
        <v>#N/A</v>
      </c>
      <c r="F184" s="40"/>
      <c r="H184" s="28" t="e">
        <f>IF(VLOOKUP(A184,Keys_CHESS_ALL!J191:AC370,5,FALSE)="","",VLOOKUP(A184,Keys_CHESS_ALL!J191:AC370,5,FALSE))</f>
        <v>#N/A</v>
      </c>
      <c r="I184" s="28" t="e">
        <f>IF(VLOOKUP(A184,Keys_CHESS_ALL!J191:AC370,6,FALSE)="","",VLOOKUP(A184,Keys_CHESS_ALL!J191:AC370,6,FALSE))</f>
        <v>#N/A</v>
      </c>
      <c r="J184" s="28" t="e">
        <f>IF(VLOOKUP(A184,Keys_CHESS_ALL!J191:AC370,7,FALSE)="","",VLOOKUP(A184,Keys_CHESS_ALL!J191:AC370,7,FALSE))</f>
        <v>#N/A</v>
      </c>
      <c r="K184" s="28" t="e">
        <f>IF(VLOOKUP(A184,Keys_CHESS_ALL!J191:AC370,8,FALSE)="","",VLOOKUP(A184,Keys_CHESS_ALL!J191:AC370,8,FALSE))</f>
        <v>#N/A</v>
      </c>
      <c r="L184" s="28" t="e">
        <f>IF(VLOOKUP(A184,Keys_CHESS_ALL!J191:AD370,9,FALSE)="","",VLOOKUP(A184,Keys_CHESS_ALL!J191:AD370,9,FALSE))</f>
        <v>#N/A</v>
      </c>
      <c r="M184" s="28" t="e">
        <f>IF(VLOOKUP(A184,Keys_CHESS_ALL!J191:AE370,10,FALSE)="","",VLOOKUP(A184,Keys_CHESS_ALL!J191:AE370,10,FALSE))</f>
        <v>#N/A</v>
      </c>
      <c r="N184" s="28" t="e">
        <f>IF(VLOOKUP(A184,Keys_CHESS_ALL!J191:AF370,11,FALSE)="","",VLOOKUP(A184,Keys_CHESS_ALL!J191:AF370,11,FALSE))</f>
        <v>#N/A</v>
      </c>
      <c r="O184" s="28" t="e">
        <f>IF(VLOOKUP(A184,Keys_CHESS_ALL!J191:AG370,12,FALSE)="","",VLOOKUP(A184,Keys_CHESS_ALL!J191:AG370,12,FALSE))</f>
        <v>#N/A</v>
      </c>
      <c r="P184" s="28" t="e">
        <f>IF(VLOOKUP(A184,Keys_CHESS_ALL!J191:AH370,13,FALSE)="","",VLOOKUP(A184,Keys_CHESS_ALL!J191:AH370,13,FALSE))</f>
        <v>#N/A</v>
      </c>
      <c r="Q184" s="28" t="e">
        <f>IF(VLOOKUP(A184,Keys_CHESS_ALL!J191:AI370,14,FALSE)="","",VLOOKUP(A184,Keys_CHESS_ALL!J191:AI370,14,FALSE))</f>
        <v>#N/A</v>
      </c>
      <c r="R184" s="28" t="e">
        <f>IF(VLOOKUP(A184,Keys_CHESS_ALL!J191:AJ370,15,FALSE)="","",VLOOKUP(A184,Keys_CHESS_ALL!J191:AJ370,15,FALSE))</f>
        <v>#N/A</v>
      </c>
      <c r="S184" s="28" t="e">
        <f>IF(VLOOKUP(A184,Keys_CHESS_ALL!J191:AK370,16,FALSE)="","",VLOOKUP(A184,Keys_CHESS_ALL!J191:AK370,16,FALSE))</f>
        <v>#N/A</v>
      </c>
    </row>
    <row r="185" spans="2:19" x14ac:dyDescent="0.2">
      <c r="B185" s="28" t="e">
        <f>VLOOKUP(A185,Keys_CHESS_ALL!J192:L371,2,FALSE)</f>
        <v>#N/A</v>
      </c>
      <c r="C185" s="32"/>
      <c r="D185" s="32"/>
      <c r="E185" s="28" t="e">
        <f>VLOOKUP(A185,Keys_CHESS_ALL!J192:L371,3,FALSE)</f>
        <v>#N/A</v>
      </c>
      <c r="F185" s="40"/>
      <c r="H185" s="28" t="e">
        <f>IF(VLOOKUP(A185,Keys_CHESS_ALL!J192:AC371,5,FALSE)="","",VLOOKUP(A185,Keys_CHESS_ALL!J192:AC371,5,FALSE))</f>
        <v>#N/A</v>
      </c>
      <c r="I185" s="28" t="e">
        <f>IF(VLOOKUP(A185,Keys_CHESS_ALL!J192:AC371,6,FALSE)="","",VLOOKUP(A185,Keys_CHESS_ALL!J192:AC371,6,FALSE))</f>
        <v>#N/A</v>
      </c>
      <c r="J185" s="28" t="e">
        <f>IF(VLOOKUP(A185,Keys_CHESS_ALL!J192:AC371,7,FALSE)="","",VLOOKUP(A185,Keys_CHESS_ALL!J192:AC371,7,FALSE))</f>
        <v>#N/A</v>
      </c>
      <c r="K185" s="28" t="e">
        <f>IF(VLOOKUP(A185,Keys_CHESS_ALL!J192:AC371,8,FALSE)="","",VLOOKUP(A185,Keys_CHESS_ALL!J192:AC371,8,FALSE))</f>
        <v>#N/A</v>
      </c>
      <c r="L185" s="28" t="e">
        <f>IF(VLOOKUP(A185,Keys_CHESS_ALL!J192:AD371,9,FALSE)="","",VLOOKUP(A185,Keys_CHESS_ALL!J192:AD371,9,FALSE))</f>
        <v>#N/A</v>
      </c>
      <c r="M185" s="28" t="e">
        <f>IF(VLOOKUP(A185,Keys_CHESS_ALL!J192:AE371,10,FALSE)="","",VLOOKUP(A185,Keys_CHESS_ALL!J192:AE371,10,FALSE))</f>
        <v>#N/A</v>
      </c>
      <c r="N185" s="28" t="e">
        <f>IF(VLOOKUP(A185,Keys_CHESS_ALL!J192:AF371,11,FALSE)="","",VLOOKUP(A185,Keys_CHESS_ALL!J192:AF371,11,FALSE))</f>
        <v>#N/A</v>
      </c>
      <c r="O185" s="28" t="e">
        <f>IF(VLOOKUP(A185,Keys_CHESS_ALL!J192:AG371,12,FALSE)="","",VLOOKUP(A185,Keys_CHESS_ALL!J192:AG371,12,FALSE))</f>
        <v>#N/A</v>
      </c>
      <c r="P185" s="28" t="e">
        <f>IF(VLOOKUP(A185,Keys_CHESS_ALL!J192:AH371,13,FALSE)="","",VLOOKUP(A185,Keys_CHESS_ALL!J192:AH371,13,FALSE))</f>
        <v>#N/A</v>
      </c>
      <c r="Q185" s="28" t="e">
        <f>IF(VLOOKUP(A185,Keys_CHESS_ALL!J192:AI371,14,FALSE)="","",VLOOKUP(A185,Keys_CHESS_ALL!J192:AI371,14,FALSE))</f>
        <v>#N/A</v>
      </c>
      <c r="R185" s="28" t="e">
        <f>IF(VLOOKUP(A185,Keys_CHESS_ALL!J192:AJ371,15,FALSE)="","",VLOOKUP(A185,Keys_CHESS_ALL!J192:AJ371,15,FALSE))</f>
        <v>#N/A</v>
      </c>
      <c r="S185" s="28" t="e">
        <f>IF(VLOOKUP(A185,Keys_CHESS_ALL!J192:AK371,16,FALSE)="","",VLOOKUP(A185,Keys_CHESS_ALL!J192:AK371,16,FALSE))</f>
        <v>#N/A</v>
      </c>
    </row>
    <row r="186" spans="2:19" x14ac:dyDescent="0.2">
      <c r="B186" s="28" t="e">
        <f>VLOOKUP(A186,Keys_CHESS_ALL!J193:L372,2,FALSE)</f>
        <v>#N/A</v>
      </c>
      <c r="C186" s="32"/>
      <c r="D186" s="32"/>
      <c r="E186" s="28" t="e">
        <f>VLOOKUP(A186,Keys_CHESS_ALL!J193:L372,3,FALSE)</f>
        <v>#N/A</v>
      </c>
      <c r="F186" s="40"/>
      <c r="H186" s="28" t="e">
        <f>IF(VLOOKUP(A186,Keys_CHESS_ALL!J193:AC372,5,FALSE)="","",VLOOKUP(A186,Keys_CHESS_ALL!J193:AC372,5,FALSE))</f>
        <v>#N/A</v>
      </c>
      <c r="I186" s="28" t="e">
        <f>IF(VLOOKUP(A186,Keys_CHESS_ALL!J193:AC372,6,FALSE)="","",VLOOKUP(A186,Keys_CHESS_ALL!J193:AC372,6,FALSE))</f>
        <v>#N/A</v>
      </c>
      <c r="J186" s="28" t="e">
        <f>IF(VLOOKUP(A186,Keys_CHESS_ALL!J193:AC372,7,FALSE)="","",VLOOKUP(A186,Keys_CHESS_ALL!J193:AC372,7,FALSE))</f>
        <v>#N/A</v>
      </c>
      <c r="K186" s="28" t="e">
        <f>IF(VLOOKUP(A186,Keys_CHESS_ALL!J193:AC372,8,FALSE)="","",VLOOKUP(A186,Keys_CHESS_ALL!J193:AC372,8,FALSE))</f>
        <v>#N/A</v>
      </c>
      <c r="L186" s="28" t="e">
        <f>IF(VLOOKUP(A186,Keys_CHESS_ALL!J193:AD372,9,FALSE)="","",VLOOKUP(A186,Keys_CHESS_ALL!J193:AD372,9,FALSE))</f>
        <v>#N/A</v>
      </c>
      <c r="M186" s="28" t="e">
        <f>IF(VLOOKUP(A186,Keys_CHESS_ALL!J193:AE372,10,FALSE)="","",VLOOKUP(A186,Keys_CHESS_ALL!J193:AE372,10,FALSE))</f>
        <v>#N/A</v>
      </c>
      <c r="N186" s="28" t="e">
        <f>IF(VLOOKUP(A186,Keys_CHESS_ALL!J193:AF372,11,FALSE)="","",VLOOKUP(A186,Keys_CHESS_ALL!J193:AF372,11,FALSE))</f>
        <v>#N/A</v>
      </c>
      <c r="O186" s="28" t="e">
        <f>IF(VLOOKUP(A186,Keys_CHESS_ALL!J193:AG372,12,FALSE)="","",VLOOKUP(A186,Keys_CHESS_ALL!J193:AG372,12,FALSE))</f>
        <v>#N/A</v>
      </c>
      <c r="P186" s="28" t="e">
        <f>IF(VLOOKUP(A186,Keys_CHESS_ALL!J193:AH372,13,FALSE)="","",VLOOKUP(A186,Keys_CHESS_ALL!J193:AH372,13,FALSE))</f>
        <v>#N/A</v>
      </c>
      <c r="Q186" s="28" t="e">
        <f>IF(VLOOKUP(A186,Keys_CHESS_ALL!J193:AI372,14,FALSE)="","",VLOOKUP(A186,Keys_CHESS_ALL!J193:AI372,14,FALSE))</f>
        <v>#N/A</v>
      </c>
      <c r="R186" s="28" t="e">
        <f>IF(VLOOKUP(A186,Keys_CHESS_ALL!J193:AJ372,15,FALSE)="","",VLOOKUP(A186,Keys_CHESS_ALL!J193:AJ372,15,FALSE))</f>
        <v>#N/A</v>
      </c>
      <c r="S186" s="28" t="e">
        <f>IF(VLOOKUP(A186,Keys_CHESS_ALL!J193:AK372,16,FALSE)="","",VLOOKUP(A186,Keys_CHESS_ALL!J193:AK372,16,FALSE))</f>
        <v>#N/A</v>
      </c>
    </row>
    <row r="187" spans="2:19" x14ac:dyDescent="0.2">
      <c r="B187" s="28" t="e">
        <f>VLOOKUP(A187,Keys_CHESS_ALL!J194:L373,2,FALSE)</f>
        <v>#N/A</v>
      </c>
      <c r="C187" s="32"/>
      <c r="D187" s="32"/>
      <c r="E187" s="28" t="e">
        <f>VLOOKUP(A187,Keys_CHESS_ALL!J194:L373,3,FALSE)</f>
        <v>#N/A</v>
      </c>
      <c r="F187" s="40"/>
      <c r="H187" s="28" t="e">
        <f>IF(VLOOKUP(A187,Keys_CHESS_ALL!J194:AC373,5,FALSE)="","",VLOOKUP(A187,Keys_CHESS_ALL!J194:AC373,5,FALSE))</f>
        <v>#N/A</v>
      </c>
      <c r="I187" s="28" t="e">
        <f>IF(VLOOKUP(A187,Keys_CHESS_ALL!J194:AC373,6,FALSE)="","",VLOOKUP(A187,Keys_CHESS_ALL!J194:AC373,6,FALSE))</f>
        <v>#N/A</v>
      </c>
      <c r="J187" s="28" t="e">
        <f>IF(VLOOKUP(A187,Keys_CHESS_ALL!J194:AC373,7,FALSE)="","",VLOOKUP(A187,Keys_CHESS_ALL!J194:AC373,7,FALSE))</f>
        <v>#N/A</v>
      </c>
      <c r="K187" s="28" t="e">
        <f>IF(VLOOKUP(A187,Keys_CHESS_ALL!J194:AC373,8,FALSE)="","",VLOOKUP(A187,Keys_CHESS_ALL!J194:AC373,8,FALSE))</f>
        <v>#N/A</v>
      </c>
      <c r="L187" s="28" t="e">
        <f>IF(VLOOKUP(A187,Keys_CHESS_ALL!J194:AD373,9,FALSE)="","",VLOOKUP(A187,Keys_CHESS_ALL!J194:AD373,9,FALSE))</f>
        <v>#N/A</v>
      </c>
      <c r="M187" s="28" t="e">
        <f>IF(VLOOKUP(A187,Keys_CHESS_ALL!J194:AE373,10,FALSE)="","",VLOOKUP(A187,Keys_CHESS_ALL!J194:AE373,10,FALSE))</f>
        <v>#N/A</v>
      </c>
      <c r="N187" s="28" t="e">
        <f>IF(VLOOKUP(A187,Keys_CHESS_ALL!J194:AF373,11,FALSE)="","",VLOOKUP(A187,Keys_CHESS_ALL!J194:AF373,11,FALSE))</f>
        <v>#N/A</v>
      </c>
      <c r="O187" s="28" t="e">
        <f>IF(VLOOKUP(A187,Keys_CHESS_ALL!J194:AG373,12,FALSE)="","",VLOOKUP(A187,Keys_CHESS_ALL!J194:AG373,12,FALSE))</f>
        <v>#N/A</v>
      </c>
      <c r="P187" s="28" t="e">
        <f>IF(VLOOKUP(A187,Keys_CHESS_ALL!J194:AH373,13,FALSE)="","",VLOOKUP(A187,Keys_CHESS_ALL!J194:AH373,13,FALSE))</f>
        <v>#N/A</v>
      </c>
      <c r="Q187" s="28" t="e">
        <f>IF(VLOOKUP(A187,Keys_CHESS_ALL!J194:AI373,14,FALSE)="","",VLOOKUP(A187,Keys_CHESS_ALL!J194:AI373,14,FALSE))</f>
        <v>#N/A</v>
      </c>
      <c r="R187" s="28" t="e">
        <f>IF(VLOOKUP(A187,Keys_CHESS_ALL!J194:AJ373,15,FALSE)="","",VLOOKUP(A187,Keys_CHESS_ALL!J194:AJ373,15,FALSE))</f>
        <v>#N/A</v>
      </c>
      <c r="S187" s="28" t="e">
        <f>IF(VLOOKUP(A187,Keys_CHESS_ALL!J194:AK373,16,FALSE)="","",VLOOKUP(A187,Keys_CHESS_ALL!J194:AK373,16,FALSE))</f>
        <v>#N/A</v>
      </c>
    </row>
    <row r="188" spans="2:19" x14ac:dyDescent="0.2">
      <c r="B188" s="28" t="e">
        <f>VLOOKUP(A188,Keys_CHESS_ALL!J195:L374,2,FALSE)</f>
        <v>#N/A</v>
      </c>
      <c r="C188" s="32"/>
      <c r="D188" s="32"/>
      <c r="E188" s="28" t="e">
        <f>VLOOKUP(A188,Keys_CHESS_ALL!J195:L374,3,FALSE)</f>
        <v>#N/A</v>
      </c>
      <c r="F188" s="40"/>
      <c r="H188" s="28" t="e">
        <f>IF(VLOOKUP(A188,Keys_CHESS_ALL!J195:AC374,5,FALSE)="","",VLOOKUP(A188,Keys_CHESS_ALL!J195:AC374,5,FALSE))</f>
        <v>#N/A</v>
      </c>
      <c r="I188" s="28" t="e">
        <f>IF(VLOOKUP(A188,Keys_CHESS_ALL!J195:AC374,6,FALSE)="","",VLOOKUP(A188,Keys_CHESS_ALL!J195:AC374,6,FALSE))</f>
        <v>#N/A</v>
      </c>
      <c r="J188" s="28" t="e">
        <f>IF(VLOOKUP(A188,Keys_CHESS_ALL!J195:AC374,7,FALSE)="","",VLOOKUP(A188,Keys_CHESS_ALL!J195:AC374,7,FALSE))</f>
        <v>#N/A</v>
      </c>
      <c r="K188" s="28" t="e">
        <f>IF(VLOOKUP(A188,Keys_CHESS_ALL!J195:AC374,8,FALSE)="","",VLOOKUP(A188,Keys_CHESS_ALL!J195:AC374,8,FALSE))</f>
        <v>#N/A</v>
      </c>
      <c r="L188" s="28" t="e">
        <f>IF(VLOOKUP(A188,Keys_CHESS_ALL!J195:AD374,9,FALSE)="","",VLOOKUP(A188,Keys_CHESS_ALL!J195:AD374,9,FALSE))</f>
        <v>#N/A</v>
      </c>
      <c r="M188" s="28" t="e">
        <f>IF(VLOOKUP(A188,Keys_CHESS_ALL!J195:AE374,10,FALSE)="","",VLOOKUP(A188,Keys_CHESS_ALL!J195:AE374,10,FALSE))</f>
        <v>#N/A</v>
      </c>
      <c r="N188" s="28" t="e">
        <f>IF(VLOOKUP(A188,Keys_CHESS_ALL!J195:AF374,11,FALSE)="","",VLOOKUP(A188,Keys_CHESS_ALL!J195:AF374,11,FALSE))</f>
        <v>#N/A</v>
      </c>
      <c r="O188" s="28" t="e">
        <f>IF(VLOOKUP(A188,Keys_CHESS_ALL!J195:AG374,12,FALSE)="","",VLOOKUP(A188,Keys_CHESS_ALL!J195:AG374,12,FALSE))</f>
        <v>#N/A</v>
      </c>
      <c r="P188" s="28" t="e">
        <f>IF(VLOOKUP(A188,Keys_CHESS_ALL!J195:AH374,13,FALSE)="","",VLOOKUP(A188,Keys_CHESS_ALL!J195:AH374,13,FALSE))</f>
        <v>#N/A</v>
      </c>
      <c r="Q188" s="28" t="e">
        <f>IF(VLOOKUP(A188,Keys_CHESS_ALL!J195:AI374,14,FALSE)="","",VLOOKUP(A188,Keys_CHESS_ALL!J195:AI374,14,FALSE))</f>
        <v>#N/A</v>
      </c>
      <c r="R188" s="28" t="e">
        <f>IF(VLOOKUP(A188,Keys_CHESS_ALL!J195:AJ374,15,FALSE)="","",VLOOKUP(A188,Keys_CHESS_ALL!J195:AJ374,15,FALSE))</f>
        <v>#N/A</v>
      </c>
      <c r="S188" s="28" t="e">
        <f>IF(VLOOKUP(A188,Keys_CHESS_ALL!J195:AK374,16,FALSE)="","",VLOOKUP(A188,Keys_CHESS_ALL!J195:AK374,16,FALSE))</f>
        <v>#N/A</v>
      </c>
    </row>
    <row r="189" spans="2:19" x14ac:dyDescent="0.2">
      <c r="B189" s="28" t="e">
        <f>VLOOKUP(A189,Keys_CHESS_ALL!J196:L375,2,FALSE)</f>
        <v>#N/A</v>
      </c>
      <c r="C189" s="32"/>
      <c r="D189" s="32"/>
      <c r="E189" s="28" t="e">
        <f>VLOOKUP(A189,Keys_CHESS_ALL!J196:L375,3,FALSE)</f>
        <v>#N/A</v>
      </c>
      <c r="F189" s="40"/>
      <c r="H189" s="28" t="e">
        <f>IF(VLOOKUP(A189,Keys_CHESS_ALL!J196:AC375,5,FALSE)="","",VLOOKUP(A189,Keys_CHESS_ALL!J196:AC375,5,FALSE))</f>
        <v>#N/A</v>
      </c>
      <c r="I189" s="28" t="e">
        <f>IF(VLOOKUP(A189,Keys_CHESS_ALL!J196:AC375,6,FALSE)="","",VLOOKUP(A189,Keys_CHESS_ALL!J196:AC375,6,FALSE))</f>
        <v>#N/A</v>
      </c>
      <c r="J189" s="28" t="e">
        <f>IF(VLOOKUP(A189,Keys_CHESS_ALL!J196:AC375,7,FALSE)="","",VLOOKUP(A189,Keys_CHESS_ALL!J196:AC375,7,FALSE))</f>
        <v>#N/A</v>
      </c>
      <c r="K189" s="28" t="e">
        <f>IF(VLOOKUP(A189,Keys_CHESS_ALL!J196:AC375,8,FALSE)="","",VLOOKUP(A189,Keys_CHESS_ALL!J196:AC375,8,FALSE))</f>
        <v>#N/A</v>
      </c>
      <c r="L189" s="28" t="e">
        <f>IF(VLOOKUP(A189,Keys_CHESS_ALL!J196:AD375,9,FALSE)="","",VLOOKUP(A189,Keys_CHESS_ALL!J196:AD375,9,FALSE))</f>
        <v>#N/A</v>
      </c>
      <c r="M189" s="28" t="e">
        <f>IF(VLOOKUP(A189,Keys_CHESS_ALL!J196:AE375,10,FALSE)="","",VLOOKUP(A189,Keys_CHESS_ALL!J196:AE375,10,FALSE))</f>
        <v>#N/A</v>
      </c>
      <c r="N189" s="28" t="e">
        <f>IF(VLOOKUP(A189,Keys_CHESS_ALL!J196:AF375,11,FALSE)="","",VLOOKUP(A189,Keys_CHESS_ALL!J196:AF375,11,FALSE))</f>
        <v>#N/A</v>
      </c>
      <c r="O189" s="28" t="e">
        <f>IF(VLOOKUP(A189,Keys_CHESS_ALL!J196:AG375,12,FALSE)="","",VLOOKUP(A189,Keys_CHESS_ALL!J196:AG375,12,FALSE))</f>
        <v>#N/A</v>
      </c>
      <c r="P189" s="28" t="e">
        <f>IF(VLOOKUP(A189,Keys_CHESS_ALL!J196:AH375,13,FALSE)="","",VLOOKUP(A189,Keys_CHESS_ALL!J196:AH375,13,FALSE))</f>
        <v>#N/A</v>
      </c>
      <c r="Q189" s="28" t="e">
        <f>IF(VLOOKUP(A189,Keys_CHESS_ALL!J196:AI375,14,FALSE)="","",VLOOKUP(A189,Keys_CHESS_ALL!J196:AI375,14,FALSE))</f>
        <v>#N/A</v>
      </c>
      <c r="R189" s="28" t="e">
        <f>IF(VLOOKUP(A189,Keys_CHESS_ALL!J196:AJ375,15,FALSE)="","",VLOOKUP(A189,Keys_CHESS_ALL!J196:AJ375,15,FALSE))</f>
        <v>#N/A</v>
      </c>
      <c r="S189" s="28" t="e">
        <f>IF(VLOOKUP(A189,Keys_CHESS_ALL!J196:AK375,16,FALSE)="","",VLOOKUP(A189,Keys_CHESS_ALL!J196:AK375,16,FALSE))</f>
        <v>#N/A</v>
      </c>
    </row>
    <row r="190" spans="2:19" x14ac:dyDescent="0.2">
      <c r="B190" s="28" t="e">
        <f>VLOOKUP(A190,Keys_CHESS_ALL!J197:L376,2,FALSE)</f>
        <v>#N/A</v>
      </c>
      <c r="C190" s="32"/>
      <c r="D190" s="32"/>
      <c r="E190" s="28" t="e">
        <f>VLOOKUP(A190,Keys_CHESS_ALL!J197:L376,3,FALSE)</f>
        <v>#N/A</v>
      </c>
      <c r="F190" s="40"/>
      <c r="H190" s="28" t="e">
        <f>IF(VLOOKUP(A190,Keys_CHESS_ALL!J197:AC376,5,FALSE)="","",VLOOKUP(A190,Keys_CHESS_ALL!J197:AC376,5,FALSE))</f>
        <v>#N/A</v>
      </c>
      <c r="I190" s="28" t="e">
        <f>IF(VLOOKUP(A190,Keys_CHESS_ALL!J197:AC376,6,FALSE)="","",VLOOKUP(A190,Keys_CHESS_ALL!J197:AC376,6,FALSE))</f>
        <v>#N/A</v>
      </c>
      <c r="J190" s="28" t="e">
        <f>IF(VLOOKUP(A190,Keys_CHESS_ALL!J197:AC376,7,FALSE)="","",VLOOKUP(A190,Keys_CHESS_ALL!J197:AC376,7,FALSE))</f>
        <v>#N/A</v>
      </c>
      <c r="K190" s="28" t="e">
        <f>IF(VLOOKUP(A190,Keys_CHESS_ALL!J197:AC376,8,FALSE)="","",VLOOKUP(A190,Keys_CHESS_ALL!J197:AC376,8,FALSE))</f>
        <v>#N/A</v>
      </c>
      <c r="L190" s="28" t="e">
        <f>IF(VLOOKUP(A190,Keys_CHESS_ALL!J197:AD376,9,FALSE)="","",VLOOKUP(A190,Keys_CHESS_ALL!J197:AD376,9,FALSE))</f>
        <v>#N/A</v>
      </c>
      <c r="M190" s="28" t="e">
        <f>IF(VLOOKUP(A190,Keys_CHESS_ALL!J197:AE376,10,FALSE)="","",VLOOKUP(A190,Keys_CHESS_ALL!J197:AE376,10,FALSE))</f>
        <v>#N/A</v>
      </c>
      <c r="N190" s="28" t="e">
        <f>IF(VLOOKUP(A190,Keys_CHESS_ALL!J197:AF376,11,FALSE)="","",VLOOKUP(A190,Keys_CHESS_ALL!J197:AF376,11,FALSE))</f>
        <v>#N/A</v>
      </c>
      <c r="O190" s="28" t="e">
        <f>IF(VLOOKUP(A190,Keys_CHESS_ALL!J197:AG376,12,FALSE)="","",VLOOKUP(A190,Keys_CHESS_ALL!J197:AG376,12,FALSE))</f>
        <v>#N/A</v>
      </c>
      <c r="P190" s="28" t="e">
        <f>IF(VLOOKUP(A190,Keys_CHESS_ALL!J197:AH376,13,FALSE)="","",VLOOKUP(A190,Keys_CHESS_ALL!J197:AH376,13,FALSE))</f>
        <v>#N/A</v>
      </c>
      <c r="Q190" s="28" t="e">
        <f>IF(VLOOKUP(A190,Keys_CHESS_ALL!J197:AI376,14,FALSE)="","",VLOOKUP(A190,Keys_CHESS_ALL!J197:AI376,14,FALSE))</f>
        <v>#N/A</v>
      </c>
      <c r="R190" s="28" t="e">
        <f>IF(VLOOKUP(A190,Keys_CHESS_ALL!J197:AJ376,15,FALSE)="","",VLOOKUP(A190,Keys_CHESS_ALL!J197:AJ376,15,FALSE))</f>
        <v>#N/A</v>
      </c>
      <c r="S190" s="28" t="e">
        <f>IF(VLOOKUP(A190,Keys_CHESS_ALL!J197:AK376,16,FALSE)="","",VLOOKUP(A190,Keys_CHESS_ALL!J197:AK376,16,FALSE))</f>
        <v>#N/A</v>
      </c>
    </row>
    <row r="191" spans="2:19" x14ac:dyDescent="0.2">
      <c r="B191" s="28" t="e">
        <f>VLOOKUP(A191,Keys_CHESS_ALL!J198:L377,2,FALSE)</f>
        <v>#N/A</v>
      </c>
      <c r="C191" s="32"/>
      <c r="D191" s="32"/>
      <c r="E191" s="28" t="e">
        <f>VLOOKUP(A191,Keys_CHESS_ALL!J198:L377,3,FALSE)</f>
        <v>#N/A</v>
      </c>
      <c r="F191" s="40"/>
      <c r="H191" s="28" t="e">
        <f>IF(VLOOKUP(A191,Keys_CHESS_ALL!J198:AC377,5,FALSE)="","",VLOOKUP(A191,Keys_CHESS_ALL!J198:AC377,5,FALSE))</f>
        <v>#N/A</v>
      </c>
      <c r="I191" s="28" t="e">
        <f>IF(VLOOKUP(A191,Keys_CHESS_ALL!J198:AC377,6,FALSE)="","",VLOOKUP(A191,Keys_CHESS_ALL!J198:AC377,6,FALSE))</f>
        <v>#N/A</v>
      </c>
      <c r="J191" s="28" t="e">
        <f>IF(VLOOKUP(A191,Keys_CHESS_ALL!J198:AC377,7,FALSE)="","",VLOOKUP(A191,Keys_CHESS_ALL!J198:AC377,7,FALSE))</f>
        <v>#N/A</v>
      </c>
      <c r="K191" s="28" t="e">
        <f>IF(VLOOKUP(A191,Keys_CHESS_ALL!J198:AC377,8,FALSE)="","",VLOOKUP(A191,Keys_CHESS_ALL!J198:AC377,8,FALSE))</f>
        <v>#N/A</v>
      </c>
      <c r="L191" s="28" t="e">
        <f>IF(VLOOKUP(A191,Keys_CHESS_ALL!J198:AD377,9,FALSE)="","",VLOOKUP(A191,Keys_CHESS_ALL!J198:AD377,9,FALSE))</f>
        <v>#N/A</v>
      </c>
      <c r="M191" s="28" t="e">
        <f>IF(VLOOKUP(A191,Keys_CHESS_ALL!J198:AE377,10,FALSE)="","",VLOOKUP(A191,Keys_CHESS_ALL!J198:AE377,10,FALSE))</f>
        <v>#N/A</v>
      </c>
      <c r="N191" s="28" t="e">
        <f>IF(VLOOKUP(A191,Keys_CHESS_ALL!J198:AF377,11,FALSE)="","",VLOOKUP(A191,Keys_CHESS_ALL!J198:AF377,11,FALSE))</f>
        <v>#N/A</v>
      </c>
      <c r="O191" s="28" t="e">
        <f>IF(VLOOKUP(A191,Keys_CHESS_ALL!J198:AG377,12,FALSE)="","",VLOOKUP(A191,Keys_CHESS_ALL!J198:AG377,12,FALSE))</f>
        <v>#N/A</v>
      </c>
      <c r="P191" s="28" t="e">
        <f>IF(VLOOKUP(A191,Keys_CHESS_ALL!J198:AH377,13,FALSE)="","",VLOOKUP(A191,Keys_CHESS_ALL!J198:AH377,13,FALSE))</f>
        <v>#N/A</v>
      </c>
      <c r="Q191" s="28" t="e">
        <f>IF(VLOOKUP(A191,Keys_CHESS_ALL!J198:AI377,14,FALSE)="","",VLOOKUP(A191,Keys_CHESS_ALL!J198:AI377,14,FALSE))</f>
        <v>#N/A</v>
      </c>
      <c r="R191" s="28" t="e">
        <f>IF(VLOOKUP(A191,Keys_CHESS_ALL!J198:AJ377,15,FALSE)="","",VLOOKUP(A191,Keys_CHESS_ALL!J198:AJ377,15,FALSE))</f>
        <v>#N/A</v>
      </c>
      <c r="S191" s="28" t="e">
        <f>IF(VLOOKUP(A191,Keys_CHESS_ALL!J198:AK377,16,FALSE)="","",VLOOKUP(A191,Keys_CHESS_ALL!J198:AK377,16,FALSE))</f>
        <v>#N/A</v>
      </c>
    </row>
    <row r="192" spans="2:19" x14ac:dyDescent="0.2">
      <c r="B192" s="28" t="e">
        <f>VLOOKUP(A192,Keys_CHESS_ALL!J199:L378,2,FALSE)</f>
        <v>#N/A</v>
      </c>
      <c r="C192" s="32"/>
      <c r="D192" s="32"/>
      <c r="E192" s="28" t="e">
        <f>VLOOKUP(A192,Keys_CHESS_ALL!J199:L378,3,FALSE)</f>
        <v>#N/A</v>
      </c>
      <c r="F192" s="40"/>
      <c r="H192" s="28" t="e">
        <f>IF(VLOOKUP(A192,Keys_CHESS_ALL!J199:AC378,5,FALSE)="","",VLOOKUP(A192,Keys_CHESS_ALL!J199:AC378,5,FALSE))</f>
        <v>#N/A</v>
      </c>
      <c r="I192" s="28" t="e">
        <f>IF(VLOOKUP(A192,Keys_CHESS_ALL!J199:AC378,6,FALSE)="","",VLOOKUP(A192,Keys_CHESS_ALL!J199:AC378,6,FALSE))</f>
        <v>#N/A</v>
      </c>
      <c r="J192" s="28" t="e">
        <f>IF(VLOOKUP(A192,Keys_CHESS_ALL!J199:AC378,7,FALSE)="","",VLOOKUP(A192,Keys_CHESS_ALL!J199:AC378,7,FALSE))</f>
        <v>#N/A</v>
      </c>
      <c r="K192" s="28" t="e">
        <f>IF(VLOOKUP(A192,Keys_CHESS_ALL!J199:AC378,8,FALSE)="","",VLOOKUP(A192,Keys_CHESS_ALL!J199:AC378,8,FALSE))</f>
        <v>#N/A</v>
      </c>
      <c r="L192" s="28" t="e">
        <f>IF(VLOOKUP(A192,Keys_CHESS_ALL!J199:AD378,9,FALSE)="","",VLOOKUP(A192,Keys_CHESS_ALL!J199:AD378,9,FALSE))</f>
        <v>#N/A</v>
      </c>
      <c r="M192" s="28" t="e">
        <f>IF(VLOOKUP(A192,Keys_CHESS_ALL!J199:AE378,10,FALSE)="","",VLOOKUP(A192,Keys_CHESS_ALL!J199:AE378,10,FALSE))</f>
        <v>#N/A</v>
      </c>
      <c r="N192" s="28" t="e">
        <f>IF(VLOOKUP(A192,Keys_CHESS_ALL!J199:AF378,11,FALSE)="","",VLOOKUP(A192,Keys_CHESS_ALL!J199:AF378,11,FALSE))</f>
        <v>#N/A</v>
      </c>
      <c r="O192" s="28" t="e">
        <f>IF(VLOOKUP(A192,Keys_CHESS_ALL!J199:AG378,12,FALSE)="","",VLOOKUP(A192,Keys_CHESS_ALL!J199:AG378,12,FALSE))</f>
        <v>#N/A</v>
      </c>
      <c r="P192" s="28" t="e">
        <f>IF(VLOOKUP(A192,Keys_CHESS_ALL!J199:AH378,13,FALSE)="","",VLOOKUP(A192,Keys_CHESS_ALL!J199:AH378,13,FALSE))</f>
        <v>#N/A</v>
      </c>
      <c r="Q192" s="28" t="e">
        <f>IF(VLOOKUP(A192,Keys_CHESS_ALL!J199:AI378,14,FALSE)="","",VLOOKUP(A192,Keys_CHESS_ALL!J199:AI378,14,FALSE))</f>
        <v>#N/A</v>
      </c>
      <c r="R192" s="28" t="e">
        <f>IF(VLOOKUP(A192,Keys_CHESS_ALL!J199:AJ378,15,FALSE)="","",VLOOKUP(A192,Keys_CHESS_ALL!J199:AJ378,15,FALSE))</f>
        <v>#N/A</v>
      </c>
      <c r="S192" s="28" t="e">
        <f>IF(VLOOKUP(A192,Keys_CHESS_ALL!J199:AK378,16,FALSE)="","",VLOOKUP(A192,Keys_CHESS_ALL!J199:AK378,16,FALSE))</f>
        <v>#N/A</v>
      </c>
    </row>
    <row r="193" spans="2:19" x14ac:dyDescent="0.2">
      <c r="B193" s="28" t="e">
        <f>VLOOKUP(A193,Keys_CHESS_ALL!J200:L379,2,FALSE)</f>
        <v>#N/A</v>
      </c>
      <c r="C193" s="32"/>
      <c r="D193" s="32"/>
      <c r="E193" s="28" t="e">
        <f>VLOOKUP(A193,Keys_CHESS_ALL!J200:L379,3,FALSE)</f>
        <v>#N/A</v>
      </c>
      <c r="F193" s="40"/>
      <c r="H193" s="28" t="e">
        <f>IF(VLOOKUP(A193,Keys_CHESS_ALL!J200:AC379,5,FALSE)="","",VLOOKUP(A193,Keys_CHESS_ALL!J200:AC379,5,FALSE))</f>
        <v>#N/A</v>
      </c>
      <c r="I193" s="28" t="e">
        <f>IF(VLOOKUP(A193,Keys_CHESS_ALL!J200:AC379,6,FALSE)="","",VLOOKUP(A193,Keys_CHESS_ALL!J200:AC379,6,FALSE))</f>
        <v>#N/A</v>
      </c>
      <c r="J193" s="28" t="e">
        <f>IF(VLOOKUP(A193,Keys_CHESS_ALL!J200:AC379,7,FALSE)="","",VLOOKUP(A193,Keys_CHESS_ALL!J200:AC379,7,FALSE))</f>
        <v>#N/A</v>
      </c>
      <c r="K193" s="28" t="e">
        <f>IF(VLOOKUP(A193,Keys_CHESS_ALL!J200:AC379,8,FALSE)="","",VLOOKUP(A193,Keys_CHESS_ALL!J200:AC379,8,FALSE))</f>
        <v>#N/A</v>
      </c>
      <c r="L193" s="28" t="e">
        <f>IF(VLOOKUP(A193,Keys_CHESS_ALL!J200:AD379,9,FALSE)="","",VLOOKUP(A193,Keys_CHESS_ALL!J200:AD379,9,FALSE))</f>
        <v>#N/A</v>
      </c>
      <c r="M193" s="28" t="e">
        <f>IF(VLOOKUP(A193,Keys_CHESS_ALL!J200:AE379,10,FALSE)="","",VLOOKUP(A193,Keys_CHESS_ALL!J200:AE379,10,FALSE))</f>
        <v>#N/A</v>
      </c>
      <c r="N193" s="28" t="e">
        <f>IF(VLOOKUP(A193,Keys_CHESS_ALL!J200:AF379,11,FALSE)="","",VLOOKUP(A193,Keys_CHESS_ALL!J200:AF379,11,FALSE))</f>
        <v>#N/A</v>
      </c>
      <c r="O193" s="28" t="e">
        <f>IF(VLOOKUP(A193,Keys_CHESS_ALL!J200:AG379,12,FALSE)="","",VLOOKUP(A193,Keys_CHESS_ALL!J200:AG379,12,FALSE))</f>
        <v>#N/A</v>
      </c>
      <c r="P193" s="28" t="e">
        <f>IF(VLOOKUP(A193,Keys_CHESS_ALL!J200:AH379,13,FALSE)="","",VLOOKUP(A193,Keys_CHESS_ALL!J200:AH379,13,FALSE))</f>
        <v>#N/A</v>
      </c>
      <c r="Q193" s="28" t="e">
        <f>IF(VLOOKUP(A193,Keys_CHESS_ALL!J200:AI379,14,FALSE)="","",VLOOKUP(A193,Keys_CHESS_ALL!J200:AI379,14,FALSE))</f>
        <v>#N/A</v>
      </c>
      <c r="R193" s="28" t="e">
        <f>IF(VLOOKUP(A193,Keys_CHESS_ALL!J200:AJ379,15,FALSE)="","",VLOOKUP(A193,Keys_CHESS_ALL!J200:AJ379,15,FALSE))</f>
        <v>#N/A</v>
      </c>
      <c r="S193" s="28" t="e">
        <f>IF(VLOOKUP(A193,Keys_CHESS_ALL!J200:AK379,16,FALSE)="","",VLOOKUP(A193,Keys_CHESS_ALL!J200:AK379,16,FALSE))</f>
        <v>#N/A</v>
      </c>
    </row>
    <row r="194" spans="2:19" x14ac:dyDescent="0.2">
      <c r="B194" s="28" t="e">
        <f>VLOOKUP(A194,Keys_CHESS_ALL!J201:L380,2,FALSE)</f>
        <v>#N/A</v>
      </c>
      <c r="C194" s="32"/>
      <c r="D194" s="32"/>
      <c r="E194" s="28" t="e">
        <f>VLOOKUP(A194,Keys_CHESS_ALL!J201:L380,3,FALSE)</f>
        <v>#N/A</v>
      </c>
      <c r="F194" s="40"/>
      <c r="H194" s="28" t="e">
        <f>IF(VLOOKUP(A194,Keys_CHESS_ALL!J201:AC380,5,FALSE)="","",VLOOKUP(A194,Keys_CHESS_ALL!J201:AC380,5,FALSE))</f>
        <v>#N/A</v>
      </c>
      <c r="I194" s="28" t="e">
        <f>IF(VLOOKUP(A194,Keys_CHESS_ALL!J201:AC380,6,FALSE)="","",VLOOKUP(A194,Keys_CHESS_ALL!J201:AC380,6,FALSE))</f>
        <v>#N/A</v>
      </c>
      <c r="J194" s="28" t="e">
        <f>IF(VLOOKUP(A194,Keys_CHESS_ALL!J201:AC380,7,FALSE)="","",VLOOKUP(A194,Keys_CHESS_ALL!J201:AC380,7,FALSE))</f>
        <v>#N/A</v>
      </c>
      <c r="K194" s="28" t="e">
        <f>IF(VLOOKUP(A194,Keys_CHESS_ALL!J201:AC380,8,FALSE)="","",VLOOKUP(A194,Keys_CHESS_ALL!J201:AC380,8,FALSE))</f>
        <v>#N/A</v>
      </c>
      <c r="L194" s="28" t="e">
        <f>IF(VLOOKUP(A194,Keys_CHESS_ALL!J201:AD380,9,FALSE)="","",VLOOKUP(A194,Keys_CHESS_ALL!J201:AD380,9,FALSE))</f>
        <v>#N/A</v>
      </c>
      <c r="M194" s="28" t="e">
        <f>IF(VLOOKUP(A194,Keys_CHESS_ALL!J201:AE380,10,FALSE)="","",VLOOKUP(A194,Keys_CHESS_ALL!J201:AE380,10,FALSE))</f>
        <v>#N/A</v>
      </c>
      <c r="N194" s="28" t="e">
        <f>IF(VLOOKUP(A194,Keys_CHESS_ALL!J201:AF380,11,FALSE)="","",VLOOKUP(A194,Keys_CHESS_ALL!J201:AF380,11,FALSE))</f>
        <v>#N/A</v>
      </c>
      <c r="O194" s="28" t="e">
        <f>IF(VLOOKUP(A194,Keys_CHESS_ALL!J201:AG380,12,FALSE)="","",VLOOKUP(A194,Keys_CHESS_ALL!J201:AG380,12,FALSE))</f>
        <v>#N/A</v>
      </c>
      <c r="P194" s="28" t="e">
        <f>IF(VLOOKUP(A194,Keys_CHESS_ALL!J201:AH380,13,FALSE)="","",VLOOKUP(A194,Keys_CHESS_ALL!J201:AH380,13,FALSE))</f>
        <v>#N/A</v>
      </c>
      <c r="Q194" s="28" t="e">
        <f>IF(VLOOKUP(A194,Keys_CHESS_ALL!J201:AI380,14,FALSE)="","",VLOOKUP(A194,Keys_CHESS_ALL!J201:AI380,14,FALSE))</f>
        <v>#N/A</v>
      </c>
      <c r="R194" s="28" t="e">
        <f>IF(VLOOKUP(A194,Keys_CHESS_ALL!J201:AJ380,15,FALSE)="","",VLOOKUP(A194,Keys_CHESS_ALL!J201:AJ380,15,FALSE))</f>
        <v>#N/A</v>
      </c>
      <c r="S194" s="28" t="e">
        <f>IF(VLOOKUP(A194,Keys_CHESS_ALL!J201:AK380,16,FALSE)="","",VLOOKUP(A194,Keys_CHESS_ALL!J201:AK380,16,FALSE))</f>
        <v>#N/A</v>
      </c>
    </row>
    <row r="195" spans="2:19" x14ac:dyDescent="0.2">
      <c r="B195" s="28" t="e">
        <f>VLOOKUP(A195,Keys_CHESS_ALL!J202:L381,2,FALSE)</f>
        <v>#N/A</v>
      </c>
      <c r="C195" s="32"/>
      <c r="D195" s="32"/>
      <c r="E195" s="28" t="e">
        <f>VLOOKUP(A195,Keys_CHESS_ALL!J202:L381,3,FALSE)</f>
        <v>#N/A</v>
      </c>
      <c r="F195" s="40"/>
      <c r="H195" s="28" t="e">
        <f>IF(VLOOKUP(A195,Keys_CHESS_ALL!J202:AC381,5,FALSE)="","",VLOOKUP(A195,Keys_CHESS_ALL!J202:AC381,5,FALSE))</f>
        <v>#N/A</v>
      </c>
      <c r="I195" s="28" t="e">
        <f>IF(VLOOKUP(A195,Keys_CHESS_ALL!J202:AC381,6,FALSE)="","",VLOOKUP(A195,Keys_CHESS_ALL!J202:AC381,6,FALSE))</f>
        <v>#N/A</v>
      </c>
      <c r="J195" s="28" t="e">
        <f>IF(VLOOKUP(A195,Keys_CHESS_ALL!J202:AC381,7,FALSE)="","",VLOOKUP(A195,Keys_CHESS_ALL!J202:AC381,7,FALSE))</f>
        <v>#N/A</v>
      </c>
      <c r="K195" s="28" t="e">
        <f>IF(VLOOKUP(A195,Keys_CHESS_ALL!J202:AC381,8,FALSE)="","",VLOOKUP(A195,Keys_CHESS_ALL!J202:AC381,8,FALSE))</f>
        <v>#N/A</v>
      </c>
      <c r="L195" s="28" t="e">
        <f>IF(VLOOKUP(A195,Keys_CHESS_ALL!J202:AD381,9,FALSE)="","",VLOOKUP(A195,Keys_CHESS_ALL!J202:AD381,9,FALSE))</f>
        <v>#N/A</v>
      </c>
      <c r="M195" s="28" t="e">
        <f>IF(VLOOKUP(A195,Keys_CHESS_ALL!J202:AE381,10,FALSE)="","",VLOOKUP(A195,Keys_CHESS_ALL!J202:AE381,10,FALSE))</f>
        <v>#N/A</v>
      </c>
      <c r="N195" s="28" t="e">
        <f>IF(VLOOKUP(A195,Keys_CHESS_ALL!J202:AF381,11,FALSE)="","",VLOOKUP(A195,Keys_CHESS_ALL!J202:AF381,11,FALSE))</f>
        <v>#N/A</v>
      </c>
      <c r="O195" s="28" t="e">
        <f>IF(VLOOKUP(A195,Keys_CHESS_ALL!J202:AG381,12,FALSE)="","",VLOOKUP(A195,Keys_CHESS_ALL!J202:AG381,12,FALSE))</f>
        <v>#N/A</v>
      </c>
      <c r="P195" s="28" t="e">
        <f>IF(VLOOKUP(A195,Keys_CHESS_ALL!J202:AH381,13,FALSE)="","",VLOOKUP(A195,Keys_CHESS_ALL!J202:AH381,13,FALSE))</f>
        <v>#N/A</v>
      </c>
      <c r="Q195" s="28" t="e">
        <f>IF(VLOOKUP(A195,Keys_CHESS_ALL!J202:AI381,14,FALSE)="","",VLOOKUP(A195,Keys_CHESS_ALL!J202:AI381,14,FALSE))</f>
        <v>#N/A</v>
      </c>
      <c r="R195" s="28" t="e">
        <f>IF(VLOOKUP(A195,Keys_CHESS_ALL!J202:AJ381,15,FALSE)="","",VLOOKUP(A195,Keys_CHESS_ALL!J202:AJ381,15,FALSE))</f>
        <v>#N/A</v>
      </c>
      <c r="S195" s="28" t="e">
        <f>IF(VLOOKUP(A195,Keys_CHESS_ALL!J202:AK381,16,FALSE)="","",VLOOKUP(A195,Keys_CHESS_ALL!J202:AK381,16,FALSE))</f>
        <v>#N/A</v>
      </c>
    </row>
    <row r="196" spans="2:19" x14ac:dyDescent="0.2">
      <c r="B196" s="28" t="e">
        <f>VLOOKUP(A196,Keys_CHESS_ALL!J203:L382,2,FALSE)</f>
        <v>#N/A</v>
      </c>
      <c r="C196" s="32"/>
      <c r="D196" s="32"/>
      <c r="E196" s="28" t="e">
        <f>VLOOKUP(A196,Keys_CHESS_ALL!J203:L382,3,FALSE)</f>
        <v>#N/A</v>
      </c>
      <c r="F196" s="40"/>
      <c r="H196" s="28" t="e">
        <f>IF(VLOOKUP(A196,Keys_CHESS_ALL!J203:AC382,5,FALSE)="","",VLOOKUP(A196,Keys_CHESS_ALL!J203:AC382,5,FALSE))</f>
        <v>#N/A</v>
      </c>
      <c r="I196" s="28" t="e">
        <f>IF(VLOOKUP(A196,Keys_CHESS_ALL!J203:AC382,6,FALSE)="","",VLOOKUP(A196,Keys_CHESS_ALL!J203:AC382,6,FALSE))</f>
        <v>#N/A</v>
      </c>
      <c r="J196" s="28" t="e">
        <f>IF(VLOOKUP(A196,Keys_CHESS_ALL!J203:AC382,7,FALSE)="","",VLOOKUP(A196,Keys_CHESS_ALL!J203:AC382,7,FALSE))</f>
        <v>#N/A</v>
      </c>
      <c r="K196" s="28" t="e">
        <f>IF(VLOOKUP(A196,Keys_CHESS_ALL!J203:AC382,8,FALSE)="","",VLOOKUP(A196,Keys_CHESS_ALL!J203:AC382,8,FALSE))</f>
        <v>#N/A</v>
      </c>
      <c r="L196" s="28" t="e">
        <f>IF(VLOOKUP(A196,Keys_CHESS_ALL!J203:AD382,9,FALSE)="","",VLOOKUP(A196,Keys_CHESS_ALL!J203:AD382,9,FALSE))</f>
        <v>#N/A</v>
      </c>
      <c r="M196" s="28" t="e">
        <f>IF(VLOOKUP(A196,Keys_CHESS_ALL!J203:AE382,10,FALSE)="","",VLOOKUP(A196,Keys_CHESS_ALL!J203:AE382,10,FALSE))</f>
        <v>#N/A</v>
      </c>
      <c r="N196" s="28" t="e">
        <f>IF(VLOOKUP(A196,Keys_CHESS_ALL!J203:AF382,11,FALSE)="","",VLOOKUP(A196,Keys_CHESS_ALL!J203:AF382,11,FALSE))</f>
        <v>#N/A</v>
      </c>
      <c r="O196" s="28" t="e">
        <f>IF(VLOOKUP(A196,Keys_CHESS_ALL!J203:AG382,12,FALSE)="","",VLOOKUP(A196,Keys_CHESS_ALL!J203:AG382,12,FALSE))</f>
        <v>#N/A</v>
      </c>
      <c r="P196" s="28" t="e">
        <f>IF(VLOOKUP(A196,Keys_CHESS_ALL!J203:AH382,13,FALSE)="","",VLOOKUP(A196,Keys_CHESS_ALL!J203:AH382,13,FALSE))</f>
        <v>#N/A</v>
      </c>
      <c r="Q196" s="28" t="e">
        <f>IF(VLOOKUP(A196,Keys_CHESS_ALL!J203:AI382,14,FALSE)="","",VLOOKUP(A196,Keys_CHESS_ALL!J203:AI382,14,FALSE))</f>
        <v>#N/A</v>
      </c>
      <c r="R196" s="28" t="e">
        <f>IF(VLOOKUP(A196,Keys_CHESS_ALL!J203:AJ382,15,FALSE)="","",VLOOKUP(A196,Keys_CHESS_ALL!J203:AJ382,15,FALSE))</f>
        <v>#N/A</v>
      </c>
      <c r="S196" s="28" t="e">
        <f>IF(VLOOKUP(A196,Keys_CHESS_ALL!J203:AK382,16,FALSE)="","",VLOOKUP(A196,Keys_CHESS_ALL!J203:AK382,16,FALSE))</f>
        <v>#N/A</v>
      </c>
    </row>
    <row r="197" spans="2:19" x14ac:dyDescent="0.2">
      <c r="B197" s="28" t="e">
        <f>VLOOKUP(A197,Keys_CHESS_ALL!J204:L383,2,FALSE)</f>
        <v>#N/A</v>
      </c>
      <c r="C197" s="32"/>
      <c r="D197" s="32"/>
      <c r="E197" s="28" t="e">
        <f>VLOOKUP(A197,Keys_CHESS_ALL!J204:L383,3,FALSE)</f>
        <v>#N/A</v>
      </c>
      <c r="F197" s="40"/>
      <c r="H197" s="28" t="e">
        <f>IF(VLOOKUP(A197,Keys_CHESS_ALL!J204:AC383,5,FALSE)="","",VLOOKUP(A197,Keys_CHESS_ALL!J204:AC383,5,FALSE))</f>
        <v>#N/A</v>
      </c>
      <c r="I197" s="28" t="e">
        <f>IF(VLOOKUP(A197,Keys_CHESS_ALL!J204:AC383,6,FALSE)="","",VLOOKUP(A197,Keys_CHESS_ALL!J204:AC383,6,FALSE))</f>
        <v>#N/A</v>
      </c>
      <c r="J197" s="28" t="e">
        <f>IF(VLOOKUP(A197,Keys_CHESS_ALL!J204:AC383,7,FALSE)="","",VLOOKUP(A197,Keys_CHESS_ALL!J204:AC383,7,FALSE))</f>
        <v>#N/A</v>
      </c>
      <c r="K197" s="28" t="e">
        <f>IF(VLOOKUP(A197,Keys_CHESS_ALL!J204:AC383,8,FALSE)="","",VLOOKUP(A197,Keys_CHESS_ALL!J204:AC383,8,FALSE))</f>
        <v>#N/A</v>
      </c>
      <c r="L197" s="28" t="e">
        <f>IF(VLOOKUP(A197,Keys_CHESS_ALL!J204:AD383,9,FALSE)="","",VLOOKUP(A197,Keys_CHESS_ALL!J204:AD383,9,FALSE))</f>
        <v>#N/A</v>
      </c>
      <c r="M197" s="28" t="e">
        <f>IF(VLOOKUP(A197,Keys_CHESS_ALL!J204:AE383,10,FALSE)="","",VLOOKUP(A197,Keys_CHESS_ALL!J204:AE383,10,FALSE))</f>
        <v>#N/A</v>
      </c>
      <c r="N197" s="28" t="e">
        <f>IF(VLOOKUP(A197,Keys_CHESS_ALL!J204:AF383,11,FALSE)="","",VLOOKUP(A197,Keys_CHESS_ALL!J204:AF383,11,FALSE))</f>
        <v>#N/A</v>
      </c>
      <c r="O197" s="28" t="e">
        <f>IF(VLOOKUP(A197,Keys_CHESS_ALL!J204:AG383,12,FALSE)="","",VLOOKUP(A197,Keys_CHESS_ALL!J204:AG383,12,FALSE))</f>
        <v>#N/A</v>
      </c>
      <c r="P197" s="28" t="e">
        <f>IF(VLOOKUP(A197,Keys_CHESS_ALL!J204:AH383,13,FALSE)="","",VLOOKUP(A197,Keys_CHESS_ALL!J204:AH383,13,FALSE))</f>
        <v>#N/A</v>
      </c>
      <c r="Q197" s="28" t="e">
        <f>IF(VLOOKUP(A197,Keys_CHESS_ALL!J204:AI383,14,FALSE)="","",VLOOKUP(A197,Keys_CHESS_ALL!J204:AI383,14,FALSE))</f>
        <v>#N/A</v>
      </c>
      <c r="R197" s="28" t="e">
        <f>IF(VLOOKUP(A197,Keys_CHESS_ALL!J204:AJ383,15,FALSE)="","",VLOOKUP(A197,Keys_CHESS_ALL!J204:AJ383,15,FALSE))</f>
        <v>#N/A</v>
      </c>
      <c r="S197" s="28" t="e">
        <f>IF(VLOOKUP(A197,Keys_CHESS_ALL!J204:AK383,16,FALSE)="","",VLOOKUP(A197,Keys_CHESS_ALL!J204:AK383,16,FALSE))</f>
        <v>#N/A</v>
      </c>
    </row>
    <row r="198" spans="2:19" x14ac:dyDescent="0.2">
      <c r="B198" s="28" t="e">
        <f>VLOOKUP(A198,Keys_CHESS_ALL!J205:L384,2,FALSE)</f>
        <v>#N/A</v>
      </c>
      <c r="C198" s="32"/>
      <c r="D198" s="32"/>
      <c r="E198" s="28" t="e">
        <f>VLOOKUP(A198,Keys_CHESS_ALL!J205:L384,3,FALSE)</f>
        <v>#N/A</v>
      </c>
      <c r="F198" s="40"/>
      <c r="H198" s="28" t="e">
        <f>IF(VLOOKUP(A198,Keys_CHESS_ALL!J205:AC384,5,FALSE)="","",VLOOKUP(A198,Keys_CHESS_ALL!J205:AC384,5,FALSE))</f>
        <v>#N/A</v>
      </c>
      <c r="I198" s="28" t="e">
        <f>IF(VLOOKUP(A198,Keys_CHESS_ALL!J205:AC384,6,FALSE)="","",VLOOKUP(A198,Keys_CHESS_ALL!J205:AC384,6,FALSE))</f>
        <v>#N/A</v>
      </c>
      <c r="J198" s="28" t="e">
        <f>IF(VLOOKUP(A198,Keys_CHESS_ALL!J205:AC384,7,FALSE)="","",VLOOKUP(A198,Keys_CHESS_ALL!J205:AC384,7,FALSE))</f>
        <v>#N/A</v>
      </c>
      <c r="K198" s="28" t="e">
        <f>IF(VLOOKUP(A198,Keys_CHESS_ALL!J205:AC384,8,FALSE)="","",VLOOKUP(A198,Keys_CHESS_ALL!J205:AC384,8,FALSE))</f>
        <v>#N/A</v>
      </c>
      <c r="L198" s="28" t="e">
        <f>IF(VLOOKUP(A198,Keys_CHESS_ALL!J205:AD384,9,FALSE)="","",VLOOKUP(A198,Keys_CHESS_ALL!J205:AD384,9,FALSE))</f>
        <v>#N/A</v>
      </c>
      <c r="M198" s="28" t="e">
        <f>IF(VLOOKUP(A198,Keys_CHESS_ALL!J205:AE384,10,FALSE)="","",VLOOKUP(A198,Keys_CHESS_ALL!J205:AE384,10,FALSE))</f>
        <v>#N/A</v>
      </c>
      <c r="N198" s="28" t="e">
        <f>IF(VLOOKUP(A198,Keys_CHESS_ALL!J205:AF384,11,FALSE)="","",VLOOKUP(A198,Keys_CHESS_ALL!J205:AF384,11,FALSE))</f>
        <v>#N/A</v>
      </c>
      <c r="O198" s="28" t="e">
        <f>IF(VLOOKUP(A198,Keys_CHESS_ALL!J205:AG384,12,FALSE)="","",VLOOKUP(A198,Keys_CHESS_ALL!J205:AG384,12,FALSE))</f>
        <v>#N/A</v>
      </c>
      <c r="P198" s="28" t="e">
        <f>IF(VLOOKUP(A198,Keys_CHESS_ALL!J205:AH384,13,FALSE)="","",VLOOKUP(A198,Keys_CHESS_ALL!J205:AH384,13,FALSE))</f>
        <v>#N/A</v>
      </c>
      <c r="Q198" s="28" t="e">
        <f>IF(VLOOKUP(A198,Keys_CHESS_ALL!J205:AI384,14,FALSE)="","",VLOOKUP(A198,Keys_CHESS_ALL!J205:AI384,14,FALSE))</f>
        <v>#N/A</v>
      </c>
      <c r="R198" s="28" t="e">
        <f>IF(VLOOKUP(A198,Keys_CHESS_ALL!J205:AJ384,15,FALSE)="","",VLOOKUP(A198,Keys_CHESS_ALL!J205:AJ384,15,FALSE))</f>
        <v>#N/A</v>
      </c>
      <c r="S198" s="28" t="e">
        <f>IF(VLOOKUP(A198,Keys_CHESS_ALL!J205:AK384,16,FALSE)="","",VLOOKUP(A198,Keys_CHESS_ALL!J205:AK384,16,FALSE))</f>
        <v>#N/A</v>
      </c>
    </row>
    <row r="199" spans="2:19" x14ac:dyDescent="0.2">
      <c r="B199" s="28" t="e">
        <f>VLOOKUP(A199,Keys_CHESS_ALL!J206:L385,2,FALSE)</f>
        <v>#N/A</v>
      </c>
      <c r="C199" s="32"/>
      <c r="D199" s="32"/>
      <c r="E199" s="28" t="e">
        <f>VLOOKUP(A199,Keys_CHESS_ALL!J206:L385,3,FALSE)</f>
        <v>#N/A</v>
      </c>
      <c r="F199" s="40"/>
      <c r="H199" s="28" t="e">
        <f>IF(VLOOKUP(A199,Keys_CHESS_ALL!J206:AC385,5,FALSE)="","",VLOOKUP(A199,Keys_CHESS_ALL!J206:AC385,5,FALSE))</f>
        <v>#N/A</v>
      </c>
      <c r="I199" s="28" t="e">
        <f>IF(VLOOKUP(A199,Keys_CHESS_ALL!J206:AC385,6,FALSE)="","",VLOOKUP(A199,Keys_CHESS_ALL!J206:AC385,6,FALSE))</f>
        <v>#N/A</v>
      </c>
      <c r="J199" s="28" t="e">
        <f>IF(VLOOKUP(A199,Keys_CHESS_ALL!J206:AC385,7,FALSE)="","",VLOOKUP(A199,Keys_CHESS_ALL!J206:AC385,7,FALSE))</f>
        <v>#N/A</v>
      </c>
      <c r="K199" s="28" t="e">
        <f>IF(VLOOKUP(A199,Keys_CHESS_ALL!J206:AC385,8,FALSE)="","",VLOOKUP(A199,Keys_CHESS_ALL!J206:AC385,8,FALSE))</f>
        <v>#N/A</v>
      </c>
      <c r="L199" s="28" t="e">
        <f>IF(VLOOKUP(A199,Keys_CHESS_ALL!J206:AD385,9,FALSE)="","",VLOOKUP(A199,Keys_CHESS_ALL!J206:AD385,9,FALSE))</f>
        <v>#N/A</v>
      </c>
      <c r="M199" s="28" t="e">
        <f>IF(VLOOKUP(A199,Keys_CHESS_ALL!J206:AE385,10,FALSE)="","",VLOOKUP(A199,Keys_CHESS_ALL!J206:AE385,10,FALSE))</f>
        <v>#N/A</v>
      </c>
      <c r="N199" s="28" t="e">
        <f>IF(VLOOKUP(A199,Keys_CHESS_ALL!J206:AF385,11,FALSE)="","",VLOOKUP(A199,Keys_CHESS_ALL!J206:AF385,11,FALSE))</f>
        <v>#N/A</v>
      </c>
      <c r="O199" s="28" t="e">
        <f>IF(VLOOKUP(A199,Keys_CHESS_ALL!J206:AG385,12,FALSE)="","",VLOOKUP(A199,Keys_CHESS_ALL!J206:AG385,12,FALSE))</f>
        <v>#N/A</v>
      </c>
      <c r="P199" s="28" t="e">
        <f>IF(VLOOKUP(A199,Keys_CHESS_ALL!J206:AH385,13,FALSE)="","",VLOOKUP(A199,Keys_CHESS_ALL!J206:AH385,13,FALSE))</f>
        <v>#N/A</v>
      </c>
      <c r="Q199" s="28" t="e">
        <f>IF(VLOOKUP(A199,Keys_CHESS_ALL!J206:AI385,14,FALSE)="","",VLOOKUP(A199,Keys_CHESS_ALL!J206:AI385,14,FALSE))</f>
        <v>#N/A</v>
      </c>
      <c r="R199" s="28" t="e">
        <f>IF(VLOOKUP(A199,Keys_CHESS_ALL!J206:AJ385,15,FALSE)="","",VLOOKUP(A199,Keys_CHESS_ALL!J206:AJ385,15,FALSE))</f>
        <v>#N/A</v>
      </c>
      <c r="S199" s="28" t="e">
        <f>IF(VLOOKUP(A199,Keys_CHESS_ALL!J206:AK385,16,FALSE)="","",VLOOKUP(A199,Keys_CHESS_ALL!J206:AK385,16,FALSE))</f>
        <v>#N/A</v>
      </c>
    </row>
    <row r="200" spans="2:19" x14ac:dyDescent="0.2">
      <c r="B200" s="28" t="e">
        <f>VLOOKUP(A200,Keys_CHESS_ALL!J207:L386,2,FALSE)</f>
        <v>#N/A</v>
      </c>
      <c r="C200" s="32"/>
      <c r="D200" s="32"/>
      <c r="E200" s="28" t="e">
        <f>VLOOKUP(A200,Keys_CHESS_ALL!J207:L386,3,FALSE)</f>
        <v>#N/A</v>
      </c>
      <c r="F200" s="40"/>
      <c r="H200" s="28" t="e">
        <f>IF(VLOOKUP(A200,Keys_CHESS_ALL!J207:AC386,5,FALSE)="","",VLOOKUP(A200,Keys_CHESS_ALL!J207:AC386,5,FALSE))</f>
        <v>#N/A</v>
      </c>
      <c r="I200" s="28" t="e">
        <f>IF(VLOOKUP(A200,Keys_CHESS_ALL!J207:AC386,6,FALSE)="","",VLOOKUP(A200,Keys_CHESS_ALL!J207:AC386,6,FALSE))</f>
        <v>#N/A</v>
      </c>
      <c r="J200" s="28" t="e">
        <f>IF(VLOOKUP(A200,Keys_CHESS_ALL!J207:AC386,7,FALSE)="","",VLOOKUP(A200,Keys_CHESS_ALL!J207:AC386,7,FALSE))</f>
        <v>#N/A</v>
      </c>
      <c r="K200" s="28" t="e">
        <f>IF(VLOOKUP(A200,Keys_CHESS_ALL!J207:AC386,8,FALSE)="","",VLOOKUP(A200,Keys_CHESS_ALL!J207:AC386,8,FALSE))</f>
        <v>#N/A</v>
      </c>
      <c r="L200" s="28" t="e">
        <f>IF(VLOOKUP(A200,Keys_CHESS_ALL!J207:AD386,9,FALSE)="","",VLOOKUP(A200,Keys_CHESS_ALL!J207:AD386,9,FALSE))</f>
        <v>#N/A</v>
      </c>
      <c r="M200" s="28" t="e">
        <f>IF(VLOOKUP(A200,Keys_CHESS_ALL!J207:AE386,10,FALSE)="","",VLOOKUP(A200,Keys_CHESS_ALL!J207:AE386,10,FALSE))</f>
        <v>#N/A</v>
      </c>
      <c r="N200" s="28" t="e">
        <f>IF(VLOOKUP(A200,Keys_CHESS_ALL!J207:AF386,11,FALSE)="","",VLOOKUP(A200,Keys_CHESS_ALL!J207:AF386,11,FALSE))</f>
        <v>#N/A</v>
      </c>
      <c r="O200" s="28" t="e">
        <f>IF(VLOOKUP(A200,Keys_CHESS_ALL!J207:AG386,12,FALSE)="","",VLOOKUP(A200,Keys_CHESS_ALL!J207:AG386,12,FALSE))</f>
        <v>#N/A</v>
      </c>
      <c r="P200" s="28" t="e">
        <f>IF(VLOOKUP(A200,Keys_CHESS_ALL!J207:AH386,13,FALSE)="","",VLOOKUP(A200,Keys_CHESS_ALL!J207:AH386,13,FALSE))</f>
        <v>#N/A</v>
      </c>
      <c r="Q200" s="28" t="e">
        <f>IF(VLOOKUP(A200,Keys_CHESS_ALL!J207:AI386,14,FALSE)="","",VLOOKUP(A200,Keys_CHESS_ALL!J207:AI386,14,FALSE))</f>
        <v>#N/A</v>
      </c>
      <c r="R200" s="28" t="e">
        <f>IF(VLOOKUP(A200,Keys_CHESS_ALL!J207:AJ386,15,FALSE)="","",VLOOKUP(A200,Keys_CHESS_ALL!J207:AJ386,15,FALSE))</f>
        <v>#N/A</v>
      </c>
      <c r="S200" s="28" t="e">
        <f>IF(VLOOKUP(A200,Keys_CHESS_ALL!J207:AK386,16,FALSE)="","",VLOOKUP(A200,Keys_CHESS_ALL!J207:AK386,16,FALSE))</f>
        <v>#N/A</v>
      </c>
    </row>
    <row r="201" spans="2:19" x14ac:dyDescent="0.2">
      <c r="B201" s="28" t="e">
        <f>VLOOKUP(A201,Keys_CHESS_ALL!J208:L387,2,FALSE)</f>
        <v>#N/A</v>
      </c>
      <c r="C201" s="32"/>
      <c r="D201" s="32"/>
      <c r="E201" s="28" t="e">
        <f>VLOOKUP(A201,Keys_CHESS_ALL!J208:L387,3,FALSE)</f>
        <v>#N/A</v>
      </c>
      <c r="F201" s="40"/>
      <c r="H201" s="28" t="e">
        <f>IF(VLOOKUP(A201,Keys_CHESS_ALL!J208:AC387,5,FALSE)="","",VLOOKUP(A201,Keys_CHESS_ALL!J208:AC387,5,FALSE))</f>
        <v>#N/A</v>
      </c>
      <c r="I201" s="28" t="e">
        <f>IF(VLOOKUP(A201,Keys_CHESS_ALL!J208:AC387,6,FALSE)="","",VLOOKUP(A201,Keys_CHESS_ALL!J208:AC387,6,FALSE))</f>
        <v>#N/A</v>
      </c>
      <c r="J201" s="28" t="e">
        <f>IF(VLOOKUP(A201,Keys_CHESS_ALL!J208:AC387,7,FALSE)="","",VLOOKUP(A201,Keys_CHESS_ALL!J208:AC387,7,FALSE))</f>
        <v>#N/A</v>
      </c>
      <c r="K201" s="28" t="e">
        <f>IF(VLOOKUP(A201,Keys_CHESS_ALL!J208:AC387,8,FALSE)="","",VLOOKUP(A201,Keys_CHESS_ALL!J208:AC387,8,FALSE))</f>
        <v>#N/A</v>
      </c>
      <c r="L201" s="28" t="e">
        <f>IF(VLOOKUP(A201,Keys_CHESS_ALL!J208:AD387,9,FALSE)="","",VLOOKUP(A201,Keys_CHESS_ALL!J208:AD387,9,FALSE))</f>
        <v>#N/A</v>
      </c>
      <c r="M201" s="28" t="e">
        <f>IF(VLOOKUP(A201,Keys_CHESS_ALL!J208:AE387,10,FALSE)="","",VLOOKUP(A201,Keys_CHESS_ALL!J208:AE387,10,FALSE))</f>
        <v>#N/A</v>
      </c>
      <c r="N201" s="28" t="e">
        <f>IF(VLOOKUP(A201,Keys_CHESS_ALL!J208:AF387,11,FALSE)="","",VLOOKUP(A201,Keys_CHESS_ALL!J208:AF387,11,FALSE))</f>
        <v>#N/A</v>
      </c>
      <c r="O201" s="28" t="e">
        <f>IF(VLOOKUP(A201,Keys_CHESS_ALL!J208:AG387,12,FALSE)="","",VLOOKUP(A201,Keys_CHESS_ALL!J208:AG387,12,FALSE))</f>
        <v>#N/A</v>
      </c>
      <c r="P201" s="28" t="e">
        <f>IF(VLOOKUP(A201,Keys_CHESS_ALL!J208:AH387,13,FALSE)="","",VLOOKUP(A201,Keys_CHESS_ALL!J208:AH387,13,FALSE))</f>
        <v>#N/A</v>
      </c>
      <c r="Q201" s="28" t="e">
        <f>IF(VLOOKUP(A201,Keys_CHESS_ALL!J208:AI387,14,FALSE)="","",VLOOKUP(A201,Keys_CHESS_ALL!J208:AI387,14,FALSE))</f>
        <v>#N/A</v>
      </c>
      <c r="R201" s="28" t="e">
        <f>IF(VLOOKUP(A201,Keys_CHESS_ALL!J208:AJ387,15,FALSE)="","",VLOOKUP(A201,Keys_CHESS_ALL!J208:AJ387,15,FALSE))</f>
        <v>#N/A</v>
      </c>
      <c r="S201" s="28" t="e">
        <f>IF(VLOOKUP(A201,Keys_CHESS_ALL!J208:AK387,16,FALSE)="","",VLOOKUP(A201,Keys_CHESS_ALL!J208:AK387,16,FALSE))</f>
        <v>#N/A</v>
      </c>
    </row>
    <row r="202" spans="2:19" x14ac:dyDescent="0.2">
      <c r="B202" s="28" t="e">
        <f>VLOOKUP(A202,Keys_CHESS_ALL!J209:L388,2,FALSE)</f>
        <v>#N/A</v>
      </c>
      <c r="C202" s="32"/>
      <c r="D202" s="32"/>
      <c r="E202" s="28" t="e">
        <f>VLOOKUP(A202,Keys_CHESS_ALL!J209:L388,3,FALSE)</f>
        <v>#N/A</v>
      </c>
      <c r="F202" s="40"/>
      <c r="H202" s="28" t="e">
        <f>IF(VLOOKUP(A202,Keys_CHESS_ALL!J209:AC388,5,FALSE)="","",VLOOKUP(A202,Keys_CHESS_ALL!J209:AC388,5,FALSE))</f>
        <v>#N/A</v>
      </c>
      <c r="I202" s="28" t="e">
        <f>IF(VLOOKUP(A202,Keys_CHESS_ALL!J209:AC388,6,FALSE)="","",VLOOKUP(A202,Keys_CHESS_ALL!J209:AC388,6,FALSE))</f>
        <v>#N/A</v>
      </c>
      <c r="J202" s="28" t="e">
        <f>IF(VLOOKUP(A202,Keys_CHESS_ALL!J209:AC388,7,FALSE)="","",VLOOKUP(A202,Keys_CHESS_ALL!J209:AC388,7,FALSE))</f>
        <v>#N/A</v>
      </c>
      <c r="K202" s="28" t="e">
        <f>IF(VLOOKUP(A202,Keys_CHESS_ALL!J209:AC388,8,FALSE)="","",VLOOKUP(A202,Keys_CHESS_ALL!J209:AC388,8,FALSE))</f>
        <v>#N/A</v>
      </c>
      <c r="L202" s="28" t="e">
        <f>IF(VLOOKUP(A202,Keys_CHESS_ALL!J209:AD388,9,FALSE)="","",VLOOKUP(A202,Keys_CHESS_ALL!J209:AD388,9,FALSE))</f>
        <v>#N/A</v>
      </c>
      <c r="M202" s="28" t="e">
        <f>IF(VLOOKUP(A202,Keys_CHESS_ALL!J209:AE388,10,FALSE)="","",VLOOKUP(A202,Keys_CHESS_ALL!J209:AE388,10,FALSE))</f>
        <v>#N/A</v>
      </c>
      <c r="N202" s="28" t="e">
        <f>IF(VLOOKUP(A202,Keys_CHESS_ALL!J209:AF388,11,FALSE)="","",VLOOKUP(A202,Keys_CHESS_ALL!J209:AF388,11,FALSE))</f>
        <v>#N/A</v>
      </c>
      <c r="O202" s="28" t="e">
        <f>IF(VLOOKUP(A202,Keys_CHESS_ALL!J209:AG388,12,FALSE)="","",VLOOKUP(A202,Keys_CHESS_ALL!J209:AG388,12,FALSE))</f>
        <v>#N/A</v>
      </c>
      <c r="P202" s="28" t="e">
        <f>IF(VLOOKUP(A202,Keys_CHESS_ALL!J209:AH388,13,FALSE)="","",VLOOKUP(A202,Keys_CHESS_ALL!J209:AH388,13,FALSE))</f>
        <v>#N/A</v>
      </c>
      <c r="Q202" s="28" t="e">
        <f>IF(VLOOKUP(A202,Keys_CHESS_ALL!J209:AI388,14,FALSE)="","",VLOOKUP(A202,Keys_CHESS_ALL!J209:AI388,14,FALSE))</f>
        <v>#N/A</v>
      </c>
      <c r="R202" s="28" t="e">
        <f>IF(VLOOKUP(A202,Keys_CHESS_ALL!J209:AJ388,15,FALSE)="","",VLOOKUP(A202,Keys_CHESS_ALL!J209:AJ388,15,FALSE))</f>
        <v>#N/A</v>
      </c>
      <c r="S202" s="28" t="e">
        <f>IF(VLOOKUP(A202,Keys_CHESS_ALL!J209:AK388,16,FALSE)="","",VLOOKUP(A202,Keys_CHESS_ALL!J209:AK388,16,FALSE))</f>
        <v>#N/A</v>
      </c>
    </row>
    <row r="203" spans="2:19" x14ac:dyDescent="0.2">
      <c r="B203" s="28" t="e">
        <f>VLOOKUP(A203,Keys_CHESS_ALL!J210:L389,2,FALSE)</f>
        <v>#N/A</v>
      </c>
      <c r="C203" s="32"/>
      <c r="D203" s="32"/>
      <c r="E203" s="28" t="e">
        <f>VLOOKUP(A203,Keys_CHESS_ALL!J210:L389,3,FALSE)</f>
        <v>#N/A</v>
      </c>
      <c r="F203" s="40"/>
      <c r="H203" s="28" t="e">
        <f>IF(VLOOKUP(A203,Keys_CHESS_ALL!J210:AC389,5,FALSE)="","",VLOOKUP(A203,Keys_CHESS_ALL!J210:AC389,5,FALSE))</f>
        <v>#N/A</v>
      </c>
      <c r="I203" s="28" t="e">
        <f>IF(VLOOKUP(A203,Keys_CHESS_ALL!J210:AC389,6,FALSE)="","",VLOOKUP(A203,Keys_CHESS_ALL!J210:AC389,6,FALSE))</f>
        <v>#N/A</v>
      </c>
      <c r="J203" s="28" t="e">
        <f>IF(VLOOKUP(A203,Keys_CHESS_ALL!J210:AC389,7,FALSE)="","",VLOOKUP(A203,Keys_CHESS_ALL!J210:AC389,7,FALSE))</f>
        <v>#N/A</v>
      </c>
      <c r="K203" s="28" t="e">
        <f>IF(VLOOKUP(A203,Keys_CHESS_ALL!J210:AC389,8,FALSE)="","",VLOOKUP(A203,Keys_CHESS_ALL!J210:AC389,8,FALSE))</f>
        <v>#N/A</v>
      </c>
      <c r="L203" s="28" t="e">
        <f>IF(VLOOKUP(A203,Keys_CHESS_ALL!J210:AD389,9,FALSE)="","",VLOOKUP(A203,Keys_CHESS_ALL!J210:AD389,9,FALSE))</f>
        <v>#N/A</v>
      </c>
      <c r="M203" s="28" t="e">
        <f>IF(VLOOKUP(A203,Keys_CHESS_ALL!J210:AE389,10,FALSE)="","",VLOOKUP(A203,Keys_CHESS_ALL!J210:AE389,10,FALSE))</f>
        <v>#N/A</v>
      </c>
      <c r="N203" s="28" t="e">
        <f>IF(VLOOKUP(A203,Keys_CHESS_ALL!J210:AF389,11,FALSE)="","",VLOOKUP(A203,Keys_CHESS_ALL!J210:AF389,11,FALSE))</f>
        <v>#N/A</v>
      </c>
      <c r="O203" s="28" t="e">
        <f>IF(VLOOKUP(A203,Keys_CHESS_ALL!J210:AG389,12,FALSE)="","",VLOOKUP(A203,Keys_CHESS_ALL!J210:AG389,12,FALSE))</f>
        <v>#N/A</v>
      </c>
      <c r="P203" s="28" t="e">
        <f>IF(VLOOKUP(A203,Keys_CHESS_ALL!J210:AH389,13,FALSE)="","",VLOOKUP(A203,Keys_CHESS_ALL!J210:AH389,13,FALSE))</f>
        <v>#N/A</v>
      </c>
      <c r="Q203" s="28" t="e">
        <f>IF(VLOOKUP(A203,Keys_CHESS_ALL!J210:AI389,14,FALSE)="","",VLOOKUP(A203,Keys_CHESS_ALL!J210:AI389,14,FALSE))</f>
        <v>#N/A</v>
      </c>
      <c r="R203" s="28" t="e">
        <f>IF(VLOOKUP(A203,Keys_CHESS_ALL!J210:AJ389,15,FALSE)="","",VLOOKUP(A203,Keys_CHESS_ALL!J210:AJ389,15,FALSE))</f>
        <v>#N/A</v>
      </c>
      <c r="S203" s="28" t="e">
        <f>IF(VLOOKUP(A203,Keys_CHESS_ALL!J210:AK389,16,FALSE)="","",VLOOKUP(A203,Keys_CHESS_ALL!J210:AK389,16,FALSE))</f>
        <v>#N/A</v>
      </c>
    </row>
    <row r="204" spans="2:19" x14ac:dyDescent="0.2">
      <c r="B204" s="28" t="e">
        <f>VLOOKUP(A204,Keys_CHESS_ALL!J211:L390,2,FALSE)</f>
        <v>#N/A</v>
      </c>
      <c r="C204" s="32"/>
      <c r="D204" s="32"/>
      <c r="E204" s="28" t="e">
        <f>VLOOKUP(A204,Keys_CHESS_ALL!J211:L390,3,FALSE)</f>
        <v>#N/A</v>
      </c>
      <c r="F204" s="40"/>
      <c r="H204" s="28" t="e">
        <f>IF(VLOOKUP(A204,Keys_CHESS_ALL!J211:AC390,5,FALSE)="","",VLOOKUP(A204,Keys_CHESS_ALL!J211:AC390,5,FALSE))</f>
        <v>#N/A</v>
      </c>
      <c r="I204" s="28" t="e">
        <f>IF(VLOOKUP(A204,Keys_CHESS_ALL!J211:AC390,6,FALSE)="","",VLOOKUP(A204,Keys_CHESS_ALL!J211:AC390,6,FALSE))</f>
        <v>#N/A</v>
      </c>
      <c r="J204" s="28" t="e">
        <f>IF(VLOOKUP(A204,Keys_CHESS_ALL!J211:AC390,7,FALSE)="","",VLOOKUP(A204,Keys_CHESS_ALL!J211:AC390,7,FALSE))</f>
        <v>#N/A</v>
      </c>
      <c r="K204" s="28" t="e">
        <f>IF(VLOOKUP(A204,Keys_CHESS_ALL!J211:AC390,8,FALSE)="","",VLOOKUP(A204,Keys_CHESS_ALL!J211:AC390,8,FALSE))</f>
        <v>#N/A</v>
      </c>
      <c r="L204" s="28" t="e">
        <f>IF(VLOOKUP(A204,Keys_CHESS_ALL!J211:AD390,9,FALSE)="","",VLOOKUP(A204,Keys_CHESS_ALL!J211:AD390,9,FALSE))</f>
        <v>#N/A</v>
      </c>
      <c r="M204" s="28" t="e">
        <f>IF(VLOOKUP(A204,Keys_CHESS_ALL!J211:AE390,10,FALSE)="","",VLOOKUP(A204,Keys_CHESS_ALL!J211:AE390,10,FALSE))</f>
        <v>#N/A</v>
      </c>
      <c r="N204" s="28" t="e">
        <f>IF(VLOOKUP(A204,Keys_CHESS_ALL!J211:AF390,11,FALSE)="","",VLOOKUP(A204,Keys_CHESS_ALL!J211:AF390,11,FALSE))</f>
        <v>#N/A</v>
      </c>
      <c r="O204" s="28" t="e">
        <f>IF(VLOOKUP(A204,Keys_CHESS_ALL!J211:AG390,12,FALSE)="","",VLOOKUP(A204,Keys_CHESS_ALL!J211:AG390,12,FALSE))</f>
        <v>#N/A</v>
      </c>
      <c r="P204" s="28" t="e">
        <f>IF(VLOOKUP(A204,Keys_CHESS_ALL!J211:AH390,13,FALSE)="","",VLOOKUP(A204,Keys_CHESS_ALL!J211:AH390,13,FALSE))</f>
        <v>#N/A</v>
      </c>
      <c r="Q204" s="28" t="e">
        <f>IF(VLOOKUP(A204,Keys_CHESS_ALL!J211:AI390,14,FALSE)="","",VLOOKUP(A204,Keys_CHESS_ALL!J211:AI390,14,FALSE))</f>
        <v>#N/A</v>
      </c>
      <c r="R204" s="28" t="e">
        <f>IF(VLOOKUP(A204,Keys_CHESS_ALL!J211:AJ390,15,FALSE)="","",VLOOKUP(A204,Keys_CHESS_ALL!J211:AJ390,15,FALSE))</f>
        <v>#N/A</v>
      </c>
      <c r="S204" s="28" t="e">
        <f>IF(VLOOKUP(A204,Keys_CHESS_ALL!J211:AK390,16,FALSE)="","",VLOOKUP(A204,Keys_CHESS_ALL!J211:AK390,16,FALSE))</f>
        <v>#N/A</v>
      </c>
    </row>
    <row r="205" spans="2:19" x14ac:dyDescent="0.2">
      <c r="B205" s="28" t="e">
        <f>VLOOKUP(A205,Keys_CHESS_ALL!J212:L391,2,FALSE)</f>
        <v>#N/A</v>
      </c>
      <c r="C205" s="32"/>
      <c r="D205" s="32"/>
      <c r="E205" s="28" t="e">
        <f>VLOOKUP(A205,Keys_CHESS_ALL!J212:L391,3,FALSE)</f>
        <v>#N/A</v>
      </c>
      <c r="F205" s="40"/>
      <c r="H205" s="28" t="e">
        <f>IF(VLOOKUP(A205,Keys_CHESS_ALL!J212:AC391,5,FALSE)="","",VLOOKUP(A205,Keys_CHESS_ALL!J212:AC391,5,FALSE))</f>
        <v>#N/A</v>
      </c>
      <c r="I205" s="28" t="e">
        <f>IF(VLOOKUP(A205,Keys_CHESS_ALL!J212:AC391,6,FALSE)="","",VLOOKUP(A205,Keys_CHESS_ALL!J212:AC391,6,FALSE))</f>
        <v>#N/A</v>
      </c>
      <c r="J205" s="28" t="e">
        <f>IF(VLOOKUP(A205,Keys_CHESS_ALL!J212:AC391,7,FALSE)="","",VLOOKUP(A205,Keys_CHESS_ALL!J212:AC391,7,FALSE))</f>
        <v>#N/A</v>
      </c>
      <c r="K205" s="28" t="e">
        <f>IF(VLOOKUP(A205,Keys_CHESS_ALL!J212:AC391,8,FALSE)="","",VLOOKUP(A205,Keys_CHESS_ALL!J212:AC391,8,FALSE))</f>
        <v>#N/A</v>
      </c>
      <c r="L205" s="28" t="e">
        <f>IF(VLOOKUP(A205,Keys_CHESS_ALL!J212:AD391,9,FALSE)="","",VLOOKUP(A205,Keys_CHESS_ALL!J212:AD391,9,FALSE))</f>
        <v>#N/A</v>
      </c>
      <c r="M205" s="28" t="e">
        <f>IF(VLOOKUP(A205,Keys_CHESS_ALL!J212:AE391,10,FALSE)="","",VLOOKUP(A205,Keys_CHESS_ALL!J212:AE391,10,FALSE))</f>
        <v>#N/A</v>
      </c>
      <c r="N205" s="28" t="e">
        <f>IF(VLOOKUP(A205,Keys_CHESS_ALL!J212:AF391,11,FALSE)="","",VLOOKUP(A205,Keys_CHESS_ALL!J212:AF391,11,FALSE))</f>
        <v>#N/A</v>
      </c>
      <c r="O205" s="28" t="e">
        <f>IF(VLOOKUP(A205,Keys_CHESS_ALL!J212:AG391,12,FALSE)="","",VLOOKUP(A205,Keys_CHESS_ALL!J212:AG391,12,FALSE))</f>
        <v>#N/A</v>
      </c>
      <c r="P205" s="28" t="e">
        <f>IF(VLOOKUP(A205,Keys_CHESS_ALL!J212:AH391,13,FALSE)="","",VLOOKUP(A205,Keys_CHESS_ALL!J212:AH391,13,FALSE))</f>
        <v>#N/A</v>
      </c>
      <c r="Q205" s="28" t="e">
        <f>IF(VLOOKUP(A205,Keys_CHESS_ALL!J212:AI391,14,FALSE)="","",VLOOKUP(A205,Keys_CHESS_ALL!J212:AI391,14,FALSE))</f>
        <v>#N/A</v>
      </c>
      <c r="R205" s="28" t="e">
        <f>IF(VLOOKUP(A205,Keys_CHESS_ALL!J212:AJ391,15,FALSE)="","",VLOOKUP(A205,Keys_CHESS_ALL!J212:AJ391,15,FALSE))</f>
        <v>#N/A</v>
      </c>
      <c r="S205" s="28" t="e">
        <f>IF(VLOOKUP(A205,Keys_CHESS_ALL!J212:AK391,16,FALSE)="","",VLOOKUP(A205,Keys_CHESS_ALL!J212:AK391,16,FALSE))</f>
        <v>#N/A</v>
      </c>
    </row>
    <row r="206" spans="2:19" x14ac:dyDescent="0.2">
      <c r="B206" s="28" t="e">
        <f>VLOOKUP(A206,Keys_CHESS_ALL!J213:L392,2,FALSE)</f>
        <v>#N/A</v>
      </c>
      <c r="C206" s="32"/>
      <c r="D206" s="32"/>
      <c r="E206" s="28" t="e">
        <f>VLOOKUP(A206,Keys_CHESS_ALL!J213:L392,3,FALSE)</f>
        <v>#N/A</v>
      </c>
      <c r="F206" s="40"/>
      <c r="H206" s="28" t="e">
        <f>IF(VLOOKUP(A206,Keys_CHESS_ALL!J213:AC392,5,FALSE)="","",VLOOKUP(A206,Keys_CHESS_ALL!J213:AC392,5,FALSE))</f>
        <v>#N/A</v>
      </c>
      <c r="I206" s="28" t="e">
        <f>IF(VLOOKUP(A206,Keys_CHESS_ALL!J213:AC392,6,FALSE)="","",VLOOKUP(A206,Keys_CHESS_ALL!J213:AC392,6,FALSE))</f>
        <v>#N/A</v>
      </c>
      <c r="J206" s="28" t="e">
        <f>IF(VLOOKUP(A206,Keys_CHESS_ALL!J213:AC392,7,FALSE)="","",VLOOKUP(A206,Keys_CHESS_ALL!J213:AC392,7,FALSE))</f>
        <v>#N/A</v>
      </c>
      <c r="K206" s="28" t="e">
        <f>IF(VLOOKUP(A206,Keys_CHESS_ALL!J213:AC392,8,FALSE)="","",VLOOKUP(A206,Keys_CHESS_ALL!J213:AC392,8,FALSE))</f>
        <v>#N/A</v>
      </c>
      <c r="L206" s="28" t="e">
        <f>IF(VLOOKUP(A206,Keys_CHESS_ALL!J213:AD392,9,FALSE)="","",VLOOKUP(A206,Keys_CHESS_ALL!J213:AD392,9,FALSE))</f>
        <v>#N/A</v>
      </c>
      <c r="M206" s="28" t="e">
        <f>IF(VLOOKUP(A206,Keys_CHESS_ALL!J213:AE392,10,FALSE)="","",VLOOKUP(A206,Keys_CHESS_ALL!J213:AE392,10,FALSE))</f>
        <v>#N/A</v>
      </c>
      <c r="N206" s="28" t="e">
        <f>IF(VLOOKUP(A206,Keys_CHESS_ALL!J213:AF392,11,FALSE)="","",VLOOKUP(A206,Keys_CHESS_ALL!J213:AF392,11,FALSE))</f>
        <v>#N/A</v>
      </c>
      <c r="O206" s="28" t="e">
        <f>IF(VLOOKUP(A206,Keys_CHESS_ALL!J213:AG392,12,FALSE)="","",VLOOKUP(A206,Keys_CHESS_ALL!J213:AG392,12,FALSE))</f>
        <v>#N/A</v>
      </c>
      <c r="P206" s="28" t="e">
        <f>IF(VLOOKUP(A206,Keys_CHESS_ALL!J213:AH392,13,FALSE)="","",VLOOKUP(A206,Keys_CHESS_ALL!J213:AH392,13,FALSE))</f>
        <v>#N/A</v>
      </c>
      <c r="Q206" s="28" t="e">
        <f>IF(VLOOKUP(A206,Keys_CHESS_ALL!J213:AI392,14,FALSE)="","",VLOOKUP(A206,Keys_CHESS_ALL!J213:AI392,14,FALSE))</f>
        <v>#N/A</v>
      </c>
      <c r="R206" s="28" t="e">
        <f>IF(VLOOKUP(A206,Keys_CHESS_ALL!J213:AJ392,15,FALSE)="","",VLOOKUP(A206,Keys_CHESS_ALL!J213:AJ392,15,FALSE))</f>
        <v>#N/A</v>
      </c>
      <c r="S206" s="28" t="e">
        <f>IF(VLOOKUP(A206,Keys_CHESS_ALL!J213:AK392,16,FALSE)="","",VLOOKUP(A206,Keys_CHESS_ALL!J213:AK392,16,FALSE))</f>
        <v>#N/A</v>
      </c>
    </row>
    <row r="207" spans="2:19" x14ac:dyDescent="0.2">
      <c r="B207" s="28" t="e">
        <f>VLOOKUP(A207,Keys_CHESS_ALL!J214:L393,2,FALSE)</f>
        <v>#N/A</v>
      </c>
      <c r="C207" s="32"/>
      <c r="D207" s="32"/>
      <c r="E207" s="28" t="e">
        <f>VLOOKUP(A207,Keys_CHESS_ALL!J214:L393,3,FALSE)</f>
        <v>#N/A</v>
      </c>
      <c r="F207" s="40"/>
      <c r="H207" s="28" t="e">
        <f>IF(VLOOKUP(A207,Keys_CHESS_ALL!J214:AC393,5,FALSE)="","",VLOOKUP(A207,Keys_CHESS_ALL!J214:AC393,5,FALSE))</f>
        <v>#N/A</v>
      </c>
      <c r="I207" s="28" t="e">
        <f>IF(VLOOKUP(A207,Keys_CHESS_ALL!J214:AC393,6,FALSE)="","",VLOOKUP(A207,Keys_CHESS_ALL!J214:AC393,6,FALSE))</f>
        <v>#N/A</v>
      </c>
      <c r="J207" s="28" t="e">
        <f>IF(VLOOKUP(A207,Keys_CHESS_ALL!J214:AC393,7,FALSE)="","",VLOOKUP(A207,Keys_CHESS_ALL!J214:AC393,7,FALSE))</f>
        <v>#N/A</v>
      </c>
      <c r="K207" s="28" t="e">
        <f>IF(VLOOKUP(A207,Keys_CHESS_ALL!J214:AC393,8,FALSE)="","",VLOOKUP(A207,Keys_CHESS_ALL!J214:AC393,8,FALSE))</f>
        <v>#N/A</v>
      </c>
      <c r="L207" s="28" t="e">
        <f>IF(VLOOKUP(A207,Keys_CHESS_ALL!J214:AD393,9,FALSE)="","",VLOOKUP(A207,Keys_CHESS_ALL!J214:AD393,9,FALSE))</f>
        <v>#N/A</v>
      </c>
      <c r="M207" s="28" t="e">
        <f>IF(VLOOKUP(A207,Keys_CHESS_ALL!J214:AE393,10,FALSE)="","",VLOOKUP(A207,Keys_CHESS_ALL!J214:AE393,10,FALSE))</f>
        <v>#N/A</v>
      </c>
      <c r="N207" s="28" t="e">
        <f>IF(VLOOKUP(A207,Keys_CHESS_ALL!J214:AF393,11,FALSE)="","",VLOOKUP(A207,Keys_CHESS_ALL!J214:AF393,11,FALSE))</f>
        <v>#N/A</v>
      </c>
      <c r="O207" s="28" t="e">
        <f>IF(VLOOKUP(A207,Keys_CHESS_ALL!J214:AG393,12,FALSE)="","",VLOOKUP(A207,Keys_CHESS_ALL!J214:AG393,12,FALSE))</f>
        <v>#N/A</v>
      </c>
      <c r="P207" s="28" t="e">
        <f>IF(VLOOKUP(A207,Keys_CHESS_ALL!J214:AH393,13,FALSE)="","",VLOOKUP(A207,Keys_CHESS_ALL!J214:AH393,13,FALSE))</f>
        <v>#N/A</v>
      </c>
      <c r="Q207" s="28" t="e">
        <f>IF(VLOOKUP(A207,Keys_CHESS_ALL!J214:AI393,14,FALSE)="","",VLOOKUP(A207,Keys_CHESS_ALL!J214:AI393,14,FALSE))</f>
        <v>#N/A</v>
      </c>
      <c r="R207" s="28" t="e">
        <f>IF(VLOOKUP(A207,Keys_CHESS_ALL!J214:AJ393,15,FALSE)="","",VLOOKUP(A207,Keys_CHESS_ALL!J214:AJ393,15,FALSE))</f>
        <v>#N/A</v>
      </c>
      <c r="S207" s="28" t="e">
        <f>IF(VLOOKUP(A207,Keys_CHESS_ALL!J214:AK393,16,FALSE)="","",VLOOKUP(A207,Keys_CHESS_ALL!J214:AK393,16,FALSE))</f>
        <v>#N/A</v>
      </c>
    </row>
    <row r="208" spans="2:19" x14ac:dyDescent="0.2">
      <c r="B208" s="28" t="e">
        <f>VLOOKUP(A208,Keys_CHESS_ALL!J215:L394,2,FALSE)</f>
        <v>#N/A</v>
      </c>
      <c r="C208" s="32"/>
      <c r="D208" s="32"/>
      <c r="E208" s="28" t="e">
        <f>VLOOKUP(A208,Keys_CHESS_ALL!J215:L394,3,FALSE)</f>
        <v>#N/A</v>
      </c>
      <c r="F208" s="40"/>
      <c r="H208" s="28" t="e">
        <f>IF(VLOOKUP(A208,Keys_CHESS_ALL!J215:AC394,5,FALSE)="","",VLOOKUP(A208,Keys_CHESS_ALL!J215:AC394,5,FALSE))</f>
        <v>#N/A</v>
      </c>
      <c r="I208" s="28" t="e">
        <f>IF(VLOOKUP(A208,Keys_CHESS_ALL!J215:AC394,6,FALSE)="","",VLOOKUP(A208,Keys_CHESS_ALL!J215:AC394,6,FALSE))</f>
        <v>#N/A</v>
      </c>
      <c r="J208" s="28" t="e">
        <f>IF(VLOOKUP(A208,Keys_CHESS_ALL!J215:AC394,7,FALSE)="","",VLOOKUP(A208,Keys_CHESS_ALL!J215:AC394,7,FALSE))</f>
        <v>#N/A</v>
      </c>
      <c r="K208" s="28" t="e">
        <f>IF(VLOOKUP(A208,Keys_CHESS_ALL!J215:AC394,8,FALSE)="","",VLOOKUP(A208,Keys_CHESS_ALL!J215:AC394,8,FALSE))</f>
        <v>#N/A</v>
      </c>
      <c r="L208" s="28" t="e">
        <f>IF(VLOOKUP(A208,Keys_CHESS_ALL!J215:AD394,9,FALSE)="","",VLOOKUP(A208,Keys_CHESS_ALL!J215:AD394,9,FALSE))</f>
        <v>#N/A</v>
      </c>
      <c r="M208" s="28" t="e">
        <f>IF(VLOOKUP(A208,Keys_CHESS_ALL!J215:AE394,10,FALSE)="","",VLOOKUP(A208,Keys_CHESS_ALL!J215:AE394,10,FALSE))</f>
        <v>#N/A</v>
      </c>
      <c r="N208" s="28" t="e">
        <f>IF(VLOOKUP(A208,Keys_CHESS_ALL!J215:AF394,11,FALSE)="","",VLOOKUP(A208,Keys_CHESS_ALL!J215:AF394,11,FALSE))</f>
        <v>#N/A</v>
      </c>
      <c r="O208" s="28" t="e">
        <f>IF(VLOOKUP(A208,Keys_CHESS_ALL!J215:AG394,12,FALSE)="","",VLOOKUP(A208,Keys_CHESS_ALL!J215:AG394,12,FALSE))</f>
        <v>#N/A</v>
      </c>
      <c r="P208" s="28" t="e">
        <f>IF(VLOOKUP(A208,Keys_CHESS_ALL!J215:AH394,13,FALSE)="","",VLOOKUP(A208,Keys_CHESS_ALL!J215:AH394,13,FALSE))</f>
        <v>#N/A</v>
      </c>
      <c r="Q208" s="28" t="e">
        <f>IF(VLOOKUP(A208,Keys_CHESS_ALL!J215:AI394,14,FALSE)="","",VLOOKUP(A208,Keys_CHESS_ALL!J215:AI394,14,FALSE))</f>
        <v>#N/A</v>
      </c>
      <c r="R208" s="28" t="e">
        <f>IF(VLOOKUP(A208,Keys_CHESS_ALL!J215:AJ394,15,FALSE)="","",VLOOKUP(A208,Keys_CHESS_ALL!J215:AJ394,15,FALSE))</f>
        <v>#N/A</v>
      </c>
      <c r="S208" s="28" t="e">
        <f>IF(VLOOKUP(A208,Keys_CHESS_ALL!J215:AK394,16,FALSE)="","",VLOOKUP(A208,Keys_CHESS_ALL!J215:AK394,16,FALSE))</f>
        <v>#N/A</v>
      </c>
    </row>
    <row r="209" spans="2:19" x14ac:dyDescent="0.2">
      <c r="B209" s="28" t="e">
        <f>VLOOKUP(A209,Keys_CHESS_ALL!J216:L395,2,FALSE)</f>
        <v>#N/A</v>
      </c>
      <c r="C209" s="32"/>
      <c r="D209" s="32"/>
      <c r="E209" s="28" t="e">
        <f>VLOOKUP(A209,Keys_CHESS_ALL!J216:L395,3,FALSE)</f>
        <v>#N/A</v>
      </c>
      <c r="F209" s="40"/>
      <c r="H209" s="28" t="e">
        <f>IF(VLOOKUP(A209,Keys_CHESS_ALL!J216:AC395,5,FALSE)="","",VLOOKUP(A209,Keys_CHESS_ALL!J216:AC395,5,FALSE))</f>
        <v>#N/A</v>
      </c>
      <c r="I209" s="28" t="e">
        <f>IF(VLOOKUP(A209,Keys_CHESS_ALL!J216:AC395,6,FALSE)="","",VLOOKUP(A209,Keys_CHESS_ALL!J216:AC395,6,FALSE))</f>
        <v>#N/A</v>
      </c>
      <c r="J209" s="28" t="e">
        <f>IF(VLOOKUP(A209,Keys_CHESS_ALL!J216:AC395,7,FALSE)="","",VLOOKUP(A209,Keys_CHESS_ALL!J216:AC395,7,FALSE))</f>
        <v>#N/A</v>
      </c>
      <c r="K209" s="28" t="e">
        <f>IF(VLOOKUP(A209,Keys_CHESS_ALL!J216:AC395,8,FALSE)="","",VLOOKUP(A209,Keys_CHESS_ALL!J216:AC395,8,FALSE))</f>
        <v>#N/A</v>
      </c>
      <c r="L209" s="28" t="e">
        <f>IF(VLOOKUP(A209,Keys_CHESS_ALL!J216:AD395,9,FALSE)="","",VLOOKUP(A209,Keys_CHESS_ALL!J216:AD395,9,FALSE))</f>
        <v>#N/A</v>
      </c>
      <c r="M209" s="28" t="e">
        <f>IF(VLOOKUP(A209,Keys_CHESS_ALL!J216:AE395,10,FALSE)="","",VLOOKUP(A209,Keys_CHESS_ALL!J216:AE395,10,FALSE))</f>
        <v>#N/A</v>
      </c>
      <c r="N209" s="28" t="e">
        <f>IF(VLOOKUP(A209,Keys_CHESS_ALL!J216:AF395,11,FALSE)="","",VLOOKUP(A209,Keys_CHESS_ALL!J216:AF395,11,FALSE))</f>
        <v>#N/A</v>
      </c>
      <c r="O209" s="28" t="e">
        <f>IF(VLOOKUP(A209,Keys_CHESS_ALL!J216:AG395,12,FALSE)="","",VLOOKUP(A209,Keys_CHESS_ALL!J216:AG395,12,FALSE))</f>
        <v>#N/A</v>
      </c>
      <c r="P209" s="28" t="e">
        <f>IF(VLOOKUP(A209,Keys_CHESS_ALL!J216:AH395,13,FALSE)="","",VLOOKUP(A209,Keys_CHESS_ALL!J216:AH395,13,FALSE))</f>
        <v>#N/A</v>
      </c>
      <c r="Q209" s="28" t="e">
        <f>IF(VLOOKUP(A209,Keys_CHESS_ALL!J216:AI395,14,FALSE)="","",VLOOKUP(A209,Keys_CHESS_ALL!J216:AI395,14,FALSE))</f>
        <v>#N/A</v>
      </c>
      <c r="R209" s="28" t="e">
        <f>IF(VLOOKUP(A209,Keys_CHESS_ALL!J216:AJ395,15,FALSE)="","",VLOOKUP(A209,Keys_CHESS_ALL!J216:AJ395,15,FALSE))</f>
        <v>#N/A</v>
      </c>
      <c r="S209" s="28" t="e">
        <f>IF(VLOOKUP(A209,Keys_CHESS_ALL!J216:AK395,16,FALSE)="","",VLOOKUP(A209,Keys_CHESS_ALL!J216:AK395,16,FALSE))</f>
        <v>#N/A</v>
      </c>
    </row>
    <row r="210" spans="2:19" x14ac:dyDescent="0.2">
      <c r="B210" s="28" t="e">
        <f>VLOOKUP(A210,Keys_CHESS_ALL!J217:L396,2,FALSE)</f>
        <v>#N/A</v>
      </c>
      <c r="C210" s="32"/>
      <c r="D210" s="32"/>
      <c r="E210" s="28" t="e">
        <f>VLOOKUP(A210,Keys_CHESS_ALL!J217:L396,3,FALSE)</f>
        <v>#N/A</v>
      </c>
      <c r="F210" s="40"/>
      <c r="H210" s="28" t="e">
        <f>IF(VLOOKUP(A210,Keys_CHESS_ALL!J217:AC396,5,FALSE)="","",VLOOKUP(A210,Keys_CHESS_ALL!J217:AC396,5,FALSE))</f>
        <v>#N/A</v>
      </c>
      <c r="I210" s="28" t="e">
        <f>IF(VLOOKUP(A210,Keys_CHESS_ALL!J217:AC396,6,FALSE)="","",VLOOKUP(A210,Keys_CHESS_ALL!J217:AC396,6,FALSE))</f>
        <v>#N/A</v>
      </c>
      <c r="J210" s="28" t="e">
        <f>IF(VLOOKUP(A210,Keys_CHESS_ALL!J217:AC396,7,FALSE)="","",VLOOKUP(A210,Keys_CHESS_ALL!J217:AC396,7,FALSE))</f>
        <v>#N/A</v>
      </c>
      <c r="K210" s="28" t="e">
        <f>IF(VLOOKUP(A210,Keys_CHESS_ALL!J217:AC396,8,FALSE)="","",VLOOKUP(A210,Keys_CHESS_ALL!J217:AC396,8,FALSE))</f>
        <v>#N/A</v>
      </c>
      <c r="L210" s="28" t="e">
        <f>IF(VLOOKUP(A210,Keys_CHESS_ALL!J217:AD396,9,FALSE)="","",VLOOKUP(A210,Keys_CHESS_ALL!J217:AD396,9,FALSE))</f>
        <v>#N/A</v>
      </c>
      <c r="M210" s="28" t="e">
        <f>IF(VLOOKUP(A210,Keys_CHESS_ALL!J217:AE396,10,FALSE)="","",VLOOKUP(A210,Keys_CHESS_ALL!J217:AE396,10,FALSE))</f>
        <v>#N/A</v>
      </c>
      <c r="N210" s="28" t="e">
        <f>IF(VLOOKUP(A210,Keys_CHESS_ALL!J217:AF396,11,FALSE)="","",VLOOKUP(A210,Keys_CHESS_ALL!J217:AF396,11,FALSE))</f>
        <v>#N/A</v>
      </c>
      <c r="O210" s="28" t="e">
        <f>IF(VLOOKUP(A210,Keys_CHESS_ALL!J217:AG396,12,FALSE)="","",VLOOKUP(A210,Keys_CHESS_ALL!J217:AG396,12,FALSE))</f>
        <v>#N/A</v>
      </c>
      <c r="P210" s="28" t="e">
        <f>IF(VLOOKUP(A210,Keys_CHESS_ALL!J217:AH396,13,FALSE)="","",VLOOKUP(A210,Keys_CHESS_ALL!J217:AH396,13,FALSE))</f>
        <v>#N/A</v>
      </c>
      <c r="Q210" s="28" t="e">
        <f>IF(VLOOKUP(A210,Keys_CHESS_ALL!J217:AI396,14,FALSE)="","",VLOOKUP(A210,Keys_CHESS_ALL!J217:AI396,14,FALSE))</f>
        <v>#N/A</v>
      </c>
      <c r="R210" s="28" t="e">
        <f>IF(VLOOKUP(A210,Keys_CHESS_ALL!J217:AJ396,15,FALSE)="","",VLOOKUP(A210,Keys_CHESS_ALL!J217:AJ396,15,FALSE))</f>
        <v>#N/A</v>
      </c>
      <c r="S210" s="28" t="e">
        <f>IF(VLOOKUP(A210,Keys_CHESS_ALL!J217:AK396,16,FALSE)="","",VLOOKUP(A210,Keys_CHESS_ALL!J217:AK396,16,FALSE))</f>
        <v>#N/A</v>
      </c>
    </row>
    <row r="211" spans="2:19" x14ac:dyDescent="0.2">
      <c r="B211" s="28" t="e">
        <f>VLOOKUP(A211,Keys_CHESS_ALL!J218:L397,2,FALSE)</f>
        <v>#N/A</v>
      </c>
      <c r="C211" s="32"/>
      <c r="D211" s="32"/>
      <c r="E211" s="28" t="e">
        <f>VLOOKUP(A211,Keys_CHESS_ALL!J218:L397,3,FALSE)</f>
        <v>#N/A</v>
      </c>
      <c r="F211" s="40"/>
      <c r="H211" s="28" t="e">
        <f>IF(VLOOKUP(A211,Keys_CHESS_ALL!J218:AC397,5,FALSE)="","",VLOOKUP(A211,Keys_CHESS_ALL!J218:AC397,5,FALSE))</f>
        <v>#N/A</v>
      </c>
      <c r="I211" s="28" t="e">
        <f>IF(VLOOKUP(A211,Keys_CHESS_ALL!J218:AC397,6,FALSE)="","",VLOOKUP(A211,Keys_CHESS_ALL!J218:AC397,6,FALSE))</f>
        <v>#N/A</v>
      </c>
      <c r="J211" s="28" t="e">
        <f>IF(VLOOKUP(A211,Keys_CHESS_ALL!J218:AC397,7,FALSE)="","",VLOOKUP(A211,Keys_CHESS_ALL!J218:AC397,7,FALSE))</f>
        <v>#N/A</v>
      </c>
      <c r="K211" s="28" t="e">
        <f>IF(VLOOKUP(A211,Keys_CHESS_ALL!J218:AC397,8,FALSE)="","",VLOOKUP(A211,Keys_CHESS_ALL!J218:AC397,8,FALSE))</f>
        <v>#N/A</v>
      </c>
      <c r="L211" s="28" t="e">
        <f>IF(VLOOKUP(A211,Keys_CHESS_ALL!J218:AD397,9,FALSE)="","",VLOOKUP(A211,Keys_CHESS_ALL!J218:AD397,9,FALSE))</f>
        <v>#N/A</v>
      </c>
      <c r="M211" s="28" t="e">
        <f>IF(VLOOKUP(A211,Keys_CHESS_ALL!J218:AE397,10,FALSE)="","",VLOOKUP(A211,Keys_CHESS_ALL!J218:AE397,10,FALSE))</f>
        <v>#N/A</v>
      </c>
      <c r="N211" s="28" t="e">
        <f>IF(VLOOKUP(A211,Keys_CHESS_ALL!J218:AF397,11,FALSE)="","",VLOOKUP(A211,Keys_CHESS_ALL!J218:AF397,11,FALSE))</f>
        <v>#N/A</v>
      </c>
      <c r="O211" s="28" t="e">
        <f>IF(VLOOKUP(A211,Keys_CHESS_ALL!J218:AG397,12,FALSE)="","",VLOOKUP(A211,Keys_CHESS_ALL!J218:AG397,12,FALSE))</f>
        <v>#N/A</v>
      </c>
      <c r="P211" s="28" t="e">
        <f>IF(VLOOKUP(A211,Keys_CHESS_ALL!J218:AH397,13,FALSE)="","",VLOOKUP(A211,Keys_CHESS_ALL!J218:AH397,13,FALSE))</f>
        <v>#N/A</v>
      </c>
      <c r="Q211" s="28" t="e">
        <f>IF(VLOOKUP(A211,Keys_CHESS_ALL!J218:AI397,14,FALSE)="","",VLOOKUP(A211,Keys_CHESS_ALL!J218:AI397,14,FALSE))</f>
        <v>#N/A</v>
      </c>
      <c r="R211" s="28" t="e">
        <f>IF(VLOOKUP(A211,Keys_CHESS_ALL!J218:AJ397,15,FALSE)="","",VLOOKUP(A211,Keys_CHESS_ALL!J218:AJ397,15,FALSE))</f>
        <v>#N/A</v>
      </c>
      <c r="S211" s="28" t="e">
        <f>IF(VLOOKUP(A211,Keys_CHESS_ALL!J218:AK397,16,FALSE)="","",VLOOKUP(A211,Keys_CHESS_ALL!J218:AK397,16,FALSE))</f>
        <v>#N/A</v>
      </c>
    </row>
    <row r="212" spans="2:19" x14ac:dyDescent="0.2">
      <c r="B212" s="28" t="e">
        <f>VLOOKUP(A212,Keys_CHESS_ALL!J219:L398,2,FALSE)</f>
        <v>#N/A</v>
      </c>
      <c r="C212" s="32"/>
      <c r="D212" s="32"/>
      <c r="E212" s="28" t="e">
        <f>VLOOKUP(A212,Keys_CHESS_ALL!J219:L398,3,FALSE)</f>
        <v>#N/A</v>
      </c>
      <c r="F212" s="40"/>
      <c r="H212" s="28" t="e">
        <f>IF(VLOOKUP(A212,Keys_CHESS_ALL!J219:AC398,5,FALSE)="","",VLOOKUP(A212,Keys_CHESS_ALL!J219:AC398,5,FALSE))</f>
        <v>#N/A</v>
      </c>
      <c r="I212" s="28" t="e">
        <f>IF(VLOOKUP(A212,Keys_CHESS_ALL!J219:AC398,6,FALSE)="","",VLOOKUP(A212,Keys_CHESS_ALL!J219:AC398,6,FALSE))</f>
        <v>#N/A</v>
      </c>
      <c r="J212" s="28" t="e">
        <f>IF(VLOOKUP(A212,Keys_CHESS_ALL!J219:AC398,7,FALSE)="","",VLOOKUP(A212,Keys_CHESS_ALL!J219:AC398,7,FALSE))</f>
        <v>#N/A</v>
      </c>
      <c r="K212" s="28" t="e">
        <f>IF(VLOOKUP(A212,Keys_CHESS_ALL!J219:AC398,8,FALSE)="","",VLOOKUP(A212,Keys_CHESS_ALL!J219:AC398,8,FALSE))</f>
        <v>#N/A</v>
      </c>
      <c r="L212" s="28" t="e">
        <f>IF(VLOOKUP(A212,Keys_CHESS_ALL!J219:AD398,9,FALSE)="","",VLOOKUP(A212,Keys_CHESS_ALL!J219:AD398,9,FALSE))</f>
        <v>#N/A</v>
      </c>
      <c r="M212" s="28" t="e">
        <f>IF(VLOOKUP(A212,Keys_CHESS_ALL!J219:AE398,10,FALSE)="","",VLOOKUP(A212,Keys_CHESS_ALL!J219:AE398,10,FALSE))</f>
        <v>#N/A</v>
      </c>
      <c r="N212" s="28" t="e">
        <f>IF(VLOOKUP(A212,Keys_CHESS_ALL!J219:AF398,11,FALSE)="","",VLOOKUP(A212,Keys_CHESS_ALL!J219:AF398,11,FALSE))</f>
        <v>#N/A</v>
      </c>
      <c r="O212" s="28" t="e">
        <f>IF(VLOOKUP(A212,Keys_CHESS_ALL!J219:AG398,12,FALSE)="","",VLOOKUP(A212,Keys_CHESS_ALL!J219:AG398,12,FALSE))</f>
        <v>#N/A</v>
      </c>
      <c r="P212" s="28" t="e">
        <f>IF(VLOOKUP(A212,Keys_CHESS_ALL!J219:AH398,13,FALSE)="","",VLOOKUP(A212,Keys_CHESS_ALL!J219:AH398,13,FALSE))</f>
        <v>#N/A</v>
      </c>
      <c r="Q212" s="28" t="e">
        <f>IF(VLOOKUP(A212,Keys_CHESS_ALL!J219:AI398,14,FALSE)="","",VLOOKUP(A212,Keys_CHESS_ALL!J219:AI398,14,FALSE))</f>
        <v>#N/A</v>
      </c>
      <c r="R212" s="28" t="e">
        <f>IF(VLOOKUP(A212,Keys_CHESS_ALL!J219:AJ398,15,FALSE)="","",VLOOKUP(A212,Keys_CHESS_ALL!J219:AJ398,15,FALSE))</f>
        <v>#N/A</v>
      </c>
      <c r="S212" s="28" t="e">
        <f>IF(VLOOKUP(A212,Keys_CHESS_ALL!J219:AK398,16,FALSE)="","",VLOOKUP(A212,Keys_CHESS_ALL!J219:AK398,16,FALSE))</f>
        <v>#N/A</v>
      </c>
    </row>
    <row r="213" spans="2:19" x14ac:dyDescent="0.2">
      <c r="B213" s="28" t="e">
        <f>VLOOKUP(A213,Keys_CHESS_ALL!J220:L399,2,FALSE)</f>
        <v>#N/A</v>
      </c>
      <c r="C213" s="32"/>
      <c r="D213" s="32"/>
      <c r="E213" s="28" t="e">
        <f>VLOOKUP(A213,Keys_CHESS_ALL!J220:L399,3,FALSE)</f>
        <v>#N/A</v>
      </c>
      <c r="F213" s="40"/>
      <c r="H213" s="28" t="e">
        <f>IF(VLOOKUP(A213,Keys_CHESS_ALL!J220:AC399,5,FALSE)="","",VLOOKUP(A213,Keys_CHESS_ALL!J220:AC399,5,FALSE))</f>
        <v>#N/A</v>
      </c>
      <c r="I213" s="28" t="e">
        <f>IF(VLOOKUP(A213,Keys_CHESS_ALL!J220:AC399,6,FALSE)="","",VLOOKUP(A213,Keys_CHESS_ALL!J220:AC399,6,FALSE))</f>
        <v>#N/A</v>
      </c>
      <c r="J213" s="28" t="e">
        <f>IF(VLOOKUP(A213,Keys_CHESS_ALL!J220:AC399,7,FALSE)="","",VLOOKUP(A213,Keys_CHESS_ALL!J220:AC399,7,FALSE))</f>
        <v>#N/A</v>
      </c>
      <c r="K213" s="28" t="e">
        <f>IF(VLOOKUP(A213,Keys_CHESS_ALL!J220:AC399,8,FALSE)="","",VLOOKUP(A213,Keys_CHESS_ALL!J220:AC399,8,FALSE))</f>
        <v>#N/A</v>
      </c>
      <c r="L213" s="28" t="e">
        <f>IF(VLOOKUP(A213,Keys_CHESS_ALL!J220:AD399,9,FALSE)="","",VLOOKUP(A213,Keys_CHESS_ALL!J220:AD399,9,FALSE))</f>
        <v>#N/A</v>
      </c>
      <c r="M213" s="28" t="e">
        <f>IF(VLOOKUP(A213,Keys_CHESS_ALL!J220:AE399,10,FALSE)="","",VLOOKUP(A213,Keys_CHESS_ALL!J220:AE399,10,FALSE))</f>
        <v>#N/A</v>
      </c>
      <c r="N213" s="28" t="e">
        <f>IF(VLOOKUP(A213,Keys_CHESS_ALL!J220:AF399,11,FALSE)="","",VLOOKUP(A213,Keys_CHESS_ALL!J220:AF399,11,FALSE))</f>
        <v>#N/A</v>
      </c>
      <c r="O213" s="28" t="e">
        <f>IF(VLOOKUP(A213,Keys_CHESS_ALL!J220:AG399,12,FALSE)="","",VLOOKUP(A213,Keys_CHESS_ALL!J220:AG399,12,FALSE))</f>
        <v>#N/A</v>
      </c>
      <c r="P213" s="28" t="e">
        <f>IF(VLOOKUP(A213,Keys_CHESS_ALL!J220:AH399,13,FALSE)="","",VLOOKUP(A213,Keys_CHESS_ALL!J220:AH399,13,FALSE))</f>
        <v>#N/A</v>
      </c>
      <c r="Q213" s="28" t="e">
        <f>IF(VLOOKUP(A213,Keys_CHESS_ALL!J220:AI399,14,FALSE)="","",VLOOKUP(A213,Keys_CHESS_ALL!J220:AI399,14,FALSE))</f>
        <v>#N/A</v>
      </c>
      <c r="R213" s="28" t="e">
        <f>IF(VLOOKUP(A213,Keys_CHESS_ALL!J220:AJ399,15,FALSE)="","",VLOOKUP(A213,Keys_CHESS_ALL!J220:AJ399,15,FALSE))</f>
        <v>#N/A</v>
      </c>
      <c r="S213" s="28" t="e">
        <f>IF(VLOOKUP(A213,Keys_CHESS_ALL!J220:AK399,16,FALSE)="","",VLOOKUP(A213,Keys_CHESS_ALL!J220:AK399,16,FALSE))</f>
        <v>#N/A</v>
      </c>
    </row>
    <row r="214" spans="2:19" x14ac:dyDescent="0.2">
      <c r="B214" s="28" t="e">
        <f>VLOOKUP(A214,Keys_CHESS_ALL!J221:L400,2,FALSE)</f>
        <v>#N/A</v>
      </c>
      <c r="C214" s="32"/>
      <c r="D214" s="32"/>
      <c r="E214" s="28" t="e">
        <f>VLOOKUP(A214,Keys_CHESS_ALL!J221:L400,3,FALSE)</f>
        <v>#N/A</v>
      </c>
      <c r="F214" s="40"/>
      <c r="H214" s="28" t="e">
        <f>IF(VLOOKUP(A214,Keys_CHESS_ALL!J221:AC400,5,FALSE)="","",VLOOKUP(A214,Keys_CHESS_ALL!J221:AC400,5,FALSE))</f>
        <v>#N/A</v>
      </c>
      <c r="I214" s="28" t="e">
        <f>IF(VLOOKUP(A214,Keys_CHESS_ALL!J221:AC400,6,FALSE)="","",VLOOKUP(A214,Keys_CHESS_ALL!J221:AC400,6,FALSE))</f>
        <v>#N/A</v>
      </c>
      <c r="J214" s="28" t="e">
        <f>IF(VLOOKUP(A214,Keys_CHESS_ALL!J221:AC400,7,FALSE)="","",VLOOKUP(A214,Keys_CHESS_ALL!J221:AC400,7,FALSE))</f>
        <v>#N/A</v>
      </c>
      <c r="K214" s="28" t="e">
        <f>IF(VLOOKUP(A214,Keys_CHESS_ALL!J221:AC400,8,FALSE)="","",VLOOKUP(A214,Keys_CHESS_ALL!J221:AC400,8,FALSE))</f>
        <v>#N/A</v>
      </c>
      <c r="L214" s="28" t="e">
        <f>IF(VLOOKUP(A214,Keys_CHESS_ALL!J221:AD400,9,FALSE)="","",VLOOKUP(A214,Keys_CHESS_ALL!J221:AD400,9,FALSE))</f>
        <v>#N/A</v>
      </c>
      <c r="M214" s="28" t="e">
        <f>IF(VLOOKUP(A214,Keys_CHESS_ALL!J221:AE400,10,FALSE)="","",VLOOKUP(A214,Keys_CHESS_ALL!J221:AE400,10,FALSE))</f>
        <v>#N/A</v>
      </c>
      <c r="N214" s="28" t="e">
        <f>IF(VLOOKUP(A214,Keys_CHESS_ALL!J221:AF400,11,FALSE)="","",VLOOKUP(A214,Keys_CHESS_ALL!J221:AF400,11,FALSE))</f>
        <v>#N/A</v>
      </c>
      <c r="O214" s="28" t="e">
        <f>IF(VLOOKUP(A214,Keys_CHESS_ALL!J221:AG400,12,FALSE)="","",VLOOKUP(A214,Keys_CHESS_ALL!J221:AG400,12,FALSE))</f>
        <v>#N/A</v>
      </c>
      <c r="P214" s="28" t="e">
        <f>IF(VLOOKUP(A214,Keys_CHESS_ALL!J221:AH400,13,FALSE)="","",VLOOKUP(A214,Keys_CHESS_ALL!J221:AH400,13,FALSE))</f>
        <v>#N/A</v>
      </c>
      <c r="Q214" s="28" t="e">
        <f>IF(VLOOKUP(A214,Keys_CHESS_ALL!J221:AI400,14,FALSE)="","",VLOOKUP(A214,Keys_CHESS_ALL!J221:AI400,14,FALSE))</f>
        <v>#N/A</v>
      </c>
      <c r="R214" s="28" t="e">
        <f>IF(VLOOKUP(A214,Keys_CHESS_ALL!J221:AJ400,15,FALSE)="","",VLOOKUP(A214,Keys_CHESS_ALL!J221:AJ400,15,FALSE))</f>
        <v>#N/A</v>
      </c>
      <c r="S214" s="28" t="e">
        <f>IF(VLOOKUP(A214,Keys_CHESS_ALL!J221:AK400,16,FALSE)="","",VLOOKUP(A214,Keys_CHESS_ALL!J221:AK400,16,FALSE))</f>
        <v>#N/A</v>
      </c>
    </row>
    <row r="215" spans="2:19" x14ac:dyDescent="0.2">
      <c r="B215" s="28" t="e">
        <f>VLOOKUP(A215,Keys_CHESS_ALL!J222:L401,2,FALSE)</f>
        <v>#N/A</v>
      </c>
      <c r="C215" s="32"/>
      <c r="D215" s="32"/>
      <c r="E215" s="28" t="e">
        <f>VLOOKUP(A215,Keys_CHESS_ALL!J222:L401,3,FALSE)</f>
        <v>#N/A</v>
      </c>
      <c r="F215" s="40"/>
      <c r="H215" s="28" t="e">
        <f>IF(VLOOKUP(A215,Keys_CHESS_ALL!J222:AC401,5,FALSE)="","",VLOOKUP(A215,Keys_CHESS_ALL!J222:AC401,5,FALSE))</f>
        <v>#N/A</v>
      </c>
      <c r="I215" s="28" t="e">
        <f>IF(VLOOKUP(A215,Keys_CHESS_ALL!J222:AC401,6,FALSE)="","",VLOOKUP(A215,Keys_CHESS_ALL!J222:AC401,6,FALSE))</f>
        <v>#N/A</v>
      </c>
      <c r="J215" s="28" t="e">
        <f>IF(VLOOKUP(A215,Keys_CHESS_ALL!J222:AC401,7,FALSE)="","",VLOOKUP(A215,Keys_CHESS_ALL!J222:AC401,7,FALSE))</f>
        <v>#N/A</v>
      </c>
      <c r="K215" s="28" t="e">
        <f>IF(VLOOKUP(A215,Keys_CHESS_ALL!J222:AC401,8,FALSE)="","",VLOOKUP(A215,Keys_CHESS_ALL!J222:AC401,8,FALSE))</f>
        <v>#N/A</v>
      </c>
      <c r="L215" s="28" t="e">
        <f>IF(VLOOKUP(A215,Keys_CHESS_ALL!J222:AD401,9,FALSE)="","",VLOOKUP(A215,Keys_CHESS_ALL!J222:AD401,9,FALSE))</f>
        <v>#N/A</v>
      </c>
      <c r="M215" s="28" t="e">
        <f>IF(VLOOKUP(A215,Keys_CHESS_ALL!J222:AE401,10,FALSE)="","",VLOOKUP(A215,Keys_CHESS_ALL!J222:AE401,10,FALSE))</f>
        <v>#N/A</v>
      </c>
      <c r="N215" s="28" t="e">
        <f>IF(VLOOKUP(A215,Keys_CHESS_ALL!J222:AF401,11,FALSE)="","",VLOOKUP(A215,Keys_CHESS_ALL!J222:AF401,11,FALSE))</f>
        <v>#N/A</v>
      </c>
      <c r="O215" s="28" t="e">
        <f>IF(VLOOKUP(A215,Keys_CHESS_ALL!J222:AG401,12,FALSE)="","",VLOOKUP(A215,Keys_CHESS_ALL!J222:AG401,12,FALSE))</f>
        <v>#N/A</v>
      </c>
      <c r="P215" s="28" t="e">
        <f>IF(VLOOKUP(A215,Keys_CHESS_ALL!J222:AH401,13,FALSE)="","",VLOOKUP(A215,Keys_CHESS_ALL!J222:AH401,13,FALSE))</f>
        <v>#N/A</v>
      </c>
      <c r="Q215" s="28" t="e">
        <f>IF(VLOOKUP(A215,Keys_CHESS_ALL!J222:AI401,14,FALSE)="","",VLOOKUP(A215,Keys_CHESS_ALL!J222:AI401,14,FALSE))</f>
        <v>#N/A</v>
      </c>
      <c r="R215" s="28" t="e">
        <f>IF(VLOOKUP(A215,Keys_CHESS_ALL!J222:AJ401,15,FALSE)="","",VLOOKUP(A215,Keys_CHESS_ALL!J222:AJ401,15,FALSE))</f>
        <v>#N/A</v>
      </c>
      <c r="S215" s="28" t="e">
        <f>IF(VLOOKUP(A215,Keys_CHESS_ALL!J222:AK401,16,FALSE)="","",VLOOKUP(A215,Keys_CHESS_ALL!J222:AK401,16,FALSE))</f>
        <v>#N/A</v>
      </c>
    </row>
    <row r="216" spans="2:19" x14ac:dyDescent="0.2">
      <c r="B216" s="28" t="e">
        <f>VLOOKUP(A216,Keys_CHESS_ALL!J223:L402,2,FALSE)</f>
        <v>#N/A</v>
      </c>
      <c r="C216" s="32"/>
      <c r="D216" s="32"/>
      <c r="E216" s="28" t="e">
        <f>VLOOKUP(A216,Keys_CHESS_ALL!J223:L402,3,FALSE)</f>
        <v>#N/A</v>
      </c>
      <c r="F216" s="40"/>
      <c r="H216" s="28" t="e">
        <f>IF(VLOOKUP(A216,Keys_CHESS_ALL!J223:AC402,5,FALSE)="","",VLOOKUP(A216,Keys_CHESS_ALL!J223:AC402,5,FALSE))</f>
        <v>#N/A</v>
      </c>
      <c r="I216" s="28" t="e">
        <f>IF(VLOOKUP(A216,Keys_CHESS_ALL!J223:AC402,6,FALSE)="","",VLOOKUP(A216,Keys_CHESS_ALL!J223:AC402,6,FALSE))</f>
        <v>#N/A</v>
      </c>
      <c r="J216" s="28" t="e">
        <f>IF(VLOOKUP(A216,Keys_CHESS_ALL!J223:AC402,7,FALSE)="","",VLOOKUP(A216,Keys_CHESS_ALL!J223:AC402,7,FALSE))</f>
        <v>#N/A</v>
      </c>
      <c r="K216" s="28" t="e">
        <f>IF(VLOOKUP(A216,Keys_CHESS_ALL!J223:AC402,8,FALSE)="","",VLOOKUP(A216,Keys_CHESS_ALL!J223:AC402,8,FALSE))</f>
        <v>#N/A</v>
      </c>
      <c r="L216" s="28" t="e">
        <f>IF(VLOOKUP(A216,Keys_CHESS_ALL!J223:AD402,9,FALSE)="","",VLOOKUP(A216,Keys_CHESS_ALL!J223:AD402,9,FALSE))</f>
        <v>#N/A</v>
      </c>
      <c r="M216" s="28" t="e">
        <f>IF(VLOOKUP(A216,Keys_CHESS_ALL!J223:AE402,10,FALSE)="","",VLOOKUP(A216,Keys_CHESS_ALL!J223:AE402,10,FALSE))</f>
        <v>#N/A</v>
      </c>
      <c r="N216" s="28" t="e">
        <f>IF(VLOOKUP(A216,Keys_CHESS_ALL!J223:AF402,11,FALSE)="","",VLOOKUP(A216,Keys_CHESS_ALL!J223:AF402,11,FALSE))</f>
        <v>#N/A</v>
      </c>
      <c r="O216" s="28" t="e">
        <f>IF(VLOOKUP(A216,Keys_CHESS_ALL!J223:AG402,12,FALSE)="","",VLOOKUP(A216,Keys_CHESS_ALL!J223:AG402,12,FALSE))</f>
        <v>#N/A</v>
      </c>
      <c r="P216" s="28" t="e">
        <f>IF(VLOOKUP(A216,Keys_CHESS_ALL!J223:AH402,13,FALSE)="","",VLOOKUP(A216,Keys_CHESS_ALL!J223:AH402,13,FALSE))</f>
        <v>#N/A</v>
      </c>
      <c r="Q216" s="28" t="e">
        <f>IF(VLOOKUP(A216,Keys_CHESS_ALL!J223:AI402,14,FALSE)="","",VLOOKUP(A216,Keys_CHESS_ALL!J223:AI402,14,FALSE))</f>
        <v>#N/A</v>
      </c>
      <c r="R216" s="28" t="e">
        <f>IF(VLOOKUP(A216,Keys_CHESS_ALL!J223:AJ402,15,FALSE)="","",VLOOKUP(A216,Keys_CHESS_ALL!J223:AJ402,15,FALSE))</f>
        <v>#N/A</v>
      </c>
      <c r="S216" s="28" t="e">
        <f>IF(VLOOKUP(A216,Keys_CHESS_ALL!J223:AK402,16,FALSE)="","",VLOOKUP(A216,Keys_CHESS_ALL!J223:AK402,16,FALSE))</f>
        <v>#N/A</v>
      </c>
    </row>
    <row r="217" spans="2:19" x14ac:dyDescent="0.2">
      <c r="B217" s="28" t="e">
        <f>VLOOKUP(A217,Keys_CHESS_ALL!J224:L403,2,FALSE)</f>
        <v>#N/A</v>
      </c>
      <c r="C217" s="32"/>
      <c r="D217" s="32"/>
      <c r="E217" s="28" t="e">
        <f>VLOOKUP(A217,Keys_CHESS_ALL!J224:L403,3,FALSE)</f>
        <v>#N/A</v>
      </c>
      <c r="F217" s="40"/>
      <c r="H217" s="28" t="e">
        <f>IF(VLOOKUP(A217,Keys_CHESS_ALL!J224:AC403,5,FALSE)="","",VLOOKUP(A217,Keys_CHESS_ALL!J224:AC403,5,FALSE))</f>
        <v>#N/A</v>
      </c>
      <c r="I217" s="28" t="e">
        <f>IF(VLOOKUP(A217,Keys_CHESS_ALL!J224:AC403,6,FALSE)="","",VLOOKUP(A217,Keys_CHESS_ALL!J224:AC403,6,FALSE))</f>
        <v>#N/A</v>
      </c>
      <c r="J217" s="28" t="e">
        <f>IF(VLOOKUP(A217,Keys_CHESS_ALL!J224:AC403,7,FALSE)="","",VLOOKUP(A217,Keys_CHESS_ALL!J224:AC403,7,FALSE))</f>
        <v>#N/A</v>
      </c>
      <c r="K217" s="28" t="e">
        <f>IF(VLOOKUP(A217,Keys_CHESS_ALL!J224:AC403,8,FALSE)="","",VLOOKUP(A217,Keys_CHESS_ALL!J224:AC403,8,FALSE))</f>
        <v>#N/A</v>
      </c>
      <c r="L217" s="28" t="e">
        <f>IF(VLOOKUP(A217,Keys_CHESS_ALL!J224:AD403,9,FALSE)="","",VLOOKUP(A217,Keys_CHESS_ALL!J224:AD403,9,FALSE))</f>
        <v>#N/A</v>
      </c>
      <c r="M217" s="28" t="e">
        <f>IF(VLOOKUP(A217,Keys_CHESS_ALL!J224:AE403,10,FALSE)="","",VLOOKUP(A217,Keys_CHESS_ALL!J224:AE403,10,FALSE))</f>
        <v>#N/A</v>
      </c>
      <c r="N217" s="28" t="e">
        <f>IF(VLOOKUP(A217,Keys_CHESS_ALL!J224:AF403,11,FALSE)="","",VLOOKUP(A217,Keys_CHESS_ALL!J224:AF403,11,FALSE))</f>
        <v>#N/A</v>
      </c>
      <c r="O217" s="28" t="e">
        <f>IF(VLOOKUP(A217,Keys_CHESS_ALL!J224:AG403,12,FALSE)="","",VLOOKUP(A217,Keys_CHESS_ALL!J224:AG403,12,FALSE))</f>
        <v>#N/A</v>
      </c>
      <c r="P217" s="28" t="e">
        <f>IF(VLOOKUP(A217,Keys_CHESS_ALL!J224:AH403,13,FALSE)="","",VLOOKUP(A217,Keys_CHESS_ALL!J224:AH403,13,FALSE))</f>
        <v>#N/A</v>
      </c>
      <c r="Q217" s="28" t="e">
        <f>IF(VLOOKUP(A217,Keys_CHESS_ALL!J224:AI403,14,FALSE)="","",VLOOKUP(A217,Keys_CHESS_ALL!J224:AI403,14,FALSE))</f>
        <v>#N/A</v>
      </c>
      <c r="R217" s="28" t="e">
        <f>IF(VLOOKUP(A217,Keys_CHESS_ALL!J224:AJ403,15,FALSE)="","",VLOOKUP(A217,Keys_CHESS_ALL!J224:AJ403,15,FALSE))</f>
        <v>#N/A</v>
      </c>
      <c r="S217" s="28" t="e">
        <f>IF(VLOOKUP(A217,Keys_CHESS_ALL!J224:AK403,16,FALSE)="","",VLOOKUP(A217,Keys_CHESS_ALL!J224:AK403,16,FALSE))</f>
        <v>#N/A</v>
      </c>
    </row>
    <row r="218" spans="2:19" x14ac:dyDescent="0.2">
      <c r="B218" s="28" t="e">
        <f>VLOOKUP(A218,Keys_CHESS_ALL!J225:L404,2,FALSE)</f>
        <v>#N/A</v>
      </c>
      <c r="C218" s="32"/>
      <c r="D218" s="32"/>
      <c r="E218" s="28" t="e">
        <f>VLOOKUP(A218,Keys_CHESS_ALL!J225:L404,3,FALSE)</f>
        <v>#N/A</v>
      </c>
      <c r="F218" s="40"/>
      <c r="H218" s="28" t="e">
        <f>IF(VLOOKUP(A218,Keys_CHESS_ALL!J225:AC404,5,FALSE)="","",VLOOKUP(A218,Keys_CHESS_ALL!J225:AC404,5,FALSE))</f>
        <v>#N/A</v>
      </c>
      <c r="I218" s="28" t="e">
        <f>IF(VLOOKUP(A218,Keys_CHESS_ALL!J225:AC404,6,FALSE)="","",VLOOKUP(A218,Keys_CHESS_ALL!J225:AC404,6,FALSE))</f>
        <v>#N/A</v>
      </c>
      <c r="J218" s="28" t="e">
        <f>IF(VLOOKUP(A218,Keys_CHESS_ALL!J225:AC404,7,FALSE)="","",VLOOKUP(A218,Keys_CHESS_ALL!J225:AC404,7,FALSE))</f>
        <v>#N/A</v>
      </c>
      <c r="K218" s="28" t="e">
        <f>IF(VLOOKUP(A218,Keys_CHESS_ALL!J225:AC404,8,FALSE)="","",VLOOKUP(A218,Keys_CHESS_ALL!J225:AC404,8,FALSE))</f>
        <v>#N/A</v>
      </c>
      <c r="L218" s="28" t="e">
        <f>IF(VLOOKUP(A218,Keys_CHESS_ALL!J225:AD404,9,FALSE)="","",VLOOKUP(A218,Keys_CHESS_ALL!J225:AD404,9,FALSE))</f>
        <v>#N/A</v>
      </c>
      <c r="M218" s="28" t="e">
        <f>IF(VLOOKUP(A218,Keys_CHESS_ALL!J225:AE404,10,FALSE)="","",VLOOKUP(A218,Keys_CHESS_ALL!J225:AE404,10,FALSE))</f>
        <v>#N/A</v>
      </c>
      <c r="N218" s="28" t="e">
        <f>IF(VLOOKUP(A218,Keys_CHESS_ALL!J225:AF404,11,FALSE)="","",VLOOKUP(A218,Keys_CHESS_ALL!J225:AF404,11,FALSE))</f>
        <v>#N/A</v>
      </c>
      <c r="O218" s="28" t="e">
        <f>IF(VLOOKUP(A218,Keys_CHESS_ALL!J225:AG404,12,FALSE)="","",VLOOKUP(A218,Keys_CHESS_ALL!J225:AG404,12,FALSE))</f>
        <v>#N/A</v>
      </c>
      <c r="P218" s="28" t="e">
        <f>IF(VLOOKUP(A218,Keys_CHESS_ALL!J225:AH404,13,FALSE)="","",VLOOKUP(A218,Keys_CHESS_ALL!J225:AH404,13,FALSE))</f>
        <v>#N/A</v>
      </c>
      <c r="Q218" s="28" t="e">
        <f>IF(VLOOKUP(A218,Keys_CHESS_ALL!J225:AI404,14,FALSE)="","",VLOOKUP(A218,Keys_CHESS_ALL!J225:AI404,14,FALSE))</f>
        <v>#N/A</v>
      </c>
      <c r="R218" s="28" t="e">
        <f>IF(VLOOKUP(A218,Keys_CHESS_ALL!J225:AJ404,15,FALSE)="","",VLOOKUP(A218,Keys_CHESS_ALL!J225:AJ404,15,FALSE))</f>
        <v>#N/A</v>
      </c>
      <c r="S218" s="28" t="e">
        <f>IF(VLOOKUP(A218,Keys_CHESS_ALL!J225:AK404,16,FALSE)="","",VLOOKUP(A218,Keys_CHESS_ALL!J225:AK404,16,FALSE))</f>
        <v>#N/A</v>
      </c>
    </row>
    <row r="219" spans="2:19" x14ac:dyDescent="0.2">
      <c r="B219" s="28" t="e">
        <f>VLOOKUP(A219,Keys_CHESS_ALL!J226:L405,2,FALSE)</f>
        <v>#N/A</v>
      </c>
      <c r="C219" s="32"/>
      <c r="D219" s="32"/>
      <c r="E219" s="28" t="e">
        <f>VLOOKUP(A219,Keys_CHESS_ALL!J226:L405,3,FALSE)</f>
        <v>#N/A</v>
      </c>
      <c r="F219" s="40"/>
      <c r="H219" s="28" t="e">
        <f>IF(VLOOKUP(A219,Keys_CHESS_ALL!J226:AC405,5,FALSE)="","",VLOOKUP(A219,Keys_CHESS_ALL!J226:AC405,5,FALSE))</f>
        <v>#N/A</v>
      </c>
      <c r="I219" s="28" t="e">
        <f>IF(VLOOKUP(A219,Keys_CHESS_ALL!J226:AC405,6,FALSE)="","",VLOOKUP(A219,Keys_CHESS_ALL!J226:AC405,6,FALSE))</f>
        <v>#N/A</v>
      </c>
      <c r="J219" s="28" t="e">
        <f>IF(VLOOKUP(A219,Keys_CHESS_ALL!J226:AC405,7,FALSE)="","",VLOOKUP(A219,Keys_CHESS_ALL!J226:AC405,7,FALSE))</f>
        <v>#N/A</v>
      </c>
      <c r="K219" s="28" t="e">
        <f>IF(VLOOKUP(A219,Keys_CHESS_ALL!J226:AC405,8,FALSE)="","",VLOOKUP(A219,Keys_CHESS_ALL!J226:AC405,8,FALSE))</f>
        <v>#N/A</v>
      </c>
      <c r="L219" s="28" t="e">
        <f>IF(VLOOKUP(A219,Keys_CHESS_ALL!J226:AD405,9,FALSE)="","",VLOOKUP(A219,Keys_CHESS_ALL!J226:AD405,9,FALSE))</f>
        <v>#N/A</v>
      </c>
      <c r="M219" s="28" t="e">
        <f>IF(VLOOKUP(A219,Keys_CHESS_ALL!J226:AE405,10,FALSE)="","",VLOOKUP(A219,Keys_CHESS_ALL!J226:AE405,10,FALSE))</f>
        <v>#N/A</v>
      </c>
      <c r="N219" s="28" t="e">
        <f>IF(VLOOKUP(A219,Keys_CHESS_ALL!J226:AF405,11,FALSE)="","",VLOOKUP(A219,Keys_CHESS_ALL!J226:AF405,11,FALSE))</f>
        <v>#N/A</v>
      </c>
      <c r="O219" s="28" t="e">
        <f>IF(VLOOKUP(A219,Keys_CHESS_ALL!J226:AG405,12,FALSE)="","",VLOOKUP(A219,Keys_CHESS_ALL!J226:AG405,12,FALSE))</f>
        <v>#N/A</v>
      </c>
      <c r="P219" s="28" t="e">
        <f>IF(VLOOKUP(A219,Keys_CHESS_ALL!J226:AH405,13,FALSE)="","",VLOOKUP(A219,Keys_CHESS_ALL!J226:AH405,13,FALSE))</f>
        <v>#N/A</v>
      </c>
      <c r="Q219" s="28" t="e">
        <f>IF(VLOOKUP(A219,Keys_CHESS_ALL!J226:AI405,14,FALSE)="","",VLOOKUP(A219,Keys_CHESS_ALL!J226:AI405,14,FALSE))</f>
        <v>#N/A</v>
      </c>
      <c r="R219" s="28" t="e">
        <f>IF(VLOOKUP(A219,Keys_CHESS_ALL!J226:AJ405,15,FALSE)="","",VLOOKUP(A219,Keys_CHESS_ALL!J226:AJ405,15,FALSE))</f>
        <v>#N/A</v>
      </c>
      <c r="S219" s="28" t="e">
        <f>IF(VLOOKUP(A219,Keys_CHESS_ALL!J226:AK405,16,FALSE)="","",VLOOKUP(A219,Keys_CHESS_ALL!J226:AK405,16,FALSE))</f>
        <v>#N/A</v>
      </c>
    </row>
    <row r="220" spans="2:19" x14ac:dyDescent="0.2">
      <c r="B220" s="28" t="e">
        <f>VLOOKUP(A220,Keys_CHESS_ALL!J227:L406,2,FALSE)</f>
        <v>#N/A</v>
      </c>
      <c r="C220" s="32"/>
      <c r="D220" s="32"/>
      <c r="E220" s="28" t="e">
        <f>VLOOKUP(A220,Keys_CHESS_ALL!J227:L406,3,FALSE)</f>
        <v>#N/A</v>
      </c>
      <c r="F220" s="40"/>
      <c r="H220" s="28" t="e">
        <f>IF(VLOOKUP(A220,Keys_CHESS_ALL!J227:AC406,5,FALSE)="","",VLOOKUP(A220,Keys_CHESS_ALL!J227:AC406,5,FALSE))</f>
        <v>#N/A</v>
      </c>
      <c r="I220" s="28" t="e">
        <f>IF(VLOOKUP(A220,Keys_CHESS_ALL!J227:AC406,6,FALSE)="","",VLOOKUP(A220,Keys_CHESS_ALL!J227:AC406,6,FALSE))</f>
        <v>#N/A</v>
      </c>
      <c r="J220" s="28" t="e">
        <f>IF(VLOOKUP(A220,Keys_CHESS_ALL!J227:AC406,7,FALSE)="","",VLOOKUP(A220,Keys_CHESS_ALL!J227:AC406,7,FALSE))</f>
        <v>#N/A</v>
      </c>
      <c r="K220" s="28" t="e">
        <f>IF(VLOOKUP(A220,Keys_CHESS_ALL!J227:AC406,8,FALSE)="","",VLOOKUP(A220,Keys_CHESS_ALL!J227:AC406,8,FALSE))</f>
        <v>#N/A</v>
      </c>
      <c r="L220" s="28" t="e">
        <f>IF(VLOOKUP(A220,Keys_CHESS_ALL!J227:AD406,9,FALSE)="","",VLOOKUP(A220,Keys_CHESS_ALL!J227:AD406,9,FALSE))</f>
        <v>#N/A</v>
      </c>
      <c r="M220" s="28" t="e">
        <f>IF(VLOOKUP(A220,Keys_CHESS_ALL!J227:AE406,10,FALSE)="","",VLOOKUP(A220,Keys_CHESS_ALL!J227:AE406,10,FALSE))</f>
        <v>#N/A</v>
      </c>
      <c r="N220" s="28" t="e">
        <f>IF(VLOOKUP(A220,Keys_CHESS_ALL!J227:AF406,11,FALSE)="","",VLOOKUP(A220,Keys_CHESS_ALL!J227:AF406,11,FALSE))</f>
        <v>#N/A</v>
      </c>
      <c r="O220" s="28" t="e">
        <f>IF(VLOOKUP(A220,Keys_CHESS_ALL!J227:AG406,12,FALSE)="","",VLOOKUP(A220,Keys_CHESS_ALL!J227:AG406,12,FALSE))</f>
        <v>#N/A</v>
      </c>
      <c r="P220" s="28" t="e">
        <f>IF(VLOOKUP(A220,Keys_CHESS_ALL!J227:AH406,13,FALSE)="","",VLOOKUP(A220,Keys_CHESS_ALL!J227:AH406,13,FALSE))</f>
        <v>#N/A</v>
      </c>
      <c r="Q220" s="28" t="e">
        <f>IF(VLOOKUP(A220,Keys_CHESS_ALL!J227:AI406,14,FALSE)="","",VLOOKUP(A220,Keys_CHESS_ALL!J227:AI406,14,FALSE))</f>
        <v>#N/A</v>
      </c>
      <c r="R220" s="28" t="e">
        <f>IF(VLOOKUP(A220,Keys_CHESS_ALL!J227:AJ406,15,FALSE)="","",VLOOKUP(A220,Keys_CHESS_ALL!J227:AJ406,15,FALSE))</f>
        <v>#N/A</v>
      </c>
      <c r="S220" s="28" t="e">
        <f>IF(VLOOKUP(A220,Keys_CHESS_ALL!J227:AK406,16,FALSE)="","",VLOOKUP(A220,Keys_CHESS_ALL!J227:AK406,16,FALSE))</f>
        <v>#N/A</v>
      </c>
    </row>
    <row r="221" spans="2:19" x14ac:dyDescent="0.2">
      <c r="B221" s="28" t="e">
        <f>VLOOKUP(A221,Keys_CHESS_ALL!J228:L407,2,FALSE)</f>
        <v>#N/A</v>
      </c>
      <c r="C221" s="32"/>
      <c r="D221" s="32"/>
      <c r="E221" s="28" t="e">
        <f>VLOOKUP(A221,Keys_CHESS_ALL!J228:L407,3,FALSE)</f>
        <v>#N/A</v>
      </c>
      <c r="F221" s="40"/>
      <c r="H221" s="28" t="e">
        <f>IF(VLOOKUP(A221,Keys_CHESS_ALL!J228:AC407,5,FALSE)="","",VLOOKUP(A221,Keys_CHESS_ALL!J228:AC407,5,FALSE))</f>
        <v>#N/A</v>
      </c>
      <c r="I221" s="28" t="e">
        <f>IF(VLOOKUP(A221,Keys_CHESS_ALL!J228:AC407,6,FALSE)="","",VLOOKUP(A221,Keys_CHESS_ALL!J228:AC407,6,FALSE))</f>
        <v>#N/A</v>
      </c>
      <c r="J221" s="28" t="e">
        <f>IF(VLOOKUP(A221,Keys_CHESS_ALL!J228:AC407,7,FALSE)="","",VLOOKUP(A221,Keys_CHESS_ALL!J228:AC407,7,FALSE))</f>
        <v>#N/A</v>
      </c>
      <c r="K221" s="28" t="e">
        <f>IF(VLOOKUP(A221,Keys_CHESS_ALL!J228:AC407,8,FALSE)="","",VLOOKUP(A221,Keys_CHESS_ALL!J228:AC407,8,FALSE))</f>
        <v>#N/A</v>
      </c>
      <c r="L221" s="28" t="e">
        <f>IF(VLOOKUP(A221,Keys_CHESS_ALL!J228:AD407,9,FALSE)="","",VLOOKUP(A221,Keys_CHESS_ALL!J228:AD407,9,FALSE))</f>
        <v>#N/A</v>
      </c>
      <c r="M221" s="28" t="e">
        <f>IF(VLOOKUP(A221,Keys_CHESS_ALL!J228:AE407,10,FALSE)="","",VLOOKUP(A221,Keys_CHESS_ALL!J228:AE407,10,FALSE))</f>
        <v>#N/A</v>
      </c>
      <c r="N221" s="28" t="e">
        <f>IF(VLOOKUP(A221,Keys_CHESS_ALL!J228:AF407,11,FALSE)="","",VLOOKUP(A221,Keys_CHESS_ALL!J228:AF407,11,FALSE))</f>
        <v>#N/A</v>
      </c>
      <c r="O221" s="28" t="e">
        <f>IF(VLOOKUP(A221,Keys_CHESS_ALL!J228:AG407,12,FALSE)="","",VLOOKUP(A221,Keys_CHESS_ALL!J228:AG407,12,FALSE))</f>
        <v>#N/A</v>
      </c>
      <c r="P221" s="28" t="e">
        <f>IF(VLOOKUP(A221,Keys_CHESS_ALL!J228:AH407,13,FALSE)="","",VLOOKUP(A221,Keys_CHESS_ALL!J228:AH407,13,FALSE))</f>
        <v>#N/A</v>
      </c>
      <c r="Q221" s="28" t="e">
        <f>IF(VLOOKUP(A221,Keys_CHESS_ALL!J228:AI407,14,FALSE)="","",VLOOKUP(A221,Keys_CHESS_ALL!J228:AI407,14,FALSE))</f>
        <v>#N/A</v>
      </c>
      <c r="R221" s="28" t="e">
        <f>IF(VLOOKUP(A221,Keys_CHESS_ALL!J228:AJ407,15,FALSE)="","",VLOOKUP(A221,Keys_CHESS_ALL!J228:AJ407,15,FALSE))</f>
        <v>#N/A</v>
      </c>
      <c r="S221" s="28" t="e">
        <f>IF(VLOOKUP(A221,Keys_CHESS_ALL!J228:AK407,16,FALSE)="","",VLOOKUP(A221,Keys_CHESS_ALL!J228:AK407,16,FALSE))</f>
        <v>#N/A</v>
      </c>
    </row>
    <row r="222" spans="2:19" x14ac:dyDescent="0.2">
      <c r="B222" s="28" t="e">
        <f>VLOOKUP(A222,Keys_CHESS_ALL!J229:L408,2,FALSE)</f>
        <v>#N/A</v>
      </c>
      <c r="C222" s="32"/>
      <c r="D222" s="32"/>
      <c r="E222" s="28" t="e">
        <f>VLOOKUP(A222,Keys_CHESS_ALL!J229:L408,3,FALSE)</f>
        <v>#N/A</v>
      </c>
      <c r="F222" s="40"/>
      <c r="H222" s="28" t="e">
        <f>IF(VLOOKUP(A222,Keys_CHESS_ALL!J229:AC408,5,FALSE)="","",VLOOKUP(A222,Keys_CHESS_ALL!J229:AC408,5,FALSE))</f>
        <v>#N/A</v>
      </c>
      <c r="I222" s="28" t="e">
        <f>IF(VLOOKUP(A222,Keys_CHESS_ALL!J229:AC408,6,FALSE)="","",VLOOKUP(A222,Keys_CHESS_ALL!J229:AC408,6,FALSE))</f>
        <v>#N/A</v>
      </c>
      <c r="J222" s="28" t="e">
        <f>IF(VLOOKUP(A222,Keys_CHESS_ALL!J229:AC408,7,FALSE)="","",VLOOKUP(A222,Keys_CHESS_ALL!J229:AC408,7,FALSE))</f>
        <v>#N/A</v>
      </c>
      <c r="K222" s="28" t="e">
        <f>IF(VLOOKUP(A222,Keys_CHESS_ALL!J229:AC408,8,FALSE)="","",VLOOKUP(A222,Keys_CHESS_ALL!J229:AC408,8,FALSE))</f>
        <v>#N/A</v>
      </c>
      <c r="L222" s="28" t="e">
        <f>IF(VLOOKUP(A222,Keys_CHESS_ALL!J229:AD408,9,FALSE)="","",VLOOKUP(A222,Keys_CHESS_ALL!J229:AD408,9,FALSE))</f>
        <v>#N/A</v>
      </c>
      <c r="M222" s="28" t="e">
        <f>IF(VLOOKUP(A222,Keys_CHESS_ALL!J229:AE408,10,FALSE)="","",VLOOKUP(A222,Keys_CHESS_ALL!J229:AE408,10,FALSE))</f>
        <v>#N/A</v>
      </c>
      <c r="N222" s="28" t="e">
        <f>IF(VLOOKUP(A222,Keys_CHESS_ALL!J229:AF408,11,FALSE)="","",VLOOKUP(A222,Keys_CHESS_ALL!J229:AF408,11,FALSE))</f>
        <v>#N/A</v>
      </c>
      <c r="O222" s="28" t="e">
        <f>IF(VLOOKUP(A222,Keys_CHESS_ALL!J229:AG408,12,FALSE)="","",VLOOKUP(A222,Keys_CHESS_ALL!J229:AG408,12,FALSE))</f>
        <v>#N/A</v>
      </c>
      <c r="P222" s="28" t="e">
        <f>IF(VLOOKUP(A222,Keys_CHESS_ALL!J229:AH408,13,FALSE)="","",VLOOKUP(A222,Keys_CHESS_ALL!J229:AH408,13,FALSE))</f>
        <v>#N/A</v>
      </c>
      <c r="Q222" s="28" t="e">
        <f>IF(VLOOKUP(A222,Keys_CHESS_ALL!J229:AI408,14,FALSE)="","",VLOOKUP(A222,Keys_CHESS_ALL!J229:AI408,14,FALSE))</f>
        <v>#N/A</v>
      </c>
      <c r="R222" s="28" t="e">
        <f>IF(VLOOKUP(A222,Keys_CHESS_ALL!J229:AJ408,15,FALSE)="","",VLOOKUP(A222,Keys_CHESS_ALL!J229:AJ408,15,FALSE))</f>
        <v>#N/A</v>
      </c>
      <c r="S222" s="28" t="e">
        <f>IF(VLOOKUP(A222,Keys_CHESS_ALL!J229:AK408,16,FALSE)="","",VLOOKUP(A222,Keys_CHESS_ALL!J229:AK408,16,FALSE))</f>
        <v>#N/A</v>
      </c>
    </row>
    <row r="223" spans="2:19" x14ac:dyDescent="0.2">
      <c r="B223" s="28" t="e">
        <f>VLOOKUP(A223,Keys_CHESS_ALL!J230:L409,2,FALSE)</f>
        <v>#N/A</v>
      </c>
      <c r="C223" s="32"/>
      <c r="D223" s="32"/>
      <c r="E223" s="28" t="e">
        <f>VLOOKUP(A223,Keys_CHESS_ALL!J230:L409,3,FALSE)</f>
        <v>#N/A</v>
      </c>
      <c r="F223" s="40"/>
      <c r="H223" s="28" t="e">
        <f>IF(VLOOKUP(A223,Keys_CHESS_ALL!J230:AC409,5,FALSE)="","",VLOOKUP(A223,Keys_CHESS_ALL!J230:AC409,5,FALSE))</f>
        <v>#N/A</v>
      </c>
      <c r="I223" s="28" t="e">
        <f>IF(VLOOKUP(A223,Keys_CHESS_ALL!J230:AC409,6,FALSE)="","",VLOOKUP(A223,Keys_CHESS_ALL!J230:AC409,6,FALSE))</f>
        <v>#N/A</v>
      </c>
      <c r="J223" s="28" t="e">
        <f>IF(VLOOKUP(A223,Keys_CHESS_ALL!J230:AC409,7,FALSE)="","",VLOOKUP(A223,Keys_CHESS_ALL!J230:AC409,7,FALSE))</f>
        <v>#N/A</v>
      </c>
      <c r="K223" s="28" t="e">
        <f>IF(VLOOKUP(A223,Keys_CHESS_ALL!J230:AC409,8,FALSE)="","",VLOOKUP(A223,Keys_CHESS_ALL!J230:AC409,8,FALSE))</f>
        <v>#N/A</v>
      </c>
      <c r="L223" s="28" t="e">
        <f>IF(VLOOKUP(A223,Keys_CHESS_ALL!J230:AD409,9,FALSE)="","",VLOOKUP(A223,Keys_CHESS_ALL!J230:AD409,9,FALSE))</f>
        <v>#N/A</v>
      </c>
      <c r="M223" s="28" t="e">
        <f>IF(VLOOKUP(A223,Keys_CHESS_ALL!J230:AE409,10,FALSE)="","",VLOOKUP(A223,Keys_CHESS_ALL!J230:AE409,10,FALSE))</f>
        <v>#N/A</v>
      </c>
      <c r="N223" s="28" t="e">
        <f>IF(VLOOKUP(A223,Keys_CHESS_ALL!J230:AF409,11,FALSE)="","",VLOOKUP(A223,Keys_CHESS_ALL!J230:AF409,11,FALSE))</f>
        <v>#N/A</v>
      </c>
      <c r="O223" s="28" t="e">
        <f>IF(VLOOKUP(A223,Keys_CHESS_ALL!J230:AG409,12,FALSE)="","",VLOOKUP(A223,Keys_CHESS_ALL!J230:AG409,12,FALSE))</f>
        <v>#N/A</v>
      </c>
      <c r="P223" s="28" t="e">
        <f>IF(VLOOKUP(A223,Keys_CHESS_ALL!J230:AH409,13,FALSE)="","",VLOOKUP(A223,Keys_CHESS_ALL!J230:AH409,13,FALSE))</f>
        <v>#N/A</v>
      </c>
      <c r="Q223" s="28" t="e">
        <f>IF(VLOOKUP(A223,Keys_CHESS_ALL!J230:AI409,14,FALSE)="","",VLOOKUP(A223,Keys_CHESS_ALL!J230:AI409,14,FALSE))</f>
        <v>#N/A</v>
      </c>
      <c r="R223" s="28" t="e">
        <f>IF(VLOOKUP(A223,Keys_CHESS_ALL!J230:AJ409,15,FALSE)="","",VLOOKUP(A223,Keys_CHESS_ALL!J230:AJ409,15,FALSE))</f>
        <v>#N/A</v>
      </c>
      <c r="S223" s="28" t="e">
        <f>IF(VLOOKUP(A223,Keys_CHESS_ALL!J230:AK409,16,FALSE)="","",VLOOKUP(A223,Keys_CHESS_ALL!J230:AK409,16,FALSE))</f>
        <v>#N/A</v>
      </c>
    </row>
    <row r="224" spans="2:19" x14ac:dyDescent="0.2">
      <c r="B224" s="28" t="e">
        <f>VLOOKUP(A224,Keys_CHESS_ALL!J231:L410,2,FALSE)</f>
        <v>#N/A</v>
      </c>
      <c r="C224" s="32"/>
      <c r="D224" s="32"/>
      <c r="E224" s="28" t="e">
        <f>VLOOKUP(A224,Keys_CHESS_ALL!J231:L410,3,FALSE)</f>
        <v>#N/A</v>
      </c>
      <c r="F224" s="40"/>
      <c r="H224" s="28" t="e">
        <f>IF(VLOOKUP(A224,Keys_CHESS_ALL!J231:AC410,5,FALSE)="","",VLOOKUP(A224,Keys_CHESS_ALL!J231:AC410,5,FALSE))</f>
        <v>#N/A</v>
      </c>
      <c r="I224" s="28" t="e">
        <f>IF(VLOOKUP(A224,Keys_CHESS_ALL!J231:AC410,6,FALSE)="","",VLOOKUP(A224,Keys_CHESS_ALL!J231:AC410,6,FALSE))</f>
        <v>#N/A</v>
      </c>
      <c r="J224" s="28" t="e">
        <f>IF(VLOOKUP(A224,Keys_CHESS_ALL!J231:AC410,7,FALSE)="","",VLOOKUP(A224,Keys_CHESS_ALL!J231:AC410,7,FALSE))</f>
        <v>#N/A</v>
      </c>
      <c r="K224" s="28" t="e">
        <f>IF(VLOOKUP(A224,Keys_CHESS_ALL!J231:AC410,8,FALSE)="","",VLOOKUP(A224,Keys_CHESS_ALL!J231:AC410,8,FALSE))</f>
        <v>#N/A</v>
      </c>
      <c r="L224" s="28" t="e">
        <f>IF(VLOOKUP(A224,Keys_CHESS_ALL!J231:AD410,9,FALSE)="","",VLOOKUP(A224,Keys_CHESS_ALL!J231:AD410,9,FALSE))</f>
        <v>#N/A</v>
      </c>
      <c r="M224" s="28" t="e">
        <f>IF(VLOOKUP(A224,Keys_CHESS_ALL!J231:AE410,10,FALSE)="","",VLOOKUP(A224,Keys_CHESS_ALL!J231:AE410,10,FALSE))</f>
        <v>#N/A</v>
      </c>
      <c r="N224" s="28" t="e">
        <f>IF(VLOOKUP(A224,Keys_CHESS_ALL!J231:AF410,11,FALSE)="","",VLOOKUP(A224,Keys_CHESS_ALL!J231:AF410,11,FALSE))</f>
        <v>#N/A</v>
      </c>
      <c r="O224" s="28" t="e">
        <f>IF(VLOOKUP(A224,Keys_CHESS_ALL!J231:AG410,12,FALSE)="","",VLOOKUP(A224,Keys_CHESS_ALL!J231:AG410,12,FALSE))</f>
        <v>#N/A</v>
      </c>
      <c r="P224" s="28" t="e">
        <f>IF(VLOOKUP(A224,Keys_CHESS_ALL!J231:AH410,13,FALSE)="","",VLOOKUP(A224,Keys_CHESS_ALL!J231:AH410,13,FALSE))</f>
        <v>#N/A</v>
      </c>
      <c r="Q224" s="28" t="e">
        <f>IF(VLOOKUP(A224,Keys_CHESS_ALL!J231:AI410,14,FALSE)="","",VLOOKUP(A224,Keys_CHESS_ALL!J231:AI410,14,FALSE))</f>
        <v>#N/A</v>
      </c>
      <c r="R224" s="28" t="e">
        <f>IF(VLOOKUP(A224,Keys_CHESS_ALL!J231:AJ410,15,FALSE)="","",VLOOKUP(A224,Keys_CHESS_ALL!J231:AJ410,15,FALSE))</f>
        <v>#N/A</v>
      </c>
      <c r="S224" s="28" t="e">
        <f>IF(VLOOKUP(A224,Keys_CHESS_ALL!J231:AK410,16,FALSE)="","",VLOOKUP(A224,Keys_CHESS_ALL!J231:AK410,16,FALSE))</f>
        <v>#N/A</v>
      </c>
    </row>
    <row r="225" spans="2:19" x14ac:dyDescent="0.2">
      <c r="B225" s="28" t="e">
        <f>VLOOKUP(A225,Keys_CHESS_ALL!J232:L411,2,FALSE)</f>
        <v>#N/A</v>
      </c>
      <c r="C225" s="32"/>
      <c r="D225" s="32"/>
      <c r="E225" s="28" t="e">
        <f>VLOOKUP(A225,Keys_CHESS_ALL!J232:L411,3,FALSE)</f>
        <v>#N/A</v>
      </c>
      <c r="F225" s="40"/>
      <c r="H225" s="28" t="e">
        <f>IF(VLOOKUP(A225,Keys_CHESS_ALL!J232:AC411,5,FALSE)="","",VLOOKUP(A225,Keys_CHESS_ALL!J232:AC411,5,FALSE))</f>
        <v>#N/A</v>
      </c>
      <c r="I225" s="28" t="e">
        <f>IF(VLOOKUP(A225,Keys_CHESS_ALL!J232:AC411,6,FALSE)="","",VLOOKUP(A225,Keys_CHESS_ALL!J232:AC411,6,FALSE))</f>
        <v>#N/A</v>
      </c>
      <c r="J225" s="28" t="e">
        <f>IF(VLOOKUP(A225,Keys_CHESS_ALL!J232:AC411,7,FALSE)="","",VLOOKUP(A225,Keys_CHESS_ALL!J232:AC411,7,FALSE))</f>
        <v>#N/A</v>
      </c>
      <c r="K225" s="28" t="e">
        <f>IF(VLOOKUP(A225,Keys_CHESS_ALL!J232:AC411,8,FALSE)="","",VLOOKUP(A225,Keys_CHESS_ALL!J232:AC411,8,FALSE))</f>
        <v>#N/A</v>
      </c>
      <c r="L225" s="28" t="e">
        <f>IF(VLOOKUP(A225,Keys_CHESS_ALL!J232:AD411,9,FALSE)="","",VLOOKUP(A225,Keys_CHESS_ALL!J232:AD411,9,FALSE))</f>
        <v>#N/A</v>
      </c>
      <c r="M225" s="28" t="e">
        <f>IF(VLOOKUP(A225,Keys_CHESS_ALL!J232:AE411,10,FALSE)="","",VLOOKUP(A225,Keys_CHESS_ALL!J232:AE411,10,FALSE))</f>
        <v>#N/A</v>
      </c>
      <c r="N225" s="28" t="e">
        <f>IF(VLOOKUP(A225,Keys_CHESS_ALL!J232:AF411,11,FALSE)="","",VLOOKUP(A225,Keys_CHESS_ALL!J232:AF411,11,FALSE))</f>
        <v>#N/A</v>
      </c>
      <c r="O225" s="28" t="e">
        <f>IF(VLOOKUP(A225,Keys_CHESS_ALL!J232:AG411,12,FALSE)="","",VLOOKUP(A225,Keys_CHESS_ALL!J232:AG411,12,FALSE))</f>
        <v>#N/A</v>
      </c>
      <c r="P225" s="28" t="e">
        <f>IF(VLOOKUP(A225,Keys_CHESS_ALL!J232:AH411,13,FALSE)="","",VLOOKUP(A225,Keys_CHESS_ALL!J232:AH411,13,FALSE))</f>
        <v>#N/A</v>
      </c>
      <c r="Q225" s="28" t="e">
        <f>IF(VLOOKUP(A225,Keys_CHESS_ALL!J232:AI411,14,FALSE)="","",VLOOKUP(A225,Keys_CHESS_ALL!J232:AI411,14,FALSE))</f>
        <v>#N/A</v>
      </c>
      <c r="R225" s="28" t="e">
        <f>IF(VLOOKUP(A225,Keys_CHESS_ALL!J232:AJ411,15,FALSE)="","",VLOOKUP(A225,Keys_CHESS_ALL!J232:AJ411,15,FALSE))</f>
        <v>#N/A</v>
      </c>
      <c r="S225" s="28" t="e">
        <f>IF(VLOOKUP(A225,Keys_CHESS_ALL!J232:AK411,16,FALSE)="","",VLOOKUP(A225,Keys_CHESS_ALL!J232:AK411,16,FALSE))</f>
        <v>#N/A</v>
      </c>
    </row>
    <row r="226" spans="2:19" x14ac:dyDescent="0.2">
      <c r="B226" s="28" t="e">
        <f>VLOOKUP(A226,Keys_CHESS_ALL!J233:L412,2,FALSE)</f>
        <v>#N/A</v>
      </c>
      <c r="C226" s="32"/>
      <c r="D226" s="32"/>
      <c r="E226" s="28" t="e">
        <f>VLOOKUP(A226,Keys_CHESS_ALL!J233:L412,3,FALSE)</f>
        <v>#N/A</v>
      </c>
      <c r="F226" s="40"/>
      <c r="H226" s="28" t="e">
        <f>IF(VLOOKUP(A226,Keys_CHESS_ALL!J233:AC412,5,FALSE)="","",VLOOKUP(A226,Keys_CHESS_ALL!J233:AC412,5,FALSE))</f>
        <v>#N/A</v>
      </c>
      <c r="I226" s="28" t="e">
        <f>IF(VLOOKUP(A226,Keys_CHESS_ALL!J233:AC412,6,FALSE)="","",VLOOKUP(A226,Keys_CHESS_ALL!J233:AC412,6,FALSE))</f>
        <v>#N/A</v>
      </c>
      <c r="J226" s="28" t="e">
        <f>IF(VLOOKUP(A226,Keys_CHESS_ALL!J233:AC412,7,FALSE)="","",VLOOKUP(A226,Keys_CHESS_ALL!J233:AC412,7,FALSE))</f>
        <v>#N/A</v>
      </c>
      <c r="K226" s="28" t="e">
        <f>IF(VLOOKUP(A226,Keys_CHESS_ALL!J233:AC412,8,FALSE)="","",VLOOKUP(A226,Keys_CHESS_ALL!J233:AC412,8,FALSE))</f>
        <v>#N/A</v>
      </c>
      <c r="L226" s="28" t="e">
        <f>IF(VLOOKUP(A226,Keys_CHESS_ALL!J233:AD412,9,FALSE)="","",VLOOKUP(A226,Keys_CHESS_ALL!J233:AD412,9,FALSE))</f>
        <v>#N/A</v>
      </c>
      <c r="M226" s="28" t="e">
        <f>IF(VLOOKUP(A226,Keys_CHESS_ALL!J233:AE412,10,FALSE)="","",VLOOKUP(A226,Keys_CHESS_ALL!J233:AE412,10,FALSE))</f>
        <v>#N/A</v>
      </c>
      <c r="N226" s="28" t="e">
        <f>IF(VLOOKUP(A226,Keys_CHESS_ALL!J233:AF412,11,FALSE)="","",VLOOKUP(A226,Keys_CHESS_ALL!J233:AF412,11,FALSE))</f>
        <v>#N/A</v>
      </c>
      <c r="O226" s="28" t="e">
        <f>IF(VLOOKUP(A226,Keys_CHESS_ALL!J233:AG412,12,FALSE)="","",VLOOKUP(A226,Keys_CHESS_ALL!J233:AG412,12,FALSE))</f>
        <v>#N/A</v>
      </c>
      <c r="P226" s="28" t="e">
        <f>IF(VLOOKUP(A226,Keys_CHESS_ALL!J233:AH412,13,FALSE)="","",VLOOKUP(A226,Keys_CHESS_ALL!J233:AH412,13,FALSE))</f>
        <v>#N/A</v>
      </c>
      <c r="Q226" s="28" t="e">
        <f>IF(VLOOKUP(A226,Keys_CHESS_ALL!J233:AI412,14,FALSE)="","",VLOOKUP(A226,Keys_CHESS_ALL!J233:AI412,14,FALSE))</f>
        <v>#N/A</v>
      </c>
      <c r="R226" s="28" t="e">
        <f>IF(VLOOKUP(A226,Keys_CHESS_ALL!J233:AJ412,15,FALSE)="","",VLOOKUP(A226,Keys_CHESS_ALL!J233:AJ412,15,FALSE))</f>
        <v>#N/A</v>
      </c>
      <c r="S226" s="28" t="e">
        <f>IF(VLOOKUP(A226,Keys_CHESS_ALL!J233:AK412,16,FALSE)="","",VLOOKUP(A226,Keys_CHESS_ALL!J233:AK412,16,FALSE))</f>
        <v>#N/A</v>
      </c>
    </row>
    <row r="227" spans="2:19" x14ac:dyDescent="0.2">
      <c r="B227" s="28" t="e">
        <f>VLOOKUP(A227,Keys_CHESS_ALL!J234:L413,2,FALSE)</f>
        <v>#N/A</v>
      </c>
      <c r="C227" s="32"/>
      <c r="D227" s="32"/>
      <c r="E227" s="28" t="e">
        <f>VLOOKUP(A227,Keys_CHESS_ALL!J234:L413,3,FALSE)</f>
        <v>#N/A</v>
      </c>
      <c r="F227" s="40"/>
      <c r="H227" s="28" t="e">
        <f>IF(VLOOKUP(A227,Keys_CHESS_ALL!J234:AC413,5,FALSE)="","",VLOOKUP(A227,Keys_CHESS_ALL!J234:AC413,5,FALSE))</f>
        <v>#N/A</v>
      </c>
      <c r="I227" s="28" t="e">
        <f>IF(VLOOKUP(A227,Keys_CHESS_ALL!J234:AC413,6,FALSE)="","",VLOOKUP(A227,Keys_CHESS_ALL!J234:AC413,6,FALSE))</f>
        <v>#N/A</v>
      </c>
      <c r="J227" s="28" t="e">
        <f>IF(VLOOKUP(A227,Keys_CHESS_ALL!J234:AC413,7,FALSE)="","",VLOOKUP(A227,Keys_CHESS_ALL!J234:AC413,7,FALSE))</f>
        <v>#N/A</v>
      </c>
      <c r="K227" s="28" t="e">
        <f>IF(VLOOKUP(A227,Keys_CHESS_ALL!J234:AC413,8,FALSE)="","",VLOOKUP(A227,Keys_CHESS_ALL!J234:AC413,8,FALSE))</f>
        <v>#N/A</v>
      </c>
      <c r="L227" s="28" t="e">
        <f>IF(VLOOKUP(A227,Keys_CHESS_ALL!J234:AD413,9,FALSE)="","",VLOOKUP(A227,Keys_CHESS_ALL!J234:AD413,9,FALSE))</f>
        <v>#N/A</v>
      </c>
      <c r="M227" s="28" t="e">
        <f>IF(VLOOKUP(A227,Keys_CHESS_ALL!J234:AE413,10,FALSE)="","",VLOOKUP(A227,Keys_CHESS_ALL!J234:AE413,10,FALSE))</f>
        <v>#N/A</v>
      </c>
      <c r="N227" s="28" t="e">
        <f>IF(VLOOKUP(A227,Keys_CHESS_ALL!J234:AF413,11,FALSE)="","",VLOOKUP(A227,Keys_CHESS_ALL!J234:AF413,11,FALSE))</f>
        <v>#N/A</v>
      </c>
      <c r="O227" s="28" t="e">
        <f>IF(VLOOKUP(A227,Keys_CHESS_ALL!J234:AG413,12,FALSE)="","",VLOOKUP(A227,Keys_CHESS_ALL!J234:AG413,12,FALSE))</f>
        <v>#N/A</v>
      </c>
      <c r="P227" s="28" t="e">
        <f>IF(VLOOKUP(A227,Keys_CHESS_ALL!J234:AH413,13,FALSE)="","",VLOOKUP(A227,Keys_CHESS_ALL!J234:AH413,13,FALSE))</f>
        <v>#N/A</v>
      </c>
      <c r="Q227" s="28" t="e">
        <f>IF(VLOOKUP(A227,Keys_CHESS_ALL!J234:AI413,14,FALSE)="","",VLOOKUP(A227,Keys_CHESS_ALL!J234:AI413,14,FALSE))</f>
        <v>#N/A</v>
      </c>
      <c r="R227" s="28" t="e">
        <f>IF(VLOOKUP(A227,Keys_CHESS_ALL!J234:AJ413,15,FALSE)="","",VLOOKUP(A227,Keys_CHESS_ALL!J234:AJ413,15,FALSE))</f>
        <v>#N/A</v>
      </c>
      <c r="S227" s="28" t="e">
        <f>IF(VLOOKUP(A227,Keys_CHESS_ALL!J234:AK413,16,FALSE)="","",VLOOKUP(A227,Keys_CHESS_ALL!J234:AK413,16,FALSE))</f>
        <v>#N/A</v>
      </c>
    </row>
    <row r="228" spans="2:19" x14ac:dyDescent="0.2">
      <c r="B228" s="28" t="e">
        <f>VLOOKUP(A228,Keys_CHESS_ALL!J235:L414,2,FALSE)</f>
        <v>#N/A</v>
      </c>
      <c r="C228" s="32"/>
      <c r="D228" s="32"/>
      <c r="E228" s="28" t="e">
        <f>VLOOKUP(A228,Keys_CHESS_ALL!J235:L414,3,FALSE)</f>
        <v>#N/A</v>
      </c>
      <c r="F228" s="40"/>
      <c r="H228" s="28" t="e">
        <f>IF(VLOOKUP(A228,Keys_CHESS_ALL!J235:AC414,5,FALSE)="","",VLOOKUP(A228,Keys_CHESS_ALL!J235:AC414,5,FALSE))</f>
        <v>#N/A</v>
      </c>
      <c r="I228" s="28" t="e">
        <f>IF(VLOOKUP(A228,Keys_CHESS_ALL!J235:AC414,6,FALSE)="","",VLOOKUP(A228,Keys_CHESS_ALL!J235:AC414,6,FALSE))</f>
        <v>#N/A</v>
      </c>
      <c r="J228" s="28" t="e">
        <f>IF(VLOOKUP(A228,Keys_CHESS_ALL!J235:AC414,7,FALSE)="","",VLOOKUP(A228,Keys_CHESS_ALL!J235:AC414,7,FALSE))</f>
        <v>#N/A</v>
      </c>
      <c r="K228" s="28" t="e">
        <f>IF(VLOOKUP(A228,Keys_CHESS_ALL!J235:AC414,8,FALSE)="","",VLOOKUP(A228,Keys_CHESS_ALL!J235:AC414,8,FALSE))</f>
        <v>#N/A</v>
      </c>
      <c r="L228" s="28" t="e">
        <f>IF(VLOOKUP(A228,Keys_CHESS_ALL!J235:AD414,9,FALSE)="","",VLOOKUP(A228,Keys_CHESS_ALL!J235:AD414,9,FALSE))</f>
        <v>#N/A</v>
      </c>
      <c r="M228" s="28" t="e">
        <f>IF(VLOOKUP(A228,Keys_CHESS_ALL!J235:AE414,10,FALSE)="","",VLOOKUP(A228,Keys_CHESS_ALL!J235:AE414,10,FALSE))</f>
        <v>#N/A</v>
      </c>
      <c r="N228" s="28" t="e">
        <f>IF(VLOOKUP(A228,Keys_CHESS_ALL!J235:AF414,11,FALSE)="","",VLOOKUP(A228,Keys_CHESS_ALL!J235:AF414,11,FALSE))</f>
        <v>#N/A</v>
      </c>
      <c r="O228" s="28" t="e">
        <f>IF(VLOOKUP(A228,Keys_CHESS_ALL!J235:AG414,12,FALSE)="","",VLOOKUP(A228,Keys_CHESS_ALL!J235:AG414,12,FALSE))</f>
        <v>#N/A</v>
      </c>
      <c r="P228" s="28" t="e">
        <f>IF(VLOOKUP(A228,Keys_CHESS_ALL!J235:AH414,13,FALSE)="","",VLOOKUP(A228,Keys_CHESS_ALL!J235:AH414,13,FALSE))</f>
        <v>#N/A</v>
      </c>
      <c r="Q228" s="28" t="e">
        <f>IF(VLOOKUP(A228,Keys_CHESS_ALL!J235:AI414,14,FALSE)="","",VLOOKUP(A228,Keys_CHESS_ALL!J235:AI414,14,FALSE))</f>
        <v>#N/A</v>
      </c>
      <c r="R228" s="28" t="e">
        <f>IF(VLOOKUP(A228,Keys_CHESS_ALL!J235:AJ414,15,FALSE)="","",VLOOKUP(A228,Keys_CHESS_ALL!J235:AJ414,15,FALSE))</f>
        <v>#N/A</v>
      </c>
      <c r="S228" s="28" t="e">
        <f>IF(VLOOKUP(A228,Keys_CHESS_ALL!J235:AK414,16,FALSE)="","",VLOOKUP(A228,Keys_CHESS_ALL!J235:AK414,16,FALSE))</f>
        <v>#N/A</v>
      </c>
    </row>
    <row r="229" spans="2:19" x14ac:dyDescent="0.2">
      <c r="B229" s="28" t="e">
        <f>VLOOKUP(A229,Keys_CHESS_ALL!J236:L415,2,FALSE)</f>
        <v>#N/A</v>
      </c>
      <c r="C229" s="32"/>
      <c r="D229" s="32"/>
      <c r="E229" s="28" t="e">
        <f>VLOOKUP(A229,Keys_CHESS_ALL!J236:L415,3,FALSE)</f>
        <v>#N/A</v>
      </c>
      <c r="F229" s="40"/>
      <c r="H229" s="28" t="e">
        <f>IF(VLOOKUP(A229,Keys_CHESS_ALL!J236:AC415,5,FALSE)="","",VLOOKUP(A229,Keys_CHESS_ALL!J236:AC415,5,FALSE))</f>
        <v>#N/A</v>
      </c>
      <c r="I229" s="28" t="e">
        <f>IF(VLOOKUP(A229,Keys_CHESS_ALL!J236:AC415,6,FALSE)="","",VLOOKUP(A229,Keys_CHESS_ALL!J236:AC415,6,FALSE))</f>
        <v>#N/A</v>
      </c>
      <c r="J229" s="28" t="e">
        <f>IF(VLOOKUP(A229,Keys_CHESS_ALL!J236:AC415,7,FALSE)="","",VLOOKUP(A229,Keys_CHESS_ALL!J236:AC415,7,FALSE))</f>
        <v>#N/A</v>
      </c>
      <c r="K229" s="28" t="e">
        <f>IF(VLOOKUP(A229,Keys_CHESS_ALL!J236:AC415,8,FALSE)="","",VLOOKUP(A229,Keys_CHESS_ALL!J236:AC415,8,FALSE))</f>
        <v>#N/A</v>
      </c>
      <c r="L229" s="28" t="e">
        <f>IF(VLOOKUP(A229,Keys_CHESS_ALL!J236:AD415,9,FALSE)="","",VLOOKUP(A229,Keys_CHESS_ALL!J236:AD415,9,FALSE))</f>
        <v>#N/A</v>
      </c>
      <c r="M229" s="28" t="e">
        <f>IF(VLOOKUP(A229,Keys_CHESS_ALL!J236:AE415,10,FALSE)="","",VLOOKUP(A229,Keys_CHESS_ALL!J236:AE415,10,FALSE))</f>
        <v>#N/A</v>
      </c>
      <c r="N229" s="28" t="e">
        <f>IF(VLOOKUP(A229,Keys_CHESS_ALL!J236:AF415,11,FALSE)="","",VLOOKUP(A229,Keys_CHESS_ALL!J236:AF415,11,FALSE))</f>
        <v>#N/A</v>
      </c>
      <c r="O229" s="28" t="e">
        <f>IF(VLOOKUP(A229,Keys_CHESS_ALL!J236:AG415,12,FALSE)="","",VLOOKUP(A229,Keys_CHESS_ALL!J236:AG415,12,FALSE))</f>
        <v>#N/A</v>
      </c>
      <c r="P229" s="28" t="e">
        <f>IF(VLOOKUP(A229,Keys_CHESS_ALL!J236:AH415,13,FALSE)="","",VLOOKUP(A229,Keys_CHESS_ALL!J236:AH415,13,FALSE))</f>
        <v>#N/A</v>
      </c>
      <c r="Q229" s="28" t="e">
        <f>IF(VLOOKUP(A229,Keys_CHESS_ALL!J236:AI415,14,FALSE)="","",VLOOKUP(A229,Keys_CHESS_ALL!J236:AI415,14,FALSE))</f>
        <v>#N/A</v>
      </c>
      <c r="R229" s="28" t="e">
        <f>IF(VLOOKUP(A229,Keys_CHESS_ALL!J236:AJ415,15,FALSE)="","",VLOOKUP(A229,Keys_CHESS_ALL!J236:AJ415,15,FALSE))</f>
        <v>#N/A</v>
      </c>
      <c r="S229" s="28" t="e">
        <f>IF(VLOOKUP(A229,Keys_CHESS_ALL!J236:AK415,16,FALSE)="","",VLOOKUP(A229,Keys_CHESS_ALL!J236:AK415,16,FALSE))</f>
        <v>#N/A</v>
      </c>
    </row>
    <row r="230" spans="2:19" x14ac:dyDescent="0.2">
      <c r="B230" s="28" t="e">
        <f>VLOOKUP(A230,Keys_CHESS_ALL!J237:L416,2,FALSE)</f>
        <v>#N/A</v>
      </c>
      <c r="C230" s="32"/>
      <c r="D230" s="32"/>
      <c r="E230" s="28" t="e">
        <f>VLOOKUP(A230,Keys_CHESS_ALL!J237:L416,3,FALSE)</f>
        <v>#N/A</v>
      </c>
      <c r="F230" s="40"/>
      <c r="H230" s="28" t="e">
        <f>IF(VLOOKUP(A230,Keys_CHESS_ALL!J237:AC416,5,FALSE)="","",VLOOKUP(A230,Keys_CHESS_ALL!J237:AC416,5,FALSE))</f>
        <v>#N/A</v>
      </c>
      <c r="I230" s="28" t="e">
        <f>IF(VLOOKUP(A230,Keys_CHESS_ALL!J237:AC416,6,FALSE)="","",VLOOKUP(A230,Keys_CHESS_ALL!J237:AC416,6,FALSE))</f>
        <v>#N/A</v>
      </c>
      <c r="J230" s="28" t="e">
        <f>IF(VLOOKUP(A230,Keys_CHESS_ALL!J237:AC416,7,FALSE)="","",VLOOKUP(A230,Keys_CHESS_ALL!J237:AC416,7,FALSE))</f>
        <v>#N/A</v>
      </c>
      <c r="K230" s="28" t="e">
        <f>IF(VLOOKUP(A230,Keys_CHESS_ALL!J237:AC416,8,FALSE)="","",VLOOKUP(A230,Keys_CHESS_ALL!J237:AC416,8,FALSE))</f>
        <v>#N/A</v>
      </c>
      <c r="L230" s="28" t="e">
        <f>IF(VLOOKUP(A230,Keys_CHESS_ALL!J237:AD416,9,FALSE)="","",VLOOKUP(A230,Keys_CHESS_ALL!J237:AD416,9,FALSE))</f>
        <v>#N/A</v>
      </c>
      <c r="M230" s="28" t="e">
        <f>IF(VLOOKUP(A230,Keys_CHESS_ALL!J237:AE416,10,FALSE)="","",VLOOKUP(A230,Keys_CHESS_ALL!J237:AE416,10,FALSE))</f>
        <v>#N/A</v>
      </c>
      <c r="N230" s="28" t="e">
        <f>IF(VLOOKUP(A230,Keys_CHESS_ALL!J237:AF416,11,FALSE)="","",VLOOKUP(A230,Keys_CHESS_ALL!J237:AF416,11,FALSE))</f>
        <v>#N/A</v>
      </c>
      <c r="O230" s="28" t="e">
        <f>IF(VLOOKUP(A230,Keys_CHESS_ALL!J237:AG416,12,FALSE)="","",VLOOKUP(A230,Keys_CHESS_ALL!J237:AG416,12,FALSE))</f>
        <v>#N/A</v>
      </c>
      <c r="P230" s="28" t="e">
        <f>IF(VLOOKUP(A230,Keys_CHESS_ALL!J237:AH416,13,FALSE)="","",VLOOKUP(A230,Keys_CHESS_ALL!J237:AH416,13,FALSE))</f>
        <v>#N/A</v>
      </c>
      <c r="Q230" s="28" t="e">
        <f>IF(VLOOKUP(A230,Keys_CHESS_ALL!J237:AI416,14,FALSE)="","",VLOOKUP(A230,Keys_CHESS_ALL!J237:AI416,14,FALSE))</f>
        <v>#N/A</v>
      </c>
      <c r="R230" s="28" t="e">
        <f>IF(VLOOKUP(A230,Keys_CHESS_ALL!J237:AJ416,15,FALSE)="","",VLOOKUP(A230,Keys_CHESS_ALL!J237:AJ416,15,FALSE))</f>
        <v>#N/A</v>
      </c>
      <c r="S230" s="28" t="e">
        <f>IF(VLOOKUP(A230,Keys_CHESS_ALL!J237:AK416,16,FALSE)="","",VLOOKUP(A230,Keys_CHESS_ALL!J237:AK416,16,FALSE))</f>
        <v>#N/A</v>
      </c>
    </row>
    <row r="231" spans="2:19" x14ac:dyDescent="0.2">
      <c r="B231" s="28" t="e">
        <f>VLOOKUP(A231,Keys_CHESS_ALL!J238:L417,2,FALSE)</f>
        <v>#N/A</v>
      </c>
      <c r="C231" s="32"/>
      <c r="D231" s="32"/>
      <c r="E231" s="28" t="e">
        <f>VLOOKUP(A231,Keys_CHESS_ALL!J238:L417,3,FALSE)</f>
        <v>#N/A</v>
      </c>
      <c r="F231" s="40"/>
      <c r="H231" s="28" t="e">
        <f>IF(VLOOKUP(A231,Keys_CHESS_ALL!J238:AC417,5,FALSE)="","",VLOOKUP(A231,Keys_CHESS_ALL!J238:AC417,5,FALSE))</f>
        <v>#N/A</v>
      </c>
      <c r="I231" s="28" t="e">
        <f>IF(VLOOKUP(A231,Keys_CHESS_ALL!J238:AC417,6,FALSE)="","",VLOOKUP(A231,Keys_CHESS_ALL!J238:AC417,6,FALSE))</f>
        <v>#N/A</v>
      </c>
      <c r="J231" s="28" t="e">
        <f>IF(VLOOKUP(A231,Keys_CHESS_ALL!J238:AC417,7,FALSE)="","",VLOOKUP(A231,Keys_CHESS_ALL!J238:AC417,7,FALSE))</f>
        <v>#N/A</v>
      </c>
      <c r="K231" s="28" t="e">
        <f>IF(VLOOKUP(A231,Keys_CHESS_ALL!J238:AC417,8,FALSE)="","",VLOOKUP(A231,Keys_CHESS_ALL!J238:AC417,8,FALSE))</f>
        <v>#N/A</v>
      </c>
      <c r="L231" s="28" t="e">
        <f>IF(VLOOKUP(A231,Keys_CHESS_ALL!J238:AD417,9,FALSE)="","",VLOOKUP(A231,Keys_CHESS_ALL!J238:AD417,9,FALSE))</f>
        <v>#N/A</v>
      </c>
      <c r="M231" s="28" t="e">
        <f>IF(VLOOKUP(A231,Keys_CHESS_ALL!J238:AE417,10,FALSE)="","",VLOOKUP(A231,Keys_CHESS_ALL!J238:AE417,10,FALSE))</f>
        <v>#N/A</v>
      </c>
      <c r="N231" s="28" t="e">
        <f>IF(VLOOKUP(A231,Keys_CHESS_ALL!J238:AF417,11,FALSE)="","",VLOOKUP(A231,Keys_CHESS_ALL!J238:AF417,11,FALSE))</f>
        <v>#N/A</v>
      </c>
      <c r="O231" s="28" t="e">
        <f>IF(VLOOKUP(A231,Keys_CHESS_ALL!J238:AG417,12,FALSE)="","",VLOOKUP(A231,Keys_CHESS_ALL!J238:AG417,12,FALSE))</f>
        <v>#N/A</v>
      </c>
      <c r="P231" s="28" t="e">
        <f>IF(VLOOKUP(A231,Keys_CHESS_ALL!J238:AH417,13,FALSE)="","",VLOOKUP(A231,Keys_CHESS_ALL!J238:AH417,13,FALSE))</f>
        <v>#N/A</v>
      </c>
      <c r="Q231" s="28" t="e">
        <f>IF(VLOOKUP(A231,Keys_CHESS_ALL!J238:AI417,14,FALSE)="","",VLOOKUP(A231,Keys_CHESS_ALL!J238:AI417,14,FALSE))</f>
        <v>#N/A</v>
      </c>
      <c r="R231" s="28" t="e">
        <f>IF(VLOOKUP(A231,Keys_CHESS_ALL!J238:AJ417,15,FALSE)="","",VLOOKUP(A231,Keys_CHESS_ALL!J238:AJ417,15,FALSE))</f>
        <v>#N/A</v>
      </c>
      <c r="S231" s="28" t="e">
        <f>IF(VLOOKUP(A231,Keys_CHESS_ALL!J238:AK417,16,FALSE)="","",VLOOKUP(A231,Keys_CHESS_ALL!J238:AK417,16,FALSE))</f>
        <v>#N/A</v>
      </c>
    </row>
    <row r="232" spans="2:19" x14ac:dyDescent="0.2">
      <c r="B232" s="28" t="e">
        <f>VLOOKUP(A232,Keys_CHESS_ALL!J239:L418,2,FALSE)</f>
        <v>#N/A</v>
      </c>
      <c r="C232" s="32"/>
      <c r="D232" s="32"/>
      <c r="E232" s="28" t="e">
        <f>VLOOKUP(A232,Keys_CHESS_ALL!J239:L418,3,FALSE)</f>
        <v>#N/A</v>
      </c>
      <c r="F232" s="40"/>
      <c r="H232" s="28" t="e">
        <f>IF(VLOOKUP(A232,Keys_CHESS_ALL!J239:AC418,5,FALSE)="","",VLOOKUP(A232,Keys_CHESS_ALL!J239:AC418,5,FALSE))</f>
        <v>#N/A</v>
      </c>
      <c r="I232" s="28" t="e">
        <f>IF(VLOOKUP(A232,Keys_CHESS_ALL!J239:AC418,6,FALSE)="","",VLOOKUP(A232,Keys_CHESS_ALL!J239:AC418,6,FALSE))</f>
        <v>#N/A</v>
      </c>
      <c r="J232" s="28" t="e">
        <f>IF(VLOOKUP(A232,Keys_CHESS_ALL!J239:AC418,7,FALSE)="","",VLOOKUP(A232,Keys_CHESS_ALL!J239:AC418,7,FALSE))</f>
        <v>#N/A</v>
      </c>
      <c r="K232" s="28" t="e">
        <f>IF(VLOOKUP(A232,Keys_CHESS_ALL!J239:AC418,8,FALSE)="","",VLOOKUP(A232,Keys_CHESS_ALL!J239:AC418,8,FALSE))</f>
        <v>#N/A</v>
      </c>
      <c r="L232" s="28" t="e">
        <f>IF(VLOOKUP(A232,Keys_CHESS_ALL!J239:AD418,9,FALSE)="","",VLOOKUP(A232,Keys_CHESS_ALL!J239:AD418,9,FALSE))</f>
        <v>#N/A</v>
      </c>
      <c r="M232" s="28" t="e">
        <f>IF(VLOOKUP(A232,Keys_CHESS_ALL!J239:AE418,10,FALSE)="","",VLOOKUP(A232,Keys_CHESS_ALL!J239:AE418,10,FALSE))</f>
        <v>#N/A</v>
      </c>
      <c r="N232" s="28" t="e">
        <f>IF(VLOOKUP(A232,Keys_CHESS_ALL!J239:AF418,11,FALSE)="","",VLOOKUP(A232,Keys_CHESS_ALL!J239:AF418,11,FALSE))</f>
        <v>#N/A</v>
      </c>
      <c r="O232" s="28" t="e">
        <f>IF(VLOOKUP(A232,Keys_CHESS_ALL!J239:AG418,12,FALSE)="","",VLOOKUP(A232,Keys_CHESS_ALL!J239:AG418,12,FALSE))</f>
        <v>#N/A</v>
      </c>
      <c r="P232" s="28" t="e">
        <f>IF(VLOOKUP(A232,Keys_CHESS_ALL!J239:AH418,13,FALSE)="","",VLOOKUP(A232,Keys_CHESS_ALL!J239:AH418,13,FALSE))</f>
        <v>#N/A</v>
      </c>
      <c r="Q232" s="28" t="e">
        <f>IF(VLOOKUP(A232,Keys_CHESS_ALL!J239:AI418,14,FALSE)="","",VLOOKUP(A232,Keys_CHESS_ALL!J239:AI418,14,FALSE))</f>
        <v>#N/A</v>
      </c>
      <c r="R232" s="28" t="e">
        <f>IF(VLOOKUP(A232,Keys_CHESS_ALL!J239:AJ418,15,FALSE)="","",VLOOKUP(A232,Keys_CHESS_ALL!J239:AJ418,15,FALSE))</f>
        <v>#N/A</v>
      </c>
      <c r="S232" s="28" t="e">
        <f>IF(VLOOKUP(A232,Keys_CHESS_ALL!J239:AK418,16,FALSE)="","",VLOOKUP(A232,Keys_CHESS_ALL!J239:AK418,16,FALSE))</f>
        <v>#N/A</v>
      </c>
    </row>
    <row r="233" spans="2:19" x14ac:dyDescent="0.2">
      <c r="B233" s="28" t="e">
        <f>VLOOKUP(A233,Keys_CHESS_ALL!J240:L419,2,FALSE)</f>
        <v>#N/A</v>
      </c>
      <c r="C233" s="32"/>
      <c r="D233" s="32"/>
      <c r="E233" s="28" t="e">
        <f>VLOOKUP(A233,Keys_CHESS_ALL!J240:L419,3,FALSE)</f>
        <v>#N/A</v>
      </c>
      <c r="F233" s="40"/>
      <c r="H233" s="28" t="e">
        <f>IF(VLOOKUP(A233,Keys_CHESS_ALL!J240:AC419,5,FALSE)="","",VLOOKUP(A233,Keys_CHESS_ALL!J240:AC419,5,FALSE))</f>
        <v>#N/A</v>
      </c>
      <c r="I233" s="28" t="e">
        <f>IF(VLOOKUP(A233,Keys_CHESS_ALL!J240:AC419,6,FALSE)="","",VLOOKUP(A233,Keys_CHESS_ALL!J240:AC419,6,FALSE))</f>
        <v>#N/A</v>
      </c>
      <c r="J233" s="28" t="e">
        <f>IF(VLOOKUP(A233,Keys_CHESS_ALL!J240:AC419,7,FALSE)="","",VLOOKUP(A233,Keys_CHESS_ALL!J240:AC419,7,FALSE))</f>
        <v>#N/A</v>
      </c>
      <c r="K233" s="28" t="e">
        <f>IF(VLOOKUP(A233,Keys_CHESS_ALL!J240:AC419,8,FALSE)="","",VLOOKUP(A233,Keys_CHESS_ALL!J240:AC419,8,FALSE))</f>
        <v>#N/A</v>
      </c>
      <c r="L233" s="28" t="e">
        <f>IF(VLOOKUP(A233,Keys_CHESS_ALL!J240:AD419,9,FALSE)="","",VLOOKUP(A233,Keys_CHESS_ALL!J240:AD419,9,FALSE))</f>
        <v>#N/A</v>
      </c>
      <c r="M233" s="28" t="e">
        <f>IF(VLOOKUP(A233,Keys_CHESS_ALL!J240:AE419,10,FALSE)="","",VLOOKUP(A233,Keys_CHESS_ALL!J240:AE419,10,FALSE))</f>
        <v>#N/A</v>
      </c>
      <c r="N233" s="28" t="e">
        <f>IF(VLOOKUP(A233,Keys_CHESS_ALL!J240:AF419,11,FALSE)="","",VLOOKUP(A233,Keys_CHESS_ALL!J240:AF419,11,FALSE))</f>
        <v>#N/A</v>
      </c>
      <c r="O233" s="28" t="e">
        <f>IF(VLOOKUP(A233,Keys_CHESS_ALL!J240:AG419,12,FALSE)="","",VLOOKUP(A233,Keys_CHESS_ALL!J240:AG419,12,FALSE))</f>
        <v>#N/A</v>
      </c>
      <c r="P233" s="28" t="e">
        <f>IF(VLOOKUP(A233,Keys_CHESS_ALL!J240:AH419,13,FALSE)="","",VLOOKUP(A233,Keys_CHESS_ALL!J240:AH419,13,FALSE))</f>
        <v>#N/A</v>
      </c>
      <c r="Q233" s="28" t="e">
        <f>IF(VLOOKUP(A233,Keys_CHESS_ALL!J240:AI419,14,FALSE)="","",VLOOKUP(A233,Keys_CHESS_ALL!J240:AI419,14,FALSE))</f>
        <v>#N/A</v>
      </c>
      <c r="R233" s="28" t="e">
        <f>IF(VLOOKUP(A233,Keys_CHESS_ALL!J240:AJ419,15,FALSE)="","",VLOOKUP(A233,Keys_CHESS_ALL!J240:AJ419,15,FALSE))</f>
        <v>#N/A</v>
      </c>
      <c r="S233" s="28" t="e">
        <f>IF(VLOOKUP(A233,Keys_CHESS_ALL!J240:AK419,16,FALSE)="","",VLOOKUP(A233,Keys_CHESS_ALL!J240:AK419,16,FALSE))</f>
        <v>#N/A</v>
      </c>
    </row>
    <row r="234" spans="2:19" x14ac:dyDescent="0.2">
      <c r="B234" s="28" t="e">
        <f>VLOOKUP(A234,Keys_CHESS_ALL!J241:L420,2,FALSE)</f>
        <v>#N/A</v>
      </c>
      <c r="C234" s="32"/>
      <c r="D234" s="32"/>
      <c r="E234" s="28" t="e">
        <f>VLOOKUP(A234,Keys_CHESS_ALL!J241:L420,3,FALSE)</f>
        <v>#N/A</v>
      </c>
      <c r="F234" s="40"/>
      <c r="H234" s="28" t="e">
        <f>IF(VLOOKUP(A234,Keys_CHESS_ALL!J241:AC420,5,FALSE)="","",VLOOKUP(A234,Keys_CHESS_ALL!J241:AC420,5,FALSE))</f>
        <v>#N/A</v>
      </c>
      <c r="I234" s="28" t="e">
        <f>IF(VLOOKUP(A234,Keys_CHESS_ALL!J241:AC420,6,FALSE)="","",VLOOKUP(A234,Keys_CHESS_ALL!J241:AC420,6,FALSE))</f>
        <v>#N/A</v>
      </c>
      <c r="J234" s="28" t="e">
        <f>IF(VLOOKUP(A234,Keys_CHESS_ALL!J241:AC420,7,FALSE)="","",VLOOKUP(A234,Keys_CHESS_ALL!J241:AC420,7,FALSE))</f>
        <v>#N/A</v>
      </c>
      <c r="K234" s="28" t="e">
        <f>IF(VLOOKUP(A234,Keys_CHESS_ALL!J241:AC420,8,FALSE)="","",VLOOKUP(A234,Keys_CHESS_ALL!J241:AC420,8,FALSE))</f>
        <v>#N/A</v>
      </c>
      <c r="L234" s="28" t="e">
        <f>IF(VLOOKUP(A234,Keys_CHESS_ALL!J241:AD420,9,FALSE)="","",VLOOKUP(A234,Keys_CHESS_ALL!J241:AD420,9,FALSE))</f>
        <v>#N/A</v>
      </c>
      <c r="M234" s="28" t="e">
        <f>IF(VLOOKUP(A234,Keys_CHESS_ALL!J241:AE420,10,FALSE)="","",VLOOKUP(A234,Keys_CHESS_ALL!J241:AE420,10,FALSE))</f>
        <v>#N/A</v>
      </c>
      <c r="N234" s="28" t="e">
        <f>IF(VLOOKUP(A234,Keys_CHESS_ALL!J241:AF420,11,FALSE)="","",VLOOKUP(A234,Keys_CHESS_ALL!J241:AF420,11,FALSE))</f>
        <v>#N/A</v>
      </c>
      <c r="O234" s="28" t="e">
        <f>IF(VLOOKUP(A234,Keys_CHESS_ALL!J241:AG420,12,FALSE)="","",VLOOKUP(A234,Keys_CHESS_ALL!J241:AG420,12,FALSE))</f>
        <v>#N/A</v>
      </c>
      <c r="P234" s="28" t="e">
        <f>IF(VLOOKUP(A234,Keys_CHESS_ALL!J241:AH420,13,FALSE)="","",VLOOKUP(A234,Keys_CHESS_ALL!J241:AH420,13,FALSE))</f>
        <v>#N/A</v>
      </c>
      <c r="Q234" s="28" t="e">
        <f>IF(VLOOKUP(A234,Keys_CHESS_ALL!J241:AI420,14,FALSE)="","",VLOOKUP(A234,Keys_CHESS_ALL!J241:AI420,14,FALSE))</f>
        <v>#N/A</v>
      </c>
      <c r="R234" s="28" t="e">
        <f>IF(VLOOKUP(A234,Keys_CHESS_ALL!J241:AJ420,15,FALSE)="","",VLOOKUP(A234,Keys_CHESS_ALL!J241:AJ420,15,FALSE))</f>
        <v>#N/A</v>
      </c>
      <c r="S234" s="28" t="e">
        <f>IF(VLOOKUP(A234,Keys_CHESS_ALL!J241:AK420,16,FALSE)="","",VLOOKUP(A234,Keys_CHESS_ALL!J241:AK420,16,FALSE))</f>
        <v>#N/A</v>
      </c>
    </row>
    <row r="235" spans="2:19" x14ac:dyDescent="0.2">
      <c r="B235" s="28" t="e">
        <f>VLOOKUP(A235,Keys_CHESS_ALL!J242:L421,2,FALSE)</f>
        <v>#N/A</v>
      </c>
      <c r="C235" s="32"/>
      <c r="D235" s="32"/>
      <c r="E235" s="28" t="e">
        <f>VLOOKUP(A235,Keys_CHESS_ALL!J242:L421,3,FALSE)</f>
        <v>#N/A</v>
      </c>
      <c r="F235" s="40"/>
      <c r="H235" s="28" t="e">
        <f>IF(VLOOKUP(A235,Keys_CHESS_ALL!J242:AC421,5,FALSE)="","",VLOOKUP(A235,Keys_CHESS_ALL!J242:AC421,5,FALSE))</f>
        <v>#N/A</v>
      </c>
      <c r="I235" s="28" t="e">
        <f>IF(VLOOKUP(A235,Keys_CHESS_ALL!J242:AC421,6,FALSE)="","",VLOOKUP(A235,Keys_CHESS_ALL!J242:AC421,6,FALSE))</f>
        <v>#N/A</v>
      </c>
      <c r="J235" s="28" t="e">
        <f>IF(VLOOKUP(A235,Keys_CHESS_ALL!J242:AC421,7,FALSE)="","",VLOOKUP(A235,Keys_CHESS_ALL!J242:AC421,7,FALSE))</f>
        <v>#N/A</v>
      </c>
      <c r="K235" s="28" t="e">
        <f>IF(VLOOKUP(A235,Keys_CHESS_ALL!J242:AC421,8,FALSE)="","",VLOOKUP(A235,Keys_CHESS_ALL!J242:AC421,8,FALSE))</f>
        <v>#N/A</v>
      </c>
      <c r="L235" s="28" t="e">
        <f>IF(VLOOKUP(A235,Keys_CHESS_ALL!J242:AD421,9,FALSE)="","",VLOOKUP(A235,Keys_CHESS_ALL!J242:AD421,9,FALSE))</f>
        <v>#N/A</v>
      </c>
      <c r="M235" s="28" t="e">
        <f>IF(VLOOKUP(A235,Keys_CHESS_ALL!J242:AE421,10,FALSE)="","",VLOOKUP(A235,Keys_CHESS_ALL!J242:AE421,10,FALSE))</f>
        <v>#N/A</v>
      </c>
      <c r="N235" s="28" t="e">
        <f>IF(VLOOKUP(A235,Keys_CHESS_ALL!J242:AF421,11,FALSE)="","",VLOOKUP(A235,Keys_CHESS_ALL!J242:AF421,11,FALSE))</f>
        <v>#N/A</v>
      </c>
      <c r="O235" s="28" t="e">
        <f>IF(VLOOKUP(A235,Keys_CHESS_ALL!J242:AG421,12,FALSE)="","",VLOOKUP(A235,Keys_CHESS_ALL!J242:AG421,12,FALSE))</f>
        <v>#N/A</v>
      </c>
      <c r="P235" s="28" t="e">
        <f>IF(VLOOKUP(A235,Keys_CHESS_ALL!J242:AH421,13,FALSE)="","",VLOOKUP(A235,Keys_CHESS_ALL!J242:AH421,13,FALSE))</f>
        <v>#N/A</v>
      </c>
      <c r="Q235" s="28" t="e">
        <f>IF(VLOOKUP(A235,Keys_CHESS_ALL!J242:AI421,14,FALSE)="","",VLOOKUP(A235,Keys_CHESS_ALL!J242:AI421,14,FALSE))</f>
        <v>#N/A</v>
      </c>
      <c r="R235" s="28" t="e">
        <f>IF(VLOOKUP(A235,Keys_CHESS_ALL!J242:AJ421,15,FALSE)="","",VLOOKUP(A235,Keys_CHESS_ALL!J242:AJ421,15,FALSE))</f>
        <v>#N/A</v>
      </c>
      <c r="S235" s="28" t="e">
        <f>IF(VLOOKUP(A235,Keys_CHESS_ALL!J242:AK421,16,FALSE)="","",VLOOKUP(A235,Keys_CHESS_ALL!J242:AK421,16,FALSE))</f>
        <v>#N/A</v>
      </c>
    </row>
    <row r="236" spans="2:19" x14ac:dyDescent="0.2">
      <c r="B236" s="28" t="e">
        <f>VLOOKUP(A236,Keys_CHESS_ALL!J243:L422,2,FALSE)</f>
        <v>#N/A</v>
      </c>
      <c r="C236" s="32"/>
      <c r="D236" s="32"/>
      <c r="E236" s="28" t="e">
        <f>VLOOKUP(A236,Keys_CHESS_ALL!J243:L422,3,FALSE)</f>
        <v>#N/A</v>
      </c>
      <c r="F236" s="40"/>
      <c r="H236" s="28" t="e">
        <f>IF(VLOOKUP(A236,Keys_CHESS_ALL!J243:AC422,5,FALSE)="","",VLOOKUP(A236,Keys_CHESS_ALL!J243:AC422,5,FALSE))</f>
        <v>#N/A</v>
      </c>
      <c r="I236" s="28" t="e">
        <f>IF(VLOOKUP(A236,Keys_CHESS_ALL!J243:AC422,6,FALSE)="","",VLOOKUP(A236,Keys_CHESS_ALL!J243:AC422,6,FALSE))</f>
        <v>#N/A</v>
      </c>
      <c r="J236" s="28" t="e">
        <f>IF(VLOOKUP(A236,Keys_CHESS_ALL!J243:AC422,7,FALSE)="","",VLOOKUP(A236,Keys_CHESS_ALL!J243:AC422,7,FALSE))</f>
        <v>#N/A</v>
      </c>
      <c r="K236" s="28" t="e">
        <f>IF(VLOOKUP(A236,Keys_CHESS_ALL!J243:AC422,8,FALSE)="","",VLOOKUP(A236,Keys_CHESS_ALL!J243:AC422,8,FALSE))</f>
        <v>#N/A</v>
      </c>
      <c r="L236" s="28" t="e">
        <f>IF(VLOOKUP(A236,Keys_CHESS_ALL!J243:AD422,9,FALSE)="","",VLOOKUP(A236,Keys_CHESS_ALL!J243:AD422,9,FALSE))</f>
        <v>#N/A</v>
      </c>
      <c r="M236" s="28" t="e">
        <f>IF(VLOOKUP(A236,Keys_CHESS_ALL!J243:AE422,10,FALSE)="","",VLOOKUP(A236,Keys_CHESS_ALL!J243:AE422,10,FALSE))</f>
        <v>#N/A</v>
      </c>
      <c r="N236" s="28" t="e">
        <f>IF(VLOOKUP(A236,Keys_CHESS_ALL!J243:AF422,11,FALSE)="","",VLOOKUP(A236,Keys_CHESS_ALL!J243:AF422,11,FALSE))</f>
        <v>#N/A</v>
      </c>
      <c r="O236" s="28" t="e">
        <f>IF(VLOOKUP(A236,Keys_CHESS_ALL!J243:AG422,12,FALSE)="","",VLOOKUP(A236,Keys_CHESS_ALL!J243:AG422,12,FALSE))</f>
        <v>#N/A</v>
      </c>
      <c r="P236" s="28" t="e">
        <f>IF(VLOOKUP(A236,Keys_CHESS_ALL!J243:AH422,13,FALSE)="","",VLOOKUP(A236,Keys_CHESS_ALL!J243:AH422,13,FALSE))</f>
        <v>#N/A</v>
      </c>
      <c r="Q236" s="28" t="e">
        <f>IF(VLOOKUP(A236,Keys_CHESS_ALL!J243:AI422,14,FALSE)="","",VLOOKUP(A236,Keys_CHESS_ALL!J243:AI422,14,FALSE))</f>
        <v>#N/A</v>
      </c>
      <c r="R236" s="28" t="e">
        <f>IF(VLOOKUP(A236,Keys_CHESS_ALL!J243:AJ422,15,FALSE)="","",VLOOKUP(A236,Keys_CHESS_ALL!J243:AJ422,15,FALSE))</f>
        <v>#N/A</v>
      </c>
      <c r="S236" s="28" t="e">
        <f>IF(VLOOKUP(A236,Keys_CHESS_ALL!J243:AK422,16,FALSE)="","",VLOOKUP(A236,Keys_CHESS_ALL!J243:AK422,16,FALSE))</f>
        <v>#N/A</v>
      </c>
    </row>
    <row r="237" spans="2:19" x14ac:dyDescent="0.2">
      <c r="B237" s="28" t="e">
        <f>VLOOKUP(A237,Keys_CHESS_ALL!J244:L423,2,FALSE)</f>
        <v>#N/A</v>
      </c>
      <c r="C237" s="32"/>
      <c r="D237" s="32"/>
      <c r="E237" s="28" t="e">
        <f>VLOOKUP(A237,Keys_CHESS_ALL!J244:L423,3,FALSE)</f>
        <v>#N/A</v>
      </c>
      <c r="F237" s="40"/>
      <c r="H237" s="28" t="e">
        <f>IF(VLOOKUP(A237,Keys_CHESS_ALL!J244:AC423,5,FALSE)="","",VLOOKUP(A237,Keys_CHESS_ALL!J244:AC423,5,FALSE))</f>
        <v>#N/A</v>
      </c>
      <c r="I237" s="28" t="e">
        <f>IF(VLOOKUP(A237,Keys_CHESS_ALL!J244:AC423,6,FALSE)="","",VLOOKUP(A237,Keys_CHESS_ALL!J244:AC423,6,FALSE))</f>
        <v>#N/A</v>
      </c>
      <c r="J237" s="28" t="e">
        <f>IF(VLOOKUP(A237,Keys_CHESS_ALL!J244:AC423,7,FALSE)="","",VLOOKUP(A237,Keys_CHESS_ALL!J244:AC423,7,FALSE))</f>
        <v>#N/A</v>
      </c>
      <c r="K237" s="28" t="e">
        <f>IF(VLOOKUP(A237,Keys_CHESS_ALL!J244:AC423,8,FALSE)="","",VLOOKUP(A237,Keys_CHESS_ALL!J244:AC423,8,FALSE))</f>
        <v>#N/A</v>
      </c>
      <c r="L237" s="28" t="e">
        <f>IF(VLOOKUP(A237,Keys_CHESS_ALL!J244:AD423,9,FALSE)="","",VLOOKUP(A237,Keys_CHESS_ALL!J244:AD423,9,FALSE))</f>
        <v>#N/A</v>
      </c>
      <c r="M237" s="28" t="e">
        <f>IF(VLOOKUP(A237,Keys_CHESS_ALL!J244:AE423,10,FALSE)="","",VLOOKUP(A237,Keys_CHESS_ALL!J244:AE423,10,FALSE))</f>
        <v>#N/A</v>
      </c>
      <c r="N237" s="28" t="e">
        <f>IF(VLOOKUP(A237,Keys_CHESS_ALL!J244:AF423,11,FALSE)="","",VLOOKUP(A237,Keys_CHESS_ALL!J244:AF423,11,FALSE))</f>
        <v>#N/A</v>
      </c>
      <c r="O237" s="28" t="e">
        <f>IF(VLOOKUP(A237,Keys_CHESS_ALL!J244:AG423,12,FALSE)="","",VLOOKUP(A237,Keys_CHESS_ALL!J244:AG423,12,FALSE))</f>
        <v>#N/A</v>
      </c>
      <c r="P237" s="28" t="e">
        <f>IF(VLOOKUP(A237,Keys_CHESS_ALL!J244:AH423,13,FALSE)="","",VLOOKUP(A237,Keys_CHESS_ALL!J244:AH423,13,FALSE))</f>
        <v>#N/A</v>
      </c>
      <c r="Q237" s="28" t="e">
        <f>IF(VLOOKUP(A237,Keys_CHESS_ALL!J244:AI423,14,FALSE)="","",VLOOKUP(A237,Keys_CHESS_ALL!J244:AI423,14,FALSE))</f>
        <v>#N/A</v>
      </c>
      <c r="R237" s="28" t="e">
        <f>IF(VLOOKUP(A237,Keys_CHESS_ALL!J244:AJ423,15,FALSE)="","",VLOOKUP(A237,Keys_CHESS_ALL!J244:AJ423,15,FALSE))</f>
        <v>#N/A</v>
      </c>
      <c r="S237" s="28" t="e">
        <f>IF(VLOOKUP(A237,Keys_CHESS_ALL!J244:AK423,16,FALSE)="","",VLOOKUP(A237,Keys_CHESS_ALL!J244:AK423,16,FALSE))</f>
        <v>#N/A</v>
      </c>
    </row>
    <row r="238" spans="2:19" x14ac:dyDescent="0.2">
      <c r="B238" s="28" t="e">
        <f>VLOOKUP(A238,Keys_CHESS_ALL!J245:L424,2,FALSE)</f>
        <v>#N/A</v>
      </c>
      <c r="C238" s="32"/>
      <c r="D238" s="32"/>
      <c r="E238" s="28" t="e">
        <f>VLOOKUP(A238,Keys_CHESS_ALL!J245:L424,3,FALSE)</f>
        <v>#N/A</v>
      </c>
      <c r="F238" s="40"/>
      <c r="H238" s="28" t="e">
        <f>IF(VLOOKUP(A238,Keys_CHESS_ALL!J245:AC424,5,FALSE)="","",VLOOKUP(A238,Keys_CHESS_ALL!J245:AC424,5,FALSE))</f>
        <v>#N/A</v>
      </c>
      <c r="I238" s="28" t="e">
        <f>IF(VLOOKUP(A238,Keys_CHESS_ALL!J245:AC424,6,FALSE)="","",VLOOKUP(A238,Keys_CHESS_ALL!J245:AC424,6,FALSE))</f>
        <v>#N/A</v>
      </c>
      <c r="J238" s="28" t="e">
        <f>IF(VLOOKUP(A238,Keys_CHESS_ALL!J245:AC424,7,FALSE)="","",VLOOKUP(A238,Keys_CHESS_ALL!J245:AC424,7,FALSE))</f>
        <v>#N/A</v>
      </c>
      <c r="K238" s="28" t="e">
        <f>IF(VLOOKUP(A238,Keys_CHESS_ALL!J245:AC424,8,FALSE)="","",VLOOKUP(A238,Keys_CHESS_ALL!J245:AC424,8,FALSE))</f>
        <v>#N/A</v>
      </c>
      <c r="L238" s="28" t="e">
        <f>IF(VLOOKUP(A238,Keys_CHESS_ALL!J245:AD424,9,FALSE)="","",VLOOKUP(A238,Keys_CHESS_ALL!J245:AD424,9,FALSE))</f>
        <v>#N/A</v>
      </c>
      <c r="M238" s="28" t="e">
        <f>IF(VLOOKUP(A238,Keys_CHESS_ALL!J245:AE424,10,FALSE)="","",VLOOKUP(A238,Keys_CHESS_ALL!J245:AE424,10,FALSE))</f>
        <v>#N/A</v>
      </c>
      <c r="N238" s="28" t="e">
        <f>IF(VLOOKUP(A238,Keys_CHESS_ALL!J245:AF424,11,FALSE)="","",VLOOKUP(A238,Keys_CHESS_ALL!J245:AF424,11,FALSE))</f>
        <v>#N/A</v>
      </c>
      <c r="O238" s="28" t="e">
        <f>IF(VLOOKUP(A238,Keys_CHESS_ALL!J245:AG424,12,FALSE)="","",VLOOKUP(A238,Keys_CHESS_ALL!J245:AG424,12,FALSE))</f>
        <v>#N/A</v>
      </c>
      <c r="P238" s="28" t="e">
        <f>IF(VLOOKUP(A238,Keys_CHESS_ALL!J245:AH424,13,FALSE)="","",VLOOKUP(A238,Keys_CHESS_ALL!J245:AH424,13,FALSE))</f>
        <v>#N/A</v>
      </c>
      <c r="Q238" s="28" t="e">
        <f>IF(VLOOKUP(A238,Keys_CHESS_ALL!J245:AI424,14,FALSE)="","",VLOOKUP(A238,Keys_CHESS_ALL!J245:AI424,14,FALSE))</f>
        <v>#N/A</v>
      </c>
      <c r="R238" s="28" t="e">
        <f>IF(VLOOKUP(A238,Keys_CHESS_ALL!J245:AJ424,15,FALSE)="","",VLOOKUP(A238,Keys_CHESS_ALL!J245:AJ424,15,FALSE))</f>
        <v>#N/A</v>
      </c>
      <c r="S238" s="28" t="e">
        <f>IF(VLOOKUP(A238,Keys_CHESS_ALL!J245:AK424,16,FALSE)="","",VLOOKUP(A238,Keys_CHESS_ALL!J245:AK424,16,FALSE))</f>
        <v>#N/A</v>
      </c>
    </row>
    <row r="239" spans="2:19" x14ac:dyDescent="0.2">
      <c r="B239" s="28" t="e">
        <f>VLOOKUP(A239,Keys_CHESS_ALL!J246:L425,2,FALSE)</f>
        <v>#N/A</v>
      </c>
      <c r="C239" s="32"/>
      <c r="D239" s="32"/>
      <c r="E239" s="28" t="e">
        <f>VLOOKUP(A239,Keys_CHESS_ALL!J246:L425,3,FALSE)</f>
        <v>#N/A</v>
      </c>
      <c r="F239" s="40"/>
      <c r="H239" s="28" t="e">
        <f>IF(VLOOKUP(A239,Keys_CHESS_ALL!J246:AC425,5,FALSE)="","",VLOOKUP(A239,Keys_CHESS_ALL!J246:AC425,5,FALSE))</f>
        <v>#N/A</v>
      </c>
      <c r="I239" s="28" t="e">
        <f>IF(VLOOKUP(A239,Keys_CHESS_ALL!J246:AC425,6,FALSE)="","",VLOOKUP(A239,Keys_CHESS_ALL!J246:AC425,6,FALSE))</f>
        <v>#N/A</v>
      </c>
      <c r="J239" s="28" t="e">
        <f>IF(VLOOKUP(A239,Keys_CHESS_ALL!J246:AC425,7,FALSE)="","",VLOOKUP(A239,Keys_CHESS_ALL!J246:AC425,7,FALSE))</f>
        <v>#N/A</v>
      </c>
      <c r="K239" s="28" t="e">
        <f>IF(VLOOKUP(A239,Keys_CHESS_ALL!J246:AC425,8,FALSE)="","",VLOOKUP(A239,Keys_CHESS_ALL!J246:AC425,8,FALSE))</f>
        <v>#N/A</v>
      </c>
      <c r="L239" s="28" t="e">
        <f>IF(VLOOKUP(A239,Keys_CHESS_ALL!J246:AD425,9,FALSE)="","",VLOOKUP(A239,Keys_CHESS_ALL!J246:AD425,9,FALSE))</f>
        <v>#N/A</v>
      </c>
      <c r="M239" s="28" t="e">
        <f>IF(VLOOKUP(A239,Keys_CHESS_ALL!J246:AE425,10,FALSE)="","",VLOOKUP(A239,Keys_CHESS_ALL!J246:AE425,10,FALSE))</f>
        <v>#N/A</v>
      </c>
      <c r="N239" s="28" t="e">
        <f>IF(VLOOKUP(A239,Keys_CHESS_ALL!J246:AF425,11,FALSE)="","",VLOOKUP(A239,Keys_CHESS_ALL!J246:AF425,11,FALSE))</f>
        <v>#N/A</v>
      </c>
      <c r="O239" s="28" t="e">
        <f>IF(VLOOKUP(A239,Keys_CHESS_ALL!J246:AG425,12,FALSE)="","",VLOOKUP(A239,Keys_CHESS_ALL!J246:AG425,12,FALSE))</f>
        <v>#N/A</v>
      </c>
      <c r="P239" s="28" t="e">
        <f>IF(VLOOKUP(A239,Keys_CHESS_ALL!J246:AH425,13,FALSE)="","",VLOOKUP(A239,Keys_CHESS_ALL!J246:AH425,13,FALSE))</f>
        <v>#N/A</v>
      </c>
      <c r="Q239" s="28" t="e">
        <f>IF(VLOOKUP(A239,Keys_CHESS_ALL!J246:AI425,14,FALSE)="","",VLOOKUP(A239,Keys_CHESS_ALL!J246:AI425,14,FALSE))</f>
        <v>#N/A</v>
      </c>
      <c r="R239" s="28" t="e">
        <f>IF(VLOOKUP(A239,Keys_CHESS_ALL!J246:AJ425,15,FALSE)="","",VLOOKUP(A239,Keys_CHESS_ALL!J246:AJ425,15,FALSE))</f>
        <v>#N/A</v>
      </c>
      <c r="S239" s="28" t="e">
        <f>IF(VLOOKUP(A239,Keys_CHESS_ALL!J246:AK425,16,FALSE)="","",VLOOKUP(A239,Keys_CHESS_ALL!J246:AK425,16,FALSE))</f>
        <v>#N/A</v>
      </c>
    </row>
    <row r="240" spans="2:19" x14ac:dyDescent="0.2">
      <c r="B240" s="28" t="e">
        <f>VLOOKUP(A240,Keys_CHESS_ALL!J247:L426,2,FALSE)</f>
        <v>#N/A</v>
      </c>
      <c r="C240" s="32"/>
      <c r="D240" s="32"/>
      <c r="E240" s="28" t="e">
        <f>VLOOKUP(A240,Keys_CHESS_ALL!J247:L426,3,FALSE)</f>
        <v>#N/A</v>
      </c>
      <c r="F240" s="40"/>
      <c r="H240" s="28" t="e">
        <f>IF(VLOOKUP(A240,Keys_CHESS_ALL!J247:AC426,5,FALSE)="","",VLOOKUP(A240,Keys_CHESS_ALL!J247:AC426,5,FALSE))</f>
        <v>#N/A</v>
      </c>
      <c r="I240" s="28" t="e">
        <f>IF(VLOOKUP(A240,Keys_CHESS_ALL!J247:AC426,6,FALSE)="","",VLOOKUP(A240,Keys_CHESS_ALL!J247:AC426,6,FALSE))</f>
        <v>#N/A</v>
      </c>
      <c r="J240" s="28" t="e">
        <f>IF(VLOOKUP(A240,Keys_CHESS_ALL!J247:AC426,7,FALSE)="","",VLOOKUP(A240,Keys_CHESS_ALL!J247:AC426,7,FALSE))</f>
        <v>#N/A</v>
      </c>
      <c r="K240" s="28" t="e">
        <f>IF(VLOOKUP(A240,Keys_CHESS_ALL!J247:AC426,8,FALSE)="","",VLOOKUP(A240,Keys_CHESS_ALL!J247:AC426,8,FALSE))</f>
        <v>#N/A</v>
      </c>
      <c r="L240" s="28" t="e">
        <f>IF(VLOOKUP(A240,Keys_CHESS_ALL!J247:AD426,9,FALSE)="","",VLOOKUP(A240,Keys_CHESS_ALL!J247:AD426,9,FALSE))</f>
        <v>#N/A</v>
      </c>
      <c r="M240" s="28" t="e">
        <f>IF(VLOOKUP(A240,Keys_CHESS_ALL!J247:AE426,10,FALSE)="","",VLOOKUP(A240,Keys_CHESS_ALL!J247:AE426,10,FALSE))</f>
        <v>#N/A</v>
      </c>
      <c r="N240" s="28" t="e">
        <f>IF(VLOOKUP(A240,Keys_CHESS_ALL!J247:AF426,11,FALSE)="","",VLOOKUP(A240,Keys_CHESS_ALL!J247:AF426,11,FALSE))</f>
        <v>#N/A</v>
      </c>
      <c r="O240" s="28" t="e">
        <f>IF(VLOOKUP(A240,Keys_CHESS_ALL!J247:AG426,12,FALSE)="","",VLOOKUP(A240,Keys_CHESS_ALL!J247:AG426,12,FALSE))</f>
        <v>#N/A</v>
      </c>
      <c r="P240" s="28" t="e">
        <f>IF(VLOOKUP(A240,Keys_CHESS_ALL!J247:AH426,13,FALSE)="","",VLOOKUP(A240,Keys_CHESS_ALL!J247:AH426,13,FALSE))</f>
        <v>#N/A</v>
      </c>
      <c r="Q240" s="28" t="e">
        <f>IF(VLOOKUP(A240,Keys_CHESS_ALL!J247:AI426,14,FALSE)="","",VLOOKUP(A240,Keys_CHESS_ALL!J247:AI426,14,FALSE))</f>
        <v>#N/A</v>
      </c>
      <c r="R240" s="28" t="e">
        <f>IF(VLOOKUP(A240,Keys_CHESS_ALL!J247:AJ426,15,FALSE)="","",VLOOKUP(A240,Keys_CHESS_ALL!J247:AJ426,15,FALSE))</f>
        <v>#N/A</v>
      </c>
      <c r="S240" s="28" t="e">
        <f>IF(VLOOKUP(A240,Keys_CHESS_ALL!J247:AK426,16,FALSE)="","",VLOOKUP(A240,Keys_CHESS_ALL!J247:AK426,16,FALSE))</f>
        <v>#N/A</v>
      </c>
    </row>
    <row r="241" spans="2:19" x14ac:dyDescent="0.2">
      <c r="B241" s="28" t="e">
        <f>VLOOKUP(A241,Keys_CHESS_ALL!J248:L427,2,FALSE)</f>
        <v>#N/A</v>
      </c>
      <c r="C241" s="32"/>
      <c r="D241" s="32"/>
      <c r="E241" s="28" t="e">
        <f>VLOOKUP(A241,Keys_CHESS_ALL!J248:L427,3,FALSE)</f>
        <v>#N/A</v>
      </c>
      <c r="F241" s="40"/>
      <c r="H241" s="28" t="e">
        <f>IF(VLOOKUP(A241,Keys_CHESS_ALL!J248:AC427,5,FALSE)="","",VLOOKUP(A241,Keys_CHESS_ALL!J248:AC427,5,FALSE))</f>
        <v>#N/A</v>
      </c>
      <c r="I241" s="28" t="e">
        <f>IF(VLOOKUP(A241,Keys_CHESS_ALL!J248:AC427,6,FALSE)="","",VLOOKUP(A241,Keys_CHESS_ALL!J248:AC427,6,FALSE))</f>
        <v>#N/A</v>
      </c>
      <c r="J241" s="28" t="e">
        <f>IF(VLOOKUP(A241,Keys_CHESS_ALL!J248:AC427,7,FALSE)="","",VLOOKUP(A241,Keys_CHESS_ALL!J248:AC427,7,FALSE))</f>
        <v>#N/A</v>
      </c>
      <c r="K241" s="28" t="e">
        <f>IF(VLOOKUP(A241,Keys_CHESS_ALL!J248:AC427,8,FALSE)="","",VLOOKUP(A241,Keys_CHESS_ALL!J248:AC427,8,FALSE))</f>
        <v>#N/A</v>
      </c>
      <c r="L241" s="28" t="e">
        <f>IF(VLOOKUP(A241,Keys_CHESS_ALL!J248:AD427,9,FALSE)="","",VLOOKUP(A241,Keys_CHESS_ALL!J248:AD427,9,FALSE))</f>
        <v>#N/A</v>
      </c>
      <c r="M241" s="28" t="e">
        <f>IF(VLOOKUP(A241,Keys_CHESS_ALL!J248:AE427,10,FALSE)="","",VLOOKUP(A241,Keys_CHESS_ALL!J248:AE427,10,FALSE))</f>
        <v>#N/A</v>
      </c>
      <c r="N241" s="28" t="e">
        <f>IF(VLOOKUP(A241,Keys_CHESS_ALL!J248:AF427,11,FALSE)="","",VLOOKUP(A241,Keys_CHESS_ALL!J248:AF427,11,FALSE))</f>
        <v>#N/A</v>
      </c>
      <c r="O241" s="28" t="e">
        <f>IF(VLOOKUP(A241,Keys_CHESS_ALL!J248:AG427,12,FALSE)="","",VLOOKUP(A241,Keys_CHESS_ALL!J248:AG427,12,FALSE))</f>
        <v>#N/A</v>
      </c>
      <c r="P241" s="28" t="e">
        <f>IF(VLOOKUP(A241,Keys_CHESS_ALL!J248:AH427,13,FALSE)="","",VLOOKUP(A241,Keys_CHESS_ALL!J248:AH427,13,FALSE))</f>
        <v>#N/A</v>
      </c>
      <c r="Q241" s="28" t="e">
        <f>IF(VLOOKUP(A241,Keys_CHESS_ALL!J248:AI427,14,FALSE)="","",VLOOKUP(A241,Keys_CHESS_ALL!J248:AI427,14,FALSE))</f>
        <v>#N/A</v>
      </c>
      <c r="R241" s="28" t="e">
        <f>IF(VLOOKUP(A241,Keys_CHESS_ALL!J248:AJ427,15,FALSE)="","",VLOOKUP(A241,Keys_CHESS_ALL!J248:AJ427,15,FALSE))</f>
        <v>#N/A</v>
      </c>
      <c r="S241" s="28" t="e">
        <f>IF(VLOOKUP(A241,Keys_CHESS_ALL!J248:AK427,16,FALSE)="","",VLOOKUP(A241,Keys_CHESS_ALL!J248:AK427,16,FALSE))</f>
        <v>#N/A</v>
      </c>
    </row>
    <row r="242" spans="2:19" x14ac:dyDescent="0.2">
      <c r="B242" s="28" t="e">
        <f>VLOOKUP(A242,Keys_CHESS_ALL!J249:L428,2,FALSE)</f>
        <v>#N/A</v>
      </c>
      <c r="C242" s="32"/>
      <c r="D242" s="32"/>
      <c r="E242" s="28" t="e">
        <f>VLOOKUP(A242,Keys_CHESS_ALL!J249:L428,3,FALSE)</f>
        <v>#N/A</v>
      </c>
      <c r="F242" s="40"/>
      <c r="H242" s="28" t="e">
        <f>IF(VLOOKUP(A242,Keys_CHESS_ALL!J249:AC428,5,FALSE)="","",VLOOKUP(A242,Keys_CHESS_ALL!J249:AC428,5,FALSE))</f>
        <v>#N/A</v>
      </c>
      <c r="I242" s="28" t="e">
        <f>IF(VLOOKUP(A242,Keys_CHESS_ALL!J249:AC428,6,FALSE)="","",VLOOKUP(A242,Keys_CHESS_ALL!J249:AC428,6,FALSE))</f>
        <v>#N/A</v>
      </c>
      <c r="J242" s="28" t="e">
        <f>IF(VLOOKUP(A242,Keys_CHESS_ALL!J249:AC428,7,FALSE)="","",VLOOKUP(A242,Keys_CHESS_ALL!J249:AC428,7,FALSE))</f>
        <v>#N/A</v>
      </c>
      <c r="K242" s="28" t="e">
        <f>IF(VLOOKUP(A242,Keys_CHESS_ALL!J249:AC428,8,FALSE)="","",VLOOKUP(A242,Keys_CHESS_ALL!J249:AC428,8,FALSE))</f>
        <v>#N/A</v>
      </c>
      <c r="L242" s="28" t="e">
        <f>IF(VLOOKUP(A242,Keys_CHESS_ALL!J249:AD428,9,FALSE)="","",VLOOKUP(A242,Keys_CHESS_ALL!J249:AD428,9,FALSE))</f>
        <v>#N/A</v>
      </c>
      <c r="M242" s="28" t="e">
        <f>IF(VLOOKUP(A242,Keys_CHESS_ALL!J249:AE428,10,FALSE)="","",VLOOKUP(A242,Keys_CHESS_ALL!J249:AE428,10,FALSE))</f>
        <v>#N/A</v>
      </c>
      <c r="N242" s="28" t="e">
        <f>IF(VLOOKUP(A242,Keys_CHESS_ALL!J249:AF428,11,FALSE)="","",VLOOKUP(A242,Keys_CHESS_ALL!J249:AF428,11,FALSE))</f>
        <v>#N/A</v>
      </c>
      <c r="O242" s="28" t="e">
        <f>IF(VLOOKUP(A242,Keys_CHESS_ALL!J249:AG428,12,FALSE)="","",VLOOKUP(A242,Keys_CHESS_ALL!J249:AG428,12,FALSE))</f>
        <v>#N/A</v>
      </c>
      <c r="P242" s="28" t="e">
        <f>IF(VLOOKUP(A242,Keys_CHESS_ALL!J249:AH428,13,FALSE)="","",VLOOKUP(A242,Keys_CHESS_ALL!J249:AH428,13,FALSE))</f>
        <v>#N/A</v>
      </c>
      <c r="Q242" s="28" t="e">
        <f>IF(VLOOKUP(A242,Keys_CHESS_ALL!J249:AI428,14,FALSE)="","",VLOOKUP(A242,Keys_CHESS_ALL!J249:AI428,14,FALSE))</f>
        <v>#N/A</v>
      </c>
      <c r="R242" s="28" t="e">
        <f>IF(VLOOKUP(A242,Keys_CHESS_ALL!J249:AJ428,15,FALSE)="","",VLOOKUP(A242,Keys_CHESS_ALL!J249:AJ428,15,FALSE))</f>
        <v>#N/A</v>
      </c>
      <c r="S242" s="28" t="e">
        <f>IF(VLOOKUP(A242,Keys_CHESS_ALL!J249:AK428,16,FALSE)="","",VLOOKUP(A242,Keys_CHESS_ALL!J249:AK428,16,FALSE))</f>
        <v>#N/A</v>
      </c>
    </row>
    <row r="243" spans="2:19" x14ac:dyDescent="0.2">
      <c r="B243" s="28" t="e">
        <f>VLOOKUP(A243,Keys_CHESS_ALL!J250:L429,2,FALSE)</f>
        <v>#N/A</v>
      </c>
      <c r="C243" s="32"/>
      <c r="D243" s="32"/>
      <c r="E243" s="28" t="e">
        <f>VLOOKUP(A243,Keys_CHESS_ALL!J250:L429,3,FALSE)</f>
        <v>#N/A</v>
      </c>
      <c r="F243" s="40"/>
      <c r="H243" s="28" t="e">
        <f>IF(VLOOKUP(A243,Keys_CHESS_ALL!J250:AC429,5,FALSE)="","",VLOOKUP(A243,Keys_CHESS_ALL!J250:AC429,5,FALSE))</f>
        <v>#N/A</v>
      </c>
      <c r="I243" s="28" t="e">
        <f>IF(VLOOKUP(A243,Keys_CHESS_ALL!J250:AC429,6,FALSE)="","",VLOOKUP(A243,Keys_CHESS_ALL!J250:AC429,6,FALSE))</f>
        <v>#N/A</v>
      </c>
      <c r="J243" s="28" t="e">
        <f>IF(VLOOKUP(A243,Keys_CHESS_ALL!J250:AC429,7,FALSE)="","",VLOOKUP(A243,Keys_CHESS_ALL!J250:AC429,7,FALSE))</f>
        <v>#N/A</v>
      </c>
      <c r="K243" s="28" t="e">
        <f>IF(VLOOKUP(A243,Keys_CHESS_ALL!J250:AC429,8,FALSE)="","",VLOOKUP(A243,Keys_CHESS_ALL!J250:AC429,8,FALSE))</f>
        <v>#N/A</v>
      </c>
      <c r="L243" s="28" t="e">
        <f>IF(VLOOKUP(A243,Keys_CHESS_ALL!J250:AD429,9,FALSE)="","",VLOOKUP(A243,Keys_CHESS_ALL!J250:AD429,9,FALSE))</f>
        <v>#N/A</v>
      </c>
      <c r="M243" s="28" t="e">
        <f>IF(VLOOKUP(A243,Keys_CHESS_ALL!J250:AE429,10,FALSE)="","",VLOOKUP(A243,Keys_CHESS_ALL!J250:AE429,10,FALSE))</f>
        <v>#N/A</v>
      </c>
      <c r="N243" s="28" t="e">
        <f>IF(VLOOKUP(A243,Keys_CHESS_ALL!J250:AF429,11,FALSE)="","",VLOOKUP(A243,Keys_CHESS_ALL!J250:AF429,11,FALSE))</f>
        <v>#N/A</v>
      </c>
      <c r="O243" s="28" t="e">
        <f>IF(VLOOKUP(A243,Keys_CHESS_ALL!J250:AG429,12,FALSE)="","",VLOOKUP(A243,Keys_CHESS_ALL!J250:AG429,12,FALSE))</f>
        <v>#N/A</v>
      </c>
      <c r="P243" s="28" t="e">
        <f>IF(VLOOKUP(A243,Keys_CHESS_ALL!J250:AH429,13,FALSE)="","",VLOOKUP(A243,Keys_CHESS_ALL!J250:AH429,13,FALSE))</f>
        <v>#N/A</v>
      </c>
      <c r="Q243" s="28" t="e">
        <f>IF(VLOOKUP(A243,Keys_CHESS_ALL!J250:AI429,14,FALSE)="","",VLOOKUP(A243,Keys_CHESS_ALL!J250:AI429,14,FALSE))</f>
        <v>#N/A</v>
      </c>
      <c r="R243" s="28" t="e">
        <f>IF(VLOOKUP(A243,Keys_CHESS_ALL!J250:AJ429,15,FALSE)="","",VLOOKUP(A243,Keys_CHESS_ALL!J250:AJ429,15,FALSE))</f>
        <v>#N/A</v>
      </c>
      <c r="S243" s="28" t="e">
        <f>IF(VLOOKUP(A243,Keys_CHESS_ALL!J250:AK429,16,FALSE)="","",VLOOKUP(A243,Keys_CHESS_ALL!J250:AK429,16,FALSE))</f>
        <v>#N/A</v>
      </c>
    </row>
    <row r="244" spans="2:19" x14ac:dyDescent="0.2">
      <c r="B244" s="28" t="e">
        <f>VLOOKUP(A244,Keys_CHESS_ALL!J251:L430,2,FALSE)</f>
        <v>#N/A</v>
      </c>
      <c r="C244" s="32"/>
      <c r="D244" s="32"/>
      <c r="E244" s="28" t="e">
        <f>VLOOKUP(A244,Keys_CHESS_ALL!J251:L430,3,FALSE)</f>
        <v>#N/A</v>
      </c>
      <c r="F244" s="40"/>
      <c r="H244" s="28" t="e">
        <f>IF(VLOOKUP(A244,Keys_CHESS_ALL!J251:AC430,5,FALSE)="","",VLOOKUP(A244,Keys_CHESS_ALL!J251:AC430,5,FALSE))</f>
        <v>#N/A</v>
      </c>
      <c r="I244" s="28" t="e">
        <f>IF(VLOOKUP(A244,Keys_CHESS_ALL!J251:AC430,6,FALSE)="","",VLOOKUP(A244,Keys_CHESS_ALL!J251:AC430,6,FALSE))</f>
        <v>#N/A</v>
      </c>
      <c r="J244" s="28" t="e">
        <f>IF(VLOOKUP(A244,Keys_CHESS_ALL!J251:AC430,7,FALSE)="","",VLOOKUP(A244,Keys_CHESS_ALL!J251:AC430,7,FALSE))</f>
        <v>#N/A</v>
      </c>
      <c r="K244" s="28" t="e">
        <f>IF(VLOOKUP(A244,Keys_CHESS_ALL!J251:AC430,8,FALSE)="","",VLOOKUP(A244,Keys_CHESS_ALL!J251:AC430,8,FALSE))</f>
        <v>#N/A</v>
      </c>
      <c r="L244" s="28" t="e">
        <f>IF(VLOOKUP(A244,Keys_CHESS_ALL!J251:AD430,9,FALSE)="","",VLOOKUP(A244,Keys_CHESS_ALL!J251:AD430,9,FALSE))</f>
        <v>#N/A</v>
      </c>
      <c r="M244" s="28" t="e">
        <f>IF(VLOOKUP(A244,Keys_CHESS_ALL!J251:AE430,10,FALSE)="","",VLOOKUP(A244,Keys_CHESS_ALL!J251:AE430,10,FALSE))</f>
        <v>#N/A</v>
      </c>
      <c r="N244" s="28" t="e">
        <f>IF(VLOOKUP(A244,Keys_CHESS_ALL!J251:AF430,11,FALSE)="","",VLOOKUP(A244,Keys_CHESS_ALL!J251:AF430,11,FALSE))</f>
        <v>#N/A</v>
      </c>
      <c r="O244" s="28" t="e">
        <f>IF(VLOOKUP(A244,Keys_CHESS_ALL!J251:AG430,12,FALSE)="","",VLOOKUP(A244,Keys_CHESS_ALL!J251:AG430,12,FALSE))</f>
        <v>#N/A</v>
      </c>
      <c r="P244" s="28" t="e">
        <f>IF(VLOOKUP(A244,Keys_CHESS_ALL!J251:AH430,13,FALSE)="","",VLOOKUP(A244,Keys_CHESS_ALL!J251:AH430,13,FALSE))</f>
        <v>#N/A</v>
      </c>
      <c r="Q244" s="28" t="e">
        <f>IF(VLOOKUP(A244,Keys_CHESS_ALL!J251:AI430,14,FALSE)="","",VLOOKUP(A244,Keys_CHESS_ALL!J251:AI430,14,FALSE))</f>
        <v>#N/A</v>
      </c>
      <c r="R244" s="28" t="e">
        <f>IF(VLOOKUP(A244,Keys_CHESS_ALL!J251:AJ430,15,FALSE)="","",VLOOKUP(A244,Keys_CHESS_ALL!J251:AJ430,15,FALSE))</f>
        <v>#N/A</v>
      </c>
      <c r="S244" s="28" t="e">
        <f>IF(VLOOKUP(A244,Keys_CHESS_ALL!J251:AK430,16,FALSE)="","",VLOOKUP(A244,Keys_CHESS_ALL!J251:AK430,16,FALSE))</f>
        <v>#N/A</v>
      </c>
    </row>
    <row r="245" spans="2:19" x14ac:dyDescent="0.2">
      <c r="B245" s="28" t="e">
        <f>VLOOKUP(A245,Keys_CHESS_ALL!J252:L431,2,FALSE)</f>
        <v>#N/A</v>
      </c>
      <c r="C245" s="32"/>
      <c r="D245" s="32"/>
      <c r="E245" s="28" t="e">
        <f>VLOOKUP(A245,Keys_CHESS_ALL!J252:L431,3,FALSE)</f>
        <v>#N/A</v>
      </c>
      <c r="F245" s="40"/>
      <c r="H245" s="28" t="e">
        <f>IF(VLOOKUP(A245,Keys_CHESS_ALL!J252:AC431,5,FALSE)="","",VLOOKUP(A245,Keys_CHESS_ALL!J252:AC431,5,FALSE))</f>
        <v>#N/A</v>
      </c>
      <c r="I245" s="28" t="e">
        <f>IF(VLOOKUP(A245,Keys_CHESS_ALL!J252:AC431,6,FALSE)="","",VLOOKUP(A245,Keys_CHESS_ALL!J252:AC431,6,FALSE))</f>
        <v>#N/A</v>
      </c>
      <c r="J245" s="28" t="e">
        <f>IF(VLOOKUP(A245,Keys_CHESS_ALL!J252:AC431,7,FALSE)="","",VLOOKUP(A245,Keys_CHESS_ALL!J252:AC431,7,FALSE))</f>
        <v>#N/A</v>
      </c>
      <c r="K245" s="28" t="e">
        <f>IF(VLOOKUP(A245,Keys_CHESS_ALL!J252:AC431,8,FALSE)="","",VLOOKUP(A245,Keys_CHESS_ALL!J252:AC431,8,FALSE))</f>
        <v>#N/A</v>
      </c>
      <c r="L245" s="28" t="e">
        <f>IF(VLOOKUP(A245,Keys_CHESS_ALL!J252:AD431,9,FALSE)="","",VLOOKUP(A245,Keys_CHESS_ALL!J252:AD431,9,FALSE))</f>
        <v>#N/A</v>
      </c>
      <c r="M245" s="28" t="e">
        <f>IF(VLOOKUP(A245,Keys_CHESS_ALL!J252:AE431,10,FALSE)="","",VLOOKUP(A245,Keys_CHESS_ALL!J252:AE431,10,FALSE))</f>
        <v>#N/A</v>
      </c>
      <c r="N245" s="28" t="e">
        <f>IF(VLOOKUP(A245,Keys_CHESS_ALL!J252:AF431,11,FALSE)="","",VLOOKUP(A245,Keys_CHESS_ALL!J252:AF431,11,FALSE))</f>
        <v>#N/A</v>
      </c>
      <c r="O245" s="28" t="e">
        <f>IF(VLOOKUP(A245,Keys_CHESS_ALL!J252:AG431,12,FALSE)="","",VLOOKUP(A245,Keys_CHESS_ALL!J252:AG431,12,FALSE))</f>
        <v>#N/A</v>
      </c>
      <c r="P245" s="28" t="e">
        <f>IF(VLOOKUP(A245,Keys_CHESS_ALL!J252:AH431,13,FALSE)="","",VLOOKUP(A245,Keys_CHESS_ALL!J252:AH431,13,FALSE))</f>
        <v>#N/A</v>
      </c>
      <c r="Q245" s="28" t="e">
        <f>IF(VLOOKUP(A245,Keys_CHESS_ALL!J252:AI431,14,FALSE)="","",VLOOKUP(A245,Keys_CHESS_ALL!J252:AI431,14,FALSE))</f>
        <v>#N/A</v>
      </c>
      <c r="R245" s="28" t="e">
        <f>IF(VLOOKUP(A245,Keys_CHESS_ALL!J252:AJ431,15,FALSE)="","",VLOOKUP(A245,Keys_CHESS_ALL!J252:AJ431,15,FALSE))</f>
        <v>#N/A</v>
      </c>
      <c r="S245" s="28" t="e">
        <f>IF(VLOOKUP(A245,Keys_CHESS_ALL!J252:AK431,16,FALSE)="","",VLOOKUP(A245,Keys_CHESS_ALL!J252:AK431,16,FALSE))</f>
        <v>#N/A</v>
      </c>
    </row>
    <row r="246" spans="2:19" x14ac:dyDescent="0.2">
      <c r="B246" s="28" t="e">
        <f>VLOOKUP(A246,Keys_CHESS_ALL!J253:L432,2,FALSE)</f>
        <v>#N/A</v>
      </c>
      <c r="C246" s="32"/>
      <c r="D246" s="32"/>
      <c r="E246" s="28" t="e">
        <f>VLOOKUP(A246,Keys_CHESS_ALL!J253:L432,3,FALSE)</f>
        <v>#N/A</v>
      </c>
      <c r="F246" s="40"/>
      <c r="H246" s="28" t="e">
        <f>IF(VLOOKUP(A246,Keys_CHESS_ALL!J253:AC432,5,FALSE)="","",VLOOKUP(A246,Keys_CHESS_ALL!J253:AC432,5,FALSE))</f>
        <v>#N/A</v>
      </c>
      <c r="I246" s="28" t="e">
        <f>IF(VLOOKUP(A246,Keys_CHESS_ALL!J253:AC432,6,FALSE)="","",VLOOKUP(A246,Keys_CHESS_ALL!J253:AC432,6,FALSE))</f>
        <v>#N/A</v>
      </c>
      <c r="J246" s="28" t="e">
        <f>IF(VLOOKUP(A246,Keys_CHESS_ALL!J253:AC432,7,FALSE)="","",VLOOKUP(A246,Keys_CHESS_ALL!J253:AC432,7,FALSE))</f>
        <v>#N/A</v>
      </c>
      <c r="K246" s="28" t="e">
        <f>IF(VLOOKUP(A246,Keys_CHESS_ALL!J253:AC432,8,FALSE)="","",VLOOKUP(A246,Keys_CHESS_ALL!J253:AC432,8,FALSE))</f>
        <v>#N/A</v>
      </c>
      <c r="L246" s="28" t="e">
        <f>IF(VLOOKUP(A246,Keys_CHESS_ALL!J253:AD432,9,FALSE)="","",VLOOKUP(A246,Keys_CHESS_ALL!J253:AD432,9,FALSE))</f>
        <v>#N/A</v>
      </c>
      <c r="M246" s="28" t="e">
        <f>IF(VLOOKUP(A246,Keys_CHESS_ALL!J253:AE432,10,FALSE)="","",VLOOKUP(A246,Keys_CHESS_ALL!J253:AE432,10,FALSE))</f>
        <v>#N/A</v>
      </c>
      <c r="N246" s="28" t="e">
        <f>IF(VLOOKUP(A246,Keys_CHESS_ALL!J253:AF432,11,FALSE)="","",VLOOKUP(A246,Keys_CHESS_ALL!J253:AF432,11,FALSE))</f>
        <v>#N/A</v>
      </c>
      <c r="O246" s="28" t="e">
        <f>IF(VLOOKUP(A246,Keys_CHESS_ALL!J253:AG432,12,FALSE)="","",VLOOKUP(A246,Keys_CHESS_ALL!J253:AG432,12,FALSE))</f>
        <v>#N/A</v>
      </c>
      <c r="P246" s="28" t="e">
        <f>IF(VLOOKUP(A246,Keys_CHESS_ALL!J253:AH432,13,FALSE)="","",VLOOKUP(A246,Keys_CHESS_ALL!J253:AH432,13,FALSE))</f>
        <v>#N/A</v>
      </c>
      <c r="Q246" s="28" t="e">
        <f>IF(VLOOKUP(A246,Keys_CHESS_ALL!J253:AI432,14,FALSE)="","",VLOOKUP(A246,Keys_CHESS_ALL!J253:AI432,14,FALSE))</f>
        <v>#N/A</v>
      </c>
      <c r="R246" s="28" t="e">
        <f>IF(VLOOKUP(A246,Keys_CHESS_ALL!J253:AJ432,15,FALSE)="","",VLOOKUP(A246,Keys_CHESS_ALL!J253:AJ432,15,FALSE))</f>
        <v>#N/A</v>
      </c>
      <c r="S246" s="28" t="e">
        <f>IF(VLOOKUP(A246,Keys_CHESS_ALL!J253:AK432,16,FALSE)="","",VLOOKUP(A246,Keys_CHESS_ALL!J253:AK432,16,FALSE))</f>
        <v>#N/A</v>
      </c>
    </row>
    <row r="247" spans="2:19" x14ac:dyDescent="0.2">
      <c r="B247" s="28" t="e">
        <f>VLOOKUP(A247,Keys_CHESS_ALL!J254:L433,2,FALSE)</f>
        <v>#N/A</v>
      </c>
      <c r="C247" s="32"/>
      <c r="D247" s="32"/>
      <c r="E247" s="28" t="e">
        <f>VLOOKUP(A247,Keys_CHESS_ALL!J254:L433,3,FALSE)</f>
        <v>#N/A</v>
      </c>
      <c r="F247" s="40"/>
      <c r="H247" s="28" t="e">
        <f>IF(VLOOKUP(A247,Keys_CHESS_ALL!J254:AC433,5,FALSE)="","",VLOOKUP(A247,Keys_CHESS_ALL!J254:AC433,5,FALSE))</f>
        <v>#N/A</v>
      </c>
      <c r="I247" s="28" t="e">
        <f>IF(VLOOKUP(A247,Keys_CHESS_ALL!J254:AC433,6,FALSE)="","",VLOOKUP(A247,Keys_CHESS_ALL!J254:AC433,6,FALSE))</f>
        <v>#N/A</v>
      </c>
      <c r="J247" s="28" t="e">
        <f>IF(VLOOKUP(A247,Keys_CHESS_ALL!J254:AC433,7,FALSE)="","",VLOOKUP(A247,Keys_CHESS_ALL!J254:AC433,7,FALSE))</f>
        <v>#N/A</v>
      </c>
      <c r="K247" s="28" t="e">
        <f>IF(VLOOKUP(A247,Keys_CHESS_ALL!J254:AC433,8,FALSE)="","",VLOOKUP(A247,Keys_CHESS_ALL!J254:AC433,8,FALSE))</f>
        <v>#N/A</v>
      </c>
      <c r="L247" s="28" t="e">
        <f>IF(VLOOKUP(A247,Keys_CHESS_ALL!J254:AD433,9,FALSE)="","",VLOOKUP(A247,Keys_CHESS_ALL!J254:AD433,9,FALSE))</f>
        <v>#N/A</v>
      </c>
      <c r="M247" s="28" t="e">
        <f>IF(VLOOKUP(A247,Keys_CHESS_ALL!J254:AE433,10,FALSE)="","",VLOOKUP(A247,Keys_CHESS_ALL!J254:AE433,10,FALSE))</f>
        <v>#N/A</v>
      </c>
      <c r="N247" s="28" t="e">
        <f>IF(VLOOKUP(A247,Keys_CHESS_ALL!J254:AF433,11,FALSE)="","",VLOOKUP(A247,Keys_CHESS_ALL!J254:AF433,11,FALSE))</f>
        <v>#N/A</v>
      </c>
      <c r="O247" s="28" t="e">
        <f>IF(VLOOKUP(A247,Keys_CHESS_ALL!J254:AG433,12,FALSE)="","",VLOOKUP(A247,Keys_CHESS_ALL!J254:AG433,12,FALSE))</f>
        <v>#N/A</v>
      </c>
      <c r="P247" s="28" t="e">
        <f>IF(VLOOKUP(A247,Keys_CHESS_ALL!J254:AH433,13,FALSE)="","",VLOOKUP(A247,Keys_CHESS_ALL!J254:AH433,13,FALSE))</f>
        <v>#N/A</v>
      </c>
      <c r="Q247" s="28" t="e">
        <f>IF(VLOOKUP(A247,Keys_CHESS_ALL!J254:AI433,14,FALSE)="","",VLOOKUP(A247,Keys_CHESS_ALL!J254:AI433,14,FALSE))</f>
        <v>#N/A</v>
      </c>
      <c r="R247" s="28" t="e">
        <f>IF(VLOOKUP(A247,Keys_CHESS_ALL!J254:AJ433,15,FALSE)="","",VLOOKUP(A247,Keys_CHESS_ALL!J254:AJ433,15,FALSE))</f>
        <v>#N/A</v>
      </c>
      <c r="S247" s="28" t="e">
        <f>IF(VLOOKUP(A247,Keys_CHESS_ALL!J254:AK433,16,FALSE)="","",VLOOKUP(A247,Keys_CHESS_ALL!J254:AK433,16,FALSE))</f>
        <v>#N/A</v>
      </c>
    </row>
    <row r="248" spans="2:19" x14ac:dyDescent="0.2">
      <c r="B248" s="28" t="e">
        <f>VLOOKUP(A248,Keys_CHESS_ALL!J255:L434,2,FALSE)</f>
        <v>#N/A</v>
      </c>
      <c r="C248" s="32"/>
      <c r="D248" s="32"/>
      <c r="E248" s="28" t="e">
        <f>VLOOKUP(A248,Keys_CHESS_ALL!J255:L434,3,FALSE)</f>
        <v>#N/A</v>
      </c>
      <c r="F248" s="40"/>
      <c r="H248" s="28" t="e">
        <f>IF(VLOOKUP(A248,Keys_CHESS_ALL!J255:AC434,5,FALSE)="","",VLOOKUP(A248,Keys_CHESS_ALL!J255:AC434,5,FALSE))</f>
        <v>#N/A</v>
      </c>
      <c r="I248" s="28" t="e">
        <f>IF(VLOOKUP(A248,Keys_CHESS_ALL!J255:AC434,6,FALSE)="","",VLOOKUP(A248,Keys_CHESS_ALL!J255:AC434,6,FALSE))</f>
        <v>#N/A</v>
      </c>
      <c r="J248" s="28" t="e">
        <f>IF(VLOOKUP(A248,Keys_CHESS_ALL!J255:AC434,7,FALSE)="","",VLOOKUP(A248,Keys_CHESS_ALL!J255:AC434,7,FALSE))</f>
        <v>#N/A</v>
      </c>
      <c r="K248" s="28" t="e">
        <f>IF(VLOOKUP(A248,Keys_CHESS_ALL!J255:AC434,8,FALSE)="","",VLOOKUP(A248,Keys_CHESS_ALL!J255:AC434,8,FALSE))</f>
        <v>#N/A</v>
      </c>
      <c r="L248" s="28" t="e">
        <f>IF(VLOOKUP(A248,Keys_CHESS_ALL!J255:AD434,9,FALSE)="","",VLOOKUP(A248,Keys_CHESS_ALL!J255:AD434,9,FALSE))</f>
        <v>#N/A</v>
      </c>
      <c r="M248" s="28" t="e">
        <f>IF(VLOOKUP(A248,Keys_CHESS_ALL!J255:AE434,10,FALSE)="","",VLOOKUP(A248,Keys_CHESS_ALL!J255:AE434,10,FALSE))</f>
        <v>#N/A</v>
      </c>
      <c r="N248" s="28" t="e">
        <f>IF(VLOOKUP(A248,Keys_CHESS_ALL!J255:AF434,11,FALSE)="","",VLOOKUP(A248,Keys_CHESS_ALL!J255:AF434,11,FALSE))</f>
        <v>#N/A</v>
      </c>
      <c r="O248" s="28" t="e">
        <f>IF(VLOOKUP(A248,Keys_CHESS_ALL!J255:AG434,12,FALSE)="","",VLOOKUP(A248,Keys_CHESS_ALL!J255:AG434,12,FALSE))</f>
        <v>#N/A</v>
      </c>
      <c r="P248" s="28" t="e">
        <f>IF(VLOOKUP(A248,Keys_CHESS_ALL!J255:AH434,13,FALSE)="","",VLOOKUP(A248,Keys_CHESS_ALL!J255:AH434,13,FALSE))</f>
        <v>#N/A</v>
      </c>
      <c r="Q248" s="28" t="e">
        <f>IF(VLOOKUP(A248,Keys_CHESS_ALL!J255:AI434,14,FALSE)="","",VLOOKUP(A248,Keys_CHESS_ALL!J255:AI434,14,FALSE))</f>
        <v>#N/A</v>
      </c>
      <c r="R248" s="28" t="e">
        <f>IF(VLOOKUP(A248,Keys_CHESS_ALL!J255:AJ434,15,FALSE)="","",VLOOKUP(A248,Keys_CHESS_ALL!J255:AJ434,15,FALSE))</f>
        <v>#N/A</v>
      </c>
      <c r="S248" s="28" t="e">
        <f>IF(VLOOKUP(A248,Keys_CHESS_ALL!J255:AK434,16,FALSE)="","",VLOOKUP(A248,Keys_CHESS_ALL!J255:AK434,16,FALSE))</f>
        <v>#N/A</v>
      </c>
    </row>
    <row r="249" spans="2:19" x14ac:dyDescent="0.2">
      <c r="B249" s="28" t="e">
        <f>VLOOKUP(A249,Keys_CHESS_ALL!J256:L435,2,FALSE)</f>
        <v>#N/A</v>
      </c>
      <c r="E249" s="28" t="e">
        <f>VLOOKUP(A249,Keys_CHESS_ALL!J256:L435,3,FALSE)</f>
        <v>#N/A</v>
      </c>
      <c r="F249" s="40"/>
      <c r="H249" s="28" t="e">
        <f>IF(VLOOKUP(A249,Keys_CHESS_ALL!J256:AC435,5,FALSE)="","",VLOOKUP(A249,Keys_CHESS_ALL!J256:AC435,5,FALSE))</f>
        <v>#N/A</v>
      </c>
      <c r="I249" s="28" t="e">
        <f>IF(VLOOKUP(A249,Keys_CHESS_ALL!J256:AC435,6,FALSE)="","",VLOOKUP(A249,Keys_CHESS_ALL!J256:AC435,6,FALSE))</f>
        <v>#N/A</v>
      </c>
      <c r="J249" s="28" t="e">
        <f>IF(VLOOKUP(A249,Keys_CHESS_ALL!J256:AC435,7,FALSE)="","",VLOOKUP(A249,Keys_CHESS_ALL!J256:AC435,7,FALSE))</f>
        <v>#N/A</v>
      </c>
      <c r="K249" s="28" t="e">
        <f>IF(VLOOKUP(A249,Keys_CHESS_ALL!J256:AC435,8,FALSE)="","",VLOOKUP(A249,Keys_CHESS_ALL!J256:AC435,8,FALSE))</f>
        <v>#N/A</v>
      </c>
      <c r="L249" s="28" t="e">
        <f>IF(VLOOKUP(A249,Keys_CHESS_ALL!J256:AD435,9,FALSE)="","",VLOOKUP(A249,Keys_CHESS_ALL!J256:AD435,9,FALSE))</f>
        <v>#N/A</v>
      </c>
      <c r="M249" s="28" t="e">
        <f>IF(VLOOKUP(A249,Keys_CHESS_ALL!J256:AE435,10,FALSE)="","",VLOOKUP(A249,Keys_CHESS_ALL!J256:AE435,10,FALSE))</f>
        <v>#N/A</v>
      </c>
      <c r="N249" s="28" t="e">
        <f>IF(VLOOKUP(A249,Keys_CHESS_ALL!J256:AF435,11,FALSE)="","",VLOOKUP(A249,Keys_CHESS_ALL!J256:AF435,11,FALSE))</f>
        <v>#N/A</v>
      </c>
      <c r="O249" s="28" t="e">
        <f>IF(VLOOKUP(A249,Keys_CHESS_ALL!J256:AG435,12,FALSE)="","",VLOOKUP(A249,Keys_CHESS_ALL!J256:AG435,12,FALSE))</f>
        <v>#N/A</v>
      </c>
      <c r="P249" s="28" t="e">
        <f>IF(VLOOKUP(A249,Keys_CHESS_ALL!J256:AH435,13,FALSE)="","",VLOOKUP(A249,Keys_CHESS_ALL!J256:AH435,13,FALSE))</f>
        <v>#N/A</v>
      </c>
      <c r="Q249" s="28" t="e">
        <f>IF(VLOOKUP(A249,Keys_CHESS_ALL!J256:AI435,14,FALSE)="","",VLOOKUP(A249,Keys_CHESS_ALL!J256:AI435,14,FALSE))</f>
        <v>#N/A</v>
      </c>
      <c r="R249" s="28" t="e">
        <f>IF(VLOOKUP(A249,Keys_CHESS_ALL!J256:AJ435,15,FALSE)="","",VLOOKUP(A249,Keys_CHESS_ALL!J256:AJ435,15,FALSE))</f>
        <v>#N/A</v>
      </c>
      <c r="S249" s="28" t="e">
        <f>IF(VLOOKUP(A249,Keys_CHESS_ALL!J256:AK435,16,FALSE)="","",VLOOKUP(A249,Keys_CHESS_ALL!J256:AK435,16,FALSE))</f>
        <v>#N/A</v>
      </c>
    </row>
    <row r="250" spans="2:19" x14ac:dyDescent="0.2">
      <c r="B250" s="28" t="e">
        <f>VLOOKUP(A250,Keys_CHESS_ALL!J257:L436,2,FALSE)</f>
        <v>#N/A</v>
      </c>
      <c r="E250" s="28" t="e">
        <f>VLOOKUP(A250,Keys_CHESS_ALL!J257:L436,3,FALSE)</f>
        <v>#N/A</v>
      </c>
      <c r="F250" s="40"/>
      <c r="H250" s="28" t="e">
        <f>IF(VLOOKUP(A250,Keys_CHESS_ALL!J257:AC436,5,FALSE)="","",VLOOKUP(A250,Keys_CHESS_ALL!J257:AC436,5,FALSE))</f>
        <v>#N/A</v>
      </c>
      <c r="I250" s="28" t="e">
        <f>IF(VLOOKUP(A250,Keys_CHESS_ALL!J257:AC436,6,FALSE)="","",VLOOKUP(A250,Keys_CHESS_ALL!J257:AC436,6,FALSE))</f>
        <v>#N/A</v>
      </c>
      <c r="J250" s="28" t="e">
        <f>IF(VLOOKUP(A250,Keys_CHESS_ALL!J257:AC436,7,FALSE)="","",VLOOKUP(A250,Keys_CHESS_ALL!J257:AC436,7,FALSE))</f>
        <v>#N/A</v>
      </c>
      <c r="K250" s="28" t="e">
        <f>IF(VLOOKUP(A250,Keys_CHESS_ALL!J257:AC436,8,FALSE)="","",VLOOKUP(A250,Keys_CHESS_ALL!J257:AC436,8,FALSE))</f>
        <v>#N/A</v>
      </c>
      <c r="L250" s="28" t="e">
        <f>IF(VLOOKUP(A250,Keys_CHESS_ALL!J257:AD436,9,FALSE)="","",VLOOKUP(A250,Keys_CHESS_ALL!J257:AD436,9,FALSE))</f>
        <v>#N/A</v>
      </c>
      <c r="M250" s="28" t="e">
        <f>IF(VLOOKUP(A250,Keys_CHESS_ALL!J257:AE436,10,FALSE)="","",VLOOKUP(A250,Keys_CHESS_ALL!J257:AE436,10,FALSE))</f>
        <v>#N/A</v>
      </c>
      <c r="N250" s="28" t="e">
        <f>IF(VLOOKUP(A250,Keys_CHESS_ALL!J257:AF436,11,FALSE)="","",VLOOKUP(A250,Keys_CHESS_ALL!J257:AF436,11,FALSE))</f>
        <v>#N/A</v>
      </c>
      <c r="O250" s="28" t="e">
        <f>IF(VLOOKUP(A250,Keys_CHESS_ALL!J257:AG436,12,FALSE)="","",VLOOKUP(A250,Keys_CHESS_ALL!J257:AG436,12,FALSE))</f>
        <v>#N/A</v>
      </c>
      <c r="P250" s="28" t="e">
        <f>IF(VLOOKUP(A250,Keys_CHESS_ALL!J257:AH436,13,FALSE)="","",VLOOKUP(A250,Keys_CHESS_ALL!J257:AH436,13,FALSE))</f>
        <v>#N/A</v>
      </c>
      <c r="Q250" s="28" t="e">
        <f>IF(VLOOKUP(A250,Keys_CHESS_ALL!J257:AI436,14,FALSE)="","",VLOOKUP(A250,Keys_CHESS_ALL!J257:AI436,14,FALSE))</f>
        <v>#N/A</v>
      </c>
      <c r="R250" s="28" t="e">
        <f>IF(VLOOKUP(A250,Keys_CHESS_ALL!J257:AJ436,15,FALSE)="","",VLOOKUP(A250,Keys_CHESS_ALL!J257:AJ436,15,FALSE))</f>
        <v>#N/A</v>
      </c>
      <c r="S250" s="28" t="e">
        <f>IF(VLOOKUP(A250,Keys_CHESS_ALL!J257:AK436,16,FALSE)="","",VLOOKUP(A250,Keys_CHESS_ALL!J257:AK436,16,FALSE))</f>
        <v>#N/A</v>
      </c>
    </row>
    <row r="251" spans="2:19" x14ac:dyDescent="0.2">
      <c r="B251" s="28" t="e">
        <f>VLOOKUP(A251,Keys_CHESS_ALL!J258:L437,2,FALSE)</f>
        <v>#N/A</v>
      </c>
      <c r="E251" s="28" t="e">
        <f>VLOOKUP(A251,Keys_CHESS_ALL!J258:L437,3,FALSE)</f>
        <v>#N/A</v>
      </c>
      <c r="F251" s="40"/>
      <c r="H251" s="28" t="e">
        <f>IF(VLOOKUP(A251,Keys_CHESS_ALL!J258:AC437,5,FALSE)="","",VLOOKUP(A251,Keys_CHESS_ALL!J258:AC437,5,FALSE))</f>
        <v>#N/A</v>
      </c>
      <c r="I251" s="28" t="e">
        <f>IF(VLOOKUP(A251,Keys_CHESS_ALL!J258:AC437,6,FALSE)="","",VLOOKUP(A251,Keys_CHESS_ALL!J258:AC437,6,FALSE))</f>
        <v>#N/A</v>
      </c>
      <c r="J251" s="28" t="e">
        <f>IF(VLOOKUP(A251,Keys_CHESS_ALL!J258:AC437,7,FALSE)="","",VLOOKUP(A251,Keys_CHESS_ALL!J258:AC437,7,FALSE))</f>
        <v>#N/A</v>
      </c>
      <c r="K251" s="28" t="e">
        <f>IF(VLOOKUP(A251,Keys_CHESS_ALL!J258:AC437,8,FALSE)="","",VLOOKUP(A251,Keys_CHESS_ALL!J258:AC437,8,FALSE))</f>
        <v>#N/A</v>
      </c>
      <c r="L251" s="28" t="e">
        <f>IF(VLOOKUP(A251,Keys_CHESS_ALL!J258:AD437,9,FALSE)="","",VLOOKUP(A251,Keys_CHESS_ALL!J258:AD437,9,FALSE))</f>
        <v>#N/A</v>
      </c>
      <c r="M251" s="28" t="e">
        <f>IF(VLOOKUP(A251,Keys_CHESS_ALL!J258:AE437,10,FALSE)="","",VLOOKUP(A251,Keys_CHESS_ALL!J258:AE437,10,FALSE))</f>
        <v>#N/A</v>
      </c>
      <c r="N251" s="28" t="e">
        <f>IF(VLOOKUP(A251,Keys_CHESS_ALL!J258:AF437,11,FALSE)="","",VLOOKUP(A251,Keys_CHESS_ALL!J258:AF437,11,FALSE))</f>
        <v>#N/A</v>
      </c>
      <c r="O251" s="28" t="e">
        <f>IF(VLOOKUP(A251,Keys_CHESS_ALL!J258:AG437,12,FALSE)="","",VLOOKUP(A251,Keys_CHESS_ALL!J258:AG437,12,FALSE))</f>
        <v>#N/A</v>
      </c>
      <c r="P251" s="28" t="e">
        <f>IF(VLOOKUP(A251,Keys_CHESS_ALL!J258:AH437,13,FALSE)="","",VLOOKUP(A251,Keys_CHESS_ALL!J258:AH437,13,FALSE))</f>
        <v>#N/A</v>
      </c>
      <c r="Q251" s="28" t="e">
        <f>IF(VLOOKUP(A251,Keys_CHESS_ALL!J258:AI437,14,FALSE)="","",VLOOKUP(A251,Keys_CHESS_ALL!J258:AI437,14,FALSE))</f>
        <v>#N/A</v>
      </c>
      <c r="R251" s="28" t="e">
        <f>IF(VLOOKUP(A251,Keys_CHESS_ALL!J258:AJ437,15,FALSE)="","",VLOOKUP(A251,Keys_CHESS_ALL!J258:AJ437,15,FALSE))</f>
        <v>#N/A</v>
      </c>
      <c r="S251" s="28" t="e">
        <f>IF(VLOOKUP(A251,Keys_CHESS_ALL!J258:AK437,16,FALSE)="","",VLOOKUP(A251,Keys_CHESS_ALL!J258:AK437,16,FALSE))</f>
        <v>#N/A</v>
      </c>
    </row>
    <row r="252" spans="2:19" x14ac:dyDescent="0.2">
      <c r="B252" s="28" t="e">
        <f>VLOOKUP(A252,Keys_CHESS_ALL!J259:L438,2,FALSE)</f>
        <v>#N/A</v>
      </c>
      <c r="E252" s="28" t="e">
        <f>VLOOKUP(A252,Keys_CHESS_ALL!J259:L438,3,FALSE)</f>
        <v>#N/A</v>
      </c>
      <c r="F252" s="40"/>
      <c r="H252" s="28" t="e">
        <f>IF(VLOOKUP(A252,Keys_CHESS_ALL!J259:AC438,5,FALSE)="","",VLOOKUP(A252,Keys_CHESS_ALL!J259:AC438,5,FALSE))</f>
        <v>#N/A</v>
      </c>
      <c r="I252" s="28" t="e">
        <f>IF(VLOOKUP(A252,Keys_CHESS_ALL!J259:AC438,6,FALSE)="","",VLOOKUP(A252,Keys_CHESS_ALL!J259:AC438,6,FALSE))</f>
        <v>#N/A</v>
      </c>
      <c r="J252" s="28" t="e">
        <f>IF(VLOOKUP(A252,Keys_CHESS_ALL!J259:AC438,7,FALSE)="","",VLOOKUP(A252,Keys_CHESS_ALL!J259:AC438,7,FALSE))</f>
        <v>#N/A</v>
      </c>
      <c r="K252" s="28" t="e">
        <f>IF(VLOOKUP(A252,Keys_CHESS_ALL!J259:AC438,8,FALSE)="","",VLOOKUP(A252,Keys_CHESS_ALL!J259:AC438,8,FALSE))</f>
        <v>#N/A</v>
      </c>
      <c r="L252" s="28" t="e">
        <f>IF(VLOOKUP(A252,Keys_CHESS_ALL!J259:AD438,9,FALSE)="","",VLOOKUP(A252,Keys_CHESS_ALL!J259:AD438,9,FALSE))</f>
        <v>#N/A</v>
      </c>
      <c r="M252" s="28" t="e">
        <f>IF(VLOOKUP(A252,Keys_CHESS_ALL!J259:AE438,10,FALSE)="","",VLOOKUP(A252,Keys_CHESS_ALL!J259:AE438,10,FALSE))</f>
        <v>#N/A</v>
      </c>
      <c r="N252" s="28" t="e">
        <f>IF(VLOOKUP(A252,Keys_CHESS_ALL!J259:AF438,11,FALSE)="","",VLOOKUP(A252,Keys_CHESS_ALL!J259:AF438,11,FALSE))</f>
        <v>#N/A</v>
      </c>
      <c r="O252" s="28" t="e">
        <f>IF(VLOOKUP(A252,Keys_CHESS_ALL!J259:AG438,12,FALSE)="","",VLOOKUP(A252,Keys_CHESS_ALL!J259:AG438,12,FALSE))</f>
        <v>#N/A</v>
      </c>
      <c r="P252" s="28" t="e">
        <f>IF(VLOOKUP(A252,Keys_CHESS_ALL!J259:AH438,13,FALSE)="","",VLOOKUP(A252,Keys_CHESS_ALL!J259:AH438,13,FALSE))</f>
        <v>#N/A</v>
      </c>
      <c r="Q252" s="28" t="e">
        <f>IF(VLOOKUP(A252,Keys_CHESS_ALL!J259:AI438,14,FALSE)="","",VLOOKUP(A252,Keys_CHESS_ALL!J259:AI438,14,FALSE))</f>
        <v>#N/A</v>
      </c>
      <c r="R252" s="28" t="e">
        <f>IF(VLOOKUP(A252,Keys_CHESS_ALL!J259:AJ438,15,FALSE)="","",VLOOKUP(A252,Keys_CHESS_ALL!J259:AJ438,15,FALSE))</f>
        <v>#N/A</v>
      </c>
      <c r="S252" s="28" t="e">
        <f>IF(VLOOKUP(A252,Keys_CHESS_ALL!J259:AK438,16,FALSE)="","",VLOOKUP(A252,Keys_CHESS_ALL!J259:AK438,16,FALSE))</f>
        <v>#N/A</v>
      </c>
    </row>
    <row r="253" spans="2:19" x14ac:dyDescent="0.2">
      <c r="B253" s="28" t="e">
        <f>VLOOKUP(A253,Keys_CHESS_ALL!J260:L439,2,FALSE)</f>
        <v>#N/A</v>
      </c>
      <c r="E253" s="28" t="e">
        <f>VLOOKUP(A253,Keys_CHESS_ALL!J260:L439,3,FALSE)</f>
        <v>#N/A</v>
      </c>
      <c r="F253" s="40"/>
      <c r="H253" s="28" t="e">
        <f>IF(VLOOKUP(A253,Keys_CHESS_ALL!J260:AC439,5,FALSE)="","",VLOOKUP(A253,Keys_CHESS_ALL!J260:AC439,5,FALSE))</f>
        <v>#N/A</v>
      </c>
      <c r="I253" s="28" t="e">
        <f>IF(VLOOKUP(A253,Keys_CHESS_ALL!J260:AC439,6,FALSE)="","",VLOOKUP(A253,Keys_CHESS_ALL!J260:AC439,6,FALSE))</f>
        <v>#N/A</v>
      </c>
      <c r="J253" s="28" t="e">
        <f>IF(VLOOKUP(A253,Keys_CHESS_ALL!J260:AC439,7,FALSE)="","",VLOOKUP(A253,Keys_CHESS_ALL!J260:AC439,7,FALSE))</f>
        <v>#N/A</v>
      </c>
      <c r="K253" s="28" t="e">
        <f>IF(VLOOKUP(A253,Keys_CHESS_ALL!J260:AC439,8,FALSE)="","",VLOOKUP(A253,Keys_CHESS_ALL!J260:AC439,8,FALSE))</f>
        <v>#N/A</v>
      </c>
      <c r="L253" s="28" t="e">
        <f>IF(VLOOKUP(A253,Keys_CHESS_ALL!J260:AD439,9,FALSE)="","",VLOOKUP(A253,Keys_CHESS_ALL!J260:AD439,9,FALSE))</f>
        <v>#N/A</v>
      </c>
      <c r="M253" s="28" t="e">
        <f>IF(VLOOKUP(A253,Keys_CHESS_ALL!J260:AE439,10,FALSE)="","",VLOOKUP(A253,Keys_CHESS_ALL!J260:AE439,10,FALSE))</f>
        <v>#N/A</v>
      </c>
      <c r="N253" s="28" t="e">
        <f>IF(VLOOKUP(A253,Keys_CHESS_ALL!J260:AF439,11,FALSE)="","",VLOOKUP(A253,Keys_CHESS_ALL!J260:AF439,11,FALSE))</f>
        <v>#N/A</v>
      </c>
      <c r="O253" s="28" t="e">
        <f>IF(VLOOKUP(A253,Keys_CHESS_ALL!J260:AG439,12,FALSE)="","",VLOOKUP(A253,Keys_CHESS_ALL!J260:AG439,12,FALSE))</f>
        <v>#N/A</v>
      </c>
      <c r="P253" s="28" t="e">
        <f>IF(VLOOKUP(A253,Keys_CHESS_ALL!J260:AH439,13,FALSE)="","",VLOOKUP(A253,Keys_CHESS_ALL!J260:AH439,13,FALSE))</f>
        <v>#N/A</v>
      </c>
      <c r="Q253" s="28" t="e">
        <f>IF(VLOOKUP(A253,Keys_CHESS_ALL!J260:AI439,14,FALSE)="","",VLOOKUP(A253,Keys_CHESS_ALL!J260:AI439,14,FALSE))</f>
        <v>#N/A</v>
      </c>
      <c r="R253" s="28" t="e">
        <f>IF(VLOOKUP(A253,Keys_CHESS_ALL!J260:AJ439,15,FALSE)="","",VLOOKUP(A253,Keys_CHESS_ALL!J260:AJ439,15,FALSE))</f>
        <v>#N/A</v>
      </c>
      <c r="S253" s="28" t="e">
        <f>IF(VLOOKUP(A253,Keys_CHESS_ALL!J260:AK439,16,FALSE)="","",VLOOKUP(A253,Keys_CHESS_ALL!J260:AK439,16,FALSE))</f>
        <v>#N/A</v>
      </c>
    </row>
    <row r="254" spans="2:19" x14ac:dyDescent="0.2">
      <c r="B254" s="28" t="e">
        <f>VLOOKUP(A254,Keys_CHESS_ALL!J261:L440,2,FALSE)</f>
        <v>#N/A</v>
      </c>
      <c r="E254" s="28" t="e">
        <f>VLOOKUP(A254,Keys_CHESS_ALL!J261:L440,3,FALSE)</f>
        <v>#N/A</v>
      </c>
      <c r="F254" s="40"/>
      <c r="H254" s="28" t="e">
        <f>IF(VLOOKUP(A254,Keys_CHESS_ALL!J261:AC440,5,FALSE)="","",VLOOKUP(A254,Keys_CHESS_ALL!J261:AC440,5,FALSE))</f>
        <v>#N/A</v>
      </c>
      <c r="I254" s="28" t="e">
        <f>IF(VLOOKUP(A254,Keys_CHESS_ALL!J261:AC440,6,FALSE)="","",VLOOKUP(A254,Keys_CHESS_ALL!J261:AC440,6,FALSE))</f>
        <v>#N/A</v>
      </c>
      <c r="J254" s="28" t="e">
        <f>IF(VLOOKUP(A254,Keys_CHESS_ALL!J261:AC440,7,FALSE)="","",VLOOKUP(A254,Keys_CHESS_ALL!J261:AC440,7,FALSE))</f>
        <v>#N/A</v>
      </c>
      <c r="K254" s="28" t="e">
        <f>IF(VLOOKUP(A254,Keys_CHESS_ALL!J261:AC440,8,FALSE)="","",VLOOKUP(A254,Keys_CHESS_ALL!J261:AC440,8,FALSE))</f>
        <v>#N/A</v>
      </c>
      <c r="L254" s="28" t="e">
        <f>IF(VLOOKUP(A254,Keys_CHESS_ALL!J261:AD440,9,FALSE)="","",VLOOKUP(A254,Keys_CHESS_ALL!J261:AD440,9,FALSE))</f>
        <v>#N/A</v>
      </c>
      <c r="M254" s="28" t="e">
        <f>IF(VLOOKUP(A254,Keys_CHESS_ALL!J261:AE440,10,FALSE)="","",VLOOKUP(A254,Keys_CHESS_ALL!J261:AE440,10,FALSE))</f>
        <v>#N/A</v>
      </c>
      <c r="N254" s="28" t="e">
        <f>IF(VLOOKUP(A254,Keys_CHESS_ALL!J261:AF440,11,FALSE)="","",VLOOKUP(A254,Keys_CHESS_ALL!J261:AF440,11,FALSE))</f>
        <v>#N/A</v>
      </c>
      <c r="O254" s="28" t="e">
        <f>IF(VLOOKUP(A254,Keys_CHESS_ALL!J261:AG440,12,FALSE)="","",VLOOKUP(A254,Keys_CHESS_ALL!J261:AG440,12,FALSE))</f>
        <v>#N/A</v>
      </c>
      <c r="P254" s="28" t="e">
        <f>IF(VLOOKUP(A254,Keys_CHESS_ALL!J261:AH440,13,FALSE)="","",VLOOKUP(A254,Keys_CHESS_ALL!J261:AH440,13,FALSE))</f>
        <v>#N/A</v>
      </c>
      <c r="Q254" s="28" t="e">
        <f>IF(VLOOKUP(A254,Keys_CHESS_ALL!J261:AI440,14,FALSE)="","",VLOOKUP(A254,Keys_CHESS_ALL!J261:AI440,14,FALSE))</f>
        <v>#N/A</v>
      </c>
      <c r="R254" s="28" t="e">
        <f>IF(VLOOKUP(A254,Keys_CHESS_ALL!J261:AJ440,15,FALSE)="","",VLOOKUP(A254,Keys_CHESS_ALL!J261:AJ440,15,FALSE))</f>
        <v>#N/A</v>
      </c>
      <c r="S254" s="28" t="e">
        <f>IF(VLOOKUP(A254,Keys_CHESS_ALL!J261:AK440,16,FALSE)="","",VLOOKUP(A254,Keys_CHESS_ALL!J261:AK440,16,FALSE))</f>
        <v>#N/A</v>
      </c>
    </row>
    <row r="255" spans="2:19" x14ac:dyDescent="0.2">
      <c r="B255" s="28" t="e">
        <f>VLOOKUP(A255,Keys_CHESS_ALL!J262:L441,2,FALSE)</f>
        <v>#N/A</v>
      </c>
      <c r="E255" s="28" t="e">
        <f>VLOOKUP(A255,Keys_CHESS_ALL!J262:L441,3,FALSE)</f>
        <v>#N/A</v>
      </c>
      <c r="F255" s="40"/>
      <c r="H255" s="28" t="e">
        <f>IF(VLOOKUP(A255,Keys_CHESS_ALL!J262:AC441,5,FALSE)="","",VLOOKUP(A255,Keys_CHESS_ALL!J262:AC441,5,FALSE))</f>
        <v>#N/A</v>
      </c>
      <c r="I255" s="28" t="e">
        <f>IF(VLOOKUP(A255,Keys_CHESS_ALL!J262:AC441,6,FALSE)="","",VLOOKUP(A255,Keys_CHESS_ALL!J262:AC441,6,FALSE))</f>
        <v>#N/A</v>
      </c>
      <c r="J255" s="28" t="e">
        <f>IF(VLOOKUP(A255,Keys_CHESS_ALL!J262:AC441,7,FALSE)="","",VLOOKUP(A255,Keys_CHESS_ALL!J262:AC441,7,FALSE))</f>
        <v>#N/A</v>
      </c>
      <c r="K255" s="28" t="e">
        <f>IF(VLOOKUP(A255,Keys_CHESS_ALL!J262:AC441,8,FALSE)="","",VLOOKUP(A255,Keys_CHESS_ALL!J262:AC441,8,FALSE))</f>
        <v>#N/A</v>
      </c>
      <c r="L255" s="28" t="e">
        <f>IF(VLOOKUP(A255,Keys_CHESS_ALL!J262:AD441,9,FALSE)="","",VLOOKUP(A255,Keys_CHESS_ALL!J262:AD441,9,FALSE))</f>
        <v>#N/A</v>
      </c>
      <c r="M255" s="28" t="e">
        <f>IF(VLOOKUP(A255,Keys_CHESS_ALL!J262:AE441,10,FALSE)="","",VLOOKUP(A255,Keys_CHESS_ALL!J262:AE441,10,FALSE))</f>
        <v>#N/A</v>
      </c>
      <c r="N255" s="28" t="e">
        <f>IF(VLOOKUP(A255,Keys_CHESS_ALL!J262:AF441,11,FALSE)="","",VLOOKUP(A255,Keys_CHESS_ALL!J262:AF441,11,FALSE))</f>
        <v>#N/A</v>
      </c>
      <c r="O255" s="28" t="e">
        <f>IF(VLOOKUP(A255,Keys_CHESS_ALL!J262:AG441,12,FALSE)="","",VLOOKUP(A255,Keys_CHESS_ALL!J262:AG441,12,FALSE))</f>
        <v>#N/A</v>
      </c>
      <c r="P255" s="28" t="e">
        <f>IF(VLOOKUP(A255,Keys_CHESS_ALL!J262:AH441,13,FALSE)="","",VLOOKUP(A255,Keys_CHESS_ALL!J262:AH441,13,FALSE))</f>
        <v>#N/A</v>
      </c>
      <c r="Q255" s="28" t="e">
        <f>IF(VLOOKUP(A255,Keys_CHESS_ALL!J262:AI441,14,FALSE)="","",VLOOKUP(A255,Keys_CHESS_ALL!J262:AI441,14,FALSE))</f>
        <v>#N/A</v>
      </c>
      <c r="R255" s="28" t="e">
        <f>IF(VLOOKUP(A255,Keys_CHESS_ALL!J262:AJ441,15,FALSE)="","",VLOOKUP(A255,Keys_CHESS_ALL!J262:AJ441,15,FALSE))</f>
        <v>#N/A</v>
      </c>
      <c r="S255" s="28" t="e">
        <f>IF(VLOOKUP(A255,Keys_CHESS_ALL!J262:AK441,16,FALSE)="","",VLOOKUP(A255,Keys_CHESS_ALL!J262:AK441,16,FALSE))</f>
        <v>#N/A</v>
      </c>
    </row>
    <row r="256" spans="2:19" x14ac:dyDescent="0.2">
      <c r="B256" s="28" t="e">
        <f>VLOOKUP(A256,Keys_CHESS_ALL!J263:L442,2,FALSE)</f>
        <v>#N/A</v>
      </c>
      <c r="E256" s="28" t="e">
        <f>VLOOKUP(A256,Keys_CHESS_ALL!J263:L442,3,FALSE)</f>
        <v>#N/A</v>
      </c>
      <c r="F256" s="40"/>
      <c r="H256" s="28" t="e">
        <f>IF(VLOOKUP(A256,Keys_CHESS_ALL!J263:AC442,5,FALSE)="","",VLOOKUP(A256,Keys_CHESS_ALL!J263:AC442,5,FALSE))</f>
        <v>#N/A</v>
      </c>
      <c r="I256" s="28" t="e">
        <f>IF(VLOOKUP(A256,Keys_CHESS_ALL!J263:AC442,6,FALSE)="","",VLOOKUP(A256,Keys_CHESS_ALL!J263:AC442,6,FALSE))</f>
        <v>#N/A</v>
      </c>
      <c r="J256" s="28" t="e">
        <f>IF(VLOOKUP(A256,Keys_CHESS_ALL!J263:AC442,7,FALSE)="","",VLOOKUP(A256,Keys_CHESS_ALL!J263:AC442,7,FALSE))</f>
        <v>#N/A</v>
      </c>
      <c r="K256" s="28" t="e">
        <f>IF(VLOOKUP(A256,Keys_CHESS_ALL!J263:AC442,8,FALSE)="","",VLOOKUP(A256,Keys_CHESS_ALL!J263:AC442,8,FALSE))</f>
        <v>#N/A</v>
      </c>
      <c r="L256" s="28" t="e">
        <f>IF(VLOOKUP(A256,Keys_CHESS_ALL!J263:AD442,9,FALSE)="","",VLOOKUP(A256,Keys_CHESS_ALL!J263:AD442,9,FALSE))</f>
        <v>#N/A</v>
      </c>
      <c r="M256" s="28" t="e">
        <f>IF(VLOOKUP(A256,Keys_CHESS_ALL!J263:AE442,10,FALSE)="","",VLOOKUP(A256,Keys_CHESS_ALL!J263:AE442,10,FALSE))</f>
        <v>#N/A</v>
      </c>
      <c r="N256" s="28" t="e">
        <f>IF(VLOOKUP(A256,Keys_CHESS_ALL!J263:AF442,11,FALSE)="","",VLOOKUP(A256,Keys_CHESS_ALL!J263:AF442,11,FALSE))</f>
        <v>#N/A</v>
      </c>
      <c r="O256" s="28" t="e">
        <f>IF(VLOOKUP(A256,Keys_CHESS_ALL!J263:AG442,12,FALSE)="","",VLOOKUP(A256,Keys_CHESS_ALL!J263:AG442,12,FALSE))</f>
        <v>#N/A</v>
      </c>
      <c r="P256" s="28" t="e">
        <f>IF(VLOOKUP(A256,Keys_CHESS_ALL!J263:AH442,13,FALSE)="","",VLOOKUP(A256,Keys_CHESS_ALL!J263:AH442,13,FALSE))</f>
        <v>#N/A</v>
      </c>
      <c r="Q256" s="28" t="e">
        <f>IF(VLOOKUP(A256,Keys_CHESS_ALL!J263:AI442,14,FALSE)="","",VLOOKUP(A256,Keys_CHESS_ALL!J263:AI442,14,FALSE))</f>
        <v>#N/A</v>
      </c>
      <c r="R256" s="28" t="e">
        <f>IF(VLOOKUP(A256,Keys_CHESS_ALL!J263:AJ442,15,FALSE)="","",VLOOKUP(A256,Keys_CHESS_ALL!J263:AJ442,15,FALSE))</f>
        <v>#N/A</v>
      </c>
      <c r="S256" s="28" t="e">
        <f>IF(VLOOKUP(A256,Keys_CHESS_ALL!J263:AK442,16,FALSE)="","",VLOOKUP(A256,Keys_CHESS_ALL!J263:AK442,16,FALSE))</f>
        <v>#N/A</v>
      </c>
    </row>
    <row r="257" spans="2:19" x14ac:dyDescent="0.2">
      <c r="B257" s="28" t="e">
        <f>VLOOKUP(A257,Keys_CHESS_ALL!J264:L443,2,FALSE)</f>
        <v>#N/A</v>
      </c>
      <c r="E257" s="28" t="e">
        <f>VLOOKUP(A257,Keys_CHESS_ALL!J264:L443,3,FALSE)</f>
        <v>#N/A</v>
      </c>
      <c r="F257" s="40"/>
      <c r="H257" s="28" t="e">
        <f>IF(VLOOKUP(A257,Keys_CHESS_ALL!J264:AC443,5,FALSE)="","",VLOOKUP(A257,Keys_CHESS_ALL!J264:AC443,5,FALSE))</f>
        <v>#N/A</v>
      </c>
      <c r="I257" s="28" t="e">
        <f>IF(VLOOKUP(A257,Keys_CHESS_ALL!J264:AC443,6,FALSE)="","",VLOOKUP(A257,Keys_CHESS_ALL!J264:AC443,6,FALSE))</f>
        <v>#N/A</v>
      </c>
      <c r="J257" s="28" t="e">
        <f>IF(VLOOKUP(A257,Keys_CHESS_ALL!J264:AC443,7,FALSE)="","",VLOOKUP(A257,Keys_CHESS_ALL!J264:AC443,7,FALSE))</f>
        <v>#N/A</v>
      </c>
      <c r="K257" s="28" t="e">
        <f>IF(VLOOKUP(A257,Keys_CHESS_ALL!J264:AC443,8,FALSE)="","",VLOOKUP(A257,Keys_CHESS_ALL!J264:AC443,8,FALSE))</f>
        <v>#N/A</v>
      </c>
      <c r="L257" s="28" t="e">
        <f>IF(VLOOKUP(A257,Keys_CHESS_ALL!J264:AD443,9,FALSE)="","",VLOOKUP(A257,Keys_CHESS_ALL!J264:AD443,9,FALSE))</f>
        <v>#N/A</v>
      </c>
      <c r="M257" s="28" t="e">
        <f>IF(VLOOKUP(A257,Keys_CHESS_ALL!J264:AE443,10,FALSE)="","",VLOOKUP(A257,Keys_CHESS_ALL!J264:AE443,10,FALSE))</f>
        <v>#N/A</v>
      </c>
      <c r="N257" s="28" t="e">
        <f>IF(VLOOKUP(A257,Keys_CHESS_ALL!J264:AF443,11,FALSE)="","",VLOOKUP(A257,Keys_CHESS_ALL!J264:AF443,11,FALSE))</f>
        <v>#N/A</v>
      </c>
      <c r="O257" s="28" t="e">
        <f>IF(VLOOKUP(A257,Keys_CHESS_ALL!J264:AG443,12,FALSE)="","",VLOOKUP(A257,Keys_CHESS_ALL!J264:AG443,12,FALSE))</f>
        <v>#N/A</v>
      </c>
      <c r="P257" s="28" t="e">
        <f>IF(VLOOKUP(A257,Keys_CHESS_ALL!J264:AH443,13,FALSE)="","",VLOOKUP(A257,Keys_CHESS_ALL!J264:AH443,13,FALSE))</f>
        <v>#N/A</v>
      </c>
      <c r="Q257" s="28" t="e">
        <f>IF(VLOOKUP(A257,Keys_CHESS_ALL!J264:AI443,14,FALSE)="","",VLOOKUP(A257,Keys_CHESS_ALL!J264:AI443,14,FALSE))</f>
        <v>#N/A</v>
      </c>
      <c r="R257" s="28" t="e">
        <f>IF(VLOOKUP(A257,Keys_CHESS_ALL!J264:AJ443,15,FALSE)="","",VLOOKUP(A257,Keys_CHESS_ALL!J264:AJ443,15,FALSE))</f>
        <v>#N/A</v>
      </c>
      <c r="S257" s="28" t="e">
        <f>IF(VLOOKUP(A257,Keys_CHESS_ALL!J264:AK443,16,FALSE)="","",VLOOKUP(A257,Keys_CHESS_ALL!J264:AK443,16,FALSE))</f>
        <v>#N/A</v>
      </c>
    </row>
    <row r="258" spans="2:19" x14ac:dyDescent="0.2">
      <c r="B258" s="28" t="e">
        <f>VLOOKUP(A258,Keys_CHESS_ALL!J265:L444,2,FALSE)</f>
        <v>#N/A</v>
      </c>
      <c r="E258" s="28" t="e">
        <f>VLOOKUP(A258,Keys_CHESS_ALL!J265:L444,3,FALSE)</f>
        <v>#N/A</v>
      </c>
      <c r="F258" s="40"/>
      <c r="H258" s="28" t="e">
        <f>IF(VLOOKUP(A258,Keys_CHESS_ALL!J265:AC444,5,FALSE)="","",VLOOKUP(A258,Keys_CHESS_ALL!J265:AC444,5,FALSE))</f>
        <v>#N/A</v>
      </c>
      <c r="I258" s="28" t="e">
        <f>IF(VLOOKUP(A258,Keys_CHESS_ALL!J265:AC444,6,FALSE)="","",VLOOKUP(A258,Keys_CHESS_ALL!J265:AC444,6,FALSE))</f>
        <v>#N/A</v>
      </c>
      <c r="J258" s="28" t="e">
        <f>IF(VLOOKUP(A258,Keys_CHESS_ALL!J265:AC444,7,FALSE)="","",VLOOKUP(A258,Keys_CHESS_ALL!J265:AC444,7,FALSE))</f>
        <v>#N/A</v>
      </c>
      <c r="K258" s="28" t="e">
        <f>IF(VLOOKUP(A258,Keys_CHESS_ALL!J265:AC444,8,FALSE)="","",VLOOKUP(A258,Keys_CHESS_ALL!J265:AC444,8,FALSE))</f>
        <v>#N/A</v>
      </c>
      <c r="L258" s="28" t="e">
        <f>IF(VLOOKUP(A258,Keys_CHESS_ALL!J265:AD444,9,FALSE)="","",VLOOKUP(A258,Keys_CHESS_ALL!J265:AD444,9,FALSE))</f>
        <v>#N/A</v>
      </c>
      <c r="M258" s="28" t="e">
        <f>IF(VLOOKUP(A258,Keys_CHESS_ALL!J265:AE444,10,FALSE)="","",VLOOKUP(A258,Keys_CHESS_ALL!J265:AE444,10,FALSE))</f>
        <v>#N/A</v>
      </c>
      <c r="N258" s="28" t="e">
        <f>IF(VLOOKUP(A258,Keys_CHESS_ALL!J265:AF444,11,FALSE)="","",VLOOKUP(A258,Keys_CHESS_ALL!J265:AF444,11,FALSE))</f>
        <v>#N/A</v>
      </c>
      <c r="O258" s="28" t="e">
        <f>IF(VLOOKUP(A258,Keys_CHESS_ALL!J265:AG444,12,FALSE)="","",VLOOKUP(A258,Keys_CHESS_ALL!J265:AG444,12,FALSE))</f>
        <v>#N/A</v>
      </c>
      <c r="P258" s="28" t="e">
        <f>IF(VLOOKUP(A258,Keys_CHESS_ALL!J265:AH444,13,FALSE)="","",VLOOKUP(A258,Keys_CHESS_ALL!J265:AH444,13,FALSE))</f>
        <v>#N/A</v>
      </c>
      <c r="Q258" s="28" t="e">
        <f>IF(VLOOKUP(A258,Keys_CHESS_ALL!J265:AI444,14,FALSE)="","",VLOOKUP(A258,Keys_CHESS_ALL!J265:AI444,14,FALSE))</f>
        <v>#N/A</v>
      </c>
      <c r="R258" s="28" t="e">
        <f>IF(VLOOKUP(A258,Keys_CHESS_ALL!J265:AJ444,15,FALSE)="","",VLOOKUP(A258,Keys_CHESS_ALL!J265:AJ444,15,FALSE))</f>
        <v>#N/A</v>
      </c>
      <c r="S258" s="28" t="e">
        <f>IF(VLOOKUP(A258,Keys_CHESS_ALL!J265:AK444,16,FALSE)="","",VLOOKUP(A258,Keys_CHESS_ALL!J265:AK444,16,FALSE))</f>
        <v>#N/A</v>
      </c>
    </row>
    <row r="259" spans="2:19" x14ac:dyDescent="0.2">
      <c r="B259" s="28" t="e">
        <f>VLOOKUP(A259,Keys_CHESS_ALL!J266:L445,2,FALSE)</f>
        <v>#N/A</v>
      </c>
      <c r="E259" s="28" t="e">
        <f>VLOOKUP(A259,Keys_CHESS_ALL!J266:L445,3,FALSE)</f>
        <v>#N/A</v>
      </c>
      <c r="F259" s="40"/>
      <c r="H259" s="28" t="e">
        <f>IF(VLOOKUP(A259,Keys_CHESS_ALL!J266:AC445,5,FALSE)="","",VLOOKUP(A259,Keys_CHESS_ALL!J266:AC445,5,FALSE))</f>
        <v>#N/A</v>
      </c>
      <c r="I259" s="28" t="e">
        <f>IF(VLOOKUP(A259,Keys_CHESS_ALL!J266:AC445,6,FALSE)="","",VLOOKUP(A259,Keys_CHESS_ALL!J266:AC445,6,FALSE))</f>
        <v>#N/A</v>
      </c>
      <c r="J259" s="28" t="e">
        <f>IF(VLOOKUP(A259,Keys_CHESS_ALL!J266:AC445,7,FALSE)="","",VLOOKUP(A259,Keys_CHESS_ALL!J266:AC445,7,FALSE))</f>
        <v>#N/A</v>
      </c>
      <c r="K259" s="28" t="e">
        <f>IF(VLOOKUP(A259,Keys_CHESS_ALL!J266:AC445,8,FALSE)="","",VLOOKUP(A259,Keys_CHESS_ALL!J266:AC445,8,FALSE))</f>
        <v>#N/A</v>
      </c>
      <c r="L259" s="28" t="e">
        <f>IF(VLOOKUP(A259,Keys_CHESS_ALL!J266:AD445,9,FALSE)="","",VLOOKUP(A259,Keys_CHESS_ALL!J266:AD445,9,FALSE))</f>
        <v>#N/A</v>
      </c>
      <c r="M259" s="28" t="e">
        <f>IF(VLOOKUP(A259,Keys_CHESS_ALL!J266:AE445,10,FALSE)="","",VLOOKUP(A259,Keys_CHESS_ALL!J266:AE445,10,FALSE))</f>
        <v>#N/A</v>
      </c>
      <c r="N259" s="28" t="e">
        <f>IF(VLOOKUP(A259,Keys_CHESS_ALL!J266:AF445,11,FALSE)="","",VLOOKUP(A259,Keys_CHESS_ALL!J266:AF445,11,FALSE))</f>
        <v>#N/A</v>
      </c>
      <c r="O259" s="28" t="e">
        <f>IF(VLOOKUP(A259,Keys_CHESS_ALL!J266:AG445,12,FALSE)="","",VLOOKUP(A259,Keys_CHESS_ALL!J266:AG445,12,FALSE))</f>
        <v>#N/A</v>
      </c>
      <c r="P259" s="28" t="e">
        <f>IF(VLOOKUP(A259,Keys_CHESS_ALL!J266:AH445,13,FALSE)="","",VLOOKUP(A259,Keys_CHESS_ALL!J266:AH445,13,FALSE))</f>
        <v>#N/A</v>
      </c>
      <c r="Q259" s="28" t="e">
        <f>IF(VLOOKUP(A259,Keys_CHESS_ALL!J266:AI445,14,FALSE)="","",VLOOKUP(A259,Keys_CHESS_ALL!J266:AI445,14,FALSE))</f>
        <v>#N/A</v>
      </c>
      <c r="R259" s="28" t="e">
        <f>IF(VLOOKUP(A259,Keys_CHESS_ALL!J266:AJ445,15,FALSE)="","",VLOOKUP(A259,Keys_CHESS_ALL!J266:AJ445,15,FALSE))</f>
        <v>#N/A</v>
      </c>
      <c r="S259" s="28" t="e">
        <f>IF(VLOOKUP(A259,Keys_CHESS_ALL!J266:AK445,16,FALSE)="","",VLOOKUP(A259,Keys_CHESS_ALL!J266:AK445,16,FALSE))</f>
        <v>#N/A</v>
      </c>
    </row>
    <row r="260" spans="2:19" x14ac:dyDescent="0.2">
      <c r="B260" s="28" t="e">
        <f>VLOOKUP(A260,Keys_CHESS_ALL!J267:L446,2,FALSE)</f>
        <v>#N/A</v>
      </c>
      <c r="E260" s="28" t="e">
        <f>VLOOKUP(A260,Keys_CHESS_ALL!J267:L446,3,FALSE)</f>
        <v>#N/A</v>
      </c>
      <c r="F260" s="40"/>
      <c r="H260" s="28" t="e">
        <f>IF(VLOOKUP(A260,Keys_CHESS_ALL!J267:AC446,5,FALSE)="","",VLOOKUP(A260,Keys_CHESS_ALL!J267:AC446,5,FALSE))</f>
        <v>#N/A</v>
      </c>
      <c r="I260" s="28" t="e">
        <f>IF(VLOOKUP(A260,Keys_CHESS_ALL!J267:AC446,6,FALSE)="","",VLOOKUP(A260,Keys_CHESS_ALL!J267:AC446,6,FALSE))</f>
        <v>#N/A</v>
      </c>
      <c r="J260" s="28" t="e">
        <f>IF(VLOOKUP(A260,Keys_CHESS_ALL!J267:AC446,7,FALSE)="","",VLOOKUP(A260,Keys_CHESS_ALL!J267:AC446,7,FALSE))</f>
        <v>#N/A</v>
      </c>
      <c r="K260" s="28" t="e">
        <f>IF(VLOOKUP(A260,Keys_CHESS_ALL!J267:AC446,8,FALSE)="","",VLOOKUP(A260,Keys_CHESS_ALL!J267:AC446,8,FALSE))</f>
        <v>#N/A</v>
      </c>
      <c r="L260" s="28" t="e">
        <f>IF(VLOOKUP(A260,Keys_CHESS_ALL!J267:AD446,9,FALSE)="","",VLOOKUP(A260,Keys_CHESS_ALL!J267:AD446,9,FALSE))</f>
        <v>#N/A</v>
      </c>
      <c r="M260" s="28" t="e">
        <f>IF(VLOOKUP(A260,Keys_CHESS_ALL!J267:AE446,10,FALSE)="","",VLOOKUP(A260,Keys_CHESS_ALL!J267:AE446,10,FALSE))</f>
        <v>#N/A</v>
      </c>
      <c r="N260" s="28" t="e">
        <f>IF(VLOOKUP(A260,Keys_CHESS_ALL!J267:AF446,11,FALSE)="","",VLOOKUP(A260,Keys_CHESS_ALL!J267:AF446,11,FALSE))</f>
        <v>#N/A</v>
      </c>
      <c r="O260" s="28" t="e">
        <f>IF(VLOOKUP(A260,Keys_CHESS_ALL!J267:AG446,12,FALSE)="","",VLOOKUP(A260,Keys_CHESS_ALL!J267:AG446,12,FALSE))</f>
        <v>#N/A</v>
      </c>
      <c r="P260" s="28" t="e">
        <f>IF(VLOOKUP(A260,Keys_CHESS_ALL!J267:AH446,13,FALSE)="","",VLOOKUP(A260,Keys_CHESS_ALL!J267:AH446,13,FALSE))</f>
        <v>#N/A</v>
      </c>
      <c r="Q260" s="28" t="e">
        <f>IF(VLOOKUP(A260,Keys_CHESS_ALL!J267:AI446,14,FALSE)="","",VLOOKUP(A260,Keys_CHESS_ALL!J267:AI446,14,FALSE))</f>
        <v>#N/A</v>
      </c>
      <c r="R260" s="28" t="e">
        <f>IF(VLOOKUP(A260,Keys_CHESS_ALL!J267:AJ446,15,FALSE)="","",VLOOKUP(A260,Keys_CHESS_ALL!J267:AJ446,15,FALSE))</f>
        <v>#N/A</v>
      </c>
      <c r="S260" s="28" t="e">
        <f>IF(VLOOKUP(A260,Keys_CHESS_ALL!J267:AK446,16,FALSE)="","",VLOOKUP(A260,Keys_CHESS_ALL!J267:AK446,16,FALSE))</f>
        <v>#N/A</v>
      </c>
    </row>
    <row r="261" spans="2:19" x14ac:dyDescent="0.2">
      <c r="B261" s="28" t="e">
        <f>VLOOKUP(A261,Keys_CHESS_ALL!J268:L447,2,FALSE)</f>
        <v>#N/A</v>
      </c>
      <c r="E261" s="28" t="e">
        <f>VLOOKUP(A261,Keys_CHESS_ALL!J268:L447,3,FALSE)</f>
        <v>#N/A</v>
      </c>
      <c r="F261" s="40"/>
      <c r="H261" s="28" t="e">
        <f>IF(VLOOKUP(A261,Keys_CHESS_ALL!J268:AC447,5,FALSE)="","",VLOOKUP(A261,Keys_CHESS_ALL!J268:AC447,5,FALSE))</f>
        <v>#N/A</v>
      </c>
      <c r="I261" s="28" t="e">
        <f>IF(VLOOKUP(A261,Keys_CHESS_ALL!J268:AC447,6,FALSE)="","",VLOOKUP(A261,Keys_CHESS_ALL!J268:AC447,6,FALSE))</f>
        <v>#N/A</v>
      </c>
      <c r="J261" s="28" t="e">
        <f>IF(VLOOKUP(A261,Keys_CHESS_ALL!J268:AC447,7,FALSE)="","",VLOOKUP(A261,Keys_CHESS_ALL!J268:AC447,7,FALSE))</f>
        <v>#N/A</v>
      </c>
      <c r="K261" s="28" t="e">
        <f>IF(VLOOKUP(A261,Keys_CHESS_ALL!J268:AC447,8,FALSE)="","",VLOOKUP(A261,Keys_CHESS_ALL!J268:AC447,8,FALSE))</f>
        <v>#N/A</v>
      </c>
      <c r="L261" s="28" t="e">
        <f>IF(VLOOKUP(A261,Keys_CHESS_ALL!J268:AD447,9,FALSE)="","",VLOOKUP(A261,Keys_CHESS_ALL!J268:AD447,9,FALSE))</f>
        <v>#N/A</v>
      </c>
      <c r="M261" s="28" t="e">
        <f>IF(VLOOKUP(A261,Keys_CHESS_ALL!J268:AE447,10,FALSE)="","",VLOOKUP(A261,Keys_CHESS_ALL!J268:AE447,10,FALSE))</f>
        <v>#N/A</v>
      </c>
      <c r="N261" s="28" t="e">
        <f>IF(VLOOKUP(A261,Keys_CHESS_ALL!J268:AF447,11,FALSE)="","",VLOOKUP(A261,Keys_CHESS_ALL!J268:AF447,11,FALSE))</f>
        <v>#N/A</v>
      </c>
      <c r="O261" s="28" t="e">
        <f>IF(VLOOKUP(A261,Keys_CHESS_ALL!J268:AG447,12,FALSE)="","",VLOOKUP(A261,Keys_CHESS_ALL!J268:AG447,12,FALSE))</f>
        <v>#N/A</v>
      </c>
      <c r="P261" s="28" t="e">
        <f>IF(VLOOKUP(A261,Keys_CHESS_ALL!J268:AH447,13,FALSE)="","",VLOOKUP(A261,Keys_CHESS_ALL!J268:AH447,13,FALSE))</f>
        <v>#N/A</v>
      </c>
      <c r="Q261" s="28" t="e">
        <f>IF(VLOOKUP(A261,Keys_CHESS_ALL!J268:AI447,14,FALSE)="","",VLOOKUP(A261,Keys_CHESS_ALL!J268:AI447,14,FALSE))</f>
        <v>#N/A</v>
      </c>
      <c r="R261" s="28" t="e">
        <f>IF(VLOOKUP(A261,Keys_CHESS_ALL!J268:AJ447,15,FALSE)="","",VLOOKUP(A261,Keys_CHESS_ALL!J268:AJ447,15,FALSE))</f>
        <v>#N/A</v>
      </c>
      <c r="S261" s="28" t="e">
        <f>IF(VLOOKUP(A261,Keys_CHESS_ALL!J268:AK447,16,FALSE)="","",VLOOKUP(A261,Keys_CHESS_ALL!J268:AK447,16,FALSE))</f>
        <v>#N/A</v>
      </c>
    </row>
    <row r="262" spans="2:19" x14ac:dyDescent="0.2">
      <c r="B262" s="28" t="e">
        <f>VLOOKUP(A262,Keys_CHESS_ALL!J269:L448,2,FALSE)</f>
        <v>#N/A</v>
      </c>
      <c r="E262" s="28" t="e">
        <f>VLOOKUP(A262,Keys_CHESS_ALL!J269:L448,3,FALSE)</f>
        <v>#N/A</v>
      </c>
      <c r="F262" s="40"/>
      <c r="H262" s="28" t="e">
        <f>IF(VLOOKUP(A262,Keys_CHESS_ALL!J269:AC448,5,FALSE)="","",VLOOKUP(A262,Keys_CHESS_ALL!J269:AC448,5,FALSE))</f>
        <v>#N/A</v>
      </c>
      <c r="I262" s="28" t="e">
        <f>IF(VLOOKUP(A262,Keys_CHESS_ALL!J269:AC448,6,FALSE)="","",VLOOKUP(A262,Keys_CHESS_ALL!J269:AC448,6,FALSE))</f>
        <v>#N/A</v>
      </c>
      <c r="J262" s="28" t="e">
        <f>IF(VLOOKUP(A262,Keys_CHESS_ALL!J269:AC448,7,FALSE)="","",VLOOKUP(A262,Keys_CHESS_ALL!J269:AC448,7,FALSE))</f>
        <v>#N/A</v>
      </c>
      <c r="K262" s="28" t="e">
        <f>IF(VLOOKUP(A262,Keys_CHESS_ALL!J269:AC448,8,FALSE)="","",VLOOKUP(A262,Keys_CHESS_ALL!J269:AC448,8,FALSE))</f>
        <v>#N/A</v>
      </c>
      <c r="L262" s="28" t="e">
        <f>IF(VLOOKUP(A262,Keys_CHESS_ALL!J269:AD448,9,FALSE)="","",VLOOKUP(A262,Keys_CHESS_ALL!J269:AD448,9,FALSE))</f>
        <v>#N/A</v>
      </c>
      <c r="M262" s="28" t="e">
        <f>IF(VLOOKUP(A262,Keys_CHESS_ALL!J269:AE448,10,FALSE)="","",VLOOKUP(A262,Keys_CHESS_ALL!J269:AE448,10,FALSE))</f>
        <v>#N/A</v>
      </c>
      <c r="N262" s="28" t="e">
        <f>IF(VLOOKUP(A262,Keys_CHESS_ALL!J269:AF448,11,FALSE)="","",VLOOKUP(A262,Keys_CHESS_ALL!J269:AF448,11,FALSE))</f>
        <v>#N/A</v>
      </c>
      <c r="O262" s="28" t="e">
        <f>IF(VLOOKUP(A262,Keys_CHESS_ALL!J269:AG448,12,FALSE)="","",VLOOKUP(A262,Keys_CHESS_ALL!J269:AG448,12,FALSE))</f>
        <v>#N/A</v>
      </c>
      <c r="P262" s="28" t="e">
        <f>IF(VLOOKUP(A262,Keys_CHESS_ALL!J269:AH448,13,FALSE)="","",VLOOKUP(A262,Keys_CHESS_ALL!J269:AH448,13,FALSE))</f>
        <v>#N/A</v>
      </c>
      <c r="Q262" s="28" t="e">
        <f>IF(VLOOKUP(A262,Keys_CHESS_ALL!J269:AI448,14,FALSE)="","",VLOOKUP(A262,Keys_CHESS_ALL!J269:AI448,14,FALSE))</f>
        <v>#N/A</v>
      </c>
      <c r="R262" s="28" t="e">
        <f>IF(VLOOKUP(A262,Keys_CHESS_ALL!J269:AJ448,15,FALSE)="","",VLOOKUP(A262,Keys_CHESS_ALL!J269:AJ448,15,FALSE))</f>
        <v>#N/A</v>
      </c>
      <c r="S262" s="28" t="e">
        <f>IF(VLOOKUP(A262,Keys_CHESS_ALL!J269:AK448,16,FALSE)="","",VLOOKUP(A262,Keys_CHESS_ALL!J269:AK448,16,FALSE))</f>
        <v>#N/A</v>
      </c>
    </row>
    <row r="263" spans="2:19" x14ac:dyDescent="0.2">
      <c r="B263" s="28" t="e">
        <f>VLOOKUP(A263,Keys_CHESS_ALL!J270:L449,2,FALSE)</f>
        <v>#N/A</v>
      </c>
      <c r="E263" s="28" t="e">
        <f>VLOOKUP(A263,Keys_CHESS_ALL!J270:L449,3,FALSE)</f>
        <v>#N/A</v>
      </c>
      <c r="F263" s="40"/>
      <c r="H263" s="28" t="e">
        <f>IF(VLOOKUP(A263,Keys_CHESS_ALL!J270:AC449,5,FALSE)="","",VLOOKUP(A263,Keys_CHESS_ALL!J270:AC449,5,FALSE))</f>
        <v>#N/A</v>
      </c>
      <c r="I263" s="28" t="e">
        <f>IF(VLOOKUP(A263,Keys_CHESS_ALL!J270:AC449,6,FALSE)="","",VLOOKUP(A263,Keys_CHESS_ALL!J270:AC449,6,FALSE))</f>
        <v>#N/A</v>
      </c>
      <c r="J263" s="28" t="e">
        <f>IF(VLOOKUP(A263,Keys_CHESS_ALL!J270:AC449,7,FALSE)="","",VLOOKUP(A263,Keys_CHESS_ALL!J270:AC449,7,FALSE))</f>
        <v>#N/A</v>
      </c>
      <c r="K263" s="28" t="e">
        <f>IF(VLOOKUP(A263,Keys_CHESS_ALL!J270:AC449,8,FALSE)="","",VLOOKUP(A263,Keys_CHESS_ALL!J270:AC449,8,FALSE))</f>
        <v>#N/A</v>
      </c>
      <c r="L263" s="28" t="e">
        <f>IF(VLOOKUP(A263,Keys_CHESS_ALL!J270:AD449,9,FALSE)="","",VLOOKUP(A263,Keys_CHESS_ALL!J270:AD449,9,FALSE))</f>
        <v>#N/A</v>
      </c>
      <c r="M263" s="28" t="e">
        <f>IF(VLOOKUP(A263,Keys_CHESS_ALL!J270:AE449,10,FALSE)="","",VLOOKUP(A263,Keys_CHESS_ALL!J270:AE449,10,FALSE))</f>
        <v>#N/A</v>
      </c>
      <c r="N263" s="28" t="e">
        <f>IF(VLOOKUP(A263,Keys_CHESS_ALL!J270:AF449,11,FALSE)="","",VLOOKUP(A263,Keys_CHESS_ALL!J270:AF449,11,FALSE))</f>
        <v>#N/A</v>
      </c>
      <c r="O263" s="28" t="e">
        <f>IF(VLOOKUP(A263,Keys_CHESS_ALL!J270:AG449,12,FALSE)="","",VLOOKUP(A263,Keys_CHESS_ALL!J270:AG449,12,FALSE))</f>
        <v>#N/A</v>
      </c>
      <c r="P263" s="28" t="e">
        <f>IF(VLOOKUP(A263,Keys_CHESS_ALL!J270:AH449,13,FALSE)="","",VLOOKUP(A263,Keys_CHESS_ALL!J270:AH449,13,FALSE))</f>
        <v>#N/A</v>
      </c>
      <c r="Q263" s="28" t="e">
        <f>IF(VLOOKUP(A263,Keys_CHESS_ALL!J270:AI449,14,FALSE)="","",VLOOKUP(A263,Keys_CHESS_ALL!J270:AI449,14,FALSE))</f>
        <v>#N/A</v>
      </c>
      <c r="R263" s="28" t="e">
        <f>IF(VLOOKUP(A263,Keys_CHESS_ALL!J270:AJ449,15,FALSE)="","",VLOOKUP(A263,Keys_CHESS_ALL!J270:AJ449,15,FALSE))</f>
        <v>#N/A</v>
      </c>
      <c r="S263" s="28" t="e">
        <f>IF(VLOOKUP(A263,Keys_CHESS_ALL!J270:AK449,16,FALSE)="","",VLOOKUP(A263,Keys_CHESS_ALL!J270:AK449,16,FALSE))</f>
        <v>#N/A</v>
      </c>
    </row>
    <row r="264" spans="2:19" x14ac:dyDescent="0.2">
      <c r="B264" s="28" t="e">
        <f>VLOOKUP(A264,Keys_CHESS_ALL!J271:L450,2,FALSE)</f>
        <v>#N/A</v>
      </c>
      <c r="E264" s="28" t="e">
        <f>VLOOKUP(A264,Keys_CHESS_ALL!J271:L450,3,FALSE)</f>
        <v>#N/A</v>
      </c>
      <c r="F264" s="40"/>
      <c r="H264" s="28" t="e">
        <f>IF(VLOOKUP(A264,Keys_CHESS_ALL!J271:AC450,5,FALSE)="","",VLOOKUP(A264,Keys_CHESS_ALL!J271:AC450,5,FALSE))</f>
        <v>#N/A</v>
      </c>
      <c r="I264" s="28" t="e">
        <f>IF(VLOOKUP(A264,Keys_CHESS_ALL!J271:AC450,6,FALSE)="","",VLOOKUP(A264,Keys_CHESS_ALL!J271:AC450,6,FALSE))</f>
        <v>#N/A</v>
      </c>
      <c r="J264" s="28" t="e">
        <f>IF(VLOOKUP(A264,Keys_CHESS_ALL!J271:AC450,7,FALSE)="","",VLOOKUP(A264,Keys_CHESS_ALL!J271:AC450,7,FALSE))</f>
        <v>#N/A</v>
      </c>
      <c r="K264" s="28" t="e">
        <f>IF(VLOOKUP(A264,Keys_CHESS_ALL!J271:AC450,8,FALSE)="","",VLOOKUP(A264,Keys_CHESS_ALL!J271:AC450,8,FALSE))</f>
        <v>#N/A</v>
      </c>
      <c r="L264" s="28" t="e">
        <f>IF(VLOOKUP(A264,Keys_CHESS_ALL!J271:AD450,9,FALSE)="","",VLOOKUP(A264,Keys_CHESS_ALL!J271:AD450,9,FALSE))</f>
        <v>#N/A</v>
      </c>
      <c r="M264" s="28" t="e">
        <f>IF(VLOOKUP(A264,Keys_CHESS_ALL!J271:AE450,10,FALSE)="","",VLOOKUP(A264,Keys_CHESS_ALL!J271:AE450,10,FALSE))</f>
        <v>#N/A</v>
      </c>
      <c r="N264" s="28" t="e">
        <f>IF(VLOOKUP(A264,Keys_CHESS_ALL!J271:AF450,11,FALSE)="","",VLOOKUP(A264,Keys_CHESS_ALL!J271:AF450,11,FALSE))</f>
        <v>#N/A</v>
      </c>
      <c r="O264" s="28" t="e">
        <f>IF(VLOOKUP(A264,Keys_CHESS_ALL!J271:AG450,12,FALSE)="","",VLOOKUP(A264,Keys_CHESS_ALL!J271:AG450,12,FALSE))</f>
        <v>#N/A</v>
      </c>
      <c r="P264" s="28" t="e">
        <f>IF(VLOOKUP(A264,Keys_CHESS_ALL!J271:AH450,13,FALSE)="","",VLOOKUP(A264,Keys_CHESS_ALL!J271:AH450,13,FALSE))</f>
        <v>#N/A</v>
      </c>
      <c r="Q264" s="28" t="e">
        <f>IF(VLOOKUP(A264,Keys_CHESS_ALL!J271:AI450,14,FALSE)="","",VLOOKUP(A264,Keys_CHESS_ALL!J271:AI450,14,FALSE))</f>
        <v>#N/A</v>
      </c>
      <c r="R264" s="28" t="e">
        <f>IF(VLOOKUP(A264,Keys_CHESS_ALL!J271:AJ450,15,FALSE)="","",VLOOKUP(A264,Keys_CHESS_ALL!J271:AJ450,15,FALSE))</f>
        <v>#N/A</v>
      </c>
      <c r="S264" s="28" t="e">
        <f>IF(VLOOKUP(A264,Keys_CHESS_ALL!J271:AK450,16,FALSE)="","",VLOOKUP(A264,Keys_CHESS_ALL!J271:AK450,16,FALSE))</f>
        <v>#N/A</v>
      </c>
    </row>
    <row r="265" spans="2:19" x14ac:dyDescent="0.2">
      <c r="B265" s="28" t="e">
        <f>VLOOKUP(A265,Keys_CHESS_ALL!J272:L451,2,FALSE)</f>
        <v>#N/A</v>
      </c>
      <c r="E265" s="28" t="e">
        <f>VLOOKUP(A265,Keys_CHESS_ALL!J272:L451,3,FALSE)</f>
        <v>#N/A</v>
      </c>
      <c r="F265" s="40"/>
      <c r="H265" s="28" t="e">
        <f>IF(VLOOKUP(A265,Keys_CHESS_ALL!J272:AC451,5,FALSE)="","",VLOOKUP(A265,Keys_CHESS_ALL!J272:AC451,5,FALSE))</f>
        <v>#N/A</v>
      </c>
      <c r="I265" s="28" t="e">
        <f>IF(VLOOKUP(A265,Keys_CHESS_ALL!J272:AC451,6,FALSE)="","",VLOOKUP(A265,Keys_CHESS_ALL!J272:AC451,6,FALSE))</f>
        <v>#N/A</v>
      </c>
      <c r="J265" s="28" t="e">
        <f>IF(VLOOKUP(A265,Keys_CHESS_ALL!J272:AC451,7,FALSE)="","",VLOOKUP(A265,Keys_CHESS_ALL!J272:AC451,7,FALSE))</f>
        <v>#N/A</v>
      </c>
      <c r="K265" s="28" t="e">
        <f>IF(VLOOKUP(A265,Keys_CHESS_ALL!J272:AC451,8,FALSE)="","",VLOOKUP(A265,Keys_CHESS_ALL!J272:AC451,8,FALSE))</f>
        <v>#N/A</v>
      </c>
      <c r="L265" s="28" t="e">
        <f>IF(VLOOKUP(A265,Keys_CHESS_ALL!J272:AD451,9,FALSE)="","",VLOOKUP(A265,Keys_CHESS_ALL!J272:AD451,9,FALSE))</f>
        <v>#N/A</v>
      </c>
      <c r="M265" s="28" t="e">
        <f>IF(VLOOKUP(A265,Keys_CHESS_ALL!J272:AE451,10,FALSE)="","",VLOOKUP(A265,Keys_CHESS_ALL!J272:AE451,10,FALSE))</f>
        <v>#N/A</v>
      </c>
      <c r="N265" s="28" t="e">
        <f>IF(VLOOKUP(A265,Keys_CHESS_ALL!J272:AF451,11,FALSE)="","",VLOOKUP(A265,Keys_CHESS_ALL!J272:AF451,11,FALSE))</f>
        <v>#N/A</v>
      </c>
      <c r="O265" s="28" t="e">
        <f>IF(VLOOKUP(A265,Keys_CHESS_ALL!J272:AG451,12,FALSE)="","",VLOOKUP(A265,Keys_CHESS_ALL!J272:AG451,12,FALSE))</f>
        <v>#N/A</v>
      </c>
      <c r="P265" s="28" t="e">
        <f>IF(VLOOKUP(A265,Keys_CHESS_ALL!J272:AH451,13,FALSE)="","",VLOOKUP(A265,Keys_CHESS_ALL!J272:AH451,13,FALSE))</f>
        <v>#N/A</v>
      </c>
      <c r="Q265" s="28" t="e">
        <f>IF(VLOOKUP(A265,Keys_CHESS_ALL!J272:AI451,14,FALSE)="","",VLOOKUP(A265,Keys_CHESS_ALL!J272:AI451,14,FALSE))</f>
        <v>#N/A</v>
      </c>
      <c r="R265" s="28" t="e">
        <f>IF(VLOOKUP(A265,Keys_CHESS_ALL!J272:AJ451,15,FALSE)="","",VLOOKUP(A265,Keys_CHESS_ALL!J272:AJ451,15,FALSE))</f>
        <v>#N/A</v>
      </c>
      <c r="S265" s="28" t="e">
        <f>IF(VLOOKUP(A265,Keys_CHESS_ALL!J272:AK451,16,FALSE)="","",VLOOKUP(A265,Keys_CHESS_ALL!J272:AK451,16,FALSE))</f>
        <v>#N/A</v>
      </c>
    </row>
    <row r="266" spans="2:19" x14ac:dyDescent="0.2">
      <c r="B266" s="28" t="e">
        <f>VLOOKUP(A266,Keys_CHESS_ALL!J273:L452,2,FALSE)</f>
        <v>#N/A</v>
      </c>
      <c r="E266" s="28" t="e">
        <f>VLOOKUP(A266,Keys_CHESS_ALL!J273:L452,3,FALSE)</f>
        <v>#N/A</v>
      </c>
      <c r="F266" s="40"/>
      <c r="H266" s="28" t="e">
        <f>IF(VLOOKUP(A266,Keys_CHESS_ALL!J273:AC452,5,FALSE)="","",VLOOKUP(A266,Keys_CHESS_ALL!J273:AC452,5,FALSE))</f>
        <v>#N/A</v>
      </c>
      <c r="I266" s="28" t="e">
        <f>IF(VLOOKUP(A266,Keys_CHESS_ALL!J273:AC452,6,FALSE)="","",VLOOKUP(A266,Keys_CHESS_ALL!J273:AC452,6,FALSE))</f>
        <v>#N/A</v>
      </c>
      <c r="J266" s="28" t="e">
        <f>IF(VLOOKUP(A266,Keys_CHESS_ALL!J273:AC452,7,FALSE)="","",VLOOKUP(A266,Keys_CHESS_ALL!J273:AC452,7,FALSE))</f>
        <v>#N/A</v>
      </c>
      <c r="K266" s="28" t="e">
        <f>IF(VLOOKUP(A266,Keys_CHESS_ALL!J273:AC452,8,FALSE)="","",VLOOKUP(A266,Keys_CHESS_ALL!J273:AC452,8,FALSE))</f>
        <v>#N/A</v>
      </c>
      <c r="L266" s="28" t="e">
        <f>IF(VLOOKUP(A266,Keys_CHESS_ALL!J273:AD452,9,FALSE)="","",VLOOKUP(A266,Keys_CHESS_ALL!J273:AD452,9,FALSE))</f>
        <v>#N/A</v>
      </c>
      <c r="M266" s="28" t="e">
        <f>IF(VLOOKUP(A266,Keys_CHESS_ALL!J273:AE452,10,FALSE)="","",VLOOKUP(A266,Keys_CHESS_ALL!J273:AE452,10,FALSE))</f>
        <v>#N/A</v>
      </c>
      <c r="N266" s="28" t="e">
        <f>IF(VLOOKUP(A266,Keys_CHESS_ALL!J273:AF452,11,FALSE)="","",VLOOKUP(A266,Keys_CHESS_ALL!J273:AF452,11,FALSE))</f>
        <v>#N/A</v>
      </c>
      <c r="O266" s="28" t="e">
        <f>IF(VLOOKUP(A266,Keys_CHESS_ALL!J273:AG452,12,FALSE)="","",VLOOKUP(A266,Keys_CHESS_ALL!J273:AG452,12,FALSE))</f>
        <v>#N/A</v>
      </c>
      <c r="P266" s="28" t="e">
        <f>IF(VLOOKUP(A266,Keys_CHESS_ALL!J273:AH452,13,FALSE)="","",VLOOKUP(A266,Keys_CHESS_ALL!J273:AH452,13,FALSE))</f>
        <v>#N/A</v>
      </c>
      <c r="Q266" s="28" t="e">
        <f>IF(VLOOKUP(A266,Keys_CHESS_ALL!J273:AI452,14,FALSE)="","",VLOOKUP(A266,Keys_CHESS_ALL!J273:AI452,14,FALSE))</f>
        <v>#N/A</v>
      </c>
      <c r="R266" s="28" t="e">
        <f>IF(VLOOKUP(A266,Keys_CHESS_ALL!J273:AJ452,15,FALSE)="","",VLOOKUP(A266,Keys_CHESS_ALL!J273:AJ452,15,FALSE))</f>
        <v>#N/A</v>
      </c>
      <c r="S266" s="28" t="e">
        <f>IF(VLOOKUP(A266,Keys_CHESS_ALL!J273:AK452,16,FALSE)="","",VLOOKUP(A266,Keys_CHESS_ALL!J273:AK452,16,FALSE))</f>
        <v>#N/A</v>
      </c>
    </row>
    <row r="267" spans="2:19" x14ac:dyDescent="0.2">
      <c r="B267" s="28" t="e">
        <f>VLOOKUP(A267,Keys_CHESS_ALL!J274:L453,2,FALSE)</f>
        <v>#N/A</v>
      </c>
      <c r="E267" s="28" t="e">
        <f>VLOOKUP(A267,Keys_CHESS_ALL!J274:L453,3,FALSE)</f>
        <v>#N/A</v>
      </c>
      <c r="F267" s="40"/>
      <c r="H267" s="28" t="e">
        <f>IF(VLOOKUP(A267,Keys_CHESS_ALL!J274:AC453,5,FALSE)="","",VLOOKUP(A267,Keys_CHESS_ALL!J274:AC453,5,FALSE))</f>
        <v>#N/A</v>
      </c>
      <c r="I267" s="28" t="e">
        <f>IF(VLOOKUP(A267,Keys_CHESS_ALL!J274:AC453,6,FALSE)="","",VLOOKUP(A267,Keys_CHESS_ALL!J274:AC453,6,FALSE))</f>
        <v>#N/A</v>
      </c>
      <c r="J267" s="28" t="e">
        <f>IF(VLOOKUP(A267,Keys_CHESS_ALL!J274:AC453,7,FALSE)="","",VLOOKUP(A267,Keys_CHESS_ALL!J274:AC453,7,FALSE))</f>
        <v>#N/A</v>
      </c>
      <c r="K267" s="28" t="e">
        <f>IF(VLOOKUP(A267,Keys_CHESS_ALL!J274:AC453,8,FALSE)="","",VLOOKUP(A267,Keys_CHESS_ALL!J274:AC453,8,FALSE))</f>
        <v>#N/A</v>
      </c>
      <c r="L267" s="28" t="e">
        <f>IF(VLOOKUP(A267,Keys_CHESS_ALL!J274:AD453,9,FALSE)="","",VLOOKUP(A267,Keys_CHESS_ALL!J274:AD453,9,FALSE))</f>
        <v>#N/A</v>
      </c>
      <c r="M267" s="28" t="e">
        <f>IF(VLOOKUP(A267,Keys_CHESS_ALL!J274:AE453,10,FALSE)="","",VLOOKUP(A267,Keys_CHESS_ALL!J274:AE453,10,FALSE))</f>
        <v>#N/A</v>
      </c>
      <c r="N267" s="28" t="e">
        <f>IF(VLOOKUP(A267,Keys_CHESS_ALL!J274:AF453,11,FALSE)="","",VLOOKUP(A267,Keys_CHESS_ALL!J274:AF453,11,FALSE))</f>
        <v>#N/A</v>
      </c>
      <c r="O267" s="28" t="e">
        <f>IF(VLOOKUP(A267,Keys_CHESS_ALL!J274:AG453,12,FALSE)="","",VLOOKUP(A267,Keys_CHESS_ALL!J274:AG453,12,FALSE))</f>
        <v>#N/A</v>
      </c>
      <c r="P267" s="28" t="e">
        <f>IF(VLOOKUP(A267,Keys_CHESS_ALL!J274:AH453,13,FALSE)="","",VLOOKUP(A267,Keys_CHESS_ALL!J274:AH453,13,FALSE))</f>
        <v>#N/A</v>
      </c>
      <c r="Q267" s="28" t="e">
        <f>IF(VLOOKUP(A267,Keys_CHESS_ALL!J274:AI453,14,FALSE)="","",VLOOKUP(A267,Keys_CHESS_ALL!J274:AI453,14,FALSE))</f>
        <v>#N/A</v>
      </c>
      <c r="R267" s="28" t="e">
        <f>IF(VLOOKUP(A267,Keys_CHESS_ALL!J274:AJ453,15,FALSE)="","",VLOOKUP(A267,Keys_CHESS_ALL!J274:AJ453,15,FALSE))</f>
        <v>#N/A</v>
      </c>
      <c r="S267" s="28" t="e">
        <f>IF(VLOOKUP(A267,Keys_CHESS_ALL!J274:AK453,16,FALSE)="","",VLOOKUP(A267,Keys_CHESS_ALL!J274:AK453,16,FALSE))</f>
        <v>#N/A</v>
      </c>
    </row>
    <row r="268" spans="2:19" x14ac:dyDescent="0.2">
      <c r="B268" s="28" t="e">
        <f>VLOOKUP(A268,Keys_CHESS_ALL!J275:L454,2,FALSE)</f>
        <v>#N/A</v>
      </c>
      <c r="E268" s="28" t="e">
        <f>VLOOKUP(A268,Keys_CHESS_ALL!J275:L454,3,FALSE)</f>
        <v>#N/A</v>
      </c>
      <c r="F268" s="40"/>
      <c r="H268" s="28" t="e">
        <f>IF(VLOOKUP(A268,Keys_CHESS_ALL!J275:AC454,5,FALSE)="","",VLOOKUP(A268,Keys_CHESS_ALL!J275:AC454,5,FALSE))</f>
        <v>#N/A</v>
      </c>
      <c r="I268" s="28" t="e">
        <f>IF(VLOOKUP(A268,Keys_CHESS_ALL!J275:AC454,6,FALSE)="","",VLOOKUP(A268,Keys_CHESS_ALL!J275:AC454,6,FALSE))</f>
        <v>#N/A</v>
      </c>
      <c r="J268" s="28" t="e">
        <f>IF(VLOOKUP(A268,Keys_CHESS_ALL!J275:AC454,7,FALSE)="","",VLOOKUP(A268,Keys_CHESS_ALL!J275:AC454,7,FALSE))</f>
        <v>#N/A</v>
      </c>
      <c r="K268" s="28" t="e">
        <f>IF(VLOOKUP(A268,Keys_CHESS_ALL!J275:AC454,8,FALSE)="","",VLOOKUP(A268,Keys_CHESS_ALL!J275:AC454,8,FALSE))</f>
        <v>#N/A</v>
      </c>
      <c r="L268" s="28" t="e">
        <f>IF(VLOOKUP(A268,Keys_CHESS_ALL!J275:AD454,9,FALSE)="","",VLOOKUP(A268,Keys_CHESS_ALL!J275:AD454,9,FALSE))</f>
        <v>#N/A</v>
      </c>
      <c r="M268" s="28" t="e">
        <f>IF(VLOOKUP(A268,Keys_CHESS_ALL!J275:AE454,10,FALSE)="","",VLOOKUP(A268,Keys_CHESS_ALL!J275:AE454,10,FALSE))</f>
        <v>#N/A</v>
      </c>
      <c r="N268" s="28" t="e">
        <f>IF(VLOOKUP(A268,Keys_CHESS_ALL!J275:AF454,11,FALSE)="","",VLOOKUP(A268,Keys_CHESS_ALL!J275:AF454,11,FALSE))</f>
        <v>#N/A</v>
      </c>
      <c r="O268" s="28" t="e">
        <f>IF(VLOOKUP(A268,Keys_CHESS_ALL!J275:AG454,12,FALSE)="","",VLOOKUP(A268,Keys_CHESS_ALL!J275:AG454,12,FALSE))</f>
        <v>#N/A</v>
      </c>
      <c r="P268" s="28" t="e">
        <f>IF(VLOOKUP(A268,Keys_CHESS_ALL!J275:AH454,13,FALSE)="","",VLOOKUP(A268,Keys_CHESS_ALL!J275:AH454,13,FALSE))</f>
        <v>#N/A</v>
      </c>
      <c r="Q268" s="28" t="e">
        <f>IF(VLOOKUP(A268,Keys_CHESS_ALL!J275:AI454,14,FALSE)="","",VLOOKUP(A268,Keys_CHESS_ALL!J275:AI454,14,FALSE))</f>
        <v>#N/A</v>
      </c>
      <c r="R268" s="28" t="e">
        <f>IF(VLOOKUP(A268,Keys_CHESS_ALL!J275:AJ454,15,FALSE)="","",VLOOKUP(A268,Keys_CHESS_ALL!J275:AJ454,15,FALSE))</f>
        <v>#N/A</v>
      </c>
      <c r="S268" s="28" t="e">
        <f>IF(VLOOKUP(A268,Keys_CHESS_ALL!J275:AK454,16,FALSE)="","",VLOOKUP(A268,Keys_CHESS_ALL!J275:AK454,16,FALSE))</f>
        <v>#N/A</v>
      </c>
    </row>
    <row r="269" spans="2:19" x14ac:dyDescent="0.2">
      <c r="B269" s="28" t="e">
        <f>VLOOKUP(A269,Keys_CHESS_ALL!J276:L455,2,FALSE)</f>
        <v>#N/A</v>
      </c>
      <c r="E269" s="28" t="e">
        <f>VLOOKUP(A269,Keys_CHESS_ALL!J276:L455,3,FALSE)</f>
        <v>#N/A</v>
      </c>
      <c r="F269" s="40"/>
      <c r="H269" s="28" t="e">
        <f>IF(VLOOKUP(A269,Keys_CHESS_ALL!J276:AC455,5,FALSE)="","",VLOOKUP(A269,Keys_CHESS_ALL!J276:AC455,5,FALSE))</f>
        <v>#N/A</v>
      </c>
      <c r="I269" s="28" t="e">
        <f>IF(VLOOKUP(A269,Keys_CHESS_ALL!J276:AC455,6,FALSE)="","",VLOOKUP(A269,Keys_CHESS_ALL!J276:AC455,6,FALSE))</f>
        <v>#N/A</v>
      </c>
      <c r="J269" s="28" t="e">
        <f>IF(VLOOKUP(A269,Keys_CHESS_ALL!J276:AC455,7,FALSE)="","",VLOOKUP(A269,Keys_CHESS_ALL!J276:AC455,7,FALSE))</f>
        <v>#N/A</v>
      </c>
      <c r="K269" s="28" t="e">
        <f>IF(VLOOKUP(A269,Keys_CHESS_ALL!J276:AC455,8,FALSE)="","",VLOOKUP(A269,Keys_CHESS_ALL!J276:AC455,8,FALSE))</f>
        <v>#N/A</v>
      </c>
      <c r="L269" s="28" t="e">
        <f>IF(VLOOKUP(A269,Keys_CHESS_ALL!J276:AD455,9,FALSE)="","",VLOOKUP(A269,Keys_CHESS_ALL!J276:AD455,9,FALSE))</f>
        <v>#N/A</v>
      </c>
      <c r="M269" s="28" t="e">
        <f>IF(VLOOKUP(A269,Keys_CHESS_ALL!J276:AE455,10,FALSE)="","",VLOOKUP(A269,Keys_CHESS_ALL!J276:AE455,10,FALSE))</f>
        <v>#N/A</v>
      </c>
      <c r="N269" s="28" t="e">
        <f>IF(VLOOKUP(A269,Keys_CHESS_ALL!J276:AF455,11,FALSE)="","",VLOOKUP(A269,Keys_CHESS_ALL!J276:AF455,11,FALSE))</f>
        <v>#N/A</v>
      </c>
      <c r="O269" s="28" t="e">
        <f>IF(VLOOKUP(A269,Keys_CHESS_ALL!J276:AG455,12,FALSE)="","",VLOOKUP(A269,Keys_CHESS_ALL!J276:AG455,12,FALSE))</f>
        <v>#N/A</v>
      </c>
      <c r="P269" s="28" t="e">
        <f>IF(VLOOKUP(A269,Keys_CHESS_ALL!J276:AH455,13,FALSE)="","",VLOOKUP(A269,Keys_CHESS_ALL!J276:AH455,13,FALSE))</f>
        <v>#N/A</v>
      </c>
      <c r="Q269" s="28" t="e">
        <f>IF(VLOOKUP(A269,Keys_CHESS_ALL!J276:AI455,14,FALSE)="","",VLOOKUP(A269,Keys_CHESS_ALL!J276:AI455,14,FALSE))</f>
        <v>#N/A</v>
      </c>
      <c r="R269" s="28" t="e">
        <f>IF(VLOOKUP(A269,Keys_CHESS_ALL!J276:AJ455,15,FALSE)="","",VLOOKUP(A269,Keys_CHESS_ALL!J276:AJ455,15,FALSE))</f>
        <v>#N/A</v>
      </c>
      <c r="S269" s="28" t="e">
        <f>IF(VLOOKUP(A269,Keys_CHESS_ALL!J276:AK455,16,FALSE)="","",VLOOKUP(A269,Keys_CHESS_ALL!J276:AK455,16,FALSE))</f>
        <v>#N/A</v>
      </c>
    </row>
    <row r="270" spans="2:19" x14ac:dyDescent="0.2">
      <c r="B270" s="28" t="e">
        <f>VLOOKUP(A270,Keys_CHESS_ALL!J277:L456,2,FALSE)</f>
        <v>#N/A</v>
      </c>
      <c r="E270" s="28" t="e">
        <f>VLOOKUP(A270,Keys_CHESS_ALL!J277:L456,3,FALSE)</f>
        <v>#N/A</v>
      </c>
      <c r="F270" s="40"/>
      <c r="H270" s="28" t="e">
        <f>IF(VLOOKUP(A270,Keys_CHESS_ALL!J277:AC456,5,FALSE)="","",VLOOKUP(A270,Keys_CHESS_ALL!J277:AC456,5,FALSE))</f>
        <v>#N/A</v>
      </c>
      <c r="I270" s="28" t="e">
        <f>IF(VLOOKUP(A270,Keys_CHESS_ALL!J277:AC456,6,FALSE)="","",VLOOKUP(A270,Keys_CHESS_ALL!J277:AC456,6,FALSE))</f>
        <v>#N/A</v>
      </c>
      <c r="J270" s="28" t="e">
        <f>IF(VLOOKUP(A270,Keys_CHESS_ALL!J277:AC456,7,FALSE)="","",VLOOKUP(A270,Keys_CHESS_ALL!J277:AC456,7,FALSE))</f>
        <v>#N/A</v>
      </c>
      <c r="K270" s="28" t="e">
        <f>IF(VLOOKUP(A270,Keys_CHESS_ALL!J277:AC456,8,FALSE)="","",VLOOKUP(A270,Keys_CHESS_ALL!J277:AC456,8,FALSE))</f>
        <v>#N/A</v>
      </c>
      <c r="L270" s="28" t="e">
        <f>IF(VLOOKUP(A270,Keys_CHESS_ALL!J277:AD456,9,FALSE)="","",VLOOKUP(A270,Keys_CHESS_ALL!J277:AD456,9,FALSE))</f>
        <v>#N/A</v>
      </c>
      <c r="M270" s="28" t="e">
        <f>IF(VLOOKUP(A270,Keys_CHESS_ALL!J277:AE456,10,FALSE)="","",VLOOKUP(A270,Keys_CHESS_ALL!J277:AE456,10,FALSE))</f>
        <v>#N/A</v>
      </c>
      <c r="N270" s="28" t="e">
        <f>IF(VLOOKUP(A270,Keys_CHESS_ALL!J277:AF456,11,FALSE)="","",VLOOKUP(A270,Keys_CHESS_ALL!J277:AF456,11,FALSE))</f>
        <v>#N/A</v>
      </c>
      <c r="O270" s="28" t="e">
        <f>IF(VLOOKUP(A270,Keys_CHESS_ALL!J277:AG456,12,FALSE)="","",VLOOKUP(A270,Keys_CHESS_ALL!J277:AG456,12,FALSE))</f>
        <v>#N/A</v>
      </c>
      <c r="P270" s="28" t="e">
        <f>IF(VLOOKUP(A270,Keys_CHESS_ALL!J277:AH456,13,FALSE)="","",VLOOKUP(A270,Keys_CHESS_ALL!J277:AH456,13,FALSE))</f>
        <v>#N/A</v>
      </c>
      <c r="Q270" s="28" t="e">
        <f>IF(VLOOKUP(A270,Keys_CHESS_ALL!J277:AI456,14,FALSE)="","",VLOOKUP(A270,Keys_CHESS_ALL!J277:AI456,14,FALSE))</f>
        <v>#N/A</v>
      </c>
      <c r="R270" s="28" t="e">
        <f>IF(VLOOKUP(A270,Keys_CHESS_ALL!J277:AJ456,15,FALSE)="","",VLOOKUP(A270,Keys_CHESS_ALL!J277:AJ456,15,FALSE))</f>
        <v>#N/A</v>
      </c>
      <c r="S270" s="28" t="e">
        <f>IF(VLOOKUP(A270,Keys_CHESS_ALL!J277:AK456,16,FALSE)="","",VLOOKUP(A270,Keys_CHESS_ALL!J277:AK456,16,FALSE))</f>
        <v>#N/A</v>
      </c>
    </row>
    <row r="271" spans="2:19" x14ac:dyDescent="0.2">
      <c r="B271" s="28" t="e">
        <f>VLOOKUP(A271,Keys_CHESS_ALL!J278:L457,2,FALSE)</f>
        <v>#N/A</v>
      </c>
      <c r="E271" s="28" t="e">
        <f>VLOOKUP(A271,Keys_CHESS_ALL!J278:L457,3,FALSE)</f>
        <v>#N/A</v>
      </c>
      <c r="F271" s="40"/>
      <c r="H271" s="28" t="e">
        <f>IF(VLOOKUP(A271,Keys_CHESS_ALL!J278:AC457,5,FALSE)="","",VLOOKUP(A271,Keys_CHESS_ALL!J278:AC457,5,FALSE))</f>
        <v>#N/A</v>
      </c>
      <c r="I271" s="28" t="e">
        <f>IF(VLOOKUP(A271,Keys_CHESS_ALL!J278:AC457,6,FALSE)="","",VLOOKUP(A271,Keys_CHESS_ALL!J278:AC457,6,FALSE))</f>
        <v>#N/A</v>
      </c>
      <c r="J271" s="28" t="e">
        <f>IF(VLOOKUP(A271,Keys_CHESS_ALL!J278:AC457,7,FALSE)="","",VLOOKUP(A271,Keys_CHESS_ALL!J278:AC457,7,FALSE))</f>
        <v>#N/A</v>
      </c>
      <c r="K271" s="28" t="e">
        <f>IF(VLOOKUP(A271,Keys_CHESS_ALL!J278:AC457,8,FALSE)="","",VLOOKUP(A271,Keys_CHESS_ALL!J278:AC457,8,FALSE))</f>
        <v>#N/A</v>
      </c>
      <c r="L271" s="28" t="e">
        <f>IF(VLOOKUP(A271,Keys_CHESS_ALL!J278:AD457,9,FALSE)="","",VLOOKUP(A271,Keys_CHESS_ALL!J278:AD457,9,FALSE))</f>
        <v>#N/A</v>
      </c>
      <c r="M271" s="28" t="e">
        <f>IF(VLOOKUP(A271,Keys_CHESS_ALL!J278:AE457,10,FALSE)="","",VLOOKUP(A271,Keys_CHESS_ALL!J278:AE457,10,FALSE))</f>
        <v>#N/A</v>
      </c>
      <c r="N271" s="28" t="e">
        <f>IF(VLOOKUP(A271,Keys_CHESS_ALL!J278:AF457,11,FALSE)="","",VLOOKUP(A271,Keys_CHESS_ALL!J278:AF457,11,FALSE))</f>
        <v>#N/A</v>
      </c>
      <c r="O271" s="28" t="e">
        <f>IF(VLOOKUP(A271,Keys_CHESS_ALL!J278:AG457,12,FALSE)="","",VLOOKUP(A271,Keys_CHESS_ALL!J278:AG457,12,FALSE))</f>
        <v>#N/A</v>
      </c>
      <c r="P271" s="28" t="e">
        <f>IF(VLOOKUP(A271,Keys_CHESS_ALL!J278:AH457,13,FALSE)="","",VLOOKUP(A271,Keys_CHESS_ALL!J278:AH457,13,FALSE))</f>
        <v>#N/A</v>
      </c>
      <c r="Q271" s="28" t="e">
        <f>IF(VLOOKUP(A271,Keys_CHESS_ALL!J278:AI457,14,FALSE)="","",VLOOKUP(A271,Keys_CHESS_ALL!J278:AI457,14,FALSE))</f>
        <v>#N/A</v>
      </c>
      <c r="R271" s="28" t="e">
        <f>IF(VLOOKUP(A271,Keys_CHESS_ALL!J278:AJ457,15,FALSE)="","",VLOOKUP(A271,Keys_CHESS_ALL!J278:AJ457,15,FALSE))</f>
        <v>#N/A</v>
      </c>
      <c r="S271" s="28" t="e">
        <f>IF(VLOOKUP(A271,Keys_CHESS_ALL!J278:AK457,16,FALSE)="","",VLOOKUP(A271,Keys_CHESS_ALL!J278:AK457,16,FALSE))</f>
        <v>#N/A</v>
      </c>
    </row>
    <row r="272" spans="2:19" x14ac:dyDescent="0.2">
      <c r="B272" s="28" t="e">
        <f>VLOOKUP(A272,Keys_CHESS_ALL!J279:L458,2,FALSE)</f>
        <v>#N/A</v>
      </c>
      <c r="E272" s="28" t="e">
        <f>VLOOKUP(A272,Keys_CHESS_ALL!J279:L458,3,FALSE)</f>
        <v>#N/A</v>
      </c>
      <c r="F272" s="40"/>
      <c r="H272" s="28" t="e">
        <f>IF(VLOOKUP(A272,Keys_CHESS_ALL!J279:AC458,5,FALSE)="","",VLOOKUP(A272,Keys_CHESS_ALL!J279:AC458,5,FALSE))</f>
        <v>#N/A</v>
      </c>
      <c r="I272" s="28" t="e">
        <f>IF(VLOOKUP(A272,Keys_CHESS_ALL!J279:AC458,6,FALSE)="","",VLOOKUP(A272,Keys_CHESS_ALL!J279:AC458,6,FALSE))</f>
        <v>#N/A</v>
      </c>
      <c r="J272" s="28" t="e">
        <f>IF(VLOOKUP(A272,Keys_CHESS_ALL!J279:AC458,7,FALSE)="","",VLOOKUP(A272,Keys_CHESS_ALL!J279:AC458,7,FALSE))</f>
        <v>#N/A</v>
      </c>
      <c r="K272" s="28" t="e">
        <f>IF(VLOOKUP(A272,Keys_CHESS_ALL!J279:AC458,8,FALSE)="","",VLOOKUP(A272,Keys_CHESS_ALL!J279:AC458,8,FALSE))</f>
        <v>#N/A</v>
      </c>
      <c r="L272" s="28" t="e">
        <f>IF(VLOOKUP(A272,Keys_CHESS_ALL!J279:AD458,9,FALSE)="","",VLOOKUP(A272,Keys_CHESS_ALL!J279:AD458,9,FALSE))</f>
        <v>#N/A</v>
      </c>
      <c r="M272" s="28" t="e">
        <f>IF(VLOOKUP(A272,Keys_CHESS_ALL!J279:AE458,10,FALSE)="","",VLOOKUP(A272,Keys_CHESS_ALL!J279:AE458,10,FALSE))</f>
        <v>#N/A</v>
      </c>
      <c r="N272" s="28" t="e">
        <f>IF(VLOOKUP(A272,Keys_CHESS_ALL!J279:AF458,11,FALSE)="","",VLOOKUP(A272,Keys_CHESS_ALL!J279:AF458,11,FALSE))</f>
        <v>#N/A</v>
      </c>
      <c r="O272" s="28" t="e">
        <f>IF(VLOOKUP(A272,Keys_CHESS_ALL!J279:AG458,12,FALSE)="","",VLOOKUP(A272,Keys_CHESS_ALL!J279:AG458,12,FALSE))</f>
        <v>#N/A</v>
      </c>
      <c r="P272" s="28" t="e">
        <f>IF(VLOOKUP(A272,Keys_CHESS_ALL!J279:AH458,13,FALSE)="","",VLOOKUP(A272,Keys_CHESS_ALL!J279:AH458,13,FALSE))</f>
        <v>#N/A</v>
      </c>
      <c r="Q272" s="28" t="e">
        <f>IF(VLOOKUP(A272,Keys_CHESS_ALL!J279:AI458,14,FALSE)="","",VLOOKUP(A272,Keys_CHESS_ALL!J279:AI458,14,FALSE))</f>
        <v>#N/A</v>
      </c>
      <c r="R272" s="28" t="e">
        <f>IF(VLOOKUP(A272,Keys_CHESS_ALL!J279:AJ458,15,FALSE)="","",VLOOKUP(A272,Keys_CHESS_ALL!J279:AJ458,15,FALSE))</f>
        <v>#N/A</v>
      </c>
      <c r="S272" s="28" t="e">
        <f>IF(VLOOKUP(A272,Keys_CHESS_ALL!J279:AK458,16,FALSE)="","",VLOOKUP(A272,Keys_CHESS_ALL!J279:AK458,16,FALSE))</f>
        <v>#N/A</v>
      </c>
    </row>
    <row r="273" spans="2:19" x14ac:dyDescent="0.2">
      <c r="B273" s="28" t="e">
        <f>VLOOKUP(A273,Keys_CHESS_ALL!J280:L459,2,FALSE)</f>
        <v>#N/A</v>
      </c>
      <c r="E273" s="28" t="e">
        <f>VLOOKUP(A273,Keys_CHESS_ALL!J280:L459,3,FALSE)</f>
        <v>#N/A</v>
      </c>
      <c r="F273" s="40"/>
      <c r="H273" s="28" t="e">
        <f>IF(VLOOKUP(A273,Keys_CHESS_ALL!J280:AC459,5,FALSE)="","",VLOOKUP(A273,Keys_CHESS_ALL!J280:AC459,5,FALSE))</f>
        <v>#N/A</v>
      </c>
      <c r="I273" s="28" t="e">
        <f>IF(VLOOKUP(A273,Keys_CHESS_ALL!J280:AC459,6,FALSE)="","",VLOOKUP(A273,Keys_CHESS_ALL!J280:AC459,6,FALSE))</f>
        <v>#N/A</v>
      </c>
      <c r="J273" s="28" t="e">
        <f>IF(VLOOKUP(A273,Keys_CHESS_ALL!J280:AC459,7,FALSE)="","",VLOOKUP(A273,Keys_CHESS_ALL!J280:AC459,7,FALSE))</f>
        <v>#N/A</v>
      </c>
      <c r="K273" s="28" t="e">
        <f>IF(VLOOKUP(A273,Keys_CHESS_ALL!J280:AC459,8,FALSE)="","",VLOOKUP(A273,Keys_CHESS_ALL!J280:AC459,8,FALSE))</f>
        <v>#N/A</v>
      </c>
      <c r="L273" s="28" t="e">
        <f>IF(VLOOKUP(A273,Keys_CHESS_ALL!J280:AD459,9,FALSE)="","",VLOOKUP(A273,Keys_CHESS_ALL!J280:AD459,9,FALSE))</f>
        <v>#N/A</v>
      </c>
      <c r="M273" s="28" t="e">
        <f>IF(VLOOKUP(A273,Keys_CHESS_ALL!J280:AE459,10,FALSE)="","",VLOOKUP(A273,Keys_CHESS_ALL!J280:AE459,10,FALSE))</f>
        <v>#N/A</v>
      </c>
      <c r="N273" s="28" t="e">
        <f>IF(VLOOKUP(A273,Keys_CHESS_ALL!J280:AF459,11,FALSE)="","",VLOOKUP(A273,Keys_CHESS_ALL!J280:AF459,11,FALSE))</f>
        <v>#N/A</v>
      </c>
      <c r="O273" s="28" t="e">
        <f>IF(VLOOKUP(A273,Keys_CHESS_ALL!J280:AG459,12,FALSE)="","",VLOOKUP(A273,Keys_CHESS_ALL!J280:AG459,12,FALSE))</f>
        <v>#N/A</v>
      </c>
      <c r="P273" s="28" t="e">
        <f>IF(VLOOKUP(A273,Keys_CHESS_ALL!J280:AH459,13,FALSE)="","",VLOOKUP(A273,Keys_CHESS_ALL!J280:AH459,13,FALSE))</f>
        <v>#N/A</v>
      </c>
      <c r="Q273" s="28" t="e">
        <f>IF(VLOOKUP(A273,Keys_CHESS_ALL!J280:AI459,14,FALSE)="","",VLOOKUP(A273,Keys_CHESS_ALL!J280:AI459,14,FALSE))</f>
        <v>#N/A</v>
      </c>
      <c r="R273" s="28" t="e">
        <f>IF(VLOOKUP(A273,Keys_CHESS_ALL!J280:AJ459,15,FALSE)="","",VLOOKUP(A273,Keys_CHESS_ALL!J280:AJ459,15,FALSE))</f>
        <v>#N/A</v>
      </c>
      <c r="S273" s="28" t="e">
        <f>IF(VLOOKUP(A273,Keys_CHESS_ALL!J280:AK459,16,FALSE)="","",VLOOKUP(A273,Keys_CHESS_ALL!J280:AK459,16,FALSE))</f>
        <v>#N/A</v>
      </c>
    </row>
    <row r="274" spans="2:19" x14ac:dyDescent="0.2">
      <c r="B274" s="28" t="e">
        <f>VLOOKUP(A274,Keys_CHESS_ALL!J281:L460,2,FALSE)</f>
        <v>#N/A</v>
      </c>
      <c r="E274" s="28" t="e">
        <f>VLOOKUP(A274,Keys_CHESS_ALL!J281:L460,3,FALSE)</f>
        <v>#N/A</v>
      </c>
      <c r="F274" s="40"/>
      <c r="H274" s="28" t="e">
        <f>IF(VLOOKUP(A274,Keys_CHESS_ALL!J281:AC460,5,FALSE)="","",VLOOKUP(A274,Keys_CHESS_ALL!J281:AC460,5,FALSE))</f>
        <v>#N/A</v>
      </c>
      <c r="I274" s="28" t="e">
        <f>IF(VLOOKUP(A274,Keys_CHESS_ALL!J281:AC460,6,FALSE)="","",VLOOKUP(A274,Keys_CHESS_ALL!J281:AC460,6,FALSE))</f>
        <v>#N/A</v>
      </c>
      <c r="J274" s="28" t="e">
        <f>IF(VLOOKUP(A274,Keys_CHESS_ALL!J281:AC460,7,FALSE)="","",VLOOKUP(A274,Keys_CHESS_ALL!J281:AC460,7,FALSE))</f>
        <v>#N/A</v>
      </c>
      <c r="K274" s="28" t="e">
        <f>IF(VLOOKUP(A274,Keys_CHESS_ALL!J281:AC460,8,FALSE)="","",VLOOKUP(A274,Keys_CHESS_ALL!J281:AC460,8,FALSE))</f>
        <v>#N/A</v>
      </c>
      <c r="L274" s="28" t="e">
        <f>IF(VLOOKUP(A274,Keys_CHESS_ALL!J281:AD460,9,FALSE)="","",VLOOKUP(A274,Keys_CHESS_ALL!J281:AD460,9,FALSE))</f>
        <v>#N/A</v>
      </c>
      <c r="M274" s="28" t="e">
        <f>IF(VLOOKUP(A274,Keys_CHESS_ALL!J281:AE460,10,FALSE)="","",VLOOKUP(A274,Keys_CHESS_ALL!J281:AE460,10,FALSE))</f>
        <v>#N/A</v>
      </c>
      <c r="N274" s="28" t="e">
        <f>IF(VLOOKUP(A274,Keys_CHESS_ALL!J281:AF460,11,FALSE)="","",VLOOKUP(A274,Keys_CHESS_ALL!J281:AF460,11,FALSE))</f>
        <v>#N/A</v>
      </c>
      <c r="O274" s="28" t="e">
        <f>IF(VLOOKUP(A274,Keys_CHESS_ALL!J281:AG460,12,FALSE)="","",VLOOKUP(A274,Keys_CHESS_ALL!J281:AG460,12,FALSE))</f>
        <v>#N/A</v>
      </c>
      <c r="P274" s="28" t="e">
        <f>IF(VLOOKUP(A274,Keys_CHESS_ALL!J281:AH460,13,FALSE)="","",VLOOKUP(A274,Keys_CHESS_ALL!J281:AH460,13,FALSE))</f>
        <v>#N/A</v>
      </c>
      <c r="Q274" s="28" t="e">
        <f>IF(VLOOKUP(A274,Keys_CHESS_ALL!J281:AI460,14,FALSE)="","",VLOOKUP(A274,Keys_CHESS_ALL!J281:AI460,14,FALSE))</f>
        <v>#N/A</v>
      </c>
      <c r="R274" s="28" t="e">
        <f>IF(VLOOKUP(A274,Keys_CHESS_ALL!J281:AJ460,15,FALSE)="","",VLOOKUP(A274,Keys_CHESS_ALL!J281:AJ460,15,FALSE))</f>
        <v>#N/A</v>
      </c>
      <c r="S274" s="28" t="e">
        <f>IF(VLOOKUP(A274,Keys_CHESS_ALL!J281:AK460,16,FALSE)="","",VLOOKUP(A274,Keys_CHESS_ALL!J281:AK460,16,FALSE))</f>
        <v>#N/A</v>
      </c>
    </row>
    <row r="275" spans="2:19" x14ac:dyDescent="0.2">
      <c r="B275" s="28" t="e">
        <f>VLOOKUP(A275,Keys_CHESS_ALL!J282:L461,2,FALSE)</f>
        <v>#N/A</v>
      </c>
      <c r="E275" s="28" t="e">
        <f>VLOOKUP(A275,Keys_CHESS_ALL!J282:L461,3,FALSE)</f>
        <v>#N/A</v>
      </c>
      <c r="F275" s="40"/>
      <c r="H275" s="28" t="e">
        <f>IF(VLOOKUP(A275,Keys_CHESS_ALL!J282:AC461,5,FALSE)="","",VLOOKUP(A275,Keys_CHESS_ALL!J282:AC461,5,FALSE))</f>
        <v>#N/A</v>
      </c>
      <c r="I275" s="28" t="e">
        <f>IF(VLOOKUP(A275,Keys_CHESS_ALL!J282:AC461,6,FALSE)="","",VLOOKUP(A275,Keys_CHESS_ALL!J282:AC461,6,FALSE))</f>
        <v>#N/A</v>
      </c>
      <c r="J275" s="28" t="e">
        <f>IF(VLOOKUP(A275,Keys_CHESS_ALL!J282:AC461,7,FALSE)="","",VLOOKUP(A275,Keys_CHESS_ALL!J282:AC461,7,FALSE))</f>
        <v>#N/A</v>
      </c>
      <c r="K275" s="28" t="e">
        <f>IF(VLOOKUP(A275,Keys_CHESS_ALL!J282:AC461,8,FALSE)="","",VLOOKUP(A275,Keys_CHESS_ALL!J282:AC461,8,FALSE))</f>
        <v>#N/A</v>
      </c>
      <c r="L275" s="28" t="e">
        <f>IF(VLOOKUP(A275,Keys_CHESS_ALL!J282:AD461,9,FALSE)="","",VLOOKUP(A275,Keys_CHESS_ALL!J282:AD461,9,FALSE))</f>
        <v>#N/A</v>
      </c>
      <c r="M275" s="28" t="e">
        <f>IF(VLOOKUP(A275,Keys_CHESS_ALL!J282:AE461,10,FALSE)="","",VLOOKUP(A275,Keys_CHESS_ALL!J282:AE461,10,FALSE))</f>
        <v>#N/A</v>
      </c>
      <c r="N275" s="28" t="e">
        <f>IF(VLOOKUP(A275,Keys_CHESS_ALL!J282:AF461,11,FALSE)="","",VLOOKUP(A275,Keys_CHESS_ALL!J282:AF461,11,FALSE))</f>
        <v>#N/A</v>
      </c>
      <c r="O275" s="28" t="e">
        <f>IF(VLOOKUP(A275,Keys_CHESS_ALL!J282:AG461,12,FALSE)="","",VLOOKUP(A275,Keys_CHESS_ALL!J282:AG461,12,FALSE))</f>
        <v>#N/A</v>
      </c>
      <c r="P275" s="28" t="e">
        <f>IF(VLOOKUP(A275,Keys_CHESS_ALL!J282:AH461,13,FALSE)="","",VLOOKUP(A275,Keys_CHESS_ALL!J282:AH461,13,FALSE))</f>
        <v>#N/A</v>
      </c>
      <c r="Q275" s="28" t="e">
        <f>IF(VLOOKUP(A275,Keys_CHESS_ALL!J282:AI461,14,FALSE)="","",VLOOKUP(A275,Keys_CHESS_ALL!J282:AI461,14,FALSE))</f>
        <v>#N/A</v>
      </c>
      <c r="R275" s="28" t="e">
        <f>IF(VLOOKUP(A275,Keys_CHESS_ALL!J282:AJ461,15,FALSE)="","",VLOOKUP(A275,Keys_CHESS_ALL!J282:AJ461,15,FALSE))</f>
        <v>#N/A</v>
      </c>
      <c r="S275" s="28" t="e">
        <f>IF(VLOOKUP(A275,Keys_CHESS_ALL!J282:AK461,16,FALSE)="","",VLOOKUP(A275,Keys_CHESS_ALL!J282:AK461,16,FALSE))</f>
        <v>#N/A</v>
      </c>
    </row>
    <row r="276" spans="2:19" x14ac:dyDescent="0.2">
      <c r="B276" s="28" t="e">
        <f>VLOOKUP(A276,Keys_CHESS_ALL!J283:L462,2,FALSE)</f>
        <v>#N/A</v>
      </c>
      <c r="E276" s="28" t="e">
        <f>VLOOKUP(A276,Keys_CHESS_ALL!J283:L462,3,FALSE)</f>
        <v>#N/A</v>
      </c>
      <c r="F276" s="40"/>
      <c r="H276" s="28" t="e">
        <f>IF(VLOOKUP(A276,Keys_CHESS_ALL!J283:AC462,5,FALSE)="","",VLOOKUP(A276,Keys_CHESS_ALL!J283:AC462,5,FALSE))</f>
        <v>#N/A</v>
      </c>
      <c r="I276" s="28" t="e">
        <f>IF(VLOOKUP(A276,Keys_CHESS_ALL!J283:AC462,6,FALSE)="","",VLOOKUP(A276,Keys_CHESS_ALL!J283:AC462,6,FALSE))</f>
        <v>#N/A</v>
      </c>
      <c r="J276" s="28" t="e">
        <f>IF(VLOOKUP(A276,Keys_CHESS_ALL!J283:AC462,7,FALSE)="","",VLOOKUP(A276,Keys_CHESS_ALL!J283:AC462,7,FALSE))</f>
        <v>#N/A</v>
      </c>
      <c r="K276" s="28" t="e">
        <f>IF(VLOOKUP(A276,Keys_CHESS_ALL!J283:AC462,8,FALSE)="","",VLOOKUP(A276,Keys_CHESS_ALL!J283:AC462,8,FALSE))</f>
        <v>#N/A</v>
      </c>
      <c r="L276" s="28" t="e">
        <f>IF(VLOOKUP(A276,Keys_CHESS_ALL!J283:AD462,9,FALSE)="","",VLOOKUP(A276,Keys_CHESS_ALL!J283:AD462,9,FALSE))</f>
        <v>#N/A</v>
      </c>
      <c r="M276" s="28" t="e">
        <f>IF(VLOOKUP(A276,Keys_CHESS_ALL!J283:AE462,10,FALSE)="","",VLOOKUP(A276,Keys_CHESS_ALL!J283:AE462,10,FALSE))</f>
        <v>#N/A</v>
      </c>
      <c r="N276" s="28" t="e">
        <f>IF(VLOOKUP(A276,Keys_CHESS_ALL!J283:AF462,11,FALSE)="","",VLOOKUP(A276,Keys_CHESS_ALL!J283:AF462,11,FALSE))</f>
        <v>#N/A</v>
      </c>
      <c r="O276" s="28" t="e">
        <f>IF(VLOOKUP(A276,Keys_CHESS_ALL!J283:AG462,12,FALSE)="","",VLOOKUP(A276,Keys_CHESS_ALL!J283:AG462,12,FALSE))</f>
        <v>#N/A</v>
      </c>
      <c r="P276" s="28" t="e">
        <f>IF(VLOOKUP(A276,Keys_CHESS_ALL!J283:AH462,13,FALSE)="","",VLOOKUP(A276,Keys_CHESS_ALL!J283:AH462,13,FALSE))</f>
        <v>#N/A</v>
      </c>
      <c r="Q276" s="28" t="e">
        <f>IF(VLOOKUP(A276,Keys_CHESS_ALL!J283:AI462,14,FALSE)="","",VLOOKUP(A276,Keys_CHESS_ALL!J283:AI462,14,FALSE))</f>
        <v>#N/A</v>
      </c>
      <c r="R276" s="28" t="e">
        <f>IF(VLOOKUP(A276,Keys_CHESS_ALL!J283:AJ462,15,FALSE)="","",VLOOKUP(A276,Keys_CHESS_ALL!J283:AJ462,15,FALSE))</f>
        <v>#N/A</v>
      </c>
      <c r="S276" s="28" t="e">
        <f>IF(VLOOKUP(A276,Keys_CHESS_ALL!J283:AK462,16,FALSE)="","",VLOOKUP(A276,Keys_CHESS_ALL!J283:AK462,16,FALSE))</f>
        <v>#N/A</v>
      </c>
    </row>
    <row r="277" spans="2:19" x14ac:dyDescent="0.2">
      <c r="B277" s="28" t="e">
        <f>VLOOKUP(A277,Keys_CHESS_ALL!J284:L463,2,FALSE)</f>
        <v>#N/A</v>
      </c>
      <c r="E277" s="28" t="e">
        <f>VLOOKUP(A277,Keys_CHESS_ALL!J284:L463,3,FALSE)</f>
        <v>#N/A</v>
      </c>
      <c r="F277" s="40"/>
      <c r="H277" s="28" t="e">
        <f>IF(VLOOKUP(A277,Keys_CHESS_ALL!J284:AC463,5,FALSE)="","",VLOOKUP(A277,Keys_CHESS_ALL!J284:AC463,5,FALSE))</f>
        <v>#N/A</v>
      </c>
      <c r="I277" s="28" t="e">
        <f>IF(VLOOKUP(A277,Keys_CHESS_ALL!J284:AC463,6,FALSE)="","",VLOOKUP(A277,Keys_CHESS_ALL!J284:AC463,6,FALSE))</f>
        <v>#N/A</v>
      </c>
      <c r="J277" s="28" t="e">
        <f>IF(VLOOKUP(A277,Keys_CHESS_ALL!J284:AC463,7,FALSE)="","",VLOOKUP(A277,Keys_CHESS_ALL!J284:AC463,7,FALSE))</f>
        <v>#N/A</v>
      </c>
      <c r="K277" s="28" t="e">
        <f>IF(VLOOKUP(A277,Keys_CHESS_ALL!J284:AC463,8,FALSE)="","",VLOOKUP(A277,Keys_CHESS_ALL!J284:AC463,8,FALSE))</f>
        <v>#N/A</v>
      </c>
      <c r="L277" s="28" t="e">
        <f>IF(VLOOKUP(A277,Keys_CHESS_ALL!J284:AD463,9,FALSE)="","",VLOOKUP(A277,Keys_CHESS_ALL!J284:AD463,9,FALSE))</f>
        <v>#N/A</v>
      </c>
      <c r="M277" s="28" t="e">
        <f>IF(VLOOKUP(A277,Keys_CHESS_ALL!J284:AE463,10,FALSE)="","",VLOOKUP(A277,Keys_CHESS_ALL!J284:AE463,10,FALSE))</f>
        <v>#N/A</v>
      </c>
      <c r="N277" s="28" t="e">
        <f>IF(VLOOKUP(A277,Keys_CHESS_ALL!J284:AF463,11,FALSE)="","",VLOOKUP(A277,Keys_CHESS_ALL!J284:AF463,11,FALSE))</f>
        <v>#N/A</v>
      </c>
      <c r="O277" s="28" t="e">
        <f>IF(VLOOKUP(A277,Keys_CHESS_ALL!J284:AG463,12,FALSE)="","",VLOOKUP(A277,Keys_CHESS_ALL!J284:AG463,12,FALSE))</f>
        <v>#N/A</v>
      </c>
      <c r="P277" s="28" t="e">
        <f>IF(VLOOKUP(A277,Keys_CHESS_ALL!J284:AH463,13,FALSE)="","",VLOOKUP(A277,Keys_CHESS_ALL!J284:AH463,13,FALSE))</f>
        <v>#N/A</v>
      </c>
      <c r="Q277" s="28" t="e">
        <f>IF(VLOOKUP(A277,Keys_CHESS_ALL!J284:AI463,14,FALSE)="","",VLOOKUP(A277,Keys_CHESS_ALL!J284:AI463,14,FALSE))</f>
        <v>#N/A</v>
      </c>
      <c r="R277" s="28" t="e">
        <f>IF(VLOOKUP(A277,Keys_CHESS_ALL!J284:AJ463,15,FALSE)="","",VLOOKUP(A277,Keys_CHESS_ALL!J284:AJ463,15,FALSE))</f>
        <v>#N/A</v>
      </c>
      <c r="S277" s="28" t="e">
        <f>IF(VLOOKUP(A277,Keys_CHESS_ALL!J284:AK463,16,FALSE)="","",VLOOKUP(A277,Keys_CHESS_ALL!J284:AK463,16,FALSE))</f>
        <v>#N/A</v>
      </c>
    </row>
    <row r="278" spans="2:19" x14ac:dyDescent="0.2">
      <c r="B278" s="28" t="e">
        <f>VLOOKUP(A278,Keys_CHESS_ALL!J285:L464,2,FALSE)</f>
        <v>#N/A</v>
      </c>
      <c r="E278" s="28" t="e">
        <f>VLOOKUP(A278,Keys_CHESS_ALL!J285:L464,3,FALSE)</f>
        <v>#N/A</v>
      </c>
      <c r="F278" s="40"/>
      <c r="H278" s="28" t="e">
        <f>IF(VLOOKUP(A278,Keys_CHESS_ALL!J285:AC464,5,FALSE)="","",VLOOKUP(A278,Keys_CHESS_ALL!J285:AC464,5,FALSE))</f>
        <v>#N/A</v>
      </c>
      <c r="I278" s="28" t="e">
        <f>IF(VLOOKUP(A278,Keys_CHESS_ALL!J285:AC464,6,FALSE)="","",VLOOKUP(A278,Keys_CHESS_ALL!J285:AC464,6,FALSE))</f>
        <v>#N/A</v>
      </c>
      <c r="J278" s="28" t="e">
        <f>IF(VLOOKUP(A278,Keys_CHESS_ALL!J285:AC464,7,FALSE)="","",VLOOKUP(A278,Keys_CHESS_ALL!J285:AC464,7,FALSE))</f>
        <v>#N/A</v>
      </c>
      <c r="K278" s="28" t="e">
        <f>IF(VLOOKUP(A278,Keys_CHESS_ALL!J285:AC464,8,FALSE)="","",VLOOKUP(A278,Keys_CHESS_ALL!J285:AC464,8,FALSE))</f>
        <v>#N/A</v>
      </c>
      <c r="L278" s="28" t="e">
        <f>IF(VLOOKUP(A278,Keys_CHESS_ALL!J285:AD464,9,FALSE)="","",VLOOKUP(A278,Keys_CHESS_ALL!J285:AD464,9,FALSE))</f>
        <v>#N/A</v>
      </c>
      <c r="M278" s="28" t="e">
        <f>IF(VLOOKUP(A278,Keys_CHESS_ALL!J285:AE464,10,FALSE)="","",VLOOKUP(A278,Keys_CHESS_ALL!J285:AE464,10,FALSE))</f>
        <v>#N/A</v>
      </c>
      <c r="N278" s="28" t="e">
        <f>IF(VLOOKUP(A278,Keys_CHESS_ALL!J285:AF464,11,FALSE)="","",VLOOKUP(A278,Keys_CHESS_ALL!J285:AF464,11,FALSE))</f>
        <v>#N/A</v>
      </c>
      <c r="O278" s="28" t="e">
        <f>IF(VLOOKUP(A278,Keys_CHESS_ALL!J285:AG464,12,FALSE)="","",VLOOKUP(A278,Keys_CHESS_ALL!J285:AG464,12,FALSE))</f>
        <v>#N/A</v>
      </c>
      <c r="P278" s="28" t="e">
        <f>IF(VLOOKUP(A278,Keys_CHESS_ALL!J285:AH464,13,FALSE)="","",VLOOKUP(A278,Keys_CHESS_ALL!J285:AH464,13,FALSE))</f>
        <v>#N/A</v>
      </c>
      <c r="Q278" s="28" t="e">
        <f>IF(VLOOKUP(A278,Keys_CHESS_ALL!J285:AI464,14,FALSE)="","",VLOOKUP(A278,Keys_CHESS_ALL!J285:AI464,14,FALSE))</f>
        <v>#N/A</v>
      </c>
      <c r="R278" s="28" t="e">
        <f>IF(VLOOKUP(A278,Keys_CHESS_ALL!J285:AJ464,15,FALSE)="","",VLOOKUP(A278,Keys_CHESS_ALL!J285:AJ464,15,FALSE))</f>
        <v>#N/A</v>
      </c>
      <c r="S278" s="28" t="e">
        <f>IF(VLOOKUP(A278,Keys_CHESS_ALL!J285:AK464,16,FALSE)="","",VLOOKUP(A278,Keys_CHESS_ALL!J285:AK464,16,FALSE))</f>
        <v>#N/A</v>
      </c>
    </row>
    <row r="279" spans="2:19" x14ac:dyDescent="0.2">
      <c r="B279" s="28" t="e">
        <f>VLOOKUP(A279,Keys_CHESS_ALL!J286:L465,2,FALSE)</f>
        <v>#N/A</v>
      </c>
      <c r="E279" s="28" t="e">
        <f>VLOOKUP(A279,Keys_CHESS_ALL!J286:L465,3,FALSE)</f>
        <v>#N/A</v>
      </c>
      <c r="F279" s="40"/>
      <c r="H279" s="28" t="e">
        <f>IF(VLOOKUP(A279,Keys_CHESS_ALL!J286:AC465,5,FALSE)="","",VLOOKUP(A279,Keys_CHESS_ALL!J286:AC465,5,FALSE))</f>
        <v>#N/A</v>
      </c>
      <c r="I279" s="28" t="e">
        <f>IF(VLOOKUP(A279,Keys_CHESS_ALL!J286:AC465,6,FALSE)="","",VLOOKUP(A279,Keys_CHESS_ALL!J286:AC465,6,FALSE))</f>
        <v>#N/A</v>
      </c>
      <c r="J279" s="28" t="e">
        <f>IF(VLOOKUP(A279,Keys_CHESS_ALL!J286:AC465,7,FALSE)="","",VLOOKUP(A279,Keys_CHESS_ALL!J286:AC465,7,FALSE))</f>
        <v>#N/A</v>
      </c>
      <c r="K279" s="28" t="e">
        <f>IF(VLOOKUP(A279,Keys_CHESS_ALL!J286:AC465,8,FALSE)="","",VLOOKUP(A279,Keys_CHESS_ALL!J286:AC465,8,FALSE))</f>
        <v>#N/A</v>
      </c>
      <c r="L279" s="28" t="e">
        <f>IF(VLOOKUP(A279,Keys_CHESS_ALL!J286:AD465,9,FALSE)="","",VLOOKUP(A279,Keys_CHESS_ALL!J286:AD465,9,FALSE))</f>
        <v>#N/A</v>
      </c>
      <c r="M279" s="28" t="e">
        <f>IF(VLOOKUP(A279,Keys_CHESS_ALL!J286:AE465,10,FALSE)="","",VLOOKUP(A279,Keys_CHESS_ALL!J286:AE465,10,FALSE))</f>
        <v>#N/A</v>
      </c>
      <c r="N279" s="28" t="e">
        <f>IF(VLOOKUP(A279,Keys_CHESS_ALL!J286:AF465,11,FALSE)="","",VLOOKUP(A279,Keys_CHESS_ALL!J286:AF465,11,FALSE))</f>
        <v>#N/A</v>
      </c>
      <c r="O279" s="28" t="e">
        <f>IF(VLOOKUP(A279,Keys_CHESS_ALL!J286:AG465,12,FALSE)="","",VLOOKUP(A279,Keys_CHESS_ALL!J286:AG465,12,FALSE))</f>
        <v>#N/A</v>
      </c>
      <c r="P279" s="28" t="e">
        <f>IF(VLOOKUP(A279,Keys_CHESS_ALL!J286:AH465,13,FALSE)="","",VLOOKUP(A279,Keys_CHESS_ALL!J286:AH465,13,FALSE))</f>
        <v>#N/A</v>
      </c>
      <c r="Q279" s="28" t="e">
        <f>IF(VLOOKUP(A279,Keys_CHESS_ALL!J286:AI465,14,FALSE)="","",VLOOKUP(A279,Keys_CHESS_ALL!J286:AI465,14,FALSE))</f>
        <v>#N/A</v>
      </c>
      <c r="R279" s="28" t="e">
        <f>IF(VLOOKUP(A279,Keys_CHESS_ALL!J286:AJ465,15,FALSE)="","",VLOOKUP(A279,Keys_CHESS_ALL!J286:AJ465,15,FALSE))</f>
        <v>#N/A</v>
      </c>
      <c r="S279" s="28" t="e">
        <f>IF(VLOOKUP(A279,Keys_CHESS_ALL!J286:AK465,16,FALSE)="","",VLOOKUP(A279,Keys_CHESS_ALL!J286:AK465,16,FALSE))</f>
        <v>#N/A</v>
      </c>
    </row>
    <row r="280" spans="2:19" x14ac:dyDescent="0.2">
      <c r="B280" s="28" t="e">
        <f>VLOOKUP(A280,Keys_CHESS_ALL!J287:L466,2,FALSE)</f>
        <v>#N/A</v>
      </c>
      <c r="E280" s="28" t="e">
        <f>VLOOKUP(A280,Keys_CHESS_ALL!J287:L466,3,FALSE)</f>
        <v>#N/A</v>
      </c>
      <c r="F280" s="40"/>
      <c r="H280" s="28" t="e">
        <f>IF(VLOOKUP(A280,Keys_CHESS_ALL!J287:AC466,5,FALSE)="","",VLOOKUP(A280,Keys_CHESS_ALL!J287:AC466,5,FALSE))</f>
        <v>#N/A</v>
      </c>
      <c r="I280" s="28" t="e">
        <f>IF(VLOOKUP(A280,Keys_CHESS_ALL!J287:AC466,6,FALSE)="","",VLOOKUP(A280,Keys_CHESS_ALL!J287:AC466,6,FALSE))</f>
        <v>#N/A</v>
      </c>
      <c r="J280" s="28" t="e">
        <f>IF(VLOOKUP(A280,Keys_CHESS_ALL!J287:AC466,7,FALSE)="","",VLOOKUP(A280,Keys_CHESS_ALL!J287:AC466,7,FALSE))</f>
        <v>#N/A</v>
      </c>
      <c r="K280" s="28" t="e">
        <f>IF(VLOOKUP(A280,Keys_CHESS_ALL!J287:AC466,8,FALSE)="","",VLOOKUP(A280,Keys_CHESS_ALL!J287:AC466,8,FALSE))</f>
        <v>#N/A</v>
      </c>
      <c r="L280" s="28" t="e">
        <f>IF(VLOOKUP(A280,Keys_CHESS_ALL!J287:AD466,9,FALSE)="","",VLOOKUP(A280,Keys_CHESS_ALL!J287:AD466,9,FALSE))</f>
        <v>#N/A</v>
      </c>
      <c r="M280" s="28" t="e">
        <f>IF(VLOOKUP(A280,Keys_CHESS_ALL!J287:AE466,10,FALSE)="","",VLOOKUP(A280,Keys_CHESS_ALL!J287:AE466,10,FALSE))</f>
        <v>#N/A</v>
      </c>
      <c r="N280" s="28" t="e">
        <f>IF(VLOOKUP(A280,Keys_CHESS_ALL!J287:AF466,11,FALSE)="","",VLOOKUP(A280,Keys_CHESS_ALL!J287:AF466,11,FALSE))</f>
        <v>#N/A</v>
      </c>
      <c r="O280" s="28" t="e">
        <f>IF(VLOOKUP(A280,Keys_CHESS_ALL!J287:AG466,12,FALSE)="","",VLOOKUP(A280,Keys_CHESS_ALL!J287:AG466,12,FALSE))</f>
        <v>#N/A</v>
      </c>
      <c r="P280" s="28" t="e">
        <f>IF(VLOOKUP(A280,Keys_CHESS_ALL!J287:AH466,13,FALSE)="","",VLOOKUP(A280,Keys_CHESS_ALL!J287:AH466,13,FALSE))</f>
        <v>#N/A</v>
      </c>
      <c r="Q280" s="28" t="e">
        <f>IF(VLOOKUP(A280,Keys_CHESS_ALL!J287:AI466,14,FALSE)="","",VLOOKUP(A280,Keys_CHESS_ALL!J287:AI466,14,FALSE))</f>
        <v>#N/A</v>
      </c>
      <c r="R280" s="28" t="e">
        <f>IF(VLOOKUP(A280,Keys_CHESS_ALL!J287:AJ466,15,FALSE)="","",VLOOKUP(A280,Keys_CHESS_ALL!J287:AJ466,15,FALSE))</f>
        <v>#N/A</v>
      </c>
      <c r="S280" s="28" t="e">
        <f>IF(VLOOKUP(A280,Keys_CHESS_ALL!J287:AK466,16,FALSE)="","",VLOOKUP(A280,Keys_CHESS_ALL!J287:AK466,16,FALSE))</f>
        <v>#N/A</v>
      </c>
    </row>
    <row r="281" spans="2:19" x14ac:dyDescent="0.2">
      <c r="B281" s="28" t="e">
        <f>VLOOKUP(A281,Keys_CHESS_ALL!J288:L467,2,FALSE)</f>
        <v>#N/A</v>
      </c>
      <c r="E281" s="28" t="e">
        <f>VLOOKUP(A281,Keys_CHESS_ALL!J288:L467,3,FALSE)</f>
        <v>#N/A</v>
      </c>
      <c r="F281" s="40"/>
      <c r="H281" s="28" t="e">
        <f>IF(VLOOKUP(A281,Keys_CHESS_ALL!J288:AC467,5,FALSE)="","",VLOOKUP(A281,Keys_CHESS_ALL!J288:AC467,5,FALSE))</f>
        <v>#N/A</v>
      </c>
      <c r="I281" s="28" t="e">
        <f>IF(VLOOKUP(A281,Keys_CHESS_ALL!J288:AC467,6,FALSE)="","",VLOOKUP(A281,Keys_CHESS_ALL!J288:AC467,6,FALSE))</f>
        <v>#N/A</v>
      </c>
      <c r="J281" s="28" t="e">
        <f>IF(VLOOKUP(A281,Keys_CHESS_ALL!J288:AC467,7,FALSE)="","",VLOOKUP(A281,Keys_CHESS_ALL!J288:AC467,7,FALSE))</f>
        <v>#N/A</v>
      </c>
      <c r="K281" s="28" t="e">
        <f>IF(VLOOKUP(A281,Keys_CHESS_ALL!J288:AC467,8,FALSE)="","",VLOOKUP(A281,Keys_CHESS_ALL!J288:AC467,8,FALSE))</f>
        <v>#N/A</v>
      </c>
      <c r="L281" s="28" t="e">
        <f>IF(VLOOKUP(A281,Keys_CHESS_ALL!J288:AD467,9,FALSE)="","",VLOOKUP(A281,Keys_CHESS_ALL!J288:AD467,9,FALSE))</f>
        <v>#N/A</v>
      </c>
      <c r="M281" s="28" t="e">
        <f>IF(VLOOKUP(A281,Keys_CHESS_ALL!J288:AE467,10,FALSE)="","",VLOOKUP(A281,Keys_CHESS_ALL!J288:AE467,10,FALSE))</f>
        <v>#N/A</v>
      </c>
      <c r="N281" s="28" t="e">
        <f>IF(VLOOKUP(A281,Keys_CHESS_ALL!J288:AF467,11,FALSE)="","",VLOOKUP(A281,Keys_CHESS_ALL!J288:AF467,11,FALSE))</f>
        <v>#N/A</v>
      </c>
      <c r="O281" s="28" t="e">
        <f>IF(VLOOKUP(A281,Keys_CHESS_ALL!J288:AG467,12,FALSE)="","",VLOOKUP(A281,Keys_CHESS_ALL!J288:AG467,12,FALSE))</f>
        <v>#N/A</v>
      </c>
      <c r="P281" s="28" t="e">
        <f>IF(VLOOKUP(A281,Keys_CHESS_ALL!J288:AH467,13,FALSE)="","",VLOOKUP(A281,Keys_CHESS_ALL!J288:AH467,13,FALSE))</f>
        <v>#N/A</v>
      </c>
      <c r="Q281" s="28" t="e">
        <f>IF(VLOOKUP(A281,Keys_CHESS_ALL!J288:AI467,14,FALSE)="","",VLOOKUP(A281,Keys_CHESS_ALL!J288:AI467,14,FALSE))</f>
        <v>#N/A</v>
      </c>
      <c r="R281" s="28" t="e">
        <f>IF(VLOOKUP(A281,Keys_CHESS_ALL!J288:AJ467,15,FALSE)="","",VLOOKUP(A281,Keys_CHESS_ALL!J288:AJ467,15,FALSE))</f>
        <v>#N/A</v>
      </c>
      <c r="S281" s="28" t="e">
        <f>IF(VLOOKUP(A281,Keys_CHESS_ALL!J288:AK467,16,FALSE)="","",VLOOKUP(A281,Keys_CHESS_ALL!J288:AK467,16,FALSE))</f>
        <v>#N/A</v>
      </c>
    </row>
    <row r="282" spans="2:19" x14ac:dyDescent="0.2">
      <c r="B282" s="28" t="e">
        <f>VLOOKUP(A282,Keys_CHESS_ALL!J289:L468,2,FALSE)</f>
        <v>#N/A</v>
      </c>
      <c r="E282" s="28" t="e">
        <f>VLOOKUP(A282,Keys_CHESS_ALL!J289:L468,3,FALSE)</f>
        <v>#N/A</v>
      </c>
      <c r="F282" s="40"/>
      <c r="H282" s="28" t="e">
        <f>IF(VLOOKUP(A282,Keys_CHESS_ALL!J289:AC468,5,FALSE)="","",VLOOKUP(A282,Keys_CHESS_ALL!J289:AC468,5,FALSE))</f>
        <v>#N/A</v>
      </c>
      <c r="I282" s="28" t="e">
        <f>IF(VLOOKUP(A282,Keys_CHESS_ALL!J289:AC468,6,FALSE)="","",VLOOKUP(A282,Keys_CHESS_ALL!J289:AC468,6,FALSE))</f>
        <v>#N/A</v>
      </c>
      <c r="J282" s="28" t="e">
        <f>IF(VLOOKUP(A282,Keys_CHESS_ALL!J289:AC468,7,FALSE)="","",VLOOKUP(A282,Keys_CHESS_ALL!J289:AC468,7,FALSE))</f>
        <v>#N/A</v>
      </c>
      <c r="K282" s="28" t="e">
        <f>IF(VLOOKUP(A282,Keys_CHESS_ALL!J289:AC468,8,FALSE)="","",VLOOKUP(A282,Keys_CHESS_ALL!J289:AC468,8,FALSE))</f>
        <v>#N/A</v>
      </c>
      <c r="L282" s="28" t="e">
        <f>IF(VLOOKUP(A282,Keys_CHESS_ALL!J289:AD468,9,FALSE)="","",VLOOKUP(A282,Keys_CHESS_ALL!J289:AD468,9,FALSE))</f>
        <v>#N/A</v>
      </c>
      <c r="M282" s="28" t="e">
        <f>IF(VLOOKUP(A282,Keys_CHESS_ALL!J289:AE468,10,FALSE)="","",VLOOKUP(A282,Keys_CHESS_ALL!J289:AE468,10,FALSE))</f>
        <v>#N/A</v>
      </c>
      <c r="N282" s="28" t="e">
        <f>IF(VLOOKUP(A282,Keys_CHESS_ALL!J289:AF468,11,FALSE)="","",VLOOKUP(A282,Keys_CHESS_ALL!J289:AF468,11,FALSE))</f>
        <v>#N/A</v>
      </c>
      <c r="O282" s="28" t="e">
        <f>IF(VLOOKUP(A282,Keys_CHESS_ALL!J289:AG468,12,FALSE)="","",VLOOKUP(A282,Keys_CHESS_ALL!J289:AG468,12,FALSE))</f>
        <v>#N/A</v>
      </c>
      <c r="P282" s="28" t="e">
        <f>IF(VLOOKUP(A282,Keys_CHESS_ALL!J289:AH468,13,FALSE)="","",VLOOKUP(A282,Keys_CHESS_ALL!J289:AH468,13,FALSE))</f>
        <v>#N/A</v>
      </c>
      <c r="Q282" s="28" t="e">
        <f>IF(VLOOKUP(A282,Keys_CHESS_ALL!J289:AI468,14,FALSE)="","",VLOOKUP(A282,Keys_CHESS_ALL!J289:AI468,14,FALSE))</f>
        <v>#N/A</v>
      </c>
      <c r="R282" s="28" t="e">
        <f>IF(VLOOKUP(A282,Keys_CHESS_ALL!J289:AJ468,15,FALSE)="","",VLOOKUP(A282,Keys_CHESS_ALL!J289:AJ468,15,FALSE))</f>
        <v>#N/A</v>
      </c>
      <c r="S282" s="28" t="e">
        <f>IF(VLOOKUP(A282,Keys_CHESS_ALL!J289:AK468,16,FALSE)="","",VLOOKUP(A282,Keys_CHESS_ALL!J289:AK468,16,FALSE))</f>
        <v>#N/A</v>
      </c>
    </row>
    <row r="283" spans="2:19" x14ac:dyDescent="0.2">
      <c r="B283" s="28" t="e">
        <f>VLOOKUP(A283,Keys_CHESS_ALL!J290:L469,2,FALSE)</f>
        <v>#N/A</v>
      </c>
      <c r="E283" s="28" t="e">
        <f>VLOOKUP(A283,Keys_CHESS_ALL!J290:L469,3,FALSE)</f>
        <v>#N/A</v>
      </c>
      <c r="F283" s="40"/>
      <c r="H283" s="28" t="e">
        <f>IF(VLOOKUP(A283,Keys_CHESS_ALL!J290:AC469,5,FALSE)="","",VLOOKUP(A283,Keys_CHESS_ALL!J290:AC469,5,FALSE))</f>
        <v>#N/A</v>
      </c>
      <c r="I283" s="28" t="e">
        <f>IF(VLOOKUP(A283,Keys_CHESS_ALL!J290:AC469,6,FALSE)="","",VLOOKUP(A283,Keys_CHESS_ALL!J290:AC469,6,FALSE))</f>
        <v>#N/A</v>
      </c>
      <c r="J283" s="28" t="e">
        <f>IF(VLOOKUP(A283,Keys_CHESS_ALL!J290:AC469,7,FALSE)="","",VLOOKUP(A283,Keys_CHESS_ALL!J290:AC469,7,FALSE))</f>
        <v>#N/A</v>
      </c>
      <c r="K283" s="28" t="e">
        <f>IF(VLOOKUP(A283,Keys_CHESS_ALL!J290:AC469,8,FALSE)="","",VLOOKUP(A283,Keys_CHESS_ALL!J290:AC469,8,FALSE))</f>
        <v>#N/A</v>
      </c>
      <c r="L283" s="28" t="e">
        <f>IF(VLOOKUP(A283,Keys_CHESS_ALL!J290:AD469,9,FALSE)="","",VLOOKUP(A283,Keys_CHESS_ALL!J290:AD469,9,FALSE))</f>
        <v>#N/A</v>
      </c>
      <c r="M283" s="28" t="e">
        <f>IF(VLOOKUP(A283,Keys_CHESS_ALL!J290:AE469,10,FALSE)="","",VLOOKUP(A283,Keys_CHESS_ALL!J290:AE469,10,FALSE))</f>
        <v>#N/A</v>
      </c>
      <c r="N283" s="28" t="e">
        <f>IF(VLOOKUP(A283,Keys_CHESS_ALL!J290:AF469,11,FALSE)="","",VLOOKUP(A283,Keys_CHESS_ALL!J290:AF469,11,FALSE))</f>
        <v>#N/A</v>
      </c>
      <c r="O283" s="28" t="e">
        <f>IF(VLOOKUP(A283,Keys_CHESS_ALL!J290:AG469,12,FALSE)="","",VLOOKUP(A283,Keys_CHESS_ALL!J290:AG469,12,FALSE))</f>
        <v>#N/A</v>
      </c>
      <c r="P283" s="28" t="e">
        <f>IF(VLOOKUP(A283,Keys_CHESS_ALL!J290:AH469,13,FALSE)="","",VLOOKUP(A283,Keys_CHESS_ALL!J290:AH469,13,FALSE))</f>
        <v>#N/A</v>
      </c>
      <c r="Q283" s="28" t="e">
        <f>IF(VLOOKUP(A283,Keys_CHESS_ALL!J290:AI469,14,FALSE)="","",VLOOKUP(A283,Keys_CHESS_ALL!J290:AI469,14,FALSE))</f>
        <v>#N/A</v>
      </c>
      <c r="R283" s="28" t="e">
        <f>IF(VLOOKUP(A283,Keys_CHESS_ALL!J290:AJ469,15,FALSE)="","",VLOOKUP(A283,Keys_CHESS_ALL!J290:AJ469,15,FALSE))</f>
        <v>#N/A</v>
      </c>
      <c r="S283" s="28" t="e">
        <f>IF(VLOOKUP(A283,Keys_CHESS_ALL!J290:AK469,16,FALSE)="","",VLOOKUP(A283,Keys_CHESS_ALL!J290:AK469,16,FALSE))</f>
        <v>#N/A</v>
      </c>
    </row>
    <row r="284" spans="2:19" x14ac:dyDescent="0.2">
      <c r="B284" s="28" t="e">
        <f>VLOOKUP(A284,Keys_CHESS_ALL!J291:L470,2,FALSE)</f>
        <v>#N/A</v>
      </c>
      <c r="E284" s="28" t="e">
        <f>VLOOKUP(A284,Keys_CHESS_ALL!J291:L470,3,FALSE)</f>
        <v>#N/A</v>
      </c>
      <c r="F284" s="40"/>
      <c r="H284" s="28" t="e">
        <f>IF(VLOOKUP(A284,Keys_CHESS_ALL!J291:AC470,5,FALSE)="","",VLOOKUP(A284,Keys_CHESS_ALL!J291:AC470,5,FALSE))</f>
        <v>#N/A</v>
      </c>
      <c r="I284" s="28" t="e">
        <f>IF(VLOOKUP(A284,Keys_CHESS_ALL!J291:AC470,6,FALSE)="","",VLOOKUP(A284,Keys_CHESS_ALL!J291:AC470,6,FALSE))</f>
        <v>#N/A</v>
      </c>
      <c r="J284" s="28" t="e">
        <f>IF(VLOOKUP(A284,Keys_CHESS_ALL!J291:AC470,7,FALSE)="","",VLOOKUP(A284,Keys_CHESS_ALL!J291:AC470,7,FALSE))</f>
        <v>#N/A</v>
      </c>
      <c r="K284" s="28" t="e">
        <f>IF(VLOOKUP(A284,Keys_CHESS_ALL!J291:AC470,8,FALSE)="","",VLOOKUP(A284,Keys_CHESS_ALL!J291:AC470,8,FALSE))</f>
        <v>#N/A</v>
      </c>
      <c r="L284" s="28" t="e">
        <f>IF(VLOOKUP(A284,Keys_CHESS_ALL!J291:AD470,9,FALSE)="","",VLOOKUP(A284,Keys_CHESS_ALL!J291:AD470,9,FALSE))</f>
        <v>#N/A</v>
      </c>
      <c r="M284" s="28" t="e">
        <f>IF(VLOOKUP(A284,Keys_CHESS_ALL!J291:AE470,10,FALSE)="","",VLOOKUP(A284,Keys_CHESS_ALL!J291:AE470,10,FALSE))</f>
        <v>#N/A</v>
      </c>
      <c r="N284" s="28" t="e">
        <f>IF(VLOOKUP(A284,Keys_CHESS_ALL!J291:AF470,11,FALSE)="","",VLOOKUP(A284,Keys_CHESS_ALL!J291:AF470,11,FALSE))</f>
        <v>#N/A</v>
      </c>
      <c r="O284" s="28" t="e">
        <f>IF(VLOOKUP(A284,Keys_CHESS_ALL!J291:AG470,12,FALSE)="","",VLOOKUP(A284,Keys_CHESS_ALL!J291:AG470,12,FALSE))</f>
        <v>#N/A</v>
      </c>
      <c r="P284" s="28" t="e">
        <f>IF(VLOOKUP(A284,Keys_CHESS_ALL!J291:AH470,13,FALSE)="","",VLOOKUP(A284,Keys_CHESS_ALL!J291:AH470,13,FALSE))</f>
        <v>#N/A</v>
      </c>
      <c r="Q284" s="28" t="e">
        <f>IF(VLOOKUP(A284,Keys_CHESS_ALL!J291:AI470,14,FALSE)="","",VLOOKUP(A284,Keys_CHESS_ALL!J291:AI470,14,FALSE))</f>
        <v>#N/A</v>
      </c>
      <c r="R284" s="28" t="e">
        <f>IF(VLOOKUP(A284,Keys_CHESS_ALL!J291:AJ470,15,FALSE)="","",VLOOKUP(A284,Keys_CHESS_ALL!J291:AJ470,15,FALSE))</f>
        <v>#N/A</v>
      </c>
      <c r="S284" s="28" t="e">
        <f>IF(VLOOKUP(A284,Keys_CHESS_ALL!J291:AK470,16,FALSE)="","",VLOOKUP(A284,Keys_CHESS_ALL!J291:AK470,16,FALSE))</f>
        <v>#N/A</v>
      </c>
    </row>
    <row r="285" spans="2:19" x14ac:dyDescent="0.2">
      <c r="B285" s="28" t="e">
        <f>VLOOKUP(A285,Keys_CHESS_ALL!J292:L471,2,FALSE)</f>
        <v>#N/A</v>
      </c>
      <c r="E285" s="28" t="e">
        <f>VLOOKUP(A285,Keys_CHESS_ALL!J292:L471,3,FALSE)</f>
        <v>#N/A</v>
      </c>
      <c r="F285" s="40"/>
      <c r="H285" s="28" t="e">
        <f>IF(VLOOKUP(A285,Keys_CHESS_ALL!J292:AC471,5,FALSE)="","",VLOOKUP(A285,Keys_CHESS_ALL!J292:AC471,5,FALSE))</f>
        <v>#N/A</v>
      </c>
      <c r="I285" s="28" t="e">
        <f>IF(VLOOKUP(A285,Keys_CHESS_ALL!J292:AC471,6,FALSE)="","",VLOOKUP(A285,Keys_CHESS_ALL!J292:AC471,6,FALSE))</f>
        <v>#N/A</v>
      </c>
      <c r="J285" s="28" t="e">
        <f>IF(VLOOKUP(A285,Keys_CHESS_ALL!J292:AC471,7,FALSE)="","",VLOOKUP(A285,Keys_CHESS_ALL!J292:AC471,7,FALSE))</f>
        <v>#N/A</v>
      </c>
      <c r="K285" s="28" t="e">
        <f>IF(VLOOKUP(A285,Keys_CHESS_ALL!J292:AC471,8,FALSE)="","",VLOOKUP(A285,Keys_CHESS_ALL!J292:AC471,8,FALSE))</f>
        <v>#N/A</v>
      </c>
      <c r="L285" s="28" t="e">
        <f>IF(VLOOKUP(A285,Keys_CHESS_ALL!J292:AD471,9,FALSE)="","",VLOOKUP(A285,Keys_CHESS_ALL!J292:AD471,9,FALSE))</f>
        <v>#N/A</v>
      </c>
      <c r="M285" s="28" t="e">
        <f>IF(VLOOKUP(A285,Keys_CHESS_ALL!J292:AE471,10,FALSE)="","",VLOOKUP(A285,Keys_CHESS_ALL!J292:AE471,10,FALSE))</f>
        <v>#N/A</v>
      </c>
      <c r="N285" s="28" t="e">
        <f>IF(VLOOKUP(A285,Keys_CHESS_ALL!J292:AF471,11,FALSE)="","",VLOOKUP(A285,Keys_CHESS_ALL!J292:AF471,11,FALSE))</f>
        <v>#N/A</v>
      </c>
      <c r="O285" s="28" t="e">
        <f>IF(VLOOKUP(A285,Keys_CHESS_ALL!J292:AG471,12,FALSE)="","",VLOOKUP(A285,Keys_CHESS_ALL!J292:AG471,12,FALSE))</f>
        <v>#N/A</v>
      </c>
      <c r="P285" s="28" t="e">
        <f>IF(VLOOKUP(A285,Keys_CHESS_ALL!J292:AH471,13,FALSE)="","",VLOOKUP(A285,Keys_CHESS_ALL!J292:AH471,13,FALSE))</f>
        <v>#N/A</v>
      </c>
      <c r="Q285" s="28" t="e">
        <f>IF(VLOOKUP(A285,Keys_CHESS_ALL!J292:AI471,14,FALSE)="","",VLOOKUP(A285,Keys_CHESS_ALL!J292:AI471,14,FALSE))</f>
        <v>#N/A</v>
      </c>
      <c r="R285" s="28" t="e">
        <f>IF(VLOOKUP(A285,Keys_CHESS_ALL!J292:AJ471,15,FALSE)="","",VLOOKUP(A285,Keys_CHESS_ALL!J292:AJ471,15,FALSE))</f>
        <v>#N/A</v>
      </c>
      <c r="S285" s="28" t="e">
        <f>IF(VLOOKUP(A285,Keys_CHESS_ALL!J292:AK471,16,FALSE)="","",VLOOKUP(A285,Keys_CHESS_ALL!J292:AK471,16,FALSE))</f>
        <v>#N/A</v>
      </c>
    </row>
    <row r="286" spans="2:19" x14ac:dyDescent="0.2">
      <c r="B286" s="28" t="e">
        <f>VLOOKUP(A286,Keys_CHESS_ALL!J293:L472,2,FALSE)</f>
        <v>#N/A</v>
      </c>
      <c r="E286" s="28" t="e">
        <f>VLOOKUP(A286,Keys_CHESS_ALL!J293:L472,3,FALSE)</f>
        <v>#N/A</v>
      </c>
      <c r="F286" s="40"/>
      <c r="H286" s="28" t="e">
        <f>IF(VLOOKUP(A286,Keys_CHESS_ALL!J293:AC472,5,FALSE)="","",VLOOKUP(A286,Keys_CHESS_ALL!J293:AC472,5,FALSE))</f>
        <v>#N/A</v>
      </c>
      <c r="I286" s="28" t="e">
        <f>IF(VLOOKUP(A286,Keys_CHESS_ALL!J293:AC472,6,FALSE)="","",VLOOKUP(A286,Keys_CHESS_ALL!J293:AC472,6,FALSE))</f>
        <v>#N/A</v>
      </c>
      <c r="J286" s="28" t="e">
        <f>IF(VLOOKUP(A286,Keys_CHESS_ALL!J293:AC472,7,FALSE)="","",VLOOKUP(A286,Keys_CHESS_ALL!J293:AC472,7,FALSE))</f>
        <v>#N/A</v>
      </c>
      <c r="K286" s="28" t="e">
        <f>IF(VLOOKUP(A286,Keys_CHESS_ALL!J293:AC472,8,FALSE)="","",VLOOKUP(A286,Keys_CHESS_ALL!J293:AC472,8,FALSE))</f>
        <v>#N/A</v>
      </c>
      <c r="L286" s="28" t="e">
        <f>IF(VLOOKUP(A286,Keys_CHESS_ALL!J293:AD472,9,FALSE)="","",VLOOKUP(A286,Keys_CHESS_ALL!J293:AD472,9,FALSE))</f>
        <v>#N/A</v>
      </c>
      <c r="M286" s="28" t="e">
        <f>IF(VLOOKUP(A286,Keys_CHESS_ALL!J293:AE472,10,FALSE)="","",VLOOKUP(A286,Keys_CHESS_ALL!J293:AE472,10,FALSE))</f>
        <v>#N/A</v>
      </c>
      <c r="N286" s="28" t="e">
        <f>IF(VLOOKUP(A286,Keys_CHESS_ALL!J293:AF472,11,FALSE)="","",VLOOKUP(A286,Keys_CHESS_ALL!J293:AF472,11,FALSE))</f>
        <v>#N/A</v>
      </c>
      <c r="O286" s="28" t="e">
        <f>IF(VLOOKUP(A286,Keys_CHESS_ALL!J293:AG472,12,FALSE)="","",VLOOKUP(A286,Keys_CHESS_ALL!J293:AG472,12,FALSE))</f>
        <v>#N/A</v>
      </c>
      <c r="P286" s="28" t="e">
        <f>IF(VLOOKUP(A286,Keys_CHESS_ALL!J293:AH472,13,FALSE)="","",VLOOKUP(A286,Keys_CHESS_ALL!J293:AH472,13,FALSE))</f>
        <v>#N/A</v>
      </c>
      <c r="Q286" s="28" t="e">
        <f>IF(VLOOKUP(A286,Keys_CHESS_ALL!J293:AI472,14,FALSE)="","",VLOOKUP(A286,Keys_CHESS_ALL!J293:AI472,14,FALSE))</f>
        <v>#N/A</v>
      </c>
      <c r="R286" s="28" t="e">
        <f>IF(VLOOKUP(A286,Keys_CHESS_ALL!J293:AJ472,15,FALSE)="","",VLOOKUP(A286,Keys_CHESS_ALL!J293:AJ472,15,FALSE))</f>
        <v>#N/A</v>
      </c>
      <c r="S286" s="28" t="e">
        <f>IF(VLOOKUP(A286,Keys_CHESS_ALL!J293:AK472,16,FALSE)="","",VLOOKUP(A286,Keys_CHESS_ALL!J293:AK472,16,FALSE))</f>
        <v>#N/A</v>
      </c>
    </row>
    <row r="287" spans="2:19" x14ac:dyDescent="0.2">
      <c r="B287" s="28" t="e">
        <f>VLOOKUP(A287,Keys_CHESS_ALL!J294:L473,2,FALSE)</f>
        <v>#N/A</v>
      </c>
      <c r="E287" s="28" t="e">
        <f>VLOOKUP(A287,Keys_CHESS_ALL!J294:L473,3,FALSE)</f>
        <v>#N/A</v>
      </c>
      <c r="F287" s="40"/>
      <c r="H287" s="28" t="e">
        <f>IF(VLOOKUP(A287,Keys_CHESS_ALL!J294:AC473,5,FALSE)="","",VLOOKUP(A287,Keys_CHESS_ALL!J294:AC473,5,FALSE))</f>
        <v>#N/A</v>
      </c>
      <c r="I287" s="28" t="e">
        <f>IF(VLOOKUP(A287,Keys_CHESS_ALL!J294:AC473,6,FALSE)="","",VLOOKUP(A287,Keys_CHESS_ALL!J294:AC473,6,FALSE))</f>
        <v>#N/A</v>
      </c>
      <c r="J287" s="28" t="e">
        <f>IF(VLOOKUP(A287,Keys_CHESS_ALL!J294:AC473,7,FALSE)="","",VLOOKUP(A287,Keys_CHESS_ALL!J294:AC473,7,FALSE))</f>
        <v>#N/A</v>
      </c>
      <c r="K287" s="28" t="e">
        <f>IF(VLOOKUP(A287,Keys_CHESS_ALL!J294:AC473,8,FALSE)="","",VLOOKUP(A287,Keys_CHESS_ALL!J294:AC473,8,FALSE))</f>
        <v>#N/A</v>
      </c>
      <c r="L287" s="28" t="e">
        <f>IF(VLOOKUP(A287,Keys_CHESS_ALL!J294:AD473,9,FALSE)="","",VLOOKUP(A287,Keys_CHESS_ALL!J294:AD473,9,FALSE))</f>
        <v>#N/A</v>
      </c>
      <c r="M287" s="28" t="e">
        <f>IF(VLOOKUP(A287,Keys_CHESS_ALL!J294:AE473,10,FALSE)="","",VLOOKUP(A287,Keys_CHESS_ALL!J294:AE473,10,FALSE))</f>
        <v>#N/A</v>
      </c>
      <c r="N287" s="28" t="e">
        <f>IF(VLOOKUP(A287,Keys_CHESS_ALL!J294:AF473,11,FALSE)="","",VLOOKUP(A287,Keys_CHESS_ALL!J294:AF473,11,FALSE))</f>
        <v>#N/A</v>
      </c>
      <c r="O287" s="28" t="e">
        <f>IF(VLOOKUP(A287,Keys_CHESS_ALL!J294:AG473,12,FALSE)="","",VLOOKUP(A287,Keys_CHESS_ALL!J294:AG473,12,FALSE))</f>
        <v>#N/A</v>
      </c>
      <c r="P287" s="28" t="e">
        <f>IF(VLOOKUP(A287,Keys_CHESS_ALL!J294:AH473,13,FALSE)="","",VLOOKUP(A287,Keys_CHESS_ALL!J294:AH473,13,FALSE))</f>
        <v>#N/A</v>
      </c>
      <c r="Q287" s="28" t="e">
        <f>IF(VLOOKUP(A287,Keys_CHESS_ALL!J294:AI473,14,FALSE)="","",VLOOKUP(A287,Keys_CHESS_ALL!J294:AI473,14,FALSE))</f>
        <v>#N/A</v>
      </c>
      <c r="R287" s="28" t="e">
        <f>IF(VLOOKUP(A287,Keys_CHESS_ALL!J294:AJ473,15,FALSE)="","",VLOOKUP(A287,Keys_CHESS_ALL!J294:AJ473,15,FALSE))</f>
        <v>#N/A</v>
      </c>
      <c r="S287" s="28" t="e">
        <f>IF(VLOOKUP(A287,Keys_CHESS_ALL!J294:AK473,16,FALSE)="","",VLOOKUP(A287,Keys_CHESS_ALL!J294:AK473,16,FALSE))</f>
        <v>#N/A</v>
      </c>
    </row>
    <row r="288" spans="2:19" x14ac:dyDescent="0.2">
      <c r="B288" s="28" t="e">
        <f>VLOOKUP(A288,Keys_CHESS_ALL!J295:L474,2,FALSE)</f>
        <v>#N/A</v>
      </c>
      <c r="E288" s="28" t="e">
        <f>VLOOKUP(A288,Keys_CHESS_ALL!J295:L474,3,FALSE)</f>
        <v>#N/A</v>
      </c>
      <c r="F288" s="40"/>
      <c r="H288" s="28" t="e">
        <f>IF(VLOOKUP(A288,Keys_CHESS_ALL!J295:AC474,5,FALSE)="","",VLOOKUP(A288,Keys_CHESS_ALL!J295:AC474,5,FALSE))</f>
        <v>#N/A</v>
      </c>
      <c r="I288" s="28" t="e">
        <f>IF(VLOOKUP(A288,Keys_CHESS_ALL!J295:AC474,6,FALSE)="","",VLOOKUP(A288,Keys_CHESS_ALL!J295:AC474,6,FALSE))</f>
        <v>#N/A</v>
      </c>
      <c r="J288" s="28" t="e">
        <f>IF(VLOOKUP(A288,Keys_CHESS_ALL!J295:AC474,7,FALSE)="","",VLOOKUP(A288,Keys_CHESS_ALL!J295:AC474,7,FALSE))</f>
        <v>#N/A</v>
      </c>
      <c r="K288" s="28" t="e">
        <f>IF(VLOOKUP(A288,Keys_CHESS_ALL!J295:AC474,8,FALSE)="","",VLOOKUP(A288,Keys_CHESS_ALL!J295:AC474,8,FALSE))</f>
        <v>#N/A</v>
      </c>
      <c r="L288" s="28" t="e">
        <f>IF(VLOOKUP(A288,Keys_CHESS_ALL!J295:AD474,9,FALSE)="","",VLOOKUP(A288,Keys_CHESS_ALL!J295:AD474,9,FALSE))</f>
        <v>#N/A</v>
      </c>
      <c r="M288" s="28" t="e">
        <f>IF(VLOOKUP(A288,Keys_CHESS_ALL!J295:AE474,10,FALSE)="","",VLOOKUP(A288,Keys_CHESS_ALL!J295:AE474,10,FALSE))</f>
        <v>#N/A</v>
      </c>
      <c r="N288" s="28" t="e">
        <f>IF(VLOOKUP(A288,Keys_CHESS_ALL!J295:AF474,11,FALSE)="","",VLOOKUP(A288,Keys_CHESS_ALL!J295:AF474,11,FALSE))</f>
        <v>#N/A</v>
      </c>
      <c r="O288" s="28" t="e">
        <f>IF(VLOOKUP(A288,Keys_CHESS_ALL!J295:AG474,12,FALSE)="","",VLOOKUP(A288,Keys_CHESS_ALL!J295:AG474,12,FALSE))</f>
        <v>#N/A</v>
      </c>
      <c r="P288" s="28" t="e">
        <f>IF(VLOOKUP(A288,Keys_CHESS_ALL!J295:AH474,13,FALSE)="","",VLOOKUP(A288,Keys_CHESS_ALL!J295:AH474,13,FALSE))</f>
        <v>#N/A</v>
      </c>
      <c r="Q288" s="28" t="e">
        <f>IF(VLOOKUP(A288,Keys_CHESS_ALL!J295:AI474,14,FALSE)="","",VLOOKUP(A288,Keys_CHESS_ALL!J295:AI474,14,FALSE))</f>
        <v>#N/A</v>
      </c>
      <c r="R288" s="28" t="e">
        <f>IF(VLOOKUP(A288,Keys_CHESS_ALL!J295:AJ474,15,FALSE)="","",VLOOKUP(A288,Keys_CHESS_ALL!J295:AJ474,15,FALSE))</f>
        <v>#N/A</v>
      </c>
      <c r="S288" s="28" t="e">
        <f>IF(VLOOKUP(A288,Keys_CHESS_ALL!J295:AK474,16,FALSE)="","",VLOOKUP(A288,Keys_CHESS_ALL!J295:AK474,16,FALSE))</f>
        <v>#N/A</v>
      </c>
    </row>
    <row r="289" spans="2:19" x14ac:dyDescent="0.2">
      <c r="B289" s="28" t="e">
        <f>VLOOKUP(A289,Keys_CHESS_ALL!J296:L475,2,FALSE)</f>
        <v>#N/A</v>
      </c>
      <c r="E289" s="28" t="e">
        <f>VLOOKUP(A289,Keys_CHESS_ALL!J296:L475,3,FALSE)</f>
        <v>#N/A</v>
      </c>
      <c r="F289" s="40"/>
      <c r="H289" s="28" t="e">
        <f>IF(VLOOKUP(A289,Keys_CHESS_ALL!J296:AC475,5,FALSE)="","",VLOOKUP(A289,Keys_CHESS_ALL!J296:AC475,5,FALSE))</f>
        <v>#N/A</v>
      </c>
      <c r="I289" s="28" t="e">
        <f>IF(VLOOKUP(A289,Keys_CHESS_ALL!J296:AC475,6,FALSE)="","",VLOOKUP(A289,Keys_CHESS_ALL!J296:AC475,6,FALSE))</f>
        <v>#N/A</v>
      </c>
      <c r="J289" s="28" t="e">
        <f>IF(VLOOKUP(A289,Keys_CHESS_ALL!J296:AC475,7,FALSE)="","",VLOOKUP(A289,Keys_CHESS_ALL!J296:AC475,7,FALSE))</f>
        <v>#N/A</v>
      </c>
      <c r="K289" s="28" t="e">
        <f>IF(VLOOKUP(A289,Keys_CHESS_ALL!J296:AC475,8,FALSE)="","",VLOOKUP(A289,Keys_CHESS_ALL!J296:AC475,8,FALSE))</f>
        <v>#N/A</v>
      </c>
      <c r="L289" s="28" t="e">
        <f>IF(VLOOKUP(A289,Keys_CHESS_ALL!J296:AD475,9,FALSE)="","",VLOOKUP(A289,Keys_CHESS_ALL!J296:AD475,9,FALSE))</f>
        <v>#N/A</v>
      </c>
      <c r="M289" s="28" t="e">
        <f>IF(VLOOKUP(A289,Keys_CHESS_ALL!J296:AE475,10,FALSE)="","",VLOOKUP(A289,Keys_CHESS_ALL!J296:AE475,10,FALSE))</f>
        <v>#N/A</v>
      </c>
      <c r="N289" s="28" t="e">
        <f>IF(VLOOKUP(A289,Keys_CHESS_ALL!J296:AF475,11,FALSE)="","",VLOOKUP(A289,Keys_CHESS_ALL!J296:AF475,11,FALSE))</f>
        <v>#N/A</v>
      </c>
      <c r="O289" s="28" t="e">
        <f>IF(VLOOKUP(A289,Keys_CHESS_ALL!J296:AG475,12,FALSE)="","",VLOOKUP(A289,Keys_CHESS_ALL!J296:AG475,12,FALSE))</f>
        <v>#N/A</v>
      </c>
      <c r="P289" s="28" t="e">
        <f>IF(VLOOKUP(A289,Keys_CHESS_ALL!J296:AH475,13,FALSE)="","",VLOOKUP(A289,Keys_CHESS_ALL!J296:AH475,13,FALSE))</f>
        <v>#N/A</v>
      </c>
      <c r="Q289" s="28" t="e">
        <f>IF(VLOOKUP(A289,Keys_CHESS_ALL!J296:AI475,14,FALSE)="","",VLOOKUP(A289,Keys_CHESS_ALL!J296:AI475,14,FALSE))</f>
        <v>#N/A</v>
      </c>
      <c r="R289" s="28" t="e">
        <f>IF(VLOOKUP(A289,Keys_CHESS_ALL!J296:AJ475,15,FALSE)="","",VLOOKUP(A289,Keys_CHESS_ALL!J296:AJ475,15,FALSE))</f>
        <v>#N/A</v>
      </c>
      <c r="S289" s="28" t="e">
        <f>IF(VLOOKUP(A289,Keys_CHESS_ALL!J296:AK475,16,FALSE)="","",VLOOKUP(A289,Keys_CHESS_ALL!J296:AK475,16,FALSE))</f>
        <v>#N/A</v>
      </c>
    </row>
    <row r="290" spans="2:19" x14ac:dyDescent="0.2">
      <c r="B290" s="28" t="e">
        <f>VLOOKUP(A290,Keys_CHESS_ALL!J297:L476,2,FALSE)</f>
        <v>#N/A</v>
      </c>
      <c r="E290" s="28" t="e">
        <f>VLOOKUP(A290,Keys_CHESS_ALL!J297:L476,3,FALSE)</f>
        <v>#N/A</v>
      </c>
      <c r="F290" s="40"/>
      <c r="H290" s="28" t="e">
        <f>IF(VLOOKUP(A290,Keys_CHESS_ALL!J297:AC476,5,FALSE)="","",VLOOKUP(A290,Keys_CHESS_ALL!J297:AC476,5,FALSE))</f>
        <v>#N/A</v>
      </c>
      <c r="I290" s="28" t="e">
        <f>IF(VLOOKUP(A290,Keys_CHESS_ALL!J297:AC476,6,FALSE)="","",VLOOKUP(A290,Keys_CHESS_ALL!J297:AC476,6,FALSE))</f>
        <v>#N/A</v>
      </c>
      <c r="J290" s="28" t="e">
        <f>IF(VLOOKUP(A290,Keys_CHESS_ALL!J297:AC476,7,FALSE)="","",VLOOKUP(A290,Keys_CHESS_ALL!J297:AC476,7,FALSE))</f>
        <v>#N/A</v>
      </c>
      <c r="K290" s="28" t="e">
        <f>IF(VLOOKUP(A290,Keys_CHESS_ALL!J297:AC476,8,FALSE)="","",VLOOKUP(A290,Keys_CHESS_ALL!J297:AC476,8,FALSE))</f>
        <v>#N/A</v>
      </c>
      <c r="L290" s="28" t="e">
        <f>IF(VLOOKUP(A290,Keys_CHESS_ALL!J297:AD476,9,FALSE)="","",VLOOKUP(A290,Keys_CHESS_ALL!J297:AD476,9,FALSE))</f>
        <v>#N/A</v>
      </c>
      <c r="M290" s="28" t="e">
        <f>IF(VLOOKUP(A290,Keys_CHESS_ALL!J297:AE476,10,FALSE)="","",VLOOKUP(A290,Keys_CHESS_ALL!J297:AE476,10,FALSE))</f>
        <v>#N/A</v>
      </c>
      <c r="N290" s="28" t="e">
        <f>IF(VLOOKUP(A290,Keys_CHESS_ALL!J297:AF476,11,FALSE)="","",VLOOKUP(A290,Keys_CHESS_ALL!J297:AF476,11,FALSE))</f>
        <v>#N/A</v>
      </c>
      <c r="O290" s="28" t="e">
        <f>IF(VLOOKUP(A290,Keys_CHESS_ALL!J297:AG476,12,FALSE)="","",VLOOKUP(A290,Keys_CHESS_ALL!J297:AG476,12,FALSE))</f>
        <v>#N/A</v>
      </c>
      <c r="P290" s="28" t="e">
        <f>IF(VLOOKUP(A290,Keys_CHESS_ALL!J297:AH476,13,FALSE)="","",VLOOKUP(A290,Keys_CHESS_ALL!J297:AH476,13,FALSE))</f>
        <v>#N/A</v>
      </c>
      <c r="Q290" s="28" t="e">
        <f>IF(VLOOKUP(A290,Keys_CHESS_ALL!J297:AI476,14,FALSE)="","",VLOOKUP(A290,Keys_CHESS_ALL!J297:AI476,14,FALSE))</f>
        <v>#N/A</v>
      </c>
      <c r="R290" s="28" t="e">
        <f>IF(VLOOKUP(A290,Keys_CHESS_ALL!J297:AJ476,15,FALSE)="","",VLOOKUP(A290,Keys_CHESS_ALL!J297:AJ476,15,FALSE))</f>
        <v>#N/A</v>
      </c>
      <c r="S290" s="28" t="e">
        <f>IF(VLOOKUP(A290,Keys_CHESS_ALL!J297:AK476,16,FALSE)="","",VLOOKUP(A290,Keys_CHESS_ALL!J297:AK476,16,FALSE))</f>
        <v>#N/A</v>
      </c>
    </row>
    <row r="291" spans="2:19" x14ac:dyDescent="0.2">
      <c r="B291" s="28" t="e">
        <f>VLOOKUP(A291,Keys_CHESS_ALL!J298:L477,2,FALSE)</f>
        <v>#N/A</v>
      </c>
      <c r="E291" s="28" t="e">
        <f>VLOOKUP(A291,Keys_CHESS_ALL!J298:L477,3,FALSE)</f>
        <v>#N/A</v>
      </c>
      <c r="F291" s="40"/>
      <c r="H291" s="28" t="e">
        <f>IF(VLOOKUP(A291,Keys_CHESS_ALL!J298:AC477,5,FALSE)="","",VLOOKUP(A291,Keys_CHESS_ALL!J298:AC477,5,FALSE))</f>
        <v>#N/A</v>
      </c>
      <c r="I291" s="28" t="e">
        <f>IF(VLOOKUP(A291,Keys_CHESS_ALL!J298:AC477,6,FALSE)="","",VLOOKUP(A291,Keys_CHESS_ALL!J298:AC477,6,FALSE))</f>
        <v>#N/A</v>
      </c>
      <c r="J291" s="28" t="e">
        <f>IF(VLOOKUP(A291,Keys_CHESS_ALL!J298:AC477,7,FALSE)="","",VLOOKUP(A291,Keys_CHESS_ALL!J298:AC477,7,FALSE))</f>
        <v>#N/A</v>
      </c>
      <c r="K291" s="28" t="e">
        <f>IF(VLOOKUP(A291,Keys_CHESS_ALL!J298:AC477,8,FALSE)="","",VLOOKUP(A291,Keys_CHESS_ALL!J298:AC477,8,FALSE))</f>
        <v>#N/A</v>
      </c>
      <c r="L291" s="28" t="e">
        <f>IF(VLOOKUP(A291,Keys_CHESS_ALL!J298:AD477,9,FALSE)="","",VLOOKUP(A291,Keys_CHESS_ALL!J298:AD477,9,FALSE))</f>
        <v>#N/A</v>
      </c>
      <c r="M291" s="28" t="e">
        <f>IF(VLOOKUP(A291,Keys_CHESS_ALL!J298:AE477,10,FALSE)="","",VLOOKUP(A291,Keys_CHESS_ALL!J298:AE477,10,FALSE))</f>
        <v>#N/A</v>
      </c>
      <c r="N291" s="28" t="e">
        <f>IF(VLOOKUP(A291,Keys_CHESS_ALL!J298:AF477,11,FALSE)="","",VLOOKUP(A291,Keys_CHESS_ALL!J298:AF477,11,FALSE))</f>
        <v>#N/A</v>
      </c>
      <c r="O291" s="28" t="e">
        <f>IF(VLOOKUP(A291,Keys_CHESS_ALL!J298:AG477,12,FALSE)="","",VLOOKUP(A291,Keys_CHESS_ALL!J298:AG477,12,FALSE))</f>
        <v>#N/A</v>
      </c>
      <c r="P291" s="28" t="e">
        <f>IF(VLOOKUP(A291,Keys_CHESS_ALL!J298:AH477,13,FALSE)="","",VLOOKUP(A291,Keys_CHESS_ALL!J298:AH477,13,FALSE))</f>
        <v>#N/A</v>
      </c>
      <c r="Q291" s="28" t="e">
        <f>IF(VLOOKUP(A291,Keys_CHESS_ALL!J298:AI477,14,FALSE)="","",VLOOKUP(A291,Keys_CHESS_ALL!J298:AI477,14,FALSE))</f>
        <v>#N/A</v>
      </c>
      <c r="R291" s="28" t="e">
        <f>IF(VLOOKUP(A291,Keys_CHESS_ALL!J298:AJ477,15,FALSE)="","",VLOOKUP(A291,Keys_CHESS_ALL!J298:AJ477,15,FALSE))</f>
        <v>#N/A</v>
      </c>
      <c r="S291" s="28" t="e">
        <f>IF(VLOOKUP(A291,Keys_CHESS_ALL!J298:AK477,16,FALSE)="","",VLOOKUP(A291,Keys_CHESS_ALL!J298:AK477,16,FALSE))</f>
        <v>#N/A</v>
      </c>
    </row>
    <row r="292" spans="2:19" x14ac:dyDescent="0.2">
      <c r="B292" s="28" t="e">
        <f>VLOOKUP(A292,Keys_CHESS_ALL!J299:L478,2,FALSE)</f>
        <v>#N/A</v>
      </c>
      <c r="E292" s="28" t="e">
        <f>VLOOKUP(A292,Keys_CHESS_ALL!J299:L478,3,FALSE)</f>
        <v>#N/A</v>
      </c>
      <c r="F292" s="40"/>
      <c r="H292" s="28" t="e">
        <f>IF(VLOOKUP(A292,Keys_CHESS_ALL!J299:AC478,5,FALSE)="","",VLOOKUP(A292,Keys_CHESS_ALL!J299:AC478,5,FALSE))</f>
        <v>#N/A</v>
      </c>
      <c r="I292" s="28" t="e">
        <f>IF(VLOOKUP(A292,Keys_CHESS_ALL!J299:AC478,6,FALSE)="","",VLOOKUP(A292,Keys_CHESS_ALL!J299:AC478,6,FALSE))</f>
        <v>#N/A</v>
      </c>
      <c r="J292" s="28" t="e">
        <f>IF(VLOOKUP(A292,Keys_CHESS_ALL!J299:AC478,7,FALSE)="","",VLOOKUP(A292,Keys_CHESS_ALL!J299:AC478,7,FALSE))</f>
        <v>#N/A</v>
      </c>
      <c r="K292" s="28" t="e">
        <f>IF(VLOOKUP(A292,Keys_CHESS_ALL!J299:AC478,8,FALSE)="","",VLOOKUP(A292,Keys_CHESS_ALL!J299:AC478,8,FALSE))</f>
        <v>#N/A</v>
      </c>
      <c r="L292" s="28" t="e">
        <f>IF(VLOOKUP(A292,Keys_CHESS_ALL!J299:AD478,9,FALSE)="","",VLOOKUP(A292,Keys_CHESS_ALL!J299:AD478,9,FALSE))</f>
        <v>#N/A</v>
      </c>
      <c r="M292" s="28" t="e">
        <f>IF(VLOOKUP(A292,Keys_CHESS_ALL!J299:AE478,10,FALSE)="","",VLOOKUP(A292,Keys_CHESS_ALL!J299:AE478,10,FALSE))</f>
        <v>#N/A</v>
      </c>
      <c r="N292" s="28" t="e">
        <f>IF(VLOOKUP(A292,Keys_CHESS_ALL!J299:AF478,11,FALSE)="","",VLOOKUP(A292,Keys_CHESS_ALL!J299:AF478,11,FALSE))</f>
        <v>#N/A</v>
      </c>
      <c r="O292" s="28" t="e">
        <f>IF(VLOOKUP(A292,Keys_CHESS_ALL!J299:AG478,12,FALSE)="","",VLOOKUP(A292,Keys_CHESS_ALL!J299:AG478,12,FALSE))</f>
        <v>#N/A</v>
      </c>
      <c r="P292" s="28" t="e">
        <f>IF(VLOOKUP(A292,Keys_CHESS_ALL!J299:AH478,13,FALSE)="","",VLOOKUP(A292,Keys_CHESS_ALL!J299:AH478,13,FALSE))</f>
        <v>#N/A</v>
      </c>
      <c r="Q292" s="28" t="e">
        <f>IF(VLOOKUP(A292,Keys_CHESS_ALL!J299:AI478,14,FALSE)="","",VLOOKUP(A292,Keys_CHESS_ALL!J299:AI478,14,FALSE))</f>
        <v>#N/A</v>
      </c>
      <c r="R292" s="28" t="e">
        <f>IF(VLOOKUP(A292,Keys_CHESS_ALL!J299:AJ478,15,FALSE)="","",VLOOKUP(A292,Keys_CHESS_ALL!J299:AJ478,15,FALSE))</f>
        <v>#N/A</v>
      </c>
      <c r="S292" s="28" t="e">
        <f>IF(VLOOKUP(A292,Keys_CHESS_ALL!J299:AK478,16,FALSE)="","",VLOOKUP(A292,Keys_CHESS_ALL!J299:AK478,16,FALSE))</f>
        <v>#N/A</v>
      </c>
    </row>
    <row r="293" spans="2:19" x14ac:dyDescent="0.2">
      <c r="B293" s="28" t="e">
        <f>VLOOKUP(A293,Keys_CHESS_ALL!J300:L479,2,FALSE)</f>
        <v>#N/A</v>
      </c>
      <c r="E293" s="28" t="e">
        <f>VLOOKUP(A293,Keys_CHESS_ALL!J300:L479,3,FALSE)</f>
        <v>#N/A</v>
      </c>
      <c r="F293" s="40"/>
      <c r="H293" s="28" t="e">
        <f>IF(VLOOKUP(A293,Keys_CHESS_ALL!J300:AC479,5,FALSE)="","",VLOOKUP(A293,Keys_CHESS_ALL!J300:AC479,5,FALSE))</f>
        <v>#N/A</v>
      </c>
      <c r="I293" s="28" t="e">
        <f>IF(VLOOKUP(A293,Keys_CHESS_ALL!J300:AC479,6,FALSE)="","",VLOOKUP(A293,Keys_CHESS_ALL!J300:AC479,6,FALSE))</f>
        <v>#N/A</v>
      </c>
      <c r="J293" s="28" t="e">
        <f>IF(VLOOKUP(A293,Keys_CHESS_ALL!J300:AC479,7,FALSE)="","",VLOOKUP(A293,Keys_CHESS_ALL!J300:AC479,7,FALSE))</f>
        <v>#N/A</v>
      </c>
      <c r="K293" s="28" t="e">
        <f>IF(VLOOKUP(A293,Keys_CHESS_ALL!J300:AC479,8,FALSE)="","",VLOOKUP(A293,Keys_CHESS_ALL!J300:AC479,8,FALSE))</f>
        <v>#N/A</v>
      </c>
      <c r="L293" s="28" t="e">
        <f>IF(VLOOKUP(A293,Keys_CHESS_ALL!J300:AD479,9,FALSE)="","",VLOOKUP(A293,Keys_CHESS_ALL!J300:AD479,9,FALSE))</f>
        <v>#N/A</v>
      </c>
      <c r="M293" s="28" t="e">
        <f>IF(VLOOKUP(A293,Keys_CHESS_ALL!J300:AE479,10,FALSE)="","",VLOOKUP(A293,Keys_CHESS_ALL!J300:AE479,10,FALSE))</f>
        <v>#N/A</v>
      </c>
      <c r="N293" s="28" t="e">
        <f>IF(VLOOKUP(A293,Keys_CHESS_ALL!J300:AF479,11,FALSE)="","",VLOOKUP(A293,Keys_CHESS_ALL!J300:AF479,11,FALSE))</f>
        <v>#N/A</v>
      </c>
      <c r="O293" s="28" t="e">
        <f>IF(VLOOKUP(A293,Keys_CHESS_ALL!J300:AG479,12,FALSE)="","",VLOOKUP(A293,Keys_CHESS_ALL!J300:AG479,12,FALSE))</f>
        <v>#N/A</v>
      </c>
      <c r="P293" s="28" t="e">
        <f>IF(VLOOKUP(A293,Keys_CHESS_ALL!J300:AH479,13,FALSE)="","",VLOOKUP(A293,Keys_CHESS_ALL!J300:AH479,13,FALSE))</f>
        <v>#N/A</v>
      </c>
      <c r="Q293" s="28" t="e">
        <f>IF(VLOOKUP(A293,Keys_CHESS_ALL!J300:AI479,14,FALSE)="","",VLOOKUP(A293,Keys_CHESS_ALL!J300:AI479,14,FALSE))</f>
        <v>#N/A</v>
      </c>
      <c r="R293" s="28" t="e">
        <f>IF(VLOOKUP(A293,Keys_CHESS_ALL!J300:AJ479,15,FALSE)="","",VLOOKUP(A293,Keys_CHESS_ALL!J300:AJ479,15,FALSE))</f>
        <v>#N/A</v>
      </c>
      <c r="S293" s="28" t="e">
        <f>IF(VLOOKUP(A293,Keys_CHESS_ALL!J300:AK479,16,FALSE)="","",VLOOKUP(A293,Keys_CHESS_ALL!J300:AK479,16,FALSE))</f>
        <v>#N/A</v>
      </c>
    </row>
    <row r="294" spans="2:19" x14ac:dyDescent="0.2">
      <c r="B294" s="28" t="e">
        <f>VLOOKUP(A294,Keys_CHESS_ALL!J301:L480,2,FALSE)</f>
        <v>#N/A</v>
      </c>
      <c r="E294" s="28" t="e">
        <f>VLOOKUP(A294,Keys_CHESS_ALL!J301:L480,3,FALSE)</f>
        <v>#N/A</v>
      </c>
      <c r="F294" s="40"/>
      <c r="H294" s="28" t="e">
        <f>IF(VLOOKUP(A294,Keys_CHESS_ALL!J301:AC480,5,FALSE)="","",VLOOKUP(A294,Keys_CHESS_ALL!J301:AC480,5,FALSE))</f>
        <v>#N/A</v>
      </c>
      <c r="I294" s="28" t="e">
        <f>IF(VLOOKUP(A294,Keys_CHESS_ALL!J301:AC480,6,FALSE)="","",VLOOKUP(A294,Keys_CHESS_ALL!J301:AC480,6,FALSE))</f>
        <v>#N/A</v>
      </c>
      <c r="J294" s="28" t="e">
        <f>IF(VLOOKUP(A294,Keys_CHESS_ALL!J301:AC480,7,FALSE)="","",VLOOKUP(A294,Keys_CHESS_ALL!J301:AC480,7,FALSE))</f>
        <v>#N/A</v>
      </c>
      <c r="K294" s="28" t="e">
        <f>IF(VLOOKUP(A294,Keys_CHESS_ALL!J301:AC480,8,FALSE)="","",VLOOKUP(A294,Keys_CHESS_ALL!J301:AC480,8,FALSE))</f>
        <v>#N/A</v>
      </c>
      <c r="L294" s="28" t="e">
        <f>IF(VLOOKUP(A294,Keys_CHESS_ALL!J301:AD480,9,FALSE)="","",VLOOKUP(A294,Keys_CHESS_ALL!J301:AD480,9,FALSE))</f>
        <v>#N/A</v>
      </c>
      <c r="M294" s="28" t="e">
        <f>IF(VLOOKUP(A294,Keys_CHESS_ALL!J301:AE480,10,FALSE)="","",VLOOKUP(A294,Keys_CHESS_ALL!J301:AE480,10,FALSE))</f>
        <v>#N/A</v>
      </c>
      <c r="N294" s="28" t="e">
        <f>IF(VLOOKUP(A294,Keys_CHESS_ALL!J301:AF480,11,FALSE)="","",VLOOKUP(A294,Keys_CHESS_ALL!J301:AF480,11,FALSE))</f>
        <v>#N/A</v>
      </c>
      <c r="O294" s="28" t="e">
        <f>IF(VLOOKUP(A294,Keys_CHESS_ALL!J301:AG480,12,FALSE)="","",VLOOKUP(A294,Keys_CHESS_ALL!J301:AG480,12,FALSE))</f>
        <v>#N/A</v>
      </c>
      <c r="P294" s="28" t="e">
        <f>IF(VLOOKUP(A294,Keys_CHESS_ALL!J301:AH480,13,FALSE)="","",VLOOKUP(A294,Keys_CHESS_ALL!J301:AH480,13,FALSE))</f>
        <v>#N/A</v>
      </c>
      <c r="Q294" s="28" t="e">
        <f>IF(VLOOKUP(A294,Keys_CHESS_ALL!J301:AI480,14,FALSE)="","",VLOOKUP(A294,Keys_CHESS_ALL!J301:AI480,14,FALSE))</f>
        <v>#N/A</v>
      </c>
      <c r="R294" s="28" t="e">
        <f>IF(VLOOKUP(A294,Keys_CHESS_ALL!J301:AJ480,15,FALSE)="","",VLOOKUP(A294,Keys_CHESS_ALL!J301:AJ480,15,FALSE))</f>
        <v>#N/A</v>
      </c>
      <c r="S294" s="28" t="e">
        <f>IF(VLOOKUP(A294,Keys_CHESS_ALL!J301:AK480,16,FALSE)="","",VLOOKUP(A294,Keys_CHESS_ALL!J301:AK480,16,FALSE))</f>
        <v>#N/A</v>
      </c>
    </row>
    <row r="295" spans="2:19" x14ac:dyDescent="0.2">
      <c r="B295" s="28" t="e">
        <f>VLOOKUP(A295,Keys_CHESS_ALL!J302:L481,2,FALSE)</f>
        <v>#N/A</v>
      </c>
      <c r="E295" s="28" t="e">
        <f>VLOOKUP(A295,Keys_CHESS_ALL!J302:L481,3,FALSE)</f>
        <v>#N/A</v>
      </c>
      <c r="F295" s="40"/>
      <c r="H295" s="28" t="e">
        <f>IF(VLOOKUP(A295,Keys_CHESS_ALL!J302:AC481,5,FALSE)="","",VLOOKUP(A295,Keys_CHESS_ALL!J302:AC481,5,FALSE))</f>
        <v>#N/A</v>
      </c>
      <c r="I295" s="28" t="e">
        <f>IF(VLOOKUP(A295,Keys_CHESS_ALL!J302:AC481,6,FALSE)="","",VLOOKUP(A295,Keys_CHESS_ALL!J302:AC481,6,FALSE))</f>
        <v>#N/A</v>
      </c>
      <c r="J295" s="28" t="e">
        <f>IF(VLOOKUP(A295,Keys_CHESS_ALL!J302:AC481,7,FALSE)="","",VLOOKUP(A295,Keys_CHESS_ALL!J302:AC481,7,FALSE))</f>
        <v>#N/A</v>
      </c>
      <c r="K295" s="28" t="e">
        <f>IF(VLOOKUP(A295,Keys_CHESS_ALL!J302:AC481,8,FALSE)="","",VLOOKUP(A295,Keys_CHESS_ALL!J302:AC481,8,FALSE))</f>
        <v>#N/A</v>
      </c>
      <c r="L295" s="28" t="e">
        <f>IF(VLOOKUP(A295,Keys_CHESS_ALL!J302:AD481,9,FALSE)="","",VLOOKUP(A295,Keys_CHESS_ALL!J302:AD481,9,FALSE))</f>
        <v>#N/A</v>
      </c>
      <c r="M295" s="28" t="e">
        <f>IF(VLOOKUP(A295,Keys_CHESS_ALL!J302:AE481,10,FALSE)="","",VLOOKUP(A295,Keys_CHESS_ALL!J302:AE481,10,FALSE))</f>
        <v>#N/A</v>
      </c>
      <c r="N295" s="28" t="e">
        <f>IF(VLOOKUP(A295,Keys_CHESS_ALL!J302:AF481,11,FALSE)="","",VLOOKUP(A295,Keys_CHESS_ALL!J302:AF481,11,FALSE))</f>
        <v>#N/A</v>
      </c>
      <c r="O295" s="28" t="e">
        <f>IF(VLOOKUP(A295,Keys_CHESS_ALL!J302:AG481,12,FALSE)="","",VLOOKUP(A295,Keys_CHESS_ALL!J302:AG481,12,FALSE))</f>
        <v>#N/A</v>
      </c>
      <c r="P295" s="28" t="e">
        <f>IF(VLOOKUP(A295,Keys_CHESS_ALL!J302:AH481,13,FALSE)="","",VLOOKUP(A295,Keys_CHESS_ALL!J302:AH481,13,FALSE))</f>
        <v>#N/A</v>
      </c>
      <c r="Q295" s="28" t="e">
        <f>IF(VLOOKUP(A295,Keys_CHESS_ALL!J302:AI481,14,FALSE)="","",VLOOKUP(A295,Keys_CHESS_ALL!J302:AI481,14,FALSE))</f>
        <v>#N/A</v>
      </c>
      <c r="R295" s="28" t="e">
        <f>IF(VLOOKUP(A295,Keys_CHESS_ALL!J302:AJ481,15,FALSE)="","",VLOOKUP(A295,Keys_CHESS_ALL!J302:AJ481,15,FALSE))</f>
        <v>#N/A</v>
      </c>
      <c r="S295" s="28" t="e">
        <f>IF(VLOOKUP(A295,Keys_CHESS_ALL!J302:AK481,16,FALSE)="","",VLOOKUP(A295,Keys_CHESS_ALL!J302:AK481,16,FALSE))</f>
        <v>#N/A</v>
      </c>
    </row>
    <row r="296" spans="2:19" x14ac:dyDescent="0.2">
      <c r="B296" s="28" t="e">
        <f>VLOOKUP(A296,Keys_CHESS_ALL!J303:L482,2,FALSE)</f>
        <v>#N/A</v>
      </c>
      <c r="E296" s="28" t="e">
        <f>VLOOKUP(A296,Keys_CHESS_ALL!J303:L482,3,FALSE)</f>
        <v>#N/A</v>
      </c>
      <c r="F296" s="40"/>
      <c r="H296" s="28" t="e">
        <f>IF(VLOOKUP(A296,Keys_CHESS_ALL!J303:AC482,5,FALSE)="","",VLOOKUP(A296,Keys_CHESS_ALL!J303:AC482,5,FALSE))</f>
        <v>#N/A</v>
      </c>
      <c r="I296" s="28" t="e">
        <f>IF(VLOOKUP(A296,Keys_CHESS_ALL!J303:AC482,6,FALSE)="","",VLOOKUP(A296,Keys_CHESS_ALL!J303:AC482,6,FALSE))</f>
        <v>#N/A</v>
      </c>
      <c r="J296" s="28" t="e">
        <f>IF(VLOOKUP(A296,Keys_CHESS_ALL!J303:AC482,7,FALSE)="","",VLOOKUP(A296,Keys_CHESS_ALL!J303:AC482,7,FALSE))</f>
        <v>#N/A</v>
      </c>
      <c r="K296" s="28" t="e">
        <f>IF(VLOOKUP(A296,Keys_CHESS_ALL!J303:AC482,8,FALSE)="","",VLOOKUP(A296,Keys_CHESS_ALL!J303:AC482,8,FALSE))</f>
        <v>#N/A</v>
      </c>
      <c r="L296" s="28" t="e">
        <f>IF(VLOOKUP(A296,Keys_CHESS_ALL!J303:AD482,9,FALSE)="","",VLOOKUP(A296,Keys_CHESS_ALL!J303:AD482,9,FALSE))</f>
        <v>#N/A</v>
      </c>
      <c r="M296" s="28" t="e">
        <f>IF(VLOOKUP(A296,Keys_CHESS_ALL!J303:AE482,10,FALSE)="","",VLOOKUP(A296,Keys_CHESS_ALL!J303:AE482,10,FALSE))</f>
        <v>#N/A</v>
      </c>
      <c r="N296" s="28" t="e">
        <f>IF(VLOOKUP(A296,Keys_CHESS_ALL!J303:AF482,11,FALSE)="","",VLOOKUP(A296,Keys_CHESS_ALL!J303:AF482,11,FALSE))</f>
        <v>#N/A</v>
      </c>
      <c r="O296" s="28" t="e">
        <f>IF(VLOOKUP(A296,Keys_CHESS_ALL!J303:AG482,12,FALSE)="","",VLOOKUP(A296,Keys_CHESS_ALL!J303:AG482,12,FALSE))</f>
        <v>#N/A</v>
      </c>
      <c r="P296" s="28" t="e">
        <f>IF(VLOOKUP(A296,Keys_CHESS_ALL!J303:AH482,13,FALSE)="","",VLOOKUP(A296,Keys_CHESS_ALL!J303:AH482,13,FALSE))</f>
        <v>#N/A</v>
      </c>
      <c r="Q296" s="28" t="e">
        <f>IF(VLOOKUP(A296,Keys_CHESS_ALL!J303:AI482,14,FALSE)="","",VLOOKUP(A296,Keys_CHESS_ALL!J303:AI482,14,FALSE))</f>
        <v>#N/A</v>
      </c>
      <c r="R296" s="28" t="e">
        <f>IF(VLOOKUP(A296,Keys_CHESS_ALL!J303:AJ482,15,FALSE)="","",VLOOKUP(A296,Keys_CHESS_ALL!J303:AJ482,15,FALSE))</f>
        <v>#N/A</v>
      </c>
      <c r="S296" s="28" t="e">
        <f>IF(VLOOKUP(A296,Keys_CHESS_ALL!J303:AK482,16,FALSE)="","",VLOOKUP(A296,Keys_CHESS_ALL!J303:AK482,16,FALSE))</f>
        <v>#N/A</v>
      </c>
    </row>
    <row r="297" spans="2:19" x14ac:dyDescent="0.2">
      <c r="B297" s="28" t="e">
        <f>VLOOKUP(A297,Keys_CHESS_ALL!J304:L483,2,FALSE)</f>
        <v>#N/A</v>
      </c>
      <c r="E297" s="28" t="e">
        <f>VLOOKUP(A297,Keys_CHESS_ALL!J304:L483,3,FALSE)</f>
        <v>#N/A</v>
      </c>
      <c r="F297" s="40"/>
      <c r="H297" s="28" t="e">
        <f>IF(VLOOKUP(A297,Keys_CHESS_ALL!J304:AC483,5,FALSE)="","",VLOOKUP(A297,Keys_CHESS_ALL!J304:AC483,5,FALSE))</f>
        <v>#N/A</v>
      </c>
      <c r="I297" s="28" t="e">
        <f>IF(VLOOKUP(A297,Keys_CHESS_ALL!J304:AC483,6,FALSE)="","",VLOOKUP(A297,Keys_CHESS_ALL!J304:AC483,6,FALSE))</f>
        <v>#N/A</v>
      </c>
      <c r="J297" s="28" t="e">
        <f>IF(VLOOKUP(A297,Keys_CHESS_ALL!J304:AC483,7,FALSE)="","",VLOOKUP(A297,Keys_CHESS_ALL!J304:AC483,7,FALSE))</f>
        <v>#N/A</v>
      </c>
      <c r="K297" s="28" t="e">
        <f>IF(VLOOKUP(A297,Keys_CHESS_ALL!J304:AC483,8,FALSE)="","",VLOOKUP(A297,Keys_CHESS_ALL!J304:AC483,8,FALSE))</f>
        <v>#N/A</v>
      </c>
      <c r="L297" s="28" t="e">
        <f>IF(VLOOKUP(A297,Keys_CHESS_ALL!J304:AD483,9,FALSE)="","",VLOOKUP(A297,Keys_CHESS_ALL!J304:AD483,9,FALSE))</f>
        <v>#N/A</v>
      </c>
      <c r="M297" s="28" t="e">
        <f>IF(VLOOKUP(A297,Keys_CHESS_ALL!J304:AE483,10,FALSE)="","",VLOOKUP(A297,Keys_CHESS_ALL!J304:AE483,10,FALSE))</f>
        <v>#N/A</v>
      </c>
      <c r="N297" s="28" t="e">
        <f>IF(VLOOKUP(A297,Keys_CHESS_ALL!J304:AF483,11,FALSE)="","",VLOOKUP(A297,Keys_CHESS_ALL!J304:AF483,11,FALSE))</f>
        <v>#N/A</v>
      </c>
      <c r="O297" s="28" t="e">
        <f>IF(VLOOKUP(A297,Keys_CHESS_ALL!J304:AG483,12,FALSE)="","",VLOOKUP(A297,Keys_CHESS_ALL!J304:AG483,12,FALSE))</f>
        <v>#N/A</v>
      </c>
      <c r="P297" s="28" t="e">
        <f>IF(VLOOKUP(A297,Keys_CHESS_ALL!J304:AH483,13,FALSE)="","",VLOOKUP(A297,Keys_CHESS_ALL!J304:AH483,13,FALSE))</f>
        <v>#N/A</v>
      </c>
      <c r="Q297" s="28" t="e">
        <f>IF(VLOOKUP(A297,Keys_CHESS_ALL!J304:AI483,14,FALSE)="","",VLOOKUP(A297,Keys_CHESS_ALL!J304:AI483,14,FALSE))</f>
        <v>#N/A</v>
      </c>
      <c r="R297" s="28" t="e">
        <f>IF(VLOOKUP(A297,Keys_CHESS_ALL!J304:AJ483,15,FALSE)="","",VLOOKUP(A297,Keys_CHESS_ALL!J304:AJ483,15,FALSE))</f>
        <v>#N/A</v>
      </c>
      <c r="S297" s="28" t="e">
        <f>IF(VLOOKUP(A297,Keys_CHESS_ALL!J304:AK483,16,FALSE)="","",VLOOKUP(A297,Keys_CHESS_ALL!J304:AK483,16,FALSE))</f>
        <v>#N/A</v>
      </c>
    </row>
    <row r="298" spans="2:19" x14ac:dyDescent="0.2">
      <c r="B298" s="28" t="e">
        <f>VLOOKUP(A298,Keys_CHESS_ALL!J305:L484,2,FALSE)</f>
        <v>#N/A</v>
      </c>
      <c r="E298" s="28" t="e">
        <f>VLOOKUP(A298,Keys_CHESS_ALL!J305:L484,3,FALSE)</f>
        <v>#N/A</v>
      </c>
      <c r="F298" s="40"/>
      <c r="H298" s="28" t="e">
        <f>IF(VLOOKUP(A298,Keys_CHESS_ALL!J305:AC484,5,FALSE)="","",VLOOKUP(A298,Keys_CHESS_ALL!J305:AC484,5,FALSE))</f>
        <v>#N/A</v>
      </c>
      <c r="I298" s="28" t="e">
        <f>IF(VLOOKUP(A298,Keys_CHESS_ALL!J305:AC484,6,FALSE)="","",VLOOKUP(A298,Keys_CHESS_ALL!J305:AC484,6,FALSE))</f>
        <v>#N/A</v>
      </c>
      <c r="J298" s="28" t="e">
        <f>IF(VLOOKUP(A298,Keys_CHESS_ALL!J305:AC484,7,FALSE)="","",VLOOKUP(A298,Keys_CHESS_ALL!J305:AC484,7,FALSE))</f>
        <v>#N/A</v>
      </c>
      <c r="K298" s="28" t="e">
        <f>IF(VLOOKUP(A298,Keys_CHESS_ALL!J305:AC484,8,FALSE)="","",VLOOKUP(A298,Keys_CHESS_ALL!J305:AC484,8,FALSE))</f>
        <v>#N/A</v>
      </c>
      <c r="L298" s="28" t="e">
        <f>IF(VLOOKUP(A298,Keys_CHESS_ALL!J305:AD484,9,FALSE)="","",VLOOKUP(A298,Keys_CHESS_ALL!J305:AD484,9,FALSE))</f>
        <v>#N/A</v>
      </c>
      <c r="M298" s="28" t="e">
        <f>IF(VLOOKUP(A298,Keys_CHESS_ALL!J305:AE484,10,FALSE)="","",VLOOKUP(A298,Keys_CHESS_ALL!J305:AE484,10,FALSE))</f>
        <v>#N/A</v>
      </c>
      <c r="N298" s="28" t="e">
        <f>IF(VLOOKUP(A298,Keys_CHESS_ALL!J305:AF484,11,FALSE)="","",VLOOKUP(A298,Keys_CHESS_ALL!J305:AF484,11,FALSE))</f>
        <v>#N/A</v>
      </c>
      <c r="O298" s="28" t="e">
        <f>IF(VLOOKUP(A298,Keys_CHESS_ALL!J305:AG484,12,FALSE)="","",VLOOKUP(A298,Keys_CHESS_ALL!J305:AG484,12,FALSE))</f>
        <v>#N/A</v>
      </c>
      <c r="P298" s="28" t="e">
        <f>IF(VLOOKUP(A298,Keys_CHESS_ALL!J305:AH484,13,FALSE)="","",VLOOKUP(A298,Keys_CHESS_ALL!J305:AH484,13,FALSE))</f>
        <v>#N/A</v>
      </c>
      <c r="Q298" s="28" t="e">
        <f>IF(VLOOKUP(A298,Keys_CHESS_ALL!J305:AI484,14,FALSE)="","",VLOOKUP(A298,Keys_CHESS_ALL!J305:AI484,14,FALSE))</f>
        <v>#N/A</v>
      </c>
      <c r="R298" s="28" t="e">
        <f>IF(VLOOKUP(A298,Keys_CHESS_ALL!J305:AJ484,15,FALSE)="","",VLOOKUP(A298,Keys_CHESS_ALL!J305:AJ484,15,FALSE))</f>
        <v>#N/A</v>
      </c>
      <c r="S298" s="28" t="e">
        <f>IF(VLOOKUP(A298,Keys_CHESS_ALL!J305:AK484,16,FALSE)="","",VLOOKUP(A298,Keys_CHESS_ALL!J305:AK484,16,FALSE))</f>
        <v>#N/A</v>
      </c>
    </row>
    <row r="299" spans="2:19" x14ac:dyDescent="0.2">
      <c r="B299" s="28" t="e">
        <f>VLOOKUP(A299,Keys_CHESS_ALL!J306:L485,2,FALSE)</f>
        <v>#N/A</v>
      </c>
      <c r="E299" s="28" t="e">
        <f>VLOOKUP(A299,Keys_CHESS_ALL!J306:L485,3,FALSE)</f>
        <v>#N/A</v>
      </c>
      <c r="F299" s="40"/>
      <c r="H299" s="28" t="e">
        <f>IF(VLOOKUP(A299,Keys_CHESS_ALL!J306:AC485,5,FALSE)="","",VLOOKUP(A299,Keys_CHESS_ALL!J306:AC485,5,FALSE))</f>
        <v>#N/A</v>
      </c>
      <c r="I299" s="28" t="e">
        <f>IF(VLOOKUP(A299,Keys_CHESS_ALL!J306:AC485,6,FALSE)="","",VLOOKUP(A299,Keys_CHESS_ALL!J306:AC485,6,FALSE))</f>
        <v>#N/A</v>
      </c>
      <c r="J299" s="28" t="e">
        <f>IF(VLOOKUP(A299,Keys_CHESS_ALL!J306:AC485,7,FALSE)="","",VLOOKUP(A299,Keys_CHESS_ALL!J306:AC485,7,FALSE))</f>
        <v>#N/A</v>
      </c>
      <c r="K299" s="28" t="e">
        <f>IF(VLOOKUP(A299,Keys_CHESS_ALL!J306:AC485,8,FALSE)="","",VLOOKUP(A299,Keys_CHESS_ALL!J306:AC485,8,FALSE))</f>
        <v>#N/A</v>
      </c>
      <c r="L299" s="28" t="e">
        <f>IF(VLOOKUP(A299,Keys_CHESS_ALL!J306:AD485,9,FALSE)="","",VLOOKUP(A299,Keys_CHESS_ALL!J306:AD485,9,FALSE))</f>
        <v>#N/A</v>
      </c>
      <c r="M299" s="28" t="e">
        <f>IF(VLOOKUP(A299,Keys_CHESS_ALL!J306:AE485,10,FALSE)="","",VLOOKUP(A299,Keys_CHESS_ALL!J306:AE485,10,FALSE))</f>
        <v>#N/A</v>
      </c>
      <c r="N299" s="28" t="e">
        <f>IF(VLOOKUP(A299,Keys_CHESS_ALL!J306:AF485,11,FALSE)="","",VLOOKUP(A299,Keys_CHESS_ALL!J306:AF485,11,FALSE))</f>
        <v>#N/A</v>
      </c>
      <c r="O299" s="28" t="e">
        <f>IF(VLOOKUP(A299,Keys_CHESS_ALL!J306:AG485,12,FALSE)="","",VLOOKUP(A299,Keys_CHESS_ALL!J306:AG485,12,FALSE))</f>
        <v>#N/A</v>
      </c>
      <c r="P299" s="28" t="e">
        <f>IF(VLOOKUP(A299,Keys_CHESS_ALL!J306:AH485,13,FALSE)="","",VLOOKUP(A299,Keys_CHESS_ALL!J306:AH485,13,FALSE))</f>
        <v>#N/A</v>
      </c>
      <c r="Q299" s="28" t="e">
        <f>IF(VLOOKUP(A299,Keys_CHESS_ALL!J306:AI485,14,FALSE)="","",VLOOKUP(A299,Keys_CHESS_ALL!J306:AI485,14,FALSE))</f>
        <v>#N/A</v>
      </c>
      <c r="R299" s="28" t="e">
        <f>IF(VLOOKUP(A299,Keys_CHESS_ALL!J306:AJ485,15,FALSE)="","",VLOOKUP(A299,Keys_CHESS_ALL!J306:AJ485,15,FALSE))</f>
        <v>#N/A</v>
      </c>
      <c r="S299" s="28" t="e">
        <f>IF(VLOOKUP(A299,Keys_CHESS_ALL!J306:AK485,16,FALSE)="","",VLOOKUP(A299,Keys_CHESS_ALL!J306:AK485,16,FALSE))</f>
        <v>#N/A</v>
      </c>
    </row>
    <row r="300" spans="2:19" x14ac:dyDescent="0.2">
      <c r="B300" s="28" t="e">
        <f>VLOOKUP(A300,Keys_CHESS_ALL!J307:L486,2,FALSE)</f>
        <v>#N/A</v>
      </c>
      <c r="E300" s="28" t="e">
        <f>VLOOKUP(A300,Keys_CHESS_ALL!J307:L486,3,FALSE)</f>
        <v>#N/A</v>
      </c>
      <c r="F300" s="40"/>
      <c r="H300" s="28" t="e">
        <f>IF(VLOOKUP(A300,Keys_CHESS_ALL!J307:AC486,5,FALSE)="","",VLOOKUP(A300,Keys_CHESS_ALL!J307:AC486,5,FALSE))</f>
        <v>#N/A</v>
      </c>
      <c r="I300" s="28" t="e">
        <f>IF(VLOOKUP(A300,Keys_CHESS_ALL!J307:AC486,6,FALSE)="","",VLOOKUP(A300,Keys_CHESS_ALL!J307:AC486,6,FALSE))</f>
        <v>#N/A</v>
      </c>
      <c r="J300" s="28" t="e">
        <f>IF(VLOOKUP(A300,Keys_CHESS_ALL!J307:AC486,7,FALSE)="","",VLOOKUP(A300,Keys_CHESS_ALL!J307:AC486,7,FALSE))</f>
        <v>#N/A</v>
      </c>
      <c r="K300" s="28" t="e">
        <f>IF(VLOOKUP(A300,Keys_CHESS_ALL!J307:AC486,8,FALSE)="","",VLOOKUP(A300,Keys_CHESS_ALL!J307:AC486,8,FALSE))</f>
        <v>#N/A</v>
      </c>
      <c r="L300" s="28" t="e">
        <f>IF(VLOOKUP(A300,Keys_CHESS_ALL!J307:AD486,9,FALSE)="","",VLOOKUP(A300,Keys_CHESS_ALL!J307:AD486,9,FALSE))</f>
        <v>#N/A</v>
      </c>
      <c r="M300" s="28" t="e">
        <f>IF(VLOOKUP(A300,Keys_CHESS_ALL!J307:AE486,10,FALSE)="","",VLOOKUP(A300,Keys_CHESS_ALL!J307:AE486,10,FALSE))</f>
        <v>#N/A</v>
      </c>
      <c r="N300" s="28" t="e">
        <f>IF(VLOOKUP(A300,Keys_CHESS_ALL!J307:AF486,11,FALSE)="","",VLOOKUP(A300,Keys_CHESS_ALL!J307:AF486,11,FALSE))</f>
        <v>#N/A</v>
      </c>
      <c r="O300" s="28" t="e">
        <f>IF(VLOOKUP(A300,Keys_CHESS_ALL!J307:AG486,12,FALSE)="","",VLOOKUP(A300,Keys_CHESS_ALL!J307:AG486,12,FALSE))</f>
        <v>#N/A</v>
      </c>
      <c r="P300" s="28" t="e">
        <f>IF(VLOOKUP(A300,Keys_CHESS_ALL!J307:AH486,13,FALSE)="","",VLOOKUP(A300,Keys_CHESS_ALL!J307:AH486,13,FALSE))</f>
        <v>#N/A</v>
      </c>
      <c r="Q300" s="28" t="e">
        <f>IF(VLOOKUP(A300,Keys_CHESS_ALL!J307:AI486,14,FALSE)="","",VLOOKUP(A300,Keys_CHESS_ALL!J307:AI486,14,FALSE))</f>
        <v>#N/A</v>
      </c>
      <c r="R300" s="28" t="e">
        <f>IF(VLOOKUP(A300,Keys_CHESS_ALL!J307:AJ486,15,FALSE)="","",VLOOKUP(A300,Keys_CHESS_ALL!J307:AJ486,15,FALSE))</f>
        <v>#N/A</v>
      </c>
      <c r="S300" s="28" t="e">
        <f>IF(VLOOKUP(A300,Keys_CHESS_ALL!J307:AK486,16,FALSE)="","",VLOOKUP(A300,Keys_CHESS_ALL!J307:AK486,16,FALSE))</f>
        <v>#N/A</v>
      </c>
    </row>
    <row r="301" spans="2:19" x14ac:dyDescent="0.2">
      <c r="B301" s="28" t="e">
        <f>VLOOKUP(A301,Keys_CHESS_ALL!J308:L487,2,FALSE)</f>
        <v>#N/A</v>
      </c>
      <c r="E301" s="28" t="e">
        <f>VLOOKUP(A301,Keys_CHESS_ALL!J308:L487,3,FALSE)</f>
        <v>#N/A</v>
      </c>
      <c r="F301" s="40"/>
      <c r="H301" s="28" t="e">
        <f>IF(VLOOKUP(A301,Keys_CHESS_ALL!J308:AC487,5,FALSE)="","",VLOOKUP(A301,Keys_CHESS_ALL!J308:AC487,5,FALSE))</f>
        <v>#N/A</v>
      </c>
      <c r="I301" s="28" t="e">
        <f>IF(VLOOKUP(A301,Keys_CHESS_ALL!J308:AC487,6,FALSE)="","",VLOOKUP(A301,Keys_CHESS_ALL!J308:AC487,6,FALSE))</f>
        <v>#N/A</v>
      </c>
      <c r="J301" s="28" t="e">
        <f>IF(VLOOKUP(A301,Keys_CHESS_ALL!J308:AC487,7,FALSE)="","",VLOOKUP(A301,Keys_CHESS_ALL!J308:AC487,7,FALSE))</f>
        <v>#N/A</v>
      </c>
      <c r="K301" s="28" t="e">
        <f>IF(VLOOKUP(A301,Keys_CHESS_ALL!J308:AC487,8,FALSE)="","",VLOOKUP(A301,Keys_CHESS_ALL!J308:AC487,8,FALSE))</f>
        <v>#N/A</v>
      </c>
      <c r="L301" s="28" t="e">
        <f>IF(VLOOKUP(A301,Keys_CHESS_ALL!J308:AD487,9,FALSE)="","",VLOOKUP(A301,Keys_CHESS_ALL!J308:AD487,9,FALSE))</f>
        <v>#N/A</v>
      </c>
      <c r="M301" s="28" t="e">
        <f>IF(VLOOKUP(A301,Keys_CHESS_ALL!J308:AE487,10,FALSE)="","",VLOOKUP(A301,Keys_CHESS_ALL!J308:AE487,10,FALSE))</f>
        <v>#N/A</v>
      </c>
      <c r="N301" s="28" t="e">
        <f>IF(VLOOKUP(A301,Keys_CHESS_ALL!J308:AF487,11,FALSE)="","",VLOOKUP(A301,Keys_CHESS_ALL!J308:AF487,11,FALSE))</f>
        <v>#N/A</v>
      </c>
      <c r="O301" s="28" t="e">
        <f>IF(VLOOKUP(A301,Keys_CHESS_ALL!J308:AG487,12,FALSE)="","",VLOOKUP(A301,Keys_CHESS_ALL!J308:AG487,12,FALSE))</f>
        <v>#N/A</v>
      </c>
      <c r="P301" s="28" t="e">
        <f>IF(VLOOKUP(A301,Keys_CHESS_ALL!J308:AH487,13,FALSE)="","",VLOOKUP(A301,Keys_CHESS_ALL!J308:AH487,13,FALSE))</f>
        <v>#N/A</v>
      </c>
      <c r="Q301" s="28" t="e">
        <f>IF(VLOOKUP(A301,Keys_CHESS_ALL!J308:AI487,14,FALSE)="","",VLOOKUP(A301,Keys_CHESS_ALL!J308:AI487,14,FALSE))</f>
        <v>#N/A</v>
      </c>
      <c r="R301" s="28" t="e">
        <f>IF(VLOOKUP(A301,Keys_CHESS_ALL!J308:AJ487,15,FALSE)="","",VLOOKUP(A301,Keys_CHESS_ALL!J308:AJ487,15,FALSE))</f>
        <v>#N/A</v>
      </c>
      <c r="S301" s="28" t="e">
        <f>IF(VLOOKUP(A301,Keys_CHESS_ALL!J308:AK487,16,FALSE)="","",VLOOKUP(A301,Keys_CHESS_ALL!J308:AK487,16,FALSE))</f>
        <v>#N/A</v>
      </c>
    </row>
    <row r="302" spans="2:19" x14ac:dyDescent="0.2">
      <c r="B302" s="28" t="e">
        <f>VLOOKUP(A302,Keys_CHESS_ALL!J309:L488,2,FALSE)</f>
        <v>#N/A</v>
      </c>
      <c r="E302" s="28" t="e">
        <f>VLOOKUP(A302,Keys_CHESS_ALL!J309:L488,3,FALSE)</f>
        <v>#N/A</v>
      </c>
      <c r="F302" s="40"/>
      <c r="H302" s="28" t="e">
        <f>IF(VLOOKUP(A302,Keys_CHESS_ALL!J309:AC488,5,FALSE)="","",VLOOKUP(A302,Keys_CHESS_ALL!J309:AC488,5,FALSE))</f>
        <v>#N/A</v>
      </c>
      <c r="I302" s="28" t="e">
        <f>IF(VLOOKUP(A302,Keys_CHESS_ALL!J309:AC488,6,FALSE)="","",VLOOKUP(A302,Keys_CHESS_ALL!J309:AC488,6,FALSE))</f>
        <v>#N/A</v>
      </c>
      <c r="J302" s="28" t="e">
        <f>IF(VLOOKUP(A302,Keys_CHESS_ALL!J309:AC488,7,FALSE)="","",VLOOKUP(A302,Keys_CHESS_ALL!J309:AC488,7,FALSE))</f>
        <v>#N/A</v>
      </c>
      <c r="K302" s="28" t="e">
        <f>IF(VLOOKUP(A302,Keys_CHESS_ALL!J309:AC488,8,FALSE)="","",VLOOKUP(A302,Keys_CHESS_ALL!J309:AC488,8,FALSE))</f>
        <v>#N/A</v>
      </c>
      <c r="L302" s="28" t="e">
        <f>IF(VLOOKUP(A302,Keys_CHESS_ALL!J309:AD488,9,FALSE)="","",VLOOKUP(A302,Keys_CHESS_ALL!J309:AD488,9,FALSE))</f>
        <v>#N/A</v>
      </c>
      <c r="M302" s="28" t="e">
        <f>IF(VLOOKUP(A302,Keys_CHESS_ALL!J309:AE488,10,FALSE)="","",VLOOKUP(A302,Keys_CHESS_ALL!J309:AE488,10,FALSE))</f>
        <v>#N/A</v>
      </c>
      <c r="N302" s="28" t="e">
        <f>IF(VLOOKUP(A302,Keys_CHESS_ALL!J309:AF488,11,FALSE)="","",VLOOKUP(A302,Keys_CHESS_ALL!J309:AF488,11,FALSE))</f>
        <v>#N/A</v>
      </c>
      <c r="O302" s="28" t="e">
        <f>IF(VLOOKUP(A302,Keys_CHESS_ALL!J309:AG488,12,FALSE)="","",VLOOKUP(A302,Keys_CHESS_ALL!J309:AG488,12,FALSE))</f>
        <v>#N/A</v>
      </c>
      <c r="P302" s="28" t="e">
        <f>IF(VLOOKUP(A302,Keys_CHESS_ALL!J309:AH488,13,FALSE)="","",VLOOKUP(A302,Keys_CHESS_ALL!J309:AH488,13,FALSE))</f>
        <v>#N/A</v>
      </c>
      <c r="Q302" s="28" t="e">
        <f>IF(VLOOKUP(A302,Keys_CHESS_ALL!J309:AI488,14,FALSE)="","",VLOOKUP(A302,Keys_CHESS_ALL!J309:AI488,14,FALSE))</f>
        <v>#N/A</v>
      </c>
      <c r="R302" s="28" t="e">
        <f>IF(VLOOKUP(A302,Keys_CHESS_ALL!J309:AJ488,15,FALSE)="","",VLOOKUP(A302,Keys_CHESS_ALL!J309:AJ488,15,FALSE))</f>
        <v>#N/A</v>
      </c>
      <c r="S302" s="28" t="e">
        <f>IF(VLOOKUP(A302,Keys_CHESS_ALL!J309:AK488,16,FALSE)="","",VLOOKUP(A302,Keys_CHESS_ALL!J309:AK488,16,FALSE))</f>
        <v>#N/A</v>
      </c>
    </row>
    <row r="303" spans="2:19" x14ac:dyDescent="0.2">
      <c r="B303" s="28" t="e">
        <f>VLOOKUP(A303,Keys_CHESS_ALL!J310:L489,2,FALSE)</f>
        <v>#N/A</v>
      </c>
      <c r="E303" s="28" t="e">
        <f>VLOOKUP(A303,Keys_CHESS_ALL!J310:L489,3,FALSE)</f>
        <v>#N/A</v>
      </c>
      <c r="F303" s="40"/>
      <c r="H303" s="28" t="e">
        <f>IF(VLOOKUP(A303,Keys_CHESS_ALL!J310:AC489,5,FALSE)="","",VLOOKUP(A303,Keys_CHESS_ALL!J310:AC489,5,FALSE))</f>
        <v>#N/A</v>
      </c>
      <c r="I303" s="28" t="e">
        <f>IF(VLOOKUP(A303,Keys_CHESS_ALL!J310:AC489,6,FALSE)="","",VLOOKUP(A303,Keys_CHESS_ALL!J310:AC489,6,FALSE))</f>
        <v>#N/A</v>
      </c>
      <c r="J303" s="28" t="e">
        <f>IF(VLOOKUP(A303,Keys_CHESS_ALL!J310:AC489,7,FALSE)="","",VLOOKUP(A303,Keys_CHESS_ALL!J310:AC489,7,FALSE))</f>
        <v>#N/A</v>
      </c>
      <c r="K303" s="28" t="e">
        <f>IF(VLOOKUP(A303,Keys_CHESS_ALL!J310:AC489,8,FALSE)="","",VLOOKUP(A303,Keys_CHESS_ALL!J310:AC489,8,FALSE))</f>
        <v>#N/A</v>
      </c>
      <c r="L303" s="28" t="e">
        <f>IF(VLOOKUP(A303,Keys_CHESS_ALL!J310:AD489,9,FALSE)="","",VLOOKUP(A303,Keys_CHESS_ALL!J310:AD489,9,FALSE))</f>
        <v>#N/A</v>
      </c>
      <c r="M303" s="28" t="e">
        <f>IF(VLOOKUP(A303,Keys_CHESS_ALL!J310:AE489,10,FALSE)="","",VLOOKUP(A303,Keys_CHESS_ALL!J310:AE489,10,FALSE))</f>
        <v>#N/A</v>
      </c>
      <c r="N303" s="28" t="e">
        <f>IF(VLOOKUP(A303,Keys_CHESS_ALL!J310:AF489,11,FALSE)="","",VLOOKUP(A303,Keys_CHESS_ALL!J310:AF489,11,FALSE))</f>
        <v>#N/A</v>
      </c>
      <c r="O303" s="28" t="e">
        <f>IF(VLOOKUP(A303,Keys_CHESS_ALL!J310:AG489,12,FALSE)="","",VLOOKUP(A303,Keys_CHESS_ALL!J310:AG489,12,FALSE))</f>
        <v>#N/A</v>
      </c>
      <c r="P303" s="28" t="e">
        <f>IF(VLOOKUP(A303,Keys_CHESS_ALL!J310:AH489,13,FALSE)="","",VLOOKUP(A303,Keys_CHESS_ALL!J310:AH489,13,FALSE))</f>
        <v>#N/A</v>
      </c>
      <c r="Q303" s="28" t="e">
        <f>IF(VLOOKUP(A303,Keys_CHESS_ALL!J310:AI489,14,FALSE)="","",VLOOKUP(A303,Keys_CHESS_ALL!J310:AI489,14,FALSE))</f>
        <v>#N/A</v>
      </c>
      <c r="R303" s="28" t="e">
        <f>IF(VLOOKUP(A303,Keys_CHESS_ALL!J310:AJ489,15,FALSE)="","",VLOOKUP(A303,Keys_CHESS_ALL!J310:AJ489,15,FALSE))</f>
        <v>#N/A</v>
      </c>
      <c r="S303" s="28" t="e">
        <f>IF(VLOOKUP(A303,Keys_CHESS_ALL!J310:AK489,16,FALSE)="","",VLOOKUP(A303,Keys_CHESS_ALL!J310:AK489,16,FALSE))</f>
        <v>#N/A</v>
      </c>
    </row>
    <row r="304" spans="2:19" x14ac:dyDescent="0.2">
      <c r="B304" s="28" t="e">
        <f>VLOOKUP(A304,Keys_CHESS_ALL!J311:L490,2,FALSE)</f>
        <v>#N/A</v>
      </c>
      <c r="E304" s="28" t="e">
        <f>VLOOKUP(A304,Keys_CHESS_ALL!J311:L490,3,FALSE)</f>
        <v>#N/A</v>
      </c>
      <c r="F304" s="40"/>
      <c r="H304" s="28" t="e">
        <f>IF(VLOOKUP(A304,Keys_CHESS_ALL!J311:AC490,5,FALSE)="","",VLOOKUP(A304,Keys_CHESS_ALL!J311:AC490,5,FALSE))</f>
        <v>#N/A</v>
      </c>
      <c r="I304" s="28" t="e">
        <f>IF(VLOOKUP(A304,Keys_CHESS_ALL!J311:AC490,6,FALSE)="","",VLOOKUP(A304,Keys_CHESS_ALL!J311:AC490,6,FALSE))</f>
        <v>#N/A</v>
      </c>
      <c r="J304" s="28" t="e">
        <f>IF(VLOOKUP(A304,Keys_CHESS_ALL!J311:AC490,7,FALSE)="","",VLOOKUP(A304,Keys_CHESS_ALL!J311:AC490,7,FALSE))</f>
        <v>#N/A</v>
      </c>
      <c r="K304" s="28" t="e">
        <f>IF(VLOOKUP(A304,Keys_CHESS_ALL!J311:AC490,8,FALSE)="","",VLOOKUP(A304,Keys_CHESS_ALL!J311:AC490,8,FALSE))</f>
        <v>#N/A</v>
      </c>
      <c r="L304" s="28" t="e">
        <f>IF(VLOOKUP(A304,Keys_CHESS_ALL!J311:AD490,9,FALSE)="","",VLOOKUP(A304,Keys_CHESS_ALL!J311:AD490,9,FALSE))</f>
        <v>#N/A</v>
      </c>
      <c r="M304" s="28" t="e">
        <f>IF(VLOOKUP(A304,Keys_CHESS_ALL!J311:AE490,10,FALSE)="","",VLOOKUP(A304,Keys_CHESS_ALL!J311:AE490,10,FALSE))</f>
        <v>#N/A</v>
      </c>
      <c r="N304" s="28" t="e">
        <f>IF(VLOOKUP(A304,Keys_CHESS_ALL!J311:AF490,11,FALSE)="","",VLOOKUP(A304,Keys_CHESS_ALL!J311:AF490,11,FALSE))</f>
        <v>#N/A</v>
      </c>
      <c r="O304" s="28" t="e">
        <f>IF(VLOOKUP(A304,Keys_CHESS_ALL!J311:AG490,12,FALSE)="","",VLOOKUP(A304,Keys_CHESS_ALL!J311:AG490,12,FALSE))</f>
        <v>#N/A</v>
      </c>
      <c r="P304" s="28" t="e">
        <f>IF(VLOOKUP(A304,Keys_CHESS_ALL!J311:AH490,13,FALSE)="","",VLOOKUP(A304,Keys_CHESS_ALL!J311:AH490,13,FALSE))</f>
        <v>#N/A</v>
      </c>
      <c r="Q304" s="28" t="e">
        <f>IF(VLOOKUP(A304,Keys_CHESS_ALL!J311:AI490,14,FALSE)="","",VLOOKUP(A304,Keys_CHESS_ALL!J311:AI490,14,FALSE))</f>
        <v>#N/A</v>
      </c>
      <c r="R304" s="28" t="e">
        <f>IF(VLOOKUP(A304,Keys_CHESS_ALL!J311:AJ490,15,FALSE)="","",VLOOKUP(A304,Keys_CHESS_ALL!J311:AJ490,15,FALSE))</f>
        <v>#N/A</v>
      </c>
      <c r="S304" s="28" t="e">
        <f>IF(VLOOKUP(A304,Keys_CHESS_ALL!J311:AK490,16,FALSE)="","",VLOOKUP(A304,Keys_CHESS_ALL!J311:AK490,16,FALSE))</f>
        <v>#N/A</v>
      </c>
    </row>
    <row r="305" spans="2:19" x14ac:dyDescent="0.2">
      <c r="B305" s="28" t="e">
        <f>VLOOKUP(A305,Keys_CHESS_ALL!J312:L491,2,FALSE)</f>
        <v>#N/A</v>
      </c>
      <c r="E305" s="28" t="e">
        <f>VLOOKUP(A305,Keys_CHESS_ALL!J312:L491,3,FALSE)</f>
        <v>#N/A</v>
      </c>
      <c r="F305" s="40"/>
      <c r="H305" s="28" t="e">
        <f>IF(VLOOKUP(A305,Keys_CHESS_ALL!J312:AC491,5,FALSE)="","",VLOOKUP(A305,Keys_CHESS_ALL!J312:AC491,5,FALSE))</f>
        <v>#N/A</v>
      </c>
      <c r="I305" s="28" t="e">
        <f>IF(VLOOKUP(A305,Keys_CHESS_ALL!J312:AC491,6,FALSE)="","",VLOOKUP(A305,Keys_CHESS_ALL!J312:AC491,6,FALSE))</f>
        <v>#N/A</v>
      </c>
      <c r="J305" s="28" t="e">
        <f>IF(VLOOKUP(A305,Keys_CHESS_ALL!J312:AC491,7,FALSE)="","",VLOOKUP(A305,Keys_CHESS_ALL!J312:AC491,7,FALSE))</f>
        <v>#N/A</v>
      </c>
      <c r="K305" s="28" t="e">
        <f>IF(VLOOKUP(A305,Keys_CHESS_ALL!J312:AC491,8,FALSE)="","",VLOOKUP(A305,Keys_CHESS_ALL!J312:AC491,8,FALSE))</f>
        <v>#N/A</v>
      </c>
      <c r="L305" s="28" t="e">
        <f>IF(VLOOKUP(A305,Keys_CHESS_ALL!J312:AD491,9,FALSE)="","",VLOOKUP(A305,Keys_CHESS_ALL!J312:AD491,9,FALSE))</f>
        <v>#N/A</v>
      </c>
      <c r="M305" s="28" t="e">
        <f>IF(VLOOKUP(A305,Keys_CHESS_ALL!J312:AE491,10,FALSE)="","",VLOOKUP(A305,Keys_CHESS_ALL!J312:AE491,10,FALSE))</f>
        <v>#N/A</v>
      </c>
      <c r="N305" s="28" t="e">
        <f>IF(VLOOKUP(A305,Keys_CHESS_ALL!J312:AF491,11,FALSE)="","",VLOOKUP(A305,Keys_CHESS_ALL!J312:AF491,11,FALSE))</f>
        <v>#N/A</v>
      </c>
      <c r="O305" s="28" t="e">
        <f>IF(VLOOKUP(A305,Keys_CHESS_ALL!J312:AG491,12,FALSE)="","",VLOOKUP(A305,Keys_CHESS_ALL!J312:AG491,12,FALSE))</f>
        <v>#N/A</v>
      </c>
      <c r="P305" s="28" t="e">
        <f>IF(VLOOKUP(A305,Keys_CHESS_ALL!J312:AH491,13,FALSE)="","",VLOOKUP(A305,Keys_CHESS_ALL!J312:AH491,13,FALSE))</f>
        <v>#N/A</v>
      </c>
      <c r="Q305" s="28" t="e">
        <f>IF(VLOOKUP(A305,Keys_CHESS_ALL!J312:AI491,14,FALSE)="","",VLOOKUP(A305,Keys_CHESS_ALL!J312:AI491,14,FALSE))</f>
        <v>#N/A</v>
      </c>
      <c r="R305" s="28" t="e">
        <f>IF(VLOOKUP(A305,Keys_CHESS_ALL!J312:AJ491,15,FALSE)="","",VLOOKUP(A305,Keys_CHESS_ALL!J312:AJ491,15,FALSE))</f>
        <v>#N/A</v>
      </c>
      <c r="S305" s="28" t="e">
        <f>IF(VLOOKUP(A305,Keys_CHESS_ALL!J312:AK491,16,FALSE)="","",VLOOKUP(A305,Keys_CHESS_ALL!J312:AK491,16,FALSE))</f>
        <v>#N/A</v>
      </c>
    </row>
    <row r="306" spans="2:19" x14ac:dyDescent="0.2">
      <c r="B306" s="28" t="e">
        <f>VLOOKUP(A306,Keys_CHESS_ALL!J313:L492,2,FALSE)</f>
        <v>#N/A</v>
      </c>
      <c r="E306" s="28" t="e">
        <f>VLOOKUP(A306,Keys_CHESS_ALL!J313:L492,3,FALSE)</f>
        <v>#N/A</v>
      </c>
      <c r="F306" s="40"/>
      <c r="H306" s="28" t="e">
        <f>IF(VLOOKUP(A306,Keys_CHESS_ALL!J313:AC492,5,FALSE)="","",VLOOKUP(A306,Keys_CHESS_ALL!J313:AC492,5,FALSE))</f>
        <v>#N/A</v>
      </c>
      <c r="I306" s="28" t="e">
        <f>IF(VLOOKUP(A306,Keys_CHESS_ALL!J313:AC492,6,FALSE)="","",VLOOKUP(A306,Keys_CHESS_ALL!J313:AC492,6,FALSE))</f>
        <v>#N/A</v>
      </c>
      <c r="J306" s="28" t="e">
        <f>IF(VLOOKUP(A306,Keys_CHESS_ALL!J313:AC492,7,FALSE)="","",VLOOKUP(A306,Keys_CHESS_ALL!J313:AC492,7,FALSE))</f>
        <v>#N/A</v>
      </c>
      <c r="K306" s="28" t="e">
        <f>IF(VLOOKUP(A306,Keys_CHESS_ALL!J313:AC492,8,FALSE)="","",VLOOKUP(A306,Keys_CHESS_ALL!J313:AC492,8,FALSE))</f>
        <v>#N/A</v>
      </c>
      <c r="L306" s="28" t="e">
        <f>IF(VLOOKUP(A306,Keys_CHESS_ALL!J313:AD492,9,FALSE)="","",VLOOKUP(A306,Keys_CHESS_ALL!J313:AD492,9,FALSE))</f>
        <v>#N/A</v>
      </c>
      <c r="M306" s="28" t="e">
        <f>IF(VLOOKUP(A306,Keys_CHESS_ALL!J313:AE492,10,FALSE)="","",VLOOKUP(A306,Keys_CHESS_ALL!J313:AE492,10,FALSE))</f>
        <v>#N/A</v>
      </c>
      <c r="N306" s="28" t="e">
        <f>IF(VLOOKUP(A306,Keys_CHESS_ALL!J313:AF492,11,FALSE)="","",VLOOKUP(A306,Keys_CHESS_ALL!J313:AF492,11,FALSE))</f>
        <v>#N/A</v>
      </c>
      <c r="O306" s="28" t="e">
        <f>IF(VLOOKUP(A306,Keys_CHESS_ALL!J313:AG492,12,FALSE)="","",VLOOKUP(A306,Keys_CHESS_ALL!J313:AG492,12,FALSE))</f>
        <v>#N/A</v>
      </c>
      <c r="P306" s="28" t="e">
        <f>IF(VLOOKUP(A306,Keys_CHESS_ALL!J313:AH492,13,FALSE)="","",VLOOKUP(A306,Keys_CHESS_ALL!J313:AH492,13,FALSE))</f>
        <v>#N/A</v>
      </c>
      <c r="Q306" s="28" t="e">
        <f>IF(VLOOKUP(A306,Keys_CHESS_ALL!J313:AI492,14,FALSE)="","",VLOOKUP(A306,Keys_CHESS_ALL!J313:AI492,14,FALSE))</f>
        <v>#N/A</v>
      </c>
      <c r="R306" s="28" t="e">
        <f>IF(VLOOKUP(A306,Keys_CHESS_ALL!J313:AJ492,15,FALSE)="","",VLOOKUP(A306,Keys_CHESS_ALL!J313:AJ492,15,FALSE))</f>
        <v>#N/A</v>
      </c>
      <c r="S306" s="28" t="e">
        <f>IF(VLOOKUP(A306,Keys_CHESS_ALL!J313:AK492,16,FALSE)="","",VLOOKUP(A306,Keys_CHESS_ALL!J313:AK492,16,FALSE))</f>
        <v>#N/A</v>
      </c>
    </row>
    <row r="307" spans="2:19" x14ac:dyDescent="0.2">
      <c r="B307" s="28" t="e">
        <f>VLOOKUP(A307,Keys_CHESS_ALL!J314:L493,2,FALSE)</f>
        <v>#N/A</v>
      </c>
      <c r="E307" s="28" t="e">
        <f>VLOOKUP(A307,Keys_CHESS_ALL!J314:L493,3,FALSE)</f>
        <v>#N/A</v>
      </c>
      <c r="F307" s="40"/>
      <c r="H307" s="28" t="e">
        <f>IF(VLOOKUP(A307,Keys_CHESS_ALL!J314:AC493,5,FALSE)="","",VLOOKUP(A307,Keys_CHESS_ALL!J314:AC493,5,FALSE))</f>
        <v>#N/A</v>
      </c>
      <c r="I307" s="28" t="e">
        <f>IF(VLOOKUP(A307,Keys_CHESS_ALL!J314:AC493,6,FALSE)="","",VLOOKUP(A307,Keys_CHESS_ALL!J314:AC493,6,FALSE))</f>
        <v>#N/A</v>
      </c>
      <c r="J307" s="28" t="e">
        <f>IF(VLOOKUP(A307,Keys_CHESS_ALL!J314:AC493,7,FALSE)="","",VLOOKUP(A307,Keys_CHESS_ALL!J314:AC493,7,FALSE))</f>
        <v>#N/A</v>
      </c>
      <c r="K307" s="28" t="e">
        <f>IF(VLOOKUP(A307,Keys_CHESS_ALL!J314:AC493,8,FALSE)="","",VLOOKUP(A307,Keys_CHESS_ALL!J314:AC493,8,FALSE))</f>
        <v>#N/A</v>
      </c>
      <c r="L307" s="28" t="e">
        <f>IF(VLOOKUP(A307,Keys_CHESS_ALL!J314:AD493,9,FALSE)="","",VLOOKUP(A307,Keys_CHESS_ALL!J314:AD493,9,FALSE))</f>
        <v>#N/A</v>
      </c>
      <c r="M307" s="28" t="e">
        <f>IF(VLOOKUP(A307,Keys_CHESS_ALL!J314:AE493,10,FALSE)="","",VLOOKUP(A307,Keys_CHESS_ALL!J314:AE493,10,FALSE))</f>
        <v>#N/A</v>
      </c>
      <c r="N307" s="28" t="e">
        <f>IF(VLOOKUP(A307,Keys_CHESS_ALL!J314:AF493,11,FALSE)="","",VLOOKUP(A307,Keys_CHESS_ALL!J314:AF493,11,FALSE))</f>
        <v>#N/A</v>
      </c>
      <c r="O307" s="28" t="e">
        <f>IF(VLOOKUP(A307,Keys_CHESS_ALL!J314:AG493,12,FALSE)="","",VLOOKUP(A307,Keys_CHESS_ALL!J314:AG493,12,FALSE))</f>
        <v>#N/A</v>
      </c>
      <c r="P307" s="28" t="e">
        <f>IF(VLOOKUP(A307,Keys_CHESS_ALL!J314:AH493,13,FALSE)="","",VLOOKUP(A307,Keys_CHESS_ALL!J314:AH493,13,FALSE))</f>
        <v>#N/A</v>
      </c>
      <c r="Q307" s="28" t="e">
        <f>IF(VLOOKUP(A307,Keys_CHESS_ALL!J314:AI493,14,FALSE)="","",VLOOKUP(A307,Keys_CHESS_ALL!J314:AI493,14,FALSE))</f>
        <v>#N/A</v>
      </c>
      <c r="R307" s="28" t="e">
        <f>IF(VLOOKUP(A307,Keys_CHESS_ALL!J314:AJ493,15,FALSE)="","",VLOOKUP(A307,Keys_CHESS_ALL!J314:AJ493,15,FALSE))</f>
        <v>#N/A</v>
      </c>
      <c r="S307" s="28" t="e">
        <f>IF(VLOOKUP(A307,Keys_CHESS_ALL!J314:AK493,16,FALSE)="","",VLOOKUP(A307,Keys_CHESS_ALL!J314:AK493,16,FALSE))</f>
        <v>#N/A</v>
      </c>
    </row>
    <row r="308" spans="2:19" x14ac:dyDescent="0.2">
      <c r="B308" s="28" t="e">
        <f>VLOOKUP(A308,Keys_CHESS_ALL!J315:L494,2,FALSE)</f>
        <v>#N/A</v>
      </c>
      <c r="E308" s="28" t="e">
        <f>VLOOKUP(A308,Keys_CHESS_ALL!J315:L494,3,FALSE)</f>
        <v>#N/A</v>
      </c>
      <c r="F308" s="40"/>
      <c r="H308" s="28" t="e">
        <f>IF(VLOOKUP(A308,Keys_CHESS_ALL!J315:AC494,5,FALSE)="","",VLOOKUP(A308,Keys_CHESS_ALL!J315:AC494,5,FALSE))</f>
        <v>#N/A</v>
      </c>
      <c r="I308" s="28" t="e">
        <f>IF(VLOOKUP(A308,Keys_CHESS_ALL!J315:AC494,6,FALSE)="","",VLOOKUP(A308,Keys_CHESS_ALL!J315:AC494,6,FALSE))</f>
        <v>#N/A</v>
      </c>
      <c r="J308" s="28" t="e">
        <f>IF(VLOOKUP(A308,Keys_CHESS_ALL!J315:AC494,7,FALSE)="","",VLOOKUP(A308,Keys_CHESS_ALL!J315:AC494,7,FALSE))</f>
        <v>#N/A</v>
      </c>
      <c r="K308" s="28" t="e">
        <f>IF(VLOOKUP(A308,Keys_CHESS_ALL!J315:AC494,8,FALSE)="","",VLOOKUP(A308,Keys_CHESS_ALL!J315:AC494,8,FALSE))</f>
        <v>#N/A</v>
      </c>
      <c r="L308" s="28" t="e">
        <f>IF(VLOOKUP(A308,Keys_CHESS_ALL!J315:AD494,9,FALSE)="","",VLOOKUP(A308,Keys_CHESS_ALL!J315:AD494,9,FALSE))</f>
        <v>#N/A</v>
      </c>
      <c r="M308" s="28" t="e">
        <f>IF(VLOOKUP(A308,Keys_CHESS_ALL!J315:AE494,10,FALSE)="","",VLOOKUP(A308,Keys_CHESS_ALL!J315:AE494,10,FALSE))</f>
        <v>#N/A</v>
      </c>
      <c r="N308" s="28" t="e">
        <f>IF(VLOOKUP(A308,Keys_CHESS_ALL!J315:AF494,11,FALSE)="","",VLOOKUP(A308,Keys_CHESS_ALL!J315:AF494,11,FALSE))</f>
        <v>#N/A</v>
      </c>
      <c r="O308" s="28" t="e">
        <f>IF(VLOOKUP(A308,Keys_CHESS_ALL!J315:AG494,12,FALSE)="","",VLOOKUP(A308,Keys_CHESS_ALL!J315:AG494,12,FALSE))</f>
        <v>#N/A</v>
      </c>
      <c r="P308" s="28" t="e">
        <f>IF(VLOOKUP(A308,Keys_CHESS_ALL!J315:AH494,13,FALSE)="","",VLOOKUP(A308,Keys_CHESS_ALL!J315:AH494,13,FALSE))</f>
        <v>#N/A</v>
      </c>
      <c r="Q308" s="28" t="e">
        <f>IF(VLOOKUP(A308,Keys_CHESS_ALL!J315:AI494,14,FALSE)="","",VLOOKUP(A308,Keys_CHESS_ALL!J315:AI494,14,FALSE))</f>
        <v>#N/A</v>
      </c>
      <c r="R308" s="28" t="e">
        <f>IF(VLOOKUP(A308,Keys_CHESS_ALL!J315:AJ494,15,FALSE)="","",VLOOKUP(A308,Keys_CHESS_ALL!J315:AJ494,15,FALSE))</f>
        <v>#N/A</v>
      </c>
      <c r="S308" s="28" t="e">
        <f>IF(VLOOKUP(A308,Keys_CHESS_ALL!J315:AK494,16,FALSE)="","",VLOOKUP(A308,Keys_CHESS_ALL!J315:AK494,16,FALSE))</f>
        <v>#N/A</v>
      </c>
    </row>
    <row r="309" spans="2:19" x14ac:dyDescent="0.2">
      <c r="B309" s="28" t="e">
        <f>VLOOKUP(A309,Keys_CHESS_ALL!J316:L495,2,FALSE)</f>
        <v>#N/A</v>
      </c>
      <c r="E309" s="28" t="e">
        <f>VLOOKUP(A309,Keys_CHESS_ALL!J316:L495,3,FALSE)</f>
        <v>#N/A</v>
      </c>
      <c r="F309" s="40"/>
      <c r="H309" s="28" t="e">
        <f>IF(VLOOKUP(A309,Keys_CHESS_ALL!J316:AC495,5,FALSE)="","",VLOOKUP(A309,Keys_CHESS_ALL!J316:AC495,5,FALSE))</f>
        <v>#N/A</v>
      </c>
      <c r="I309" s="28" t="e">
        <f>IF(VLOOKUP(A309,Keys_CHESS_ALL!J316:AC495,6,FALSE)="","",VLOOKUP(A309,Keys_CHESS_ALL!J316:AC495,6,FALSE))</f>
        <v>#N/A</v>
      </c>
      <c r="J309" s="28" t="e">
        <f>IF(VLOOKUP(A309,Keys_CHESS_ALL!J316:AC495,7,FALSE)="","",VLOOKUP(A309,Keys_CHESS_ALL!J316:AC495,7,FALSE))</f>
        <v>#N/A</v>
      </c>
      <c r="K309" s="28" t="e">
        <f>IF(VLOOKUP(A309,Keys_CHESS_ALL!J316:AC495,8,FALSE)="","",VLOOKUP(A309,Keys_CHESS_ALL!J316:AC495,8,FALSE))</f>
        <v>#N/A</v>
      </c>
      <c r="L309" s="28" t="e">
        <f>IF(VLOOKUP(A309,Keys_CHESS_ALL!J316:AD495,9,FALSE)="","",VLOOKUP(A309,Keys_CHESS_ALL!J316:AD495,9,FALSE))</f>
        <v>#N/A</v>
      </c>
      <c r="M309" s="28" t="e">
        <f>IF(VLOOKUP(A309,Keys_CHESS_ALL!J316:AE495,10,FALSE)="","",VLOOKUP(A309,Keys_CHESS_ALL!J316:AE495,10,FALSE))</f>
        <v>#N/A</v>
      </c>
      <c r="N309" s="28" t="e">
        <f>IF(VLOOKUP(A309,Keys_CHESS_ALL!J316:AF495,11,FALSE)="","",VLOOKUP(A309,Keys_CHESS_ALL!J316:AF495,11,FALSE))</f>
        <v>#N/A</v>
      </c>
      <c r="O309" s="28" t="e">
        <f>IF(VLOOKUP(A309,Keys_CHESS_ALL!J316:AG495,12,FALSE)="","",VLOOKUP(A309,Keys_CHESS_ALL!J316:AG495,12,FALSE))</f>
        <v>#N/A</v>
      </c>
      <c r="P309" s="28" t="e">
        <f>IF(VLOOKUP(A309,Keys_CHESS_ALL!J316:AH495,13,FALSE)="","",VLOOKUP(A309,Keys_CHESS_ALL!J316:AH495,13,FALSE))</f>
        <v>#N/A</v>
      </c>
      <c r="Q309" s="28" t="e">
        <f>IF(VLOOKUP(A309,Keys_CHESS_ALL!J316:AI495,14,FALSE)="","",VLOOKUP(A309,Keys_CHESS_ALL!J316:AI495,14,FALSE))</f>
        <v>#N/A</v>
      </c>
      <c r="R309" s="28" t="e">
        <f>IF(VLOOKUP(A309,Keys_CHESS_ALL!J316:AJ495,15,FALSE)="","",VLOOKUP(A309,Keys_CHESS_ALL!J316:AJ495,15,FALSE))</f>
        <v>#N/A</v>
      </c>
      <c r="S309" s="28" t="e">
        <f>IF(VLOOKUP(A309,Keys_CHESS_ALL!J316:AK495,16,FALSE)="","",VLOOKUP(A309,Keys_CHESS_ALL!J316:AK495,16,FALSE))</f>
        <v>#N/A</v>
      </c>
    </row>
    <row r="310" spans="2:19" x14ac:dyDescent="0.2">
      <c r="B310" s="28" t="e">
        <f>VLOOKUP(A310,Keys_CHESS_ALL!J317:L496,2,FALSE)</f>
        <v>#N/A</v>
      </c>
      <c r="E310" s="28" t="e">
        <f>VLOOKUP(A310,Keys_CHESS_ALL!J317:L496,3,FALSE)</f>
        <v>#N/A</v>
      </c>
      <c r="F310" s="40"/>
      <c r="H310" s="28" t="e">
        <f>IF(VLOOKUP(A310,Keys_CHESS_ALL!J317:AC496,5,FALSE)="","",VLOOKUP(A310,Keys_CHESS_ALL!J317:AC496,5,FALSE))</f>
        <v>#N/A</v>
      </c>
      <c r="I310" s="28" t="e">
        <f>IF(VLOOKUP(A310,Keys_CHESS_ALL!J317:AC496,6,FALSE)="","",VLOOKUP(A310,Keys_CHESS_ALL!J317:AC496,6,FALSE))</f>
        <v>#N/A</v>
      </c>
      <c r="J310" s="28" t="e">
        <f>IF(VLOOKUP(A310,Keys_CHESS_ALL!J317:AC496,7,FALSE)="","",VLOOKUP(A310,Keys_CHESS_ALL!J317:AC496,7,FALSE))</f>
        <v>#N/A</v>
      </c>
      <c r="K310" s="28" t="e">
        <f>IF(VLOOKUP(A310,Keys_CHESS_ALL!J317:AC496,8,FALSE)="","",VLOOKUP(A310,Keys_CHESS_ALL!J317:AC496,8,FALSE))</f>
        <v>#N/A</v>
      </c>
      <c r="L310" s="28" t="e">
        <f>IF(VLOOKUP(A310,Keys_CHESS_ALL!J317:AD496,9,FALSE)="","",VLOOKUP(A310,Keys_CHESS_ALL!J317:AD496,9,FALSE))</f>
        <v>#N/A</v>
      </c>
      <c r="M310" s="28" t="e">
        <f>IF(VLOOKUP(A310,Keys_CHESS_ALL!J317:AE496,10,FALSE)="","",VLOOKUP(A310,Keys_CHESS_ALL!J317:AE496,10,FALSE))</f>
        <v>#N/A</v>
      </c>
      <c r="N310" s="28" t="e">
        <f>IF(VLOOKUP(A310,Keys_CHESS_ALL!J317:AF496,11,FALSE)="","",VLOOKUP(A310,Keys_CHESS_ALL!J317:AF496,11,FALSE))</f>
        <v>#N/A</v>
      </c>
      <c r="O310" s="28" t="e">
        <f>IF(VLOOKUP(A310,Keys_CHESS_ALL!J317:AG496,12,FALSE)="","",VLOOKUP(A310,Keys_CHESS_ALL!J317:AG496,12,FALSE))</f>
        <v>#N/A</v>
      </c>
      <c r="P310" s="28" t="e">
        <f>IF(VLOOKUP(A310,Keys_CHESS_ALL!J317:AH496,13,FALSE)="","",VLOOKUP(A310,Keys_CHESS_ALL!J317:AH496,13,FALSE))</f>
        <v>#N/A</v>
      </c>
      <c r="Q310" s="28" t="e">
        <f>IF(VLOOKUP(A310,Keys_CHESS_ALL!J317:AI496,14,FALSE)="","",VLOOKUP(A310,Keys_CHESS_ALL!J317:AI496,14,FALSE))</f>
        <v>#N/A</v>
      </c>
      <c r="R310" s="28" t="e">
        <f>IF(VLOOKUP(A310,Keys_CHESS_ALL!J317:AJ496,15,FALSE)="","",VLOOKUP(A310,Keys_CHESS_ALL!J317:AJ496,15,FALSE))</f>
        <v>#N/A</v>
      </c>
      <c r="S310" s="28" t="e">
        <f>IF(VLOOKUP(A310,Keys_CHESS_ALL!J317:AK496,16,FALSE)="","",VLOOKUP(A310,Keys_CHESS_ALL!J317:AK496,16,FALSE))</f>
        <v>#N/A</v>
      </c>
    </row>
    <row r="311" spans="2:19" x14ac:dyDescent="0.2">
      <c r="B311" s="28" t="e">
        <f>VLOOKUP(A311,Keys_CHESS_ALL!J318:L497,2,FALSE)</f>
        <v>#N/A</v>
      </c>
      <c r="E311" s="28" t="e">
        <f>VLOOKUP(A311,Keys_CHESS_ALL!J318:L497,3,FALSE)</f>
        <v>#N/A</v>
      </c>
      <c r="F311" s="40"/>
      <c r="H311" s="28" t="e">
        <f>IF(VLOOKUP(A311,Keys_CHESS_ALL!J318:AC497,5,FALSE)="","",VLOOKUP(A311,Keys_CHESS_ALL!J318:AC497,5,FALSE))</f>
        <v>#N/A</v>
      </c>
      <c r="I311" s="28" t="e">
        <f>IF(VLOOKUP(A311,Keys_CHESS_ALL!J318:AC497,6,FALSE)="","",VLOOKUP(A311,Keys_CHESS_ALL!J318:AC497,6,FALSE))</f>
        <v>#N/A</v>
      </c>
      <c r="J311" s="28" t="e">
        <f>IF(VLOOKUP(A311,Keys_CHESS_ALL!J318:AC497,7,FALSE)="","",VLOOKUP(A311,Keys_CHESS_ALL!J318:AC497,7,FALSE))</f>
        <v>#N/A</v>
      </c>
      <c r="K311" s="28" t="e">
        <f>IF(VLOOKUP(A311,Keys_CHESS_ALL!J318:AC497,8,FALSE)="","",VLOOKUP(A311,Keys_CHESS_ALL!J318:AC497,8,FALSE))</f>
        <v>#N/A</v>
      </c>
      <c r="L311" s="28" t="e">
        <f>IF(VLOOKUP(A311,Keys_CHESS_ALL!J318:AD497,9,FALSE)="","",VLOOKUP(A311,Keys_CHESS_ALL!J318:AD497,9,FALSE))</f>
        <v>#N/A</v>
      </c>
      <c r="M311" s="28" t="e">
        <f>IF(VLOOKUP(A311,Keys_CHESS_ALL!J318:AE497,10,FALSE)="","",VLOOKUP(A311,Keys_CHESS_ALL!J318:AE497,10,FALSE))</f>
        <v>#N/A</v>
      </c>
      <c r="N311" s="28" t="e">
        <f>IF(VLOOKUP(A311,Keys_CHESS_ALL!J318:AF497,11,FALSE)="","",VLOOKUP(A311,Keys_CHESS_ALL!J318:AF497,11,FALSE))</f>
        <v>#N/A</v>
      </c>
      <c r="O311" s="28" t="e">
        <f>IF(VLOOKUP(A311,Keys_CHESS_ALL!J318:AG497,12,FALSE)="","",VLOOKUP(A311,Keys_CHESS_ALL!J318:AG497,12,FALSE))</f>
        <v>#N/A</v>
      </c>
      <c r="P311" s="28" t="e">
        <f>IF(VLOOKUP(A311,Keys_CHESS_ALL!J318:AH497,13,FALSE)="","",VLOOKUP(A311,Keys_CHESS_ALL!J318:AH497,13,FALSE))</f>
        <v>#N/A</v>
      </c>
      <c r="Q311" s="28" t="e">
        <f>IF(VLOOKUP(A311,Keys_CHESS_ALL!J318:AI497,14,FALSE)="","",VLOOKUP(A311,Keys_CHESS_ALL!J318:AI497,14,FALSE))</f>
        <v>#N/A</v>
      </c>
      <c r="R311" s="28" t="e">
        <f>IF(VLOOKUP(A311,Keys_CHESS_ALL!J318:AJ497,15,FALSE)="","",VLOOKUP(A311,Keys_CHESS_ALL!J318:AJ497,15,FALSE))</f>
        <v>#N/A</v>
      </c>
      <c r="S311" s="28" t="e">
        <f>IF(VLOOKUP(A311,Keys_CHESS_ALL!J318:AK497,16,FALSE)="","",VLOOKUP(A311,Keys_CHESS_ALL!J318:AK497,16,FALSE))</f>
        <v>#N/A</v>
      </c>
    </row>
    <row r="312" spans="2:19" x14ac:dyDescent="0.2">
      <c r="B312" s="28" t="e">
        <f>VLOOKUP(A312,Keys_CHESS_ALL!J319:L498,2,FALSE)</f>
        <v>#N/A</v>
      </c>
      <c r="E312" s="28" t="e">
        <f>VLOOKUP(A312,Keys_CHESS_ALL!J319:L498,3,FALSE)</f>
        <v>#N/A</v>
      </c>
      <c r="F312" s="40"/>
      <c r="H312" s="28" t="e">
        <f>IF(VLOOKUP(A312,Keys_CHESS_ALL!J319:AC498,5,FALSE)="","",VLOOKUP(A312,Keys_CHESS_ALL!J319:AC498,5,FALSE))</f>
        <v>#N/A</v>
      </c>
      <c r="I312" s="28" t="e">
        <f>IF(VLOOKUP(A312,Keys_CHESS_ALL!J319:AC498,6,FALSE)="","",VLOOKUP(A312,Keys_CHESS_ALL!J319:AC498,6,FALSE))</f>
        <v>#N/A</v>
      </c>
      <c r="J312" s="28" t="e">
        <f>IF(VLOOKUP(A312,Keys_CHESS_ALL!J319:AC498,7,FALSE)="","",VLOOKUP(A312,Keys_CHESS_ALL!J319:AC498,7,FALSE))</f>
        <v>#N/A</v>
      </c>
      <c r="K312" s="28" t="e">
        <f>IF(VLOOKUP(A312,Keys_CHESS_ALL!J319:AC498,8,FALSE)="","",VLOOKUP(A312,Keys_CHESS_ALL!J319:AC498,8,FALSE))</f>
        <v>#N/A</v>
      </c>
      <c r="L312" s="28" t="e">
        <f>IF(VLOOKUP(A312,Keys_CHESS_ALL!J319:AD498,9,FALSE)="","",VLOOKUP(A312,Keys_CHESS_ALL!J319:AD498,9,FALSE))</f>
        <v>#N/A</v>
      </c>
      <c r="M312" s="28" t="e">
        <f>IF(VLOOKUP(A312,Keys_CHESS_ALL!J319:AE498,10,FALSE)="","",VLOOKUP(A312,Keys_CHESS_ALL!J319:AE498,10,FALSE))</f>
        <v>#N/A</v>
      </c>
      <c r="N312" s="28" t="e">
        <f>IF(VLOOKUP(A312,Keys_CHESS_ALL!J319:AF498,11,FALSE)="","",VLOOKUP(A312,Keys_CHESS_ALL!J319:AF498,11,FALSE))</f>
        <v>#N/A</v>
      </c>
      <c r="O312" s="28" t="e">
        <f>IF(VLOOKUP(A312,Keys_CHESS_ALL!J319:AG498,12,FALSE)="","",VLOOKUP(A312,Keys_CHESS_ALL!J319:AG498,12,FALSE))</f>
        <v>#N/A</v>
      </c>
      <c r="P312" s="28" t="e">
        <f>IF(VLOOKUP(A312,Keys_CHESS_ALL!J319:AH498,13,FALSE)="","",VLOOKUP(A312,Keys_CHESS_ALL!J319:AH498,13,FALSE))</f>
        <v>#N/A</v>
      </c>
      <c r="Q312" s="28" t="e">
        <f>IF(VLOOKUP(A312,Keys_CHESS_ALL!J319:AI498,14,FALSE)="","",VLOOKUP(A312,Keys_CHESS_ALL!J319:AI498,14,FALSE))</f>
        <v>#N/A</v>
      </c>
      <c r="R312" s="28" t="e">
        <f>IF(VLOOKUP(A312,Keys_CHESS_ALL!J319:AJ498,15,FALSE)="","",VLOOKUP(A312,Keys_CHESS_ALL!J319:AJ498,15,FALSE))</f>
        <v>#N/A</v>
      </c>
      <c r="S312" s="28" t="e">
        <f>IF(VLOOKUP(A312,Keys_CHESS_ALL!J319:AK498,16,FALSE)="","",VLOOKUP(A312,Keys_CHESS_ALL!J319:AK498,16,FALSE))</f>
        <v>#N/A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0094EA3-5CC3-BB48-8F43-2C538FBD15FE}">
          <x14:formula1>
            <xm:f>Keys_CHESS_ALL!$A$121:$A$122</xm:f>
          </x14:formula1>
          <xm:sqref>C3:D248</xm:sqref>
        </x14:dataValidation>
        <x14:dataValidation type="list" allowBlank="1" showInputMessage="1" showErrorMessage="1" xr:uid="{DA4C5F45-107B-644D-AECC-D5B03DC33096}">
          <x14:formula1>
            <xm:f>Keys_CHESS_ALL!$J$3:$J$113</xm:f>
          </x14:formula1>
          <xm:sqref>A3:A49 A54:A1048576</xm:sqref>
        </x14:dataValidation>
        <x14:dataValidation type="list" allowBlank="1" showInputMessage="1" showErrorMessage="1" xr:uid="{4A28AD5E-4B13-42FB-A239-B8AA9E249A98}">
          <x14:formula1>
            <xm:f>Keys_CHESS_ALL!$J$3:$J$117</xm:f>
          </x14:formula1>
          <xm:sqref>A50:A53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81E93-C41C-B742-9AC1-88BA7865B8F2}">
  <dimension ref="A1:R314"/>
  <sheetViews>
    <sheetView workbookViewId="0">
      <selection activeCell="A2" sqref="A2"/>
    </sheetView>
  </sheetViews>
  <sheetFormatPr baseColWidth="10" defaultColWidth="10.83203125" defaultRowHeight="16" x14ac:dyDescent="0.2"/>
  <cols>
    <col min="1" max="1" width="17.83203125" style="30" customWidth="1"/>
    <col min="2" max="2" width="16.33203125" style="29" customWidth="1"/>
    <col min="3" max="3" width="14.33203125" style="33" customWidth="1"/>
    <col min="4" max="4" width="14" style="29" customWidth="1"/>
    <col min="5" max="5" width="14" style="41" customWidth="1"/>
    <col min="6" max="6" width="15.83203125" style="41" customWidth="1"/>
    <col min="7" max="16384" width="10.83203125" style="29"/>
  </cols>
  <sheetData>
    <row r="1" spans="1:18" s="26" customFormat="1" ht="19" x14ac:dyDescent="0.25">
      <c r="A1" s="25" t="s">
        <v>357</v>
      </c>
      <c r="B1" s="26" t="s">
        <v>274</v>
      </c>
      <c r="C1" s="31" t="s">
        <v>275</v>
      </c>
      <c r="D1" s="26" t="s">
        <v>10</v>
      </c>
      <c r="E1" s="38" t="s">
        <v>276</v>
      </c>
      <c r="F1" s="38" t="s">
        <v>277</v>
      </c>
      <c r="G1" s="26" t="s">
        <v>278</v>
      </c>
      <c r="H1" s="26" t="s">
        <v>278</v>
      </c>
      <c r="I1" s="26" t="s">
        <v>278</v>
      </c>
      <c r="J1" s="26" t="s">
        <v>278</v>
      </c>
      <c r="K1" s="26" t="s">
        <v>278</v>
      </c>
      <c r="L1" s="26" t="s">
        <v>278</v>
      </c>
      <c r="M1" s="26" t="s">
        <v>278</v>
      </c>
      <c r="N1" s="26" t="s">
        <v>278</v>
      </c>
      <c r="O1" s="26" t="s">
        <v>278</v>
      </c>
      <c r="P1" s="26" t="s">
        <v>278</v>
      </c>
      <c r="Q1" s="26" t="s">
        <v>278</v>
      </c>
      <c r="R1" s="26" t="s">
        <v>278</v>
      </c>
    </row>
    <row r="2" spans="1:18" s="47" customFormat="1" ht="37" customHeight="1" x14ac:dyDescent="0.15">
      <c r="A2" s="43" t="s">
        <v>358</v>
      </c>
      <c r="B2" s="44" t="s">
        <v>280</v>
      </c>
      <c r="C2" s="45" t="s">
        <v>359</v>
      </c>
      <c r="D2" s="44" t="s">
        <v>280</v>
      </c>
      <c r="E2" s="46" t="s">
        <v>282</v>
      </c>
      <c r="F2" s="46" t="s">
        <v>283</v>
      </c>
      <c r="G2" s="44" t="s">
        <v>280</v>
      </c>
      <c r="H2" s="44" t="s">
        <v>280</v>
      </c>
      <c r="I2" s="44" t="s">
        <v>280</v>
      </c>
      <c r="J2" s="44" t="s">
        <v>280</v>
      </c>
      <c r="K2" s="44" t="s">
        <v>280</v>
      </c>
      <c r="L2" s="44" t="s">
        <v>280</v>
      </c>
      <c r="M2" s="44" t="s">
        <v>280</v>
      </c>
      <c r="N2" s="44" t="s">
        <v>280</v>
      </c>
      <c r="O2" s="44" t="s">
        <v>280</v>
      </c>
      <c r="P2" s="44" t="s">
        <v>280</v>
      </c>
      <c r="Q2" s="44" t="s">
        <v>280</v>
      </c>
      <c r="R2" s="44" t="s">
        <v>280</v>
      </c>
    </row>
    <row r="3" spans="1:18" x14ac:dyDescent="0.2">
      <c r="A3" s="27" t="s">
        <v>28</v>
      </c>
      <c r="B3" s="28" t="str">
        <f>VLOOKUP(A3,Keys_CHESS_ALL!J3:L187,2,FALSE)</f>
        <v>string</v>
      </c>
      <c r="C3" s="32" t="b">
        <v>0</v>
      </c>
      <c r="D3" s="28" t="str">
        <f>VLOOKUP(A3,Keys_CHESS_ALL!J3:L187,3,FALSE)</f>
        <v>User</v>
      </c>
      <c r="E3" s="40"/>
      <c r="F3" s="40"/>
      <c r="G3" s="28" t="str">
        <f>IF(VLOOKUP(A3,Keys_CHESS_ALL!J3:AC187,5,FALSE)="","",VLOOKUP(A3,Keys_CHESS_ALL!J3:AC187,5,FALSE))</f>
        <v/>
      </c>
      <c r="H3" s="28" t="str">
        <f>IF(VLOOKUP(A3,Keys_CHESS_ALL!J3:AC187,6,FALSE)="","",VLOOKUP(A3,Keys_CHESS_ALL!J3:AC187,6,FALSE))</f>
        <v/>
      </c>
      <c r="I3" s="28" t="str">
        <f>IF(VLOOKUP(A3,Keys_CHESS_ALL!J3:AC187,7,FALSE)="","",VLOOKUP(A3,Keys_CHESS_ALL!J3:AC187,7,FALSE))</f>
        <v/>
      </c>
      <c r="J3" s="28" t="str">
        <f>IF(VLOOKUP(A3,Keys_CHESS_ALL!J3:AC187,8,FALSE)="","",VLOOKUP(A3,Keys_CHESS_ALL!J3:AC187,8,FALSE))</f>
        <v/>
      </c>
      <c r="K3" s="28" t="str">
        <f>IF(VLOOKUP(A3,Keys_CHESS_ALL!J3:AD187,9,FALSE)="","",VLOOKUP(A3,Keys_CHESS_ALL!J3:AD187,9,FALSE))</f>
        <v/>
      </c>
      <c r="L3" s="28" t="str">
        <f>IF(VLOOKUP(A3,Keys_CHESS_ALL!J3:AE187,10,FALSE)="","",VLOOKUP(A3,Keys_CHESS_ALL!J3:AE187,10,FALSE))</f>
        <v/>
      </c>
      <c r="M3" s="28" t="str">
        <f>IF(VLOOKUP(A3,Keys_CHESS_ALL!J3:AF187,11,FALSE)="","",VLOOKUP(A3,Keys_CHESS_ALL!J3:AF187,11,FALSE))</f>
        <v/>
      </c>
      <c r="N3" s="28" t="str">
        <f>IF(VLOOKUP(A3,Keys_CHESS_ALL!J3:AG187,12,FALSE)="","",VLOOKUP(A3,Keys_CHESS_ALL!J3:AG187,12,FALSE))</f>
        <v/>
      </c>
      <c r="O3" s="28" t="str">
        <f>IF(VLOOKUP(A3,Keys_CHESS_ALL!J3:AH187,13,FALSE)="","",VLOOKUP(A3,Keys_CHESS_ALL!J3:AH187,13,FALSE))</f>
        <v/>
      </c>
      <c r="P3" s="28" t="str">
        <f>IF(VLOOKUP(A3,Keys_CHESS_ALL!J3:AI187,14,FALSE)="","",VLOOKUP(A3,Keys_CHESS_ALL!J3:AI187,14,FALSE))</f>
        <v/>
      </c>
      <c r="Q3" s="28" t="str">
        <f>IF(VLOOKUP(A3,Keys_CHESS_ALL!J3:AJ187,15,FALSE)="","",VLOOKUP(A3,Keys_CHESS_ALL!J3:AJ187,15,FALSE))</f>
        <v/>
      </c>
      <c r="R3" s="28" t="str">
        <f>IF(VLOOKUP(A3,Keys_CHESS_ALL!J3:AK187,16,FALSE)="","",VLOOKUP(A3,Keys_CHESS_ALL!J3:AK187,16,FALSE))</f>
        <v/>
      </c>
    </row>
    <row r="4" spans="1:18" x14ac:dyDescent="0.2">
      <c r="A4" s="30" t="s">
        <v>31</v>
      </c>
      <c r="B4" s="28" t="str">
        <f>VLOOKUP(A4,Keys_CHESS_ALL!J4:L188,2,FALSE)</f>
        <v>string</v>
      </c>
      <c r="C4" s="32" t="b">
        <v>0</v>
      </c>
      <c r="D4" s="28" t="str">
        <f>VLOOKUP(A4,Keys_CHESS_ALL!J4:L188,3,FALSE)</f>
        <v>User</v>
      </c>
      <c r="E4" s="40" t="s">
        <v>440</v>
      </c>
      <c r="F4" s="41" t="s">
        <v>285</v>
      </c>
      <c r="G4" s="28" t="str">
        <f>IF(VLOOKUP(A4,Keys_CHESS_ALL!J4:AC188,5,FALSE)="","",VLOOKUP(A4,Keys_CHESS_ALL!J4:AC188,5,FALSE))</f>
        <v/>
      </c>
      <c r="H4" s="28" t="str">
        <f>IF(VLOOKUP(A4,Keys_CHESS_ALL!J4:AC188,6,FALSE)="","",VLOOKUP(A4,Keys_CHESS_ALL!J4:AC188,6,FALSE))</f>
        <v/>
      </c>
      <c r="I4" s="28" t="str">
        <f>IF(VLOOKUP(A4,Keys_CHESS_ALL!J4:AC188,7,FALSE)="","",VLOOKUP(A4,Keys_CHESS_ALL!J4:AC188,7,FALSE))</f>
        <v/>
      </c>
      <c r="J4" s="28" t="str">
        <f>IF(VLOOKUP(A4,Keys_CHESS_ALL!J4:AC188,8,FALSE)="","",VLOOKUP(A4,Keys_CHESS_ALL!J4:AC188,8,FALSE))</f>
        <v/>
      </c>
      <c r="K4" s="28" t="str">
        <f>IF(VLOOKUP(A4,Keys_CHESS_ALL!J4:AD188,9,FALSE)="","",VLOOKUP(A4,Keys_CHESS_ALL!J4:AD188,9,FALSE))</f>
        <v/>
      </c>
      <c r="L4" s="28" t="str">
        <f>IF(VLOOKUP(A4,Keys_CHESS_ALL!J4:AE188,10,FALSE)="","",VLOOKUP(A4,Keys_CHESS_ALL!J4:AE188,10,FALSE))</f>
        <v/>
      </c>
      <c r="M4" s="28" t="str">
        <f>IF(VLOOKUP(A4,Keys_CHESS_ALL!J4:AF188,11,FALSE)="","",VLOOKUP(A4,Keys_CHESS_ALL!J4:AF188,11,FALSE))</f>
        <v/>
      </c>
      <c r="N4" s="28" t="str">
        <f>IF(VLOOKUP(A4,Keys_CHESS_ALL!J4:AG188,12,FALSE)="","",VLOOKUP(A4,Keys_CHESS_ALL!J4:AG188,12,FALSE))</f>
        <v/>
      </c>
      <c r="O4" s="28" t="str">
        <f>IF(VLOOKUP(A4,Keys_CHESS_ALL!J4:AH188,13,FALSE)="","",VLOOKUP(A4,Keys_CHESS_ALL!J4:AH188,13,FALSE))</f>
        <v/>
      </c>
      <c r="P4" s="28" t="str">
        <f>IF(VLOOKUP(A4,Keys_CHESS_ALL!J4:AI188,14,FALSE)="","",VLOOKUP(A4,Keys_CHESS_ALL!J4:AI188,14,FALSE))</f>
        <v/>
      </c>
      <c r="Q4" s="28" t="str">
        <f>IF(VLOOKUP(A4,Keys_CHESS_ALL!J4:AJ188,15,FALSE)="","",VLOOKUP(A4,Keys_CHESS_ALL!J4:AJ188,15,FALSE))</f>
        <v/>
      </c>
      <c r="R4" s="28" t="str">
        <f>IF(VLOOKUP(A4,Keys_CHESS_ALL!J4:AK188,16,FALSE)="","",VLOOKUP(A4,Keys_CHESS_ALL!J4:AK188,16,FALSE))</f>
        <v/>
      </c>
    </row>
    <row r="5" spans="1:18" x14ac:dyDescent="0.2">
      <c r="A5" s="30" t="s">
        <v>32</v>
      </c>
      <c r="B5" s="28" t="str">
        <f>VLOOKUP(A5,Keys_CHESS_ALL!J5:L189,2,FALSE)</f>
        <v>string</v>
      </c>
      <c r="C5" s="32" t="b">
        <v>0</v>
      </c>
      <c r="D5" s="28" t="str">
        <f>VLOOKUP(A5,Keys_CHESS_ALL!J5:L189,3,FALSE)</f>
        <v>User</v>
      </c>
      <c r="E5" s="40" t="s">
        <v>287</v>
      </c>
      <c r="F5" s="41" t="s">
        <v>288</v>
      </c>
      <c r="G5" s="28" t="str">
        <f>IF(VLOOKUP(A5,Keys_CHESS_ALL!J5:AC189,5,FALSE)="","",VLOOKUP(A5,Keys_CHESS_ALL!J5:AC189,5,FALSE))</f>
        <v/>
      </c>
      <c r="H5" s="28" t="str">
        <f>IF(VLOOKUP(A5,Keys_CHESS_ALL!J5:AC189,6,FALSE)="","",VLOOKUP(A5,Keys_CHESS_ALL!J5:AC189,6,FALSE))</f>
        <v/>
      </c>
      <c r="I5" s="28" t="str">
        <f>IF(VLOOKUP(A5,Keys_CHESS_ALL!J5:AC189,7,FALSE)="","",VLOOKUP(A5,Keys_CHESS_ALL!J5:AC189,7,FALSE))</f>
        <v/>
      </c>
      <c r="J5" s="28" t="str">
        <f>IF(VLOOKUP(A5,Keys_CHESS_ALL!J5:AC189,8,FALSE)="","",VLOOKUP(A5,Keys_CHESS_ALL!J5:AC189,8,FALSE))</f>
        <v/>
      </c>
      <c r="K5" s="28" t="str">
        <f>IF(VLOOKUP(A5,Keys_CHESS_ALL!J5:AD189,9,FALSE)="","",VLOOKUP(A5,Keys_CHESS_ALL!J5:AD189,9,FALSE))</f>
        <v/>
      </c>
      <c r="L5" s="28" t="str">
        <f>IF(VLOOKUP(A5,Keys_CHESS_ALL!J5:AE189,10,FALSE)="","",VLOOKUP(A5,Keys_CHESS_ALL!J5:AE189,10,FALSE))</f>
        <v/>
      </c>
      <c r="M5" s="28" t="str">
        <f>IF(VLOOKUP(A5,Keys_CHESS_ALL!J5:AF189,11,FALSE)="","",VLOOKUP(A5,Keys_CHESS_ALL!J5:AF189,11,FALSE))</f>
        <v/>
      </c>
      <c r="N5" s="28" t="str">
        <f>IF(VLOOKUP(A5,Keys_CHESS_ALL!J5:AG189,12,FALSE)="","",VLOOKUP(A5,Keys_CHESS_ALL!J5:AG189,12,FALSE))</f>
        <v/>
      </c>
      <c r="O5" s="28" t="str">
        <f>IF(VLOOKUP(A5,Keys_CHESS_ALL!J5:AH189,13,FALSE)="","",VLOOKUP(A5,Keys_CHESS_ALL!J5:AH189,13,FALSE))</f>
        <v/>
      </c>
      <c r="P5" s="28" t="str">
        <f>IF(VLOOKUP(A5,Keys_CHESS_ALL!J5:AI189,14,FALSE)="","",VLOOKUP(A5,Keys_CHESS_ALL!J5:AI189,14,FALSE))</f>
        <v/>
      </c>
      <c r="Q5" s="28" t="str">
        <f>IF(VLOOKUP(A5,Keys_CHESS_ALL!J5:AJ189,15,FALSE)="","",VLOOKUP(A5,Keys_CHESS_ALL!J5:AJ189,15,FALSE))</f>
        <v/>
      </c>
      <c r="R5" s="28" t="str">
        <f>IF(VLOOKUP(A5,Keys_CHESS_ALL!J5:AK189,16,FALSE)="","",VLOOKUP(A5,Keys_CHESS_ALL!J5:AK189,16,FALSE))</f>
        <v/>
      </c>
    </row>
    <row r="6" spans="1:18" x14ac:dyDescent="0.2">
      <c r="A6" s="30" t="s">
        <v>33</v>
      </c>
      <c r="B6" s="28" t="str">
        <f>VLOOKUP(A6,Keys_CHESS_ALL!J6:L190,2,FALSE)</f>
        <v>string</v>
      </c>
      <c r="C6" s="32" t="b">
        <v>0</v>
      </c>
      <c r="D6" s="28" t="str">
        <f>VLOOKUP(A6,Keys_CHESS_ALL!J6:L190,3,FALSE)</f>
        <v>User</v>
      </c>
      <c r="E6" s="40" t="s">
        <v>441</v>
      </c>
      <c r="F6" s="41" t="s">
        <v>442</v>
      </c>
      <c r="G6" s="28" t="str">
        <f>IF(VLOOKUP(A6,Keys_CHESS_ALL!J6:AC190,5,FALSE)="","",VLOOKUP(A6,Keys_CHESS_ALL!J6:AC190,5,FALSE))</f>
        <v/>
      </c>
      <c r="H6" s="28" t="str">
        <f>IF(VLOOKUP(A6,Keys_CHESS_ALL!J6:AC190,6,FALSE)="","",VLOOKUP(A6,Keys_CHESS_ALL!J6:AC190,6,FALSE))</f>
        <v/>
      </c>
      <c r="I6" s="28" t="str">
        <f>IF(VLOOKUP(A6,Keys_CHESS_ALL!J6:AC190,7,FALSE)="","",VLOOKUP(A6,Keys_CHESS_ALL!J6:AC190,7,FALSE))</f>
        <v/>
      </c>
      <c r="J6" s="28" t="str">
        <f>IF(VLOOKUP(A6,Keys_CHESS_ALL!J6:AC190,8,FALSE)="","",VLOOKUP(A6,Keys_CHESS_ALL!J6:AC190,8,FALSE))</f>
        <v/>
      </c>
      <c r="K6" s="28" t="str">
        <f>IF(VLOOKUP(A6,Keys_CHESS_ALL!J6:AD190,9,FALSE)="","",VLOOKUP(A6,Keys_CHESS_ALL!J6:AD190,9,FALSE))</f>
        <v/>
      </c>
      <c r="L6" s="28" t="str">
        <f>IF(VLOOKUP(A6,Keys_CHESS_ALL!J6:AE190,10,FALSE)="","",VLOOKUP(A6,Keys_CHESS_ALL!J6:AE190,10,FALSE))</f>
        <v/>
      </c>
      <c r="M6" s="28" t="str">
        <f>IF(VLOOKUP(A6,Keys_CHESS_ALL!J6:AF190,11,FALSE)="","",VLOOKUP(A6,Keys_CHESS_ALL!J6:AF190,11,FALSE))</f>
        <v/>
      </c>
      <c r="N6" s="28" t="str">
        <f>IF(VLOOKUP(A6,Keys_CHESS_ALL!J6:AG190,12,FALSE)="","",VLOOKUP(A6,Keys_CHESS_ALL!J6:AG190,12,FALSE))</f>
        <v/>
      </c>
      <c r="O6" s="28" t="str">
        <f>IF(VLOOKUP(A6,Keys_CHESS_ALL!J6:AH190,13,FALSE)="","",VLOOKUP(A6,Keys_CHESS_ALL!J6:AH190,13,FALSE))</f>
        <v/>
      </c>
      <c r="P6" s="28" t="str">
        <f>IF(VLOOKUP(A6,Keys_CHESS_ALL!J6:AI190,14,FALSE)="","",VLOOKUP(A6,Keys_CHESS_ALL!J6:AI190,14,FALSE))</f>
        <v/>
      </c>
      <c r="Q6" s="28" t="str">
        <f>IF(VLOOKUP(A6,Keys_CHESS_ALL!J6:AJ190,15,FALSE)="","",VLOOKUP(A6,Keys_CHESS_ALL!J6:AJ190,15,FALSE))</f>
        <v/>
      </c>
      <c r="R6" s="28" t="str">
        <f>IF(VLOOKUP(A6,Keys_CHESS_ALL!J6:AK190,16,FALSE)="","",VLOOKUP(A6,Keys_CHESS_ALL!J6:AK190,16,FALSE))</f>
        <v/>
      </c>
    </row>
    <row r="7" spans="1:18" x14ac:dyDescent="0.2">
      <c r="A7" s="30" t="s">
        <v>34</v>
      </c>
      <c r="B7" s="28" t="str">
        <f>VLOOKUP(A7,Keys_CHESS_ALL!J7:L191,2,FALSE)</f>
        <v>string</v>
      </c>
      <c r="C7" s="32" t="b">
        <v>1</v>
      </c>
      <c r="D7" s="28" t="str">
        <f>VLOOKUP(A7,Keys_CHESS_ALL!J7:L191,3,FALSE)</f>
        <v>User</v>
      </c>
      <c r="E7" s="40" t="s">
        <v>291</v>
      </c>
      <c r="F7" s="41" t="s">
        <v>292</v>
      </c>
      <c r="G7" s="28" t="str">
        <f>IF(VLOOKUP(A7,Keys_CHESS_ALL!J7:AC191,5,FALSE)="","",VLOOKUP(A7,Keys_CHESS_ALL!J7:AC191,5,FALSE))</f>
        <v/>
      </c>
      <c r="H7" s="28" t="str">
        <f>IF(VLOOKUP(A7,Keys_CHESS_ALL!J7:AC191,6,FALSE)="","",VLOOKUP(A7,Keys_CHESS_ALL!J7:AC191,6,FALSE))</f>
        <v/>
      </c>
      <c r="I7" s="28" t="str">
        <f>IF(VLOOKUP(A7,Keys_CHESS_ALL!J7:AC191,7,FALSE)="","",VLOOKUP(A7,Keys_CHESS_ALL!J7:AC191,7,FALSE))</f>
        <v/>
      </c>
      <c r="J7" s="28" t="str">
        <f>IF(VLOOKUP(A7,Keys_CHESS_ALL!J7:AC191,8,FALSE)="","",VLOOKUP(A7,Keys_CHESS_ALL!J7:AC191,8,FALSE))</f>
        <v/>
      </c>
      <c r="K7" s="28" t="str">
        <f>IF(VLOOKUP(A7,Keys_CHESS_ALL!J7:AD191,9,FALSE)="","",VLOOKUP(A7,Keys_CHESS_ALL!J7:AD191,9,FALSE))</f>
        <v/>
      </c>
      <c r="L7" s="28" t="str">
        <f>IF(VLOOKUP(A7,Keys_CHESS_ALL!J7:AE191,10,FALSE)="","",VLOOKUP(A7,Keys_CHESS_ALL!J7:AE191,10,FALSE))</f>
        <v/>
      </c>
      <c r="M7" s="28" t="str">
        <f>IF(VLOOKUP(A7,Keys_CHESS_ALL!J7:AF191,11,FALSE)="","",VLOOKUP(A7,Keys_CHESS_ALL!J7:AF191,11,FALSE))</f>
        <v/>
      </c>
      <c r="N7" s="28" t="str">
        <f>IF(VLOOKUP(A7,Keys_CHESS_ALL!J7:AG191,12,FALSE)="","",VLOOKUP(A7,Keys_CHESS_ALL!J7:AG191,12,FALSE))</f>
        <v/>
      </c>
      <c r="O7" s="28" t="str">
        <f>IF(VLOOKUP(A7,Keys_CHESS_ALL!J7:AH191,13,FALSE)="","",VLOOKUP(A7,Keys_CHESS_ALL!J7:AH191,13,FALSE))</f>
        <v/>
      </c>
      <c r="P7" s="28" t="str">
        <f>IF(VLOOKUP(A7,Keys_CHESS_ALL!J7:AI191,14,FALSE)="","",VLOOKUP(A7,Keys_CHESS_ALL!J7:AI191,14,FALSE))</f>
        <v/>
      </c>
      <c r="Q7" s="28" t="str">
        <f>IF(VLOOKUP(A7,Keys_CHESS_ALL!J7:AJ191,15,FALSE)="","",VLOOKUP(A7,Keys_CHESS_ALL!J7:AJ191,15,FALSE))</f>
        <v/>
      </c>
      <c r="R7" s="28" t="str">
        <f>IF(VLOOKUP(A7,Keys_CHESS_ALL!J7:AK191,16,FALSE)="","",VLOOKUP(A7,Keys_CHESS_ALL!J7:AK191,16,FALSE))</f>
        <v/>
      </c>
    </row>
    <row r="8" spans="1:18" x14ac:dyDescent="0.2">
      <c r="A8" s="30" t="s">
        <v>36</v>
      </c>
      <c r="B8" s="28" t="str">
        <f>VLOOKUP(A8,Keys_CHESS_ALL!J8:L192,2,FALSE)</f>
        <v>list_str</v>
      </c>
      <c r="C8" s="32" t="b">
        <v>0</v>
      </c>
      <c r="D8" s="28" t="str">
        <f>VLOOKUP(A8,Keys_CHESS_ALL!J8:L192,3,FALSE)</f>
        <v>User</v>
      </c>
      <c r="E8" s="40"/>
      <c r="F8" s="41" t="s">
        <v>443</v>
      </c>
      <c r="G8" s="28" t="str">
        <f>IF(VLOOKUP(A8,Keys_CHESS_ALL!J8:AC192,5,FALSE)="","",VLOOKUP(A8,Keys_CHESS_ALL!J8:AC192,5,FALSE))</f>
        <v>1A3</v>
      </c>
      <c r="H8" s="28" t="str">
        <f>IF(VLOOKUP(A8,Keys_CHESS_ALL!J8:AC192,6,FALSE)="","",VLOOKUP(A8,Keys_CHESS_ALL!J8:AC192,6,FALSE))</f>
        <v>2A</v>
      </c>
      <c r="I8" s="28" t="str">
        <f>IF(VLOOKUP(A8,Keys_CHESS_ALL!J8:AC192,7,FALSE)="","",VLOOKUP(A8,Keys_CHESS_ALL!J8:AC192,7,FALSE))</f>
        <v>3A</v>
      </c>
      <c r="J8" s="28" t="str">
        <f>IF(VLOOKUP(A8,Keys_CHESS_ALL!J8:AC192,8,FALSE)="","",VLOOKUP(A8,Keys_CHESS_ALL!J8:AC192,8,FALSE))</f>
        <v>3B</v>
      </c>
      <c r="K8" s="28" t="str">
        <f>IF(VLOOKUP(A8,Keys_CHESS_ALL!J8:AD192,9,FALSE)="","",VLOOKUP(A8,Keys_CHESS_ALL!J8:AD192,9,FALSE))</f>
        <v>4B</v>
      </c>
      <c r="L8" s="28" t="str">
        <f>IF(VLOOKUP(A8,Keys_CHESS_ALL!J8:AE192,10,FALSE)="","",VLOOKUP(A8,Keys_CHESS_ALL!J8:AE192,10,FALSE))</f>
        <v>7A</v>
      </c>
      <c r="M8" s="28" t="str">
        <f>IF(VLOOKUP(A8,Keys_CHESS_ALL!J8:AF192,11,FALSE)="","",VLOOKUP(A8,Keys_CHESS_ALL!J8:AF192,11,FALSE))</f>
        <v>7B2</v>
      </c>
      <c r="N8" s="28" t="str">
        <f>IF(VLOOKUP(A8,Keys_CHESS_ALL!J8:AG192,12,FALSE)="","",VLOOKUP(A8,Keys_CHESS_ALL!J8:AG192,12,FALSE))</f>
        <v/>
      </c>
      <c r="O8" s="28" t="str">
        <f>IF(VLOOKUP(A8,Keys_CHESS_ALL!J8:AH192,13,FALSE)="","",VLOOKUP(A8,Keys_CHESS_ALL!J8:AH192,13,FALSE))</f>
        <v/>
      </c>
      <c r="P8" s="28" t="str">
        <f>IF(VLOOKUP(A8,Keys_CHESS_ALL!J8:AI192,14,FALSE)="","",VLOOKUP(A8,Keys_CHESS_ALL!J8:AI192,14,FALSE))</f>
        <v/>
      </c>
      <c r="Q8" s="28" t="str">
        <f>IF(VLOOKUP(A8,Keys_CHESS_ALL!J8:AJ192,15,FALSE)="","",VLOOKUP(A8,Keys_CHESS_ALL!J8:AJ192,15,FALSE))</f>
        <v/>
      </c>
      <c r="R8" s="28" t="str">
        <f>IF(VLOOKUP(A8,Keys_CHESS_ALL!J8:AK192,16,FALSE)="","",VLOOKUP(A8,Keys_CHESS_ALL!J8:AK192,16,FALSE))</f>
        <v/>
      </c>
    </row>
    <row r="9" spans="1:18" x14ac:dyDescent="0.2">
      <c r="A9" s="30" t="s">
        <v>38</v>
      </c>
      <c r="B9" s="28" t="str">
        <f>VLOOKUP(A9,Keys_CHESS_ALL!J9:L193,2,FALSE)</f>
        <v>string</v>
      </c>
      <c r="C9" s="32" t="b">
        <v>0</v>
      </c>
      <c r="D9" s="28" t="str">
        <f>VLOOKUP(A9,Keys_CHESS_ALL!J9:L193,3,FALSE)</f>
        <v>User</v>
      </c>
      <c r="E9" s="52" t="s">
        <v>294</v>
      </c>
      <c r="F9" s="41" t="s">
        <v>292</v>
      </c>
      <c r="G9" s="28" t="str">
        <f>IF(VLOOKUP(A9,Keys_CHESS_ALL!J9:AC193,5,FALSE)="","",VLOOKUP(A9,Keys_CHESS_ALL!J9:AC193,5,FALSE))</f>
        <v/>
      </c>
      <c r="H9" s="28" t="str">
        <f>IF(VLOOKUP(A9,Keys_CHESS_ALL!J9:AC193,6,FALSE)="","",VLOOKUP(A9,Keys_CHESS_ALL!J9:AC193,6,FALSE))</f>
        <v/>
      </c>
      <c r="I9" s="28" t="str">
        <f>IF(VLOOKUP(A9,Keys_CHESS_ALL!J9:AC193,7,FALSE)="","",VLOOKUP(A9,Keys_CHESS_ALL!J9:AC193,7,FALSE))</f>
        <v/>
      </c>
      <c r="J9" s="28" t="str">
        <f>IF(VLOOKUP(A9,Keys_CHESS_ALL!J9:AC193,8,FALSE)="","",VLOOKUP(A9,Keys_CHESS_ALL!J9:AC193,8,FALSE))</f>
        <v/>
      </c>
      <c r="K9" s="28" t="str">
        <f>IF(VLOOKUP(A9,Keys_CHESS_ALL!J9:AD193,9,FALSE)="","",VLOOKUP(A9,Keys_CHESS_ALL!J9:AD193,9,FALSE))</f>
        <v/>
      </c>
      <c r="L9" s="28" t="str">
        <f>IF(VLOOKUP(A9,Keys_CHESS_ALL!J9:AE193,10,FALSE)="","",VLOOKUP(A9,Keys_CHESS_ALL!J9:AE193,10,FALSE))</f>
        <v/>
      </c>
      <c r="M9" s="28" t="str">
        <f>IF(VLOOKUP(A9,Keys_CHESS_ALL!J9:AF193,11,FALSE)="","",VLOOKUP(A9,Keys_CHESS_ALL!J9:AF193,11,FALSE))</f>
        <v/>
      </c>
      <c r="N9" s="28" t="str">
        <f>IF(VLOOKUP(A9,Keys_CHESS_ALL!J9:AG193,12,FALSE)="","",VLOOKUP(A9,Keys_CHESS_ALL!J9:AG193,12,FALSE))</f>
        <v/>
      </c>
      <c r="O9" s="28" t="str">
        <f>IF(VLOOKUP(A9,Keys_CHESS_ALL!J9:AH193,13,FALSE)="","",VLOOKUP(A9,Keys_CHESS_ALL!J9:AH193,13,FALSE))</f>
        <v/>
      </c>
      <c r="P9" s="28" t="str">
        <f>IF(VLOOKUP(A9,Keys_CHESS_ALL!J9:AI193,14,FALSE)="","",VLOOKUP(A9,Keys_CHESS_ALL!J9:AI193,14,FALSE))</f>
        <v/>
      </c>
      <c r="Q9" s="28" t="str">
        <f>IF(VLOOKUP(A9,Keys_CHESS_ALL!J9:AJ193,15,FALSE)="","",VLOOKUP(A9,Keys_CHESS_ALL!J9:AJ193,15,FALSE))</f>
        <v/>
      </c>
      <c r="R9" s="28" t="str">
        <f>IF(VLOOKUP(A9,Keys_CHESS_ALL!J9:AK193,16,FALSE)="","",VLOOKUP(A9,Keys_CHESS_ALL!J9:AK193,16,FALSE))</f>
        <v/>
      </c>
    </row>
    <row r="10" spans="1:18" x14ac:dyDescent="0.2">
      <c r="A10" s="30" t="s">
        <v>39</v>
      </c>
      <c r="B10" s="28" t="str">
        <f>VLOOKUP(A10,Keys_CHESS_ALL!J10:L194,2,FALSE)</f>
        <v>list_str</v>
      </c>
      <c r="C10" s="32" t="b">
        <v>0</v>
      </c>
      <c r="D10" s="28" t="str">
        <f>VLOOKUP(A10,Keys_CHESS_ALL!J10:L194,3,FALSE)</f>
        <v>User</v>
      </c>
      <c r="E10" s="40" t="s">
        <v>444</v>
      </c>
      <c r="F10" s="41" t="s">
        <v>445</v>
      </c>
      <c r="G10" s="28" t="str">
        <f>IF(VLOOKUP(A10,Keys_CHESS_ALL!J10:AC194,5,FALSE)="","",VLOOKUP(A10,Keys_CHESS_ALL!J10:AC194,5,FALSE))</f>
        <v>CHEXS_NSF</v>
      </c>
      <c r="H10" s="28" t="str">
        <f>IF(VLOOKUP(A10,Keys_CHESS_ALL!J10:AC194,6,FALSE)="","",VLOOKUP(A10,Keys_CHESS_ALL!J10:AC194,6,FALSE))</f>
        <v>MSNC_AFRL</v>
      </c>
      <c r="I10" s="28" t="str">
        <f>IF(VLOOKUP(A10,Keys_CHESS_ALL!J10:AC194,7,FALSE)="","",VLOOKUP(A10,Keys_CHESS_ALL!J10:AC194,7,FALSE))</f>
        <v>MACCHESS_NSF_NIH</v>
      </c>
      <c r="J10" s="28" t="str">
        <f>IF(VLOOKUP(A10,Keys_CHESS_ALL!J10:AC194,8,FALSE)="","",VLOOKUP(A10,Keys_CHESS_ALL!J10:AC194,8,FALSE))</f>
        <v>CHESS_internal</v>
      </c>
      <c r="K10" s="28" t="str">
        <f>IF(VLOOKUP(A10,Keys_CHESS_ALL!J10:AD194,9,FALSE)="","",VLOOKUP(A10,Keys_CHESS_ALL!J10:AD194,9,FALSE))</f>
        <v>CHEXS_NSF</v>
      </c>
      <c r="L10" s="28" t="str">
        <f>IF(VLOOKUP(A10,Keys_CHESS_ALL!J10:AE194,10,FALSE)="","",VLOOKUP(A10,Keys_CHESS_ALL!J10:AE194,10,FALSE))</f>
        <v/>
      </c>
      <c r="M10" s="28" t="str">
        <f>IF(VLOOKUP(A10,Keys_CHESS_ALL!J10:AF194,11,FALSE)="","",VLOOKUP(A10,Keys_CHESS_ALL!J10:AF194,11,FALSE))</f>
        <v/>
      </c>
      <c r="N10" s="28" t="str">
        <f>IF(VLOOKUP(A10,Keys_CHESS_ALL!J10:AG194,12,FALSE)="","",VLOOKUP(A10,Keys_CHESS_ALL!J10:AG194,12,FALSE))</f>
        <v/>
      </c>
      <c r="O10" s="28" t="str">
        <f>IF(VLOOKUP(A10,Keys_CHESS_ALL!J10:AH194,13,FALSE)="","",VLOOKUP(A10,Keys_CHESS_ALL!J10:AH194,13,FALSE))</f>
        <v/>
      </c>
      <c r="P10" s="28" t="str">
        <f>IF(VLOOKUP(A10,Keys_CHESS_ALL!J10:AI194,14,FALSE)="","",VLOOKUP(A10,Keys_CHESS_ALL!J10:AI194,14,FALSE))</f>
        <v/>
      </c>
      <c r="Q10" s="28" t="str">
        <f>IF(VLOOKUP(A10,Keys_CHESS_ALL!J10:AJ194,15,FALSE)="","",VLOOKUP(A10,Keys_CHESS_ALL!J10:AJ194,15,FALSE))</f>
        <v/>
      </c>
      <c r="R10" s="28" t="str">
        <f>IF(VLOOKUP(A10,Keys_CHESS_ALL!J10:AK194,16,FALSE)="","",VLOOKUP(A10,Keys_CHESS_ALL!J10:AK194,16,FALSE))</f>
        <v/>
      </c>
    </row>
    <row r="11" spans="1:18" x14ac:dyDescent="0.2">
      <c r="A11" s="30" t="s">
        <v>44</v>
      </c>
      <c r="B11" s="28" t="str">
        <f>VLOOKUP(A11,Keys_CHESS_ALL!J11:L195,2,FALSE)</f>
        <v>bool</v>
      </c>
      <c r="C11" s="32" t="b">
        <v>0</v>
      </c>
      <c r="D11" s="28" t="str">
        <f>VLOOKUP(A11,Keys_CHESS_ALL!J11:L195,3,FALSE)</f>
        <v>Alignment</v>
      </c>
      <c r="E11" s="52" t="s">
        <v>296</v>
      </c>
      <c r="F11" s="42" t="s">
        <v>297</v>
      </c>
      <c r="G11" s="28" t="str">
        <f>IF(VLOOKUP(A11,Keys_CHESS_ALL!J11:AC195,5,FALSE)="","",VLOOKUP(A11,Keys_CHESS_ALL!J11:AC195,5,FALSE))</f>
        <v>true</v>
      </c>
      <c r="H11" s="28" t="str">
        <f>IF(VLOOKUP(A11,Keys_CHESS_ALL!J11:AC195,6,FALSE)="","",VLOOKUP(A11,Keys_CHESS_ALL!J11:AC195,6,FALSE))</f>
        <v>false</v>
      </c>
      <c r="I11" s="28" t="str">
        <f>IF(VLOOKUP(A11,Keys_CHESS_ALL!J11:AC195,7,FALSE)="","",VLOOKUP(A11,Keys_CHESS_ALL!J11:AC195,7,FALSE))</f>
        <v/>
      </c>
      <c r="J11" s="28" t="str">
        <f>IF(VLOOKUP(A11,Keys_CHESS_ALL!J11:AC195,8,FALSE)="","",VLOOKUP(A11,Keys_CHESS_ALL!J11:AC195,8,FALSE))</f>
        <v/>
      </c>
      <c r="K11" s="28" t="str">
        <f>IF(VLOOKUP(A11,Keys_CHESS_ALL!J11:AD195,9,FALSE)="","",VLOOKUP(A11,Keys_CHESS_ALL!J11:AD195,9,FALSE))</f>
        <v/>
      </c>
      <c r="L11" s="28" t="str">
        <f>IF(VLOOKUP(A11,Keys_CHESS_ALL!J11:AE195,10,FALSE)="","",VLOOKUP(A11,Keys_CHESS_ALL!J11:AE195,10,FALSE))</f>
        <v/>
      </c>
      <c r="M11" s="28" t="str">
        <f>IF(VLOOKUP(A11,Keys_CHESS_ALL!J11:AF195,11,FALSE)="","",VLOOKUP(A11,Keys_CHESS_ALL!J11:AF195,11,FALSE))</f>
        <v/>
      </c>
      <c r="N11" s="28" t="str">
        <f>IF(VLOOKUP(A11,Keys_CHESS_ALL!J11:AG195,12,FALSE)="","",VLOOKUP(A11,Keys_CHESS_ALL!J11:AG195,12,FALSE))</f>
        <v/>
      </c>
      <c r="O11" s="28" t="str">
        <f>IF(VLOOKUP(A11,Keys_CHESS_ALL!J11:AH195,13,FALSE)="","",VLOOKUP(A11,Keys_CHESS_ALL!J11:AH195,13,FALSE))</f>
        <v/>
      </c>
      <c r="P11" s="28" t="str">
        <f>IF(VLOOKUP(A11,Keys_CHESS_ALL!J11:AI195,14,FALSE)="","",VLOOKUP(A11,Keys_CHESS_ALL!J11:AI195,14,FALSE))</f>
        <v/>
      </c>
      <c r="Q11" s="28" t="str">
        <f>IF(VLOOKUP(A11,Keys_CHESS_ALL!J11:AJ195,15,FALSE)="","",VLOOKUP(A11,Keys_CHESS_ALL!J11:AJ195,15,FALSE))</f>
        <v/>
      </c>
      <c r="R11" s="28" t="str">
        <f>IF(VLOOKUP(A11,Keys_CHESS_ALL!J11:AK195,16,FALSE)="","",VLOOKUP(A11,Keys_CHESS_ALL!J11:AK195,16,FALSE))</f>
        <v/>
      </c>
    </row>
    <row r="12" spans="1:18" x14ac:dyDescent="0.2">
      <c r="A12" s="30" t="s">
        <v>80</v>
      </c>
      <c r="B12" s="28" t="str">
        <f>VLOOKUP(A12,Keys_CHESS_ALL!J12:L196,2,FALSE)</f>
        <v>string</v>
      </c>
      <c r="C12" s="32" t="b">
        <v>0</v>
      </c>
      <c r="D12" s="28" t="str">
        <f>VLOOKUP(A12,Keys_CHESS_ALL!J12:L196,3,FALSE)</f>
        <v>DataLocations</v>
      </c>
      <c r="E12" s="52"/>
      <c r="F12" s="41" t="s">
        <v>446</v>
      </c>
      <c r="G12" s="28" t="str">
        <f>IF(VLOOKUP(A12,Keys_CHESS_ALL!J12:AC196,5,FALSE)="","",VLOOKUP(A12,Keys_CHESS_ALL!J12:AC196,5,FALSE))</f>
        <v/>
      </c>
      <c r="H12" s="28" t="str">
        <f>IF(VLOOKUP(A12,Keys_CHESS_ALL!J12:AC196,6,FALSE)="","",VLOOKUP(A12,Keys_CHESS_ALL!J12:AC196,6,FALSE))</f>
        <v/>
      </c>
      <c r="I12" s="28" t="str">
        <f>IF(VLOOKUP(A12,Keys_CHESS_ALL!J12:AC196,7,FALSE)="","",VLOOKUP(A12,Keys_CHESS_ALL!J12:AC196,7,FALSE))</f>
        <v/>
      </c>
      <c r="J12" s="28" t="str">
        <f>IF(VLOOKUP(A12,Keys_CHESS_ALL!J12:AC196,8,FALSE)="","",VLOOKUP(A12,Keys_CHESS_ALL!J12:AC196,8,FALSE))</f>
        <v/>
      </c>
      <c r="K12" s="28" t="str">
        <f>IF(VLOOKUP(A12,Keys_CHESS_ALL!J12:AD196,9,FALSE)="","",VLOOKUP(A12,Keys_CHESS_ALL!J12:AD196,9,FALSE))</f>
        <v/>
      </c>
      <c r="L12" s="28" t="str">
        <f>IF(VLOOKUP(A12,Keys_CHESS_ALL!J12:AE196,10,FALSE)="","",VLOOKUP(A12,Keys_CHESS_ALL!J12:AE196,10,FALSE))</f>
        <v/>
      </c>
      <c r="M12" s="28" t="str">
        <f>IF(VLOOKUP(A12,Keys_CHESS_ALL!J12:AF196,11,FALSE)="","",VLOOKUP(A12,Keys_CHESS_ALL!J12:AF196,11,FALSE))</f>
        <v/>
      </c>
      <c r="N12" s="28" t="str">
        <f>IF(VLOOKUP(A12,Keys_CHESS_ALL!J12:AG196,12,FALSE)="","",VLOOKUP(A12,Keys_CHESS_ALL!J12:AG196,12,FALSE))</f>
        <v/>
      </c>
      <c r="O12" s="28" t="str">
        <f>IF(VLOOKUP(A12,Keys_CHESS_ALL!J12:AH196,13,FALSE)="","",VLOOKUP(A12,Keys_CHESS_ALL!J12:AH196,13,FALSE))</f>
        <v/>
      </c>
      <c r="P12" s="28" t="str">
        <f>IF(VLOOKUP(A12,Keys_CHESS_ALL!J12:AI196,14,FALSE)="","",VLOOKUP(A12,Keys_CHESS_ALL!J12:AI196,14,FALSE))</f>
        <v/>
      </c>
      <c r="Q12" s="28" t="str">
        <f>IF(VLOOKUP(A12,Keys_CHESS_ALL!J12:AJ196,15,FALSE)="","",VLOOKUP(A12,Keys_CHESS_ALL!J12:AJ196,15,FALSE))</f>
        <v/>
      </c>
      <c r="R12" s="28" t="str">
        <f>IF(VLOOKUP(A12,Keys_CHESS_ALL!J12:AK196,16,FALSE)="","",VLOOKUP(A12,Keys_CHESS_ALL!J12:AK196,16,FALSE))</f>
        <v/>
      </c>
    </row>
    <row r="13" spans="1:18" x14ac:dyDescent="0.2">
      <c r="A13" s="30" t="s">
        <v>82</v>
      </c>
      <c r="B13" s="28" t="str">
        <f>VLOOKUP(A13,Keys_CHESS_ALL!J14:L197,2,FALSE)</f>
        <v>string</v>
      </c>
      <c r="C13" s="32" t="b">
        <v>0</v>
      </c>
      <c r="D13" s="28" t="str">
        <f>VLOOKUP(A13,Keys_CHESS_ALL!J14:L197,3,FALSE)</f>
        <v>DataLocations</v>
      </c>
      <c r="E13" s="40"/>
      <c r="F13" s="41" t="s">
        <v>447</v>
      </c>
      <c r="G13" s="28" t="str">
        <f>IF(VLOOKUP(A13,Keys_CHESS_ALL!J14:AC197,5,FALSE)="","",VLOOKUP(A13,Keys_CHESS_ALL!J14:AC197,5,FALSE))</f>
        <v/>
      </c>
      <c r="H13" s="28" t="str">
        <f>IF(VLOOKUP(A13,Keys_CHESS_ALL!J14:AC197,6,FALSE)="","",VLOOKUP(A13,Keys_CHESS_ALL!J14:AC197,6,FALSE))</f>
        <v/>
      </c>
      <c r="I13" s="28" t="str">
        <f>IF(VLOOKUP(A13,Keys_CHESS_ALL!J14:AC197,7,FALSE)="","",VLOOKUP(A13,Keys_CHESS_ALL!J14:AC197,7,FALSE))</f>
        <v/>
      </c>
      <c r="J13" s="28" t="str">
        <f>IF(VLOOKUP(A13,Keys_CHESS_ALL!J14:AC197,8,FALSE)="","",VLOOKUP(A13,Keys_CHESS_ALL!J14:AC197,8,FALSE))</f>
        <v/>
      </c>
      <c r="K13" s="28" t="str">
        <f>IF(VLOOKUP(A13,Keys_CHESS_ALL!J14:AD197,9,FALSE)="","",VLOOKUP(A13,Keys_CHESS_ALL!J14:AD197,9,FALSE))</f>
        <v/>
      </c>
      <c r="L13" s="28" t="str">
        <f>IF(VLOOKUP(A13,Keys_CHESS_ALL!J14:AE197,10,FALSE)="","",VLOOKUP(A13,Keys_CHESS_ALL!J14:AE197,10,FALSE))</f>
        <v/>
      </c>
      <c r="M13" s="28" t="str">
        <f>IF(VLOOKUP(A13,Keys_CHESS_ALL!J14:AF197,11,FALSE)="","",VLOOKUP(A13,Keys_CHESS_ALL!J14:AF197,11,FALSE))</f>
        <v/>
      </c>
      <c r="N13" s="28" t="str">
        <f>IF(VLOOKUP(A13,Keys_CHESS_ALL!J14:AG197,12,FALSE)="","",VLOOKUP(A13,Keys_CHESS_ALL!J14:AG197,12,FALSE))</f>
        <v/>
      </c>
      <c r="O13" s="28" t="str">
        <f>IF(VLOOKUP(A13,Keys_CHESS_ALL!J14:AH197,13,FALSE)="","",VLOOKUP(A13,Keys_CHESS_ALL!J14:AH197,13,FALSE))</f>
        <v/>
      </c>
      <c r="P13" s="28" t="str">
        <f>IF(VLOOKUP(A13,Keys_CHESS_ALL!J14:AI197,14,FALSE)="","",VLOOKUP(A13,Keys_CHESS_ALL!J14:AI197,14,FALSE))</f>
        <v/>
      </c>
      <c r="Q13" s="28" t="str">
        <f>IF(VLOOKUP(A13,Keys_CHESS_ALL!J14:AJ197,15,FALSE)="","",VLOOKUP(A13,Keys_CHESS_ALL!J14:AJ197,15,FALSE))</f>
        <v/>
      </c>
      <c r="R13" s="28" t="str">
        <f>IF(VLOOKUP(A13,Keys_CHESS_ALL!J14:AK197,16,FALSE)="","",VLOOKUP(A13,Keys_CHESS_ALL!J14:AK197,16,FALSE))</f>
        <v/>
      </c>
    </row>
    <row r="14" spans="1:18" x14ac:dyDescent="0.2">
      <c r="A14" s="30" t="s">
        <v>218</v>
      </c>
      <c r="B14" s="28" t="str">
        <f>VLOOKUP(A14,Keys_CHESS_ALL!J15:L198,2,FALSE)</f>
        <v>bool</v>
      </c>
      <c r="C14" s="32" t="b">
        <v>0</v>
      </c>
      <c r="D14" s="28" t="str">
        <f>VLOOKUP(A14,Keys_CHESS_ALL!J15:L198,3,FALSE)</f>
        <v>Sample</v>
      </c>
      <c r="E14" s="40" t="s">
        <v>448</v>
      </c>
      <c r="F14" s="53" t="s">
        <v>297</v>
      </c>
      <c r="G14" s="28" t="str">
        <f>IF(VLOOKUP(A14,Keys_CHESS_ALL!J15:AC198,5,FALSE)="","",VLOOKUP(A14,Keys_CHESS_ALL!J15:AC198,5,FALSE))</f>
        <v>true</v>
      </c>
      <c r="H14" s="28" t="str">
        <f>IF(VLOOKUP(A14,Keys_CHESS_ALL!J15:AC198,6,FALSE)="","",VLOOKUP(A14,Keys_CHESS_ALL!J15:AC198,6,FALSE))</f>
        <v>false</v>
      </c>
      <c r="I14" s="28" t="str">
        <f>IF(VLOOKUP(A14,Keys_CHESS_ALL!J15:AC198,7,FALSE)="","",VLOOKUP(A14,Keys_CHESS_ALL!J15:AC198,7,FALSE))</f>
        <v/>
      </c>
      <c r="J14" s="28" t="str">
        <f>IF(VLOOKUP(A14,Keys_CHESS_ALL!J15:AC198,8,FALSE)="","",VLOOKUP(A14,Keys_CHESS_ALL!J15:AC198,8,FALSE))</f>
        <v/>
      </c>
      <c r="K14" s="28" t="str">
        <f>IF(VLOOKUP(A14,Keys_CHESS_ALL!J15:AD198,9,FALSE)="","",VLOOKUP(A14,Keys_CHESS_ALL!J15:AD198,9,FALSE))</f>
        <v/>
      </c>
      <c r="L14" s="28" t="str">
        <f>IF(VLOOKUP(A14,Keys_CHESS_ALL!J15:AE198,10,FALSE)="","",VLOOKUP(A14,Keys_CHESS_ALL!J15:AE198,10,FALSE))</f>
        <v/>
      </c>
      <c r="M14" s="28" t="str">
        <f>IF(VLOOKUP(A14,Keys_CHESS_ALL!J15:AF198,11,FALSE)="","",VLOOKUP(A14,Keys_CHESS_ALL!J15:AF198,11,FALSE))</f>
        <v/>
      </c>
      <c r="N14" s="28" t="str">
        <f>IF(VLOOKUP(A14,Keys_CHESS_ALL!J15:AG198,12,FALSE)="","",VLOOKUP(A14,Keys_CHESS_ALL!J15:AG198,12,FALSE))</f>
        <v/>
      </c>
      <c r="O14" s="28" t="str">
        <f>IF(VLOOKUP(A14,Keys_CHESS_ALL!J15:AH198,13,FALSE)="","",VLOOKUP(A14,Keys_CHESS_ALL!J15:AH198,13,FALSE))</f>
        <v/>
      </c>
      <c r="P14" s="28" t="str">
        <f>IF(VLOOKUP(A14,Keys_CHESS_ALL!J15:AI198,14,FALSE)="","",VLOOKUP(A14,Keys_CHESS_ALL!J15:AI198,14,FALSE))</f>
        <v/>
      </c>
      <c r="Q14" s="28" t="str">
        <f>IF(VLOOKUP(A14,Keys_CHESS_ALL!J15:AJ198,15,FALSE)="","",VLOOKUP(A14,Keys_CHESS_ALL!J15:AJ198,15,FALSE))</f>
        <v/>
      </c>
      <c r="R14" s="28" t="str">
        <f>IF(VLOOKUP(A14,Keys_CHESS_ALL!J15:AK198,16,FALSE)="","",VLOOKUP(A14,Keys_CHESS_ALL!J15:AK198,16,FALSE))</f>
        <v/>
      </c>
    </row>
    <row r="15" spans="1:18" x14ac:dyDescent="0.2">
      <c r="A15" s="30" t="s">
        <v>157</v>
      </c>
      <c r="B15" s="28" t="str">
        <f>VLOOKUP(A15,Keys_CHESS_ALL!J16:L199,2,FALSE)</f>
        <v>string</v>
      </c>
      <c r="C15" s="32" t="b">
        <v>0</v>
      </c>
      <c r="D15" s="28" t="str">
        <f>VLOOKUP(A15,Keys_CHESS_ALL!J16:L199,3,FALSE)</f>
        <v>Experiment</v>
      </c>
      <c r="E15" s="40"/>
      <c r="F15" s="55" t="s">
        <v>293</v>
      </c>
      <c r="G15" s="28" t="str">
        <f>IF(VLOOKUP(A15,Keys_CHESS_ALL!J16:AC199,5,FALSE)="","",VLOOKUP(A15,Keys_CHESS_ALL!J16:AC199,5,FALSE))</f>
        <v>Scattering/Diffraction</v>
      </c>
      <c r="H15" s="28" t="str">
        <f>IF(VLOOKUP(A15,Keys_CHESS_ALL!J16:AC199,6,FALSE)="","",VLOOKUP(A15,Keys_CHESS_ALL!J16:AC199,6,FALSE))</f>
        <v>Imaging</v>
      </c>
      <c r="I15" s="28" t="str">
        <f>IF(VLOOKUP(A15,Keys_CHESS_ALL!J16:AC199,7,FALSE)="","",VLOOKUP(A15,Keys_CHESS_ALL!J16:AC199,7,FALSE))</f>
        <v>Spectroscopy</v>
      </c>
      <c r="J15" s="28" t="str">
        <f>IF(VLOOKUP(A15,Keys_CHESS_ALL!J16:AC199,8,FALSE)="","",VLOOKUP(A15,Keys_CHESS_ALL!J16:AC199,8,FALSE))</f>
        <v>Crystallography</v>
      </c>
      <c r="K15" s="28" t="str">
        <f>IF(VLOOKUP(A15,Keys_CHESS_ALL!J16:AD199,9,FALSE)="","",VLOOKUP(A15,Keys_CHESS_ALL!J16:AD199,9,FALSE))</f>
        <v>Scattering/Diffraction</v>
      </c>
      <c r="L15" s="28" t="str">
        <f>IF(VLOOKUP(A15,Keys_CHESS_ALL!J16:AE199,10,FALSE)="","",VLOOKUP(A15,Keys_CHESS_ALL!J16:AE199,10,FALSE))</f>
        <v/>
      </c>
      <c r="M15" s="28" t="str">
        <f>IF(VLOOKUP(A15,Keys_CHESS_ALL!J16:AF199,11,FALSE)="","",VLOOKUP(A15,Keys_CHESS_ALL!J16:AF199,11,FALSE))</f>
        <v/>
      </c>
      <c r="N15" s="28" t="str">
        <f>IF(VLOOKUP(A15,Keys_CHESS_ALL!J16:AG199,12,FALSE)="","",VLOOKUP(A15,Keys_CHESS_ALL!J16:AG199,12,FALSE))</f>
        <v/>
      </c>
      <c r="O15" s="28" t="str">
        <f>IF(VLOOKUP(A15,Keys_CHESS_ALL!J16:AH199,13,FALSE)="","",VLOOKUP(A15,Keys_CHESS_ALL!J16:AH199,13,FALSE))</f>
        <v/>
      </c>
      <c r="P15" s="28" t="str">
        <f>IF(VLOOKUP(A15,Keys_CHESS_ALL!J16:AI199,14,FALSE)="","",VLOOKUP(A15,Keys_CHESS_ALL!J16:AI199,14,FALSE))</f>
        <v/>
      </c>
      <c r="Q15" s="28" t="str">
        <f>IF(VLOOKUP(A15,Keys_CHESS_ALL!J16:AJ199,15,FALSE)="","",VLOOKUP(A15,Keys_CHESS_ALL!J16:AJ199,15,FALSE))</f>
        <v/>
      </c>
      <c r="R15" s="28" t="str">
        <f>IF(VLOOKUP(A15,Keys_CHESS_ALL!J16:AK199,16,FALSE)="","",VLOOKUP(A15,Keys_CHESS_ALL!J16:AK199,16,FALSE))</f>
        <v/>
      </c>
    </row>
    <row r="16" spans="1:18" x14ac:dyDescent="0.2">
      <c r="A16" s="30" t="s">
        <v>162</v>
      </c>
      <c r="B16" s="28" t="str">
        <f>VLOOKUP(A16,Keys_CHESS_ALL!J17:L200,2,FALSE)</f>
        <v>string</v>
      </c>
      <c r="C16" s="32" t="b">
        <v>0</v>
      </c>
      <c r="D16" s="28" t="str">
        <f>VLOOKUP(A16,Keys_CHESS_ALL!J17:L200,3,FALSE)</f>
        <v>Experiment</v>
      </c>
      <c r="E16" s="40"/>
      <c r="F16" s="53" t="s">
        <v>293</v>
      </c>
      <c r="G16" s="28" t="str">
        <f>IF(VLOOKUP(A16,Keys_CHESS_ALL!J17:AC200,5,FALSE)="","",VLOOKUP(A16,Keys_CHESS_ALL!J17:AC200,5,FALSE))</f>
        <v>SingleCrystalDiffraction</v>
      </c>
      <c r="H16" s="28" t="str">
        <f>IF(VLOOKUP(A16,Keys_CHESS_ALL!J17:AC200,6,FALSE)="","",VLOOKUP(A16,Keys_CHESS_ALL!J17:AC200,6,FALSE))</f>
        <v>HighEnergyDiffractionMicroscopyNearField</v>
      </c>
      <c r="I16" s="28" t="str">
        <f>IF(VLOOKUP(A16,Keys_CHESS_ALL!J17:AC200,7,FALSE)="","",VLOOKUP(A16,Keys_CHESS_ALL!J17:AC200,7,FALSE))</f>
        <v>HighEnergyDiffractionMicroscopyFarField</v>
      </c>
      <c r="J16" s="28" t="str">
        <f>IF(VLOOKUP(A16,Keys_CHESS_ALL!J17:AC200,8,FALSE)="","",VLOOKUP(A16,Keys_CHESS_ALL!J17:AC200,8,FALSE))</f>
        <v>HighEnergyDiffractionMicroscopyMidField</v>
      </c>
      <c r="K16" s="28" t="str">
        <f>IF(VLOOKUP(A16,Keys_CHESS_ALL!J17:AD200,9,FALSE)="","",VLOOKUP(A16,Keys_CHESS_ALL!J17:AD200,9,FALSE))</f>
        <v>PowderDiffraction</v>
      </c>
      <c r="L16" s="28" t="str">
        <f>IF(VLOOKUP(A16,Keys_CHESS_ALL!J17:AE200,10,FALSE)="","",VLOOKUP(A16,Keys_CHESS_ALL!J17:AE200,10,FALSE))</f>
        <v>ResonantElasticX-rayScattering</v>
      </c>
      <c r="M16" s="28" t="str">
        <f>IF(VLOOKUP(A16,Keys_CHESS_ALL!J17:AF200,11,FALSE)="","",VLOOKUP(A16,Keys_CHESS_ALL!J17:AF200,11,FALSE))</f>
        <v>3DPDF</v>
      </c>
      <c r="N16" s="28" t="str">
        <f>IF(VLOOKUP(A16,Keys_CHESS_ALL!J17:AG200,12,FALSE)="","",VLOOKUP(A16,Keys_CHESS_ALL!J17:AG200,12,FALSE))</f>
        <v>DiffuseScattering</v>
      </c>
      <c r="O16" s="28" t="str">
        <f>IF(VLOOKUP(A16,Keys_CHESS_ALL!J17:AH200,13,FALSE)="","",VLOOKUP(A16,Keys_CHESS_ALL!J17:AH200,13,FALSE))</f>
        <v>SAXS+WAXS</v>
      </c>
      <c r="P16" s="28" t="str">
        <f>IF(VLOOKUP(A16,Keys_CHESS_ALL!J17:AI200,14,FALSE)="","",VLOOKUP(A16,Keys_CHESS_ALL!J17:AI200,14,FALSE))</f>
        <v>SAXS</v>
      </c>
      <c r="Q16" s="28" t="str">
        <f>IF(VLOOKUP(A16,Keys_CHESS_ALL!J17:AJ200,15,FALSE)="","",VLOOKUP(A16,Keys_CHESS_ALL!J17:AJ200,15,FALSE))</f>
        <v>XRayFluorescence</v>
      </c>
      <c r="R16" s="28" t="str">
        <f>IF(VLOOKUP(A16,Keys_CHESS_ALL!J17:AK200,16,FALSE)="","",VLOOKUP(A16,Keys_CHESS_ALL!J17:AK200,16,FALSE))</f>
        <v>Tomography</v>
      </c>
    </row>
    <row r="17" spans="1:18" x14ac:dyDescent="0.2">
      <c r="A17" s="30" t="s">
        <v>140</v>
      </c>
      <c r="B17" s="28" t="str">
        <f>VLOOKUP(A17,Keys_CHESS_ALL!J18:L201,2,FALSE)</f>
        <v>list_str</v>
      </c>
      <c r="C17" s="32" t="b">
        <v>0</v>
      </c>
      <c r="D17" s="28" t="str">
        <f>VLOOKUP(A17,Keys_CHESS_ALL!J18:L201,3,FALSE)</f>
        <v>Experiment</v>
      </c>
      <c r="E17" s="40"/>
      <c r="F17" s="53" t="s">
        <v>293</v>
      </c>
      <c r="G17" s="28" t="str">
        <f>IF(VLOOKUP(A17,Keys_CHESS_ALL!J18:AC201,5,FALSE)="","",VLOOKUP(A17,Keys_CHESS_ALL!J18:AC201,5,FALSE))</f>
        <v>Eiger500</v>
      </c>
      <c r="H17" s="28" t="str">
        <f>IF(VLOOKUP(A17,Keys_CHESS_ALL!J18:AC201,6,FALSE)="","",VLOOKUP(A17,Keys_CHESS_ALL!J18:AC201,6,FALSE))</f>
        <v>Vortex</v>
      </c>
      <c r="I17" s="28" t="str">
        <f>IF(VLOOKUP(A17,Keys_CHESS_ALL!J18:AC201,7,FALSE)="","",VLOOKUP(A17,Keys_CHESS_ALL!J18:AC201,7,FALSE))</f>
        <v>Pilatus6M</v>
      </c>
      <c r="J17" s="28" t="str">
        <f>IF(VLOOKUP(A17,Keys_CHESS_ALL!J18:AC201,8,FALSE)="","",VLOOKUP(A17,Keys_CHESS_ALL!J18:AC201,8,FALSE))</f>
        <v>DualDexelas</v>
      </c>
      <c r="K17" s="28" t="str">
        <f>IF(VLOOKUP(A17,Keys_CHESS_ALL!J18:AD201,9,FALSE)="","",VLOOKUP(A17,Keys_CHESS_ALL!J18:AD201,9,FALSE))</f>
        <v>GE2</v>
      </c>
      <c r="L17" s="28" t="str">
        <f>IF(VLOOKUP(A17,Keys_CHESS_ALL!J18:AE201,10,FALSE)="","",VLOOKUP(A17,Keys_CHESS_ALL!J18:AE201,10,FALSE))</f>
        <v>Manta</v>
      </c>
      <c r="M17" s="28" t="str">
        <f>IF(VLOOKUP(A17,Keys_CHESS_ALL!J18:AF201,11,FALSE)="","",VLOOKUP(A17,Keys_CHESS_ALL!J18:AF201,11,FALSE))</f>
        <v>Retiga</v>
      </c>
      <c r="N17" s="28" t="str">
        <f>IF(VLOOKUP(A17,Keys_CHESS_ALL!J18:AG201,12,FALSE)="","",VLOOKUP(A17,Keys_CHESS_ALL!J18:AG201,12,FALSE))</f>
        <v>Eiger216M</v>
      </c>
      <c r="O17" s="28" t="str">
        <f>IF(VLOOKUP(A17,Keys_CHESS_ALL!J18:AH201,13,FALSE)="","",VLOOKUP(A17,Keys_CHESS_ALL!J18:AH201,13,FALSE))</f>
        <v>Eiger1M</v>
      </c>
      <c r="P17" s="28" t="str">
        <f>IF(VLOOKUP(A17,Keys_CHESS_ALL!J18:AI201,14,FALSE)="","",VLOOKUP(A17,Keys_CHESS_ALL!J18:AI201,14,FALSE))</f>
        <v>Pilatus200K</v>
      </c>
      <c r="Q17" s="28" t="str">
        <f>IF(VLOOKUP(A17,Keys_CHESS_ALL!J18:AJ201,15,FALSE)="","",VLOOKUP(A17,Keys_CHESS_ALL!J18:AJ201,15,FALSE))</f>
        <v>Pilatus300K</v>
      </c>
      <c r="R17" s="28" t="str">
        <f>IF(VLOOKUP(A17,Keys_CHESS_ALL!J18:AK201,16,FALSE)="","",VLOOKUP(A17,Keys_CHESS_ALL!J18:AK201,16,FALSE))</f>
        <v>CanberraSingleElement</v>
      </c>
    </row>
    <row r="18" spans="1:18" x14ac:dyDescent="0.2">
      <c r="A18" s="30" t="s">
        <v>230</v>
      </c>
      <c r="B18" s="28" t="str">
        <f>VLOOKUP(A18,Keys_CHESS_ALL!J19:L202,2,FALSE)</f>
        <v>string</v>
      </c>
      <c r="C18" s="32" t="b">
        <v>1</v>
      </c>
      <c r="D18" s="28" t="str">
        <f>VLOOKUP(A18,Keys_CHESS_ALL!J19:L202,3,FALSE)</f>
        <v>Sample</v>
      </c>
      <c r="E18" s="40" t="s">
        <v>449</v>
      </c>
      <c r="G18" s="28" t="str">
        <f>IF(VLOOKUP(A18,Keys_CHESS_ALL!J19:AC202,5,FALSE)="","",VLOOKUP(A18,Keys_CHESS_ALL!J19:AC202,5,FALSE))</f>
        <v/>
      </c>
      <c r="H18" s="28" t="str">
        <f>IF(VLOOKUP(A18,Keys_CHESS_ALL!J19:AC202,6,FALSE)="","",VLOOKUP(A18,Keys_CHESS_ALL!J19:AC202,6,FALSE))</f>
        <v/>
      </c>
      <c r="I18" s="28" t="str">
        <f>IF(VLOOKUP(A18,Keys_CHESS_ALL!J19:AC202,7,FALSE)="","",VLOOKUP(A18,Keys_CHESS_ALL!J19:AC202,7,FALSE))</f>
        <v/>
      </c>
      <c r="J18" s="28" t="str">
        <f>IF(VLOOKUP(A18,Keys_CHESS_ALL!J19:AC202,8,FALSE)="","",VLOOKUP(A18,Keys_CHESS_ALL!J19:AC202,8,FALSE))</f>
        <v/>
      </c>
      <c r="K18" s="28" t="str">
        <f>IF(VLOOKUP(A18,Keys_CHESS_ALL!J19:AD202,9,FALSE)="","",VLOOKUP(A18,Keys_CHESS_ALL!J19:AD202,9,FALSE))</f>
        <v/>
      </c>
      <c r="L18" s="28" t="str">
        <f>IF(VLOOKUP(A18,Keys_CHESS_ALL!J19:AE202,10,FALSE)="","",VLOOKUP(A18,Keys_CHESS_ALL!J19:AE202,10,FALSE))</f>
        <v/>
      </c>
      <c r="M18" s="28" t="str">
        <f>IF(VLOOKUP(A18,Keys_CHESS_ALL!J19:AF202,11,FALSE)="","",VLOOKUP(A18,Keys_CHESS_ALL!J19:AF202,11,FALSE))</f>
        <v/>
      </c>
      <c r="N18" s="28" t="str">
        <f>IF(VLOOKUP(A18,Keys_CHESS_ALL!J19:AG202,12,FALSE)="","",VLOOKUP(A18,Keys_CHESS_ALL!J19:AG202,12,FALSE))</f>
        <v/>
      </c>
      <c r="O18" s="28" t="str">
        <f>IF(VLOOKUP(A18,Keys_CHESS_ALL!J19:AH202,13,FALSE)="","",VLOOKUP(A18,Keys_CHESS_ALL!J19:AH202,13,FALSE))</f>
        <v/>
      </c>
      <c r="P18" s="28" t="str">
        <f>IF(VLOOKUP(A18,Keys_CHESS_ALL!J19:AI202,14,FALSE)="","",VLOOKUP(A18,Keys_CHESS_ALL!J19:AI202,14,FALSE))</f>
        <v/>
      </c>
      <c r="Q18" s="28" t="str">
        <f>IF(VLOOKUP(A18,Keys_CHESS_ALL!J19:AJ202,15,FALSE)="","",VLOOKUP(A18,Keys_CHESS_ALL!J19:AJ202,15,FALSE))</f>
        <v/>
      </c>
      <c r="R18" s="28" t="str">
        <f>IF(VLOOKUP(A18,Keys_CHESS_ALL!J19:AK202,16,FALSE)="","",VLOOKUP(A18,Keys_CHESS_ALL!J19:AK202,16,FALSE))</f>
        <v/>
      </c>
    </row>
    <row r="19" spans="1:18" x14ac:dyDescent="0.2">
      <c r="A19" s="30" t="s">
        <v>99</v>
      </c>
      <c r="B19" s="28" t="str">
        <f>VLOOKUP(A19,Keys_CHESS_ALL!J20:L203,2,FALSE)</f>
        <v>list_str</v>
      </c>
      <c r="C19" s="32" t="b">
        <v>0</v>
      </c>
      <c r="D19" s="28" t="str">
        <f>VLOOKUP(A19,Keys_CHESS_ALL!J20:L203,3,FALSE)</f>
        <v>Beam</v>
      </c>
      <c r="E19" s="40"/>
      <c r="F19" s="53" t="s">
        <v>293</v>
      </c>
      <c r="G19" s="28" t="str">
        <f>IF(VLOOKUP(A19,Keys_CHESS_ALL!J20:AC203,5,FALSE)="","",VLOOKUP(A19,Keys_CHESS_ALL!J20:AC203,5,FALSE))</f>
        <v>MultiLayer</v>
      </c>
      <c r="H19" s="28" t="str">
        <f>IF(VLOOKUP(A19,Keys_CHESS_ALL!J20:AC203,6,FALSE)="","",VLOOKUP(A19,Keys_CHESS_ALL!J20:AC203,6,FALSE))</f>
        <v>DoubleCrystalMono</v>
      </c>
      <c r="I19" s="28" t="str">
        <f>IF(VLOOKUP(A19,Keys_CHESS_ALL!J20:AC203,7,FALSE)="","",VLOOKUP(A19,Keys_CHESS_ALL!J20:AC203,7,FALSE))</f>
        <v>SiLaueMono</v>
      </c>
      <c r="J19" s="28" t="str">
        <f>IF(VLOOKUP(A19,Keys_CHESS_ALL!J20:AC203,8,FALSE)="","",VLOOKUP(A19,Keys_CHESS_ALL!J20:AC203,8,FALSE))</f>
        <v>DiamondLaue</v>
      </c>
      <c r="K19" s="28" t="str">
        <f>IF(VLOOKUP(A19,Keys_CHESS_ALL!J20:AD203,9,FALSE)="","",VLOOKUP(A19,Keys_CHESS_ALL!J20:AD203,9,FALSE))</f>
        <v>DiamondBragg</v>
      </c>
      <c r="L19" s="28" t="str">
        <f>IF(VLOOKUP(A19,Keys_CHESS_ALL!J20:AE203,10,FALSE)="","",VLOOKUP(A19,Keys_CHESS_ALL!J20:AE203,10,FALSE))</f>
        <v/>
      </c>
      <c r="M19" s="28" t="str">
        <f>IF(VLOOKUP(A19,Keys_CHESS_ALL!J20:AF203,11,FALSE)="","",VLOOKUP(A19,Keys_CHESS_ALL!J20:AF203,11,FALSE))</f>
        <v/>
      </c>
      <c r="N19" s="28" t="str">
        <f>IF(VLOOKUP(A19,Keys_CHESS_ALL!J20:AG203,12,FALSE)="","",VLOOKUP(A19,Keys_CHESS_ALL!J20:AG203,12,FALSE))</f>
        <v/>
      </c>
      <c r="O19" s="28" t="str">
        <f>IF(VLOOKUP(A19,Keys_CHESS_ALL!J20:AH203,13,FALSE)="","",VLOOKUP(A19,Keys_CHESS_ALL!J20:AH203,13,FALSE))</f>
        <v/>
      </c>
      <c r="P19" s="28" t="str">
        <f>IF(VLOOKUP(A19,Keys_CHESS_ALL!J20:AI203,14,FALSE)="","",VLOOKUP(A19,Keys_CHESS_ALL!J20:AI203,14,FALSE))</f>
        <v/>
      </c>
      <c r="Q19" s="28" t="str">
        <f>IF(VLOOKUP(A19,Keys_CHESS_ALL!J20:AJ203,15,FALSE)="","",VLOOKUP(A19,Keys_CHESS_ALL!J20:AJ203,15,FALSE))</f>
        <v/>
      </c>
      <c r="R19" s="28" t="str">
        <f>IF(VLOOKUP(A19,Keys_CHESS_ALL!J20:AK203,16,FALSE)="","",VLOOKUP(A19,Keys_CHESS_ALL!J20:AK203,16,FALSE))</f>
        <v/>
      </c>
    </row>
    <row r="20" spans="1:18" x14ac:dyDescent="0.2">
      <c r="A20" s="30" t="s">
        <v>94</v>
      </c>
      <c r="B20" s="28" t="str">
        <f>VLOOKUP(A20,Keys_CHESS_ALL!J21:L204,2,FALSE)</f>
        <v>float64</v>
      </c>
      <c r="C20" s="32" t="b">
        <v>0</v>
      </c>
      <c r="D20" s="28" t="str">
        <f>VLOOKUP(A20,Keys_CHESS_ALL!J21:L204,3,FALSE)</f>
        <v>Beam</v>
      </c>
      <c r="E20" s="40"/>
      <c r="F20" s="41" t="s">
        <v>450</v>
      </c>
      <c r="G20" s="28" t="str">
        <f>IF(VLOOKUP(A20,Keys_CHESS_ALL!J21:AC204,5,FALSE)="","",VLOOKUP(A20,Keys_CHESS_ALL!J21:AC204,5,FALSE))</f>
        <v/>
      </c>
      <c r="H20" s="28" t="str">
        <f>IF(VLOOKUP(A20,Keys_CHESS_ALL!J21:AC204,6,FALSE)="","",VLOOKUP(A20,Keys_CHESS_ALL!J21:AC204,6,FALSE))</f>
        <v/>
      </c>
      <c r="I20" s="28" t="str">
        <f>IF(VLOOKUP(A20,Keys_CHESS_ALL!J21:AC204,7,FALSE)="","",VLOOKUP(A20,Keys_CHESS_ALL!J21:AC204,7,FALSE))</f>
        <v/>
      </c>
      <c r="J20" s="28" t="str">
        <f>IF(VLOOKUP(A20,Keys_CHESS_ALL!J21:AC204,8,FALSE)="","",VLOOKUP(A20,Keys_CHESS_ALL!J21:AC204,8,FALSE))</f>
        <v/>
      </c>
      <c r="K20" s="28" t="str">
        <f>IF(VLOOKUP(A20,Keys_CHESS_ALL!J21:AD204,9,FALSE)="","",VLOOKUP(A20,Keys_CHESS_ALL!J21:AD204,9,FALSE))</f>
        <v/>
      </c>
      <c r="L20" s="28" t="str">
        <f>IF(VLOOKUP(A20,Keys_CHESS_ALL!J21:AE204,10,FALSE)="","",VLOOKUP(A20,Keys_CHESS_ALL!J21:AE204,10,FALSE))</f>
        <v/>
      </c>
      <c r="M20" s="28" t="str">
        <f>IF(VLOOKUP(A20,Keys_CHESS_ALL!J21:AF204,11,FALSE)="","",VLOOKUP(A20,Keys_CHESS_ALL!J21:AF204,11,FALSE))</f>
        <v/>
      </c>
      <c r="N20" s="28" t="str">
        <f>IF(VLOOKUP(A20,Keys_CHESS_ALL!J21:AG204,12,FALSE)="","",VLOOKUP(A20,Keys_CHESS_ALL!J21:AG204,12,FALSE))</f>
        <v/>
      </c>
      <c r="O20" s="28" t="str">
        <f>IF(VLOOKUP(A20,Keys_CHESS_ALL!J21:AH204,13,FALSE)="","",VLOOKUP(A20,Keys_CHESS_ALL!J21:AH204,13,FALSE))</f>
        <v/>
      </c>
      <c r="P20" s="28" t="str">
        <f>IF(VLOOKUP(A20,Keys_CHESS_ALL!J21:AI204,14,FALSE)="","",VLOOKUP(A20,Keys_CHESS_ALL!J21:AI204,14,FALSE))</f>
        <v/>
      </c>
      <c r="Q20" s="28" t="str">
        <f>IF(VLOOKUP(A20,Keys_CHESS_ALL!J21:AJ204,15,FALSE)="","",VLOOKUP(A20,Keys_CHESS_ALL!J21:AJ204,15,FALSE))</f>
        <v/>
      </c>
      <c r="R20" s="28" t="str">
        <f>IF(VLOOKUP(A20,Keys_CHESS_ALL!J21:AK204,16,FALSE)="","",VLOOKUP(A20,Keys_CHESS_ALL!J21:AK204,16,FALSE))</f>
        <v/>
      </c>
    </row>
    <row r="21" spans="1:18" x14ac:dyDescent="0.2">
      <c r="A21" s="30" t="s">
        <v>78</v>
      </c>
      <c r="B21" s="28" t="str">
        <f>VLOOKUP(A21,Keys_CHESS_ALL!J22:L205,2,FALSE)</f>
        <v>float64</v>
      </c>
      <c r="C21" s="32" t="b">
        <v>1</v>
      </c>
      <c r="D21" s="28" t="str">
        <f>VLOOKUP(A21,Keys_CHESS_ALL!J22:L205,3,FALSE)</f>
        <v>Alignment</v>
      </c>
      <c r="E21" s="40" t="s">
        <v>451</v>
      </c>
      <c r="G21" s="28" t="str">
        <f>IF(VLOOKUP(A21,Keys_CHESS_ALL!J22:AC205,5,FALSE)="","",VLOOKUP(A21,Keys_CHESS_ALL!J22:AC205,5,FALSE))</f>
        <v/>
      </c>
      <c r="H21" s="28" t="str">
        <f>IF(VLOOKUP(A21,Keys_CHESS_ALL!J22:AC205,6,FALSE)="","",VLOOKUP(A21,Keys_CHESS_ALL!J22:AC205,6,FALSE))</f>
        <v/>
      </c>
      <c r="I21" s="28" t="str">
        <f>IF(VLOOKUP(A21,Keys_CHESS_ALL!J22:AC205,7,FALSE)="","",VLOOKUP(A21,Keys_CHESS_ALL!J22:AC205,7,FALSE))</f>
        <v/>
      </c>
      <c r="J21" s="28" t="str">
        <f>IF(VLOOKUP(A21,Keys_CHESS_ALL!J22:AC205,8,FALSE)="","",VLOOKUP(A21,Keys_CHESS_ALL!J22:AC205,8,FALSE))</f>
        <v/>
      </c>
      <c r="K21" s="28" t="str">
        <f>IF(VLOOKUP(A21,Keys_CHESS_ALL!J22:AD205,9,FALSE)="","",VLOOKUP(A21,Keys_CHESS_ALL!J22:AD205,9,FALSE))</f>
        <v/>
      </c>
      <c r="L21" s="28" t="str">
        <f>IF(VLOOKUP(A21,Keys_CHESS_ALL!J22:AE205,10,FALSE)="","",VLOOKUP(A21,Keys_CHESS_ALL!J22:AE205,10,FALSE))</f>
        <v/>
      </c>
      <c r="M21" s="28" t="str">
        <f>IF(VLOOKUP(A21,Keys_CHESS_ALL!J22:AF205,11,FALSE)="","",VLOOKUP(A21,Keys_CHESS_ALL!J22:AF205,11,FALSE))</f>
        <v/>
      </c>
      <c r="N21" s="28" t="str">
        <f>IF(VLOOKUP(A21,Keys_CHESS_ALL!J22:AG205,12,FALSE)="","",VLOOKUP(A21,Keys_CHESS_ALL!J22:AG205,12,FALSE))</f>
        <v/>
      </c>
      <c r="O21" s="28" t="str">
        <f>IF(VLOOKUP(A21,Keys_CHESS_ALL!J22:AH205,13,FALSE)="","",VLOOKUP(A21,Keys_CHESS_ALL!J22:AH205,13,FALSE))</f>
        <v/>
      </c>
      <c r="P21" s="28" t="str">
        <f>IF(VLOOKUP(A21,Keys_CHESS_ALL!J22:AI205,14,FALSE)="","",VLOOKUP(A21,Keys_CHESS_ALL!J22:AI205,14,FALSE))</f>
        <v/>
      </c>
      <c r="Q21" s="28" t="str">
        <f>IF(VLOOKUP(A21,Keys_CHESS_ALL!J22:AJ205,15,FALSE)="","",VLOOKUP(A21,Keys_CHESS_ALL!J22:AJ205,15,FALSE))</f>
        <v/>
      </c>
      <c r="R21" s="28" t="str">
        <f>IF(VLOOKUP(A21,Keys_CHESS_ALL!J22:AK205,16,FALSE)="","",VLOOKUP(A21,Keys_CHESS_ALL!J22:AK205,16,FALSE))</f>
        <v/>
      </c>
    </row>
    <row r="22" spans="1:18" x14ac:dyDescent="0.2">
      <c r="A22" s="30" t="s">
        <v>77</v>
      </c>
      <c r="B22" s="28" t="str">
        <f>VLOOKUP(A22,Keys_CHESS_ALL!J23:L206,2,FALSE)</f>
        <v>float64</v>
      </c>
      <c r="C22" s="32" t="b">
        <v>1</v>
      </c>
      <c r="D22" s="28" t="str">
        <f>VLOOKUP(A22,Keys_CHESS_ALL!J23:L206,3,FALSE)</f>
        <v>Alignment</v>
      </c>
      <c r="E22" s="40" t="s">
        <v>452</v>
      </c>
      <c r="G22" s="28" t="str">
        <f>IF(VLOOKUP(A22,Keys_CHESS_ALL!J23:AC206,5,FALSE)="","",VLOOKUP(A22,Keys_CHESS_ALL!J23:AC206,5,FALSE))</f>
        <v/>
      </c>
      <c r="H22" s="28" t="str">
        <f>IF(VLOOKUP(A22,Keys_CHESS_ALL!J23:AC206,6,FALSE)="","",VLOOKUP(A22,Keys_CHESS_ALL!J23:AC206,6,FALSE))</f>
        <v/>
      </c>
      <c r="I22" s="28" t="str">
        <f>IF(VLOOKUP(A22,Keys_CHESS_ALL!J23:AC206,7,FALSE)="","",VLOOKUP(A22,Keys_CHESS_ALL!J23:AC206,7,FALSE))</f>
        <v/>
      </c>
      <c r="J22" s="28" t="str">
        <f>IF(VLOOKUP(A22,Keys_CHESS_ALL!J23:AC206,8,FALSE)="","",VLOOKUP(A22,Keys_CHESS_ALL!J23:AC206,8,FALSE))</f>
        <v/>
      </c>
      <c r="K22" s="28" t="str">
        <f>IF(VLOOKUP(A22,Keys_CHESS_ALL!J23:AD206,9,FALSE)="","",VLOOKUP(A22,Keys_CHESS_ALL!J23:AD206,9,FALSE))</f>
        <v/>
      </c>
      <c r="L22" s="28" t="str">
        <f>IF(VLOOKUP(A22,Keys_CHESS_ALL!J23:AE206,10,FALSE)="","",VLOOKUP(A22,Keys_CHESS_ALL!J23:AE206,10,FALSE))</f>
        <v/>
      </c>
      <c r="M22" s="28" t="str">
        <f>IF(VLOOKUP(A22,Keys_CHESS_ALL!J23:AF206,11,FALSE)="","",VLOOKUP(A22,Keys_CHESS_ALL!J23:AF206,11,FALSE))</f>
        <v/>
      </c>
      <c r="N22" s="28" t="str">
        <f>IF(VLOOKUP(A22,Keys_CHESS_ALL!J23:AG206,12,FALSE)="","",VLOOKUP(A22,Keys_CHESS_ALL!J23:AG206,12,FALSE))</f>
        <v/>
      </c>
      <c r="O22" s="28" t="str">
        <f>IF(VLOOKUP(A22,Keys_CHESS_ALL!J23:AH206,13,FALSE)="","",VLOOKUP(A22,Keys_CHESS_ALL!J23:AH206,13,FALSE))</f>
        <v/>
      </c>
      <c r="P22" s="28" t="str">
        <f>IF(VLOOKUP(A22,Keys_CHESS_ALL!J23:AI206,14,FALSE)="","",VLOOKUP(A22,Keys_CHESS_ALL!J23:AI206,14,FALSE))</f>
        <v/>
      </c>
      <c r="Q22" s="28" t="str">
        <f>IF(VLOOKUP(A22,Keys_CHESS_ALL!J23:AJ206,15,FALSE)="","",VLOOKUP(A22,Keys_CHESS_ALL!J23:AJ206,15,FALSE))</f>
        <v/>
      </c>
      <c r="R22" s="28" t="str">
        <f>IF(VLOOKUP(A22,Keys_CHESS_ALL!J23:AK206,16,FALSE)="","",VLOOKUP(A22,Keys_CHESS_ALL!J23:AK206,16,FALSE))</f>
        <v/>
      </c>
    </row>
    <row r="23" spans="1:18" x14ac:dyDescent="0.2">
      <c r="A23" s="30" t="s">
        <v>76</v>
      </c>
      <c r="B23" s="28" t="str">
        <f>VLOOKUP(A23,Keys_CHESS_ALL!J24:L207,2,FALSE)</f>
        <v>float64</v>
      </c>
      <c r="C23" s="32" t="b">
        <v>1</v>
      </c>
      <c r="D23" s="28" t="str">
        <f>VLOOKUP(A23,Keys_CHESS_ALL!J24:L207,3,FALSE)</f>
        <v>Alignment</v>
      </c>
      <c r="E23" s="40" t="s">
        <v>453</v>
      </c>
      <c r="G23" s="28" t="str">
        <f>IF(VLOOKUP(A23,Keys_CHESS_ALL!J24:AC207,5,FALSE)="","",VLOOKUP(A23,Keys_CHESS_ALL!J24:AC207,5,FALSE))</f>
        <v/>
      </c>
      <c r="H23" s="28" t="str">
        <f>IF(VLOOKUP(A23,Keys_CHESS_ALL!J24:AC207,6,FALSE)="","",VLOOKUP(A23,Keys_CHESS_ALL!J24:AC207,6,FALSE))</f>
        <v/>
      </c>
      <c r="I23" s="28" t="str">
        <f>IF(VLOOKUP(A23,Keys_CHESS_ALL!J24:AC207,7,FALSE)="","",VLOOKUP(A23,Keys_CHESS_ALL!J24:AC207,7,FALSE))</f>
        <v/>
      </c>
      <c r="J23" s="28" t="str">
        <f>IF(VLOOKUP(A23,Keys_CHESS_ALL!J24:AC207,8,FALSE)="","",VLOOKUP(A23,Keys_CHESS_ALL!J24:AC207,8,FALSE))</f>
        <v/>
      </c>
      <c r="K23" s="28" t="str">
        <f>IF(VLOOKUP(A23,Keys_CHESS_ALL!J24:AD207,9,FALSE)="","",VLOOKUP(A23,Keys_CHESS_ALL!J24:AD207,9,FALSE))</f>
        <v/>
      </c>
      <c r="L23" s="28" t="str">
        <f>IF(VLOOKUP(A23,Keys_CHESS_ALL!J24:AE207,10,FALSE)="","",VLOOKUP(A23,Keys_CHESS_ALL!J24:AE207,10,FALSE))</f>
        <v/>
      </c>
      <c r="M23" s="28" t="str">
        <f>IF(VLOOKUP(A23,Keys_CHESS_ALL!J24:AF207,11,FALSE)="","",VLOOKUP(A23,Keys_CHESS_ALL!J24:AF207,11,FALSE))</f>
        <v/>
      </c>
      <c r="N23" s="28" t="str">
        <f>IF(VLOOKUP(A23,Keys_CHESS_ALL!J24:AG207,12,FALSE)="","",VLOOKUP(A23,Keys_CHESS_ALL!J24:AG207,12,FALSE))</f>
        <v/>
      </c>
      <c r="O23" s="28" t="str">
        <f>IF(VLOOKUP(A23,Keys_CHESS_ALL!J24:AH207,13,FALSE)="","",VLOOKUP(A23,Keys_CHESS_ALL!J24:AH207,13,FALSE))</f>
        <v/>
      </c>
      <c r="P23" s="28" t="str">
        <f>IF(VLOOKUP(A23,Keys_CHESS_ALL!J24:AI207,14,FALSE)="","",VLOOKUP(A23,Keys_CHESS_ALL!J24:AI207,14,FALSE))</f>
        <v/>
      </c>
      <c r="Q23" s="28" t="str">
        <f>IF(VLOOKUP(A23,Keys_CHESS_ALL!J24:AJ207,15,FALSE)="","",VLOOKUP(A23,Keys_CHESS_ALL!J24:AJ207,15,FALSE))</f>
        <v/>
      </c>
      <c r="R23" s="28" t="str">
        <f>IF(VLOOKUP(A23,Keys_CHESS_ALL!J24:AK207,16,FALSE)="","",VLOOKUP(A23,Keys_CHESS_ALL!J24:AK207,16,FALSE))</f>
        <v/>
      </c>
    </row>
    <row r="24" spans="1:18" x14ac:dyDescent="0.2">
      <c r="A24" s="30" t="s">
        <v>75</v>
      </c>
      <c r="B24" s="28" t="str">
        <f>VLOOKUP(A24,Keys_CHESS_ALL!J25:L208,2,FALSE)</f>
        <v>float64</v>
      </c>
      <c r="C24" s="32" t="b">
        <v>1</v>
      </c>
      <c r="D24" s="28" t="str">
        <f>VLOOKUP(A24,Keys_CHESS_ALL!J25:L208,3,FALSE)</f>
        <v>Alignment</v>
      </c>
      <c r="E24" s="40" t="s">
        <v>454</v>
      </c>
      <c r="G24" s="28" t="str">
        <f>IF(VLOOKUP(A24,Keys_CHESS_ALL!J25:AC208,5,FALSE)="","",VLOOKUP(A24,Keys_CHESS_ALL!J25:AC208,5,FALSE))</f>
        <v/>
      </c>
      <c r="H24" s="28" t="str">
        <f>IF(VLOOKUP(A24,Keys_CHESS_ALL!J25:AC208,6,FALSE)="","",VLOOKUP(A24,Keys_CHESS_ALL!J25:AC208,6,FALSE))</f>
        <v/>
      </c>
      <c r="I24" s="28" t="str">
        <f>IF(VLOOKUP(A24,Keys_CHESS_ALL!J25:AC208,7,FALSE)="","",VLOOKUP(A24,Keys_CHESS_ALL!J25:AC208,7,FALSE))</f>
        <v/>
      </c>
      <c r="J24" s="28" t="str">
        <f>IF(VLOOKUP(A24,Keys_CHESS_ALL!J25:AC208,8,FALSE)="","",VLOOKUP(A24,Keys_CHESS_ALL!J25:AC208,8,FALSE))</f>
        <v/>
      </c>
      <c r="K24" s="28" t="str">
        <f>IF(VLOOKUP(A24,Keys_CHESS_ALL!J25:AD208,9,FALSE)="","",VLOOKUP(A24,Keys_CHESS_ALL!J25:AD208,9,FALSE))</f>
        <v/>
      </c>
      <c r="L24" s="28" t="str">
        <f>IF(VLOOKUP(A24,Keys_CHESS_ALL!J25:AE208,10,FALSE)="","",VLOOKUP(A24,Keys_CHESS_ALL!J25:AE208,10,FALSE))</f>
        <v/>
      </c>
      <c r="M24" s="28" t="str">
        <f>IF(VLOOKUP(A24,Keys_CHESS_ALL!J25:AF208,11,FALSE)="","",VLOOKUP(A24,Keys_CHESS_ALL!J25:AF208,11,FALSE))</f>
        <v/>
      </c>
      <c r="N24" s="28" t="str">
        <f>IF(VLOOKUP(A24,Keys_CHESS_ALL!J25:AG208,12,FALSE)="","",VLOOKUP(A24,Keys_CHESS_ALL!J25:AG208,12,FALSE))</f>
        <v/>
      </c>
      <c r="O24" s="28" t="str">
        <f>IF(VLOOKUP(A24,Keys_CHESS_ALL!J25:AH208,13,FALSE)="","",VLOOKUP(A24,Keys_CHESS_ALL!J25:AH208,13,FALSE))</f>
        <v/>
      </c>
      <c r="P24" s="28" t="str">
        <f>IF(VLOOKUP(A24,Keys_CHESS_ALL!J25:AI208,14,FALSE)="","",VLOOKUP(A24,Keys_CHESS_ALL!J25:AI208,14,FALSE))</f>
        <v/>
      </c>
      <c r="Q24" s="28" t="str">
        <f>IF(VLOOKUP(A24,Keys_CHESS_ALL!J25:AJ208,15,FALSE)="","",VLOOKUP(A24,Keys_CHESS_ALL!J25:AJ208,15,FALSE))</f>
        <v/>
      </c>
      <c r="R24" s="28" t="str">
        <f>IF(VLOOKUP(A24,Keys_CHESS_ALL!J25:AK208,16,FALSE)="","",VLOOKUP(A24,Keys_CHESS_ALL!J25:AK208,16,FALSE))</f>
        <v/>
      </c>
    </row>
    <row r="25" spans="1:18" x14ac:dyDescent="0.2">
      <c r="A25" s="30" t="s">
        <v>105</v>
      </c>
      <c r="B25" s="28" t="str">
        <f>VLOOKUP(A25,Keys_CHESS_ALL!J26:L209,2,FALSE)</f>
        <v>list_str</v>
      </c>
      <c r="C25" s="32" t="b">
        <v>1</v>
      </c>
      <c r="D25" s="28" t="str">
        <f>VLOOKUP(A25,Keys_CHESS_ALL!J26:L209,3,FALSE)</f>
        <v>Beam</v>
      </c>
      <c r="E25" s="40"/>
      <c r="F25" s="53" t="s">
        <v>293</v>
      </c>
      <c r="G25" s="28" t="str">
        <f>IF(VLOOKUP(A25,Keys_CHESS_ALL!J26:AC209,5,FALSE)="","",VLOOKUP(A25,Keys_CHESS_ALL!J26:AC209,5,FALSE))</f>
        <v>Collimator</v>
      </c>
      <c r="H25" s="28" t="str">
        <f>IF(VLOOKUP(A25,Keys_CHESS_ALL!J26:AC209,6,FALSE)="","",VLOOKUP(A25,Keys_CHESS_ALL!J26:AC209,6,FALSE))</f>
        <v>CRL</v>
      </c>
      <c r="I25" s="28" t="str">
        <f>IF(VLOOKUP(A25,Keys_CHESS_ALL!J26:AC209,7,FALSE)="","",VLOOKUP(A25,Keys_CHESS_ALL!J26:AC209,7,FALSE))</f>
        <v>KB</v>
      </c>
      <c r="J25" s="28" t="str">
        <f>IF(VLOOKUP(A25,Keys_CHESS_ALL!J26:AC209,8,FALSE)="","",VLOOKUP(A25,Keys_CHESS_ALL!J26:AC209,8,FALSE))</f>
        <v>Capillary</v>
      </c>
      <c r="K25" s="28" t="str">
        <f>IF(VLOOKUP(A25,Keys_CHESS_ALL!J26:AD209,9,FALSE)="","",VLOOKUP(A25,Keys_CHESS_ALL!J26:AD209,9,FALSE))</f>
        <v>Sagittal</v>
      </c>
      <c r="L25" s="28" t="str">
        <f>IF(VLOOKUP(A25,Keys_CHESS_ALL!J26:AE209,10,FALSE)="","",VLOOKUP(A25,Keys_CHESS_ALL!J26:AE209,10,FALSE))</f>
        <v/>
      </c>
      <c r="M25" s="28" t="str">
        <f>IF(VLOOKUP(A25,Keys_CHESS_ALL!J26:AF209,11,FALSE)="","",VLOOKUP(A25,Keys_CHESS_ALL!J26:AF209,11,FALSE))</f>
        <v/>
      </c>
      <c r="N25" s="28" t="str">
        <f>IF(VLOOKUP(A25,Keys_CHESS_ALL!J26:AG209,12,FALSE)="","",VLOOKUP(A25,Keys_CHESS_ALL!J26:AG209,12,FALSE))</f>
        <v/>
      </c>
      <c r="O25" s="28" t="str">
        <f>IF(VLOOKUP(A25,Keys_CHESS_ALL!J26:AH209,13,FALSE)="","",VLOOKUP(A25,Keys_CHESS_ALL!J26:AH209,13,FALSE))</f>
        <v/>
      </c>
      <c r="P25" s="28" t="str">
        <f>IF(VLOOKUP(A25,Keys_CHESS_ALL!J26:AI209,14,FALSE)="","",VLOOKUP(A25,Keys_CHESS_ALL!J26:AI209,14,FALSE))</f>
        <v/>
      </c>
      <c r="Q25" s="28" t="str">
        <f>IF(VLOOKUP(A25,Keys_CHESS_ALL!J26:AJ209,15,FALSE)="","",VLOOKUP(A25,Keys_CHESS_ALL!J26:AJ209,15,FALSE))</f>
        <v/>
      </c>
      <c r="R25" s="28" t="str">
        <f>IF(VLOOKUP(A25,Keys_CHESS_ALL!J26:AK209,16,FALSE)="","",VLOOKUP(A25,Keys_CHESS_ALL!J26:AK209,16,FALSE))</f>
        <v/>
      </c>
    </row>
    <row r="26" spans="1:18" x14ac:dyDescent="0.2">
      <c r="A26" s="30" t="s">
        <v>177</v>
      </c>
      <c r="B26" s="28" t="str">
        <f>VLOOKUP(A26,Keys_CHESS_ALL!J27:L210,2,FALSE)</f>
        <v>bool</v>
      </c>
      <c r="C26" s="32" t="b">
        <v>1</v>
      </c>
      <c r="D26" s="28" t="str">
        <f>VLOOKUP(A26,Keys_CHESS_ALL!J27:L210,3,FALSE)</f>
        <v>Experiment</v>
      </c>
      <c r="E26" s="40" t="s">
        <v>455</v>
      </c>
      <c r="F26" s="53" t="s">
        <v>293</v>
      </c>
      <c r="G26" s="28" t="str">
        <f>IF(VLOOKUP(A26,Keys_CHESS_ALL!J27:AC210,5,FALSE)="","",VLOOKUP(A26,Keys_CHESS_ALL!J27:AC210,5,FALSE))</f>
        <v>true</v>
      </c>
      <c r="H26" s="28" t="str">
        <f>IF(VLOOKUP(A26,Keys_CHESS_ALL!J27:AC210,6,FALSE)="","",VLOOKUP(A26,Keys_CHESS_ALL!J27:AC210,6,FALSE))</f>
        <v>false</v>
      </c>
      <c r="I26" s="28" t="str">
        <f>IF(VLOOKUP(A26,Keys_CHESS_ALL!J27:AC210,7,FALSE)="","",VLOOKUP(A26,Keys_CHESS_ALL!J27:AC210,7,FALSE))</f>
        <v/>
      </c>
      <c r="J26" s="28" t="str">
        <f>IF(VLOOKUP(A26,Keys_CHESS_ALL!J27:AC210,8,FALSE)="","",VLOOKUP(A26,Keys_CHESS_ALL!J27:AC210,8,FALSE))</f>
        <v/>
      </c>
      <c r="K26" s="28" t="str">
        <f>IF(VLOOKUP(A26,Keys_CHESS_ALL!J27:AD210,9,FALSE)="","",VLOOKUP(A26,Keys_CHESS_ALL!J27:AD210,9,FALSE))</f>
        <v/>
      </c>
      <c r="L26" s="28" t="str">
        <f>IF(VLOOKUP(A26,Keys_CHESS_ALL!J27:AE210,10,FALSE)="","",VLOOKUP(A26,Keys_CHESS_ALL!J27:AE210,10,FALSE))</f>
        <v/>
      </c>
      <c r="M26" s="28" t="str">
        <f>IF(VLOOKUP(A26,Keys_CHESS_ALL!J27:AF210,11,FALSE)="","",VLOOKUP(A26,Keys_CHESS_ALL!J27:AF210,11,FALSE))</f>
        <v/>
      </c>
      <c r="N26" s="28" t="str">
        <f>IF(VLOOKUP(A26,Keys_CHESS_ALL!J27:AG210,12,FALSE)="","",VLOOKUP(A26,Keys_CHESS_ALL!J27:AG210,12,FALSE))</f>
        <v/>
      </c>
      <c r="O26" s="28" t="str">
        <f>IF(VLOOKUP(A26,Keys_CHESS_ALL!J27:AH210,13,FALSE)="","",VLOOKUP(A26,Keys_CHESS_ALL!J27:AH210,13,FALSE))</f>
        <v/>
      </c>
      <c r="P26" s="28" t="str">
        <f>IF(VLOOKUP(A26,Keys_CHESS_ALL!J27:AI210,14,FALSE)="","",VLOOKUP(A26,Keys_CHESS_ALL!J27:AI210,14,FALSE))</f>
        <v/>
      </c>
      <c r="Q26" s="28" t="str">
        <f>IF(VLOOKUP(A26,Keys_CHESS_ALL!J27:AJ210,15,FALSE)="","",VLOOKUP(A26,Keys_CHESS_ALL!J27:AJ210,15,FALSE))</f>
        <v/>
      </c>
      <c r="R26" s="28" t="str">
        <f>IF(VLOOKUP(A26,Keys_CHESS_ALL!J27:AK210,16,FALSE)="","",VLOOKUP(A26,Keys_CHESS_ALL!J27:AK210,16,FALSE))</f>
        <v/>
      </c>
    </row>
    <row r="27" spans="1:18" x14ac:dyDescent="0.2">
      <c r="A27" s="30" t="s">
        <v>201</v>
      </c>
      <c r="B27" s="28" t="str">
        <f>VLOOKUP(A27,Keys_CHESS_ALL!J28:L211,2,FALSE)</f>
        <v>float64</v>
      </c>
      <c r="C27" s="32" t="b">
        <v>1</v>
      </c>
      <c r="D27" s="28" t="str">
        <f>VLOOKUP(A27,Keys_CHESS_ALL!J28:L211,3,FALSE)</f>
        <v>Experiment</v>
      </c>
      <c r="E27" s="40" t="s">
        <v>456</v>
      </c>
      <c r="G27" s="28" t="str">
        <f>IF(VLOOKUP(A27,Keys_CHESS_ALL!J28:AC211,5,FALSE)="","",VLOOKUP(A27,Keys_CHESS_ALL!J28:AC211,5,FALSE))</f>
        <v/>
      </c>
      <c r="H27" s="28" t="str">
        <f>IF(VLOOKUP(A27,Keys_CHESS_ALL!J28:AC211,6,FALSE)="","",VLOOKUP(A27,Keys_CHESS_ALL!J28:AC211,6,FALSE))</f>
        <v/>
      </c>
      <c r="I27" s="28" t="str">
        <f>IF(VLOOKUP(A27,Keys_CHESS_ALL!J28:AC211,7,FALSE)="","",VLOOKUP(A27,Keys_CHESS_ALL!J28:AC211,7,FALSE))</f>
        <v/>
      </c>
      <c r="J27" s="28" t="str">
        <f>IF(VLOOKUP(A27,Keys_CHESS_ALL!J28:AC211,8,FALSE)="","",VLOOKUP(A27,Keys_CHESS_ALL!J28:AC211,8,FALSE))</f>
        <v/>
      </c>
      <c r="K27" s="28" t="str">
        <f>IF(VLOOKUP(A27,Keys_CHESS_ALL!J28:AD211,9,FALSE)="","",VLOOKUP(A27,Keys_CHESS_ALL!J28:AD211,9,FALSE))</f>
        <v/>
      </c>
      <c r="L27" s="28" t="str">
        <f>IF(VLOOKUP(A27,Keys_CHESS_ALL!J28:AE211,10,FALSE)="","",VLOOKUP(A27,Keys_CHESS_ALL!J28:AE211,10,FALSE))</f>
        <v/>
      </c>
      <c r="M27" s="28" t="str">
        <f>IF(VLOOKUP(A27,Keys_CHESS_ALL!J28:AF211,11,FALSE)="","",VLOOKUP(A27,Keys_CHESS_ALL!J28:AF211,11,FALSE))</f>
        <v/>
      </c>
      <c r="N27" s="28" t="str">
        <f>IF(VLOOKUP(A27,Keys_CHESS_ALL!J28:AG211,12,FALSE)="","",VLOOKUP(A27,Keys_CHESS_ALL!J28:AG211,12,FALSE))</f>
        <v/>
      </c>
      <c r="O27" s="28" t="str">
        <f>IF(VLOOKUP(A27,Keys_CHESS_ALL!J28:AH211,13,FALSE)="","",VLOOKUP(A27,Keys_CHESS_ALL!J28:AH211,13,FALSE))</f>
        <v/>
      </c>
      <c r="P27" s="28" t="str">
        <f>IF(VLOOKUP(A27,Keys_CHESS_ALL!J28:AI211,14,FALSE)="","",VLOOKUP(A27,Keys_CHESS_ALL!J28:AI211,14,FALSE))</f>
        <v/>
      </c>
      <c r="Q27" s="28" t="str">
        <f>IF(VLOOKUP(A27,Keys_CHESS_ALL!J28:AJ211,15,FALSE)="","",VLOOKUP(A27,Keys_CHESS_ALL!J28:AJ211,15,FALSE))</f>
        <v/>
      </c>
      <c r="R27" s="28" t="str">
        <f>IF(VLOOKUP(A27,Keys_CHESS_ALL!J28:AK211,16,FALSE)="","",VLOOKUP(A27,Keys_CHESS_ALL!J28:AK211,16,FALSE))</f>
        <v/>
      </c>
    </row>
    <row r="28" spans="1:18" x14ac:dyDescent="0.2">
      <c r="A28" s="30" t="s">
        <v>202</v>
      </c>
      <c r="B28" s="28" t="str">
        <f>VLOOKUP(A28,Keys_CHESS_ALL!J29:L212,2,FALSE)</f>
        <v>list_str</v>
      </c>
      <c r="C28" s="32" t="b">
        <v>1</v>
      </c>
      <c r="D28" s="28" t="str">
        <f>VLOOKUP(A28,Keys_CHESS_ALL!J29:L212,3,FALSE)</f>
        <v>Experiment</v>
      </c>
      <c r="E28" s="40"/>
      <c r="F28" s="53" t="s">
        <v>293</v>
      </c>
      <c r="G28" s="28" t="str">
        <f>IF(VLOOKUP(A28,Keys_CHESS_ALL!J29:AC212,5,FALSE)="","",VLOOKUP(A28,Keys_CHESS_ALL!J29:AC212,5,FALSE))</f>
        <v>RAMSII</v>
      </c>
      <c r="H28" s="28" t="str">
        <f>IF(VLOOKUP(A28,Keys_CHESS_ALL!J29:AC212,6,FALSE)="","",VLOOKUP(A28,Keys_CHESS_ALL!J29:AC212,6,FALSE))</f>
        <v>LinkamHFS600</v>
      </c>
      <c r="I28" s="28" t="str">
        <f>IF(VLOOKUP(A28,Keys_CHESS_ALL!J29:AC212,7,FALSE)="","",VLOOKUP(A28,Keys_CHESS_ALL!J29:AC212,7,FALSE))</f>
        <v>Other</v>
      </c>
      <c r="J28" s="28" t="str">
        <f>IF(VLOOKUP(A28,Keys_CHESS_ALL!J29:AC212,8,FALSE)="","",VLOOKUP(A28,Keys_CHESS_ALL!J29:AC212,8,FALSE))</f>
        <v>NA</v>
      </c>
      <c r="K28" s="28" t="str">
        <f>IF(VLOOKUP(A28,Keys_CHESS_ALL!J29:AD212,9,FALSE)="","",VLOOKUP(A28,Keys_CHESS_ALL!J29:AD212,9,FALSE))</f>
        <v/>
      </c>
      <c r="L28" s="28" t="str">
        <f>IF(VLOOKUP(A28,Keys_CHESS_ALL!J29:AE212,10,FALSE)="","",VLOOKUP(A28,Keys_CHESS_ALL!J29:AE212,10,FALSE))</f>
        <v/>
      </c>
      <c r="M28" s="28" t="str">
        <f>IF(VLOOKUP(A28,Keys_CHESS_ALL!J29:AF212,11,FALSE)="","",VLOOKUP(A28,Keys_CHESS_ALL!J29:AF212,11,FALSE))</f>
        <v/>
      </c>
      <c r="N28" s="28" t="str">
        <f>IF(VLOOKUP(A28,Keys_CHESS_ALL!J29:AG212,12,FALSE)="","",VLOOKUP(A28,Keys_CHESS_ALL!J29:AG212,12,FALSE))</f>
        <v/>
      </c>
      <c r="O28" s="28" t="str">
        <f>IF(VLOOKUP(A28,Keys_CHESS_ALL!J29:AH212,13,FALSE)="","",VLOOKUP(A28,Keys_CHESS_ALL!J29:AH212,13,FALSE))</f>
        <v/>
      </c>
      <c r="P28" s="28" t="str">
        <f>IF(VLOOKUP(A28,Keys_CHESS_ALL!J29:AI212,14,FALSE)="","",VLOOKUP(A28,Keys_CHESS_ALL!J29:AI212,14,FALSE))</f>
        <v/>
      </c>
      <c r="Q28" s="28" t="str">
        <f>IF(VLOOKUP(A28,Keys_CHESS_ALL!J29:AJ212,15,FALSE)="","",VLOOKUP(A28,Keys_CHESS_ALL!J29:AJ212,15,FALSE))</f>
        <v/>
      </c>
      <c r="R28" s="28" t="str">
        <f>IF(VLOOKUP(A28,Keys_CHESS_ALL!J29:AK212,16,FALSE)="","",VLOOKUP(A28,Keys_CHESS_ALL!J29:AK212,16,FALSE))</f>
        <v/>
      </c>
    </row>
    <row r="29" spans="1:18" x14ac:dyDescent="0.2">
      <c r="A29" s="56" t="s">
        <v>178</v>
      </c>
      <c r="B29" s="48" t="str">
        <f>VLOOKUP(A29,Keys_CHESS_ALL!J30:L213,2,FALSE)</f>
        <v>bool</v>
      </c>
      <c r="C29" s="57" t="b">
        <v>1</v>
      </c>
      <c r="D29" s="48" t="str">
        <f>VLOOKUP(A29,Keys_CHESS_ALL!J30:L213,3,FALSE)</f>
        <v>Experiment</v>
      </c>
      <c r="E29" s="52" t="s">
        <v>457</v>
      </c>
      <c r="F29" s="54"/>
      <c r="G29" s="48" t="str">
        <f>IF(VLOOKUP(A29,Keys_CHESS_ALL!J30:AC213,5,FALSE)="","",VLOOKUP(A29,Keys_CHESS_ALL!J30:AC213,5,FALSE))</f>
        <v>true</v>
      </c>
      <c r="H29" s="48" t="str">
        <f>IF(VLOOKUP(A29,Keys_CHESS_ALL!J30:AC213,6,FALSE)="","",VLOOKUP(A29,Keys_CHESS_ALL!J30:AC213,6,FALSE))</f>
        <v>false</v>
      </c>
      <c r="I29" s="48" t="str">
        <f>IF(VLOOKUP(A29,Keys_CHESS_ALL!J30:AC213,7,FALSE)="","",VLOOKUP(A29,Keys_CHESS_ALL!J30:AC213,7,FALSE))</f>
        <v/>
      </c>
      <c r="J29" s="48" t="str">
        <f>IF(VLOOKUP(A29,Keys_CHESS_ALL!J30:AC213,8,FALSE)="","",VLOOKUP(A29,Keys_CHESS_ALL!J30:AC213,8,FALSE))</f>
        <v/>
      </c>
      <c r="K29" s="48" t="str">
        <f>IF(VLOOKUP(A29,Keys_CHESS_ALL!J30:AD213,9,FALSE)="","",VLOOKUP(A29,Keys_CHESS_ALL!J30:AD213,9,FALSE))</f>
        <v/>
      </c>
      <c r="L29" s="48" t="str">
        <f>IF(VLOOKUP(A29,Keys_CHESS_ALL!J30:AE213,10,FALSE)="","",VLOOKUP(A29,Keys_CHESS_ALL!J30:AE213,10,FALSE))</f>
        <v/>
      </c>
      <c r="M29" s="48" t="str">
        <f>IF(VLOOKUP(A29,Keys_CHESS_ALL!J30:AF213,11,FALSE)="","",VLOOKUP(A29,Keys_CHESS_ALL!J30:AF213,11,FALSE))</f>
        <v/>
      </c>
      <c r="N29" s="48" t="str">
        <f>IF(VLOOKUP(A29,Keys_CHESS_ALL!J30:AG213,12,FALSE)="","",VLOOKUP(A29,Keys_CHESS_ALL!J30:AG213,12,FALSE))</f>
        <v/>
      </c>
      <c r="O29" s="48" t="str">
        <f>IF(VLOOKUP(A29,Keys_CHESS_ALL!J30:AH213,13,FALSE)="","",VLOOKUP(A29,Keys_CHESS_ALL!J30:AH213,13,FALSE))</f>
        <v/>
      </c>
      <c r="P29" s="48" t="str">
        <f>IF(VLOOKUP(A29,Keys_CHESS_ALL!J30:AI213,14,FALSE)="","",VLOOKUP(A29,Keys_CHESS_ALL!J30:AI213,14,FALSE))</f>
        <v/>
      </c>
      <c r="Q29" s="48" t="str">
        <f>IF(VLOOKUP(A29,Keys_CHESS_ALL!J30:AJ213,15,FALSE)="","",VLOOKUP(A29,Keys_CHESS_ALL!J30:AJ213,15,FALSE))</f>
        <v/>
      </c>
      <c r="R29" s="48" t="str">
        <f>IF(VLOOKUP(A29,Keys_CHESS_ALL!J30:AK213,16,FALSE)="","",VLOOKUP(A29,Keys_CHESS_ALL!J30:AK213,16,FALSE))</f>
        <v/>
      </c>
    </row>
    <row r="30" spans="1:18" x14ac:dyDescent="0.2">
      <c r="A30" s="30" t="s">
        <v>179</v>
      </c>
      <c r="B30" s="28" t="str">
        <f>VLOOKUP(A30,Keys_CHESS_ALL!J31:L214,2,FALSE)</f>
        <v>list_str</v>
      </c>
      <c r="C30" s="32" t="b">
        <v>1</v>
      </c>
      <c r="D30" s="28" t="str">
        <f>VLOOKUP(A30,Keys_CHESS_ALL!J31:L214,3,FALSE)</f>
        <v>Experiment</v>
      </c>
      <c r="E30" s="40"/>
      <c r="F30" s="53" t="s">
        <v>293</v>
      </c>
      <c r="G30" s="28" t="str">
        <f>IF(VLOOKUP(A30,Keys_CHESS_ALL!J31:AC214,5,FALSE)="","",VLOOKUP(A30,Keys_CHESS_ALL!J31:AC214,5,FALSE))</f>
        <v>Tension</v>
      </c>
      <c r="H30" s="28" t="str">
        <f>IF(VLOOKUP(A30,Keys_CHESS_ALL!J31:AC214,6,FALSE)="","",VLOOKUP(A30,Keys_CHESS_ALL!J31:AC214,6,FALSE))</f>
        <v>Compression</v>
      </c>
      <c r="I30" s="28" t="str">
        <f>IF(VLOOKUP(A30,Keys_CHESS_ALL!J31:AC214,7,FALSE)="","",VLOOKUP(A30,Keys_CHESS_ALL!J31:AC214,7,FALSE))</f>
        <v>Cyclic</v>
      </c>
      <c r="J30" s="28" t="str">
        <f>IF(VLOOKUP(A30,Keys_CHESS_ALL!J31:AC214,8,FALSE)="","",VLOOKUP(A30,Keys_CHESS_ALL!J31:AC214,8,FALSE))</f>
        <v>Torsion</v>
      </c>
      <c r="K30" s="28" t="str">
        <f>IF(VLOOKUP(A30,Keys_CHESS_ALL!J31:AD214,9,FALSE)="","",VLOOKUP(A30,Keys_CHESS_ALL!J31:AD214,9,FALSE))</f>
        <v>4PtBend</v>
      </c>
      <c r="L30" s="28" t="str">
        <f>IF(VLOOKUP(A30,Keys_CHESS_ALL!J31:AE214,10,FALSE)="","",VLOOKUP(A30,Keys_CHESS_ALL!J31:AE214,10,FALSE))</f>
        <v>3PtBend</v>
      </c>
      <c r="M30" s="28" t="str">
        <f>IF(VLOOKUP(A30,Keys_CHESS_ALL!J31:AF214,11,FALSE)="","",VLOOKUP(A30,Keys_CHESS_ALL!J31:AF214,11,FALSE))</f>
        <v>LinkamTensile</v>
      </c>
      <c r="N30" s="28" t="str">
        <f>IF(VLOOKUP(A30,Keys_CHESS_ALL!J31:AG214,12,FALSE)="","",VLOOKUP(A30,Keys_CHESS_ALL!J31:AG214,12,FALSE))</f>
        <v>NA</v>
      </c>
      <c r="O30" s="28" t="str">
        <f>IF(VLOOKUP(A30,Keys_CHESS_ALL!J31:AH214,13,FALSE)="","",VLOOKUP(A30,Keys_CHESS_ALL!J31:AH214,13,FALSE))</f>
        <v/>
      </c>
      <c r="P30" s="28" t="str">
        <f>IF(VLOOKUP(A30,Keys_CHESS_ALL!J31:AI214,14,FALSE)="","",VLOOKUP(A30,Keys_CHESS_ALL!J31:AI214,14,FALSE))</f>
        <v/>
      </c>
      <c r="Q30" s="28" t="str">
        <f>IF(VLOOKUP(A30,Keys_CHESS_ALL!J31:AJ214,15,FALSE)="","",VLOOKUP(A30,Keys_CHESS_ALL!J31:AJ214,15,FALSE))</f>
        <v/>
      </c>
      <c r="R30" s="28" t="str">
        <f>IF(VLOOKUP(A30,Keys_CHESS_ALL!J31:AK214,16,FALSE)="","",VLOOKUP(A30,Keys_CHESS_ALL!J31:AK214,16,FALSE))</f>
        <v/>
      </c>
    </row>
    <row r="31" spans="1:18" x14ac:dyDescent="0.2">
      <c r="A31" s="30" t="s">
        <v>268</v>
      </c>
      <c r="B31" s="28" t="str">
        <f>VLOOKUP(A31,Keys_CHESS_ALL!J32:L215,2,FALSE)</f>
        <v>string</v>
      </c>
      <c r="C31" s="32" t="b">
        <v>1</v>
      </c>
      <c r="D31" s="28" t="str">
        <f>VLOOKUP(A31,Keys_CHESS_ALL!J32:L215,3,FALSE)</f>
        <v>Sample</v>
      </c>
      <c r="E31" s="40" t="s">
        <v>458</v>
      </c>
      <c r="F31" s="41" t="s">
        <v>459</v>
      </c>
      <c r="G31" s="28" t="str">
        <f>IF(VLOOKUP(A31,Keys_CHESS_ALL!J32:AC215,5,FALSE)="","",VLOOKUP(A31,Keys_CHESS_ALL!J32:AC215,5,FALSE))</f>
        <v/>
      </c>
      <c r="H31" s="28" t="str">
        <f>IF(VLOOKUP(A31,Keys_CHESS_ALL!J32:AC215,6,FALSE)="","",VLOOKUP(A31,Keys_CHESS_ALL!J32:AC215,6,FALSE))</f>
        <v/>
      </c>
      <c r="I31" s="28" t="str">
        <f>IF(VLOOKUP(A31,Keys_CHESS_ALL!J32:AC215,7,FALSE)="","",VLOOKUP(A31,Keys_CHESS_ALL!J32:AC215,7,FALSE))</f>
        <v/>
      </c>
      <c r="J31" s="28" t="str">
        <f>IF(VLOOKUP(A31,Keys_CHESS_ALL!J32:AC215,8,FALSE)="","",VLOOKUP(A31,Keys_CHESS_ALL!J32:AC215,8,FALSE))</f>
        <v/>
      </c>
      <c r="K31" s="28" t="str">
        <f>IF(VLOOKUP(A31,Keys_CHESS_ALL!J32:AD215,9,FALSE)="","",VLOOKUP(A31,Keys_CHESS_ALL!J32:AD215,9,FALSE))</f>
        <v/>
      </c>
      <c r="L31" s="28" t="str">
        <f>IF(VLOOKUP(A31,Keys_CHESS_ALL!J32:AE215,10,FALSE)="","",VLOOKUP(A31,Keys_CHESS_ALL!J32:AE215,10,FALSE))</f>
        <v/>
      </c>
      <c r="M31" s="28" t="str">
        <f>IF(VLOOKUP(A31,Keys_CHESS_ALL!J32:AF215,11,FALSE)="","",VLOOKUP(A31,Keys_CHESS_ALL!J32:AF215,11,FALSE))</f>
        <v/>
      </c>
      <c r="N31" s="28" t="str">
        <f>IF(VLOOKUP(A31,Keys_CHESS_ALL!J32:AG215,12,FALSE)="","",VLOOKUP(A31,Keys_CHESS_ALL!J32:AG215,12,FALSE))</f>
        <v/>
      </c>
      <c r="O31" s="28" t="str">
        <f>IF(VLOOKUP(A31,Keys_CHESS_ALL!J32:AH215,13,FALSE)="","",VLOOKUP(A31,Keys_CHESS_ALL!J32:AH215,13,FALSE))</f>
        <v/>
      </c>
      <c r="P31" s="28" t="str">
        <f>IF(VLOOKUP(A31,Keys_CHESS_ALL!J32:AI215,14,FALSE)="","",VLOOKUP(A31,Keys_CHESS_ALL!J32:AI215,14,FALSE))</f>
        <v/>
      </c>
      <c r="Q31" s="28" t="str">
        <f>IF(VLOOKUP(A31,Keys_CHESS_ALL!J32:AJ215,15,FALSE)="","",VLOOKUP(A31,Keys_CHESS_ALL!J32:AJ215,15,FALSE))</f>
        <v/>
      </c>
      <c r="R31" s="28" t="str">
        <f>IF(VLOOKUP(A31,Keys_CHESS_ALL!J32:AK215,16,FALSE)="","",VLOOKUP(A31,Keys_CHESS_ALL!J32:AK215,16,FALSE))</f>
        <v/>
      </c>
    </row>
    <row r="32" spans="1:18" x14ac:dyDescent="0.2">
      <c r="A32" s="30" t="s">
        <v>247</v>
      </c>
      <c r="B32" s="28" t="str">
        <f>VLOOKUP(A32,Keys_CHESS_ALL!J33:L216,2,FALSE)</f>
        <v>string</v>
      </c>
      <c r="C32" s="32"/>
      <c r="D32" s="28" t="str">
        <f>VLOOKUP(A32,Keys_CHESS_ALL!J33:L216,3,FALSE)</f>
        <v>Sample</v>
      </c>
      <c r="E32" s="40"/>
      <c r="G32" s="28" t="str">
        <f>IF(VLOOKUP(A32,Keys_CHESS_ALL!J33:AC216,5,FALSE)="","",VLOOKUP(A32,Keys_CHESS_ALL!J33:AC216,5,FALSE))</f>
        <v/>
      </c>
      <c r="H32" s="28" t="str">
        <f>IF(VLOOKUP(A32,Keys_CHESS_ALL!J33:AC216,6,FALSE)="","",VLOOKUP(A32,Keys_CHESS_ALL!J33:AC216,6,FALSE))</f>
        <v/>
      </c>
      <c r="I32" s="28" t="str">
        <f>IF(VLOOKUP(A32,Keys_CHESS_ALL!J33:AC216,7,FALSE)="","",VLOOKUP(A32,Keys_CHESS_ALL!J33:AC216,7,FALSE))</f>
        <v/>
      </c>
      <c r="J32" s="28" t="str">
        <f>IF(VLOOKUP(A32,Keys_CHESS_ALL!J33:AC216,8,FALSE)="","",VLOOKUP(A32,Keys_CHESS_ALL!J33:AC216,8,FALSE))</f>
        <v/>
      </c>
      <c r="K32" s="28" t="str">
        <f>IF(VLOOKUP(A32,Keys_CHESS_ALL!J33:AD216,9,FALSE)="","",VLOOKUP(A32,Keys_CHESS_ALL!J33:AD216,9,FALSE))</f>
        <v/>
      </c>
      <c r="L32" s="28" t="str">
        <f>IF(VLOOKUP(A32,Keys_CHESS_ALL!J33:AE216,10,FALSE)="","",VLOOKUP(A32,Keys_CHESS_ALL!J33:AE216,10,FALSE))</f>
        <v/>
      </c>
      <c r="M32" s="28" t="str">
        <f>IF(VLOOKUP(A32,Keys_CHESS_ALL!J33:AF216,11,FALSE)="","",VLOOKUP(A32,Keys_CHESS_ALL!J33:AF216,11,FALSE))</f>
        <v/>
      </c>
      <c r="N32" s="28" t="str">
        <f>IF(VLOOKUP(A32,Keys_CHESS_ALL!J33:AG216,12,FALSE)="","",VLOOKUP(A32,Keys_CHESS_ALL!J33:AG216,12,FALSE))</f>
        <v/>
      </c>
      <c r="O32" s="28" t="str">
        <f>IF(VLOOKUP(A32,Keys_CHESS_ALL!J33:AH216,13,FALSE)="","",VLOOKUP(A32,Keys_CHESS_ALL!J33:AH216,13,FALSE))</f>
        <v/>
      </c>
      <c r="P32" s="28" t="str">
        <f>IF(VLOOKUP(A32,Keys_CHESS_ALL!J33:AI216,14,FALSE)="","",VLOOKUP(A32,Keys_CHESS_ALL!J33:AI216,14,FALSE))</f>
        <v/>
      </c>
      <c r="Q32" s="28" t="str">
        <f>IF(VLOOKUP(A32,Keys_CHESS_ALL!J33:AJ216,15,FALSE)="","",VLOOKUP(A32,Keys_CHESS_ALL!J33:AJ216,15,FALSE))</f>
        <v/>
      </c>
      <c r="R32" s="28" t="str">
        <f>IF(VLOOKUP(A32,Keys_CHESS_ALL!J33:AK216,16,FALSE)="","",VLOOKUP(A32,Keys_CHESS_ALL!J33:AK216,16,FALSE))</f>
        <v/>
      </c>
    </row>
    <row r="33" spans="2:18" x14ac:dyDescent="0.2">
      <c r="B33" s="28" t="e">
        <f>VLOOKUP(A33,Keys_CHESS_ALL!J34:L217,2,FALSE)</f>
        <v>#N/A</v>
      </c>
      <c r="C33" s="32"/>
      <c r="D33" s="28" t="e">
        <f>VLOOKUP(A33,Keys_CHESS_ALL!J34:L217,3,FALSE)</f>
        <v>#N/A</v>
      </c>
      <c r="E33" s="40"/>
      <c r="G33" s="28" t="e">
        <f>IF(VLOOKUP(A33,Keys_CHESS_ALL!J34:AC217,5,FALSE)="","",VLOOKUP(A33,Keys_CHESS_ALL!J34:AC217,5,FALSE))</f>
        <v>#N/A</v>
      </c>
      <c r="H33" s="28" t="e">
        <f>IF(VLOOKUP(A33,Keys_CHESS_ALL!J34:AC217,6,FALSE)="","",VLOOKUP(A33,Keys_CHESS_ALL!J34:AC217,6,FALSE))</f>
        <v>#N/A</v>
      </c>
      <c r="I33" s="28" t="e">
        <f>IF(VLOOKUP(A33,Keys_CHESS_ALL!J34:AC217,7,FALSE)="","",VLOOKUP(A33,Keys_CHESS_ALL!J34:AC217,7,FALSE))</f>
        <v>#N/A</v>
      </c>
      <c r="J33" s="28" t="e">
        <f>IF(VLOOKUP(A33,Keys_CHESS_ALL!J34:AC217,8,FALSE)="","",VLOOKUP(A33,Keys_CHESS_ALL!J34:AC217,8,FALSE))</f>
        <v>#N/A</v>
      </c>
      <c r="K33" s="28" t="e">
        <f>IF(VLOOKUP(A33,Keys_CHESS_ALL!J34:AD217,9,FALSE)="","",VLOOKUP(A33,Keys_CHESS_ALL!J34:AD217,9,FALSE))</f>
        <v>#N/A</v>
      </c>
      <c r="L33" s="28" t="e">
        <f>IF(VLOOKUP(A33,Keys_CHESS_ALL!J34:AE217,10,FALSE)="","",VLOOKUP(A33,Keys_CHESS_ALL!J34:AE217,10,FALSE))</f>
        <v>#N/A</v>
      </c>
      <c r="M33" s="28" t="e">
        <f>IF(VLOOKUP(A33,Keys_CHESS_ALL!J34:AF217,11,FALSE)="","",VLOOKUP(A33,Keys_CHESS_ALL!J34:AF217,11,FALSE))</f>
        <v>#N/A</v>
      </c>
      <c r="N33" s="28" t="e">
        <f>IF(VLOOKUP(A33,Keys_CHESS_ALL!J34:AG217,12,FALSE)="","",VLOOKUP(A33,Keys_CHESS_ALL!J34:AG217,12,FALSE))</f>
        <v>#N/A</v>
      </c>
      <c r="O33" s="28" t="e">
        <f>IF(VLOOKUP(A33,Keys_CHESS_ALL!J34:AH217,13,FALSE)="","",VLOOKUP(A33,Keys_CHESS_ALL!J34:AH217,13,FALSE))</f>
        <v>#N/A</v>
      </c>
      <c r="P33" s="28" t="e">
        <f>IF(VLOOKUP(A33,Keys_CHESS_ALL!J34:AI217,14,FALSE)="","",VLOOKUP(A33,Keys_CHESS_ALL!J34:AI217,14,FALSE))</f>
        <v>#N/A</v>
      </c>
      <c r="Q33" s="28" t="e">
        <f>IF(VLOOKUP(A33,Keys_CHESS_ALL!J34:AJ217,15,FALSE)="","",VLOOKUP(A33,Keys_CHESS_ALL!J34:AJ217,15,FALSE))</f>
        <v>#N/A</v>
      </c>
      <c r="R33" s="28" t="e">
        <f>IF(VLOOKUP(A33,Keys_CHESS_ALL!J34:AK217,16,FALSE)="","",VLOOKUP(A33,Keys_CHESS_ALL!J34:AK217,16,FALSE))</f>
        <v>#N/A</v>
      </c>
    </row>
    <row r="34" spans="2:18" x14ac:dyDescent="0.2">
      <c r="B34" s="28" t="e">
        <f>VLOOKUP(A34,Keys_CHESS_ALL!J35:L218,2,FALSE)</f>
        <v>#N/A</v>
      </c>
      <c r="C34" s="32"/>
      <c r="D34" s="28" t="e">
        <f>VLOOKUP(A34,Keys_CHESS_ALL!J35:L218,3,FALSE)</f>
        <v>#N/A</v>
      </c>
      <c r="E34" s="40"/>
      <c r="G34" s="28" t="e">
        <f>IF(VLOOKUP(A34,Keys_CHESS_ALL!J35:AC218,5,FALSE)="","",VLOOKUP(A34,Keys_CHESS_ALL!J35:AC218,5,FALSE))</f>
        <v>#N/A</v>
      </c>
      <c r="H34" s="28" t="e">
        <f>IF(VLOOKUP(A34,Keys_CHESS_ALL!J35:AC218,6,FALSE)="","",VLOOKUP(A34,Keys_CHESS_ALL!J35:AC218,6,FALSE))</f>
        <v>#N/A</v>
      </c>
      <c r="I34" s="28" t="e">
        <f>IF(VLOOKUP(A34,Keys_CHESS_ALL!J35:AC218,7,FALSE)="","",VLOOKUP(A34,Keys_CHESS_ALL!J35:AC218,7,FALSE))</f>
        <v>#N/A</v>
      </c>
      <c r="J34" s="28" t="e">
        <f>IF(VLOOKUP(A34,Keys_CHESS_ALL!J35:AC218,8,FALSE)="","",VLOOKUP(A34,Keys_CHESS_ALL!J35:AC218,8,FALSE))</f>
        <v>#N/A</v>
      </c>
      <c r="K34" s="28" t="e">
        <f>IF(VLOOKUP(A34,Keys_CHESS_ALL!J35:AD218,9,FALSE)="","",VLOOKUP(A34,Keys_CHESS_ALL!J35:AD218,9,FALSE))</f>
        <v>#N/A</v>
      </c>
      <c r="L34" s="28" t="e">
        <f>IF(VLOOKUP(A34,Keys_CHESS_ALL!J35:AE218,10,FALSE)="","",VLOOKUP(A34,Keys_CHESS_ALL!J35:AE218,10,FALSE))</f>
        <v>#N/A</v>
      </c>
      <c r="M34" s="28" t="e">
        <f>IF(VLOOKUP(A34,Keys_CHESS_ALL!J35:AF218,11,FALSE)="","",VLOOKUP(A34,Keys_CHESS_ALL!J35:AF218,11,FALSE))</f>
        <v>#N/A</v>
      </c>
      <c r="N34" s="28" t="e">
        <f>IF(VLOOKUP(A34,Keys_CHESS_ALL!J35:AG218,12,FALSE)="","",VLOOKUP(A34,Keys_CHESS_ALL!J35:AG218,12,FALSE))</f>
        <v>#N/A</v>
      </c>
      <c r="O34" s="28" t="e">
        <f>IF(VLOOKUP(A34,Keys_CHESS_ALL!J35:AH218,13,FALSE)="","",VLOOKUP(A34,Keys_CHESS_ALL!J35:AH218,13,FALSE))</f>
        <v>#N/A</v>
      </c>
      <c r="P34" s="28" t="e">
        <f>IF(VLOOKUP(A34,Keys_CHESS_ALL!J35:AI218,14,FALSE)="","",VLOOKUP(A34,Keys_CHESS_ALL!J35:AI218,14,FALSE))</f>
        <v>#N/A</v>
      </c>
      <c r="Q34" s="28" t="e">
        <f>IF(VLOOKUP(A34,Keys_CHESS_ALL!J35:AJ218,15,FALSE)="","",VLOOKUP(A34,Keys_CHESS_ALL!J35:AJ218,15,FALSE))</f>
        <v>#N/A</v>
      </c>
      <c r="R34" s="28" t="e">
        <f>IF(VLOOKUP(A34,Keys_CHESS_ALL!J35:AK218,16,FALSE)="","",VLOOKUP(A34,Keys_CHESS_ALL!J35:AK218,16,FALSE))</f>
        <v>#N/A</v>
      </c>
    </row>
    <row r="35" spans="2:18" x14ac:dyDescent="0.2">
      <c r="B35" s="28" t="e">
        <f>VLOOKUP(A35,Keys_CHESS_ALL!J37:L219,2,FALSE)</f>
        <v>#N/A</v>
      </c>
      <c r="C35" s="32"/>
      <c r="D35" s="28" t="e">
        <f>VLOOKUP(A35,Keys_CHESS_ALL!J37:L219,3,FALSE)</f>
        <v>#N/A</v>
      </c>
      <c r="E35" s="40"/>
      <c r="G35" s="28" t="e">
        <f>IF(VLOOKUP(A35,Keys_CHESS_ALL!J37:AC219,5,FALSE)="","",VLOOKUP(A35,Keys_CHESS_ALL!J37:AC219,5,FALSE))</f>
        <v>#N/A</v>
      </c>
      <c r="H35" s="28" t="e">
        <f>IF(VLOOKUP(A35,Keys_CHESS_ALL!J37:AC219,6,FALSE)="","",VLOOKUP(A35,Keys_CHESS_ALL!J37:AC219,6,FALSE))</f>
        <v>#N/A</v>
      </c>
      <c r="I35" s="28" t="e">
        <f>IF(VLOOKUP(A35,Keys_CHESS_ALL!J37:AC219,7,FALSE)="","",VLOOKUP(A35,Keys_CHESS_ALL!J37:AC219,7,FALSE))</f>
        <v>#N/A</v>
      </c>
      <c r="J35" s="28" t="e">
        <f>IF(VLOOKUP(A35,Keys_CHESS_ALL!J37:AC219,8,FALSE)="","",VLOOKUP(A35,Keys_CHESS_ALL!J37:AC219,8,FALSE))</f>
        <v>#N/A</v>
      </c>
      <c r="K35" s="28" t="e">
        <f>IF(VLOOKUP(A35,Keys_CHESS_ALL!J37:AD219,9,FALSE)="","",VLOOKUP(A35,Keys_CHESS_ALL!J37:AD219,9,FALSE))</f>
        <v>#N/A</v>
      </c>
      <c r="L35" s="28" t="e">
        <f>IF(VLOOKUP(A35,Keys_CHESS_ALL!J37:AE219,10,FALSE)="","",VLOOKUP(A35,Keys_CHESS_ALL!J37:AE219,10,FALSE))</f>
        <v>#N/A</v>
      </c>
      <c r="M35" s="28" t="e">
        <f>IF(VLOOKUP(A35,Keys_CHESS_ALL!J37:AF219,11,FALSE)="","",VLOOKUP(A35,Keys_CHESS_ALL!J37:AF219,11,FALSE))</f>
        <v>#N/A</v>
      </c>
      <c r="N35" s="28" t="e">
        <f>IF(VLOOKUP(A35,Keys_CHESS_ALL!J37:AG219,12,FALSE)="","",VLOOKUP(A35,Keys_CHESS_ALL!J37:AG219,12,FALSE))</f>
        <v>#N/A</v>
      </c>
      <c r="O35" s="28" t="e">
        <f>IF(VLOOKUP(A35,Keys_CHESS_ALL!J37:AH219,13,FALSE)="","",VLOOKUP(A35,Keys_CHESS_ALL!J37:AH219,13,FALSE))</f>
        <v>#N/A</v>
      </c>
      <c r="P35" s="28" t="e">
        <f>IF(VLOOKUP(A35,Keys_CHESS_ALL!J37:AI219,14,FALSE)="","",VLOOKUP(A35,Keys_CHESS_ALL!J37:AI219,14,FALSE))</f>
        <v>#N/A</v>
      </c>
      <c r="Q35" s="28" t="e">
        <f>IF(VLOOKUP(A35,Keys_CHESS_ALL!J37:AJ219,15,FALSE)="","",VLOOKUP(A35,Keys_CHESS_ALL!J37:AJ219,15,FALSE))</f>
        <v>#N/A</v>
      </c>
      <c r="R35" s="28" t="e">
        <f>IF(VLOOKUP(A35,Keys_CHESS_ALL!J37:AK219,16,FALSE)="","",VLOOKUP(A35,Keys_CHESS_ALL!J37:AK219,16,FALSE))</f>
        <v>#N/A</v>
      </c>
    </row>
    <row r="36" spans="2:18" x14ac:dyDescent="0.2">
      <c r="B36" s="28" t="e">
        <f>VLOOKUP(A36,Keys_CHESS_ALL!J38:L220,2,FALSE)</f>
        <v>#N/A</v>
      </c>
      <c r="C36" s="32"/>
      <c r="D36" s="28" t="e">
        <f>VLOOKUP(A36,Keys_CHESS_ALL!J38:L220,3,FALSE)</f>
        <v>#N/A</v>
      </c>
      <c r="E36" s="40"/>
      <c r="G36" s="28" t="e">
        <f>IF(VLOOKUP(A36,Keys_CHESS_ALL!J38:AC220,5,FALSE)="","",VLOOKUP(A36,Keys_CHESS_ALL!J38:AC220,5,FALSE))</f>
        <v>#N/A</v>
      </c>
      <c r="H36" s="28" t="e">
        <f>IF(VLOOKUP(A36,Keys_CHESS_ALL!J38:AC220,6,FALSE)="","",VLOOKUP(A36,Keys_CHESS_ALL!J38:AC220,6,FALSE))</f>
        <v>#N/A</v>
      </c>
      <c r="I36" s="28" t="e">
        <f>IF(VLOOKUP(A36,Keys_CHESS_ALL!J38:AC220,7,FALSE)="","",VLOOKUP(A36,Keys_CHESS_ALL!J38:AC220,7,FALSE))</f>
        <v>#N/A</v>
      </c>
      <c r="J36" s="28" t="e">
        <f>IF(VLOOKUP(A36,Keys_CHESS_ALL!J38:AC220,8,FALSE)="","",VLOOKUP(A36,Keys_CHESS_ALL!J38:AC220,8,FALSE))</f>
        <v>#N/A</v>
      </c>
      <c r="K36" s="28" t="e">
        <f>IF(VLOOKUP(A36,Keys_CHESS_ALL!J38:AD220,9,FALSE)="","",VLOOKUP(A36,Keys_CHESS_ALL!J38:AD220,9,FALSE))</f>
        <v>#N/A</v>
      </c>
      <c r="L36" s="28" t="e">
        <f>IF(VLOOKUP(A36,Keys_CHESS_ALL!J38:AE220,10,FALSE)="","",VLOOKUP(A36,Keys_CHESS_ALL!J38:AE220,10,FALSE))</f>
        <v>#N/A</v>
      </c>
      <c r="M36" s="28" t="e">
        <f>IF(VLOOKUP(A36,Keys_CHESS_ALL!J38:AF220,11,FALSE)="","",VLOOKUP(A36,Keys_CHESS_ALL!J38:AF220,11,FALSE))</f>
        <v>#N/A</v>
      </c>
      <c r="N36" s="28" t="e">
        <f>IF(VLOOKUP(A36,Keys_CHESS_ALL!J38:AG220,12,FALSE)="","",VLOOKUP(A36,Keys_CHESS_ALL!J38:AG220,12,FALSE))</f>
        <v>#N/A</v>
      </c>
      <c r="O36" s="28" t="e">
        <f>IF(VLOOKUP(A36,Keys_CHESS_ALL!J38:AH220,13,FALSE)="","",VLOOKUP(A36,Keys_CHESS_ALL!J38:AH220,13,FALSE))</f>
        <v>#N/A</v>
      </c>
      <c r="P36" s="28" t="e">
        <f>IF(VLOOKUP(A36,Keys_CHESS_ALL!J38:AI220,14,FALSE)="","",VLOOKUP(A36,Keys_CHESS_ALL!J38:AI220,14,FALSE))</f>
        <v>#N/A</v>
      </c>
      <c r="Q36" s="28" t="e">
        <f>IF(VLOOKUP(A36,Keys_CHESS_ALL!J38:AJ220,15,FALSE)="","",VLOOKUP(A36,Keys_CHESS_ALL!J38:AJ220,15,FALSE))</f>
        <v>#N/A</v>
      </c>
      <c r="R36" s="28" t="e">
        <f>IF(VLOOKUP(A36,Keys_CHESS_ALL!J38:AK220,16,FALSE)="","",VLOOKUP(A36,Keys_CHESS_ALL!J38:AK220,16,FALSE))</f>
        <v>#N/A</v>
      </c>
    </row>
    <row r="37" spans="2:18" x14ac:dyDescent="0.2">
      <c r="B37" s="28" t="e">
        <f>VLOOKUP(A37,Keys_CHESS_ALL!J39:L221,2,FALSE)</f>
        <v>#N/A</v>
      </c>
      <c r="C37" s="32"/>
      <c r="D37" s="28" t="e">
        <f>VLOOKUP(A37,Keys_CHESS_ALL!J39:L221,3,FALSE)</f>
        <v>#N/A</v>
      </c>
      <c r="E37" s="40"/>
      <c r="G37" s="28" t="e">
        <f>IF(VLOOKUP(A37,Keys_CHESS_ALL!J39:AC221,5,FALSE)="","",VLOOKUP(A37,Keys_CHESS_ALL!J39:AC221,5,FALSE))</f>
        <v>#N/A</v>
      </c>
      <c r="H37" s="28" t="e">
        <f>IF(VLOOKUP(A37,Keys_CHESS_ALL!J39:AC221,6,FALSE)="","",VLOOKUP(A37,Keys_CHESS_ALL!J39:AC221,6,FALSE))</f>
        <v>#N/A</v>
      </c>
      <c r="I37" s="28" t="e">
        <f>IF(VLOOKUP(A37,Keys_CHESS_ALL!J39:AC221,7,FALSE)="","",VLOOKUP(A37,Keys_CHESS_ALL!J39:AC221,7,FALSE))</f>
        <v>#N/A</v>
      </c>
      <c r="J37" s="28" t="e">
        <f>IF(VLOOKUP(A37,Keys_CHESS_ALL!J39:AC221,8,FALSE)="","",VLOOKUP(A37,Keys_CHESS_ALL!J39:AC221,8,FALSE))</f>
        <v>#N/A</v>
      </c>
      <c r="K37" s="28" t="e">
        <f>IF(VLOOKUP(A37,Keys_CHESS_ALL!J39:AD221,9,FALSE)="","",VLOOKUP(A37,Keys_CHESS_ALL!J39:AD221,9,FALSE))</f>
        <v>#N/A</v>
      </c>
      <c r="L37" s="28" t="e">
        <f>IF(VLOOKUP(A37,Keys_CHESS_ALL!J39:AE221,10,FALSE)="","",VLOOKUP(A37,Keys_CHESS_ALL!J39:AE221,10,FALSE))</f>
        <v>#N/A</v>
      </c>
      <c r="M37" s="28" t="e">
        <f>IF(VLOOKUP(A37,Keys_CHESS_ALL!J39:AF221,11,FALSE)="","",VLOOKUP(A37,Keys_CHESS_ALL!J39:AF221,11,FALSE))</f>
        <v>#N/A</v>
      </c>
      <c r="N37" s="28" t="e">
        <f>IF(VLOOKUP(A37,Keys_CHESS_ALL!J39:AG221,12,FALSE)="","",VLOOKUP(A37,Keys_CHESS_ALL!J39:AG221,12,FALSE))</f>
        <v>#N/A</v>
      </c>
      <c r="O37" s="28" t="e">
        <f>IF(VLOOKUP(A37,Keys_CHESS_ALL!J39:AH221,13,FALSE)="","",VLOOKUP(A37,Keys_CHESS_ALL!J39:AH221,13,FALSE))</f>
        <v>#N/A</v>
      </c>
      <c r="P37" s="28" t="e">
        <f>IF(VLOOKUP(A37,Keys_CHESS_ALL!J39:AI221,14,FALSE)="","",VLOOKUP(A37,Keys_CHESS_ALL!J39:AI221,14,FALSE))</f>
        <v>#N/A</v>
      </c>
      <c r="Q37" s="28" t="e">
        <f>IF(VLOOKUP(A37,Keys_CHESS_ALL!J39:AJ221,15,FALSE)="","",VLOOKUP(A37,Keys_CHESS_ALL!J39:AJ221,15,FALSE))</f>
        <v>#N/A</v>
      </c>
      <c r="R37" s="28" t="e">
        <f>IF(VLOOKUP(A37,Keys_CHESS_ALL!J39:AK221,16,FALSE)="","",VLOOKUP(A37,Keys_CHESS_ALL!J39:AK221,16,FALSE))</f>
        <v>#N/A</v>
      </c>
    </row>
    <row r="38" spans="2:18" x14ac:dyDescent="0.2">
      <c r="B38" s="28" t="e">
        <f>VLOOKUP(A38,Keys_CHESS_ALL!J40:L222,2,FALSE)</f>
        <v>#N/A</v>
      </c>
      <c r="C38" s="32"/>
      <c r="D38" s="28" t="e">
        <f>VLOOKUP(A38,Keys_CHESS_ALL!J40:L222,3,FALSE)</f>
        <v>#N/A</v>
      </c>
      <c r="E38" s="40"/>
      <c r="G38" s="28" t="e">
        <f>IF(VLOOKUP(A38,Keys_CHESS_ALL!J40:AC222,5,FALSE)="","",VLOOKUP(A38,Keys_CHESS_ALL!J40:AC222,5,FALSE))</f>
        <v>#N/A</v>
      </c>
      <c r="H38" s="28" t="e">
        <f>IF(VLOOKUP(A38,Keys_CHESS_ALL!J40:AC222,6,FALSE)="","",VLOOKUP(A38,Keys_CHESS_ALL!J40:AC222,6,FALSE))</f>
        <v>#N/A</v>
      </c>
      <c r="I38" s="28" t="e">
        <f>IF(VLOOKUP(A38,Keys_CHESS_ALL!J40:AC222,7,FALSE)="","",VLOOKUP(A38,Keys_CHESS_ALL!J40:AC222,7,FALSE))</f>
        <v>#N/A</v>
      </c>
      <c r="J38" s="28" t="e">
        <f>IF(VLOOKUP(A38,Keys_CHESS_ALL!J40:AC222,8,FALSE)="","",VLOOKUP(A38,Keys_CHESS_ALL!J40:AC222,8,FALSE))</f>
        <v>#N/A</v>
      </c>
      <c r="K38" s="28" t="e">
        <f>IF(VLOOKUP(A38,Keys_CHESS_ALL!J40:AD222,9,FALSE)="","",VLOOKUP(A38,Keys_CHESS_ALL!J40:AD222,9,FALSE))</f>
        <v>#N/A</v>
      </c>
      <c r="L38" s="28" t="e">
        <f>IF(VLOOKUP(A38,Keys_CHESS_ALL!J40:AE222,10,FALSE)="","",VLOOKUP(A38,Keys_CHESS_ALL!J40:AE222,10,FALSE))</f>
        <v>#N/A</v>
      </c>
      <c r="M38" s="28" t="e">
        <f>IF(VLOOKUP(A38,Keys_CHESS_ALL!J40:AF222,11,FALSE)="","",VLOOKUP(A38,Keys_CHESS_ALL!J40:AF222,11,FALSE))</f>
        <v>#N/A</v>
      </c>
      <c r="N38" s="28" t="e">
        <f>IF(VLOOKUP(A38,Keys_CHESS_ALL!J40:AG222,12,FALSE)="","",VLOOKUP(A38,Keys_CHESS_ALL!J40:AG222,12,FALSE))</f>
        <v>#N/A</v>
      </c>
      <c r="O38" s="28" t="e">
        <f>IF(VLOOKUP(A38,Keys_CHESS_ALL!J40:AH222,13,FALSE)="","",VLOOKUP(A38,Keys_CHESS_ALL!J40:AH222,13,FALSE))</f>
        <v>#N/A</v>
      </c>
      <c r="P38" s="28" t="e">
        <f>IF(VLOOKUP(A38,Keys_CHESS_ALL!J40:AI222,14,FALSE)="","",VLOOKUP(A38,Keys_CHESS_ALL!J40:AI222,14,FALSE))</f>
        <v>#N/A</v>
      </c>
      <c r="Q38" s="28" t="e">
        <f>IF(VLOOKUP(A38,Keys_CHESS_ALL!J40:AJ222,15,FALSE)="","",VLOOKUP(A38,Keys_CHESS_ALL!J40:AJ222,15,FALSE))</f>
        <v>#N/A</v>
      </c>
      <c r="R38" s="28" t="e">
        <f>IF(VLOOKUP(A38,Keys_CHESS_ALL!J40:AK222,16,FALSE)="","",VLOOKUP(A38,Keys_CHESS_ALL!J40:AK222,16,FALSE))</f>
        <v>#N/A</v>
      </c>
    </row>
    <row r="39" spans="2:18" x14ac:dyDescent="0.2">
      <c r="B39" s="28" t="e">
        <f>VLOOKUP(A39,Keys_CHESS_ALL!J41:L223,2,FALSE)</f>
        <v>#N/A</v>
      </c>
      <c r="C39" s="32"/>
      <c r="D39" s="28" t="e">
        <f>VLOOKUP(A39,Keys_CHESS_ALL!J41:L223,3,FALSE)</f>
        <v>#N/A</v>
      </c>
      <c r="E39" s="40"/>
      <c r="G39" s="28" t="e">
        <f>IF(VLOOKUP(A39,Keys_CHESS_ALL!J41:AC223,5,FALSE)="","",VLOOKUP(A39,Keys_CHESS_ALL!J41:AC223,5,FALSE))</f>
        <v>#N/A</v>
      </c>
      <c r="H39" s="28" t="e">
        <f>IF(VLOOKUP(A39,Keys_CHESS_ALL!J41:AC223,6,FALSE)="","",VLOOKUP(A39,Keys_CHESS_ALL!J41:AC223,6,FALSE))</f>
        <v>#N/A</v>
      </c>
      <c r="I39" s="28" t="e">
        <f>IF(VLOOKUP(A39,Keys_CHESS_ALL!J41:AC223,7,FALSE)="","",VLOOKUP(A39,Keys_CHESS_ALL!J41:AC223,7,FALSE))</f>
        <v>#N/A</v>
      </c>
      <c r="J39" s="28" t="e">
        <f>IF(VLOOKUP(A39,Keys_CHESS_ALL!J41:AC223,8,FALSE)="","",VLOOKUP(A39,Keys_CHESS_ALL!J41:AC223,8,FALSE))</f>
        <v>#N/A</v>
      </c>
      <c r="K39" s="28" t="e">
        <f>IF(VLOOKUP(A39,Keys_CHESS_ALL!J41:AD223,9,FALSE)="","",VLOOKUP(A39,Keys_CHESS_ALL!J41:AD223,9,FALSE))</f>
        <v>#N/A</v>
      </c>
      <c r="L39" s="28" t="e">
        <f>IF(VLOOKUP(A39,Keys_CHESS_ALL!J41:AE223,10,FALSE)="","",VLOOKUP(A39,Keys_CHESS_ALL!J41:AE223,10,FALSE))</f>
        <v>#N/A</v>
      </c>
      <c r="M39" s="28" t="e">
        <f>IF(VLOOKUP(A39,Keys_CHESS_ALL!J41:AF223,11,FALSE)="","",VLOOKUP(A39,Keys_CHESS_ALL!J41:AF223,11,FALSE))</f>
        <v>#N/A</v>
      </c>
      <c r="N39" s="28" t="e">
        <f>IF(VLOOKUP(A39,Keys_CHESS_ALL!J41:AG223,12,FALSE)="","",VLOOKUP(A39,Keys_CHESS_ALL!J41:AG223,12,FALSE))</f>
        <v>#N/A</v>
      </c>
      <c r="O39" s="28" t="e">
        <f>IF(VLOOKUP(A39,Keys_CHESS_ALL!J41:AH223,13,FALSE)="","",VLOOKUP(A39,Keys_CHESS_ALL!J41:AH223,13,FALSE))</f>
        <v>#N/A</v>
      </c>
      <c r="P39" s="28" t="e">
        <f>IF(VLOOKUP(A39,Keys_CHESS_ALL!J41:AI223,14,FALSE)="","",VLOOKUP(A39,Keys_CHESS_ALL!J41:AI223,14,FALSE))</f>
        <v>#N/A</v>
      </c>
      <c r="Q39" s="28" t="e">
        <f>IF(VLOOKUP(A39,Keys_CHESS_ALL!J41:AJ223,15,FALSE)="","",VLOOKUP(A39,Keys_CHESS_ALL!J41:AJ223,15,FALSE))</f>
        <v>#N/A</v>
      </c>
      <c r="R39" s="28" t="e">
        <f>IF(VLOOKUP(A39,Keys_CHESS_ALL!J41:AK223,16,FALSE)="","",VLOOKUP(A39,Keys_CHESS_ALL!J41:AK223,16,FALSE))</f>
        <v>#N/A</v>
      </c>
    </row>
    <row r="40" spans="2:18" x14ac:dyDescent="0.2">
      <c r="B40" s="28" t="e">
        <f>VLOOKUP(A40,Keys_CHESS_ALL!J42:L224,2,FALSE)</f>
        <v>#N/A</v>
      </c>
      <c r="C40" s="32"/>
      <c r="D40" s="28" t="e">
        <f>VLOOKUP(A40,Keys_CHESS_ALL!J42:L224,3,FALSE)</f>
        <v>#N/A</v>
      </c>
      <c r="E40" s="40"/>
      <c r="G40" s="28" t="e">
        <f>IF(VLOOKUP(A40,Keys_CHESS_ALL!J42:AC224,5,FALSE)="","",VLOOKUP(A40,Keys_CHESS_ALL!J42:AC224,5,FALSE))</f>
        <v>#N/A</v>
      </c>
      <c r="H40" s="28" t="e">
        <f>IF(VLOOKUP(A40,Keys_CHESS_ALL!J42:AC224,6,FALSE)="","",VLOOKUP(A40,Keys_CHESS_ALL!J42:AC224,6,FALSE))</f>
        <v>#N/A</v>
      </c>
      <c r="I40" s="28" t="e">
        <f>IF(VLOOKUP(A40,Keys_CHESS_ALL!J42:AC224,7,FALSE)="","",VLOOKUP(A40,Keys_CHESS_ALL!J42:AC224,7,FALSE))</f>
        <v>#N/A</v>
      </c>
      <c r="J40" s="28" t="e">
        <f>IF(VLOOKUP(A40,Keys_CHESS_ALL!J42:AC224,8,FALSE)="","",VLOOKUP(A40,Keys_CHESS_ALL!J42:AC224,8,FALSE))</f>
        <v>#N/A</v>
      </c>
      <c r="K40" s="28" t="e">
        <f>IF(VLOOKUP(A40,Keys_CHESS_ALL!J42:AD224,9,FALSE)="","",VLOOKUP(A40,Keys_CHESS_ALL!J42:AD224,9,FALSE))</f>
        <v>#N/A</v>
      </c>
      <c r="L40" s="28" t="e">
        <f>IF(VLOOKUP(A40,Keys_CHESS_ALL!J42:AE224,10,FALSE)="","",VLOOKUP(A40,Keys_CHESS_ALL!J42:AE224,10,FALSE))</f>
        <v>#N/A</v>
      </c>
      <c r="M40" s="28" t="e">
        <f>IF(VLOOKUP(A40,Keys_CHESS_ALL!J42:AF224,11,FALSE)="","",VLOOKUP(A40,Keys_CHESS_ALL!J42:AF224,11,FALSE))</f>
        <v>#N/A</v>
      </c>
      <c r="N40" s="28" t="e">
        <f>IF(VLOOKUP(A40,Keys_CHESS_ALL!J42:AG224,12,FALSE)="","",VLOOKUP(A40,Keys_CHESS_ALL!J42:AG224,12,FALSE))</f>
        <v>#N/A</v>
      </c>
      <c r="O40" s="28" t="e">
        <f>IF(VLOOKUP(A40,Keys_CHESS_ALL!J42:AH224,13,FALSE)="","",VLOOKUP(A40,Keys_CHESS_ALL!J42:AH224,13,FALSE))</f>
        <v>#N/A</v>
      </c>
      <c r="P40" s="28" t="e">
        <f>IF(VLOOKUP(A40,Keys_CHESS_ALL!J42:AI224,14,FALSE)="","",VLOOKUP(A40,Keys_CHESS_ALL!J42:AI224,14,FALSE))</f>
        <v>#N/A</v>
      </c>
      <c r="Q40" s="28" t="e">
        <f>IF(VLOOKUP(A40,Keys_CHESS_ALL!J42:AJ224,15,FALSE)="","",VLOOKUP(A40,Keys_CHESS_ALL!J42:AJ224,15,FALSE))</f>
        <v>#N/A</v>
      </c>
      <c r="R40" s="28" t="e">
        <f>IF(VLOOKUP(A40,Keys_CHESS_ALL!J42:AK224,16,FALSE)="","",VLOOKUP(A40,Keys_CHESS_ALL!J42:AK224,16,FALSE))</f>
        <v>#N/A</v>
      </c>
    </row>
    <row r="41" spans="2:18" x14ac:dyDescent="0.2">
      <c r="B41" s="28" t="e">
        <f>VLOOKUP(A41,Keys_CHESS_ALL!J43:L225,2,FALSE)</f>
        <v>#N/A</v>
      </c>
      <c r="C41" s="32"/>
      <c r="D41" s="28" t="e">
        <f>VLOOKUP(A41,Keys_CHESS_ALL!J43:L225,3,FALSE)</f>
        <v>#N/A</v>
      </c>
      <c r="E41" s="40"/>
      <c r="G41" s="28" t="e">
        <f>IF(VLOOKUP(A41,Keys_CHESS_ALL!J43:AC225,5,FALSE)="","",VLOOKUP(A41,Keys_CHESS_ALL!J43:AC225,5,FALSE))</f>
        <v>#N/A</v>
      </c>
      <c r="H41" s="28" t="e">
        <f>IF(VLOOKUP(A41,Keys_CHESS_ALL!J43:AC225,6,FALSE)="","",VLOOKUP(A41,Keys_CHESS_ALL!J43:AC225,6,FALSE))</f>
        <v>#N/A</v>
      </c>
      <c r="I41" s="28" t="e">
        <f>IF(VLOOKUP(A41,Keys_CHESS_ALL!J43:AC225,7,FALSE)="","",VLOOKUP(A41,Keys_CHESS_ALL!J43:AC225,7,FALSE))</f>
        <v>#N/A</v>
      </c>
      <c r="J41" s="28" t="e">
        <f>IF(VLOOKUP(A41,Keys_CHESS_ALL!J43:AC225,8,FALSE)="","",VLOOKUP(A41,Keys_CHESS_ALL!J43:AC225,8,FALSE))</f>
        <v>#N/A</v>
      </c>
      <c r="K41" s="28" t="e">
        <f>IF(VLOOKUP(A41,Keys_CHESS_ALL!J43:AD225,9,FALSE)="","",VLOOKUP(A41,Keys_CHESS_ALL!J43:AD225,9,FALSE))</f>
        <v>#N/A</v>
      </c>
      <c r="L41" s="28" t="e">
        <f>IF(VLOOKUP(A41,Keys_CHESS_ALL!J43:AE225,10,FALSE)="","",VLOOKUP(A41,Keys_CHESS_ALL!J43:AE225,10,FALSE))</f>
        <v>#N/A</v>
      </c>
      <c r="M41" s="28" t="e">
        <f>IF(VLOOKUP(A41,Keys_CHESS_ALL!J43:AF225,11,FALSE)="","",VLOOKUP(A41,Keys_CHESS_ALL!J43:AF225,11,FALSE))</f>
        <v>#N/A</v>
      </c>
      <c r="N41" s="28" t="e">
        <f>IF(VLOOKUP(A41,Keys_CHESS_ALL!J43:AG225,12,FALSE)="","",VLOOKUP(A41,Keys_CHESS_ALL!J43:AG225,12,FALSE))</f>
        <v>#N/A</v>
      </c>
      <c r="O41" s="28" t="e">
        <f>IF(VLOOKUP(A41,Keys_CHESS_ALL!J43:AH225,13,FALSE)="","",VLOOKUP(A41,Keys_CHESS_ALL!J43:AH225,13,FALSE))</f>
        <v>#N/A</v>
      </c>
      <c r="P41" s="28" t="e">
        <f>IF(VLOOKUP(A41,Keys_CHESS_ALL!J43:AI225,14,FALSE)="","",VLOOKUP(A41,Keys_CHESS_ALL!J43:AI225,14,FALSE))</f>
        <v>#N/A</v>
      </c>
      <c r="Q41" s="28" t="e">
        <f>IF(VLOOKUP(A41,Keys_CHESS_ALL!J43:AJ225,15,FALSE)="","",VLOOKUP(A41,Keys_CHESS_ALL!J43:AJ225,15,FALSE))</f>
        <v>#N/A</v>
      </c>
      <c r="R41" s="28" t="e">
        <f>IF(VLOOKUP(A41,Keys_CHESS_ALL!J43:AK225,16,FALSE)="","",VLOOKUP(A41,Keys_CHESS_ALL!J43:AK225,16,FALSE))</f>
        <v>#N/A</v>
      </c>
    </row>
    <row r="42" spans="2:18" x14ac:dyDescent="0.2">
      <c r="B42" s="28" t="e">
        <f>VLOOKUP(A42,Keys_CHESS_ALL!J44:L226,2,FALSE)</f>
        <v>#N/A</v>
      </c>
      <c r="C42" s="32"/>
      <c r="D42" s="28" t="e">
        <f>VLOOKUP(A42,Keys_CHESS_ALL!J44:L226,3,FALSE)</f>
        <v>#N/A</v>
      </c>
      <c r="E42" s="40"/>
      <c r="G42" s="28" t="e">
        <f>IF(VLOOKUP(A42,Keys_CHESS_ALL!J44:AC226,5,FALSE)="","",VLOOKUP(A42,Keys_CHESS_ALL!J44:AC226,5,FALSE))</f>
        <v>#N/A</v>
      </c>
      <c r="H42" s="28" t="e">
        <f>IF(VLOOKUP(A42,Keys_CHESS_ALL!J44:AC226,6,FALSE)="","",VLOOKUP(A42,Keys_CHESS_ALL!J44:AC226,6,FALSE))</f>
        <v>#N/A</v>
      </c>
      <c r="I42" s="28" t="e">
        <f>IF(VLOOKUP(A42,Keys_CHESS_ALL!J44:AC226,7,FALSE)="","",VLOOKUP(A42,Keys_CHESS_ALL!J44:AC226,7,FALSE))</f>
        <v>#N/A</v>
      </c>
      <c r="J42" s="28" t="e">
        <f>IF(VLOOKUP(A42,Keys_CHESS_ALL!J44:AC226,8,FALSE)="","",VLOOKUP(A42,Keys_CHESS_ALL!J44:AC226,8,FALSE))</f>
        <v>#N/A</v>
      </c>
      <c r="K42" s="28" t="e">
        <f>IF(VLOOKUP(A42,Keys_CHESS_ALL!J44:AD226,9,FALSE)="","",VLOOKUP(A42,Keys_CHESS_ALL!J44:AD226,9,FALSE))</f>
        <v>#N/A</v>
      </c>
      <c r="L42" s="28" t="e">
        <f>IF(VLOOKUP(A42,Keys_CHESS_ALL!J44:AE226,10,FALSE)="","",VLOOKUP(A42,Keys_CHESS_ALL!J44:AE226,10,FALSE))</f>
        <v>#N/A</v>
      </c>
      <c r="M42" s="28" t="e">
        <f>IF(VLOOKUP(A42,Keys_CHESS_ALL!J44:AF226,11,FALSE)="","",VLOOKUP(A42,Keys_CHESS_ALL!J44:AF226,11,FALSE))</f>
        <v>#N/A</v>
      </c>
      <c r="N42" s="28" t="e">
        <f>IF(VLOOKUP(A42,Keys_CHESS_ALL!J44:AG226,12,FALSE)="","",VLOOKUP(A42,Keys_CHESS_ALL!J44:AG226,12,FALSE))</f>
        <v>#N/A</v>
      </c>
      <c r="O42" s="28" t="e">
        <f>IF(VLOOKUP(A42,Keys_CHESS_ALL!J44:AH226,13,FALSE)="","",VLOOKUP(A42,Keys_CHESS_ALL!J44:AH226,13,FALSE))</f>
        <v>#N/A</v>
      </c>
      <c r="P42" s="28" t="e">
        <f>IF(VLOOKUP(A42,Keys_CHESS_ALL!J44:AI226,14,FALSE)="","",VLOOKUP(A42,Keys_CHESS_ALL!J44:AI226,14,FALSE))</f>
        <v>#N/A</v>
      </c>
      <c r="Q42" s="28" t="e">
        <f>IF(VLOOKUP(A42,Keys_CHESS_ALL!J44:AJ226,15,FALSE)="","",VLOOKUP(A42,Keys_CHESS_ALL!J44:AJ226,15,FALSE))</f>
        <v>#N/A</v>
      </c>
      <c r="R42" s="28" t="e">
        <f>IF(VLOOKUP(A42,Keys_CHESS_ALL!J44:AK226,16,FALSE)="","",VLOOKUP(A42,Keys_CHESS_ALL!J44:AK226,16,FALSE))</f>
        <v>#N/A</v>
      </c>
    </row>
    <row r="43" spans="2:18" x14ac:dyDescent="0.2">
      <c r="B43" s="28" t="e">
        <f>VLOOKUP(A43,Keys_CHESS_ALL!J45:L227,2,FALSE)</f>
        <v>#N/A</v>
      </c>
      <c r="C43" s="32"/>
      <c r="D43" s="28" t="e">
        <f>VLOOKUP(A43,Keys_CHESS_ALL!J45:L227,3,FALSE)</f>
        <v>#N/A</v>
      </c>
      <c r="E43" s="40"/>
      <c r="G43" s="28" t="e">
        <f>IF(VLOOKUP(A43,Keys_CHESS_ALL!J45:AC227,5,FALSE)="","",VLOOKUP(A43,Keys_CHESS_ALL!J45:AC227,5,FALSE))</f>
        <v>#N/A</v>
      </c>
      <c r="H43" s="28" t="e">
        <f>IF(VLOOKUP(A43,Keys_CHESS_ALL!J45:AC227,6,FALSE)="","",VLOOKUP(A43,Keys_CHESS_ALL!J45:AC227,6,FALSE))</f>
        <v>#N/A</v>
      </c>
      <c r="I43" s="28" t="e">
        <f>IF(VLOOKUP(A43,Keys_CHESS_ALL!J45:AC227,7,FALSE)="","",VLOOKUP(A43,Keys_CHESS_ALL!J45:AC227,7,FALSE))</f>
        <v>#N/A</v>
      </c>
      <c r="J43" s="28" t="e">
        <f>IF(VLOOKUP(A43,Keys_CHESS_ALL!J45:AC227,8,FALSE)="","",VLOOKUP(A43,Keys_CHESS_ALL!J45:AC227,8,FALSE))</f>
        <v>#N/A</v>
      </c>
      <c r="K43" s="28" t="e">
        <f>IF(VLOOKUP(A43,Keys_CHESS_ALL!J45:AD227,9,FALSE)="","",VLOOKUP(A43,Keys_CHESS_ALL!J45:AD227,9,FALSE))</f>
        <v>#N/A</v>
      </c>
      <c r="L43" s="28" t="e">
        <f>IF(VLOOKUP(A43,Keys_CHESS_ALL!J45:AE227,10,FALSE)="","",VLOOKUP(A43,Keys_CHESS_ALL!J45:AE227,10,FALSE))</f>
        <v>#N/A</v>
      </c>
      <c r="M43" s="28" t="e">
        <f>IF(VLOOKUP(A43,Keys_CHESS_ALL!J45:AF227,11,FALSE)="","",VLOOKUP(A43,Keys_CHESS_ALL!J45:AF227,11,FALSE))</f>
        <v>#N/A</v>
      </c>
      <c r="N43" s="28" t="e">
        <f>IF(VLOOKUP(A43,Keys_CHESS_ALL!J45:AG227,12,FALSE)="","",VLOOKUP(A43,Keys_CHESS_ALL!J45:AG227,12,FALSE))</f>
        <v>#N/A</v>
      </c>
      <c r="O43" s="28" t="e">
        <f>IF(VLOOKUP(A43,Keys_CHESS_ALL!J45:AH227,13,FALSE)="","",VLOOKUP(A43,Keys_CHESS_ALL!J45:AH227,13,FALSE))</f>
        <v>#N/A</v>
      </c>
      <c r="P43" s="28" t="e">
        <f>IF(VLOOKUP(A43,Keys_CHESS_ALL!J45:AI227,14,FALSE)="","",VLOOKUP(A43,Keys_CHESS_ALL!J45:AI227,14,FALSE))</f>
        <v>#N/A</v>
      </c>
      <c r="Q43" s="28" t="e">
        <f>IF(VLOOKUP(A43,Keys_CHESS_ALL!J45:AJ227,15,FALSE)="","",VLOOKUP(A43,Keys_CHESS_ALL!J45:AJ227,15,FALSE))</f>
        <v>#N/A</v>
      </c>
      <c r="R43" s="28" t="e">
        <f>IF(VLOOKUP(A43,Keys_CHESS_ALL!J45:AK227,16,FALSE)="","",VLOOKUP(A43,Keys_CHESS_ALL!J45:AK227,16,FALSE))</f>
        <v>#N/A</v>
      </c>
    </row>
    <row r="44" spans="2:18" x14ac:dyDescent="0.2">
      <c r="B44" s="28" t="e">
        <f>VLOOKUP(A44,Keys_CHESS_ALL!J46:L228,2,FALSE)</f>
        <v>#N/A</v>
      </c>
      <c r="C44" s="32"/>
      <c r="D44" s="28" t="e">
        <f>VLOOKUP(A44,Keys_CHESS_ALL!J46:L228,3,FALSE)</f>
        <v>#N/A</v>
      </c>
      <c r="E44" s="40"/>
      <c r="G44" s="28" t="e">
        <f>IF(VLOOKUP(A44,Keys_CHESS_ALL!J46:AC228,5,FALSE)="","",VLOOKUP(A44,Keys_CHESS_ALL!J46:AC228,5,FALSE))</f>
        <v>#N/A</v>
      </c>
      <c r="H44" s="28" t="e">
        <f>IF(VLOOKUP(A44,Keys_CHESS_ALL!J46:AC228,6,FALSE)="","",VLOOKUP(A44,Keys_CHESS_ALL!J46:AC228,6,FALSE))</f>
        <v>#N/A</v>
      </c>
      <c r="I44" s="28" t="e">
        <f>IF(VLOOKUP(A44,Keys_CHESS_ALL!J46:AC228,7,FALSE)="","",VLOOKUP(A44,Keys_CHESS_ALL!J46:AC228,7,FALSE))</f>
        <v>#N/A</v>
      </c>
      <c r="J44" s="28" t="e">
        <f>IF(VLOOKUP(A44,Keys_CHESS_ALL!J46:AC228,8,FALSE)="","",VLOOKUP(A44,Keys_CHESS_ALL!J46:AC228,8,FALSE))</f>
        <v>#N/A</v>
      </c>
      <c r="K44" s="28" t="e">
        <f>IF(VLOOKUP(A44,Keys_CHESS_ALL!J46:AD228,9,FALSE)="","",VLOOKUP(A44,Keys_CHESS_ALL!J46:AD228,9,FALSE))</f>
        <v>#N/A</v>
      </c>
      <c r="L44" s="28" t="e">
        <f>IF(VLOOKUP(A44,Keys_CHESS_ALL!J46:AE228,10,FALSE)="","",VLOOKUP(A44,Keys_CHESS_ALL!J46:AE228,10,FALSE))</f>
        <v>#N/A</v>
      </c>
      <c r="M44" s="28" t="e">
        <f>IF(VLOOKUP(A44,Keys_CHESS_ALL!J46:AF228,11,FALSE)="","",VLOOKUP(A44,Keys_CHESS_ALL!J46:AF228,11,FALSE))</f>
        <v>#N/A</v>
      </c>
      <c r="N44" s="28" t="e">
        <f>IF(VLOOKUP(A44,Keys_CHESS_ALL!J46:AG228,12,FALSE)="","",VLOOKUP(A44,Keys_CHESS_ALL!J46:AG228,12,FALSE))</f>
        <v>#N/A</v>
      </c>
      <c r="O44" s="28" t="e">
        <f>IF(VLOOKUP(A44,Keys_CHESS_ALL!J46:AH228,13,FALSE)="","",VLOOKUP(A44,Keys_CHESS_ALL!J46:AH228,13,FALSE))</f>
        <v>#N/A</v>
      </c>
      <c r="P44" s="28" t="e">
        <f>IF(VLOOKUP(A44,Keys_CHESS_ALL!J46:AI228,14,FALSE)="","",VLOOKUP(A44,Keys_CHESS_ALL!J46:AI228,14,FALSE))</f>
        <v>#N/A</v>
      </c>
      <c r="Q44" s="28" t="e">
        <f>IF(VLOOKUP(A44,Keys_CHESS_ALL!J46:AJ228,15,FALSE)="","",VLOOKUP(A44,Keys_CHESS_ALL!J46:AJ228,15,FALSE))</f>
        <v>#N/A</v>
      </c>
      <c r="R44" s="28" t="e">
        <f>IF(VLOOKUP(A44,Keys_CHESS_ALL!J46:AK228,16,FALSE)="","",VLOOKUP(A44,Keys_CHESS_ALL!J46:AK228,16,FALSE))</f>
        <v>#N/A</v>
      </c>
    </row>
    <row r="45" spans="2:18" x14ac:dyDescent="0.2">
      <c r="B45" s="28" t="e">
        <f>VLOOKUP(A45,Keys_CHESS_ALL!J47:L229,2,FALSE)</f>
        <v>#N/A</v>
      </c>
      <c r="C45" s="32"/>
      <c r="D45" s="28" t="e">
        <f>VLOOKUP(A45,Keys_CHESS_ALL!J47:L229,3,FALSE)</f>
        <v>#N/A</v>
      </c>
      <c r="E45" s="40"/>
      <c r="G45" s="28" t="e">
        <f>IF(VLOOKUP(A45,Keys_CHESS_ALL!J47:AC229,5,FALSE)="","",VLOOKUP(A45,Keys_CHESS_ALL!J47:AC229,5,FALSE))</f>
        <v>#N/A</v>
      </c>
      <c r="H45" s="28" t="e">
        <f>IF(VLOOKUP(A45,Keys_CHESS_ALL!J47:AC229,6,FALSE)="","",VLOOKUP(A45,Keys_CHESS_ALL!J47:AC229,6,FALSE))</f>
        <v>#N/A</v>
      </c>
      <c r="I45" s="28" t="e">
        <f>IF(VLOOKUP(A45,Keys_CHESS_ALL!J47:AC229,7,FALSE)="","",VLOOKUP(A45,Keys_CHESS_ALL!J47:AC229,7,FALSE))</f>
        <v>#N/A</v>
      </c>
      <c r="J45" s="28" t="e">
        <f>IF(VLOOKUP(A45,Keys_CHESS_ALL!J47:AC229,8,FALSE)="","",VLOOKUP(A45,Keys_CHESS_ALL!J47:AC229,8,FALSE))</f>
        <v>#N/A</v>
      </c>
      <c r="K45" s="28" t="e">
        <f>IF(VLOOKUP(A45,Keys_CHESS_ALL!J47:AD229,9,FALSE)="","",VLOOKUP(A45,Keys_CHESS_ALL!J47:AD229,9,FALSE))</f>
        <v>#N/A</v>
      </c>
      <c r="L45" s="28" t="e">
        <f>IF(VLOOKUP(A45,Keys_CHESS_ALL!J47:AE229,10,FALSE)="","",VLOOKUP(A45,Keys_CHESS_ALL!J47:AE229,10,FALSE))</f>
        <v>#N/A</v>
      </c>
      <c r="M45" s="28" t="e">
        <f>IF(VLOOKUP(A45,Keys_CHESS_ALL!J47:AF229,11,FALSE)="","",VLOOKUP(A45,Keys_CHESS_ALL!J47:AF229,11,FALSE))</f>
        <v>#N/A</v>
      </c>
      <c r="N45" s="28" t="e">
        <f>IF(VLOOKUP(A45,Keys_CHESS_ALL!J47:AG229,12,FALSE)="","",VLOOKUP(A45,Keys_CHESS_ALL!J47:AG229,12,FALSE))</f>
        <v>#N/A</v>
      </c>
      <c r="O45" s="28" t="e">
        <f>IF(VLOOKUP(A45,Keys_CHESS_ALL!J47:AH229,13,FALSE)="","",VLOOKUP(A45,Keys_CHESS_ALL!J47:AH229,13,FALSE))</f>
        <v>#N/A</v>
      </c>
      <c r="P45" s="28" t="e">
        <f>IF(VLOOKUP(A45,Keys_CHESS_ALL!J47:AI229,14,FALSE)="","",VLOOKUP(A45,Keys_CHESS_ALL!J47:AI229,14,FALSE))</f>
        <v>#N/A</v>
      </c>
      <c r="Q45" s="28" t="e">
        <f>IF(VLOOKUP(A45,Keys_CHESS_ALL!J47:AJ229,15,FALSE)="","",VLOOKUP(A45,Keys_CHESS_ALL!J47:AJ229,15,FALSE))</f>
        <v>#N/A</v>
      </c>
      <c r="R45" s="28" t="e">
        <f>IF(VLOOKUP(A45,Keys_CHESS_ALL!J47:AK229,16,FALSE)="","",VLOOKUP(A45,Keys_CHESS_ALL!J47:AK229,16,FALSE))</f>
        <v>#N/A</v>
      </c>
    </row>
    <row r="46" spans="2:18" x14ac:dyDescent="0.2">
      <c r="B46" s="28" t="e">
        <f>VLOOKUP(A46,Keys_CHESS_ALL!J48:L230,2,FALSE)</f>
        <v>#N/A</v>
      </c>
      <c r="C46" s="32"/>
      <c r="D46" s="28" t="e">
        <f>VLOOKUP(A46,Keys_CHESS_ALL!J48:L230,3,FALSE)</f>
        <v>#N/A</v>
      </c>
      <c r="E46" s="40"/>
      <c r="G46" s="28" t="e">
        <f>IF(VLOOKUP(A46,Keys_CHESS_ALL!J48:AC230,5,FALSE)="","",VLOOKUP(A46,Keys_CHESS_ALL!J48:AC230,5,FALSE))</f>
        <v>#N/A</v>
      </c>
      <c r="H46" s="28" t="e">
        <f>IF(VLOOKUP(A46,Keys_CHESS_ALL!J48:AC230,6,FALSE)="","",VLOOKUP(A46,Keys_CHESS_ALL!J48:AC230,6,FALSE))</f>
        <v>#N/A</v>
      </c>
      <c r="I46" s="28" t="e">
        <f>IF(VLOOKUP(A46,Keys_CHESS_ALL!J48:AC230,7,FALSE)="","",VLOOKUP(A46,Keys_CHESS_ALL!J48:AC230,7,FALSE))</f>
        <v>#N/A</v>
      </c>
      <c r="J46" s="28" t="e">
        <f>IF(VLOOKUP(A46,Keys_CHESS_ALL!J48:AC230,8,FALSE)="","",VLOOKUP(A46,Keys_CHESS_ALL!J48:AC230,8,FALSE))</f>
        <v>#N/A</v>
      </c>
      <c r="K46" s="28" t="e">
        <f>IF(VLOOKUP(A46,Keys_CHESS_ALL!J48:AD230,9,FALSE)="","",VLOOKUP(A46,Keys_CHESS_ALL!J48:AD230,9,FALSE))</f>
        <v>#N/A</v>
      </c>
      <c r="L46" s="28" t="e">
        <f>IF(VLOOKUP(A46,Keys_CHESS_ALL!J48:AE230,10,FALSE)="","",VLOOKUP(A46,Keys_CHESS_ALL!J48:AE230,10,FALSE))</f>
        <v>#N/A</v>
      </c>
      <c r="M46" s="28" t="e">
        <f>IF(VLOOKUP(A46,Keys_CHESS_ALL!J48:AF230,11,FALSE)="","",VLOOKUP(A46,Keys_CHESS_ALL!J48:AF230,11,FALSE))</f>
        <v>#N/A</v>
      </c>
      <c r="N46" s="28" t="e">
        <f>IF(VLOOKUP(A46,Keys_CHESS_ALL!J48:AG230,12,FALSE)="","",VLOOKUP(A46,Keys_CHESS_ALL!J48:AG230,12,FALSE))</f>
        <v>#N/A</v>
      </c>
      <c r="O46" s="28" t="e">
        <f>IF(VLOOKUP(A46,Keys_CHESS_ALL!J48:AH230,13,FALSE)="","",VLOOKUP(A46,Keys_CHESS_ALL!J48:AH230,13,FALSE))</f>
        <v>#N/A</v>
      </c>
      <c r="P46" s="28" t="e">
        <f>IF(VLOOKUP(A46,Keys_CHESS_ALL!J48:AI230,14,FALSE)="","",VLOOKUP(A46,Keys_CHESS_ALL!J48:AI230,14,FALSE))</f>
        <v>#N/A</v>
      </c>
      <c r="Q46" s="28" t="e">
        <f>IF(VLOOKUP(A46,Keys_CHESS_ALL!J48:AJ230,15,FALSE)="","",VLOOKUP(A46,Keys_CHESS_ALL!J48:AJ230,15,FALSE))</f>
        <v>#N/A</v>
      </c>
      <c r="R46" s="28" t="e">
        <f>IF(VLOOKUP(A46,Keys_CHESS_ALL!J48:AK230,16,FALSE)="","",VLOOKUP(A46,Keys_CHESS_ALL!J48:AK230,16,FALSE))</f>
        <v>#N/A</v>
      </c>
    </row>
    <row r="47" spans="2:18" x14ac:dyDescent="0.2">
      <c r="B47" s="28" t="e">
        <f>VLOOKUP(A47,Keys_CHESS_ALL!J49:L231,2,FALSE)</f>
        <v>#N/A</v>
      </c>
      <c r="C47" s="32"/>
      <c r="D47" s="28" t="e">
        <f>VLOOKUP(A47,Keys_CHESS_ALL!J49:L231,3,FALSE)</f>
        <v>#N/A</v>
      </c>
      <c r="E47" s="40"/>
      <c r="G47" s="28" t="e">
        <f>IF(VLOOKUP(A47,Keys_CHESS_ALL!J49:AC231,5,FALSE)="","",VLOOKUP(A47,Keys_CHESS_ALL!J49:AC231,5,FALSE))</f>
        <v>#N/A</v>
      </c>
      <c r="H47" s="28" t="e">
        <f>IF(VLOOKUP(A47,Keys_CHESS_ALL!J49:AC231,6,FALSE)="","",VLOOKUP(A47,Keys_CHESS_ALL!J49:AC231,6,FALSE))</f>
        <v>#N/A</v>
      </c>
      <c r="I47" s="28" t="e">
        <f>IF(VLOOKUP(A47,Keys_CHESS_ALL!J49:AC231,7,FALSE)="","",VLOOKUP(A47,Keys_CHESS_ALL!J49:AC231,7,FALSE))</f>
        <v>#N/A</v>
      </c>
      <c r="J47" s="28" t="e">
        <f>IF(VLOOKUP(A47,Keys_CHESS_ALL!J49:AC231,8,FALSE)="","",VLOOKUP(A47,Keys_CHESS_ALL!J49:AC231,8,FALSE))</f>
        <v>#N/A</v>
      </c>
      <c r="K47" s="28" t="e">
        <f>IF(VLOOKUP(A47,Keys_CHESS_ALL!J49:AD231,9,FALSE)="","",VLOOKUP(A47,Keys_CHESS_ALL!J49:AD231,9,FALSE))</f>
        <v>#N/A</v>
      </c>
      <c r="L47" s="28" t="e">
        <f>IF(VLOOKUP(A47,Keys_CHESS_ALL!J49:AE231,10,FALSE)="","",VLOOKUP(A47,Keys_CHESS_ALL!J49:AE231,10,FALSE))</f>
        <v>#N/A</v>
      </c>
      <c r="M47" s="28" t="e">
        <f>IF(VLOOKUP(A47,Keys_CHESS_ALL!J49:AF231,11,FALSE)="","",VLOOKUP(A47,Keys_CHESS_ALL!J49:AF231,11,FALSE))</f>
        <v>#N/A</v>
      </c>
      <c r="N47" s="28" t="e">
        <f>IF(VLOOKUP(A47,Keys_CHESS_ALL!J49:AG231,12,FALSE)="","",VLOOKUP(A47,Keys_CHESS_ALL!J49:AG231,12,FALSE))</f>
        <v>#N/A</v>
      </c>
      <c r="O47" s="28" t="e">
        <f>IF(VLOOKUP(A47,Keys_CHESS_ALL!J49:AH231,13,FALSE)="","",VLOOKUP(A47,Keys_CHESS_ALL!J49:AH231,13,FALSE))</f>
        <v>#N/A</v>
      </c>
      <c r="P47" s="28" t="e">
        <f>IF(VLOOKUP(A47,Keys_CHESS_ALL!J49:AI231,14,FALSE)="","",VLOOKUP(A47,Keys_CHESS_ALL!J49:AI231,14,FALSE))</f>
        <v>#N/A</v>
      </c>
      <c r="Q47" s="28" t="e">
        <f>IF(VLOOKUP(A47,Keys_CHESS_ALL!J49:AJ231,15,FALSE)="","",VLOOKUP(A47,Keys_CHESS_ALL!J49:AJ231,15,FALSE))</f>
        <v>#N/A</v>
      </c>
      <c r="R47" s="28" t="e">
        <f>IF(VLOOKUP(A47,Keys_CHESS_ALL!J49:AK231,16,FALSE)="","",VLOOKUP(A47,Keys_CHESS_ALL!J49:AK231,16,FALSE))</f>
        <v>#N/A</v>
      </c>
    </row>
    <row r="48" spans="2:18" x14ac:dyDescent="0.2">
      <c r="B48" s="28" t="e">
        <f>VLOOKUP(A48,Keys_CHESS_ALL!J50:L232,2,FALSE)</f>
        <v>#N/A</v>
      </c>
      <c r="C48" s="32"/>
      <c r="D48" s="28" t="e">
        <f>VLOOKUP(A48,Keys_CHESS_ALL!J50:L232,3,FALSE)</f>
        <v>#N/A</v>
      </c>
      <c r="E48" s="40"/>
      <c r="G48" s="28" t="e">
        <f>IF(VLOOKUP(A48,Keys_CHESS_ALL!J50:AC232,5,FALSE)="","",VLOOKUP(A48,Keys_CHESS_ALL!J50:AC232,5,FALSE))</f>
        <v>#N/A</v>
      </c>
      <c r="H48" s="28" t="e">
        <f>IF(VLOOKUP(A48,Keys_CHESS_ALL!J50:AC232,6,FALSE)="","",VLOOKUP(A48,Keys_CHESS_ALL!J50:AC232,6,FALSE))</f>
        <v>#N/A</v>
      </c>
      <c r="I48" s="28" t="e">
        <f>IF(VLOOKUP(A48,Keys_CHESS_ALL!J50:AC232,7,FALSE)="","",VLOOKUP(A48,Keys_CHESS_ALL!J50:AC232,7,FALSE))</f>
        <v>#N/A</v>
      </c>
      <c r="J48" s="28" t="e">
        <f>IF(VLOOKUP(A48,Keys_CHESS_ALL!J50:AC232,8,FALSE)="","",VLOOKUP(A48,Keys_CHESS_ALL!J50:AC232,8,FALSE))</f>
        <v>#N/A</v>
      </c>
      <c r="K48" s="28" t="e">
        <f>IF(VLOOKUP(A48,Keys_CHESS_ALL!J50:AD232,9,FALSE)="","",VLOOKUP(A48,Keys_CHESS_ALL!J50:AD232,9,FALSE))</f>
        <v>#N/A</v>
      </c>
      <c r="L48" s="28" t="e">
        <f>IF(VLOOKUP(A48,Keys_CHESS_ALL!J50:AE232,10,FALSE)="","",VLOOKUP(A48,Keys_CHESS_ALL!J50:AE232,10,FALSE))</f>
        <v>#N/A</v>
      </c>
      <c r="M48" s="28" t="e">
        <f>IF(VLOOKUP(A48,Keys_CHESS_ALL!J50:AF232,11,FALSE)="","",VLOOKUP(A48,Keys_CHESS_ALL!J50:AF232,11,FALSE))</f>
        <v>#N/A</v>
      </c>
      <c r="N48" s="28" t="e">
        <f>IF(VLOOKUP(A48,Keys_CHESS_ALL!J50:AG232,12,FALSE)="","",VLOOKUP(A48,Keys_CHESS_ALL!J50:AG232,12,FALSE))</f>
        <v>#N/A</v>
      </c>
      <c r="O48" s="28" t="e">
        <f>IF(VLOOKUP(A48,Keys_CHESS_ALL!J50:AH232,13,FALSE)="","",VLOOKUP(A48,Keys_CHESS_ALL!J50:AH232,13,FALSE))</f>
        <v>#N/A</v>
      </c>
      <c r="P48" s="28" t="e">
        <f>IF(VLOOKUP(A48,Keys_CHESS_ALL!J50:AI232,14,FALSE)="","",VLOOKUP(A48,Keys_CHESS_ALL!J50:AI232,14,FALSE))</f>
        <v>#N/A</v>
      </c>
      <c r="Q48" s="28" t="e">
        <f>IF(VLOOKUP(A48,Keys_CHESS_ALL!J50:AJ232,15,FALSE)="","",VLOOKUP(A48,Keys_CHESS_ALL!J50:AJ232,15,FALSE))</f>
        <v>#N/A</v>
      </c>
      <c r="R48" s="28" t="e">
        <f>IF(VLOOKUP(A48,Keys_CHESS_ALL!J50:AK232,16,FALSE)="","",VLOOKUP(A48,Keys_CHESS_ALL!J50:AK232,16,FALSE))</f>
        <v>#N/A</v>
      </c>
    </row>
    <row r="49" spans="2:18" x14ac:dyDescent="0.2">
      <c r="B49" s="28" t="e">
        <f>VLOOKUP(A49,Keys_CHESS_ALL!J51:L233,2,FALSE)</f>
        <v>#N/A</v>
      </c>
      <c r="C49" s="32"/>
      <c r="D49" s="28" t="e">
        <f>VLOOKUP(A49,Keys_CHESS_ALL!J51:L233,3,FALSE)</f>
        <v>#N/A</v>
      </c>
      <c r="E49" s="40"/>
      <c r="G49" s="28" t="e">
        <f>IF(VLOOKUP(A49,Keys_CHESS_ALL!J51:AC233,5,FALSE)="","",VLOOKUP(A49,Keys_CHESS_ALL!J51:AC233,5,FALSE))</f>
        <v>#N/A</v>
      </c>
      <c r="H49" s="28" t="e">
        <f>IF(VLOOKUP(A49,Keys_CHESS_ALL!J51:AC233,6,FALSE)="","",VLOOKUP(A49,Keys_CHESS_ALL!J51:AC233,6,FALSE))</f>
        <v>#N/A</v>
      </c>
      <c r="I49" s="28" t="e">
        <f>IF(VLOOKUP(A49,Keys_CHESS_ALL!J51:AC233,7,FALSE)="","",VLOOKUP(A49,Keys_CHESS_ALL!J51:AC233,7,FALSE))</f>
        <v>#N/A</v>
      </c>
      <c r="J49" s="28" t="e">
        <f>IF(VLOOKUP(A49,Keys_CHESS_ALL!J51:AC233,8,FALSE)="","",VLOOKUP(A49,Keys_CHESS_ALL!J51:AC233,8,FALSE))</f>
        <v>#N/A</v>
      </c>
      <c r="K49" s="28" t="e">
        <f>IF(VLOOKUP(A49,Keys_CHESS_ALL!J51:AD233,9,FALSE)="","",VLOOKUP(A49,Keys_CHESS_ALL!J51:AD233,9,FALSE))</f>
        <v>#N/A</v>
      </c>
      <c r="L49" s="28" t="e">
        <f>IF(VLOOKUP(A49,Keys_CHESS_ALL!J51:AE233,10,FALSE)="","",VLOOKUP(A49,Keys_CHESS_ALL!J51:AE233,10,FALSE))</f>
        <v>#N/A</v>
      </c>
      <c r="M49" s="28" t="e">
        <f>IF(VLOOKUP(A49,Keys_CHESS_ALL!J51:AF233,11,FALSE)="","",VLOOKUP(A49,Keys_CHESS_ALL!J51:AF233,11,FALSE))</f>
        <v>#N/A</v>
      </c>
      <c r="N49" s="28" t="e">
        <f>IF(VLOOKUP(A49,Keys_CHESS_ALL!J51:AG233,12,FALSE)="","",VLOOKUP(A49,Keys_CHESS_ALL!J51:AG233,12,FALSE))</f>
        <v>#N/A</v>
      </c>
      <c r="O49" s="28" t="e">
        <f>IF(VLOOKUP(A49,Keys_CHESS_ALL!J51:AH233,13,FALSE)="","",VLOOKUP(A49,Keys_CHESS_ALL!J51:AH233,13,FALSE))</f>
        <v>#N/A</v>
      </c>
      <c r="P49" s="28" t="e">
        <f>IF(VLOOKUP(A49,Keys_CHESS_ALL!J51:AI233,14,FALSE)="","",VLOOKUP(A49,Keys_CHESS_ALL!J51:AI233,14,FALSE))</f>
        <v>#N/A</v>
      </c>
      <c r="Q49" s="28" t="e">
        <f>IF(VLOOKUP(A49,Keys_CHESS_ALL!J51:AJ233,15,FALSE)="","",VLOOKUP(A49,Keys_CHESS_ALL!J51:AJ233,15,FALSE))</f>
        <v>#N/A</v>
      </c>
      <c r="R49" s="28" t="e">
        <f>IF(VLOOKUP(A49,Keys_CHESS_ALL!J51:AK233,16,FALSE)="","",VLOOKUP(A49,Keys_CHESS_ALL!J51:AK233,16,FALSE))</f>
        <v>#N/A</v>
      </c>
    </row>
    <row r="50" spans="2:18" x14ac:dyDescent="0.2">
      <c r="B50" s="28" t="e">
        <f>VLOOKUP(A50,Keys_CHESS_ALL!J52:L234,2,FALSE)</f>
        <v>#N/A</v>
      </c>
      <c r="C50" s="32"/>
      <c r="D50" s="28" t="e">
        <f>VLOOKUP(A50,Keys_CHESS_ALL!J52:L234,3,FALSE)</f>
        <v>#N/A</v>
      </c>
      <c r="E50" s="40"/>
      <c r="G50" s="28" t="e">
        <f>IF(VLOOKUP(A50,Keys_CHESS_ALL!J52:AC234,5,FALSE)="","",VLOOKUP(A50,Keys_CHESS_ALL!J52:AC234,5,FALSE))</f>
        <v>#N/A</v>
      </c>
      <c r="H50" s="28" t="e">
        <f>IF(VLOOKUP(A50,Keys_CHESS_ALL!J52:AC234,6,FALSE)="","",VLOOKUP(A50,Keys_CHESS_ALL!J52:AC234,6,FALSE))</f>
        <v>#N/A</v>
      </c>
      <c r="I50" s="28" t="e">
        <f>IF(VLOOKUP(A50,Keys_CHESS_ALL!J52:AC234,7,FALSE)="","",VLOOKUP(A50,Keys_CHESS_ALL!J52:AC234,7,FALSE))</f>
        <v>#N/A</v>
      </c>
      <c r="J50" s="28" t="e">
        <f>IF(VLOOKUP(A50,Keys_CHESS_ALL!J52:AC234,8,FALSE)="","",VLOOKUP(A50,Keys_CHESS_ALL!J52:AC234,8,FALSE))</f>
        <v>#N/A</v>
      </c>
      <c r="K50" s="28" t="e">
        <f>IF(VLOOKUP(A50,Keys_CHESS_ALL!J52:AD234,9,FALSE)="","",VLOOKUP(A50,Keys_CHESS_ALL!J52:AD234,9,FALSE))</f>
        <v>#N/A</v>
      </c>
      <c r="L50" s="28" t="e">
        <f>IF(VLOOKUP(A50,Keys_CHESS_ALL!J52:AE234,10,FALSE)="","",VLOOKUP(A50,Keys_CHESS_ALL!J52:AE234,10,FALSE))</f>
        <v>#N/A</v>
      </c>
      <c r="M50" s="28" t="e">
        <f>IF(VLOOKUP(A50,Keys_CHESS_ALL!J52:AF234,11,FALSE)="","",VLOOKUP(A50,Keys_CHESS_ALL!J52:AF234,11,FALSE))</f>
        <v>#N/A</v>
      </c>
      <c r="N50" s="28" t="e">
        <f>IF(VLOOKUP(A50,Keys_CHESS_ALL!J52:AG234,12,FALSE)="","",VLOOKUP(A50,Keys_CHESS_ALL!J52:AG234,12,FALSE))</f>
        <v>#N/A</v>
      </c>
      <c r="O50" s="28" t="e">
        <f>IF(VLOOKUP(A50,Keys_CHESS_ALL!J52:AH234,13,FALSE)="","",VLOOKUP(A50,Keys_CHESS_ALL!J52:AH234,13,FALSE))</f>
        <v>#N/A</v>
      </c>
      <c r="P50" s="28" t="e">
        <f>IF(VLOOKUP(A50,Keys_CHESS_ALL!J52:AI234,14,FALSE)="","",VLOOKUP(A50,Keys_CHESS_ALL!J52:AI234,14,FALSE))</f>
        <v>#N/A</v>
      </c>
      <c r="Q50" s="28" t="e">
        <f>IF(VLOOKUP(A50,Keys_CHESS_ALL!J52:AJ234,15,FALSE)="","",VLOOKUP(A50,Keys_CHESS_ALL!J52:AJ234,15,FALSE))</f>
        <v>#N/A</v>
      </c>
      <c r="R50" s="28" t="e">
        <f>IF(VLOOKUP(A50,Keys_CHESS_ALL!J52:AK234,16,FALSE)="","",VLOOKUP(A50,Keys_CHESS_ALL!J52:AK234,16,FALSE))</f>
        <v>#N/A</v>
      </c>
    </row>
    <row r="51" spans="2:18" x14ac:dyDescent="0.2">
      <c r="B51" s="28" t="e">
        <f>VLOOKUP(A51,Keys_CHESS_ALL!J53:L235,2,FALSE)</f>
        <v>#N/A</v>
      </c>
      <c r="C51" s="32"/>
      <c r="D51" s="28" t="e">
        <f>VLOOKUP(A51,Keys_CHESS_ALL!J53:L235,3,FALSE)</f>
        <v>#N/A</v>
      </c>
      <c r="E51" s="40"/>
      <c r="G51" s="28" t="e">
        <f>IF(VLOOKUP(A51,Keys_CHESS_ALL!J53:AC235,5,FALSE)="","",VLOOKUP(A51,Keys_CHESS_ALL!J53:AC235,5,FALSE))</f>
        <v>#N/A</v>
      </c>
      <c r="H51" s="28" t="e">
        <f>IF(VLOOKUP(A51,Keys_CHESS_ALL!J53:AC235,6,FALSE)="","",VLOOKUP(A51,Keys_CHESS_ALL!J53:AC235,6,FALSE))</f>
        <v>#N/A</v>
      </c>
      <c r="I51" s="28" t="e">
        <f>IF(VLOOKUP(A51,Keys_CHESS_ALL!J53:AC235,7,FALSE)="","",VLOOKUP(A51,Keys_CHESS_ALL!J53:AC235,7,FALSE))</f>
        <v>#N/A</v>
      </c>
      <c r="J51" s="28" t="e">
        <f>IF(VLOOKUP(A51,Keys_CHESS_ALL!J53:AC235,8,FALSE)="","",VLOOKUP(A51,Keys_CHESS_ALL!J53:AC235,8,FALSE))</f>
        <v>#N/A</v>
      </c>
      <c r="K51" s="28" t="e">
        <f>IF(VLOOKUP(A51,Keys_CHESS_ALL!J53:AD235,9,FALSE)="","",VLOOKUP(A51,Keys_CHESS_ALL!J53:AD235,9,FALSE))</f>
        <v>#N/A</v>
      </c>
      <c r="L51" s="28" t="e">
        <f>IF(VLOOKUP(A51,Keys_CHESS_ALL!J53:AE235,10,FALSE)="","",VLOOKUP(A51,Keys_CHESS_ALL!J53:AE235,10,FALSE))</f>
        <v>#N/A</v>
      </c>
      <c r="M51" s="28" t="e">
        <f>IF(VLOOKUP(A51,Keys_CHESS_ALL!J53:AF235,11,FALSE)="","",VLOOKUP(A51,Keys_CHESS_ALL!J53:AF235,11,FALSE))</f>
        <v>#N/A</v>
      </c>
      <c r="N51" s="28" t="e">
        <f>IF(VLOOKUP(A51,Keys_CHESS_ALL!J53:AG235,12,FALSE)="","",VLOOKUP(A51,Keys_CHESS_ALL!J53:AG235,12,FALSE))</f>
        <v>#N/A</v>
      </c>
      <c r="O51" s="28" t="e">
        <f>IF(VLOOKUP(A51,Keys_CHESS_ALL!J53:AH235,13,FALSE)="","",VLOOKUP(A51,Keys_CHESS_ALL!J53:AH235,13,FALSE))</f>
        <v>#N/A</v>
      </c>
      <c r="P51" s="28" t="e">
        <f>IF(VLOOKUP(A51,Keys_CHESS_ALL!J53:AI235,14,FALSE)="","",VLOOKUP(A51,Keys_CHESS_ALL!J53:AI235,14,FALSE))</f>
        <v>#N/A</v>
      </c>
      <c r="Q51" s="28" t="e">
        <f>IF(VLOOKUP(A51,Keys_CHESS_ALL!J53:AJ235,15,FALSE)="","",VLOOKUP(A51,Keys_CHESS_ALL!J53:AJ235,15,FALSE))</f>
        <v>#N/A</v>
      </c>
      <c r="R51" s="28" t="e">
        <f>IF(VLOOKUP(A51,Keys_CHESS_ALL!J53:AK235,16,FALSE)="","",VLOOKUP(A51,Keys_CHESS_ALL!J53:AK235,16,FALSE))</f>
        <v>#N/A</v>
      </c>
    </row>
    <row r="52" spans="2:18" x14ac:dyDescent="0.2">
      <c r="B52" s="28" t="e">
        <f>VLOOKUP(A52,Keys_CHESS_ALL!J54:L236,2,FALSE)</f>
        <v>#N/A</v>
      </c>
      <c r="C52" s="32"/>
      <c r="D52" s="28" t="e">
        <f>VLOOKUP(A52,Keys_CHESS_ALL!J54:L236,3,FALSE)</f>
        <v>#N/A</v>
      </c>
      <c r="E52" s="40"/>
      <c r="G52" s="28" t="e">
        <f>IF(VLOOKUP(A52,Keys_CHESS_ALL!J54:AC236,5,FALSE)="","",VLOOKUP(A52,Keys_CHESS_ALL!J54:AC236,5,FALSE))</f>
        <v>#N/A</v>
      </c>
      <c r="H52" s="28" t="e">
        <f>IF(VLOOKUP(A52,Keys_CHESS_ALL!J54:AC236,6,FALSE)="","",VLOOKUP(A52,Keys_CHESS_ALL!J54:AC236,6,FALSE))</f>
        <v>#N/A</v>
      </c>
      <c r="I52" s="28" t="e">
        <f>IF(VLOOKUP(A52,Keys_CHESS_ALL!J54:AC236,7,FALSE)="","",VLOOKUP(A52,Keys_CHESS_ALL!J54:AC236,7,FALSE))</f>
        <v>#N/A</v>
      </c>
      <c r="J52" s="28" t="e">
        <f>IF(VLOOKUP(A52,Keys_CHESS_ALL!J54:AC236,8,FALSE)="","",VLOOKUP(A52,Keys_CHESS_ALL!J54:AC236,8,FALSE))</f>
        <v>#N/A</v>
      </c>
      <c r="K52" s="28" t="e">
        <f>IF(VLOOKUP(A52,Keys_CHESS_ALL!J54:AD236,9,FALSE)="","",VLOOKUP(A52,Keys_CHESS_ALL!J54:AD236,9,FALSE))</f>
        <v>#N/A</v>
      </c>
      <c r="L52" s="28" t="e">
        <f>IF(VLOOKUP(A52,Keys_CHESS_ALL!J54:AE236,10,FALSE)="","",VLOOKUP(A52,Keys_CHESS_ALL!J54:AE236,10,FALSE))</f>
        <v>#N/A</v>
      </c>
      <c r="M52" s="28" t="e">
        <f>IF(VLOOKUP(A52,Keys_CHESS_ALL!J54:AF236,11,FALSE)="","",VLOOKUP(A52,Keys_CHESS_ALL!J54:AF236,11,FALSE))</f>
        <v>#N/A</v>
      </c>
      <c r="N52" s="28" t="e">
        <f>IF(VLOOKUP(A52,Keys_CHESS_ALL!J54:AG236,12,FALSE)="","",VLOOKUP(A52,Keys_CHESS_ALL!J54:AG236,12,FALSE))</f>
        <v>#N/A</v>
      </c>
      <c r="O52" s="28" t="e">
        <f>IF(VLOOKUP(A52,Keys_CHESS_ALL!J54:AH236,13,FALSE)="","",VLOOKUP(A52,Keys_CHESS_ALL!J54:AH236,13,FALSE))</f>
        <v>#N/A</v>
      </c>
      <c r="P52" s="28" t="e">
        <f>IF(VLOOKUP(A52,Keys_CHESS_ALL!J54:AI236,14,FALSE)="","",VLOOKUP(A52,Keys_CHESS_ALL!J54:AI236,14,FALSE))</f>
        <v>#N/A</v>
      </c>
      <c r="Q52" s="28" t="e">
        <f>IF(VLOOKUP(A52,Keys_CHESS_ALL!J54:AJ236,15,FALSE)="","",VLOOKUP(A52,Keys_CHESS_ALL!J54:AJ236,15,FALSE))</f>
        <v>#N/A</v>
      </c>
      <c r="R52" s="28" t="e">
        <f>IF(VLOOKUP(A52,Keys_CHESS_ALL!J54:AK236,16,FALSE)="","",VLOOKUP(A52,Keys_CHESS_ALL!J54:AK236,16,FALSE))</f>
        <v>#N/A</v>
      </c>
    </row>
    <row r="53" spans="2:18" x14ac:dyDescent="0.2">
      <c r="B53" s="28" t="e">
        <f>VLOOKUP(A53,Keys_CHESS_ALL!J55:L237,2,FALSE)</f>
        <v>#N/A</v>
      </c>
      <c r="C53" s="32"/>
      <c r="D53" s="28" t="e">
        <f>VLOOKUP(A53,Keys_CHESS_ALL!J55:L237,3,FALSE)</f>
        <v>#N/A</v>
      </c>
      <c r="E53" s="40"/>
      <c r="G53" s="28" t="e">
        <f>IF(VLOOKUP(A53,Keys_CHESS_ALL!J55:AC237,5,FALSE)="","",VLOOKUP(A53,Keys_CHESS_ALL!J55:AC237,5,FALSE))</f>
        <v>#N/A</v>
      </c>
      <c r="H53" s="28" t="e">
        <f>IF(VLOOKUP(A53,Keys_CHESS_ALL!J55:AC237,6,FALSE)="","",VLOOKUP(A53,Keys_CHESS_ALL!J55:AC237,6,FALSE))</f>
        <v>#N/A</v>
      </c>
      <c r="I53" s="28" t="e">
        <f>IF(VLOOKUP(A53,Keys_CHESS_ALL!J55:AC237,7,FALSE)="","",VLOOKUP(A53,Keys_CHESS_ALL!J55:AC237,7,FALSE))</f>
        <v>#N/A</v>
      </c>
      <c r="J53" s="28" t="e">
        <f>IF(VLOOKUP(A53,Keys_CHESS_ALL!J55:AC237,8,FALSE)="","",VLOOKUP(A53,Keys_CHESS_ALL!J55:AC237,8,FALSE))</f>
        <v>#N/A</v>
      </c>
      <c r="K53" s="28" t="e">
        <f>IF(VLOOKUP(A53,Keys_CHESS_ALL!J55:AD237,9,FALSE)="","",VLOOKUP(A53,Keys_CHESS_ALL!J55:AD237,9,FALSE))</f>
        <v>#N/A</v>
      </c>
      <c r="L53" s="28" t="e">
        <f>IF(VLOOKUP(A53,Keys_CHESS_ALL!J55:AE237,10,FALSE)="","",VLOOKUP(A53,Keys_CHESS_ALL!J55:AE237,10,FALSE))</f>
        <v>#N/A</v>
      </c>
      <c r="M53" s="28" t="e">
        <f>IF(VLOOKUP(A53,Keys_CHESS_ALL!J55:AF237,11,FALSE)="","",VLOOKUP(A53,Keys_CHESS_ALL!J55:AF237,11,FALSE))</f>
        <v>#N/A</v>
      </c>
      <c r="N53" s="28" t="e">
        <f>IF(VLOOKUP(A53,Keys_CHESS_ALL!J55:AG237,12,FALSE)="","",VLOOKUP(A53,Keys_CHESS_ALL!J55:AG237,12,FALSE))</f>
        <v>#N/A</v>
      </c>
      <c r="O53" s="28" t="e">
        <f>IF(VLOOKUP(A53,Keys_CHESS_ALL!J55:AH237,13,FALSE)="","",VLOOKUP(A53,Keys_CHESS_ALL!J55:AH237,13,FALSE))</f>
        <v>#N/A</v>
      </c>
      <c r="P53" s="28" t="e">
        <f>IF(VLOOKUP(A53,Keys_CHESS_ALL!J55:AI237,14,FALSE)="","",VLOOKUP(A53,Keys_CHESS_ALL!J55:AI237,14,FALSE))</f>
        <v>#N/A</v>
      </c>
      <c r="Q53" s="28" t="e">
        <f>IF(VLOOKUP(A53,Keys_CHESS_ALL!J55:AJ237,15,FALSE)="","",VLOOKUP(A53,Keys_CHESS_ALL!J55:AJ237,15,FALSE))</f>
        <v>#N/A</v>
      </c>
      <c r="R53" s="28" t="e">
        <f>IF(VLOOKUP(A53,Keys_CHESS_ALL!J55:AK237,16,FALSE)="","",VLOOKUP(A53,Keys_CHESS_ALL!J55:AK237,16,FALSE))</f>
        <v>#N/A</v>
      </c>
    </row>
    <row r="54" spans="2:18" x14ac:dyDescent="0.2">
      <c r="B54" s="28" t="e">
        <f>VLOOKUP(A54,Keys_CHESS_ALL!J56:L238,2,FALSE)</f>
        <v>#N/A</v>
      </c>
      <c r="C54" s="32"/>
      <c r="D54" s="28" t="e">
        <f>VLOOKUP(A54,Keys_CHESS_ALL!J56:L238,3,FALSE)</f>
        <v>#N/A</v>
      </c>
      <c r="E54" s="40"/>
      <c r="G54" s="28" t="e">
        <f>IF(VLOOKUP(A54,Keys_CHESS_ALL!J56:AC238,5,FALSE)="","",VLOOKUP(A54,Keys_CHESS_ALL!J56:AC238,5,FALSE))</f>
        <v>#N/A</v>
      </c>
      <c r="H54" s="28" t="e">
        <f>IF(VLOOKUP(A54,Keys_CHESS_ALL!J56:AC238,6,FALSE)="","",VLOOKUP(A54,Keys_CHESS_ALL!J56:AC238,6,FALSE))</f>
        <v>#N/A</v>
      </c>
      <c r="I54" s="28" t="e">
        <f>IF(VLOOKUP(A54,Keys_CHESS_ALL!J56:AC238,7,FALSE)="","",VLOOKUP(A54,Keys_CHESS_ALL!J56:AC238,7,FALSE))</f>
        <v>#N/A</v>
      </c>
      <c r="J54" s="28" t="e">
        <f>IF(VLOOKUP(A54,Keys_CHESS_ALL!J56:AC238,8,FALSE)="","",VLOOKUP(A54,Keys_CHESS_ALL!J56:AC238,8,FALSE))</f>
        <v>#N/A</v>
      </c>
      <c r="K54" s="28" t="e">
        <f>IF(VLOOKUP(A54,Keys_CHESS_ALL!J56:AD238,9,FALSE)="","",VLOOKUP(A54,Keys_CHESS_ALL!J56:AD238,9,FALSE))</f>
        <v>#N/A</v>
      </c>
      <c r="L54" s="28" t="e">
        <f>IF(VLOOKUP(A54,Keys_CHESS_ALL!J56:AE238,10,FALSE)="","",VLOOKUP(A54,Keys_CHESS_ALL!J56:AE238,10,FALSE))</f>
        <v>#N/A</v>
      </c>
      <c r="M54" s="28" t="e">
        <f>IF(VLOOKUP(A54,Keys_CHESS_ALL!J56:AF238,11,FALSE)="","",VLOOKUP(A54,Keys_CHESS_ALL!J56:AF238,11,FALSE))</f>
        <v>#N/A</v>
      </c>
      <c r="N54" s="28" t="e">
        <f>IF(VLOOKUP(A54,Keys_CHESS_ALL!J56:AG238,12,FALSE)="","",VLOOKUP(A54,Keys_CHESS_ALL!J56:AG238,12,FALSE))</f>
        <v>#N/A</v>
      </c>
      <c r="O54" s="28" t="e">
        <f>IF(VLOOKUP(A54,Keys_CHESS_ALL!J56:AH238,13,FALSE)="","",VLOOKUP(A54,Keys_CHESS_ALL!J56:AH238,13,FALSE))</f>
        <v>#N/A</v>
      </c>
      <c r="P54" s="28" t="e">
        <f>IF(VLOOKUP(A54,Keys_CHESS_ALL!J56:AI238,14,FALSE)="","",VLOOKUP(A54,Keys_CHESS_ALL!J56:AI238,14,FALSE))</f>
        <v>#N/A</v>
      </c>
      <c r="Q54" s="28" t="e">
        <f>IF(VLOOKUP(A54,Keys_CHESS_ALL!J56:AJ238,15,FALSE)="","",VLOOKUP(A54,Keys_CHESS_ALL!J56:AJ238,15,FALSE))</f>
        <v>#N/A</v>
      </c>
      <c r="R54" s="28" t="e">
        <f>IF(VLOOKUP(A54,Keys_CHESS_ALL!J56:AK238,16,FALSE)="","",VLOOKUP(A54,Keys_CHESS_ALL!J56:AK238,16,FALSE))</f>
        <v>#N/A</v>
      </c>
    </row>
    <row r="55" spans="2:18" x14ac:dyDescent="0.2">
      <c r="B55" s="28" t="e">
        <f>VLOOKUP(A55,Keys_CHESS_ALL!J57:L239,2,FALSE)</f>
        <v>#N/A</v>
      </c>
      <c r="C55" s="32"/>
      <c r="D55" s="28" t="e">
        <f>VLOOKUP(A55,Keys_CHESS_ALL!J57:L239,3,FALSE)</f>
        <v>#N/A</v>
      </c>
      <c r="E55" s="40"/>
      <c r="G55" s="28" t="e">
        <f>IF(VLOOKUP(A55,Keys_CHESS_ALL!J57:AC239,5,FALSE)="","",VLOOKUP(A55,Keys_CHESS_ALL!J57:AC239,5,FALSE))</f>
        <v>#N/A</v>
      </c>
      <c r="H55" s="28" t="e">
        <f>IF(VLOOKUP(A55,Keys_CHESS_ALL!J57:AC239,6,FALSE)="","",VLOOKUP(A55,Keys_CHESS_ALL!J57:AC239,6,FALSE))</f>
        <v>#N/A</v>
      </c>
      <c r="I55" s="28" t="e">
        <f>IF(VLOOKUP(A55,Keys_CHESS_ALL!J57:AC239,7,FALSE)="","",VLOOKUP(A55,Keys_CHESS_ALL!J57:AC239,7,FALSE))</f>
        <v>#N/A</v>
      </c>
      <c r="J55" s="28" t="e">
        <f>IF(VLOOKUP(A55,Keys_CHESS_ALL!J57:AC239,8,FALSE)="","",VLOOKUP(A55,Keys_CHESS_ALL!J57:AC239,8,FALSE))</f>
        <v>#N/A</v>
      </c>
      <c r="K55" s="28" t="e">
        <f>IF(VLOOKUP(A55,Keys_CHESS_ALL!J57:AD239,9,FALSE)="","",VLOOKUP(A55,Keys_CHESS_ALL!J57:AD239,9,FALSE))</f>
        <v>#N/A</v>
      </c>
      <c r="L55" s="28" t="e">
        <f>IF(VLOOKUP(A55,Keys_CHESS_ALL!J57:AE239,10,FALSE)="","",VLOOKUP(A55,Keys_CHESS_ALL!J57:AE239,10,FALSE))</f>
        <v>#N/A</v>
      </c>
      <c r="M55" s="28" t="e">
        <f>IF(VLOOKUP(A55,Keys_CHESS_ALL!J57:AF239,11,FALSE)="","",VLOOKUP(A55,Keys_CHESS_ALL!J57:AF239,11,FALSE))</f>
        <v>#N/A</v>
      </c>
      <c r="N55" s="28" t="e">
        <f>IF(VLOOKUP(A55,Keys_CHESS_ALL!J57:AG239,12,FALSE)="","",VLOOKUP(A55,Keys_CHESS_ALL!J57:AG239,12,FALSE))</f>
        <v>#N/A</v>
      </c>
      <c r="O55" s="28" t="e">
        <f>IF(VLOOKUP(A55,Keys_CHESS_ALL!J57:AH239,13,FALSE)="","",VLOOKUP(A55,Keys_CHESS_ALL!J57:AH239,13,FALSE))</f>
        <v>#N/A</v>
      </c>
      <c r="P55" s="28" t="e">
        <f>IF(VLOOKUP(A55,Keys_CHESS_ALL!J57:AI239,14,FALSE)="","",VLOOKUP(A55,Keys_CHESS_ALL!J57:AI239,14,FALSE))</f>
        <v>#N/A</v>
      </c>
      <c r="Q55" s="28" t="e">
        <f>IF(VLOOKUP(A55,Keys_CHESS_ALL!J57:AJ239,15,FALSE)="","",VLOOKUP(A55,Keys_CHESS_ALL!J57:AJ239,15,FALSE))</f>
        <v>#N/A</v>
      </c>
      <c r="R55" s="28" t="e">
        <f>IF(VLOOKUP(A55,Keys_CHESS_ALL!J57:AK239,16,FALSE)="","",VLOOKUP(A55,Keys_CHESS_ALL!J57:AK239,16,FALSE))</f>
        <v>#N/A</v>
      </c>
    </row>
    <row r="56" spans="2:18" x14ac:dyDescent="0.2">
      <c r="B56" s="28" t="e">
        <f>VLOOKUP(A56,Keys_CHESS_ALL!J58:L240,2,FALSE)</f>
        <v>#N/A</v>
      </c>
      <c r="C56" s="32"/>
      <c r="D56" s="28" t="e">
        <f>VLOOKUP(A56,Keys_CHESS_ALL!J58:L240,3,FALSE)</f>
        <v>#N/A</v>
      </c>
      <c r="E56" s="40"/>
      <c r="G56" s="28" t="e">
        <f>IF(VLOOKUP(A56,Keys_CHESS_ALL!J58:AC240,5,FALSE)="","",VLOOKUP(A56,Keys_CHESS_ALL!J58:AC240,5,FALSE))</f>
        <v>#N/A</v>
      </c>
      <c r="H56" s="28" t="e">
        <f>IF(VLOOKUP(A56,Keys_CHESS_ALL!J58:AC240,6,FALSE)="","",VLOOKUP(A56,Keys_CHESS_ALL!J58:AC240,6,FALSE))</f>
        <v>#N/A</v>
      </c>
      <c r="I56" s="28" t="e">
        <f>IF(VLOOKUP(A56,Keys_CHESS_ALL!J58:AC240,7,FALSE)="","",VLOOKUP(A56,Keys_CHESS_ALL!J58:AC240,7,FALSE))</f>
        <v>#N/A</v>
      </c>
      <c r="J56" s="28" t="e">
        <f>IF(VLOOKUP(A56,Keys_CHESS_ALL!J58:AC240,8,FALSE)="","",VLOOKUP(A56,Keys_CHESS_ALL!J58:AC240,8,FALSE))</f>
        <v>#N/A</v>
      </c>
      <c r="K56" s="28" t="e">
        <f>IF(VLOOKUP(A56,Keys_CHESS_ALL!J58:AD240,9,FALSE)="","",VLOOKUP(A56,Keys_CHESS_ALL!J58:AD240,9,FALSE))</f>
        <v>#N/A</v>
      </c>
      <c r="L56" s="28" t="e">
        <f>IF(VLOOKUP(A56,Keys_CHESS_ALL!J58:AE240,10,FALSE)="","",VLOOKUP(A56,Keys_CHESS_ALL!J58:AE240,10,FALSE))</f>
        <v>#N/A</v>
      </c>
      <c r="M56" s="28" t="e">
        <f>IF(VLOOKUP(A56,Keys_CHESS_ALL!J58:AF240,11,FALSE)="","",VLOOKUP(A56,Keys_CHESS_ALL!J58:AF240,11,FALSE))</f>
        <v>#N/A</v>
      </c>
      <c r="N56" s="28" t="e">
        <f>IF(VLOOKUP(A56,Keys_CHESS_ALL!J58:AG240,12,FALSE)="","",VLOOKUP(A56,Keys_CHESS_ALL!J58:AG240,12,FALSE))</f>
        <v>#N/A</v>
      </c>
      <c r="O56" s="28" t="e">
        <f>IF(VLOOKUP(A56,Keys_CHESS_ALL!J58:AH240,13,FALSE)="","",VLOOKUP(A56,Keys_CHESS_ALL!J58:AH240,13,FALSE))</f>
        <v>#N/A</v>
      </c>
      <c r="P56" s="28" t="e">
        <f>IF(VLOOKUP(A56,Keys_CHESS_ALL!J58:AI240,14,FALSE)="","",VLOOKUP(A56,Keys_CHESS_ALL!J58:AI240,14,FALSE))</f>
        <v>#N/A</v>
      </c>
      <c r="Q56" s="28" t="e">
        <f>IF(VLOOKUP(A56,Keys_CHESS_ALL!J58:AJ240,15,FALSE)="","",VLOOKUP(A56,Keys_CHESS_ALL!J58:AJ240,15,FALSE))</f>
        <v>#N/A</v>
      </c>
      <c r="R56" s="28" t="e">
        <f>IF(VLOOKUP(A56,Keys_CHESS_ALL!J58:AK240,16,FALSE)="","",VLOOKUP(A56,Keys_CHESS_ALL!J58:AK240,16,FALSE))</f>
        <v>#N/A</v>
      </c>
    </row>
    <row r="57" spans="2:18" x14ac:dyDescent="0.2">
      <c r="B57" s="28" t="e">
        <f>VLOOKUP(A57,Keys_CHESS_ALL!J59:L241,2,FALSE)</f>
        <v>#N/A</v>
      </c>
      <c r="C57" s="32"/>
      <c r="D57" s="28" t="e">
        <f>VLOOKUP(A57,Keys_CHESS_ALL!J59:L241,3,FALSE)</f>
        <v>#N/A</v>
      </c>
      <c r="E57" s="40"/>
      <c r="G57" s="28" t="e">
        <f>IF(VLOOKUP(A57,Keys_CHESS_ALL!J59:AC241,5,FALSE)="","",VLOOKUP(A57,Keys_CHESS_ALL!J59:AC241,5,FALSE))</f>
        <v>#N/A</v>
      </c>
      <c r="H57" s="28" t="e">
        <f>IF(VLOOKUP(A57,Keys_CHESS_ALL!J59:AC241,6,FALSE)="","",VLOOKUP(A57,Keys_CHESS_ALL!J59:AC241,6,FALSE))</f>
        <v>#N/A</v>
      </c>
      <c r="I57" s="28" t="e">
        <f>IF(VLOOKUP(A57,Keys_CHESS_ALL!J59:AC241,7,FALSE)="","",VLOOKUP(A57,Keys_CHESS_ALL!J59:AC241,7,FALSE))</f>
        <v>#N/A</v>
      </c>
      <c r="J57" s="28" t="e">
        <f>IF(VLOOKUP(A57,Keys_CHESS_ALL!J59:AC241,8,FALSE)="","",VLOOKUP(A57,Keys_CHESS_ALL!J59:AC241,8,FALSE))</f>
        <v>#N/A</v>
      </c>
      <c r="K57" s="28" t="e">
        <f>IF(VLOOKUP(A57,Keys_CHESS_ALL!J59:AD241,9,FALSE)="","",VLOOKUP(A57,Keys_CHESS_ALL!J59:AD241,9,FALSE))</f>
        <v>#N/A</v>
      </c>
      <c r="L57" s="28" t="e">
        <f>IF(VLOOKUP(A57,Keys_CHESS_ALL!J59:AE241,10,FALSE)="","",VLOOKUP(A57,Keys_CHESS_ALL!J59:AE241,10,FALSE))</f>
        <v>#N/A</v>
      </c>
      <c r="M57" s="28" t="e">
        <f>IF(VLOOKUP(A57,Keys_CHESS_ALL!J59:AF241,11,FALSE)="","",VLOOKUP(A57,Keys_CHESS_ALL!J59:AF241,11,FALSE))</f>
        <v>#N/A</v>
      </c>
      <c r="N57" s="28" t="e">
        <f>IF(VLOOKUP(A57,Keys_CHESS_ALL!J59:AG241,12,FALSE)="","",VLOOKUP(A57,Keys_CHESS_ALL!J59:AG241,12,FALSE))</f>
        <v>#N/A</v>
      </c>
      <c r="O57" s="28" t="e">
        <f>IF(VLOOKUP(A57,Keys_CHESS_ALL!J59:AH241,13,FALSE)="","",VLOOKUP(A57,Keys_CHESS_ALL!J59:AH241,13,FALSE))</f>
        <v>#N/A</v>
      </c>
      <c r="P57" s="28" t="e">
        <f>IF(VLOOKUP(A57,Keys_CHESS_ALL!J59:AI241,14,FALSE)="","",VLOOKUP(A57,Keys_CHESS_ALL!J59:AI241,14,FALSE))</f>
        <v>#N/A</v>
      </c>
      <c r="Q57" s="28" t="e">
        <f>IF(VLOOKUP(A57,Keys_CHESS_ALL!J59:AJ241,15,FALSE)="","",VLOOKUP(A57,Keys_CHESS_ALL!J59:AJ241,15,FALSE))</f>
        <v>#N/A</v>
      </c>
      <c r="R57" s="28" t="e">
        <f>IF(VLOOKUP(A57,Keys_CHESS_ALL!J59:AK241,16,FALSE)="","",VLOOKUP(A57,Keys_CHESS_ALL!J59:AK241,16,FALSE))</f>
        <v>#N/A</v>
      </c>
    </row>
    <row r="58" spans="2:18" x14ac:dyDescent="0.2">
      <c r="B58" s="28" t="e">
        <f>VLOOKUP(A58,Keys_CHESS_ALL!J62:L242,2,FALSE)</f>
        <v>#N/A</v>
      </c>
      <c r="C58" s="32"/>
      <c r="D58" s="28" t="e">
        <f>VLOOKUP(A58,Keys_CHESS_ALL!J62:L242,3,FALSE)</f>
        <v>#N/A</v>
      </c>
      <c r="E58" s="40"/>
      <c r="G58" s="28" t="e">
        <f>IF(VLOOKUP(A58,Keys_CHESS_ALL!J62:AC242,5,FALSE)="","",VLOOKUP(A58,Keys_CHESS_ALL!J62:AC242,5,FALSE))</f>
        <v>#N/A</v>
      </c>
      <c r="H58" s="28" t="e">
        <f>IF(VLOOKUP(A58,Keys_CHESS_ALL!J62:AC242,6,FALSE)="","",VLOOKUP(A58,Keys_CHESS_ALL!J62:AC242,6,FALSE))</f>
        <v>#N/A</v>
      </c>
      <c r="I58" s="28" t="e">
        <f>IF(VLOOKUP(A58,Keys_CHESS_ALL!J62:AC242,7,FALSE)="","",VLOOKUP(A58,Keys_CHESS_ALL!J62:AC242,7,FALSE))</f>
        <v>#N/A</v>
      </c>
      <c r="J58" s="28" t="e">
        <f>IF(VLOOKUP(A58,Keys_CHESS_ALL!J62:AC242,8,FALSE)="","",VLOOKUP(A58,Keys_CHESS_ALL!J62:AC242,8,FALSE))</f>
        <v>#N/A</v>
      </c>
      <c r="K58" s="28" t="e">
        <f>IF(VLOOKUP(A58,Keys_CHESS_ALL!J62:AD242,9,FALSE)="","",VLOOKUP(A58,Keys_CHESS_ALL!J62:AD242,9,FALSE))</f>
        <v>#N/A</v>
      </c>
      <c r="L58" s="28" t="e">
        <f>IF(VLOOKUP(A58,Keys_CHESS_ALL!J62:AE242,10,FALSE)="","",VLOOKUP(A58,Keys_CHESS_ALL!J62:AE242,10,FALSE))</f>
        <v>#N/A</v>
      </c>
      <c r="M58" s="28" t="e">
        <f>IF(VLOOKUP(A58,Keys_CHESS_ALL!J62:AF242,11,FALSE)="","",VLOOKUP(A58,Keys_CHESS_ALL!J62:AF242,11,FALSE))</f>
        <v>#N/A</v>
      </c>
      <c r="N58" s="28" t="e">
        <f>IF(VLOOKUP(A58,Keys_CHESS_ALL!J62:AG242,12,FALSE)="","",VLOOKUP(A58,Keys_CHESS_ALL!J62:AG242,12,FALSE))</f>
        <v>#N/A</v>
      </c>
      <c r="O58" s="28" t="e">
        <f>IF(VLOOKUP(A58,Keys_CHESS_ALL!J62:AH242,13,FALSE)="","",VLOOKUP(A58,Keys_CHESS_ALL!J62:AH242,13,FALSE))</f>
        <v>#N/A</v>
      </c>
      <c r="P58" s="28" t="e">
        <f>IF(VLOOKUP(A58,Keys_CHESS_ALL!J62:AI242,14,FALSE)="","",VLOOKUP(A58,Keys_CHESS_ALL!J62:AI242,14,FALSE))</f>
        <v>#N/A</v>
      </c>
      <c r="Q58" s="28" t="e">
        <f>IF(VLOOKUP(A58,Keys_CHESS_ALL!J62:AJ242,15,FALSE)="","",VLOOKUP(A58,Keys_CHESS_ALL!J62:AJ242,15,FALSE))</f>
        <v>#N/A</v>
      </c>
      <c r="R58" s="28" t="e">
        <f>IF(VLOOKUP(A58,Keys_CHESS_ALL!J62:AK242,16,FALSE)="","",VLOOKUP(A58,Keys_CHESS_ALL!J62:AK242,16,FALSE))</f>
        <v>#N/A</v>
      </c>
    </row>
    <row r="59" spans="2:18" x14ac:dyDescent="0.2">
      <c r="B59" s="28" t="e">
        <f>VLOOKUP(A59,Keys_CHESS_ALL!J63:L243,2,FALSE)</f>
        <v>#N/A</v>
      </c>
      <c r="C59" s="32"/>
      <c r="D59" s="28" t="e">
        <f>VLOOKUP(A59,Keys_CHESS_ALL!J63:L243,3,FALSE)</f>
        <v>#N/A</v>
      </c>
      <c r="E59" s="40"/>
      <c r="G59" s="28" t="e">
        <f>IF(VLOOKUP(A59,Keys_CHESS_ALL!J63:AC243,5,FALSE)="","",VLOOKUP(A59,Keys_CHESS_ALL!J63:AC243,5,FALSE))</f>
        <v>#N/A</v>
      </c>
      <c r="H59" s="28" t="e">
        <f>IF(VLOOKUP(A59,Keys_CHESS_ALL!J63:AC243,6,FALSE)="","",VLOOKUP(A59,Keys_CHESS_ALL!J63:AC243,6,FALSE))</f>
        <v>#N/A</v>
      </c>
      <c r="I59" s="28" t="e">
        <f>IF(VLOOKUP(A59,Keys_CHESS_ALL!J63:AC243,7,FALSE)="","",VLOOKUP(A59,Keys_CHESS_ALL!J63:AC243,7,FALSE))</f>
        <v>#N/A</v>
      </c>
      <c r="J59" s="28" t="e">
        <f>IF(VLOOKUP(A59,Keys_CHESS_ALL!J63:AC243,8,FALSE)="","",VLOOKUP(A59,Keys_CHESS_ALL!J63:AC243,8,FALSE))</f>
        <v>#N/A</v>
      </c>
      <c r="K59" s="28" t="e">
        <f>IF(VLOOKUP(A59,Keys_CHESS_ALL!J63:AD243,9,FALSE)="","",VLOOKUP(A59,Keys_CHESS_ALL!J63:AD243,9,FALSE))</f>
        <v>#N/A</v>
      </c>
      <c r="L59" s="28" t="e">
        <f>IF(VLOOKUP(A59,Keys_CHESS_ALL!J63:AE243,10,FALSE)="","",VLOOKUP(A59,Keys_CHESS_ALL!J63:AE243,10,FALSE))</f>
        <v>#N/A</v>
      </c>
      <c r="M59" s="28" t="e">
        <f>IF(VLOOKUP(A59,Keys_CHESS_ALL!J63:AF243,11,FALSE)="","",VLOOKUP(A59,Keys_CHESS_ALL!J63:AF243,11,FALSE))</f>
        <v>#N/A</v>
      </c>
      <c r="N59" s="28" t="e">
        <f>IF(VLOOKUP(A59,Keys_CHESS_ALL!J63:AG243,12,FALSE)="","",VLOOKUP(A59,Keys_CHESS_ALL!J63:AG243,12,FALSE))</f>
        <v>#N/A</v>
      </c>
      <c r="O59" s="28" t="e">
        <f>IF(VLOOKUP(A59,Keys_CHESS_ALL!J63:AH243,13,FALSE)="","",VLOOKUP(A59,Keys_CHESS_ALL!J63:AH243,13,FALSE))</f>
        <v>#N/A</v>
      </c>
      <c r="P59" s="28" t="e">
        <f>IF(VLOOKUP(A59,Keys_CHESS_ALL!J63:AI243,14,FALSE)="","",VLOOKUP(A59,Keys_CHESS_ALL!J63:AI243,14,FALSE))</f>
        <v>#N/A</v>
      </c>
      <c r="Q59" s="28" t="e">
        <f>IF(VLOOKUP(A59,Keys_CHESS_ALL!J63:AJ243,15,FALSE)="","",VLOOKUP(A59,Keys_CHESS_ALL!J63:AJ243,15,FALSE))</f>
        <v>#N/A</v>
      </c>
      <c r="R59" s="28" t="e">
        <f>IF(VLOOKUP(A59,Keys_CHESS_ALL!J63:AK243,16,FALSE)="","",VLOOKUP(A59,Keys_CHESS_ALL!J63:AK243,16,FALSE))</f>
        <v>#N/A</v>
      </c>
    </row>
    <row r="60" spans="2:18" x14ac:dyDescent="0.2">
      <c r="B60" s="28" t="e">
        <f>VLOOKUP(A60,Keys_CHESS_ALL!J64:L244,2,FALSE)</f>
        <v>#N/A</v>
      </c>
      <c r="C60" s="32"/>
      <c r="D60" s="28" t="e">
        <f>VLOOKUP(A60,Keys_CHESS_ALL!J64:L244,3,FALSE)</f>
        <v>#N/A</v>
      </c>
      <c r="E60" s="40"/>
      <c r="G60" s="28" t="e">
        <f>IF(VLOOKUP(A60,Keys_CHESS_ALL!J64:AC244,5,FALSE)="","",VLOOKUP(A60,Keys_CHESS_ALL!J64:AC244,5,FALSE))</f>
        <v>#N/A</v>
      </c>
      <c r="H60" s="28" t="e">
        <f>IF(VLOOKUP(A60,Keys_CHESS_ALL!J64:AC244,6,FALSE)="","",VLOOKUP(A60,Keys_CHESS_ALL!J64:AC244,6,FALSE))</f>
        <v>#N/A</v>
      </c>
      <c r="I60" s="28" t="e">
        <f>IF(VLOOKUP(A60,Keys_CHESS_ALL!J64:AC244,7,FALSE)="","",VLOOKUP(A60,Keys_CHESS_ALL!J64:AC244,7,FALSE))</f>
        <v>#N/A</v>
      </c>
      <c r="J60" s="28" t="e">
        <f>IF(VLOOKUP(A60,Keys_CHESS_ALL!J64:AC244,8,FALSE)="","",VLOOKUP(A60,Keys_CHESS_ALL!J64:AC244,8,FALSE))</f>
        <v>#N/A</v>
      </c>
      <c r="K60" s="28" t="e">
        <f>IF(VLOOKUP(A60,Keys_CHESS_ALL!J64:AD244,9,FALSE)="","",VLOOKUP(A60,Keys_CHESS_ALL!J64:AD244,9,FALSE))</f>
        <v>#N/A</v>
      </c>
      <c r="L60" s="28" t="e">
        <f>IF(VLOOKUP(A60,Keys_CHESS_ALL!J64:AE244,10,FALSE)="","",VLOOKUP(A60,Keys_CHESS_ALL!J64:AE244,10,FALSE))</f>
        <v>#N/A</v>
      </c>
      <c r="M60" s="28" t="e">
        <f>IF(VLOOKUP(A60,Keys_CHESS_ALL!J64:AF244,11,FALSE)="","",VLOOKUP(A60,Keys_CHESS_ALL!J64:AF244,11,FALSE))</f>
        <v>#N/A</v>
      </c>
      <c r="N60" s="28" t="e">
        <f>IF(VLOOKUP(A60,Keys_CHESS_ALL!J64:AG244,12,FALSE)="","",VLOOKUP(A60,Keys_CHESS_ALL!J64:AG244,12,FALSE))</f>
        <v>#N/A</v>
      </c>
      <c r="O60" s="28" t="e">
        <f>IF(VLOOKUP(A60,Keys_CHESS_ALL!J64:AH244,13,FALSE)="","",VLOOKUP(A60,Keys_CHESS_ALL!J64:AH244,13,FALSE))</f>
        <v>#N/A</v>
      </c>
      <c r="P60" s="28" t="e">
        <f>IF(VLOOKUP(A60,Keys_CHESS_ALL!J64:AI244,14,FALSE)="","",VLOOKUP(A60,Keys_CHESS_ALL!J64:AI244,14,FALSE))</f>
        <v>#N/A</v>
      </c>
      <c r="Q60" s="28" t="e">
        <f>IF(VLOOKUP(A60,Keys_CHESS_ALL!J64:AJ244,15,FALSE)="","",VLOOKUP(A60,Keys_CHESS_ALL!J64:AJ244,15,FALSE))</f>
        <v>#N/A</v>
      </c>
      <c r="R60" s="28" t="e">
        <f>IF(VLOOKUP(A60,Keys_CHESS_ALL!J64:AK244,16,FALSE)="","",VLOOKUP(A60,Keys_CHESS_ALL!J64:AK244,16,FALSE))</f>
        <v>#N/A</v>
      </c>
    </row>
    <row r="61" spans="2:18" x14ac:dyDescent="0.2">
      <c r="B61" s="28" t="e">
        <f>VLOOKUP(A61,Keys_CHESS_ALL!J65:L245,2,FALSE)</f>
        <v>#N/A</v>
      </c>
      <c r="C61" s="32"/>
      <c r="D61" s="28" t="e">
        <f>VLOOKUP(A61,Keys_CHESS_ALL!J65:L245,3,FALSE)</f>
        <v>#N/A</v>
      </c>
      <c r="E61" s="40"/>
      <c r="G61" s="28" t="e">
        <f>IF(VLOOKUP(A61,Keys_CHESS_ALL!J65:AC245,5,FALSE)="","",VLOOKUP(A61,Keys_CHESS_ALL!J65:AC245,5,FALSE))</f>
        <v>#N/A</v>
      </c>
      <c r="H61" s="28" t="e">
        <f>IF(VLOOKUP(A61,Keys_CHESS_ALL!J65:AC245,6,FALSE)="","",VLOOKUP(A61,Keys_CHESS_ALL!J65:AC245,6,FALSE))</f>
        <v>#N/A</v>
      </c>
      <c r="I61" s="28" t="e">
        <f>IF(VLOOKUP(A61,Keys_CHESS_ALL!J65:AC245,7,FALSE)="","",VLOOKUP(A61,Keys_CHESS_ALL!J65:AC245,7,FALSE))</f>
        <v>#N/A</v>
      </c>
      <c r="J61" s="28" t="e">
        <f>IF(VLOOKUP(A61,Keys_CHESS_ALL!J65:AC245,8,FALSE)="","",VLOOKUP(A61,Keys_CHESS_ALL!J65:AC245,8,FALSE))</f>
        <v>#N/A</v>
      </c>
      <c r="K61" s="28" t="e">
        <f>IF(VLOOKUP(A61,Keys_CHESS_ALL!J65:AD245,9,FALSE)="","",VLOOKUP(A61,Keys_CHESS_ALL!J65:AD245,9,FALSE))</f>
        <v>#N/A</v>
      </c>
      <c r="L61" s="28" t="e">
        <f>IF(VLOOKUP(A61,Keys_CHESS_ALL!J65:AE245,10,FALSE)="","",VLOOKUP(A61,Keys_CHESS_ALL!J65:AE245,10,FALSE))</f>
        <v>#N/A</v>
      </c>
      <c r="M61" s="28" t="e">
        <f>IF(VLOOKUP(A61,Keys_CHESS_ALL!J65:AF245,11,FALSE)="","",VLOOKUP(A61,Keys_CHESS_ALL!J65:AF245,11,FALSE))</f>
        <v>#N/A</v>
      </c>
      <c r="N61" s="28" t="e">
        <f>IF(VLOOKUP(A61,Keys_CHESS_ALL!J65:AG245,12,FALSE)="","",VLOOKUP(A61,Keys_CHESS_ALL!J65:AG245,12,FALSE))</f>
        <v>#N/A</v>
      </c>
      <c r="O61" s="28" t="e">
        <f>IF(VLOOKUP(A61,Keys_CHESS_ALL!J65:AH245,13,FALSE)="","",VLOOKUP(A61,Keys_CHESS_ALL!J65:AH245,13,FALSE))</f>
        <v>#N/A</v>
      </c>
      <c r="P61" s="28" t="e">
        <f>IF(VLOOKUP(A61,Keys_CHESS_ALL!J65:AI245,14,FALSE)="","",VLOOKUP(A61,Keys_CHESS_ALL!J65:AI245,14,FALSE))</f>
        <v>#N/A</v>
      </c>
      <c r="Q61" s="28" t="e">
        <f>IF(VLOOKUP(A61,Keys_CHESS_ALL!J65:AJ245,15,FALSE)="","",VLOOKUP(A61,Keys_CHESS_ALL!J65:AJ245,15,FALSE))</f>
        <v>#N/A</v>
      </c>
      <c r="R61" s="28" t="e">
        <f>IF(VLOOKUP(A61,Keys_CHESS_ALL!J65:AK245,16,FALSE)="","",VLOOKUP(A61,Keys_CHESS_ALL!J65:AK245,16,FALSE))</f>
        <v>#N/A</v>
      </c>
    </row>
    <row r="62" spans="2:18" x14ac:dyDescent="0.2">
      <c r="B62" s="28" t="e">
        <f>VLOOKUP(A62,Keys_CHESS_ALL!J66:L246,2,FALSE)</f>
        <v>#N/A</v>
      </c>
      <c r="C62" s="32"/>
      <c r="D62" s="28" t="e">
        <f>VLOOKUP(A62,Keys_CHESS_ALL!J66:L246,3,FALSE)</f>
        <v>#N/A</v>
      </c>
      <c r="E62" s="40"/>
      <c r="G62" s="28" t="e">
        <f>IF(VLOOKUP(A62,Keys_CHESS_ALL!J66:AC246,5,FALSE)="","",VLOOKUP(A62,Keys_CHESS_ALL!J66:AC246,5,FALSE))</f>
        <v>#N/A</v>
      </c>
      <c r="H62" s="28" t="e">
        <f>IF(VLOOKUP(A62,Keys_CHESS_ALL!J66:AC246,6,FALSE)="","",VLOOKUP(A62,Keys_CHESS_ALL!J66:AC246,6,FALSE))</f>
        <v>#N/A</v>
      </c>
      <c r="I62" s="28" t="e">
        <f>IF(VLOOKUP(A62,Keys_CHESS_ALL!J66:AC246,7,FALSE)="","",VLOOKUP(A62,Keys_CHESS_ALL!J66:AC246,7,FALSE))</f>
        <v>#N/A</v>
      </c>
      <c r="J62" s="28" t="e">
        <f>IF(VLOOKUP(A62,Keys_CHESS_ALL!J66:AC246,8,FALSE)="","",VLOOKUP(A62,Keys_CHESS_ALL!J66:AC246,8,FALSE))</f>
        <v>#N/A</v>
      </c>
      <c r="K62" s="28" t="e">
        <f>IF(VLOOKUP(A62,Keys_CHESS_ALL!J66:AD246,9,FALSE)="","",VLOOKUP(A62,Keys_CHESS_ALL!J66:AD246,9,FALSE))</f>
        <v>#N/A</v>
      </c>
      <c r="L62" s="28" t="e">
        <f>IF(VLOOKUP(A62,Keys_CHESS_ALL!J66:AE246,10,FALSE)="","",VLOOKUP(A62,Keys_CHESS_ALL!J66:AE246,10,FALSE))</f>
        <v>#N/A</v>
      </c>
      <c r="M62" s="28" t="e">
        <f>IF(VLOOKUP(A62,Keys_CHESS_ALL!J66:AF246,11,FALSE)="","",VLOOKUP(A62,Keys_CHESS_ALL!J66:AF246,11,FALSE))</f>
        <v>#N/A</v>
      </c>
      <c r="N62" s="28" t="e">
        <f>IF(VLOOKUP(A62,Keys_CHESS_ALL!J66:AG246,12,FALSE)="","",VLOOKUP(A62,Keys_CHESS_ALL!J66:AG246,12,FALSE))</f>
        <v>#N/A</v>
      </c>
      <c r="O62" s="28" t="e">
        <f>IF(VLOOKUP(A62,Keys_CHESS_ALL!J66:AH246,13,FALSE)="","",VLOOKUP(A62,Keys_CHESS_ALL!J66:AH246,13,FALSE))</f>
        <v>#N/A</v>
      </c>
      <c r="P62" s="28" t="e">
        <f>IF(VLOOKUP(A62,Keys_CHESS_ALL!J66:AI246,14,FALSE)="","",VLOOKUP(A62,Keys_CHESS_ALL!J66:AI246,14,FALSE))</f>
        <v>#N/A</v>
      </c>
      <c r="Q62" s="28" t="e">
        <f>IF(VLOOKUP(A62,Keys_CHESS_ALL!J66:AJ246,15,FALSE)="","",VLOOKUP(A62,Keys_CHESS_ALL!J66:AJ246,15,FALSE))</f>
        <v>#N/A</v>
      </c>
      <c r="R62" s="28" t="e">
        <f>IF(VLOOKUP(A62,Keys_CHESS_ALL!J66:AK246,16,FALSE)="","",VLOOKUP(A62,Keys_CHESS_ALL!J66:AK246,16,FALSE))</f>
        <v>#N/A</v>
      </c>
    </row>
    <row r="63" spans="2:18" x14ac:dyDescent="0.2">
      <c r="B63" s="28" t="e">
        <f>VLOOKUP(A63,Keys_CHESS_ALL!J67:L247,2,FALSE)</f>
        <v>#N/A</v>
      </c>
      <c r="C63" s="32"/>
      <c r="D63" s="28" t="e">
        <f>VLOOKUP(A63,Keys_CHESS_ALL!J67:L247,3,FALSE)</f>
        <v>#N/A</v>
      </c>
      <c r="E63" s="40"/>
      <c r="G63" s="28" t="e">
        <f>IF(VLOOKUP(A63,Keys_CHESS_ALL!J67:AC247,5,FALSE)="","",VLOOKUP(A63,Keys_CHESS_ALL!J67:AC247,5,FALSE))</f>
        <v>#N/A</v>
      </c>
      <c r="H63" s="28" t="e">
        <f>IF(VLOOKUP(A63,Keys_CHESS_ALL!J67:AC247,6,FALSE)="","",VLOOKUP(A63,Keys_CHESS_ALL!J67:AC247,6,FALSE))</f>
        <v>#N/A</v>
      </c>
      <c r="I63" s="28" t="e">
        <f>IF(VLOOKUP(A63,Keys_CHESS_ALL!J67:AC247,7,FALSE)="","",VLOOKUP(A63,Keys_CHESS_ALL!J67:AC247,7,FALSE))</f>
        <v>#N/A</v>
      </c>
      <c r="J63" s="28" t="e">
        <f>IF(VLOOKUP(A63,Keys_CHESS_ALL!J67:AC247,8,FALSE)="","",VLOOKUP(A63,Keys_CHESS_ALL!J67:AC247,8,FALSE))</f>
        <v>#N/A</v>
      </c>
      <c r="K63" s="28" t="e">
        <f>IF(VLOOKUP(A63,Keys_CHESS_ALL!J67:AD247,9,FALSE)="","",VLOOKUP(A63,Keys_CHESS_ALL!J67:AD247,9,FALSE))</f>
        <v>#N/A</v>
      </c>
      <c r="L63" s="28" t="e">
        <f>IF(VLOOKUP(A63,Keys_CHESS_ALL!J67:AE247,10,FALSE)="","",VLOOKUP(A63,Keys_CHESS_ALL!J67:AE247,10,FALSE))</f>
        <v>#N/A</v>
      </c>
      <c r="M63" s="28" t="e">
        <f>IF(VLOOKUP(A63,Keys_CHESS_ALL!J67:AF247,11,FALSE)="","",VLOOKUP(A63,Keys_CHESS_ALL!J67:AF247,11,FALSE))</f>
        <v>#N/A</v>
      </c>
      <c r="N63" s="28" t="e">
        <f>IF(VLOOKUP(A63,Keys_CHESS_ALL!J67:AG247,12,FALSE)="","",VLOOKUP(A63,Keys_CHESS_ALL!J67:AG247,12,FALSE))</f>
        <v>#N/A</v>
      </c>
      <c r="O63" s="28" t="e">
        <f>IF(VLOOKUP(A63,Keys_CHESS_ALL!J67:AH247,13,FALSE)="","",VLOOKUP(A63,Keys_CHESS_ALL!J67:AH247,13,FALSE))</f>
        <v>#N/A</v>
      </c>
      <c r="P63" s="28" t="e">
        <f>IF(VLOOKUP(A63,Keys_CHESS_ALL!J67:AI247,14,FALSE)="","",VLOOKUP(A63,Keys_CHESS_ALL!J67:AI247,14,FALSE))</f>
        <v>#N/A</v>
      </c>
      <c r="Q63" s="28" t="e">
        <f>IF(VLOOKUP(A63,Keys_CHESS_ALL!J67:AJ247,15,FALSE)="","",VLOOKUP(A63,Keys_CHESS_ALL!J67:AJ247,15,FALSE))</f>
        <v>#N/A</v>
      </c>
      <c r="R63" s="28" t="e">
        <f>IF(VLOOKUP(A63,Keys_CHESS_ALL!J67:AK247,16,FALSE)="","",VLOOKUP(A63,Keys_CHESS_ALL!J67:AK247,16,FALSE))</f>
        <v>#N/A</v>
      </c>
    </row>
    <row r="64" spans="2:18" x14ac:dyDescent="0.2">
      <c r="B64" s="28" t="e">
        <f>VLOOKUP(A64,Keys_CHESS_ALL!J68:L248,2,FALSE)</f>
        <v>#N/A</v>
      </c>
      <c r="C64" s="32"/>
      <c r="D64" s="28" t="e">
        <f>VLOOKUP(A64,Keys_CHESS_ALL!J68:L248,3,FALSE)</f>
        <v>#N/A</v>
      </c>
      <c r="E64" s="40"/>
      <c r="G64" s="28" t="e">
        <f>IF(VLOOKUP(A64,Keys_CHESS_ALL!J68:AC248,5,FALSE)="","",VLOOKUP(A64,Keys_CHESS_ALL!J68:AC248,5,FALSE))</f>
        <v>#N/A</v>
      </c>
      <c r="H64" s="28" t="e">
        <f>IF(VLOOKUP(A64,Keys_CHESS_ALL!J68:AC248,6,FALSE)="","",VLOOKUP(A64,Keys_CHESS_ALL!J68:AC248,6,FALSE))</f>
        <v>#N/A</v>
      </c>
      <c r="I64" s="28" t="e">
        <f>IF(VLOOKUP(A64,Keys_CHESS_ALL!J68:AC248,7,FALSE)="","",VLOOKUP(A64,Keys_CHESS_ALL!J68:AC248,7,FALSE))</f>
        <v>#N/A</v>
      </c>
      <c r="J64" s="28" t="e">
        <f>IF(VLOOKUP(A64,Keys_CHESS_ALL!J68:AC248,8,FALSE)="","",VLOOKUP(A64,Keys_CHESS_ALL!J68:AC248,8,FALSE))</f>
        <v>#N/A</v>
      </c>
      <c r="K64" s="28" t="e">
        <f>IF(VLOOKUP(A64,Keys_CHESS_ALL!J68:AD248,9,FALSE)="","",VLOOKUP(A64,Keys_CHESS_ALL!J68:AD248,9,FALSE))</f>
        <v>#N/A</v>
      </c>
      <c r="L64" s="28" t="e">
        <f>IF(VLOOKUP(A64,Keys_CHESS_ALL!J68:AE248,10,FALSE)="","",VLOOKUP(A64,Keys_CHESS_ALL!J68:AE248,10,FALSE))</f>
        <v>#N/A</v>
      </c>
      <c r="M64" s="28" t="e">
        <f>IF(VLOOKUP(A64,Keys_CHESS_ALL!J68:AF248,11,FALSE)="","",VLOOKUP(A64,Keys_CHESS_ALL!J68:AF248,11,FALSE))</f>
        <v>#N/A</v>
      </c>
      <c r="N64" s="28" t="e">
        <f>IF(VLOOKUP(A64,Keys_CHESS_ALL!J68:AG248,12,FALSE)="","",VLOOKUP(A64,Keys_CHESS_ALL!J68:AG248,12,FALSE))</f>
        <v>#N/A</v>
      </c>
      <c r="O64" s="28" t="e">
        <f>IF(VLOOKUP(A64,Keys_CHESS_ALL!J68:AH248,13,FALSE)="","",VLOOKUP(A64,Keys_CHESS_ALL!J68:AH248,13,FALSE))</f>
        <v>#N/A</v>
      </c>
      <c r="P64" s="28" t="e">
        <f>IF(VLOOKUP(A64,Keys_CHESS_ALL!J68:AI248,14,FALSE)="","",VLOOKUP(A64,Keys_CHESS_ALL!J68:AI248,14,FALSE))</f>
        <v>#N/A</v>
      </c>
      <c r="Q64" s="28" t="e">
        <f>IF(VLOOKUP(A64,Keys_CHESS_ALL!J68:AJ248,15,FALSE)="","",VLOOKUP(A64,Keys_CHESS_ALL!J68:AJ248,15,FALSE))</f>
        <v>#N/A</v>
      </c>
      <c r="R64" s="28" t="e">
        <f>IF(VLOOKUP(A64,Keys_CHESS_ALL!J68:AK248,16,FALSE)="","",VLOOKUP(A64,Keys_CHESS_ALL!J68:AK248,16,FALSE))</f>
        <v>#N/A</v>
      </c>
    </row>
    <row r="65" spans="2:18" x14ac:dyDescent="0.2">
      <c r="B65" s="28" t="e">
        <f>VLOOKUP(A65,Keys_CHESS_ALL!J69:L249,2,FALSE)</f>
        <v>#N/A</v>
      </c>
      <c r="C65" s="32"/>
      <c r="D65" s="28" t="e">
        <f>VLOOKUP(A65,Keys_CHESS_ALL!J69:L249,3,FALSE)</f>
        <v>#N/A</v>
      </c>
      <c r="E65" s="40"/>
      <c r="G65" s="28" t="e">
        <f>IF(VLOOKUP(A65,Keys_CHESS_ALL!J69:AC249,5,FALSE)="","",VLOOKUP(A65,Keys_CHESS_ALL!J69:AC249,5,FALSE))</f>
        <v>#N/A</v>
      </c>
      <c r="H65" s="28" t="e">
        <f>IF(VLOOKUP(A65,Keys_CHESS_ALL!J69:AC249,6,FALSE)="","",VLOOKUP(A65,Keys_CHESS_ALL!J69:AC249,6,FALSE))</f>
        <v>#N/A</v>
      </c>
      <c r="I65" s="28" t="e">
        <f>IF(VLOOKUP(A65,Keys_CHESS_ALL!J69:AC249,7,FALSE)="","",VLOOKUP(A65,Keys_CHESS_ALL!J69:AC249,7,FALSE))</f>
        <v>#N/A</v>
      </c>
      <c r="J65" s="28" t="e">
        <f>IF(VLOOKUP(A65,Keys_CHESS_ALL!J69:AC249,8,FALSE)="","",VLOOKUP(A65,Keys_CHESS_ALL!J69:AC249,8,FALSE))</f>
        <v>#N/A</v>
      </c>
      <c r="K65" s="28" t="e">
        <f>IF(VLOOKUP(A65,Keys_CHESS_ALL!J69:AD249,9,FALSE)="","",VLOOKUP(A65,Keys_CHESS_ALL!J69:AD249,9,FALSE))</f>
        <v>#N/A</v>
      </c>
      <c r="L65" s="28" t="e">
        <f>IF(VLOOKUP(A65,Keys_CHESS_ALL!J69:AE249,10,FALSE)="","",VLOOKUP(A65,Keys_CHESS_ALL!J69:AE249,10,FALSE))</f>
        <v>#N/A</v>
      </c>
      <c r="M65" s="28" t="e">
        <f>IF(VLOOKUP(A65,Keys_CHESS_ALL!J69:AF249,11,FALSE)="","",VLOOKUP(A65,Keys_CHESS_ALL!J69:AF249,11,FALSE))</f>
        <v>#N/A</v>
      </c>
      <c r="N65" s="28" t="e">
        <f>IF(VLOOKUP(A65,Keys_CHESS_ALL!J69:AG249,12,FALSE)="","",VLOOKUP(A65,Keys_CHESS_ALL!J69:AG249,12,FALSE))</f>
        <v>#N/A</v>
      </c>
      <c r="O65" s="28" t="e">
        <f>IF(VLOOKUP(A65,Keys_CHESS_ALL!J69:AH249,13,FALSE)="","",VLOOKUP(A65,Keys_CHESS_ALL!J69:AH249,13,FALSE))</f>
        <v>#N/A</v>
      </c>
      <c r="P65" s="28" t="e">
        <f>IF(VLOOKUP(A65,Keys_CHESS_ALL!J69:AI249,14,FALSE)="","",VLOOKUP(A65,Keys_CHESS_ALL!J69:AI249,14,FALSE))</f>
        <v>#N/A</v>
      </c>
      <c r="Q65" s="28" t="e">
        <f>IF(VLOOKUP(A65,Keys_CHESS_ALL!J69:AJ249,15,FALSE)="","",VLOOKUP(A65,Keys_CHESS_ALL!J69:AJ249,15,FALSE))</f>
        <v>#N/A</v>
      </c>
      <c r="R65" s="28" t="e">
        <f>IF(VLOOKUP(A65,Keys_CHESS_ALL!J69:AK249,16,FALSE)="","",VLOOKUP(A65,Keys_CHESS_ALL!J69:AK249,16,FALSE))</f>
        <v>#N/A</v>
      </c>
    </row>
    <row r="66" spans="2:18" x14ac:dyDescent="0.2">
      <c r="B66" s="28" t="e">
        <f>VLOOKUP(A66,Keys_CHESS_ALL!J70:L250,2,FALSE)</f>
        <v>#N/A</v>
      </c>
      <c r="C66" s="32"/>
      <c r="D66" s="28" t="e">
        <f>VLOOKUP(A66,Keys_CHESS_ALL!J70:L250,3,FALSE)</f>
        <v>#N/A</v>
      </c>
      <c r="E66" s="40"/>
      <c r="G66" s="28" t="e">
        <f>IF(VLOOKUP(A66,Keys_CHESS_ALL!J70:AC250,5,FALSE)="","",VLOOKUP(A66,Keys_CHESS_ALL!J70:AC250,5,FALSE))</f>
        <v>#N/A</v>
      </c>
      <c r="H66" s="28" t="e">
        <f>IF(VLOOKUP(A66,Keys_CHESS_ALL!J70:AC250,6,FALSE)="","",VLOOKUP(A66,Keys_CHESS_ALL!J70:AC250,6,FALSE))</f>
        <v>#N/A</v>
      </c>
      <c r="I66" s="28" t="e">
        <f>IF(VLOOKUP(A66,Keys_CHESS_ALL!J70:AC250,7,FALSE)="","",VLOOKUP(A66,Keys_CHESS_ALL!J70:AC250,7,FALSE))</f>
        <v>#N/A</v>
      </c>
      <c r="J66" s="28" t="e">
        <f>IF(VLOOKUP(A66,Keys_CHESS_ALL!J70:AC250,8,FALSE)="","",VLOOKUP(A66,Keys_CHESS_ALL!J70:AC250,8,FALSE))</f>
        <v>#N/A</v>
      </c>
      <c r="K66" s="28" t="e">
        <f>IF(VLOOKUP(A66,Keys_CHESS_ALL!J70:AD250,9,FALSE)="","",VLOOKUP(A66,Keys_CHESS_ALL!J70:AD250,9,FALSE))</f>
        <v>#N/A</v>
      </c>
      <c r="L66" s="28" t="e">
        <f>IF(VLOOKUP(A66,Keys_CHESS_ALL!J70:AE250,10,FALSE)="","",VLOOKUP(A66,Keys_CHESS_ALL!J70:AE250,10,FALSE))</f>
        <v>#N/A</v>
      </c>
      <c r="M66" s="28" t="e">
        <f>IF(VLOOKUP(A66,Keys_CHESS_ALL!J70:AF250,11,FALSE)="","",VLOOKUP(A66,Keys_CHESS_ALL!J70:AF250,11,FALSE))</f>
        <v>#N/A</v>
      </c>
      <c r="N66" s="28" t="e">
        <f>IF(VLOOKUP(A66,Keys_CHESS_ALL!J70:AG250,12,FALSE)="","",VLOOKUP(A66,Keys_CHESS_ALL!J70:AG250,12,FALSE))</f>
        <v>#N/A</v>
      </c>
      <c r="O66" s="28" t="e">
        <f>IF(VLOOKUP(A66,Keys_CHESS_ALL!J70:AH250,13,FALSE)="","",VLOOKUP(A66,Keys_CHESS_ALL!J70:AH250,13,FALSE))</f>
        <v>#N/A</v>
      </c>
      <c r="P66" s="28" t="e">
        <f>IF(VLOOKUP(A66,Keys_CHESS_ALL!J70:AI250,14,FALSE)="","",VLOOKUP(A66,Keys_CHESS_ALL!J70:AI250,14,FALSE))</f>
        <v>#N/A</v>
      </c>
      <c r="Q66" s="28" t="e">
        <f>IF(VLOOKUP(A66,Keys_CHESS_ALL!J70:AJ250,15,FALSE)="","",VLOOKUP(A66,Keys_CHESS_ALL!J70:AJ250,15,FALSE))</f>
        <v>#N/A</v>
      </c>
      <c r="R66" s="28" t="e">
        <f>IF(VLOOKUP(A66,Keys_CHESS_ALL!J70:AK250,16,FALSE)="","",VLOOKUP(A66,Keys_CHESS_ALL!J70:AK250,16,FALSE))</f>
        <v>#N/A</v>
      </c>
    </row>
    <row r="67" spans="2:18" x14ac:dyDescent="0.2">
      <c r="B67" s="28" t="e">
        <f>VLOOKUP(A67,Keys_CHESS_ALL!J71:L251,2,FALSE)</f>
        <v>#N/A</v>
      </c>
      <c r="C67" s="32"/>
      <c r="D67" s="28" t="e">
        <f>VLOOKUP(A67,Keys_CHESS_ALL!J71:L251,3,FALSE)</f>
        <v>#N/A</v>
      </c>
      <c r="E67" s="40"/>
      <c r="G67" s="28" t="e">
        <f>IF(VLOOKUP(A67,Keys_CHESS_ALL!J71:AC251,5,FALSE)="","",VLOOKUP(A67,Keys_CHESS_ALL!J71:AC251,5,FALSE))</f>
        <v>#N/A</v>
      </c>
      <c r="H67" s="28" t="e">
        <f>IF(VLOOKUP(A67,Keys_CHESS_ALL!J71:AC251,6,FALSE)="","",VLOOKUP(A67,Keys_CHESS_ALL!J71:AC251,6,FALSE))</f>
        <v>#N/A</v>
      </c>
      <c r="I67" s="28" t="e">
        <f>IF(VLOOKUP(A67,Keys_CHESS_ALL!J71:AC251,7,FALSE)="","",VLOOKUP(A67,Keys_CHESS_ALL!J71:AC251,7,FALSE))</f>
        <v>#N/A</v>
      </c>
      <c r="J67" s="28" t="e">
        <f>IF(VLOOKUP(A67,Keys_CHESS_ALL!J71:AC251,8,FALSE)="","",VLOOKUP(A67,Keys_CHESS_ALL!J71:AC251,8,FALSE))</f>
        <v>#N/A</v>
      </c>
      <c r="K67" s="28" t="e">
        <f>IF(VLOOKUP(A67,Keys_CHESS_ALL!J71:AD251,9,FALSE)="","",VLOOKUP(A67,Keys_CHESS_ALL!J71:AD251,9,FALSE))</f>
        <v>#N/A</v>
      </c>
      <c r="L67" s="28" t="e">
        <f>IF(VLOOKUP(A67,Keys_CHESS_ALL!J71:AE251,10,FALSE)="","",VLOOKUP(A67,Keys_CHESS_ALL!J71:AE251,10,FALSE))</f>
        <v>#N/A</v>
      </c>
      <c r="M67" s="28" t="e">
        <f>IF(VLOOKUP(A67,Keys_CHESS_ALL!J71:AF251,11,FALSE)="","",VLOOKUP(A67,Keys_CHESS_ALL!J71:AF251,11,FALSE))</f>
        <v>#N/A</v>
      </c>
      <c r="N67" s="28" t="e">
        <f>IF(VLOOKUP(A67,Keys_CHESS_ALL!J71:AG251,12,FALSE)="","",VLOOKUP(A67,Keys_CHESS_ALL!J71:AG251,12,FALSE))</f>
        <v>#N/A</v>
      </c>
      <c r="O67" s="28" t="e">
        <f>IF(VLOOKUP(A67,Keys_CHESS_ALL!J71:AH251,13,FALSE)="","",VLOOKUP(A67,Keys_CHESS_ALL!J71:AH251,13,FALSE))</f>
        <v>#N/A</v>
      </c>
      <c r="P67" s="28" t="e">
        <f>IF(VLOOKUP(A67,Keys_CHESS_ALL!J71:AI251,14,FALSE)="","",VLOOKUP(A67,Keys_CHESS_ALL!J71:AI251,14,FALSE))</f>
        <v>#N/A</v>
      </c>
      <c r="Q67" s="28" t="e">
        <f>IF(VLOOKUP(A67,Keys_CHESS_ALL!J71:AJ251,15,FALSE)="","",VLOOKUP(A67,Keys_CHESS_ALL!J71:AJ251,15,FALSE))</f>
        <v>#N/A</v>
      </c>
      <c r="R67" s="28" t="e">
        <f>IF(VLOOKUP(A67,Keys_CHESS_ALL!J71:AK251,16,FALSE)="","",VLOOKUP(A67,Keys_CHESS_ALL!J71:AK251,16,FALSE))</f>
        <v>#N/A</v>
      </c>
    </row>
    <row r="68" spans="2:18" x14ac:dyDescent="0.2">
      <c r="B68" s="28" t="e">
        <f>VLOOKUP(A68,Keys_CHESS_ALL!J72:L252,2,FALSE)</f>
        <v>#N/A</v>
      </c>
      <c r="C68" s="32"/>
      <c r="D68" s="28" t="e">
        <f>VLOOKUP(A68,Keys_CHESS_ALL!J72:L252,3,FALSE)</f>
        <v>#N/A</v>
      </c>
      <c r="E68" s="40"/>
      <c r="G68" s="28" t="e">
        <f>IF(VLOOKUP(A68,Keys_CHESS_ALL!J72:AC252,5,FALSE)="","",VLOOKUP(A68,Keys_CHESS_ALL!J72:AC252,5,FALSE))</f>
        <v>#N/A</v>
      </c>
      <c r="H68" s="28" t="e">
        <f>IF(VLOOKUP(A68,Keys_CHESS_ALL!J72:AC252,6,FALSE)="","",VLOOKUP(A68,Keys_CHESS_ALL!J72:AC252,6,FALSE))</f>
        <v>#N/A</v>
      </c>
      <c r="I68" s="28" t="e">
        <f>IF(VLOOKUP(A68,Keys_CHESS_ALL!J72:AC252,7,FALSE)="","",VLOOKUP(A68,Keys_CHESS_ALL!J72:AC252,7,FALSE))</f>
        <v>#N/A</v>
      </c>
      <c r="J68" s="28" t="e">
        <f>IF(VLOOKUP(A68,Keys_CHESS_ALL!J72:AC252,8,FALSE)="","",VLOOKUP(A68,Keys_CHESS_ALL!J72:AC252,8,FALSE))</f>
        <v>#N/A</v>
      </c>
      <c r="K68" s="28" t="e">
        <f>IF(VLOOKUP(A68,Keys_CHESS_ALL!J72:AD252,9,FALSE)="","",VLOOKUP(A68,Keys_CHESS_ALL!J72:AD252,9,FALSE))</f>
        <v>#N/A</v>
      </c>
      <c r="L68" s="28" t="e">
        <f>IF(VLOOKUP(A68,Keys_CHESS_ALL!J72:AE252,10,FALSE)="","",VLOOKUP(A68,Keys_CHESS_ALL!J72:AE252,10,FALSE))</f>
        <v>#N/A</v>
      </c>
      <c r="M68" s="28" t="e">
        <f>IF(VLOOKUP(A68,Keys_CHESS_ALL!J72:AF252,11,FALSE)="","",VLOOKUP(A68,Keys_CHESS_ALL!J72:AF252,11,FALSE))</f>
        <v>#N/A</v>
      </c>
      <c r="N68" s="28" t="e">
        <f>IF(VLOOKUP(A68,Keys_CHESS_ALL!J72:AG252,12,FALSE)="","",VLOOKUP(A68,Keys_CHESS_ALL!J72:AG252,12,FALSE))</f>
        <v>#N/A</v>
      </c>
      <c r="O68" s="28" t="e">
        <f>IF(VLOOKUP(A68,Keys_CHESS_ALL!J72:AH252,13,FALSE)="","",VLOOKUP(A68,Keys_CHESS_ALL!J72:AH252,13,FALSE))</f>
        <v>#N/A</v>
      </c>
      <c r="P68" s="28" t="e">
        <f>IF(VLOOKUP(A68,Keys_CHESS_ALL!J72:AI252,14,FALSE)="","",VLOOKUP(A68,Keys_CHESS_ALL!J72:AI252,14,FALSE))</f>
        <v>#N/A</v>
      </c>
      <c r="Q68" s="28" t="e">
        <f>IF(VLOOKUP(A68,Keys_CHESS_ALL!J72:AJ252,15,FALSE)="","",VLOOKUP(A68,Keys_CHESS_ALL!J72:AJ252,15,FALSE))</f>
        <v>#N/A</v>
      </c>
      <c r="R68" s="28" t="e">
        <f>IF(VLOOKUP(A68,Keys_CHESS_ALL!J72:AK252,16,FALSE)="","",VLOOKUP(A68,Keys_CHESS_ALL!J72:AK252,16,FALSE))</f>
        <v>#N/A</v>
      </c>
    </row>
    <row r="69" spans="2:18" x14ac:dyDescent="0.2">
      <c r="B69" s="28" t="e">
        <f>VLOOKUP(A69,Keys_CHESS_ALL!J73:L253,2,FALSE)</f>
        <v>#N/A</v>
      </c>
      <c r="C69" s="32"/>
      <c r="D69" s="28" t="e">
        <f>VLOOKUP(A69,Keys_CHESS_ALL!J73:L253,3,FALSE)</f>
        <v>#N/A</v>
      </c>
      <c r="E69" s="40"/>
      <c r="G69" s="28" t="e">
        <f>IF(VLOOKUP(A69,Keys_CHESS_ALL!J73:AC253,5,FALSE)="","",VLOOKUP(A69,Keys_CHESS_ALL!J73:AC253,5,FALSE))</f>
        <v>#N/A</v>
      </c>
      <c r="H69" s="28" t="e">
        <f>IF(VLOOKUP(A69,Keys_CHESS_ALL!J73:AC253,6,FALSE)="","",VLOOKUP(A69,Keys_CHESS_ALL!J73:AC253,6,FALSE))</f>
        <v>#N/A</v>
      </c>
      <c r="I69" s="28" t="e">
        <f>IF(VLOOKUP(A69,Keys_CHESS_ALL!J73:AC253,7,FALSE)="","",VLOOKUP(A69,Keys_CHESS_ALL!J73:AC253,7,FALSE))</f>
        <v>#N/A</v>
      </c>
      <c r="J69" s="28" t="e">
        <f>IF(VLOOKUP(A69,Keys_CHESS_ALL!J73:AC253,8,FALSE)="","",VLOOKUP(A69,Keys_CHESS_ALL!J73:AC253,8,FALSE))</f>
        <v>#N/A</v>
      </c>
      <c r="K69" s="28" t="e">
        <f>IF(VLOOKUP(A69,Keys_CHESS_ALL!J73:AD253,9,FALSE)="","",VLOOKUP(A69,Keys_CHESS_ALL!J73:AD253,9,FALSE))</f>
        <v>#N/A</v>
      </c>
      <c r="L69" s="28" t="e">
        <f>IF(VLOOKUP(A69,Keys_CHESS_ALL!J73:AE253,10,FALSE)="","",VLOOKUP(A69,Keys_CHESS_ALL!J73:AE253,10,FALSE))</f>
        <v>#N/A</v>
      </c>
      <c r="M69" s="28" t="e">
        <f>IF(VLOOKUP(A69,Keys_CHESS_ALL!J73:AF253,11,FALSE)="","",VLOOKUP(A69,Keys_CHESS_ALL!J73:AF253,11,FALSE))</f>
        <v>#N/A</v>
      </c>
      <c r="N69" s="28" t="e">
        <f>IF(VLOOKUP(A69,Keys_CHESS_ALL!J73:AG253,12,FALSE)="","",VLOOKUP(A69,Keys_CHESS_ALL!J73:AG253,12,FALSE))</f>
        <v>#N/A</v>
      </c>
      <c r="O69" s="28" t="e">
        <f>IF(VLOOKUP(A69,Keys_CHESS_ALL!J73:AH253,13,FALSE)="","",VLOOKUP(A69,Keys_CHESS_ALL!J73:AH253,13,FALSE))</f>
        <v>#N/A</v>
      </c>
      <c r="P69" s="28" t="e">
        <f>IF(VLOOKUP(A69,Keys_CHESS_ALL!J73:AI253,14,FALSE)="","",VLOOKUP(A69,Keys_CHESS_ALL!J73:AI253,14,FALSE))</f>
        <v>#N/A</v>
      </c>
      <c r="Q69" s="28" t="e">
        <f>IF(VLOOKUP(A69,Keys_CHESS_ALL!J73:AJ253,15,FALSE)="","",VLOOKUP(A69,Keys_CHESS_ALL!J73:AJ253,15,FALSE))</f>
        <v>#N/A</v>
      </c>
      <c r="R69" s="28" t="e">
        <f>IF(VLOOKUP(A69,Keys_CHESS_ALL!J73:AK253,16,FALSE)="","",VLOOKUP(A69,Keys_CHESS_ALL!J73:AK253,16,FALSE))</f>
        <v>#N/A</v>
      </c>
    </row>
    <row r="70" spans="2:18" x14ac:dyDescent="0.2">
      <c r="B70" s="28" t="e">
        <f>VLOOKUP(A70,Keys_CHESS_ALL!J74:L254,2,FALSE)</f>
        <v>#N/A</v>
      </c>
      <c r="C70" s="32"/>
      <c r="D70" s="28" t="e">
        <f>VLOOKUP(A70,Keys_CHESS_ALL!J74:L254,3,FALSE)</f>
        <v>#N/A</v>
      </c>
      <c r="E70" s="40"/>
      <c r="G70" s="28" t="e">
        <f>IF(VLOOKUP(A70,Keys_CHESS_ALL!J74:AC254,5,FALSE)="","",VLOOKUP(A70,Keys_CHESS_ALL!J74:AC254,5,FALSE))</f>
        <v>#N/A</v>
      </c>
      <c r="H70" s="28" t="e">
        <f>IF(VLOOKUP(A70,Keys_CHESS_ALL!J74:AC254,6,FALSE)="","",VLOOKUP(A70,Keys_CHESS_ALL!J74:AC254,6,FALSE))</f>
        <v>#N/A</v>
      </c>
      <c r="I70" s="28" t="e">
        <f>IF(VLOOKUP(A70,Keys_CHESS_ALL!J74:AC254,7,FALSE)="","",VLOOKUP(A70,Keys_CHESS_ALL!J74:AC254,7,FALSE))</f>
        <v>#N/A</v>
      </c>
      <c r="J70" s="28" t="e">
        <f>IF(VLOOKUP(A70,Keys_CHESS_ALL!J74:AC254,8,FALSE)="","",VLOOKUP(A70,Keys_CHESS_ALL!J74:AC254,8,FALSE))</f>
        <v>#N/A</v>
      </c>
      <c r="K70" s="28" t="e">
        <f>IF(VLOOKUP(A70,Keys_CHESS_ALL!J74:AD254,9,FALSE)="","",VLOOKUP(A70,Keys_CHESS_ALL!J74:AD254,9,FALSE))</f>
        <v>#N/A</v>
      </c>
      <c r="L70" s="28" t="e">
        <f>IF(VLOOKUP(A70,Keys_CHESS_ALL!J74:AE254,10,FALSE)="","",VLOOKUP(A70,Keys_CHESS_ALL!J74:AE254,10,FALSE))</f>
        <v>#N/A</v>
      </c>
      <c r="M70" s="28" t="e">
        <f>IF(VLOOKUP(A70,Keys_CHESS_ALL!J74:AF254,11,FALSE)="","",VLOOKUP(A70,Keys_CHESS_ALL!J74:AF254,11,FALSE))</f>
        <v>#N/A</v>
      </c>
      <c r="N70" s="28" t="e">
        <f>IF(VLOOKUP(A70,Keys_CHESS_ALL!J74:AG254,12,FALSE)="","",VLOOKUP(A70,Keys_CHESS_ALL!J74:AG254,12,FALSE))</f>
        <v>#N/A</v>
      </c>
      <c r="O70" s="28" t="e">
        <f>IF(VLOOKUP(A70,Keys_CHESS_ALL!J74:AH254,13,FALSE)="","",VLOOKUP(A70,Keys_CHESS_ALL!J74:AH254,13,FALSE))</f>
        <v>#N/A</v>
      </c>
      <c r="P70" s="28" t="e">
        <f>IF(VLOOKUP(A70,Keys_CHESS_ALL!J74:AI254,14,FALSE)="","",VLOOKUP(A70,Keys_CHESS_ALL!J74:AI254,14,FALSE))</f>
        <v>#N/A</v>
      </c>
      <c r="Q70" s="28" t="e">
        <f>IF(VLOOKUP(A70,Keys_CHESS_ALL!J74:AJ254,15,FALSE)="","",VLOOKUP(A70,Keys_CHESS_ALL!J74:AJ254,15,FALSE))</f>
        <v>#N/A</v>
      </c>
      <c r="R70" s="28" t="e">
        <f>IF(VLOOKUP(A70,Keys_CHESS_ALL!J74:AK254,16,FALSE)="","",VLOOKUP(A70,Keys_CHESS_ALL!J74:AK254,16,FALSE))</f>
        <v>#N/A</v>
      </c>
    </row>
    <row r="71" spans="2:18" x14ac:dyDescent="0.2">
      <c r="B71" s="28" t="e">
        <f>VLOOKUP(A71,Keys_CHESS_ALL!J75:L255,2,FALSE)</f>
        <v>#N/A</v>
      </c>
      <c r="C71" s="32"/>
      <c r="D71" s="28" t="e">
        <f>VLOOKUP(A71,Keys_CHESS_ALL!J75:L255,3,FALSE)</f>
        <v>#N/A</v>
      </c>
      <c r="E71" s="40"/>
      <c r="G71" s="28" t="e">
        <f>IF(VLOOKUP(A71,Keys_CHESS_ALL!J75:AC255,5,FALSE)="","",VLOOKUP(A71,Keys_CHESS_ALL!J75:AC255,5,FALSE))</f>
        <v>#N/A</v>
      </c>
      <c r="H71" s="28" t="e">
        <f>IF(VLOOKUP(A71,Keys_CHESS_ALL!J75:AC255,6,FALSE)="","",VLOOKUP(A71,Keys_CHESS_ALL!J75:AC255,6,FALSE))</f>
        <v>#N/A</v>
      </c>
      <c r="I71" s="28" t="e">
        <f>IF(VLOOKUP(A71,Keys_CHESS_ALL!J75:AC255,7,FALSE)="","",VLOOKUP(A71,Keys_CHESS_ALL!J75:AC255,7,FALSE))</f>
        <v>#N/A</v>
      </c>
      <c r="J71" s="28" t="e">
        <f>IF(VLOOKUP(A71,Keys_CHESS_ALL!J75:AC255,8,FALSE)="","",VLOOKUP(A71,Keys_CHESS_ALL!J75:AC255,8,FALSE))</f>
        <v>#N/A</v>
      </c>
      <c r="K71" s="28" t="e">
        <f>IF(VLOOKUP(A71,Keys_CHESS_ALL!J75:AD255,9,FALSE)="","",VLOOKUP(A71,Keys_CHESS_ALL!J75:AD255,9,FALSE))</f>
        <v>#N/A</v>
      </c>
      <c r="L71" s="28" t="e">
        <f>IF(VLOOKUP(A71,Keys_CHESS_ALL!J75:AE255,10,FALSE)="","",VLOOKUP(A71,Keys_CHESS_ALL!J75:AE255,10,FALSE))</f>
        <v>#N/A</v>
      </c>
      <c r="M71" s="28" t="e">
        <f>IF(VLOOKUP(A71,Keys_CHESS_ALL!J75:AF255,11,FALSE)="","",VLOOKUP(A71,Keys_CHESS_ALL!J75:AF255,11,FALSE))</f>
        <v>#N/A</v>
      </c>
      <c r="N71" s="28" t="e">
        <f>IF(VLOOKUP(A71,Keys_CHESS_ALL!J75:AG255,12,FALSE)="","",VLOOKUP(A71,Keys_CHESS_ALL!J75:AG255,12,FALSE))</f>
        <v>#N/A</v>
      </c>
      <c r="O71" s="28" t="e">
        <f>IF(VLOOKUP(A71,Keys_CHESS_ALL!J75:AH255,13,FALSE)="","",VLOOKUP(A71,Keys_CHESS_ALL!J75:AH255,13,FALSE))</f>
        <v>#N/A</v>
      </c>
      <c r="P71" s="28" t="e">
        <f>IF(VLOOKUP(A71,Keys_CHESS_ALL!J75:AI255,14,FALSE)="","",VLOOKUP(A71,Keys_CHESS_ALL!J75:AI255,14,FALSE))</f>
        <v>#N/A</v>
      </c>
      <c r="Q71" s="28" t="e">
        <f>IF(VLOOKUP(A71,Keys_CHESS_ALL!J75:AJ255,15,FALSE)="","",VLOOKUP(A71,Keys_CHESS_ALL!J75:AJ255,15,FALSE))</f>
        <v>#N/A</v>
      </c>
      <c r="R71" s="28" t="e">
        <f>IF(VLOOKUP(A71,Keys_CHESS_ALL!J75:AK255,16,FALSE)="","",VLOOKUP(A71,Keys_CHESS_ALL!J75:AK255,16,FALSE))</f>
        <v>#N/A</v>
      </c>
    </row>
    <row r="72" spans="2:18" x14ac:dyDescent="0.2">
      <c r="B72" s="28" t="e">
        <f>VLOOKUP(A72,Keys_CHESS_ALL!J76:L256,2,FALSE)</f>
        <v>#N/A</v>
      </c>
      <c r="C72" s="32"/>
      <c r="D72" s="28" t="e">
        <f>VLOOKUP(A72,Keys_CHESS_ALL!J76:L256,3,FALSE)</f>
        <v>#N/A</v>
      </c>
      <c r="E72" s="40"/>
      <c r="G72" s="28" t="e">
        <f>IF(VLOOKUP(A72,Keys_CHESS_ALL!J76:AC256,5,FALSE)="","",VLOOKUP(A72,Keys_CHESS_ALL!J76:AC256,5,FALSE))</f>
        <v>#N/A</v>
      </c>
      <c r="H72" s="28" t="e">
        <f>IF(VLOOKUP(A72,Keys_CHESS_ALL!J76:AC256,6,FALSE)="","",VLOOKUP(A72,Keys_CHESS_ALL!J76:AC256,6,FALSE))</f>
        <v>#N/A</v>
      </c>
      <c r="I72" s="28" t="e">
        <f>IF(VLOOKUP(A72,Keys_CHESS_ALL!J76:AC256,7,FALSE)="","",VLOOKUP(A72,Keys_CHESS_ALL!J76:AC256,7,FALSE))</f>
        <v>#N/A</v>
      </c>
      <c r="J72" s="28" t="e">
        <f>IF(VLOOKUP(A72,Keys_CHESS_ALL!J76:AC256,8,FALSE)="","",VLOOKUP(A72,Keys_CHESS_ALL!J76:AC256,8,FALSE))</f>
        <v>#N/A</v>
      </c>
      <c r="K72" s="28" t="e">
        <f>IF(VLOOKUP(A72,Keys_CHESS_ALL!J76:AD256,9,FALSE)="","",VLOOKUP(A72,Keys_CHESS_ALL!J76:AD256,9,FALSE))</f>
        <v>#N/A</v>
      </c>
      <c r="L72" s="28" t="e">
        <f>IF(VLOOKUP(A72,Keys_CHESS_ALL!J76:AE256,10,FALSE)="","",VLOOKUP(A72,Keys_CHESS_ALL!J76:AE256,10,FALSE))</f>
        <v>#N/A</v>
      </c>
      <c r="M72" s="28" t="e">
        <f>IF(VLOOKUP(A72,Keys_CHESS_ALL!J76:AF256,11,FALSE)="","",VLOOKUP(A72,Keys_CHESS_ALL!J76:AF256,11,FALSE))</f>
        <v>#N/A</v>
      </c>
      <c r="N72" s="28" t="e">
        <f>IF(VLOOKUP(A72,Keys_CHESS_ALL!J76:AG256,12,FALSE)="","",VLOOKUP(A72,Keys_CHESS_ALL!J76:AG256,12,FALSE))</f>
        <v>#N/A</v>
      </c>
      <c r="O72" s="28" t="e">
        <f>IF(VLOOKUP(A72,Keys_CHESS_ALL!J76:AH256,13,FALSE)="","",VLOOKUP(A72,Keys_CHESS_ALL!J76:AH256,13,FALSE))</f>
        <v>#N/A</v>
      </c>
      <c r="P72" s="28" t="e">
        <f>IF(VLOOKUP(A72,Keys_CHESS_ALL!J76:AI256,14,FALSE)="","",VLOOKUP(A72,Keys_CHESS_ALL!J76:AI256,14,FALSE))</f>
        <v>#N/A</v>
      </c>
      <c r="Q72" s="28" t="e">
        <f>IF(VLOOKUP(A72,Keys_CHESS_ALL!J76:AJ256,15,FALSE)="","",VLOOKUP(A72,Keys_CHESS_ALL!J76:AJ256,15,FALSE))</f>
        <v>#N/A</v>
      </c>
      <c r="R72" s="28" t="e">
        <f>IF(VLOOKUP(A72,Keys_CHESS_ALL!J76:AK256,16,FALSE)="","",VLOOKUP(A72,Keys_CHESS_ALL!J76:AK256,16,FALSE))</f>
        <v>#N/A</v>
      </c>
    </row>
    <row r="73" spans="2:18" x14ac:dyDescent="0.2">
      <c r="B73" s="28" t="e">
        <f>VLOOKUP(A73,Keys_CHESS_ALL!J77:L257,2,FALSE)</f>
        <v>#N/A</v>
      </c>
      <c r="C73" s="32"/>
      <c r="D73" s="28" t="e">
        <f>VLOOKUP(A73,Keys_CHESS_ALL!J77:L257,3,FALSE)</f>
        <v>#N/A</v>
      </c>
      <c r="E73" s="40"/>
      <c r="G73" s="28" t="e">
        <f>IF(VLOOKUP(A73,Keys_CHESS_ALL!J77:AC257,5,FALSE)="","",VLOOKUP(A73,Keys_CHESS_ALL!J77:AC257,5,FALSE))</f>
        <v>#N/A</v>
      </c>
      <c r="H73" s="28" t="e">
        <f>IF(VLOOKUP(A73,Keys_CHESS_ALL!J77:AC257,6,FALSE)="","",VLOOKUP(A73,Keys_CHESS_ALL!J77:AC257,6,FALSE))</f>
        <v>#N/A</v>
      </c>
      <c r="I73" s="28" t="e">
        <f>IF(VLOOKUP(A73,Keys_CHESS_ALL!J77:AC257,7,FALSE)="","",VLOOKUP(A73,Keys_CHESS_ALL!J77:AC257,7,FALSE))</f>
        <v>#N/A</v>
      </c>
      <c r="J73" s="28" t="e">
        <f>IF(VLOOKUP(A73,Keys_CHESS_ALL!J77:AC257,8,FALSE)="","",VLOOKUP(A73,Keys_CHESS_ALL!J77:AC257,8,FALSE))</f>
        <v>#N/A</v>
      </c>
      <c r="K73" s="28" t="e">
        <f>IF(VLOOKUP(A73,Keys_CHESS_ALL!J77:AD257,9,FALSE)="","",VLOOKUP(A73,Keys_CHESS_ALL!J77:AD257,9,FALSE))</f>
        <v>#N/A</v>
      </c>
      <c r="L73" s="28" t="e">
        <f>IF(VLOOKUP(A73,Keys_CHESS_ALL!J77:AE257,10,FALSE)="","",VLOOKUP(A73,Keys_CHESS_ALL!J77:AE257,10,FALSE))</f>
        <v>#N/A</v>
      </c>
      <c r="M73" s="28" t="e">
        <f>IF(VLOOKUP(A73,Keys_CHESS_ALL!J77:AF257,11,FALSE)="","",VLOOKUP(A73,Keys_CHESS_ALL!J77:AF257,11,FALSE))</f>
        <v>#N/A</v>
      </c>
      <c r="N73" s="28" t="e">
        <f>IF(VLOOKUP(A73,Keys_CHESS_ALL!J77:AG257,12,FALSE)="","",VLOOKUP(A73,Keys_CHESS_ALL!J77:AG257,12,FALSE))</f>
        <v>#N/A</v>
      </c>
      <c r="O73" s="28" t="e">
        <f>IF(VLOOKUP(A73,Keys_CHESS_ALL!J77:AH257,13,FALSE)="","",VLOOKUP(A73,Keys_CHESS_ALL!J77:AH257,13,FALSE))</f>
        <v>#N/A</v>
      </c>
      <c r="P73" s="28" t="e">
        <f>IF(VLOOKUP(A73,Keys_CHESS_ALL!J77:AI257,14,FALSE)="","",VLOOKUP(A73,Keys_CHESS_ALL!J77:AI257,14,FALSE))</f>
        <v>#N/A</v>
      </c>
      <c r="Q73" s="28" t="e">
        <f>IF(VLOOKUP(A73,Keys_CHESS_ALL!J77:AJ257,15,FALSE)="","",VLOOKUP(A73,Keys_CHESS_ALL!J77:AJ257,15,FALSE))</f>
        <v>#N/A</v>
      </c>
      <c r="R73" s="28" t="e">
        <f>IF(VLOOKUP(A73,Keys_CHESS_ALL!J77:AK257,16,FALSE)="","",VLOOKUP(A73,Keys_CHESS_ALL!J77:AK257,16,FALSE))</f>
        <v>#N/A</v>
      </c>
    </row>
    <row r="74" spans="2:18" x14ac:dyDescent="0.2">
      <c r="B74" s="28" t="e">
        <f>VLOOKUP(A74,Keys_CHESS_ALL!J78:L258,2,FALSE)</f>
        <v>#N/A</v>
      </c>
      <c r="C74" s="32"/>
      <c r="D74" s="28" t="e">
        <f>VLOOKUP(A74,Keys_CHESS_ALL!J78:L258,3,FALSE)</f>
        <v>#N/A</v>
      </c>
      <c r="E74" s="40"/>
      <c r="G74" s="28" t="e">
        <f>IF(VLOOKUP(A74,Keys_CHESS_ALL!J78:AC258,5,FALSE)="","",VLOOKUP(A74,Keys_CHESS_ALL!J78:AC258,5,FALSE))</f>
        <v>#N/A</v>
      </c>
      <c r="H74" s="28" t="e">
        <f>IF(VLOOKUP(A74,Keys_CHESS_ALL!J78:AC258,6,FALSE)="","",VLOOKUP(A74,Keys_CHESS_ALL!J78:AC258,6,FALSE))</f>
        <v>#N/A</v>
      </c>
      <c r="I74" s="28" t="e">
        <f>IF(VLOOKUP(A74,Keys_CHESS_ALL!J78:AC258,7,FALSE)="","",VLOOKUP(A74,Keys_CHESS_ALL!J78:AC258,7,FALSE))</f>
        <v>#N/A</v>
      </c>
      <c r="J74" s="28" t="e">
        <f>IF(VLOOKUP(A74,Keys_CHESS_ALL!J78:AC258,8,FALSE)="","",VLOOKUP(A74,Keys_CHESS_ALL!J78:AC258,8,FALSE))</f>
        <v>#N/A</v>
      </c>
      <c r="K74" s="28" t="e">
        <f>IF(VLOOKUP(A74,Keys_CHESS_ALL!J78:AD258,9,FALSE)="","",VLOOKUP(A74,Keys_CHESS_ALL!J78:AD258,9,FALSE))</f>
        <v>#N/A</v>
      </c>
      <c r="L74" s="28" t="e">
        <f>IF(VLOOKUP(A74,Keys_CHESS_ALL!J78:AE258,10,FALSE)="","",VLOOKUP(A74,Keys_CHESS_ALL!J78:AE258,10,FALSE))</f>
        <v>#N/A</v>
      </c>
      <c r="M74" s="28" t="e">
        <f>IF(VLOOKUP(A74,Keys_CHESS_ALL!J78:AF258,11,FALSE)="","",VLOOKUP(A74,Keys_CHESS_ALL!J78:AF258,11,FALSE))</f>
        <v>#N/A</v>
      </c>
      <c r="N74" s="28" t="e">
        <f>IF(VLOOKUP(A74,Keys_CHESS_ALL!J78:AG258,12,FALSE)="","",VLOOKUP(A74,Keys_CHESS_ALL!J78:AG258,12,FALSE))</f>
        <v>#N/A</v>
      </c>
      <c r="O74" s="28" t="e">
        <f>IF(VLOOKUP(A74,Keys_CHESS_ALL!J78:AH258,13,FALSE)="","",VLOOKUP(A74,Keys_CHESS_ALL!J78:AH258,13,FALSE))</f>
        <v>#N/A</v>
      </c>
      <c r="P74" s="28" t="e">
        <f>IF(VLOOKUP(A74,Keys_CHESS_ALL!J78:AI258,14,FALSE)="","",VLOOKUP(A74,Keys_CHESS_ALL!J78:AI258,14,FALSE))</f>
        <v>#N/A</v>
      </c>
      <c r="Q74" s="28" t="e">
        <f>IF(VLOOKUP(A74,Keys_CHESS_ALL!J78:AJ258,15,FALSE)="","",VLOOKUP(A74,Keys_CHESS_ALL!J78:AJ258,15,FALSE))</f>
        <v>#N/A</v>
      </c>
      <c r="R74" s="28" t="e">
        <f>IF(VLOOKUP(A74,Keys_CHESS_ALL!J78:AK258,16,FALSE)="","",VLOOKUP(A74,Keys_CHESS_ALL!J78:AK258,16,FALSE))</f>
        <v>#N/A</v>
      </c>
    </row>
    <row r="75" spans="2:18" x14ac:dyDescent="0.2">
      <c r="B75" s="28" t="e">
        <f>VLOOKUP(A75,Keys_CHESS_ALL!J79:L259,2,FALSE)</f>
        <v>#N/A</v>
      </c>
      <c r="C75" s="32"/>
      <c r="D75" s="28" t="e">
        <f>VLOOKUP(A75,Keys_CHESS_ALL!J79:L259,3,FALSE)</f>
        <v>#N/A</v>
      </c>
      <c r="E75" s="40"/>
      <c r="G75" s="28" t="e">
        <f>IF(VLOOKUP(A75,Keys_CHESS_ALL!J79:AC259,5,FALSE)="","",VLOOKUP(A75,Keys_CHESS_ALL!J79:AC259,5,FALSE))</f>
        <v>#N/A</v>
      </c>
      <c r="H75" s="28" t="e">
        <f>IF(VLOOKUP(A75,Keys_CHESS_ALL!J79:AC259,6,FALSE)="","",VLOOKUP(A75,Keys_CHESS_ALL!J79:AC259,6,FALSE))</f>
        <v>#N/A</v>
      </c>
      <c r="I75" s="28" t="e">
        <f>IF(VLOOKUP(A75,Keys_CHESS_ALL!J79:AC259,7,FALSE)="","",VLOOKUP(A75,Keys_CHESS_ALL!J79:AC259,7,FALSE))</f>
        <v>#N/A</v>
      </c>
      <c r="J75" s="28" t="e">
        <f>IF(VLOOKUP(A75,Keys_CHESS_ALL!J79:AC259,8,FALSE)="","",VLOOKUP(A75,Keys_CHESS_ALL!J79:AC259,8,FALSE))</f>
        <v>#N/A</v>
      </c>
      <c r="K75" s="28" t="e">
        <f>IF(VLOOKUP(A75,Keys_CHESS_ALL!J79:AD259,9,FALSE)="","",VLOOKUP(A75,Keys_CHESS_ALL!J79:AD259,9,FALSE))</f>
        <v>#N/A</v>
      </c>
      <c r="L75" s="28" t="e">
        <f>IF(VLOOKUP(A75,Keys_CHESS_ALL!J79:AE259,10,FALSE)="","",VLOOKUP(A75,Keys_CHESS_ALL!J79:AE259,10,FALSE))</f>
        <v>#N/A</v>
      </c>
      <c r="M75" s="28" t="e">
        <f>IF(VLOOKUP(A75,Keys_CHESS_ALL!J79:AF259,11,FALSE)="","",VLOOKUP(A75,Keys_CHESS_ALL!J79:AF259,11,FALSE))</f>
        <v>#N/A</v>
      </c>
      <c r="N75" s="28" t="e">
        <f>IF(VLOOKUP(A75,Keys_CHESS_ALL!J79:AG259,12,FALSE)="","",VLOOKUP(A75,Keys_CHESS_ALL!J79:AG259,12,FALSE))</f>
        <v>#N/A</v>
      </c>
      <c r="O75" s="28" t="e">
        <f>IF(VLOOKUP(A75,Keys_CHESS_ALL!J79:AH259,13,FALSE)="","",VLOOKUP(A75,Keys_CHESS_ALL!J79:AH259,13,FALSE))</f>
        <v>#N/A</v>
      </c>
      <c r="P75" s="28" t="e">
        <f>IF(VLOOKUP(A75,Keys_CHESS_ALL!J79:AI259,14,FALSE)="","",VLOOKUP(A75,Keys_CHESS_ALL!J79:AI259,14,FALSE))</f>
        <v>#N/A</v>
      </c>
      <c r="Q75" s="28" t="e">
        <f>IF(VLOOKUP(A75,Keys_CHESS_ALL!J79:AJ259,15,FALSE)="","",VLOOKUP(A75,Keys_CHESS_ALL!J79:AJ259,15,FALSE))</f>
        <v>#N/A</v>
      </c>
      <c r="R75" s="28" t="e">
        <f>IF(VLOOKUP(A75,Keys_CHESS_ALL!J79:AK259,16,FALSE)="","",VLOOKUP(A75,Keys_CHESS_ALL!J79:AK259,16,FALSE))</f>
        <v>#N/A</v>
      </c>
    </row>
    <row r="76" spans="2:18" x14ac:dyDescent="0.2">
      <c r="B76" s="28" t="e">
        <f>VLOOKUP(A76,Keys_CHESS_ALL!J80:L260,2,FALSE)</f>
        <v>#N/A</v>
      </c>
      <c r="C76" s="32"/>
      <c r="D76" s="28" t="e">
        <f>VLOOKUP(A76,Keys_CHESS_ALL!J80:L260,3,FALSE)</f>
        <v>#N/A</v>
      </c>
      <c r="E76" s="40"/>
      <c r="G76" s="28" t="e">
        <f>IF(VLOOKUP(A76,Keys_CHESS_ALL!J80:AC260,5,FALSE)="","",VLOOKUP(A76,Keys_CHESS_ALL!J80:AC260,5,FALSE))</f>
        <v>#N/A</v>
      </c>
      <c r="H76" s="28" t="e">
        <f>IF(VLOOKUP(A76,Keys_CHESS_ALL!J80:AC260,6,FALSE)="","",VLOOKUP(A76,Keys_CHESS_ALL!J80:AC260,6,FALSE))</f>
        <v>#N/A</v>
      </c>
      <c r="I76" s="28" t="e">
        <f>IF(VLOOKUP(A76,Keys_CHESS_ALL!J80:AC260,7,FALSE)="","",VLOOKUP(A76,Keys_CHESS_ALL!J80:AC260,7,FALSE))</f>
        <v>#N/A</v>
      </c>
      <c r="J76" s="28" t="e">
        <f>IF(VLOOKUP(A76,Keys_CHESS_ALL!J80:AC260,8,FALSE)="","",VLOOKUP(A76,Keys_CHESS_ALL!J80:AC260,8,FALSE))</f>
        <v>#N/A</v>
      </c>
      <c r="K76" s="28" t="e">
        <f>IF(VLOOKUP(A76,Keys_CHESS_ALL!J80:AD260,9,FALSE)="","",VLOOKUP(A76,Keys_CHESS_ALL!J80:AD260,9,FALSE))</f>
        <v>#N/A</v>
      </c>
      <c r="L76" s="28" t="e">
        <f>IF(VLOOKUP(A76,Keys_CHESS_ALL!J80:AE260,10,FALSE)="","",VLOOKUP(A76,Keys_CHESS_ALL!J80:AE260,10,FALSE))</f>
        <v>#N/A</v>
      </c>
      <c r="M76" s="28" t="e">
        <f>IF(VLOOKUP(A76,Keys_CHESS_ALL!J80:AF260,11,FALSE)="","",VLOOKUP(A76,Keys_CHESS_ALL!J80:AF260,11,FALSE))</f>
        <v>#N/A</v>
      </c>
      <c r="N76" s="28" t="e">
        <f>IF(VLOOKUP(A76,Keys_CHESS_ALL!J80:AG260,12,FALSE)="","",VLOOKUP(A76,Keys_CHESS_ALL!J80:AG260,12,FALSE))</f>
        <v>#N/A</v>
      </c>
      <c r="O76" s="28" t="e">
        <f>IF(VLOOKUP(A76,Keys_CHESS_ALL!J80:AH260,13,FALSE)="","",VLOOKUP(A76,Keys_CHESS_ALL!J80:AH260,13,FALSE))</f>
        <v>#N/A</v>
      </c>
      <c r="P76" s="28" t="e">
        <f>IF(VLOOKUP(A76,Keys_CHESS_ALL!J80:AI260,14,FALSE)="","",VLOOKUP(A76,Keys_CHESS_ALL!J80:AI260,14,FALSE))</f>
        <v>#N/A</v>
      </c>
      <c r="Q76" s="28" t="e">
        <f>IF(VLOOKUP(A76,Keys_CHESS_ALL!J80:AJ260,15,FALSE)="","",VLOOKUP(A76,Keys_CHESS_ALL!J80:AJ260,15,FALSE))</f>
        <v>#N/A</v>
      </c>
      <c r="R76" s="28" t="e">
        <f>IF(VLOOKUP(A76,Keys_CHESS_ALL!J80:AK260,16,FALSE)="","",VLOOKUP(A76,Keys_CHESS_ALL!J80:AK260,16,FALSE))</f>
        <v>#N/A</v>
      </c>
    </row>
    <row r="77" spans="2:18" x14ac:dyDescent="0.2">
      <c r="B77" s="28" t="e">
        <f>VLOOKUP(A77,Keys_CHESS_ALL!J81:L261,2,FALSE)</f>
        <v>#N/A</v>
      </c>
      <c r="C77" s="32"/>
      <c r="D77" s="28" t="e">
        <f>VLOOKUP(A77,Keys_CHESS_ALL!J81:L261,3,FALSE)</f>
        <v>#N/A</v>
      </c>
      <c r="E77" s="40"/>
      <c r="G77" s="28" t="e">
        <f>IF(VLOOKUP(A77,Keys_CHESS_ALL!J81:AC261,5,FALSE)="","",VLOOKUP(A77,Keys_CHESS_ALL!J81:AC261,5,FALSE))</f>
        <v>#N/A</v>
      </c>
      <c r="H77" s="28" t="e">
        <f>IF(VLOOKUP(A77,Keys_CHESS_ALL!J81:AC261,6,FALSE)="","",VLOOKUP(A77,Keys_CHESS_ALL!J81:AC261,6,FALSE))</f>
        <v>#N/A</v>
      </c>
      <c r="I77" s="28" t="e">
        <f>IF(VLOOKUP(A77,Keys_CHESS_ALL!J81:AC261,7,FALSE)="","",VLOOKUP(A77,Keys_CHESS_ALL!J81:AC261,7,FALSE))</f>
        <v>#N/A</v>
      </c>
      <c r="J77" s="28" t="e">
        <f>IF(VLOOKUP(A77,Keys_CHESS_ALL!J81:AC261,8,FALSE)="","",VLOOKUP(A77,Keys_CHESS_ALL!J81:AC261,8,FALSE))</f>
        <v>#N/A</v>
      </c>
      <c r="K77" s="28" t="e">
        <f>IF(VLOOKUP(A77,Keys_CHESS_ALL!J81:AD261,9,FALSE)="","",VLOOKUP(A77,Keys_CHESS_ALL!J81:AD261,9,FALSE))</f>
        <v>#N/A</v>
      </c>
      <c r="L77" s="28" t="e">
        <f>IF(VLOOKUP(A77,Keys_CHESS_ALL!J81:AE261,10,FALSE)="","",VLOOKUP(A77,Keys_CHESS_ALL!J81:AE261,10,FALSE))</f>
        <v>#N/A</v>
      </c>
      <c r="M77" s="28" t="e">
        <f>IF(VLOOKUP(A77,Keys_CHESS_ALL!J81:AF261,11,FALSE)="","",VLOOKUP(A77,Keys_CHESS_ALL!J81:AF261,11,FALSE))</f>
        <v>#N/A</v>
      </c>
      <c r="N77" s="28" t="e">
        <f>IF(VLOOKUP(A77,Keys_CHESS_ALL!J81:AG261,12,FALSE)="","",VLOOKUP(A77,Keys_CHESS_ALL!J81:AG261,12,FALSE))</f>
        <v>#N/A</v>
      </c>
      <c r="O77" s="28" t="e">
        <f>IF(VLOOKUP(A77,Keys_CHESS_ALL!J81:AH261,13,FALSE)="","",VLOOKUP(A77,Keys_CHESS_ALL!J81:AH261,13,FALSE))</f>
        <v>#N/A</v>
      </c>
      <c r="P77" s="28" t="e">
        <f>IF(VLOOKUP(A77,Keys_CHESS_ALL!J81:AI261,14,FALSE)="","",VLOOKUP(A77,Keys_CHESS_ALL!J81:AI261,14,FALSE))</f>
        <v>#N/A</v>
      </c>
      <c r="Q77" s="28" t="e">
        <f>IF(VLOOKUP(A77,Keys_CHESS_ALL!J81:AJ261,15,FALSE)="","",VLOOKUP(A77,Keys_CHESS_ALL!J81:AJ261,15,FALSE))</f>
        <v>#N/A</v>
      </c>
      <c r="R77" s="28" t="e">
        <f>IF(VLOOKUP(A77,Keys_CHESS_ALL!J81:AK261,16,FALSE)="","",VLOOKUP(A77,Keys_CHESS_ALL!J81:AK261,16,FALSE))</f>
        <v>#N/A</v>
      </c>
    </row>
    <row r="78" spans="2:18" x14ac:dyDescent="0.2">
      <c r="B78" s="28" t="e">
        <f>VLOOKUP(A78,Keys_CHESS_ALL!J82:L262,2,FALSE)</f>
        <v>#N/A</v>
      </c>
      <c r="C78" s="32"/>
      <c r="D78" s="28" t="e">
        <f>VLOOKUP(A78,Keys_CHESS_ALL!J82:L262,3,FALSE)</f>
        <v>#N/A</v>
      </c>
      <c r="E78" s="40"/>
      <c r="G78" s="28" t="e">
        <f>IF(VLOOKUP(A78,Keys_CHESS_ALL!J82:AC262,5,FALSE)="","",VLOOKUP(A78,Keys_CHESS_ALL!J82:AC262,5,FALSE))</f>
        <v>#N/A</v>
      </c>
      <c r="H78" s="28" t="e">
        <f>IF(VLOOKUP(A78,Keys_CHESS_ALL!J82:AC262,6,FALSE)="","",VLOOKUP(A78,Keys_CHESS_ALL!J82:AC262,6,FALSE))</f>
        <v>#N/A</v>
      </c>
      <c r="I78" s="28" t="e">
        <f>IF(VLOOKUP(A78,Keys_CHESS_ALL!J82:AC262,7,FALSE)="","",VLOOKUP(A78,Keys_CHESS_ALL!J82:AC262,7,FALSE))</f>
        <v>#N/A</v>
      </c>
      <c r="J78" s="28" t="e">
        <f>IF(VLOOKUP(A78,Keys_CHESS_ALL!J82:AC262,8,FALSE)="","",VLOOKUP(A78,Keys_CHESS_ALL!J82:AC262,8,FALSE))</f>
        <v>#N/A</v>
      </c>
      <c r="K78" s="28" t="e">
        <f>IF(VLOOKUP(A78,Keys_CHESS_ALL!J82:AD262,9,FALSE)="","",VLOOKUP(A78,Keys_CHESS_ALL!J82:AD262,9,FALSE))</f>
        <v>#N/A</v>
      </c>
      <c r="L78" s="28" t="e">
        <f>IF(VLOOKUP(A78,Keys_CHESS_ALL!J82:AE262,10,FALSE)="","",VLOOKUP(A78,Keys_CHESS_ALL!J82:AE262,10,FALSE))</f>
        <v>#N/A</v>
      </c>
      <c r="M78" s="28" t="e">
        <f>IF(VLOOKUP(A78,Keys_CHESS_ALL!J82:AF262,11,FALSE)="","",VLOOKUP(A78,Keys_CHESS_ALL!J82:AF262,11,FALSE))</f>
        <v>#N/A</v>
      </c>
      <c r="N78" s="28" t="e">
        <f>IF(VLOOKUP(A78,Keys_CHESS_ALL!J82:AG262,12,FALSE)="","",VLOOKUP(A78,Keys_CHESS_ALL!J82:AG262,12,FALSE))</f>
        <v>#N/A</v>
      </c>
      <c r="O78" s="28" t="e">
        <f>IF(VLOOKUP(A78,Keys_CHESS_ALL!J82:AH262,13,FALSE)="","",VLOOKUP(A78,Keys_CHESS_ALL!J82:AH262,13,FALSE))</f>
        <v>#N/A</v>
      </c>
      <c r="P78" s="28" t="e">
        <f>IF(VLOOKUP(A78,Keys_CHESS_ALL!J82:AI262,14,FALSE)="","",VLOOKUP(A78,Keys_CHESS_ALL!J82:AI262,14,FALSE))</f>
        <v>#N/A</v>
      </c>
      <c r="Q78" s="28" t="e">
        <f>IF(VLOOKUP(A78,Keys_CHESS_ALL!J82:AJ262,15,FALSE)="","",VLOOKUP(A78,Keys_CHESS_ALL!J82:AJ262,15,FALSE))</f>
        <v>#N/A</v>
      </c>
      <c r="R78" s="28" t="e">
        <f>IF(VLOOKUP(A78,Keys_CHESS_ALL!J82:AK262,16,FALSE)="","",VLOOKUP(A78,Keys_CHESS_ALL!J82:AK262,16,FALSE))</f>
        <v>#N/A</v>
      </c>
    </row>
    <row r="79" spans="2:18" x14ac:dyDescent="0.2">
      <c r="B79" s="28" t="e">
        <f>VLOOKUP(A79,Keys_CHESS_ALL!J83:L263,2,FALSE)</f>
        <v>#N/A</v>
      </c>
      <c r="C79" s="32"/>
      <c r="D79" s="28" t="e">
        <f>VLOOKUP(A79,Keys_CHESS_ALL!J83:L263,3,FALSE)</f>
        <v>#N/A</v>
      </c>
      <c r="E79" s="40"/>
      <c r="G79" s="28" t="e">
        <f>IF(VLOOKUP(A79,Keys_CHESS_ALL!J83:AC263,5,FALSE)="","",VLOOKUP(A79,Keys_CHESS_ALL!J83:AC263,5,FALSE))</f>
        <v>#N/A</v>
      </c>
      <c r="H79" s="28" t="e">
        <f>IF(VLOOKUP(A79,Keys_CHESS_ALL!J83:AC263,6,FALSE)="","",VLOOKUP(A79,Keys_CHESS_ALL!J83:AC263,6,FALSE))</f>
        <v>#N/A</v>
      </c>
      <c r="I79" s="28" t="e">
        <f>IF(VLOOKUP(A79,Keys_CHESS_ALL!J83:AC263,7,FALSE)="","",VLOOKUP(A79,Keys_CHESS_ALL!J83:AC263,7,FALSE))</f>
        <v>#N/A</v>
      </c>
      <c r="J79" s="28" t="e">
        <f>IF(VLOOKUP(A79,Keys_CHESS_ALL!J83:AC263,8,FALSE)="","",VLOOKUP(A79,Keys_CHESS_ALL!J83:AC263,8,FALSE))</f>
        <v>#N/A</v>
      </c>
      <c r="K79" s="28" t="e">
        <f>IF(VLOOKUP(A79,Keys_CHESS_ALL!J83:AD263,9,FALSE)="","",VLOOKUP(A79,Keys_CHESS_ALL!J83:AD263,9,FALSE))</f>
        <v>#N/A</v>
      </c>
      <c r="L79" s="28" t="e">
        <f>IF(VLOOKUP(A79,Keys_CHESS_ALL!J83:AE263,10,FALSE)="","",VLOOKUP(A79,Keys_CHESS_ALL!J83:AE263,10,FALSE))</f>
        <v>#N/A</v>
      </c>
      <c r="M79" s="28" t="e">
        <f>IF(VLOOKUP(A79,Keys_CHESS_ALL!J83:AF263,11,FALSE)="","",VLOOKUP(A79,Keys_CHESS_ALL!J83:AF263,11,FALSE))</f>
        <v>#N/A</v>
      </c>
      <c r="N79" s="28" t="e">
        <f>IF(VLOOKUP(A79,Keys_CHESS_ALL!J83:AG263,12,FALSE)="","",VLOOKUP(A79,Keys_CHESS_ALL!J83:AG263,12,FALSE))</f>
        <v>#N/A</v>
      </c>
      <c r="O79" s="28" t="e">
        <f>IF(VLOOKUP(A79,Keys_CHESS_ALL!J83:AH263,13,FALSE)="","",VLOOKUP(A79,Keys_CHESS_ALL!J83:AH263,13,FALSE))</f>
        <v>#N/A</v>
      </c>
      <c r="P79" s="28" t="e">
        <f>IF(VLOOKUP(A79,Keys_CHESS_ALL!J83:AI263,14,FALSE)="","",VLOOKUP(A79,Keys_CHESS_ALL!J83:AI263,14,FALSE))</f>
        <v>#N/A</v>
      </c>
      <c r="Q79" s="28" t="e">
        <f>IF(VLOOKUP(A79,Keys_CHESS_ALL!J83:AJ263,15,FALSE)="","",VLOOKUP(A79,Keys_CHESS_ALL!J83:AJ263,15,FALSE))</f>
        <v>#N/A</v>
      </c>
      <c r="R79" s="28" t="e">
        <f>IF(VLOOKUP(A79,Keys_CHESS_ALL!J83:AK263,16,FALSE)="","",VLOOKUP(A79,Keys_CHESS_ALL!J83:AK263,16,FALSE))</f>
        <v>#N/A</v>
      </c>
    </row>
    <row r="80" spans="2:18" x14ac:dyDescent="0.2">
      <c r="B80" s="28" t="e">
        <f>VLOOKUP(A80,Keys_CHESS_ALL!J84:L264,2,FALSE)</f>
        <v>#N/A</v>
      </c>
      <c r="C80" s="32"/>
      <c r="D80" s="28" t="e">
        <f>VLOOKUP(A80,Keys_CHESS_ALL!J84:L264,3,FALSE)</f>
        <v>#N/A</v>
      </c>
      <c r="E80" s="40"/>
      <c r="G80" s="28" t="e">
        <f>IF(VLOOKUP(A80,Keys_CHESS_ALL!J84:AC264,5,FALSE)="","",VLOOKUP(A80,Keys_CHESS_ALL!J84:AC264,5,FALSE))</f>
        <v>#N/A</v>
      </c>
      <c r="H80" s="28" t="e">
        <f>IF(VLOOKUP(A80,Keys_CHESS_ALL!J84:AC264,6,FALSE)="","",VLOOKUP(A80,Keys_CHESS_ALL!J84:AC264,6,FALSE))</f>
        <v>#N/A</v>
      </c>
      <c r="I80" s="28" t="e">
        <f>IF(VLOOKUP(A80,Keys_CHESS_ALL!J84:AC264,7,FALSE)="","",VLOOKUP(A80,Keys_CHESS_ALL!J84:AC264,7,FALSE))</f>
        <v>#N/A</v>
      </c>
      <c r="J80" s="28" t="e">
        <f>IF(VLOOKUP(A80,Keys_CHESS_ALL!J84:AC264,8,FALSE)="","",VLOOKUP(A80,Keys_CHESS_ALL!J84:AC264,8,FALSE))</f>
        <v>#N/A</v>
      </c>
      <c r="K80" s="28" t="e">
        <f>IF(VLOOKUP(A80,Keys_CHESS_ALL!J84:AD264,9,FALSE)="","",VLOOKUP(A80,Keys_CHESS_ALL!J84:AD264,9,FALSE))</f>
        <v>#N/A</v>
      </c>
      <c r="L80" s="28" t="e">
        <f>IF(VLOOKUP(A80,Keys_CHESS_ALL!J84:AE264,10,FALSE)="","",VLOOKUP(A80,Keys_CHESS_ALL!J84:AE264,10,FALSE))</f>
        <v>#N/A</v>
      </c>
      <c r="M80" s="28" t="e">
        <f>IF(VLOOKUP(A80,Keys_CHESS_ALL!J84:AF264,11,FALSE)="","",VLOOKUP(A80,Keys_CHESS_ALL!J84:AF264,11,FALSE))</f>
        <v>#N/A</v>
      </c>
      <c r="N80" s="28" t="e">
        <f>IF(VLOOKUP(A80,Keys_CHESS_ALL!J84:AG264,12,FALSE)="","",VLOOKUP(A80,Keys_CHESS_ALL!J84:AG264,12,FALSE))</f>
        <v>#N/A</v>
      </c>
      <c r="O80" s="28" t="e">
        <f>IF(VLOOKUP(A80,Keys_CHESS_ALL!J84:AH264,13,FALSE)="","",VLOOKUP(A80,Keys_CHESS_ALL!J84:AH264,13,FALSE))</f>
        <v>#N/A</v>
      </c>
      <c r="P80" s="28" t="e">
        <f>IF(VLOOKUP(A80,Keys_CHESS_ALL!J84:AI264,14,FALSE)="","",VLOOKUP(A80,Keys_CHESS_ALL!J84:AI264,14,FALSE))</f>
        <v>#N/A</v>
      </c>
      <c r="Q80" s="28" t="e">
        <f>IF(VLOOKUP(A80,Keys_CHESS_ALL!J84:AJ264,15,FALSE)="","",VLOOKUP(A80,Keys_CHESS_ALL!J84:AJ264,15,FALSE))</f>
        <v>#N/A</v>
      </c>
      <c r="R80" s="28" t="e">
        <f>IF(VLOOKUP(A80,Keys_CHESS_ALL!J84:AK264,16,FALSE)="","",VLOOKUP(A80,Keys_CHESS_ALL!J84:AK264,16,FALSE))</f>
        <v>#N/A</v>
      </c>
    </row>
    <row r="81" spans="2:18" x14ac:dyDescent="0.2">
      <c r="B81" s="28" t="e">
        <f>VLOOKUP(A81,Keys_CHESS_ALL!J85:L265,2,FALSE)</f>
        <v>#N/A</v>
      </c>
      <c r="C81" s="32"/>
      <c r="D81" s="28" t="e">
        <f>VLOOKUP(A81,Keys_CHESS_ALL!J85:L265,3,FALSE)</f>
        <v>#N/A</v>
      </c>
      <c r="E81" s="40"/>
      <c r="G81" s="28" t="e">
        <f>IF(VLOOKUP(A81,Keys_CHESS_ALL!J85:AC265,5,FALSE)="","",VLOOKUP(A81,Keys_CHESS_ALL!J85:AC265,5,FALSE))</f>
        <v>#N/A</v>
      </c>
      <c r="H81" s="28" t="e">
        <f>IF(VLOOKUP(A81,Keys_CHESS_ALL!J85:AC265,6,FALSE)="","",VLOOKUP(A81,Keys_CHESS_ALL!J85:AC265,6,FALSE))</f>
        <v>#N/A</v>
      </c>
      <c r="I81" s="28" t="e">
        <f>IF(VLOOKUP(A81,Keys_CHESS_ALL!J85:AC265,7,FALSE)="","",VLOOKUP(A81,Keys_CHESS_ALL!J85:AC265,7,FALSE))</f>
        <v>#N/A</v>
      </c>
      <c r="J81" s="28" t="e">
        <f>IF(VLOOKUP(A81,Keys_CHESS_ALL!J85:AC265,8,FALSE)="","",VLOOKUP(A81,Keys_CHESS_ALL!J85:AC265,8,FALSE))</f>
        <v>#N/A</v>
      </c>
      <c r="K81" s="28" t="e">
        <f>IF(VLOOKUP(A81,Keys_CHESS_ALL!J85:AD265,9,FALSE)="","",VLOOKUP(A81,Keys_CHESS_ALL!J85:AD265,9,FALSE))</f>
        <v>#N/A</v>
      </c>
      <c r="L81" s="28" t="e">
        <f>IF(VLOOKUP(A81,Keys_CHESS_ALL!J85:AE265,10,FALSE)="","",VLOOKUP(A81,Keys_CHESS_ALL!J85:AE265,10,FALSE))</f>
        <v>#N/A</v>
      </c>
      <c r="M81" s="28" t="e">
        <f>IF(VLOOKUP(A81,Keys_CHESS_ALL!J85:AF265,11,FALSE)="","",VLOOKUP(A81,Keys_CHESS_ALL!J85:AF265,11,FALSE))</f>
        <v>#N/A</v>
      </c>
      <c r="N81" s="28" t="e">
        <f>IF(VLOOKUP(A81,Keys_CHESS_ALL!J85:AG265,12,FALSE)="","",VLOOKUP(A81,Keys_CHESS_ALL!J85:AG265,12,FALSE))</f>
        <v>#N/A</v>
      </c>
      <c r="O81" s="28" t="e">
        <f>IF(VLOOKUP(A81,Keys_CHESS_ALL!J85:AH265,13,FALSE)="","",VLOOKUP(A81,Keys_CHESS_ALL!J85:AH265,13,FALSE))</f>
        <v>#N/A</v>
      </c>
      <c r="P81" s="28" t="e">
        <f>IF(VLOOKUP(A81,Keys_CHESS_ALL!J85:AI265,14,FALSE)="","",VLOOKUP(A81,Keys_CHESS_ALL!J85:AI265,14,FALSE))</f>
        <v>#N/A</v>
      </c>
      <c r="Q81" s="28" t="e">
        <f>IF(VLOOKUP(A81,Keys_CHESS_ALL!J85:AJ265,15,FALSE)="","",VLOOKUP(A81,Keys_CHESS_ALL!J85:AJ265,15,FALSE))</f>
        <v>#N/A</v>
      </c>
      <c r="R81" s="28" t="e">
        <f>IF(VLOOKUP(A81,Keys_CHESS_ALL!J85:AK265,16,FALSE)="","",VLOOKUP(A81,Keys_CHESS_ALL!J85:AK265,16,FALSE))</f>
        <v>#N/A</v>
      </c>
    </row>
    <row r="82" spans="2:18" x14ac:dyDescent="0.2">
      <c r="B82" s="28" t="e">
        <f>VLOOKUP(A82,Keys_CHESS_ALL!J86:L266,2,FALSE)</f>
        <v>#N/A</v>
      </c>
      <c r="C82" s="32"/>
      <c r="D82" s="28" t="e">
        <f>VLOOKUP(A82,Keys_CHESS_ALL!J86:L266,3,FALSE)</f>
        <v>#N/A</v>
      </c>
      <c r="E82" s="40"/>
      <c r="G82" s="28" t="e">
        <f>IF(VLOOKUP(A82,Keys_CHESS_ALL!J86:AC266,5,FALSE)="","",VLOOKUP(A82,Keys_CHESS_ALL!J86:AC266,5,FALSE))</f>
        <v>#N/A</v>
      </c>
      <c r="H82" s="28" t="e">
        <f>IF(VLOOKUP(A82,Keys_CHESS_ALL!J86:AC266,6,FALSE)="","",VLOOKUP(A82,Keys_CHESS_ALL!J86:AC266,6,FALSE))</f>
        <v>#N/A</v>
      </c>
      <c r="I82" s="28" t="e">
        <f>IF(VLOOKUP(A82,Keys_CHESS_ALL!J86:AC266,7,FALSE)="","",VLOOKUP(A82,Keys_CHESS_ALL!J86:AC266,7,FALSE))</f>
        <v>#N/A</v>
      </c>
      <c r="J82" s="28" t="e">
        <f>IF(VLOOKUP(A82,Keys_CHESS_ALL!J86:AC266,8,FALSE)="","",VLOOKUP(A82,Keys_CHESS_ALL!J86:AC266,8,FALSE))</f>
        <v>#N/A</v>
      </c>
      <c r="K82" s="28" t="e">
        <f>IF(VLOOKUP(A82,Keys_CHESS_ALL!J86:AD266,9,FALSE)="","",VLOOKUP(A82,Keys_CHESS_ALL!J86:AD266,9,FALSE))</f>
        <v>#N/A</v>
      </c>
      <c r="L82" s="28" t="e">
        <f>IF(VLOOKUP(A82,Keys_CHESS_ALL!J86:AE266,10,FALSE)="","",VLOOKUP(A82,Keys_CHESS_ALL!J86:AE266,10,FALSE))</f>
        <v>#N/A</v>
      </c>
      <c r="M82" s="28" t="e">
        <f>IF(VLOOKUP(A82,Keys_CHESS_ALL!J86:AF266,11,FALSE)="","",VLOOKUP(A82,Keys_CHESS_ALL!J86:AF266,11,FALSE))</f>
        <v>#N/A</v>
      </c>
      <c r="N82" s="28" t="e">
        <f>IF(VLOOKUP(A82,Keys_CHESS_ALL!J86:AG266,12,FALSE)="","",VLOOKUP(A82,Keys_CHESS_ALL!J86:AG266,12,FALSE))</f>
        <v>#N/A</v>
      </c>
      <c r="O82" s="28" t="e">
        <f>IF(VLOOKUP(A82,Keys_CHESS_ALL!J86:AH266,13,FALSE)="","",VLOOKUP(A82,Keys_CHESS_ALL!J86:AH266,13,FALSE))</f>
        <v>#N/A</v>
      </c>
      <c r="P82" s="28" t="e">
        <f>IF(VLOOKUP(A82,Keys_CHESS_ALL!J86:AI266,14,FALSE)="","",VLOOKUP(A82,Keys_CHESS_ALL!J86:AI266,14,FALSE))</f>
        <v>#N/A</v>
      </c>
      <c r="Q82" s="28" t="e">
        <f>IF(VLOOKUP(A82,Keys_CHESS_ALL!J86:AJ266,15,FALSE)="","",VLOOKUP(A82,Keys_CHESS_ALL!J86:AJ266,15,FALSE))</f>
        <v>#N/A</v>
      </c>
      <c r="R82" s="28" t="e">
        <f>IF(VLOOKUP(A82,Keys_CHESS_ALL!J86:AK266,16,FALSE)="","",VLOOKUP(A82,Keys_CHESS_ALL!J86:AK266,16,FALSE))</f>
        <v>#N/A</v>
      </c>
    </row>
    <row r="83" spans="2:18" x14ac:dyDescent="0.2">
      <c r="B83" s="28" t="e">
        <f>VLOOKUP(A83,Keys_CHESS_ALL!J88:L267,2,FALSE)</f>
        <v>#N/A</v>
      </c>
      <c r="C83" s="32"/>
      <c r="D83" s="28" t="e">
        <f>VLOOKUP(A83,Keys_CHESS_ALL!J88:L267,3,FALSE)</f>
        <v>#N/A</v>
      </c>
      <c r="E83" s="40"/>
      <c r="G83" s="28" t="e">
        <f>IF(VLOOKUP(A83,Keys_CHESS_ALL!J88:AC267,5,FALSE)="","",VLOOKUP(A83,Keys_CHESS_ALL!J88:AC267,5,FALSE))</f>
        <v>#N/A</v>
      </c>
      <c r="H83" s="28" t="e">
        <f>IF(VLOOKUP(A83,Keys_CHESS_ALL!J88:AC267,6,FALSE)="","",VLOOKUP(A83,Keys_CHESS_ALL!J88:AC267,6,FALSE))</f>
        <v>#N/A</v>
      </c>
      <c r="I83" s="28" t="e">
        <f>IF(VLOOKUP(A83,Keys_CHESS_ALL!J88:AC267,7,FALSE)="","",VLOOKUP(A83,Keys_CHESS_ALL!J88:AC267,7,FALSE))</f>
        <v>#N/A</v>
      </c>
      <c r="J83" s="28" t="e">
        <f>IF(VLOOKUP(A83,Keys_CHESS_ALL!J88:AC267,8,FALSE)="","",VLOOKUP(A83,Keys_CHESS_ALL!J88:AC267,8,FALSE))</f>
        <v>#N/A</v>
      </c>
      <c r="K83" s="28" t="e">
        <f>IF(VLOOKUP(A83,Keys_CHESS_ALL!J88:AD267,9,FALSE)="","",VLOOKUP(A83,Keys_CHESS_ALL!J88:AD267,9,FALSE))</f>
        <v>#N/A</v>
      </c>
      <c r="L83" s="28" t="e">
        <f>IF(VLOOKUP(A83,Keys_CHESS_ALL!J88:AE267,10,FALSE)="","",VLOOKUP(A83,Keys_CHESS_ALL!J88:AE267,10,FALSE))</f>
        <v>#N/A</v>
      </c>
      <c r="M83" s="28" t="e">
        <f>IF(VLOOKUP(A83,Keys_CHESS_ALL!J88:AF267,11,FALSE)="","",VLOOKUP(A83,Keys_CHESS_ALL!J88:AF267,11,FALSE))</f>
        <v>#N/A</v>
      </c>
      <c r="N83" s="28" t="e">
        <f>IF(VLOOKUP(A83,Keys_CHESS_ALL!J88:AG267,12,FALSE)="","",VLOOKUP(A83,Keys_CHESS_ALL!J88:AG267,12,FALSE))</f>
        <v>#N/A</v>
      </c>
      <c r="O83" s="28" t="e">
        <f>IF(VLOOKUP(A83,Keys_CHESS_ALL!J88:AH267,13,FALSE)="","",VLOOKUP(A83,Keys_CHESS_ALL!J88:AH267,13,FALSE))</f>
        <v>#N/A</v>
      </c>
      <c r="P83" s="28" t="e">
        <f>IF(VLOOKUP(A83,Keys_CHESS_ALL!J88:AI267,14,FALSE)="","",VLOOKUP(A83,Keys_CHESS_ALL!J88:AI267,14,FALSE))</f>
        <v>#N/A</v>
      </c>
      <c r="Q83" s="28" t="e">
        <f>IF(VLOOKUP(A83,Keys_CHESS_ALL!J88:AJ267,15,FALSE)="","",VLOOKUP(A83,Keys_CHESS_ALL!J88:AJ267,15,FALSE))</f>
        <v>#N/A</v>
      </c>
      <c r="R83" s="28" t="e">
        <f>IF(VLOOKUP(A83,Keys_CHESS_ALL!J88:AK267,16,FALSE)="","",VLOOKUP(A83,Keys_CHESS_ALL!J88:AK267,16,FALSE))</f>
        <v>#N/A</v>
      </c>
    </row>
    <row r="84" spans="2:18" x14ac:dyDescent="0.2">
      <c r="B84" s="28" t="e">
        <f>VLOOKUP(A84,Keys_CHESS_ALL!J89:L268,2,FALSE)</f>
        <v>#N/A</v>
      </c>
      <c r="C84" s="32"/>
      <c r="D84" s="28" t="e">
        <f>VLOOKUP(A84,Keys_CHESS_ALL!J89:L268,3,FALSE)</f>
        <v>#N/A</v>
      </c>
      <c r="E84" s="40"/>
      <c r="G84" s="28" t="e">
        <f>IF(VLOOKUP(A84,Keys_CHESS_ALL!J89:AC268,5,FALSE)="","",VLOOKUP(A84,Keys_CHESS_ALL!J89:AC268,5,FALSE))</f>
        <v>#N/A</v>
      </c>
      <c r="H84" s="28" t="e">
        <f>IF(VLOOKUP(A84,Keys_CHESS_ALL!J89:AC268,6,FALSE)="","",VLOOKUP(A84,Keys_CHESS_ALL!J89:AC268,6,FALSE))</f>
        <v>#N/A</v>
      </c>
      <c r="I84" s="28" t="e">
        <f>IF(VLOOKUP(A84,Keys_CHESS_ALL!J89:AC268,7,FALSE)="","",VLOOKUP(A84,Keys_CHESS_ALL!J89:AC268,7,FALSE))</f>
        <v>#N/A</v>
      </c>
      <c r="J84" s="28" t="e">
        <f>IF(VLOOKUP(A84,Keys_CHESS_ALL!J89:AC268,8,FALSE)="","",VLOOKUP(A84,Keys_CHESS_ALL!J89:AC268,8,FALSE))</f>
        <v>#N/A</v>
      </c>
      <c r="K84" s="28" t="e">
        <f>IF(VLOOKUP(A84,Keys_CHESS_ALL!J89:AD268,9,FALSE)="","",VLOOKUP(A84,Keys_CHESS_ALL!J89:AD268,9,FALSE))</f>
        <v>#N/A</v>
      </c>
      <c r="L84" s="28" t="e">
        <f>IF(VLOOKUP(A84,Keys_CHESS_ALL!J89:AE268,10,FALSE)="","",VLOOKUP(A84,Keys_CHESS_ALL!J89:AE268,10,FALSE))</f>
        <v>#N/A</v>
      </c>
      <c r="M84" s="28" t="e">
        <f>IF(VLOOKUP(A84,Keys_CHESS_ALL!J89:AF268,11,FALSE)="","",VLOOKUP(A84,Keys_CHESS_ALL!J89:AF268,11,FALSE))</f>
        <v>#N/A</v>
      </c>
      <c r="N84" s="28" t="e">
        <f>IF(VLOOKUP(A84,Keys_CHESS_ALL!J89:AG268,12,FALSE)="","",VLOOKUP(A84,Keys_CHESS_ALL!J89:AG268,12,FALSE))</f>
        <v>#N/A</v>
      </c>
      <c r="O84" s="28" t="e">
        <f>IF(VLOOKUP(A84,Keys_CHESS_ALL!J89:AH268,13,FALSE)="","",VLOOKUP(A84,Keys_CHESS_ALL!J89:AH268,13,FALSE))</f>
        <v>#N/A</v>
      </c>
      <c r="P84" s="28" t="e">
        <f>IF(VLOOKUP(A84,Keys_CHESS_ALL!J89:AI268,14,FALSE)="","",VLOOKUP(A84,Keys_CHESS_ALL!J89:AI268,14,FALSE))</f>
        <v>#N/A</v>
      </c>
      <c r="Q84" s="28" t="e">
        <f>IF(VLOOKUP(A84,Keys_CHESS_ALL!J89:AJ268,15,FALSE)="","",VLOOKUP(A84,Keys_CHESS_ALL!J89:AJ268,15,FALSE))</f>
        <v>#N/A</v>
      </c>
      <c r="R84" s="28" t="e">
        <f>IF(VLOOKUP(A84,Keys_CHESS_ALL!J89:AK268,16,FALSE)="","",VLOOKUP(A84,Keys_CHESS_ALL!J89:AK268,16,FALSE))</f>
        <v>#N/A</v>
      </c>
    </row>
    <row r="85" spans="2:18" x14ac:dyDescent="0.2">
      <c r="B85" s="28" t="e">
        <f>VLOOKUP(A85,Keys_CHESS_ALL!J90:L269,2,FALSE)</f>
        <v>#N/A</v>
      </c>
      <c r="C85" s="32"/>
      <c r="D85" s="28" t="e">
        <f>VLOOKUP(A85,Keys_CHESS_ALL!J90:L269,3,FALSE)</f>
        <v>#N/A</v>
      </c>
      <c r="E85" s="40"/>
      <c r="G85" s="28" t="e">
        <f>IF(VLOOKUP(A85,Keys_CHESS_ALL!J90:AC269,5,FALSE)="","",VLOOKUP(A85,Keys_CHESS_ALL!J90:AC269,5,FALSE))</f>
        <v>#N/A</v>
      </c>
      <c r="H85" s="28" t="e">
        <f>IF(VLOOKUP(A85,Keys_CHESS_ALL!J90:AC269,6,FALSE)="","",VLOOKUP(A85,Keys_CHESS_ALL!J90:AC269,6,FALSE))</f>
        <v>#N/A</v>
      </c>
      <c r="I85" s="28" t="e">
        <f>IF(VLOOKUP(A85,Keys_CHESS_ALL!J90:AC269,7,FALSE)="","",VLOOKUP(A85,Keys_CHESS_ALL!J90:AC269,7,FALSE))</f>
        <v>#N/A</v>
      </c>
      <c r="J85" s="28" t="e">
        <f>IF(VLOOKUP(A85,Keys_CHESS_ALL!J90:AC269,8,FALSE)="","",VLOOKUP(A85,Keys_CHESS_ALL!J90:AC269,8,FALSE))</f>
        <v>#N/A</v>
      </c>
      <c r="K85" s="28" t="e">
        <f>IF(VLOOKUP(A85,Keys_CHESS_ALL!J90:AD269,9,FALSE)="","",VLOOKUP(A85,Keys_CHESS_ALL!J90:AD269,9,FALSE))</f>
        <v>#N/A</v>
      </c>
      <c r="L85" s="28" t="e">
        <f>IF(VLOOKUP(A85,Keys_CHESS_ALL!J90:AE269,10,FALSE)="","",VLOOKUP(A85,Keys_CHESS_ALL!J90:AE269,10,FALSE))</f>
        <v>#N/A</v>
      </c>
      <c r="M85" s="28" t="e">
        <f>IF(VLOOKUP(A85,Keys_CHESS_ALL!J90:AF269,11,FALSE)="","",VLOOKUP(A85,Keys_CHESS_ALL!J90:AF269,11,FALSE))</f>
        <v>#N/A</v>
      </c>
      <c r="N85" s="28" t="e">
        <f>IF(VLOOKUP(A85,Keys_CHESS_ALL!J90:AG269,12,FALSE)="","",VLOOKUP(A85,Keys_CHESS_ALL!J90:AG269,12,FALSE))</f>
        <v>#N/A</v>
      </c>
      <c r="O85" s="28" t="e">
        <f>IF(VLOOKUP(A85,Keys_CHESS_ALL!J90:AH269,13,FALSE)="","",VLOOKUP(A85,Keys_CHESS_ALL!J90:AH269,13,FALSE))</f>
        <v>#N/A</v>
      </c>
      <c r="P85" s="28" t="e">
        <f>IF(VLOOKUP(A85,Keys_CHESS_ALL!J90:AI269,14,FALSE)="","",VLOOKUP(A85,Keys_CHESS_ALL!J90:AI269,14,FALSE))</f>
        <v>#N/A</v>
      </c>
      <c r="Q85" s="28" t="e">
        <f>IF(VLOOKUP(A85,Keys_CHESS_ALL!J90:AJ269,15,FALSE)="","",VLOOKUP(A85,Keys_CHESS_ALL!J90:AJ269,15,FALSE))</f>
        <v>#N/A</v>
      </c>
      <c r="R85" s="28" t="e">
        <f>IF(VLOOKUP(A85,Keys_CHESS_ALL!J90:AK269,16,FALSE)="","",VLOOKUP(A85,Keys_CHESS_ALL!J90:AK269,16,FALSE))</f>
        <v>#N/A</v>
      </c>
    </row>
    <row r="86" spans="2:18" x14ac:dyDescent="0.2">
      <c r="B86" s="28" t="e">
        <f>VLOOKUP(A86,Keys_CHESS_ALL!J91:L270,2,FALSE)</f>
        <v>#N/A</v>
      </c>
      <c r="C86" s="32"/>
      <c r="D86" s="28" t="e">
        <f>VLOOKUP(A86,Keys_CHESS_ALL!J91:L270,3,FALSE)</f>
        <v>#N/A</v>
      </c>
      <c r="E86" s="40"/>
      <c r="G86" s="28" t="e">
        <f>IF(VLOOKUP(A86,Keys_CHESS_ALL!J91:AC270,5,FALSE)="","",VLOOKUP(A86,Keys_CHESS_ALL!J91:AC270,5,FALSE))</f>
        <v>#N/A</v>
      </c>
      <c r="H86" s="28" t="e">
        <f>IF(VLOOKUP(A86,Keys_CHESS_ALL!J91:AC270,6,FALSE)="","",VLOOKUP(A86,Keys_CHESS_ALL!J91:AC270,6,FALSE))</f>
        <v>#N/A</v>
      </c>
      <c r="I86" s="28" t="e">
        <f>IF(VLOOKUP(A86,Keys_CHESS_ALL!J91:AC270,7,FALSE)="","",VLOOKUP(A86,Keys_CHESS_ALL!J91:AC270,7,FALSE))</f>
        <v>#N/A</v>
      </c>
      <c r="J86" s="28" t="e">
        <f>IF(VLOOKUP(A86,Keys_CHESS_ALL!J91:AC270,8,FALSE)="","",VLOOKUP(A86,Keys_CHESS_ALL!J91:AC270,8,FALSE))</f>
        <v>#N/A</v>
      </c>
      <c r="K86" s="28" t="e">
        <f>IF(VLOOKUP(A86,Keys_CHESS_ALL!J91:AD270,9,FALSE)="","",VLOOKUP(A86,Keys_CHESS_ALL!J91:AD270,9,FALSE))</f>
        <v>#N/A</v>
      </c>
      <c r="L86" s="28" t="e">
        <f>IF(VLOOKUP(A86,Keys_CHESS_ALL!J91:AE270,10,FALSE)="","",VLOOKUP(A86,Keys_CHESS_ALL!J91:AE270,10,FALSE))</f>
        <v>#N/A</v>
      </c>
      <c r="M86" s="28" t="e">
        <f>IF(VLOOKUP(A86,Keys_CHESS_ALL!J91:AF270,11,FALSE)="","",VLOOKUP(A86,Keys_CHESS_ALL!J91:AF270,11,FALSE))</f>
        <v>#N/A</v>
      </c>
      <c r="N86" s="28" t="e">
        <f>IF(VLOOKUP(A86,Keys_CHESS_ALL!J91:AG270,12,FALSE)="","",VLOOKUP(A86,Keys_CHESS_ALL!J91:AG270,12,FALSE))</f>
        <v>#N/A</v>
      </c>
      <c r="O86" s="28" t="e">
        <f>IF(VLOOKUP(A86,Keys_CHESS_ALL!J91:AH270,13,FALSE)="","",VLOOKUP(A86,Keys_CHESS_ALL!J91:AH270,13,FALSE))</f>
        <v>#N/A</v>
      </c>
      <c r="P86" s="28" t="e">
        <f>IF(VLOOKUP(A86,Keys_CHESS_ALL!J91:AI270,14,FALSE)="","",VLOOKUP(A86,Keys_CHESS_ALL!J91:AI270,14,FALSE))</f>
        <v>#N/A</v>
      </c>
      <c r="Q86" s="28" t="e">
        <f>IF(VLOOKUP(A86,Keys_CHESS_ALL!J91:AJ270,15,FALSE)="","",VLOOKUP(A86,Keys_CHESS_ALL!J91:AJ270,15,FALSE))</f>
        <v>#N/A</v>
      </c>
      <c r="R86" s="28" t="e">
        <f>IF(VLOOKUP(A86,Keys_CHESS_ALL!J91:AK270,16,FALSE)="","",VLOOKUP(A86,Keys_CHESS_ALL!J91:AK270,16,FALSE))</f>
        <v>#N/A</v>
      </c>
    </row>
    <row r="87" spans="2:18" x14ac:dyDescent="0.2">
      <c r="B87" s="28" t="e">
        <f>VLOOKUP(A87,Keys_CHESS_ALL!J92:L271,2,FALSE)</f>
        <v>#N/A</v>
      </c>
      <c r="C87" s="32"/>
      <c r="D87" s="28" t="e">
        <f>VLOOKUP(A87,Keys_CHESS_ALL!J92:L271,3,FALSE)</f>
        <v>#N/A</v>
      </c>
      <c r="E87" s="40"/>
      <c r="G87" s="28" t="e">
        <f>IF(VLOOKUP(A87,Keys_CHESS_ALL!J92:AC271,5,FALSE)="","",VLOOKUP(A87,Keys_CHESS_ALL!J92:AC271,5,FALSE))</f>
        <v>#N/A</v>
      </c>
      <c r="H87" s="28" t="e">
        <f>IF(VLOOKUP(A87,Keys_CHESS_ALL!J92:AC271,6,FALSE)="","",VLOOKUP(A87,Keys_CHESS_ALL!J92:AC271,6,FALSE))</f>
        <v>#N/A</v>
      </c>
      <c r="I87" s="28" t="e">
        <f>IF(VLOOKUP(A87,Keys_CHESS_ALL!J92:AC271,7,FALSE)="","",VLOOKUP(A87,Keys_CHESS_ALL!J92:AC271,7,FALSE))</f>
        <v>#N/A</v>
      </c>
      <c r="J87" s="28" t="e">
        <f>IF(VLOOKUP(A87,Keys_CHESS_ALL!J92:AC271,8,FALSE)="","",VLOOKUP(A87,Keys_CHESS_ALL!J92:AC271,8,FALSE))</f>
        <v>#N/A</v>
      </c>
      <c r="K87" s="28" t="e">
        <f>IF(VLOOKUP(A87,Keys_CHESS_ALL!J92:AD271,9,FALSE)="","",VLOOKUP(A87,Keys_CHESS_ALL!J92:AD271,9,FALSE))</f>
        <v>#N/A</v>
      </c>
      <c r="L87" s="28" t="e">
        <f>IF(VLOOKUP(A87,Keys_CHESS_ALL!J92:AE271,10,FALSE)="","",VLOOKUP(A87,Keys_CHESS_ALL!J92:AE271,10,FALSE))</f>
        <v>#N/A</v>
      </c>
      <c r="M87" s="28" t="e">
        <f>IF(VLOOKUP(A87,Keys_CHESS_ALL!J92:AF271,11,FALSE)="","",VLOOKUP(A87,Keys_CHESS_ALL!J92:AF271,11,FALSE))</f>
        <v>#N/A</v>
      </c>
      <c r="N87" s="28" t="e">
        <f>IF(VLOOKUP(A87,Keys_CHESS_ALL!J92:AG271,12,FALSE)="","",VLOOKUP(A87,Keys_CHESS_ALL!J92:AG271,12,FALSE))</f>
        <v>#N/A</v>
      </c>
      <c r="O87" s="28" t="e">
        <f>IF(VLOOKUP(A87,Keys_CHESS_ALL!J92:AH271,13,FALSE)="","",VLOOKUP(A87,Keys_CHESS_ALL!J92:AH271,13,FALSE))</f>
        <v>#N/A</v>
      </c>
      <c r="P87" s="28" t="e">
        <f>IF(VLOOKUP(A87,Keys_CHESS_ALL!J92:AI271,14,FALSE)="","",VLOOKUP(A87,Keys_CHESS_ALL!J92:AI271,14,FALSE))</f>
        <v>#N/A</v>
      </c>
      <c r="Q87" s="28" t="e">
        <f>IF(VLOOKUP(A87,Keys_CHESS_ALL!J92:AJ271,15,FALSE)="","",VLOOKUP(A87,Keys_CHESS_ALL!J92:AJ271,15,FALSE))</f>
        <v>#N/A</v>
      </c>
      <c r="R87" s="28" t="e">
        <f>IF(VLOOKUP(A87,Keys_CHESS_ALL!J92:AK271,16,FALSE)="","",VLOOKUP(A87,Keys_CHESS_ALL!J92:AK271,16,FALSE))</f>
        <v>#N/A</v>
      </c>
    </row>
    <row r="88" spans="2:18" x14ac:dyDescent="0.2">
      <c r="B88" s="28" t="e">
        <f>VLOOKUP(A88,Keys_CHESS_ALL!J93:L272,2,FALSE)</f>
        <v>#N/A</v>
      </c>
      <c r="C88" s="32"/>
      <c r="D88" s="28" t="e">
        <f>VLOOKUP(A88,Keys_CHESS_ALL!J93:L272,3,FALSE)</f>
        <v>#N/A</v>
      </c>
      <c r="E88" s="40"/>
      <c r="G88" s="28" t="e">
        <f>IF(VLOOKUP(A88,Keys_CHESS_ALL!J93:AC272,5,FALSE)="","",VLOOKUP(A88,Keys_CHESS_ALL!J93:AC272,5,FALSE))</f>
        <v>#N/A</v>
      </c>
      <c r="H88" s="28" t="e">
        <f>IF(VLOOKUP(A88,Keys_CHESS_ALL!J93:AC272,6,FALSE)="","",VLOOKUP(A88,Keys_CHESS_ALL!J93:AC272,6,FALSE))</f>
        <v>#N/A</v>
      </c>
      <c r="I88" s="28" t="e">
        <f>IF(VLOOKUP(A88,Keys_CHESS_ALL!J93:AC272,7,FALSE)="","",VLOOKUP(A88,Keys_CHESS_ALL!J93:AC272,7,FALSE))</f>
        <v>#N/A</v>
      </c>
      <c r="J88" s="28" t="e">
        <f>IF(VLOOKUP(A88,Keys_CHESS_ALL!J93:AC272,8,FALSE)="","",VLOOKUP(A88,Keys_CHESS_ALL!J93:AC272,8,FALSE))</f>
        <v>#N/A</v>
      </c>
      <c r="K88" s="28" t="e">
        <f>IF(VLOOKUP(A88,Keys_CHESS_ALL!J93:AD272,9,FALSE)="","",VLOOKUP(A88,Keys_CHESS_ALL!J93:AD272,9,FALSE))</f>
        <v>#N/A</v>
      </c>
      <c r="L88" s="28" t="e">
        <f>IF(VLOOKUP(A88,Keys_CHESS_ALL!J93:AE272,10,FALSE)="","",VLOOKUP(A88,Keys_CHESS_ALL!J93:AE272,10,FALSE))</f>
        <v>#N/A</v>
      </c>
      <c r="M88" s="28" t="e">
        <f>IF(VLOOKUP(A88,Keys_CHESS_ALL!J93:AF272,11,FALSE)="","",VLOOKUP(A88,Keys_CHESS_ALL!J93:AF272,11,FALSE))</f>
        <v>#N/A</v>
      </c>
      <c r="N88" s="28" t="e">
        <f>IF(VLOOKUP(A88,Keys_CHESS_ALL!J93:AG272,12,FALSE)="","",VLOOKUP(A88,Keys_CHESS_ALL!J93:AG272,12,FALSE))</f>
        <v>#N/A</v>
      </c>
      <c r="O88" s="28" t="e">
        <f>IF(VLOOKUP(A88,Keys_CHESS_ALL!J93:AH272,13,FALSE)="","",VLOOKUP(A88,Keys_CHESS_ALL!J93:AH272,13,FALSE))</f>
        <v>#N/A</v>
      </c>
      <c r="P88" s="28" t="e">
        <f>IF(VLOOKUP(A88,Keys_CHESS_ALL!J93:AI272,14,FALSE)="","",VLOOKUP(A88,Keys_CHESS_ALL!J93:AI272,14,FALSE))</f>
        <v>#N/A</v>
      </c>
      <c r="Q88" s="28" t="e">
        <f>IF(VLOOKUP(A88,Keys_CHESS_ALL!J93:AJ272,15,FALSE)="","",VLOOKUP(A88,Keys_CHESS_ALL!J93:AJ272,15,FALSE))</f>
        <v>#N/A</v>
      </c>
      <c r="R88" s="28" t="e">
        <f>IF(VLOOKUP(A88,Keys_CHESS_ALL!J93:AK272,16,FALSE)="","",VLOOKUP(A88,Keys_CHESS_ALL!J93:AK272,16,FALSE))</f>
        <v>#N/A</v>
      </c>
    </row>
    <row r="89" spans="2:18" x14ac:dyDescent="0.2">
      <c r="B89" s="28" t="e">
        <f>VLOOKUP(A89,Keys_CHESS_ALL!J94:L273,2,FALSE)</f>
        <v>#N/A</v>
      </c>
      <c r="C89" s="32"/>
      <c r="D89" s="28" t="e">
        <f>VLOOKUP(A89,Keys_CHESS_ALL!J94:L273,3,FALSE)</f>
        <v>#N/A</v>
      </c>
      <c r="E89" s="40"/>
      <c r="G89" s="28" t="e">
        <f>IF(VLOOKUP(A89,Keys_CHESS_ALL!J94:AC273,5,FALSE)="","",VLOOKUP(A89,Keys_CHESS_ALL!J94:AC273,5,FALSE))</f>
        <v>#N/A</v>
      </c>
      <c r="H89" s="28" t="e">
        <f>IF(VLOOKUP(A89,Keys_CHESS_ALL!J94:AC273,6,FALSE)="","",VLOOKUP(A89,Keys_CHESS_ALL!J94:AC273,6,FALSE))</f>
        <v>#N/A</v>
      </c>
      <c r="I89" s="28" t="e">
        <f>IF(VLOOKUP(A89,Keys_CHESS_ALL!J94:AC273,7,FALSE)="","",VLOOKUP(A89,Keys_CHESS_ALL!J94:AC273,7,FALSE))</f>
        <v>#N/A</v>
      </c>
      <c r="J89" s="28" t="e">
        <f>IF(VLOOKUP(A89,Keys_CHESS_ALL!J94:AC273,8,FALSE)="","",VLOOKUP(A89,Keys_CHESS_ALL!J94:AC273,8,FALSE))</f>
        <v>#N/A</v>
      </c>
      <c r="K89" s="28" t="e">
        <f>IF(VLOOKUP(A89,Keys_CHESS_ALL!J94:AD273,9,FALSE)="","",VLOOKUP(A89,Keys_CHESS_ALL!J94:AD273,9,FALSE))</f>
        <v>#N/A</v>
      </c>
      <c r="L89" s="28" t="e">
        <f>IF(VLOOKUP(A89,Keys_CHESS_ALL!J94:AE273,10,FALSE)="","",VLOOKUP(A89,Keys_CHESS_ALL!J94:AE273,10,FALSE))</f>
        <v>#N/A</v>
      </c>
      <c r="M89" s="28" t="e">
        <f>IF(VLOOKUP(A89,Keys_CHESS_ALL!J94:AF273,11,FALSE)="","",VLOOKUP(A89,Keys_CHESS_ALL!J94:AF273,11,FALSE))</f>
        <v>#N/A</v>
      </c>
      <c r="N89" s="28" t="e">
        <f>IF(VLOOKUP(A89,Keys_CHESS_ALL!J94:AG273,12,FALSE)="","",VLOOKUP(A89,Keys_CHESS_ALL!J94:AG273,12,FALSE))</f>
        <v>#N/A</v>
      </c>
      <c r="O89" s="28" t="e">
        <f>IF(VLOOKUP(A89,Keys_CHESS_ALL!J94:AH273,13,FALSE)="","",VLOOKUP(A89,Keys_CHESS_ALL!J94:AH273,13,FALSE))</f>
        <v>#N/A</v>
      </c>
      <c r="P89" s="28" t="e">
        <f>IF(VLOOKUP(A89,Keys_CHESS_ALL!J94:AI273,14,FALSE)="","",VLOOKUP(A89,Keys_CHESS_ALL!J94:AI273,14,FALSE))</f>
        <v>#N/A</v>
      </c>
      <c r="Q89" s="28" t="e">
        <f>IF(VLOOKUP(A89,Keys_CHESS_ALL!J94:AJ273,15,FALSE)="","",VLOOKUP(A89,Keys_CHESS_ALL!J94:AJ273,15,FALSE))</f>
        <v>#N/A</v>
      </c>
      <c r="R89" s="28" t="e">
        <f>IF(VLOOKUP(A89,Keys_CHESS_ALL!J94:AK273,16,FALSE)="","",VLOOKUP(A89,Keys_CHESS_ALL!J94:AK273,16,FALSE))</f>
        <v>#N/A</v>
      </c>
    </row>
    <row r="90" spans="2:18" x14ac:dyDescent="0.2">
      <c r="B90" s="28" t="e">
        <f>VLOOKUP(A90,Keys_CHESS_ALL!J95:L274,2,FALSE)</f>
        <v>#N/A</v>
      </c>
      <c r="C90" s="32"/>
      <c r="D90" s="28" t="e">
        <f>VLOOKUP(A90,Keys_CHESS_ALL!J95:L274,3,FALSE)</f>
        <v>#N/A</v>
      </c>
      <c r="E90" s="40"/>
      <c r="G90" s="28" t="e">
        <f>IF(VLOOKUP(A90,Keys_CHESS_ALL!J95:AC274,5,FALSE)="","",VLOOKUP(A90,Keys_CHESS_ALL!J95:AC274,5,FALSE))</f>
        <v>#N/A</v>
      </c>
      <c r="H90" s="28" t="e">
        <f>IF(VLOOKUP(A90,Keys_CHESS_ALL!J95:AC274,6,FALSE)="","",VLOOKUP(A90,Keys_CHESS_ALL!J95:AC274,6,FALSE))</f>
        <v>#N/A</v>
      </c>
      <c r="I90" s="28" t="e">
        <f>IF(VLOOKUP(A90,Keys_CHESS_ALL!J95:AC274,7,FALSE)="","",VLOOKUP(A90,Keys_CHESS_ALL!J95:AC274,7,FALSE))</f>
        <v>#N/A</v>
      </c>
      <c r="J90" s="28" t="e">
        <f>IF(VLOOKUP(A90,Keys_CHESS_ALL!J95:AC274,8,FALSE)="","",VLOOKUP(A90,Keys_CHESS_ALL!J95:AC274,8,FALSE))</f>
        <v>#N/A</v>
      </c>
      <c r="K90" s="28" t="e">
        <f>IF(VLOOKUP(A90,Keys_CHESS_ALL!J95:AD274,9,FALSE)="","",VLOOKUP(A90,Keys_CHESS_ALL!J95:AD274,9,FALSE))</f>
        <v>#N/A</v>
      </c>
      <c r="L90" s="28" t="e">
        <f>IF(VLOOKUP(A90,Keys_CHESS_ALL!J95:AE274,10,FALSE)="","",VLOOKUP(A90,Keys_CHESS_ALL!J95:AE274,10,FALSE))</f>
        <v>#N/A</v>
      </c>
      <c r="M90" s="28" t="e">
        <f>IF(VLOOKUP(A90,Keys_CHESS_ALL!J95:AF274,11,FALSE)="","",VLOOKUP(A90,Keys_CHESS_ALL!J95:AF274,11,FALSE))</f>
        <v>#N/A</v>
      </c>
      <c r="N90" s="28" t="e">
        <f>IF(VLOOKUP(A90,Keys_CHESS_ALL!J95:AG274,12,FALSE)="","",VLOOKUP(A90,Keys_CHESS_ALL!J95:AG274,12,FALSE))</f>
        <v>#N/A</v>
      </c>
      <c r="O90" s="28" t="e">
        <f>IF(VLOOKUP(A90,Keys_CHESS_ALL!J95:AH274,13,FALSE)="","",VLOOKUP(A90,Keys_CHESS_ALL!J95:AH274,13,FALSE))</f>
        <v>#N/A</v>
      </c>
      <c r="P90" s="28" t="e">
        <f>IF(VLOOKUP(A90,Keys_CHESS_ALL!J95:AI274,14,FALSE)="","",VLOOKUP(A90,Keys_CHESS_ALL!J95:AI274,14,FALSE))</f>
        <v>#N/A</v>
      </c>
      <c r="Q90" s="28" t="e">
        <f>IF(VLOOKUP(A90,Keys_CHESS_ALL!J95:AJ274,15,FALSE)="","",VLOOKUP(A90,Keys_CHESS_ALL!J95:AJ274,15,FALSE))</f>
        <v>#N/A</v>
      </c>
      <c r="R90" s="28" t="e">
        <f>IF(VLOOKUP(A90,Keys_CHESS_ALL!J95:AK274,16,FALSE)="","",VLOOKUP(A90,Keys_CHESS_ALL!J95:AK274,16,FALSE))</f>
        <v>#N/A</v>
      </c>
    </row>
    <row r="91" spans="2:18" x14ac:dyDescent="0.2">
      <c r="B91" s="28" t="e">
        <f>VLOOKUP(A91,Keys_CHESS_ALL!J96:L275,2,FALSE)</f>
        <v>#N/A</v>
      </c>
      <c r="C91" s="32"/>
      <c r="D91" s="28" t="e">
        <f>VLOOKUP(A91,Keys_CHESS_ALL!J96:L275,3,FALSE)</f>
        <v>#N/A</v>
      </c>
      <c r="E91" s="40"/>
      <c r="G91" s="28" t="e">
        <f>IF(VLOOKUP(A91,Keys_CHESS_ALL!J96:AC275,5,FALSE)="","",VLOOKUP(A91,Keys_CHESS_ALL!J96:AC275,5,FALSE))</f>
        <v>#N/A</v>
      </c>
      <c r="H91" s="28" t="e">
        <f>IF(VLOOKUP(A91,Keys_CHESS_ALL!J96:AC275,6,FALSE)="","",VLOOKUP(A91,Keys_CHESS_ALL!J96:AC275,6,FALSE))</f>
        <v>#N/A</v>
      </c>
      <c r="I91" s="28" t="e">
        <f>IF(VLOOKUP(A91,Keys_CHESS_ALL!J96:AC275,7,FALSE)="","",VLOOKUP(A91,Keys_CHESS_ALL!J96:AC275,7,FALSE))</f>
        <v>#N/A</v>
      </c>
      <c r="J91" s="28" t="e">
        <f>IF(VLOOKUP(A91,Keys_CHESS_ALL!J96:AC275,8,FALSE)="","",VLOOKUP(A91,Keys_CHESS_ALL!J96:AC275,8,FALSE))</f>
        <v>#N/A</v>
      </c>
      <c r="K91" s="28" t="e">
        <f>IF(VLOOKUP(A91,Keys_CHESS_ALL!J96:AD275,9,FALSE)="","",VLOOKUP(A91,Keys_CHESS_ALL!J96:AD275,9,FALSE))</f>
        <v>#N/A</v>
      </c>
      <c r="L91" s="28" t="e">
        <f>IF(VLOOKUP(A91,Keys_CHESS_ALL!J96:AE275,10,FALSE)="","",VLOOKUP(A91,Keys_CHESS_ALL!J96:AE275,10,FALSE))</f>
        <v>#N/A</v>
      </c>
      <c r="M91" s="28" t="e">
        <f>IF(VLOOKUP(A91,Keys_CHESS_ALL!J96:AF275,11,FALSE)="","",VLOOKUP(A91,Keys_CHESS_ALL!J96:AF275,11,FALSE))</f>
        <v>#N/A</v>
      </c>
      <c r="N91" s="28" t="e">
        <f>IF(VLOOKUP(A91,Keys_CHESS_ALL!J96:AG275,12,FALSE)="","",VLOOKUP(A91,Keys_CHESS_ALL!J96:AG275,12,FALSE))</f>
        <v>#N/A</v>
      </c>
      <c r="O91" s="28" t="e">
        <f>IF(VLOOKUP(A91,Keys_CHESS_ALL!J96:AH275,13,FALSE)="","",VLOOKUP(A91,Keys_CHESS_ALL!J96:AH275,13,FALSE))</f>
        <v>#N/A</v>
      </c>
      <c r="P91" s="28" t="e">
        <f>IF(VLOOKUP(A91,Keys_CHESS_ALL!J96:AI275,14,FALSE)="","",VLOOKUP(A91,Keys_CHESS_ALL!J96:AI275,14,FALSE))</f>
        <v>#N/A</v>
      </c>
      <c r="Q91" s="28" t="e">
        <f>IF(VLOOKUP(A91,Keys_CHESS_ALL!J96:AJ275,15,FALSE)="","",VLOOKUP(A91,Keys_CHESS_ALL!J96:AJ275,15,FALSE))</f>
        <v>#N/A</v>
      </c>
      <c r="R91" s="28" t="e">
        <f>IF(VLOOKUP(A91,Keys_CHESS_ALL!J96:AK275,16,FALSE)="","",VLOOKUP(A91,Keys_CHESS_ALL!J96:AK275,16,FALSE))</f>
        <v>#N/A</v>
      </c>
    </row>
    <row r="92" spans="2:18" x14ac:dyDescent="0.2">
      <c r="B92" s="28" t="e">
        <f>VLOOKUP(A92,Keys_CHESS_ALL!J97:L276,2,FALSE)</f>
        <v>#N/A</v>
      </c>
      <c r="C92" s="32"/>
      <c r="D92" s="28" t="e">
        <f>VLOOKUP(A92,Keys_CHESS_ALL!J97:L276,3,FALSE)</f>
        <v>#N/A</v>
      </c>
      <c r="E92" s="40"/>
      <c r="G92" s="28" t="e">
        <f>IF(VLOOKUP(A92,Keys_CHESS_ALL!J97:AC276,5,FALSE)="","",VLOOKUP(A92,Keys_CHESS_ALL!J97:AC276,5,FALSE))</f>
        <v>#N/A</v>
      </c>
      <c r="H92" s="28" t="e">
        <f>IF(VLOOKUP(A92,Keys_CHESS_ALL!J97:AC276,6,FALSE)="","",VLOOKUP(A92,Keys_CHESS_ALL!J97:AC276,6,FALSE))</f>
        <v>#N/A</v>
      </c>
      <c r="I92" s="28" t="e">
        <f>IF(VLOOKUP(A92,Keys_CHESS_ALL!J97:AC276,7,FALSE)="","",VLOOKUP(A92,Keys_CHESS_ALL!J97:AC276,7,FALSE))</f>
        <v>#N/A</v>
      </c>
      <c r="J92" s="28" t="e">
        <f>IF(VLOOKUP(A92,Keys_CHESS_ALL!J97:AC276,8,FALSE)="","",VLOOKUP(A92,Keys_CHESS_ALL!J97:AC276,8,FALSE))</f>
        <v>#N/A</v>
      </c>
      <c r="K92" s="28" t="e">
        <f>IF(VLOOKUP(A92,Keys_CHESS_ALL!J97:AD276,9,FALSE)="","",VLOOKUP(A92,Keys_CHESS_ALL!J97:AD276,9,FALSE))</f>
        <v>#N/A</v>
      </c>
      <c r="L92" s="28" t="e">
        <f>IF(VLOOKUP(A92,Keys_CHESS_ALL!J97:AE276,10,FALSE)="","",VLOOKUP(A92,Keys_CHESS_ALL!J97:AE276,10,FALSE))</f>
        <v>#N/A</v>
      </c>
      <c r="M92" s="28" t="e">
        <f>IF(VLOOKUP(A92,Keys_CHESS_ALL!J97:AF276,11,FALSE)="","",VLOOKUP(A92,Keys_CHESS_ALL!J97:AF276,11,FALSE))</f>
        <v>#N/A</v>
      </c>
      <c r="N92" s="28" t="e">
        <f>IF(VLOOKUP(A92,Keys_CHESS_ALL!J97:AG276,12,FALSE)="","",VLOOKUP(A92,Keys_CHESS_ALL!J97:AG276,12,FALSE))</f>
        <v>#N/A</v>
      </c>
      <c r="O92" s="28" t="e">
        <f>IF(VLOOKUP(A92,Keys_CHESS_ALL!J97:AH276,13,FALSE)="","",VLOOKUP(A92,Keys_CHESS_ALL!J97:AH276,13,FALSE))</f>
        <v>#N/A</v>
      </c>
      <c r="P92" s="28" t="e">
        <f>IF(VLOOKUP(A92,Keys_CHESS_ALL!J97:AI276,14,FALSE)="","",VLOOKUP(A92,Keys_CHESS_ALL!J97:AI276,14,FALSE))</f>
        <v>#N/A</v>
      </c>
      <c r="Q92" s="28" t="e">
        <f>IF(VLOOKUP(A92,Keys_CHESS_ALL!J97:AJ276,15,FALSE)="","",VLOOKUP(A92,Keys_CHESS_ALL!J97:AJ276,15,FALSE))</f>
        <v>#N/A</v>
      </c>
      <c r="R92" s="28" t="e">
        <f>IF(VLOOKUP(A92,Keys_CHESS_ALL!J97:AK276,16,FALSE)="","",VLOOKUP(A92,Keys_CHESS_ALL!J97:AK276,16,FALSE))</f>
        <v>#N/A</v>
      </c>
    </row>
    <row r="93" spans="2:18" x14ac:dyDescent="0.2">
      <c r="B93" s="28" t="e">
        <f>VLOOKUP(A93,Keys_CHESS_ALL!J98:L277,2,FALSE)</f>
        <v>#N/A</v>
      </c>
      <c r="C93" s="32"/>
      <c r="D93" s="28" t="e">
        <f>VLOOKUP(A93,Keys_CHESS_ALL!J98:L277,3,FALSE)</f>
        <v>#N/A</v>
      </c>
      <c r="E93" s="40"/>
      <c r="G93" s="28" t="e">
        <f>IF(VLOOKUP(A93,Keys_CHESS_ALL!J98:AC277,5,FALSE)="","",VLOOKUP(A93,Keys_CHESS_ALL!J98:AC277,5,FALSE))</f>
        <v>#N/A</v>
      </c>
      <c r="H93" s="28" t="e">
        <f>IF(VLOOKUP(A93,Keys_CHESS_ALL!J98:AC277,6,FALSE)="","",VLOOKUP(A93,Keys_CHESS_ALL!J98:AC277,6,FALSE))</f>
        <v>#N/A</v>
      </c>
      <c r="I93" s="28" t="e">
        <f>IF(VLOOKUP(A93,Keys_CHESS_ALL!J98:AC277,7,FALSE)="","",VLOOKUP(A93,Keys_CHESS_ALL!J98:AC277,7,FALSE))</f>
        <v>#N/A</v>
      </c>
      <c r="J93" s="28" t="e">
        <f>IF(VLOOKUP(A93,Keys_CHESS_ALL!J98:AC277,8,FALSE)="","",VLOOKUP(A93,Keys_CHESS_ALL!J98:AC277,8,FALSE))</f>
        <v>#N/A</v>
      </c>
      <c r="K93" s="28" t="e">
        <f>IF(VLOOKUP(A93,Keys_CHESS_ALL!J98:AD277,9,FALSE)="","",VLOOKUP(A93,Keys_CHESS_ALL!J98:AD277,9,FALSE))</f>
        <v>#N/A</v>
      </c>
      <c r="L93" s="28" t="e">
        <f>IF(VLOOKUP(A93,Keys_CHESS_ALL!J98:AE277,10,FALSE)="","",VLOOKUP(A93,Keys_CHESS_ALL!J98:AE277,10,FALSE))</f>
        <v>#N/A</v>
      </c>
      <c r="M93" s="28" t="e">
        <f>IF(VLOOKUP(A93,Keys_CHESS_ALL!J98:AF277,11,FALSE)="","",VLOOKUP(A93,Keys_CHESS_ALL!J98:AF277,11,FALSE))</f>
        <v>#N/A</v>
      </c>
      <c r="N93" s="28" t="e">
        <f>IF(VLOOKUP(A93,Keys_CHESS_ALL!J98:AG277,12,FALSE)="","",VLOOKUP(A93,Keys_CHESS_ALL!J98:AG277,12,FALSE))</f>
        <v>#N/A</v>
      </c>
      <c r="O93" s="28" t="e">
        <f>IF(VLOOKUP(A93,Keys_CHESS_ALL!J98:AH277,13,FALSE)="","",VLOOKUP(A93,Keys_CHESS_ALL!J98:AH277,13,FALSE))</f>
        <v>#N/A</v>
      </c>
      <c r="P93" s="28" t="e">
        <f>IF(VLOOKUP(A93,Keys_CHESS_ALL!J98:AI277,14,FALSE)="","",VLOOKUP(A93,Keys_CHESS_ALL!J98:AI277,14,FALSE))</f>
        <v>#N/A</v>
      </c>
      <c r="Q93" s="28" t="e">
        <f>IF(VLOOKUP(A93,Keys_CHESS_ALL!J98:AJ277,15,FALSE)="","",VLOOKUP(A93,Keys_CHESS_ALL!J98:AJ277,15,FALSE))</f>
        <v>#N/A</v>
      </c>
      <c r="R93" s="28" t="e">
        <f>IF(VLOOKUP(A93,Keys_CHESS_ALL!J98:AK277,16,FALSE)="","",VLOOKUP(A93,Keys_CHESS_ALL!J98:AK277,16,FALSE))</f>
        <v>#N/A</v>
      </c>
    </row>
    <row r="94" spans="2:18" x14ac:dyDescent="0.2">
      <c r="B94" s="28" t="e">
        <f>VLOOKUP(A94,Keys_CHESS_ALL!J99:L278,2,FALSE)</f>
        <v>#N/A</v>
      </c>
      <c r="C94" s="32"/>
      <c r="D94" s="28" t="e">
        <f>VLOOKUP(A94,Keys_CHESS_ALL!J99:L278,3,FALSE)</f>
        <v>#N/A</v>
      </c>
      <c r="E94" s="40"/>
      <c r="G94" s="28" t="e">
        <f>IF(VLOOKUP(A94,Keys_CHESS_ALL!J99:AC278,5,FALSE)="","",VLOOKUP(A94,Keys_CHESS_ALL!J99:AC278,5,FALSE))</f>
        <v>#N/A</v>
      </c>
      <c r="H94" s="28" t="e">
        <f>IF(VLOOKUP(A94,Keys_CHESS_ALL!J99:AC278,6,FALSE)="","",VLOOKUP(A94,Keys_CHESS_ALL!J99:AC278,6,FALSE))</f>
        <v>#N/A</v>
      </c>
      <c r="I94" s="28" t="e">
        <f>IF(VLOOKUP(A94,Keys_CHESS_ALL!J99:AC278,7,FALSE)="","",VLOOKUP(A94,Keys_CHESS_ALL!J99:AC278,7,FALSE))</f>
        <v>#N/A</v>
      </c>
      <c r="J94" s="28" t="e">
        <f>IF(VLOOKUP(A94,Keys_CHESS_ALL!J99:AC278,8,FALSE)="","",VLOOKUP(A94,Keys_CHESS_ALL!J99:AC278,8,FALSE))</f>
        <v>#N/A</v>
      </c>
      <c r="K94" s="28" t="e">
        <f>IF(VLOOKUP(A94,Keys_CHESS_ALL!J99:AD278,9,FALSE)="","",VLOOKUP(A94,Keys_CHESS_ALL!J99:AD278,9,FALSE))</f>
        <v>#N/A</v>
      </c>
      <c r="L94" s="28" t="e">
        <f>IF(VLOOKUP(A94,Keys_CHESS_ALL!J99:AE278,10,FALSE)="","",VLOOKUP(A94,Keys_CHESS_ALL!J99:AE278,10,FALSE))</f>
        <v>#N/A</v>
      </c>
      <c r="M94" s="28" t="e">
        <f>IF(VLOOKUP(A94,Keys_CHESS_ALL!J99:AF278,11,FALSE)="","",VLOOKUP(A94,Keys_CHESS_ALL!J99:AF278,11,FALSE))</f>
        <v>#N/A</v>
      </c>
      <c r="N94" s="28" t="e">
        <f>IF(VLOOKUP(A94,Keys_CHESS_ALL!J99:AG278,12,FALSE)="","",VLOOKUP(A94,Keys_CHESS_ALL!J99:AG278,12,FALSE))</f>
        <v>#N/A</v>
      </c>
      <c r="O94" s="28" t="e">
        <f>IF(VLOOKUP(A94,Keys_CHESS_ALL!J99:AH278,13,FALSE)="","",VLOOKUP(A94,Keys_CHESS_ALL!J99:AH278,13,FALSE))</f>
        <v>#N/A</v>
      </c>
      <c r="P94" s="28" t="e">
        <f>IF(VLOOKUP(A94,Keys_CHESS_ALL!J99:AI278,14,FALSE)="","",VLOOKUP(A94,Keys_CHESS_ALL!J99:AI278,14,FALSE))</f>
        <v>#N/A</v>
      </c>
      <c r="Q94" s="28" t="e">
        <f>IF(VLOOKUP(A94,Keys_CHESS_ALL!J99:AJ278,15,FALSE)="","",VLOOKUP(A94,Keys_CHESS_ALL!J99:AJ278,15,FALSE))</f>
        <v>#N/A</v>
      </c>
      <c r="R94" s="28" t="e">
        <f>IF(VLOOKUP(A94,Keys_CHESS_ALL!J99:AK278,16,FALSE)="","",VLOOKUP(A94,Keys_CHESS_ALL!J99:AK278,16,FALSE))</f>
        <v>#N/A</v>
      </c>
    </row>
    <row r="95" spans="2:18" x14ac:dyDescent="0.2">
      <c r="B95" s="28" t="e">
        <f>VLOOKUP(A95,Keys_CHESS_ALL!J100:L279,2,FALSE)</f>
        <v>#N/A</v>
      </c>
      <c r="C95" s="32"/>
      <c r="D95" s="28" t="e">
        <f>VLOOKUP(A95,Keys_CHESS_ALL!J100:L279,3,FALSE)</f>
        <v>#N/A</v>
      </c>
      <c r="E95" s="40"/>
      <c r="G95" s="28" t="e">
        <f>IF(VLOOKUP(A95,Keys_CHESS_ALL!J100:AC279,5,FALSE)="","",VLOOKUP(A95,Keys_CHESS_ALL!J100:AC279,5,FALSE))</f>
        <v>#N/A</v>
      </c>
      <c r="H95" s="28" t="e">
        <f>IF(VLOOKUP(A95,Keys_CHESS_ALL!J100:AC279,6,FALSE)="","",VLOOKUP(A95,Keys_CHESS_ALL!J100:AC279,6,FALSE))</f>
        <v>#N/A</v>
      </c>
      <c r="I95" s="28" t="e">
        <f>IF(VLOOKUP(A95,Keys_CHESS_ALL!J100:AC279,7,FALSE)="","",VLOOKUP(A95,Keys_CHESS_ALL!J100:AC279,7,FALSE))</f>
        <v>#N/A</v>
      </c>
      <c r="J95" s="28" t="e">
        <f>IF(VLOOKUP(A95,Keys_CHESS_ALL!J100:AC279,8,FALSE)="","",VLOOKUP(A95,Keys_CHESS_ALL!J100:AC279,8,FALSE))</f>
        <v>#N/A</v>
      </c>
      <c r="K95" s="28" t="e">
        <f>IF(VLOOKUP(A95,Keys_CHESS_ALL!J100:AD279,9,FALSE)="","",VLOOKUP(A95,Keys_CHESS_ALL!J100:AD279,9,FALSE))</f>
        <v>#N/A</v>
      </c>
      <c r="L95" s="28" t="e">
        <f>IF(VLOOKUP(A95,Keys_CHESS_ALL!J100:AE279,10,FALSE)="","",VLOOKUP(A95,Keys_CHESS_ALL!J100:AE279,10,FALSE))</f>
        <v>#N/A</v>
      </c>
      <c r="M95" s="28" t="e">
        <f>IF(VLOOKUP(A95,Keys_CHESS_ALL!J100:AF279,11,FALSE)="","",VLOOKUP(A95,Keys_CHESS_ALL!J100:AF279,11,FALSE))</f>
        <v>#N/A</v>
      </c>
      <c r="N95" s="28" t="e">
        <f>IF(VLOOKUP(A95,Keys_CHESS_ALL!J100:AG279,12,FALSE)="","",VLOOKUP(A95,Keys_CHESS_ALL!J100:AG279,12,FALSE))</f>
        <v>#N/A</v>
      </c>
      <c r="O95" s="28" t="e">
        <f>IF(VLOOKUP(A95,Keys_CHESS_ALL!J100:AH279,13,FALSE)="","",VLOOKUP(A95,Keys_CHESS_ALL!J100:AH279,13,FALSE))</f>
        <v>#N/A</v>
      </c>
      <c r="P95" s="28" t="e">
        <f>IF(VLOOKUP(A95,Keys_CHESS_ALL!J100:AI279,14,FALSE)="","",VLOOKUP(A95,Keys_CHESS_ALL!J100:AI279,14,FALSE))</f>
        <v>#N/A</v>
      </c>
      <c r="Q95" s="28" t="e">
        <f>IF(VLOOKUP(A95,Keys_CHESS_ALL!J100:AJ279,15,FALSE)="","",VLOOKUP(A95,Keys_CHESS_ALL!J100:AJ279,15,FALSE))</f>
        <v>#N/A</v>
      </c>
      <c r="R95" s="28" t="e">
        <f>IF(VLOOKUP(A95,Keys_CHESS_ALL!J100:AK279,16,FALSE)="","",VLOOKUP(A95,Keys_CHESS_ALL!J100:AK279,16,FALSE))</f>
        <v>#N/A</v>
      </c>
    </row>
    <row r="96" spans="2:18" x14ac:dyDescent="0.2">
      <c r="B96" s="28" t="e">
        <f>VLOOKUP(A96,Keys_CHESS_ALL!J101:L280,2,FALSE)</f>
        <v>#N/A</v>
      </c>
      <c r="C96" s="32"/>
      <c r="D96" s="28" t="e">
        <f>VLOOKUP(A96,Keys_CHESS_ALL!J101:L280,3,FALSE)</f>
        <v>#N/A</v>
      </c>
      <c r="E96" s="40"/>
      <c r="G96" s="28" t="e">
        <f>IF(VLOOKUP(A96,Keys_CHESS_ALL!J101:AC280,5,FALSE)="","",VLOOKUP(A96,Keys_CHESS_ALL!J101:AC280,5,FALSE))</f>
        <v>#N/A</v>
      </c>
      <c r="H96" s="28" t="e">
        <f>IF(VLOOKUP(A96,Keys_CHESS_ALL!J101:AC280,6,FALSE)="","",VLOOKUP(A96,Keys_CHESS_ALL!J101:AC280,6,FALSE))</f>
        <v>#N/A</v>
      </c>
      <c r="I96" s="28" t="e">
        <f>IF(VLOOKUP(A96,Keys_CHESS_ALL!J101:AC280,7,FALSE)="","",VLOOKUP(A96,Keys_CHESS_ALL!J101:AC280,7,FALSE))</f>
        <v>#N/A</v>
      </c>
      <c r="J96" s="28" t="e">
        <f>IF(VLOOKUP(A96,Keys_CHESS_ALL!J101:AC280,8,FALSE)="","",VLOOKUP(A96,Keys_CHESS_ALL!J101:AC280,8,FALSE))</f>
        <v>#N/A</v>
      </c>
      <c r="K96" s="28" t="e">
        <f>IF(VLOOKUP(A96,Keys_CHESS_ALL!J101:AD280,9,FALSE)="","",VLOOKUP(A96,Keys_CHESS_ALL!J101:AD280,9,FALSE))</f>
        <v>#N/A</v>
      </c>
      <c r="L96" s="28" t="e">
        <f>IF(VLOOKUP(A96,Keys_CHESS_ALL!J101:AE280,10,FALSE)="","",VLOOKUP(A96,Keys_CHESS_ALL!J101:AE280,10,FALSE))</f>
        <v>#N/A</v>
      </c>
      <c r="M96" s="28" t="e">
        <f>IF(VLOOKUP(A96,Keys_CHESS_ALL!J101:AF280,11,FALSE)="","",VLOOKUP(A96,Keys_CHESS_ALL!J101:AF280,11,FALSE))</f>
        <v>#N/A</v>
      </c>
      <c r="N96" s="28" t="e">
        <f>IF(VLOOKUP(A96,Keys_CHESS_ALL!J101:AG280,12,FALSE)="","",VLOOKUP(A96,Keys_CHESS_ALL!J101:AG280,12,FALSE))</f>
        <v>#N/A</v>
      </c>
      <c r="O96" s="28" t="e">
        <f>IF(VLOOKUP(A96,Keys_CHESS_ALL!J101:AH280,13,FALSE)="","",VLOOKUP(A96,Keys_CHESS_ALL!J101:AH280,13,FALSE))</f>
        <v>#N/A</v>
      </c>
      <c r="P96" s="28" t="e">
        <f>IF(VLOOKUP(A96,Keys_CHESS_ALL!J101:AI280,14,FALSE)="","",VLOOKUP(A96,Keys_CHESS_ALL!J101:AI280,14,FALSE))</f>
        <v>#N/A</v>
      </c>
      <c r="Q96" s="28" t="e">
        <f>IF(VLOOKUP(A96,Keys_CHESS_ALL!J101:AJ280,15,FALSE)="","",VLOOKUP(A96,Keys_CHESS_ALL!J101:AJ280,15,FALSE))</f>
        <v>#N/A</v>
      </c>
      <c r="R96" s="28" t="e">
        <f>IF(VLOOKUP(A96,Keys_CHESS_ALL!J101:AK280,16,FALSE)="","",VLOOKUP(A96,Keys_CHESS_ALL!J101:AK280,16,FALSE))</f>
        <v>#N/A</v>
      </c>
    </row>
    <row r="97" spans="2:18" x14ac:dyDescent="0.2">
      <c r="B97" s="28" t="e">
        <f>VLOOKUP(A97,Keys_CHESS_ALL!J102:L281,2,FALSE)</f>
        <v>#N/A</v>
      </c>
      <c r="C97" s="32"/>
      <c r="D97" s="28" t="e">
        <f>VLOOKUP(A97,Keys_CHESS_ALL!J102:L281,3,FALSE)</f>
        <v>#N/A</v>
      </c>
      <c r="E97" s="40"/>
      <c r="G97" s="28" t="e">
        <f>IF(VLOOKUP(A97,Keys_CHESS_ALL!J102:AC281,5,FALSE)="","",VLOOKUP(A97,Keys_CHESS_ALL!J102:AC281,5,FALSE))</f>
        <v>#N/A</v>
      </c>
      <c r="H97" s="28" t="e">
        <f>IF(VLOOKUP(A97,Keys_CHESS_ALL!J102:AC281,6,FALSE)="","",VLOOKUP(A97,Keys_CHESS_ALL!J102:AC281,6,FALSE))</f>
        <v>#N/A</v>
      </c>
      <c r="I97" s="28" t="e">
        <f>IF(VLOOKUP(A97,Keys_CHESS_ALL!J102:AC281,7,FALSE)="","",VLOOKUP(A97,Keys_CHESS_ALL!J102:AC281,7,FALSE))</f>
        <v>#N/A</v>
      </c>
      <c r="J97" s="28" t="e">
        <f>IF(VLOOKUP(A97,Keys_CHESS_ALL!J102:AC281,8,FALSE)="","",VLOOKUP(A97,Keys_CHESS_ALL!J102:AC281,8,FALSE))</f>
        <v>#N/A</v>
      </c>
      <c r="K97" s="28" t="e">
        <f>IF(VLOOKUP(A97,Keys_CHESS_ALL!J102:AD281,9,FALSE)="","",VLOOKUP(A97,Keys_CHESS_ALL!J102:AD281,9,FALSE))</f>
        <v>#N/A</v>
      </c>
      <c r="L97" s="28" t="e">
        <f>IF(VLOOKUP(A97,Keys_CHESS_ALL!J102:AE281,10,FALSE)="","",VLOOKUP(A97,Keys_CHESS_ALL!J102:AE281,10,FALSE))</f>
        <v>#N/A</v>
      </c>
      <c r="M97" s="28" t="e">
        <f>IF(VLOOKUP(A97,Keys_CHESS_ALL!J102:AF281,11,FALSE)="","",VLOOKUP(A97,Keys_CHESS_ALL!J102:AF281,11,FALSE))</f>
        <v>#N/A</v>
      </c>
      <c r="N97" s="28" t="e">
        <f>IF(VLOOKUP(A97,Keys_CHESS_ALL!J102:AG281,12,FALSE)="","",VLOOKUP(A97,Keys_CHESS_ALL!J102:AG281,12,FALSE))</f>
        <v>#N/A</v>
      </c>
      <c r="O97" s="28" t="e">
        <f>IF(VLOOKUP(A97,Keys_CHESS_ALL!J102:AH281,13,FALSE)="","",VLOOKUP(A97,Keys_CHESS_ALL!J102:AH281,13,FALSE))</f>
        <v>#N/A</v>
      </c>
      <c r="P97" s="28" t="e">
        <f>IF(VLOOKUP(A97,Keys_CHESS_ALL!J102:AI281,14,FALSE)="","",VLOOKUP(A97,Keys_CHESS_ALL!J102:AI281,14,FALSE))</f>
        <v>#N/A</v>
      </c>
      <c r="Q97" s="28" t="e">
        <f>IF(VLOOKUP(A97,Keys_CHESS_ALL!J102:AJ281,15,FALSE)="","",VLOOKUP(A97,Keys_CHESS_ALL!J102:AJ281,15,FALSE))</f>
        <v>#N/A</v>
      </c>
      <c r="R97" s="28" t="e">
        <f>IF(VLOOKUP(A97,Keys_CHESS_ALL!J102:AK281,16,FALSE)="","",VLOOKUP(A97,Keys_CHESS_ALL!J102:AK281,16,FALSE))</f>
        <v>#N/A</v>
      </c>
    </row>
    <row r="98" spans="2:18" x14ac:dyDescent="0.2">
      <c r="B98" s="28" t="e">
        <f>VLOOKUP(A98,Keys_CHESS_ALL!J103:L282,2,FALSE)</f>
        <v>#N/A</v>
      </c>
      <c r="C98" s="32"/>
      <c r="D98" s="28" t="e">
        <f>VLOOKUP(A98,Keys_CHESS_ALL!J103:L282,3,FALSE)</f>
        <v>#N/A</v>
      </c>
      <c r="E98" s="40"/>
      <c r="G98" s="28" t="e">
        <f>IF(VLOOKUP(A98,Keys_CHESS_ALL!J103:AC282,5,FALSE)="","",VLOOKUP(A98,Keys_CHESS_ALL!J103:AC282,5,FALSE))</f>
        <v>#N/A</v>
      </c>
      <c r="H98" s="28" t="e">
        <f>IF(VLOOKUP(A98,Keys_CHESS_ALL!J103:AC282,6,FALSE)="","",VLOOKUP(A98,Keys_CHESS_ALL!J103:AC282,6,FALSE))</f>
        <v>#N/A</v>
      </c>
      <c r="I98" s="28" t="e">
        <f>IF(VLOOKUP(A98,Keys_CHESS_ALL!J103:AC282,7,FALSE)="","",VLOOKUP(A98,Keys_CHESS_ALL!J103:AC282,7,FALSE))</f>
        <v>#N/A</v>
      </c>
      <c r="J98" s="28" t="e">
        <f>IF(VLOOKUP(A98,Keys_CHESS_ALL!J103:AC282,8,FALSE)="","",VLOOKUP(A98,Keys_CHESS_ALL!J103:AC282,8,FALSE))</f>
        <v>#N/A</v>
      </c>
      <c r="K98" s="28" t="e">
        <f>IF(VLOOKUP(A98,Keys_CHESS_ALL!J103:AD282,9,FALSE)="","",VLOOKUP(A98,Keys_CHESS_ALL!J103:AD282,9,FALSE))</f>
        <v>#N/A</v>
      </c>
      <c r="L98" s="28" t="e">
        <f>IF(VLOOKUP(A98,Keys_CHESS_ALL!J103:AE282,10,FALSE)="","",VLOOKUP(A98,Keys_CHESS_ALL!J103:AE282,10,FALSE))</f>
        <v>#N/A</v>
      </c>
      <c r="M98" s="28" t="e">
        <f>IF(VLOOKUP(A98,Keys_CHESS_ALL!J103:AF282,11,FALSE)="","",VLOOKUP(A98,Keys_CHESS_ALL!J103:AF282,11,FALSE))</f>
        <v>#N/A</v>
      </c>
      <c r="N98" s="28" t="e">
        <f>IF(VLOOKUP(A98,Keys_CHESS_ALL!J103:AG282,12,FALSE)="","",VLOOKUP(A98,Keys_CHESS_ALL!J103:AG282,12,FALSE))</f>
        <v>#N/A</v>
      </c>
      <c r="O98" s="28" t="e">
        <f>IF(VLOOKUP(A98,Keys_CHESS_ALL!J103:AH282,13,FALSE)="","",VLOOKUP(A98,Keys_CHESS_ALL!J103:AH282,13,FALSE))</f>
        <v>#N/A</v>
      </c>
      <c r="P98" s="28" t="e">
        <f>IF(VLOOKUP(A98,Keys_CHESS_ALL!J103:AI282,14,FALSE)="","",VLOOKUP(A98,Keys_CHESS_ALL!J103:AI282,14,FALSE))</f>
        <v>#N/A</v>
      </c>
      <c r="Q98" s="28" t="e">
        <f>IF(VLOOKUP(A98,Keys_CHESS_ALL!J103:AJ282,15,FALSE)="","",VLOOKUP(A98,Keys_CHESS_ALL!J103:AJ282,15,FALSE))</f>
        <v>#N/A</v>
      </c>
      <c r="R98" s="28" t="e">
        <f>IF(VLOOKUP(A98,Keys_CHESS_ALL!J103:AK282,16,FALSE)="","",VLOOKUP(A98,Keys_CHESS_ALL!J103:AK282,16,FALSE))</f>
        <v>#N/A</v>
      </c>
    </row>
    <row r="99" spans="2:18" x14ac:dyDescent="0.2">
      <c r="B99" s="28" t="e">
        <f>VLOOKUP(A99,Keys_CHESS_ALL!J104:L283,2,FALSE)</f>
        <v>#N/A</v>
      </c>
      <c r="C99" s="32"/>
      <c r="D99" s="28" t="e">
        <f>VLOOKUP(A99,Keys_CHESS_ALL!J104:L283,3,FALSE)</f>
        <v>#N/A</v>
      </c>
      <c r="E99" s="40"/>
      <c r="G99" s="28" t="e">
        <f>IF(VLOOKUP(A99,Keys_CHESS_ALL!J104:AC283,5,FALSE)="","",VLOOKUP(A99,Keys_CHESS_ALL!J104:AC283,5,FALSE))</f>
        <v>#N/A</v>
      </c>
      <c r="H99" s="28" t="e">
        <f>IF(VLOOKUP(A99,Keys_CHESS_ALL!J104:AC283,6,FALSE)="","",VLOOKUP(A99,Keys_CHESS_ALL!J104:AC283,6,FALSE))</f>
        <v>#N/A</v>
      </c>
      <c r="I99" s="28" t="e">
        <f>IF(VLOOKUP(A99,Keys_CHESS_ALL!J104:AC283,7,FALSE)="","",VLOOKUP(A99,Keys_CHESS_ALL!J104:AC283,7,FALSE))</f>
        <v>#N/A</v>
      </c>
      <c r="J99" s="28" t="e">
        <f>IF(VLOOKUP(A99,Keys_CHESS_ALL!J104:AC283,8,FALSE)="","",VLOOKUP(A99,Keys_CHESS_ALL!J104:AC283,8,FALSE))</f>
        <v>#N/A</v>
      </c>
      <c r="K99" s="28" t="e">
        <f>IF(VLOOKUP(A99,Keys_CHESS_ALL!J104:AD283,9,FALSE)="","",VLOOKUP(A99,Keys_CHESS_ALL!J104:AD283,9,FALSE))</f>
        <v>#N/A</v>
      </c>
      <c r="L99" s="28" t="e">
        <f>IF(VLOOKUP(A99,Keys_CHESS_ALL!J104:AE283,10,FALSE)="","",VLOOKUP(A99,Keys_CHESS_ALL!J104:AE283,10,FALSE))</f>
        <v>#N/A</v>
      </c>
      <c r="M99" s="28" t="e">
        <f>IF(VLOOKUP(A99,Keys_CHESS_ALL!J104:AF283,11,FALSE)="","",VLOOKUP(A99,Keys_CHESS_ALL!J104:AF283,11,FALSE))</f>
        <v>#N/A</v>
      </c>
      <c r="N99" s="28" t="e">
        <f>IF(VLOOKUP(A99,Keys_CHESS_ALL!J104:AG283,12,FALSE)="","",VLOOKUP(A99,Keys_CHESS_ALL!J104:AG283,12,FALSE))</f>
        <v>#N/A</v>
      </c>
      <c r="O99" s="28" t="e">
        <f>IF(VLOOKUP(A99,Keys_CHESS_ALL!J104:AH283,13,FALSE)="","",VLOOKUP(A99,Keys_CHESS_ALL!J104:AH283,13,FALSE))</f>
        <v>#N/A</v>
      </c>
      <c r="P99" s="28" t="e">
        <f>IF(VLOOKUP(A99,Keys_CHESS_ALL!J104:AI283,14,FALSE)="","",VLOOKUP(A99,Keys_CHESS_ALL!J104:AI283,14,FALSE))</f>
        <v>#N/A</v>
      </c>
      <c r="Q99" s="28" t="e">
        <f>IF(VLOOKUP(A99,Keys_CHESS_ALL!J104:AJ283,15,FALSE)="","",VLOOKUP(A99,Keys_CHESS_ALL!J104:AJ283,15,FALSE))</f>
        <v>#N/A</v>
      </c>
      <c r="R99" s="28" t="e">
        <f>IF(VLOOKUP(A99,Keys_CHESS_ALL!J104:AK283,16,FALSE)="","",VLOOKUP(A99,Keys_CHESS_ALL!J104:AK283,16,FALSE))</f>
        <v>#N/A</v>
      </c>
    </row>
    <row r="100" spans="2:18" x14ac:dyDescent="0.2">
      <c r="B100" s="28" t="e">
        <f>VLOOKUP(A100,Keys_CHESS_ALL!J105:L284,2,FALSE)</f>
        <v>#N/A</v>
      </c>
      <c r="C100" s="32"/>
      <c r="D100" s="28" t="e">
        <f>VLOOKUP(A100,Keys_CHESS_ALL!J105:L284,3,FALSE)</f>
        <v>#N/A</v>
      </c>
      <c r="E100" s="40"/>
      <c r="G100" s="28" t="e">
        <f>IF(VLOOKUP(A100,Keys_CHESS_ALL!J105:AC284,5,FALSE)="","",VLOOKUP(A100,Keys_CHESS_ALL!J105:AC284,5,FALSE))</f>
        <v>#N/A</v>
      </c>
      <c r="H100" s="28" t="e">
        <f>IF(VLOOKUP(A100,Keys_CHESS_ALL!J105:AC284,6,FALSE)="","",VLOOKUP(A100,Keys_CHESS_ALL!J105:AC284,6,FALSE))</f>
        <v>#N/A</v>
      </c>
      <c r="I100" s="28" t="e">
        <f>IF(VLOOKUP(A100,Keys_CHESS_ALL!J105:AC284,7,FALSE)="","",VLOOKUP(A100,Keys_CHESS_ALL!J105:AC284,7,FALSE))</f>
        <v>#N/A</v>
      </c>
      <c r="J100" s="28" t="e">
        <f>IF(VLOOKUP(A100,Keys_CHESS_ALL!J105:AC284,8,FALSE)="","",VLOOKUP(A100,Keys_CHESS_ALL!J105:AC284,8,FALSE))</f>
        <v>#N/A</v>
      </c>
      <c r="K100" s="28" t="e">
        <f>IF(VLOOKUP(A100,Keys_CHESS_ALL!J105:AD284,9,FALSE)="","",VLOOKUP(A100,Keys_CHESS_ALL!J105:AD284,9,FALSE))</f>
        <v>#N/A</v>
      </c>
      <c r="L100" s="28" t="e">
        <f>IF(VLOOKUP(A100,Keys_CHESS_ALL!J105:AE284,10,FALSE)="","",VLOOKUP(A100,Keys_CHESS_ALL!J105:AE284,10,FALSE))</f>
        <v>#N/A</v>
      </c>
      <c r="M100" s="28" t="e">
        <f>IF(VLOOKUP(A100,Keys_CHESS_ALL!J105:AF284,11,FALSE)="","",VLOOKUP(A100,Keys_CHESS_ALL!J105:AF284,11,FALSE))</f>
        <v>#N/A</v>
      </c>
      <c r="N100" s="28" t="e">
        <f>IF(VLOOKUP(A100,Keys_CHESS_ALL!J105:AG284,12,FALSE)="","",VLOOKUP(A100,Keys_CHESS_ALL!J105:AG284,12,FALSE))</f>
        <v>#N/A</v>
      </c>
      <c r="O100" s="28" t="e">
        <f>IF(VLOOKUP(A100,Keys_CHESS_ALL!J105:AH284,13,FALSE)="","",VLOOKUP(A100,Keys_CHESS_ALL!J105:AH284,13,FALSE))</f>
        <v>#N/A</v>
      </c>
      <c r="P100" s="28" t="e">
        <f>IF(VLOOKUP(A100,Keys_CHESS_ALL!J105:AI284,14,FALSE)="","",VLOOKUP(A100,Keys_CHESS_ALL!J105:AI284,14,FALSE))</f>
        <v>#N/A</v>
      </c>
      <c r="Q100" s="28" t="e">
        <f>IF(VLOOKUP(A100,Keys_CHESS_ALL!J105:AJ284,15,FALSE)="","",VLOOKUP(A100,Keys_CHESS_ALL!J105:AJ284,15,FALSE))</f>
        <v>#N/A</v>
      </c>
      <c r="R100" s="28" t="e">
        <f>IF(VLOOKUP(A100,Keys_CHESS_ALL!J105:AK284,16,FALSE)="","",VLOOKUP(A100,Keys_CHESS_ALL!J105:AK284,16,FALSE))</f>
        <v>#N/A</v>
      </c>
    </row>
    <row r="101" spans="2:18" x14ac:dyDescent="0.2">
      <c r="B101" s="28" t="e">
        <f>VLOOKUP(A101,Keys_CHESS_ALL!J106:L285,2,FALSE)</f>
        <v>#N/A</v>
      </c>
      <c r="C101" s="32"/>
      <c r="D101" s="28" t="e">
        <f>VLOOKUP(A101,Keys_CHESS_ALL!J106:L285,3,FALSE)</f>
        <v>#N/A</v>
      </c>
      <c r="E101" s="40"/>
      <c r="G101" s="28" t="e">
        <f>IF(VLOOKUP(A101,Keys_CHESS_ALL!J106:AC285,5,FALSE)="","",VLOOKUP(A101,Keys_CHESS_ALL!J106:AC285,5,FALSE))</f>
        <v>#N/A</v>
      </c>
      <c r="H101" s="28" t="e">
        <f>IF(VLOOKUP(A101,Keys_CHESS_ALL!J106:AC285,6,FALSE)="","",VLOOKUP(A101,Keys_CHESS_ALL!J106:AC285,6,FALSE))</f>
        <v>#N/A</v>
      </c>
      <c r="I101" s="28" t="e">
        <f>IF(VLOOKUP(A101,Keys_CHESS_ALL!J106:AC285,7,FALSE)="","",VLOOKUP(A101,Keys_CHESS_ALL!J106:AC285,7,FALSE))</f>
        <v>#N/A</v>
      </c>
      <c r="J101" s="28" t="e">
        <f>IF(VLOOKUP(A101,Keys_CHESS_ALL!J106:AC285,8,FALSE)="","",VLOOKUP(A101,Keys_CHESS_ALL!J106:AC285,8,FALSE))</f>
        <v>#N/A</v>
      </c>
      <c r="K101" s="28" t="e">
        <f>IF(VLOOKUP(A101,Keys_CHESS_ALL!J106:AD285,9,FALSE)="","",VLOOKUP(A101,Keys_CHESS_ALL!J106:AD285,9,FALSE))</f>
        <v>#N/A</v>
      </c>
      <c r="L101" s="28" t="e">
        <f>IF(VLOOKUP(A101,Keys_CHESS_ALL!J106:AE285,10,FALSE)="","",VLOOKUP(A101,Keys_CHESS_ALL!J106:AE285,10,FALSE))</f>
        <v>#N/A</v>
      </c>
      <c r="M101" s="28" t="e">
        <f>IF(VLOOKUP(A101,Keys_CHESS_ALL!J106:AF285,11,FALSE)="","",VLOOKUP(A101,Keys_CHESS_ALL!J106:AF285,11,FALSE))</f>
        <v>#N/A</v>
      </c>
      <c r="N101" s="28" t="e">
        <f>IF(VLOOKUP(A101,Keys_CHESS_ALL!J106:AG285,12,FALSE)="","",VLOOKUP(A101,Keys_CHESS_ALL!J106:AG285,12,FALSE))</f>
        <v>#N/A</v>
      </c>
      <c r="O101" s="28" t="e">
        <f>IF(VLOOKUP(A101,Keys_CHESS_ALL!J106:AH285,13,FALSE)="","",VLOOKUP(A101,Keys_CHESS_ALL!J106:AH285,13,FALSE))</f>
        <v>#N/A</v>
      </c>
      <c r="P101" s="28" t="e">
        <f>IF(VLOOKUP(A101,Keys_CHESS_ALL!J106:AI285,14,FALSE)="","",VLOOKUP(A101,Keys_CHESS_ALL!J106:AI285,14,FALSE))</f>
        <v>#N/A</v>
      </c>
      <c r="Q101" s="28" t="e">
        <f>IF(VLOOKUP(A101,Keys_CHESS_ALL!J106:AJ285,15,FALSE)="","",VLOOKUP(A101,Keys_CHESS_ALL!J106:AJ285,15,FALSE))</f>
        <v>#N/A</v>
      </c>
      <c r="R101" s="28" t="e">
        <f>IF(VLOOKUP(A101,Keys_CHESS_ALL!J106:AK285,16,FALSE)="","",VLOOKUP(A101,Keys_CHESS_ALL!J106:AK285,16,FALSE))</f>
        <v>#N/A</v>
      </c>
    </row>
    <row r="102" spans="2:18" x14ac:dyDescent="0.2">
      <c r="B102" s="28" t="e">
        <f>VLOOKUP(A102,Keys_CHESS_ALL!J107:L286,2,FALSE)</f>
        <v>#N/A</v>
      </c>
      <c r="C102" s="32"/>
      <c r="D102" s="28" t="e">
        <f>VLOOKUP(A102,Keys_CHESS_ALL!J107:L286,3,FALSE)</f>
        <v>#N/A</v>
      </c>
      <c r="E102" s="40"/>
      <c r="G102" s="28" t="e">
        <f>IF(VLOOKUP(A102,Keys_CHESS_ALL!J107:AC286,5,FALSE)="","",VLOOKUP(A102,Keys_CHESS_ALL!J107:AC286,5,FALSE))</f>
        <v>#N/A</v>
      </c>
      <c r="H102" s="28" t="e">
        <f>IF(VLOOKUP(A102,Keys_CHESS_ALL!J107:AC286,6,FALSE)="","",VLOOKUP(A102,Keys_CHESS_ALL!J107:AC286,6,FALSE))</f>
        <v>#N/A</v>
      </c>
      <c r="I102" s="28" t="e">
        <f>IF(VLOOKUP(A102,Keys_CHESS_ALL!J107:AC286,7,FALSE)="","",VLOOKUP(A102,Keys_CHESS_ALL!J107:AC286,7,FALSE))</f>
        <v>#N/A</v>
      </c>
      <c r="J102" s="28" t="e">
        <f>IF(VLOOKUP(A102,Keys_CHESS_ALL!J107:AC286,8,FALSE)="","",VLOOKUP(A102,Keys_CHESS_ALL!J107:AC286,8,FALSE))</f>
        <v>#N/A</v>
      </c>
      <c r="K102" s="28" t="e">
        <f>IF(VLOOKUP(A102,Keys_CHESS_ALL!J107:AD286,9,FALSE)="","",VLOOKUP(A102,Keys_CHESS_ALL!J107:AD286,9,FALSE))</f>
        <v>#N/A</v>
      </c>
      <c r="L102" s="28" t="e">
        <f>IF(VLOOKUP(A102,Keys_CHESS_ALL!J107:AE286,10,FALSE)="","",VLOOKUP(A102,Keys_CHESS_ALL!J107:AE286,10,FALSE))</f>
        <v>#N/A</v>
      </c>
      <c r="M102" s="28" t="e">
        <f>IF(VLOOKUP(A102,Keys_CHESS_ALL!J107:AF286,11,FALSE)="","",VLOOKUP(A102,Keys_CHESS_ALL!J107:AF286,11,FALSE))</f>
        <v>#N/A</v>
      </c>
      <c r="N102" s="28" t="e">
        <f>IF(VLOOKUP(A102,Keys_CHESS_ALL!J107:AG286,12,FALSE)="","",VLOOKUP(A102,Keys_CHESS_ALL!J107:AG286,12,FALSE))</f>
        <v>#N/A</v>
      </c>
      <c r="O102" s="28" t="e">
        <f>IF(VLOOKUP(A102,Keys_CHESS_ALL!J107:AH286,13,FALSE)="","",VLOOKUP(A102,Keys_CHESS_ALL!J107:AH286,13,FALSE))</f>
        <v>#N/A</v>
      </c>
      <c r="P102" s="28" t="e">
        <f>IF(VLOOKUP(A102,Keys_CHESS_ALL!J107:AI286,14,FALSE)="","",VLOOKUP(A102,Keys_CHESS_ALL!J107:AI286,14,FALSE))</f>
        <v>#N/A</v>
      </c>
      <c r="Q102" s="28" t="e">
        <f>IF(VLOOKUP(A102,Keys_CHESS_ALL!J107:AJ286,15,FALSE)="","",VLOOKUP(A102,Keys_CHESS_ALL!J107:AJ286,15,FALSE))</f>
        <v>#N/A</v>
      </c>
      <c r="R102" s="28" t="e">
        <f>IF(VLOOKUP(A102,Keys_CHESS_ALL!J107:AK286,16,FALSE)="","",VLOOKUP(A102,Keys_CHESS_ALL!J107:AK286,16,FALSE))</f>
        <v>#N/A</v>
      </c>
    </row>
    <row r="103" spans="2:18" x14ac:dyDescent="0.2">
      <c r="B103" s="28" t="e">
        <f>VLOOKUP(A103,Keys_CHESS_ALL!J108:L287,2,FALSE)</f>
        <v>#N/A</v>
      </c>
      <c r="C103" s="32"/>
      <c r="D103" s="28" t="e">
        <f>VLOOKUP(A103,Keys_CHESS_ALL!J108:L287,3,FALSE)</f>
        <v>#N/A</v>
      </c>
      <c r="E103" s="40"/>
      <c r="G103" s="28" t="e">
        <f>IF(VLOOKUP(A103,Keys_CHESS_ALL!J108:AC287,5,FALSE)="","",VLOOKUP(A103,Keys_CHESS_ALL!J108:AC287,5,FALSE))</f>
        <v>#N/A</v>
      </c>
      <c r="H103" s="28" t="e">
        <f>IF(VLOOKUP(A103,Keys_CHESS_ALL!J108:AC287,6,FALSE)="","",VLOOKUP(A103,Keys_CHESS_ALL!J108:AC287,6,FALSE))</f>
        <v>#N/A</v>
      </c>
      <c r="I103" s="28" t="e">
        <f>IF(VLOOKUP(A103,Keys_CHESS_ALL!J108:AC287,7,FALSE)="","",VLOOKUP(A103,Keys_CHESS_ALL!J108:AC287,7,FALSE))</f>
        <v>#N/A</v>
      </c>
      <c r="J103" s="28" t="e">
        <f>IF(VLOOKUP(A103,Keys_CHESS_ALL!J108:AC287,8,FALSE)="","",VLOOKUP(A103,Keys_CHESS_ALL!J108:AC287,8,FALSE))</f>
        <v>#N/A</v>
      </c>
      <c r="K103" s="28" t="e">
        <f>IF(VLOOKUP(A103,Keys_CHESS_ALL!J108:AD287,9,FALSE)="","",VLOOKUP(A103,Keys_CHESS_ALL!J108:AD287,9,FALSE))</f>
        <v>#N/A</v>
      </c>
      <c r="L103" s="28" t="e">
        <f>IF(VLOOKUP(A103,Keys_CHESS_ALL!J108:AE287,10,FALSE)="","",VLOOKUP(A103,Keys_CHESS_ALL!J108:AE287,10,FALSE))</f>
        <v>#N/A</v>
      </c>
      <c r="M103" s="28" t="e">
        <f>IF(VLOOKUP(A103,Keys_CHESS_ALL!J108:AF287,11,FALSE)="","",VLOOKUP(A103,Keys_CHESS_ALL!J108:AF287,11,FALSE))</f>
        <v>#N/A</v>
      </c>
      <c r="N103" s="28" t="e">
        <f>IF(VLOOKUP(A103,Keys_CHESS_ALL!J108:AG287,12,FALSE)="","",VLOOKUP(A103,Keys_CHESS_ALL!J108:AG287,12,FALSE))</f>
        <v>#N/A</v>
      </c>
      <c r="O103" s="28" t="e">
        <f>IF(VLOOKUP(A103,Keys_CHESS_ALL!J108:AH287,13,FALSE)="","",VLOOKUP(A103,Keys_CHESS_ALL!J108:AH287,13,FALSE))</f>
        <v>#N/A</v>
      </c>
      <c r="P103" s="28" t="e">
        <f>IF(VLOOKUP(A103,Keys_CHESS_ALL!J108:AI287,14,FALSE)="","",VLOOKUP(A103,Keys_CHESS_ALL!J108:AI287,14,FALSE))</f>
        <v>#N/A</v>
      </c>
      <c r="Q103" s="28" t="e">
        <f>IF(VLOOKUP(A103,Keys_CHESS_ALL!J108:AJ287,15,FALSE)="","",VLOOKUP(A103,Keys_CHESS_ALL!J108:AJ287,15,FALSE))</f>
        <v>#N/A</v>
      </c>
      <c r="R103" s="28" t="e">
        <f>IF(VLOOKUP(A103,Keys_CHESS_ALL!J108:AK287,16,FALSE)="","",VLOOKUP(A103,Keys_CHESS_ALL!J108:AK287,16,FALSE))</f>
        <v>#N/A</v>
      </c>
    </row>
    <row r="104" spans="2:18" x14ac:dyDescent="0.2">
      <c r="B104" s="28" t="e">
        <f>VLOOKUP(A104,Keys_CHESS_ALL!J109:L288,2,FALSE)</f>
        <v>#N/A</v>
      </c>
      <c r="C104" s="32"/>
      <c r="D104" s="28" t="e">
        <f>VLOOKUP(A104,Keys_CHESS_ALL!J109:L288,3,FALSE)</f>
        <v>#N/A</v>
      </c>
      <c r="E104" s="40"/>
      <c r="G104" s="28" t="e">
        <f>IF(VLOOKUP(A104,Keys_CHESS_ALL!J109:AC288,5,FALSE)="","",VLOOKUP(A104,Keys_CHESS_ALL!J109:AC288,5,FALSE))</f>
        <v>#N/A</v>
      </c>
      <c r="H104" s="28" t="e">
        <f>IF(VLOOKUP(A104,Keys_CHESS_ALL!J109:AC288,6,FALSE)="","",VLOOKUP(A104,Keys_CHESS_ALL!J109:AC288,6,FALSE))</f>
        <v>#N/A</v>
      </c>
      <c r="I104" s="28" t="e">
        <f>IF(VLOOKUP(A104,Keys_CHESS_ALL!J109:AC288,7,FALSE)="","",VLOOKUP(A104,Keys_CHESS_ALL!J109:AC288,7,FALSE))</f>
        <v>#N/A</v>
      </c>
      <c r="J104" s="28" t="e">
        <f>IF(VLOOKUP(A104,Keys_CHESS_ALL!J109:AC288,8,FALSE)="","",VLOOKUP(A104,Keys_CHESS_ALL!J109:AC288,8,FALSE))</f>
        <v>#N/A</v>
      </c>
      <c r="K104" s="28" t="e">
        <f>IF(VLOOKUP(A104,Keys_CHESS_ALL!J109:AD288,9,FALSE)="","",VLOOKUP(A104,Keys_CHESS_ALL!J109:AD288,9,FALSE))</f>
        <v>#N/A</v>
      </c>
      <c r="L104" s="28" t="e">
        <f>IF(VLOOKUP(A104,Keys_CHESS_ALL!J109:AE288,10,FALSE)="","",VLOOKUP(A104,Keys_CHESS_ALL!J109:AE288,10,FALSE))</f>
        <v>#N/A</v>
      </c>
      <c r="M104" s="28" t="e">
        <f>IF(VLOOKUP(A104,Keys_CHESS_ALL!J109:AF288,11,FALSE)="","",VLOOKUP(A104,Keys_CHESS_ALL!J109:AF288,11,FALSE))</f>
        <v>#N/A</v>
      </c>
      <c r="N104" s="28" t="e">
        <f>IF(VLOOKUP(A104,Keys_CHESS_ALL!J109:AG288,12,FALSE)="","",VLOOKUP(A104,Keys_CHESS_ALL!J109:AG288,12,FALSE))</f>
        <v>#N/A</v>
      </c>
      <c r="O104" s="28" t="e">
        <f>IF(VLOOKUP(A104,Keys_CHESS_ALL!J109:AH288,13,FALSE)="","",VLOOKUP(A104,Keys_CHESS_ALL!J109:AH288,13,FALSE))</f>
        <v>#N/A</v>
      </c>
      <c r="P104" s="28" t="e">
        <f>IF(VLOOKUP(A104,Keys_CHESS_ALL!J109:AI288,14,FALSE)="","",VLOOKUP(A104,Keys_CHESS_ALL!J109:AI288,14,FALSE))</f>
        <v>#N/A</v>
      </c>
      <c r="Q104" s="28" t="e">
        <f>IF(VLOOKUP(A104,Keys_CHESS_ALL!J109:AJ288,15,FALSE)="","",VLOOKUP(A104,Keys_CHESS_ALL!J109:AJ288,15,FALSE))</f>
        <v>#N/A</v>
      </c>
      <c r="R104" s="28" t="e">
        <f>IF(VLOOKUP(A104,Keys_CHESS_ALL!J109:AK288,16,FALSE)="","",VLOOKUP(A104,Keys_CHESS_ALL!J109:AK288,16,FALSE))</f>
        <v>#N/A</v>
      </c>
    </row>
    <row r="105" spans="2:18" x14ac:dyDescent="0.2">
      <c r="B105" s="28" t="e">
        <f>VLOOKUP(A105,Keys_CHESS_ALL!J110:L289,2,FALSE)</f>
        <v>#N/A</v>
      </c>
      <c r="C105" s="32"/>
      <c r="D105" s="28" t="e">
        <f>VLOOKUP(A105,Keys_CHESS_ALL!J110:L289,3,FALSE)</f>
        <v>#N/A</v>
      </c>
      <c r="E105" s="40"/>
      <c r="G105" s="28" t="e">
        <f>IF(VLOOKUP(A105,Keys_CHESS_ALL!J110:AC289,5,FALSE)="","",VLOOKUP(A105,Keys_CHESS_ALL!J110:AC289,5,FALSE))</f>
        <v>#N/A</v>
      </c>
      <c r="H105" s="28" t="e">
        <f>IF(VLOOKUP(A105,Keys_CHESS_ALL!J110:AC289,6,FALSE)="","",VLOOKUP(A105,Keys_CHESS_ALL!J110:AC289,6,FALSE))</f>
        <v>#N/A</v>
      </c>
      <c r="I105" s="28" t="e">
        <f>IF(VLOOKUP(A105,Keys_CHESS_ALL!J110:AC289,7,FALSE)="","",VLOOKUP(A105,Keys_CHESS_ALL!J110:AC289,7,FALSE))</f>
        <v>#N/A</v>
      </c>
      <c r="J105" s="28" t="e">
        <f>IF(VLOOKUP(A105,Keys_CHESS_ALL!J110:AC289,8,FALSE)="","",VLOOKUP(A105,Keys_CHESS_ALL!J110:AC289,8,FALSE))</f>
        <v>#N/A</v>
      </c>
      <c r="K105" s="28" t="e">
        <f>IF(VLOOKUP(A105,Keys_CHESS_ALL!J110:AD289,9,FALSE)="","",VLOOKUP(A105,Keys_CHESS_ALL!J110:AD289,9,FALSE))</f>
        <v>#N/A</v>
      </c>
      <c r="L105" s="28" t="e">
        <f>IF(VLOOKUP(A105,Keys_CHESS_ALL!J110:AE289,10,FALSE)="","",VLOOKUP(A105,Keys_CHESS_ALL!J110:AE289,10,FALSE))</f>
        <v>#N/A</v>
      </c>
      <c r="M105" s="28" t="e">
        <f>IF(VLOOKUP(A105,Keys_CHESS_ALL!J110:AF289,11,FALSE)="","",VLOOKUP(A105,Keys_CHESS_ALL!J110:AF289,11,FALSE))</f>
        <v>#N/A</v>
      </c>
      <c r="N105" s="28" t="e">
        <f>IF(VLOOKUP(A105,Keys_CHESS_ALL!J110:AG289,12,FALSE)="","",VLOOKUP(A105,Keys_CHESS_ALL!J110:AG289,12,FALSE))</f>
        <v>#N/A</v>
      </c>
      <c r="O105" s="28" t="e">
        <f>IF(VLOOKUP(A105,Keys_CHESS_ALL!J110:AH289,13,FALSE)="","",VLOOKUP(A105,Keys_CHESS_ALL!J110:AH289,13,FALSE))</f>
        <v>#N/A</v>
      </c>
      <c r="P105" s="28" t="e">
        <f>IF(VLOOKUP(A105,Keys_CHESS_ALL!J110:AI289,14,FALSE)="","",VLOOKUP(A105,Keys_CHESS_ALL!J110:AI289,14,FALSE))</f>
        <v>#N/A</v>
      </c>
      <c r="Q105" s="28" t="e">
        <f>IF(VLOOKUP(A105,Keys_CHESS_ALL!J110:AJ289,15,FALSE)="","",VLOOKUP(A105,Keys_CHESS_ALL!J110:AJ289,15,FALSE))</f>
        <v>#N/A</v>
      </c>
      <c r="R105" s="28" t="e">
        <f>IF(VLOOKUP(A105,Keys_CHESS_ALL!J110:AK289,16,FALSE)="","",VLOOKUP(A105,Keys_CHESS_ALL!J110:AK289,16,FALSE))</f>
        <v>#N/A</v>
      </c>
    </row>
    <row r="106" spans="2:18" x14ac:dyDescent="0.2">
      <c r="B106" s="28" t="e">
        <f>VLOOKUP(A106,Keys_CHESS_ALL!J111:L290,2,FALSE)</f>
        <v>#N/A</v>
      </c>
      <c r="C106" s="32"/>
      <c r="D106" s="28" t="e">
        <f>VLOOKUP(A106,Keys_CHESS_ALL!J111:L290,3,FALSE)</f>
        <v>#N/A</v>
      </c>
      <c r="E106" s="40"/>
      <c r="G106" s="28" t="e">
        <f>IF(VLOOKUP(A106,Keys_CHESS_ALL!J111:AC290,5,FALSE)="","",VLOOKUP(A106,Keys_CHESS_ALL!J111:AC290,5,FALSE))</f>
        <v>#N/A</v>
      </c>
      <c r="H106" s="28" t="e">
        <f>IF(VLOOKUP(A106,Keys_CHESS_ALL!J111:AC290,6,FALSE)="","",VLOOKUP(A106,Keys_CHESS_ALL!J111:AC290,6,FALSE))</f>
        <v>#N/A</v>
      </c>
      <c r="I106" s="28" t="e">
        <f>IF(VLOOKUP(A106,Keys_CHESS_ALL!J111:AC290,7,FALSE)="","",VLOOKUP(A106,Keys_CHESS_ALL!J111:AC290,7,FALSE))</f>
        <v>#N/A</v>
      </c>
      <c r="J106" s="28" t="e">
        <f>IF(VLOOKUP(A106,Keys_CHESS_ALL!J111:AC290,8,FALSE)="","",VLOOKUP(A106,Keys_CHESS_ALL!J111:AC290,8,FALSE))</f>
        <v>#N/A</v>
      </c>
      <c r="K106" s="28" t="e">
        <f>IF(VLOOKUP(A106,Keys_CHESS_ALL!J111:AD290,9,FALSE)="","",VLOOKUP(A106,Keys_CHESS_ALL!J111:AD290,9,FALSE))</f>
        <v>#N/A</v>
      </c>
      <c r="L106" s="28" t="e">
        <f>IF(VLOOKUP(A106,Keys_CHESS_ALL!J111:AE290,10,FALSE)="","",VLOOKUP(A106,Keys_CHESS_ALL!J111:AE290,10,FALSE))</f>
        <v>#N/A</v>
      </c>
      <c r="M106" s="28" t="e">
        <f>IF(VLOOKUP(A106,Keys_CHESS_ALL!J111:AF290,11,FALSE)="","",VLOOKUP(A106,Keys_CHESS_ALL!J111:AF290,11,FALSE))</f>
        <v>#N/A</v>
      </c>
      <c r="N106" s="28" t="e">
        <f>IF(VLOOKUP(A106,Keys_CHESS_ALL!J111:AG290,12,FALSE)="","",VLOOKUP(A106,Keys_CHESS_ALL!J111:AG290,12,FALSE))</f>
        <v>#N/A</v>
      </c>
      <c r="O106" s="28" t="e">
        <f>IF(VLOOKUP(A106,Keys_CHESS_ALL!J111:AH290,13,FALSE)="","",VLOOKUP(A106,Keys_CHESS_ALL!J111:AH290,13,FALSE))</f>
        <v>#N/A</v>
      </c>
      <c r="P106" s="28" t="e">
        <f>IF(VLOOKUP(A106,Keys_CHESS_ALL!J111:AI290,14,FALSE)="","",VLOOKUP(A106,Keys_CHESS_ALL!J111:AI290,14,FALSE))</f>
        <v>#N/A</v>
      </c>
      <c r="Q106" s="28" t="e">
        <f>IF(VLOOKUP(A106,Keys_CHESS_ALL!J111:AJ290,15,FALSE)="","",VLOOKUP(A106,Keys_CHESS_ALL!J111:AJ290,15,FALSE))</f>
        <v>#N/A</v>
      </c>
      <c r="R106" s="28" t="e">
        <f>IF(VLOOKUP(A106,Keys_CHESS_ALL!J111:AK290,16,FALSE)="","",VLOOKUP(A106,Keys_CHESS_ALL!J111:AK290,16,FALSE))</f>
        <v>#N/A</v>
      </c>
    </row>
    <row r="107" spans="2:18" x14ac:dyDescent="0.2">
      <c r="B107" s="28" t="e">
        <f>VLOOKUP(A107,Keys_CHESS_ALL!J112:L291,2,FALSE)</f>
        <v>#N/A</v>
      </c>
      <c r="C107" s="32"/>
      <c r="D107" s="28" t="e">
        <f>VLOOKUP(A107,Keys_CHESS_ALL!J112:L291,3,FALSE)</f>
        <v>#N/A</v>
      </c>
      <c r="E107" s="40"/>
      <c r="G107" s="28" t="e">
        <f>IF(VLOOKUP(A107,Keys_CHESS_ALL!J112:AC291,5,FALSE)="","",VLOOKUP(A107,Keys_CHESS_ALL!J112:AC291,5,FALSE))</f>
        <v>#N/A</v>
      </c>
      <c r="H107" s="28" t="e">
        <f>IF(VLOOKUP(A107,Keys_CHESS_ALL!J112:AC291,6,FALSE)="","",VLOOKUP(A107,Keys_CHESS_ALL!J112:AC291,6,FALSE))</f>
        <v>#N/A</v>
      </c>
      <c r="I107" s="28" t="e">
        <f>IF(VLOOKUP(A107,Keys_CHESS_ALL!J112:AC291,7,FALSE)="","",VLOOKUP(A107,Keys_CHESS_ALL!J112:AC291,7,FALSE))</f>
        <v>#N/A</v>
      </c>
      <c r="J107" s="28" t="e">
        <f>IF(VLOOKUP(A107,Keys_CHESS_ALL!J112:AC291,8,FALSE)="","",VLOOKUP(A107,Keys_CHESS_ALL!J112:AC291,8,FALSE))</f>
        <v>#N/A</v>
      </c>
      <c r="K107" s="28" t="e">
        <f>IF(VLOOKUP(A107,Keys_CHESS_ALL!J112:AD291,9,FALSE)="","",VLOOKUP(A107,Keys_CHESS_ALL!J112:AD291,9,FALSE))</f>
        <v>#N/A</v>
      </c>
      <c r="L107" s="28" t="e">
        <f>IF(VLOOKUP(A107,Keys_CHESS_ALL!J112:AE291,10,FALSE)="","",VLOOKUP(A107,Keys_CHESS_ALL!J112:AE291,10,FALSE))</f>
        <v>#N/A</v>
      </c>
      <c r="M107" s="28" t="e">
        <f>IF(VLOOKUP(A107,Keys_CHESS_ALL!J112:AF291,11,FALSE)="","",VLOOKUP(A107,Keys_CHESS_ALL!J112:AF291,11,FALSE))</f>
        <v>#N/A</v>
      </c>
      <c r="N107" s="28" t="e">
        <f>IF(VLOOKUP(A107,Keys_CHESS_ALL!J112:AG291,12,FALSE)="","",VLOOKUP(A107,Keys_CHESS_ALL!J112:AG291,12,FALSE))</f>
        <v>#N/A</v>
      </c>
      <c r="O107" s="28" t="e">
        <f>IF(VLOOKUP(A107,Keys_CHESS_ALL!J112:AH291,13,FALSE)="","",VLOOKUP(A107,Keys_CHESS_ALL!J112:AH291,13,FALSE))</f>
        <v>#N/A</v>
      </c>
      <c r="P107" s="28" t="e">
        <f>IF(VLOOKUP(A107,Keys_CHESS_ALL!J112:AI291,14,FALSE)="","",VLOOKUP(A107,Keys_CHESS_ALL!J112:AI291,14,FALSE))</f>
        <v>#N/A</v>
      </c>
      <c r="Q107" s="28" t="e">
        <f>IF(VLOOKUP(A107,Keys_CHESS_ALL!J112:AJ291,15,FALSE)="","",VLOOKUP(A107,Keys_CHESS_ALL!J112:AJ291,15,FALSE))</f>
        <v>#N/A</v>
      </c>
      <c r="R107" s="28" t="e">
        <f>IF(VLOOKUP(A107,Keys_CHESS_ALL!J112:AK291,16,FALSE)="","",VLOOKUP(A107,Keys_CHESS_ALL!J112:AK291,16,FALSE))</f>
        <v>#N/A</v>
      </c>
    </row>
    <row r="108" spans="2:18" x14ac:dyDescent="0.2">
      <c r="B108" s="28" t="e">
        <f>VLOOKUP(A108,Keys_CHESS_ALL!J113:L292,2,FALSE)</f>
        <v>#N/A</v>
      </c>
      <c r="C108" s="32"/>
      <c r="D108" s="28" t="e">
        <f>VLOOKUP(A108,Keys_CHESS_ALL!J113:L292,3,FALSE)</f>
        <v>#N/A</v>
      </c>
      <c r="E108" s="40"/>
      <c r="G108" s="28" t="e">
        <f>IF(VLOOKUP(A108,Keys_CHESS_ALL!J113:AC292,5,FALSE)="","",VLOOKUP(A108,Keys_CHESS_ALL!J113:AC292,5,FALSE))</f>
        <v>#N/A</v>
      </c>
      <c r="H108" s="28" t="e">
        <f>IF(VLOOKUP(A108,Keys_CHESS_ALL!J113:AC292,6,FALSE)="","",VLOOKUP(A108,Keys_CHESS_ALL!J113:AC292,6,FALSE))</f>
        <v>#N/A</v>
      </c>
      <c r="I108" s="28" t="e">
        <f>IF(VLOOKUP(A108,Keys_CHESS_ALL!J113:AC292,7,FALSE)="","",VLOOKUP(A108,Keys_CHESS_ALL!J113:AC292,7,FALSE))</f>
        <v>#N/A</v>
      </c>
      <c r="J108" s="28" t="e">
        <f>IF(VLOOKUP(A108,Keys_CHESS_ALL!J113:AC292,8,FALSE)="","",VLOOKUP(A108,Keys_CHESS_ALL!J113:AC292,8,FALSE))</f>
        <v>#N/A</v>
      </c>
      <c r="K108" s="28" t="e">
        <f>IF(VLOOKUP(A108,Keys_CHESS_ALL!J113:AD292,9,FALSE)="","",VLOOKUP(A108,Keys_CHESS_ALL!J113:AD292,9,FALSE))</f>
        <v>#N/A</v>
      </c>
      <c r="L108" s="28" t="e">
        <f>IF(VLOOKUP(A108,Keys_CHESS_ALL!J113:AE292,10,FALSE)="","",VLOOKUP(A108,Keys_CHESS_ALL!J113:AE292,10,FALSE))</f>
        <v>#N/A</v>
      </c>
      <c r="M108" s="28" t="e">
        <f>IF(VLOOKUP(A108,Keys_CHESS_ALL!J113:AF292,11,FALSE)="","",VLOOKUP(A108,Keys_CHESS_ALL!J113:AF292,11,FALSE))</f>
        <v>#N/A</v>
      </c>
      <c r="N108" s="28" t="e">
        <f>IF(VLOOKUP(A108,Keys_CHESS_ALL!J113:AG292,12,FALSE)="","",VLOOKUP(A108,Keys_CHESS_ALL!J113:AG292,12,FALSE))</f>
        <v>#N/A</v>
      </c>
      <c r="O108" s="28" t="e">
        <f>IF(VLOOKUP(A108,Keys_CHESS_ALL!J113:AH292,13,FALSE)="","",VLOOKUP(A108,Keys_CHESS_ALL!J113:AH292,13,FALSE))</f>
        <v>#N/A</v>
      </c>
      <c r="P108" s="28" t="e">
        <f>IF(VLOOKUP(A108,Keys_CHESS_ALL!J113:AI292,14,FALSE)="","",VLOOKUP(A108,Keys_CHESS_ALL!J113:AI292,14,FALSE))</f>
        <v>#N/A</v>
      </c>
      <c r="Q108" s="28" t="e">
        <f>IF(VLOOKUP(A108,Keys_CHESS_ALL!J113:AJ292,15,FALSE)="","",VLOOKUP(A108,Keys_CHESS_ALL!J113:AJ292,15,FALSE))</f>
        <v>#N/A</v>
      </c>
      <c r="R108" s="28" t="e">
        <f>IF(VLOOKUP(A108,Keys_CHESS_ALL!J113:AK292,16,FALSE)="","",VLOOKUP(A108,Keys_CHESS_ALL!J113:AK292,16,FALSE))</f>
        <v>#N/A</v>
      </c>
    </row>
    <row r="109" spans="2:18" x14ac:dyDescent="0.2">
      <c r="B109" s="28" t="e">
        <f>VLOOKUP(A109,Keys_CHESS_ALL!J114:L293,2,FALSE)</f>
        <v>#N/A</v>
      </c>
      <c r="C109" s="32"/>
      <c r="D109" s="28" t="e">
        <f>VLOOKUP(A109,Keys_CHESS_ALL!J114:L293,3,FALSE)</f>
        <v>#N/A</v>
      </c>
      <c r="E109" s="40"/>
      <c r="G109" s="28" t="e">
        <f>IF(VLOOKUP(A109,Keys_CHESS_ALL!J114:AC293,5,FALSE)="","",VLOOKUP(A109,Keys_CHESS_ALL!J114:AC293,5,FALSE))</f>
        <v>#N/A</v>
      </c>
      <c r="H109" s="28" t="e">
        <f>IF(VLOOKUP(A109,Keys_CHESS_ALL!J114:AC293,6,FALSE)="","",VLOOKUP(A109,Keys_CHESS_ALL!J114:AC293,6,FALSE))</f>
        <v>#N/A</v>
      </c>
      <c r="I109" s="28" t="e">
        <f>IF(VLOOKUP(A109,Keys_CHESS_ALL!J114:AC293,7,FALSE)="","",VLOOKUP(A109,Keys_CHESS_ALL!J114:AC293,7,FALSE))</f>
        <v>#N/A</v>
      </c>
      <c r="J109" s="28" t="e">
        <f>IF(VLOOKUP(A109,Keys_CHESS_ALL!J114:AC293,8,FALSE)="","",VLOOKUP(A109,Keys_CHESS_ALL!J114:AC293,8,FALSE))</f>
        <v>#N/A</v>
      </c>
      <c r="K109" s="28" t="e">
        <f>IF(VLOOKUP(A109,Keys_CHESS_ALL!J114:AD293,9,FALSE)="","",VLOOKUP(A109,Keys_CHESS_ALL!J114:AD293,9,FALSE))</f>
        <v>#N/A</v>
      </c>
      <c r="L109" s="28" t="e">
        <f>IF(VLOOKUP(A109,Keys_CHESS_ALL!J114:AE293,10,FALSE)="","",VLOOKUP(A109,Keys_CHESS_ALL!J114:AE293,10,FALSE))</f>
        <v>#N/A</v>
      </c>
      <c r="M109" s="28" t="e">
        <f>IF(VLOOKUP(A109,Keys_CHESS_ALL!J114:AF293,11,FALSE)="","",VLOOKUP(A109,Keys_CHESS_ALL!J114:AF293,11,FALSE))</f>
        <v>#N/A</v>
      </c>
      <c r="N109" s="28" t="e">
        <f>IF(VLOOKUP(A109,Keys_CHESS_ALL!J114:AG293,12,FALSE)="","",VLOOKUP(A109,Keys_CHESS_ALL!J114:AG293,12,FALSE))</f>
        <v>#N/A</v>
      </c>
      <c r="O109" s="28" t="e">
        <f>IF(VLOOKUP(A109,Keys_CHESS_ALL!J114:AH293,13,FALSE)="","",VLOOKUP(A109,Keys_CHESS_ALL!J114:AH293,13,FALSE))</f>
        <v>#N/A</v>
      </c>
      <c r="P109" s="28" t="e">
        <f>IF(VLOOKUP(A109,Keys_CHESS_ALL!J114:AI293,14,FALSE)="","",VLOOKUP(A109,Keys_CHESS_ALL!J114:AI293,14,FALSE))</f>
        <v>#N/A</v>
      </c>
      <c r="Q109" s="28" t="e">
        <f>IF(VLOOKUP(A109,Keys_CHESS_ALL!J114:AJ293,15,FALSE)="","",VLOOKUP(A109,Keys_CHESS_ALL!J114:AJ293,15,FALSE))</f>
        <v>#N/A</v>
      </c>
      <c r="R109" s="28" t="e">
        <f>IF(VLOOKUP(A109,Keys_CHESS_ALL!J114:AK293,16,FALSE)="","",VLOOKUP(A109,Keys_CHESS_ALL!J114:AK293,16,FALSE))</f>
        <v>#N/A</v>
      </c>
    </row>
    <row r="110" spans="2:18" x14ac:dyDescent="0.2">
      <c r="B110" s="28" t="e">
        <f>VLOOKUP(A110,Keys_CHESS_ALL!J115:L294,2,FALSE)</f>
        <v>#N/A</v>
      </c>
      <c r="C110" s="32"/>
      <c r="D110" s="28" t="e">
        <f>VLOOKUP(A110,Keys_CHESS_ALL!J115:L294,3,FALSE)</f>
        <v>#N/A</v>
      </c>
      <c r="E110" s="40"/>
      <c r="G110" s="28" t="e">
        <f>IF(VLOOKUP(A110,Keys_CHESS_ALL!J115:AC294,5,FALSE)="","",VLOOKUP(A110,Keys_CHESS_ALL!J115:AC294,5,FALSE))</f>
        <v>#N/A</v>
      </c>
      <c r="H110" s="28" t="e">
        <f>IF(VLOOKUP(A110,Keys_CHESS_ALL!J115:AC294,6,FALSE)="","",VLOOKUP(A110,Keys_CHESS_ALL!J115:AC294,6,FALSE))</f>
        <v>#N/A</v>
      </c>
      <c r="I110" s="28" t="e">
        <f>IF(VLOOKUP(A110,Keys_CHESS_ALL!J115:AC294,7,FALSE)="","",VLOOKUP(A110,Keys_CHESS_ALL!J115:AC294,7,FALSE))</f>
        <v>#N/A</v>
      </c>
      <c r="J110" s="28" t="e">
        <f>IF(VLOOKUP(A110,Keys_CHESS_ALL!J115:AC294,8,FALSE)="","",VLOOKUP(A110,Keys_CHESS_ALL!J115:AC294,8,FALSE))</f>
        <v>#N/A</v>
      </c>
      <c r="K110" s="28" t="e">
        <f>IF(VLOOKUP(A110,Keys_CHESS_ALL!J115:AD294,9,FALSE)="","",VLOOKUP(A110,Keys_CHESS_ALL!J115:AD294,9,FALSE))</f>
        <v>#N/A</v>
      </c>
      <c r="L110" s="28" t="e">
        <f>IF(VLOOKUP(A110,Keys_CHESS_ALL!J115:AE294,10,FALSE)="","",VLOOKUP(A110,Keys_CHESS_ALL!J115:AE294,10,FALSE))</f>
        <v>#N/A</v>
      </c>
      <c r="M110" s="28" t="e">
        <f>IF(VLOOKUP(A110,Keys_CHESS_ALL!J115:AF294,11,FALSE)="","",VLOOKUP(A110,Keys_CHESS_ALL!J115:AF294,11,FALSE))</f>
        <v>#N/A</v>
      </c>
      <c r="N110" s="28" t="e">
        <f>IF(VLOOKUP(A110,Keys_CHESS_ALL!J115:AG294,12,FALSE)="","",VLOOKUP(A110,Keys_CHESS_ALL!J115:AG294,12,FALSE))</f>
        <v>#N/A</v>
      </c>
      <c r="O110" s="28" t="e">
        <f>IF(VLOOKUP(A110,Keys_CHESS_ALL!J115:AH294,13,FALSE)="","",VLOOKUP(A110,Keys_CHESS_ALL!J115:AH294,13,FALSE))</f>
        <v>#N/A</v>
      </c>
      <c r="P110" s="28" t="e">
        <f>IF(VLOOKUP(A110,Keys_CHESS_ALL!J115:AI294,14,FALSE)="","",VLOOKUP(A110,Keys_CHESS_ALL!J115:AI294,14,FALSE))</f>
        <v>#N/A</v>
      </c>
      <c r="Q110" s="28" t="e">
        <f>IF(VLOOKUP(A110,Keys_CHESS_ALL!J115:AJ294,15,FALSE)="","",VLOOKUP(A110,Keys_CHESS_ALL!J115:AJ294,15,FALSE))</f>
        <v>#N/A</v>
      </c>
      <c r="R110" s="28" t="e">
        <f>IF(VLOOKUP(A110,Keys_CHESS_ALL!J115:AK294,16,FALSE)="","",VLOOKUP(A110,Keys_CHESS_ALL!J115:AK294,16,FALSE))</f>
        <v>#N/A</v>
      </c>
    </row>
    <row r="111" spans="2:18" x14ac:dyDescent="0.2">
      <c r="B111" s="28" t="e">
        <f>VLOOKUP(A111,Keys_CHESS_ALL!J116:L295,2,FALSE)</f>
        <v>#N/A</v>
      </c>
      <c r="C111" s="32"/>
      <c r="D111" s="28" t="e">
        <f>VLOOKUP(A111,Keys_CHESS_ALL!J116:L295,3,FALSE)</f>
        <v>#N/A</v>
      </c>
      <c r="E111" s="40"/>
      <c r="G111" s="28" t="e">
        <f>IF(VLOOKUP(A111,Keys_CHESS_ALL!J116:AC295,5,FALSE)="","",VLOOKUP(A111,Keys_CHESS_ALL!J116:AC295,5,FALSE))</f>
        <v>#N/A</v>
      </c>
      <c r="H111" s="28" t="e">
        <f>IF(VLOOKUP(A111,Keys_CHESS_ALL!J116:AC295,6,FALSE)="","",VLOOKUP(A111,Keys_CHESS_ALL!J116:AC295,6,FALSE))</f>
        <v>#N/A</v>
      </c>
      <c r="I111" s="28" t="e">
        <f>IF(VLOOKUP(A111,Keys_CHESS_ALL!J116:AC295,7,FALSE)="","",VLOOKUP(A111,Keys_CHESS_ALL!J116:AC295,7,FALSE))</f>
        <v>#N/A</v>
      </c>
      <c r="J111" s="28" t="e">
        <f>IF(VLOOKUP(A111,Keys_CHESS_ALL!J116:AC295,8,FALSE)="","",VLOOKUP(A111,Keys_CHESS_ALL!J116:AC295,8,FALSE))</f>
        <v>#N/A</v>
      </c>
      <c r="K111" s="28" t="e">
        <f>IF(VLOOKUP(A111,Keys_CHESS_ALL!J116:AD295,9,FALSE)="","",VLOOKUP(A111,Keys_CHESS_ALL!J116:AD295,9,FALSE))</f>
        <v>#N/A</v>
      </c>
      <c r="L111" s="28" t="e">
        <f>IF(VLOOKUP(A111,Keys_CHESS_ALL!J116:AE295,10,FALSE)="","",VLOOKUP(A111,Keys_CHESS_ALL!J116:AE295,10,FALSE))</f>
        <v>#N/A</v>
      </c>
      <c r="M111" s="28" t="e">
        <f>IF(VLOOKUP(A111,Keys_CHESS_ALL!J116:AF295,11,FALSE)="","",VLOOKUP(A111,Keys_CHESS_ALL!J116:AF295,11,FALSE))</f>
        <v>#N/A</v>
      </c>
      <c r="N111" s="28" t="e">
        <f>IF(VLOOKUP(A111,Keys_CHESS_ALL!J116:AG295,12,FALSE)="","",VLOOKUP(A111,Keys_CHESS_ALL!J116:AG295,12,FALSE))</f>
        <v>#N/A</v>
      </c>
      <c r="O111" s="28" t="e">
        <f>IF(VLOOKUP(A111,Keys_CHESS_ALL!J116:AH295,13,FALSE)="","",VLOOKUP(A111,Keys_CHESS_ALL!J116:AH295,13,FALSE))</f>
        <v>#N/A</v>
      </c>
      <c r="P111" s="28" t="e">
        <f>IF(VLOOKUP(A111,Keys_CHESS_ALL!J116:AI295,14,FALSE)="","",VLOOKUP(A111,Keys_CHESS_ALL!J116:AI295,14,FALSE))</f>
        <v>#N/A</v>
      </c>
      <c r="Q111" s="28" t="e">
        <f>IF(VLOOKUP(A111,Keys_CHESS_ALL!J116:AJ295,15,FALSE)="","",VLOOKUP(A111,Keys_CHESS_ALL!J116:AJ295,15,FALSE))</f>
        <v>#N/A</v>
      </c>
      <c r="R111" s="28" t="e">
        <f>IF(VLOOKUP(A111,Keys_CHESS_ALL!J116:AK295,16,FALSE)="","",VLOOKUP(A111,Keys_CHESS_ALL!J116:AK295,16,FALSE))</f>
        <v>#N/A</v>
      </c>
    </row>
    <row r="112" spans="2:18" x14ac:dyDescent="0.2">
      <c r="B112" s="28" t="e">
        <f>VLOOKUP(A112,Keys_CHESS_ALL!J117:L296,2,FALSE)</f>
        <v>#N/A</v>
      </c>
      <c r="C112" s="32"/>
      <c r="D112" s="28" t="e">
        <f>VLOOKUP(A112,Keys_CHESS_ALL!J117:L296,3,FALSE)</f>
        <v>#N/A</v>
      </c>
      <c r="E112" s="40"/>
      <c r="G112" s="28" t="e">
        <f>IF(VLOOKUP(A112,Keys_CHESS_ALL!J117:AC296,5,FALSE)="","",VLOOKUP(A112,Keys_CHESS_ALL!J117:AC296,5,FALSE))</f>
        <v>#N/A</v>
      </c>
      <c r="H112" s="28" t="e">
        <f>IF(VLOOKUP(A112,Keys_CHESS_ALL!J117:AC296,6,FALSE)="","",VLOOKUP(A112,Keys_CHESS_ALL!J117:AC296,6,FALSE))</f>
        <v>#N/A</v>
      </c>
      <c r="I112" s="28" t="e">
        <f>IF(VLOOKUP(A112,Keys_CHESS_ALL!J117:AC296,7,FALSE)="","",VLOOKUP(A112,Keys_CHESS_ALL!J117:AC296,7,FALSE))</f>
        <v>#N/A</v>
      </c>
      <c r="J112" s="28" t="e">
        <f>IF(VLOOKUP(A112,Keys_CHESS_ALL!J117:AC296,8,FALSE)="","",VLOOKUP(A112,Keys_CHESS_ALL!J117:AC296,8,FALSE))</f>
        <v>#N/A</v>
      </c>
      <c r="K112" s="28" t="e">
        <f>IF(VLOOKUP(A112,Keys_CHESS_ALL!J117:AD296,9,FALSE)="","",VLOOKUP(A112,Keys_CHESS_ALL!J117:AD296,9,FALSE))</f>
        <v>#N/A</v>
      </c>
      <c r="L112" s="28" t="e">
        <f>IF(VLOOKUP(A112,Keys_CHESS_ALL!J117:AE296,10,FALSE)="","",VLOOKUP(A112,Keys_CHESS_ALL!J117:AE296,10,FALSE))</f>
        <v>#N/A</v>
      </c>
      <c r="M112" s="28" t="e">
        <f>IF(VLOOKUP(A112,Keys_CHESS_ALL!J117:AF296,11,FALSE)="","",VLOOKUP(A112,Keys_CHESS_ALL!J117:AF296,11,FALSE))</f>
        <v>#N/A</v>
      </c>
      <c r="N112" s="28" t="e">
        <f>IF(VLOOKUP(A112,Keys_CHESS_ALL!J117:AG296,12,FALSE)="","",VLOOKUP(A112,Keys_CHESS_ALL!J117:AG296,12,FALSE))</f>
        <v>#N/A</v>
      </c>
      <c r="O112" s="28" t="e">
        <f>IF(VLOOKUP(A112,Keys_CHESS_ALL!J117:AH296,13,FALSE)="","",VLOOKUP(A112,Keys_CHESS_ALL!J117:AH296,13,FALSE))</f>
        <v>#N/A</v>
      </c>
      <c r="P112" s="28" t="e">
        <f>IF(VLOOKUP(A112,Keys_CHESS_ALL!J117:AI296,14,FALSE)="","",VLOOKUP(A112,Keys_CHESS_ALL!J117:AI296,14,FALSE))</f>
        <v>#N/A</v>
      </c>
      <c r="Q112" s="28" t="e">
        <f>IF(VLOOKUP(A112,Keys_CHESS_ALL!J117:AJ296,15,FALSE)="","",VLOOKUP(A112,Keys_CHESS_ALL!J117:AJ296,15,FALSE))</f>
        <v>#N/A</v>
      </c>
      <c r="R112" s="28" t="e">
        <f>IF(VLOOKUP(A112,Keys_CHESS_ALL!J117:AK296,16,FALSE)="","",VLOOKUP(A112,Keys_CHESS_ALL!J117:AK296,16,FALSE))</f>
        <v>#N/A</v>
      </c>
    </row>
    <row r="113" spans="2:18" x14ac:dyDescent="0.2">
      <c r="B113" s="28" t="e">
        <f>VLOOKUP(A113,Keys_CHESS_ALL!J118:L297,2,FALSE)</f>
        <v>#N/A</v>
      </c>
      <c r="C113" s="32"/>
      <c r="D113" s="28" t="e">
        <f>VLOOKUP(A113,Keys_CHESS_ALL!J118:L297,3,FALSE)</f>
        <v>#N/A</v>
      </c>
      <c r="E113" s="40"/>
      <c r="G113" s="28" t="e">
        <f>IF(VLOOKUP(A113,Keys_CHESS_ALL!J118:AC297,5,FALSE)="","",VLOOKUP(A113,Keys_CHESS_ALL!J118:AC297,5,FALSE))</f>
        <v>#N/A</v>
      </c>
      <c r="H113" s="28" t="e">
        <f>IF(VLOOKUP(A113,Keys_CHESS_ALL!J118:AC297,6,FALSE)="","",VLOOKUP(A113,Keys_CHESS_ALL!J118:AC297,6,FALSE))</f>
        <v>#N/A</v>
      </c>
      <c r="I113" s="28" t="e">
        <f>IF(VLOOKUP(A113,Keys_CHESS_ALL!J118:AC297,7,FALSE)="","",VLOOKUP(A113,Keys_CHESS_ALL!J118:AC297,7,FALSE))</f>
        <v>#N/A</v>
      </c>
      <c r="J113" s="28" t="e">
        <f>IF(VLOOKUP(A113,Keys_CHESS_ALL!J118:AC297,8,FALSE)="","",VLOOKUP(A113,Keys_CHESS_ALL!J118:AC297,8,FALSE))</f>
        <v>#N/A</v>
      </c>
      <c r="K113" s="28" t="e">
        <f>IF(VLOOKUP(A113,Keys_CHESS_ALL!J118:AD297,9,FALSE)="","",VLOOKUP(A113,Keys_CHESS_ALL!J118:AD297,9,FALSE))</f>
        <v>#N/A</v>
      </c>
      <c r="L113" s="28" t="e">
        <f>IF(VLOOKUP(A113,Keys_CHESS_ALL!J118:AE297,10,FALSE)="","",VLOOKUP(A113,Keys_CHESS_ALL!J118:AE297,10,FALSE))</f>
        <v>#N/A</v>
      </c>
      <c r="M113" s="28" t="e">
        <f>IF(VLOOKUP(A113,Keys_CHESS_ALL!J118:AF297,11,FALSE)="","",VLOOKUP(A113,Keys_CHESS_ALL!J118:AF297,11,FALSE))</f>
        <v>#N/A</v>
      </c>
      <c r="N113" s="28" t="e">
        <f>IF(VLOOKUP(A113,Keys_CHESS_ALL!J118:AG297,12,FALSE)="","",VLOOKUP(A113,Keys_CHESS_ALL!J118:AG297,12,FALSE))</f>
        <v>#N/A</v>
      </c>
      <c r="O113" s="28" t="e">
        <f>IF(VLOOKUP(A113,Keys_CHESS_ALL!J118:AH297,13,FALSE)="","",VLOOKUP(A113,Keys_CHESS_ALL!J118:AH297,13,FALSE))</f>
        <v>#N/A</v>
      </c>
      <c r="P113" s="28" t="e">
        <f>IF(VLOOKUP(A113,Keys_CHESS_ALL!J118:AI297,14,FALSE)="","",VLOOKUP(A113,Keys_CHESS_ALL!J118:AI297,14,FALSE))</f>
        <v>#N/A</v>
      </c>
      <c r="Q113" s="28" t="e">
        <f>IF(VLOOKUP(A113,Keys_CHESS_ALL!J118:AJ297,15,FALSE)="","",VLOOKUP(A113,Keys_CHESS_ALL!J118:AJ297,15,FALSE))</f>
        <v>#N/A</v>
      </c>
      <c r="R113" s="28" t="e">
        <f>IF(VLOOKUP(A113,Keys_CHESS_ALL!J118:AK297,16,FALSE)="","",VLOOKUP(A113,Keys_CHESS_ALL!J118:AK297,16,FALSE))</f>
        <v>#N/A</v>
      </c>
    </row>
    <row r="114" spans="2:18" x14ac:dyDescent="0.2">
      <c r="B114" s="28" t="e">
        <f>VLOOKUP(A114,Keys_CHESS_ALL!J119:L298,2,FALSE)</f>
        <v>#N/A</v>
      </c>
      <c r="C114" s="32"/>
      <c r="D114" s="28" t="e">
        <f>VLOOKUP(A114,Keys_CHESS_ALL!J119:L298,3,FALSE)</f>
        <v>#N/A</v>
      </c>
      <c r="E114" s="40"/>
      <c r="G114" s="28" t="e">
        <f>IF(VLOOKUP(A114,Keys_CHESS_ALL!J119:AC298,5,FALSE)="","",VLOOKUP(A114,Keys_CHESS_ALL!J119:AC298,5,FALSE))</f>
        <v>#N/A</v>
      </c>
      <c r="H114" s="28" t="e">
        <f>IF(VLOOKUP(A114,Keys_CHESS_ALL!J119:AC298,6,FALSE)="","",VLOOKUP(A114,Keys_CHESS_ALL!J119:AC298,6,FALSE))</f>
        <v>#N/A</v>
      </c>
      <c r="I114" s="28" t="e">
        <f>IF(VLOOKUP(A114,Keys_CHESS_ALL!J119:AC298,7,FALSE)="","",VLOOKUP(A114,Keys_CHESS_ALL!J119:AC298,7,FALSE))</f>
        <v>#N/A</v>
      </c>
      <c r="J114" s="28" t="e">
        <f>IF(VLOOKUP(A114,Keys_CHESS_ALL!J119:AC298,8,FALSE)="","",VLOOKUP(A114,Keys_CHESS_ALL!J119:AC298,8,FALSE))</f>
        <v>#N/A</v>
      </c>
      <c r="K114" s="28" t="e">
        <f>IF(VLOOKUP(A114,Keys_CHESS_ALL!J119:AD298,9,FALSE)="","",VLOOKUP(A114,Keys_CHESS_ALL!J119:AD298,9,FALSE))</f>
        <v>#N/A</v>
      </c>
      <c r="L114" s="28" t="e">
        <f>IF(VLOOKUP(A114,Keys_CHESS_ALL!J119:AE298,10,FALSE)="","",VLOOKUP(A114,Keys_CHESS_ALL!J119:AE298,10,FALSE))</f>
        <v>#N/A</v>
      </c>
      <c r="M114" s="28" t="e">
        <f>IF(VLOOKUP(A114,Keys_CHESS_ALL!J119:AF298,11,FALSE)="","",VLOOKUP(A114,Keys_CHESS_ALL!J119:AF298,11,FALSE))</f>
        <v>#N/A</v>
      </c>
      <c r="N114" s="28" t="e">
        <f>IF(VLOOKUP(A114,Keys_CHESS_ALL!J119:AG298,12,FALSE)="","",VLOOKUP(A114,Keys_CHESS_ALL!J119:AG298,12,FALSE))</f>
        <v>#N/A</v>
      </c>
      <c r="O114" s="28" t="e">
        <f>IF(VLOOKUP(A114,Keys_CHESS_ALL!J119:AH298,13,FALSE)="","",VLOOKUP(A114,Keys_CHESS_ALL!J119:AH298,13,FALSE))</f>
        <v>#N/A</v>
      </c>
      <c r="P114" s="28" t="e">
        <f>IF(VLOOKUP(A114,Keys_CHESS_ALL!J119:AI298,14,FALSE)="","",VLOOKUP(A114,Keys_CHESS_ALL!J119:AI298,14,FALSE))</f>
        <v>#N/A</v>
      </c>
      <c r="Q114" s="28" t="e">
        <f>IF(VLOOKUP(A114,Keys_CHESS_ALL!J119:AJ298,15,FALSE)="","",VLOOKUP(A114,Keys_CHESS_ALL!J119:AJ298,15,FALSE))</f>
        <v>#N/A</v>
      </c>
      <c r="R114" s="28" t="e">
        <f>IF(VLOOKUP(A114,Keys_CHESS_ALL!J119:AK298,16,FALSE)="","",VLOOKUP(A114,Keys_CHESS_ALL!J119:AK298,16,FALSE))</f>
        <v>#N/A</v>
      </c>
    </row>
    <row r="115" spans="2:18" x14ac:dyDescent="0.2">
      <c r="B115" s="28" t="e">
        <f>VLOOKUP(A115,Keys_CHESS_ALL!J120:L299,2,FALSE)</f>
        <v>#N/A</v>
      </c>
      <c r="C115" s="32"/>
      <c r="D115" s="28" t="e">
        <f>VLOOKUP(A115,Keys_CHESS_ALL!J120:L299,3,FALSE)</f>
        <v>#N/A</v>
      </c>
      <c r="E115" s="40"/>
      <c r="G115" s="28" t="e">
        <f>IF(VLOOKUP(A115,Keys_CHESS_ALL!J120:AC299,5,FALSE)="","",VLOOKUP(A115,Keys_CHESS_ALL!J120:AC299,5,FALSE))</f>
        <v>#N/A</v>
      </c>
      <c r="H115" s="28" t="e">
        <f>IF(VLOOKUP(A115,Keys_CHESS_ALL!J120:AC299,6,FALSE)="","",VLOOKUP(A115,Keys_CHESS_ALL!J120:AC299,6,FALSE))</f>
        <v>#N/A</v>
      </c>
      <c r="I115" s="28" t="e">
        <f>IF(VLOOKUP(A115,Keys_CHESS_ALL!J120:AC299,7,FALSE)="","",VLOOKUP(A115,Keys_CHESS_ALL!J120:AC299,7,FALSE))</f>
        <v>#N/A</v>
      </c>
      <c r="J115" s="28" t="e">
        <f>IF(VLOOKUP(A115,Keys_CHESS_ALL!J120:AC299,8,FALSE)="","",VLOOKUP(A115,Keys_CHESS_ALL!J120:AC299,8,FALSE))</f>
        <v>#N/A</v>
      </c>
      <c r="K115" s="28" t="e">
        <f>IF(VLOOKUP(A115,Keys_CHESS_ALL!J120:AD299,9,FALSE)="","",VLOOKUP(A115,Keys_CHESS_ALL!J120:AD299,9,FALSE))</f>
        <v>#N/A</v>
      </c>
      <c r="L115" s="28" t="e">
        <f>IF(VLOOKUP(A115,Keys_CHESS_ALL!J120:AE299,10,FALSE)="","",VLOOKUP(A115,Keys_CHESS_ALL!J120:AE299,10,FALSE))</f>
        <v>#N/A</v>
      </c>
      <c r="M115" s="28" t="e">
        <f>IF(VLOOKUP(A115,Keys_CHESS_ALL!J120:AF299,11,FALSE)="","",VLOOKUP(A115,Keys_CHESS_ALL!J120:AF299,11,FALSE))</f>
        <v>#N/A</v>
      </c>
      <c r="N115" s="28" t="e">
        <f>IF(VLOOKUP(A115,Keys_CHESS_ALL!J120:AG299,12,FALSE)="","",VLOOKUP(A115,Keys_CHESS_ALL!J120:AG299,12,FALSE))</f>
        <v>#N/A</v>
      </c>
      <c r="O115" s="28" t="e">
        <f>IF(VLOOKUP(A115,Keys_CHESS_ALL!J120:AH299,13,FALSE)="","",VLOOKUP(A115,Keys_CHESS_ALL!J120:AH299,13,FALSE))</f>
        <v>#N/A</v>
      </c>
      <c r="P115" s="28" t="e">
        <f>IF(VLOOKUP(A115,Keys_CHESS_ALL!J120:AI299,14,FALSE)="","",VLOOKUP(A115,Keys_CHESS_ALL!J120:AI299,14,FALSE))</f>
        <v>#N/A</v>
      </c>
      <c r="Q115" s="28" t="e">
        <f>IF(VLOOKUP(A115,Keys_CHESS_ALL!J120:AJ299,15,FALSE)="","",VLOOKUP(A115,Keys_CHESS_ALL!J120:AJ299,15,FALSE))</f>
        <v>#N/A</v>
      </c>
      <c r="R115" s="28" t="e">
        <f>IF(VLOOKUP(A115,Keys_CHESS_ALL!J120:AK299,16,FALSE)="","",VLOOKUP(A115,Keys_CHESS_ALL!J120:AK299,16,FALSE))</f>
        <v>#N/A</v>
      </c>
    </row>
    <row r="116" spans="2:18" x14ac:dyDescent="0.2">
      <c r="B116" s="28" t="e">
        <f>VLOOKUP(A116,Keys_CHESS_ALL!J121:L300,2,FALSE)</f>
        <v>#N/A</v>
      </c>
      <c r="C116" s="32"/>
      <c r="D116" s="28" t="e">
        <f>VLOOKUP(A116,Keys_CHESS_ALL!J121:L300,3,FALSE)</f>
        <v>#N/A</v>
      </c>
      <c r="E116" s="40"/>
      <c r="G116" s="28" t="e">
        <f>IF(VLOOKUP(A116,Keys_CHESS_ALL!J121:AC300,5,FALSE)="","",VLOOKUP(A116,Keys_CHESS_ALL!J121:AC300,5,FALSE))</f>
        <v>#N/A</v>
      </c>
      <c r="H116" s="28" t="e">
        <f>IF(VLOOKUP(A116,Keys_CHESS_ALL!J121:AC300,6,FALSE)="","",VLOOKUP(A116,Keys_CHESS_ALL!J121:AC300,6,FALSE))</f>
        <v>#N/A</v>
      </c>
      <c r="I116" s="28" t="e">
        <f>IF(VLOOKUP(A116,Keys_CHESS_ALL!J121:AC300,7,FALSE)="","",VLOOKUP(A116,Keys_CHESS_ALL!J121:AC300,7,FALSE))</f>
        <v>#N/A</v>
      </c>
      <c r="J116" s="28" t="e">
        <f>IF(VLOOKUP(A116,Keys_CHESS_ALL!J121:AC300,8,FALSE)="","",VLOOKUP(A116,Keys_CHESS_ALL!J121:AC300,8,FALSE))</f>
        <v>#N/A</v>
      </c>
      <c r="K116" s="28" t="e">
        <f>IF(VLOOKUP(A116,Keys_CHESS_ALL!J121:AD300,9,FALSE)="","",VLOOKUP(A116,Keys_CHESS_ALL!J121:AD300,9,FALSE))</f>
        <v>#N/A</v>
      </c>
      <c r="L116" s="28" t="e">
        <f>IF(VLOOKUP(A116,Keys_CHESS_ALL!J121:AE300,10,FALSE)="","",VLOOKUP(A116,Keys_CHESS_ALL!J121:AE300,10,FALSE))</f>
        <v>#N/A</v>
      </c>
      <c r="M116" s="28" t="e">
        <f>IF(VLOOKUP(A116,Keys_CHESS_ALL!J121:AF300,11,FALSE)="","",VLOOKUP(A116,Keys_CHESS_ALL!J121:AF300,11,FALSE))</f>
        <v>#N/A</v>
      </c>
      <c r="N116" s="28" t="e">
        <f>IF(VLOOKUP(A116,Keys_CHESS_ALL!J121:AG300,12,FALSE)="","",VLOOKUP(A116,Keys_CHESS_ALL!J121:AG300,12,FALSE))</f>
        <v>#N/A</v>
      </c>
      <c r="O116" s="28" t="e">
        <f>IF(VLOOKUP(A116,Keys_CHESS_ALL!J121:AH300,13,FALSE)="","",VLOOKUP(A116,Keys_CHESS_ALL!J121:AH300,13,FALSE))</f>
        <v>#N/A</v>
      </c>
      <c r="P116" s="28" t="e">
        <f>IF(VLOOKUP(A116,Keys_CHESS_ALL!J121:AI300,14,FALSE)="","",VLOOKUP(A116,Keys_CHESS_ALL!J121:AI300,14,FALSE))</f>
        <v>#N/A</v>
      </c>
      <c r="Q116" s="28" t="e">
        <f>IF(VLOOKUP(A116,Keys_CHESS_ALL!J121:AJ300,15,FALSE)="","",VLOOKUP(A116,Keys_CHESS_ALL!J121:AJ300,15,FALSE))</f>
        <v>#N/A</v>
      </c>
      <c r="R116" s="28" t="e">
        <f>IF(VLOOKUP(A116,Keys_CHESS_ALL!J121:AK300,16,FALSE)="","",VLOOKUP(A116,Keys_CHESS_ALL!J121:AK300,16,FALSE))</f>
        <v>#N/A</v>
      </c>
    </row>
    <row r="117" spans="2:18" x14ac:dyDescent="0.2">
      <c r="B117" s="28" t="e">
        <f>VLOOKUP(A117,Keys_CHESS_ALL!J122:L301,2,FALSE)</f>
        <v>#N/A</v>
      </c>
      <c r="C117" s="32"/>
      <c r="D117" s="28" t="e">
        <f>VLOOKUP(A117,Keys_CHESS_ALL!J122:L301,3,FALSE)</f>
        <v>#N/A</v>
      </c>
      <c r="E117" s="40"/>
      <c r="G117" s="28" t="e">
        <f>IF(VLOOKUP(A117,Keys_CHESS_ALL!J122:AC301,5,FALSE)="","",VLOOKUP(A117,Keys_CHESS_ALL!J122:AC301,5,FALSE))</f>
        <v>#N/A</v>
      </c>
      <c r="H117" s="28" t="e">
        <f>IF(VLOOKUP(A117,Keys_CHESS_ALL!J122:AC301,6,FALSE)="","",VLOOKUP(A117,Keys_CHESS_ALL!J122:AC301,6,FALSE))</f>
        <v>#N/A</v>
      </c>
      <c r="I117" s="28" t="e">
        <f>IF(VLOOKUP(A117,Keys_CHESS_ALL!J122:AC301,7,FALSE)="","",VLOOKUP(A117,Keys_CHESS_ALL!J122:AC301,7,FALSE))</f>
        <v>#N/A</v>
      </c>
      <c r="J117" s="28" t="e">
        <f>IF(VLOOKUP(A117,Keys_CHESS_ALL!J122:AC301,8,FALSE)="","",VLOOKUP(A117,Keys_CHESS_ALL!J122:AC301,8,FALSE))</f>
        <v>#N/A</v>
      </c>
      <c r="K117" s="28" t="e">
        <f>IF(VLOOKUP(A117,Keys_CHESS_ALL!J122:AD301,9,FALSE)="","",VLOOKUP(A117,Keys_CHESS_ALL!J122:AD301,9,FALSE))</f>
        <v>#N/A</v>
      </c>
      <c r="L117" s="28" t="e">
        <f>IF(VLOOKUP(A117,Keys_CHESS_ALL!J122:AE301,10,FALSE)="","",VLOOKUP(A117,Keys_CHESS_ALL!J122:AE301,10,FALSE))</f>
        <v>#N/A</v>
      </c>
      <c r="M117" s="28" t="e">
        <f>IF(VLOOKUP(A117,Keys_CHESS_ALL!J122:AF301,11,FALSE)="","",VLOOKUP(A117,Keys_CHESS_ALL!J122:AF301,11,FALSE))</f>
        <v>#N/A</v>
      </c>
      <c r="N117" s="28" t="e">
        <f>IF(VLOOKUP(A117,Keys_CHESS_ALL!J122:AG301,12,FALSE)="","",VLOOKUP(A117,Keys_CHESS_ALL!J122:AG301,12,FALSE))</f>
        <v>#N/A</v>
      </c>
      <c r="O117" s="28" t="e">
        <f>IF(VLOOKUP(A117,Keys_CHESS_ALL!J122:AH301,13,FALSE)="","",VLOOKUP(A117,Keys_CHESS_ALL!J122:AH301,13,FALSE))</f>
        <v>#N/A</v>
      </c>
      <c r="P117" s="28" t="e">
        <f>IF(VLOOKUP(A117,Keys_CHESS_ALL!J122:AI301,14,FALSE)="","",VLOOKUP(A117,Keys_CHESS_ALL!J122:AI301,14,FALSE))</f>
        <v>#N/A</v>
      </c>
      <c r="Q117" s="28" t="e">
        <f>IF(VLOOKUP(A117,Keys_CHESS_ALL!J122:AJ301,15,FALSE)="","",VLOOKUP(A117,Keys_CHESS_ALL!J122:AJ301,15,FALSE))</f>
        <v>#N/A</v>
      </c>
      <c r="R117" s="28" t="e">
        <f>IF(VLOOKUP(A117,Keys_CHESS_ALL!J122:AK301,16,FALSE)="","",VLOOKUP(A117,Keys_CHESS_ALL!J122:AK301,16,FALSE))</f>
        <v>#N/A</v>
      </c>
    </row>
    <row r="118" spans="2:18" x14ac:dyDescent="0.2">
      <c r="B118" s="28" t="e">
        <f>VLOOKUP(A118,Keys_CHESS_ALL!J123:L302,2,FALSE)</f>
        <v>#N/A</v>
      </c>
      <c r="C118" s="32"/>
      <c r="D118" s="28" t="e">
        <f>VLOOKUP(A118,Keys_CHESS_ALL!J123:L302,3,FALSE)</f>
        <v>#N/A</v>
      </c>
      <c r="E118" s="40"/>
      <c r="G118" s="28" t="e">
        <f>IF(VLOOKUP(A118,Keys_CHESS_ALL!J123:AC302,5,FALSE)="","",VLOOKUP(A118,Keys_CHESS_ALL!J123:AC302,5,FALSE))</f>
        <v>#N/A</v>
      </c>
      <c r="H118" s="28" t="e">
        <f>IF(VLOOKUP(A118,Keys_CHESS_ALL!J123:AC302,6,FALSE)="","",VLOOKUP(A118,Keys_CHESS_ALL!J123:AC302,6,FALSE))</f>
        <v>#N/A</v>
      </c>
      <c r="I118" s="28" t="e">
        <f>IF(VLOOKUP(A118,Keys_CHESS_ALL!J123:AC302,7,FALSE)="","",VLOOKUP(A118,Keys_CHESS_ALL!J123:AC302,7,FALSE))</f>
        <v>#N/A</v>
      </c>
      <c r="J118" s="28" t="e">
        <f>IF(VLOOKUP(A118,Keys_CHESS_ALL!J123:AC302,8,FALSE)="","",VLOOKUP(A118,Keys_CHESS_ALL!J123:AC302,8,FALSE))</f>
        <v>#N/A</v>
      </c>
      <c r="K118" s="28" t="e">
        <f>IF(VLOOKUP(A118,Keys_CHESS_ALL!J123:AD302,9,FALSE)="","",VLOOKUP(A118,Keys_CHESS_ALL!J123:AD302,9,FALSE))</f>
        <v>#N/A</v>
      </c>
      <c r="L118" s="28" t="e">
        <f>IF(VLOOKUP(A118,Keys_CHESS_ALL!J123:AE302,10,FALSE)="","",VLOOKUP(A118,Keys_CHESS_ALL!J123:AE302,10,FALSE))</f>
        <v>#N/A</v>
      </c>
      <c r="M118" s="28" t="e">
        <f>IF(VLOOKUP(A118,Keys_CHESS_ALL!J123:AF302,11,FALSE)="","",VLOOKUP(A118,Keys_CHESS_ALL!J123:AF302,11,FALSE))</f>
        <v>#N/A</v>
      </c>
      <c r="N118" s="28" t="e">
        <f>IF(VLOOKUP(A118,Keys_CHESS_ALL!J123:AG302,12,FALSE)="","",VLOOKUP(A118,Keys_CHESS_ALL!J123:AG302,12,FALSE))</f>
        <v>#N/A</v>
      </c>
      <c r="O118" s="28" t="e">
        <f>IF(VLOOKUP(A118,Keys_CHESS_ALL!J123:AH302,13,FALSE)="","",VLOOKUP(A118,Keys_CHESS_ALL!J123:AH302,13,FALSE))</f>
        <v>#N/A</v>
      </c>
      <c r="P118" s="28" t="e">
        <f>IF(VLOOKUP(A118,Keys_CHESS_ALL!J123:AI302,14,FALSE)="","",VLOOKUP(A118,Keys_CHESS_ALL!J123:AI302,14,FALSE))</f>
        <v>#N/A</v>
      </c>
      <c r="Q118" s="28" t="e">
        <f>IF(VLOOKUP(A118,Keys_CHESS_ALL!J123:AJ302,15,FALSE)="","",VLOOKUP(A118,Keys_CHESS_ALL!J123:AJ302,15,FALSE))</f>
        <v>#N/A</v>
      </c>
      <c r="R118" s="28" t="e">
        <f>IF(VLOOKUP(A118,Keys_CHESS_ALL!J123:AK302,16,FALSE)="","",VLOOKUP(A118,Keys_CHESS_ALL!J123:AK302,16,FALSE))</f>
        <v>#N/A</v>
      </c>
    </row>
    <row r="119" spans="2:18" x14ac:dyDescent="0.2">
      <c r="B119" s="28" t="e">
        <f>VLOOKUP(A119,Keys_CHESS_ALL!J124:L303,2,FALSE)</f>
        <v>#N/A</v>
      </c>
      <c r="C119" s="32"/>
      <c r="D119" s="28" t="e">
        <f>VLOOKUP(A119,Keys_CHESS_ALL!J124:L303,3,FALSE)</f>
        <v>#N/A</v>
      </c>
      <c r="E119" s="40"/>
      <c r="G119" s="28" t="e">
        <f>IF(VLOOKUP(A119,Keys_CHESS_ALL!J124:AC303,5,FALSE)="","",VLOOKUP(A119,Keys_CHESS_ALL!J124:AC303,5,FALSE))</f>
        <v>#N/A</v>
      </c>
      <c r="H119" s="28" t="e">
        <f>IF(VLOOKUP(A119,Keys_CHESS_ALL!J124:AC303,6,FALSE)="","",VLOOKUP(A119,Keys_CHESS_ALL!J124:AC303,6,FALSE))</f>
        <v>#N/A</v>
      </c>
      <c r="I119" s="28" t="e">
        <f>IF(VLOOKUP(A119,Keys_CHESS_ALL!J124:AC303,7,FALSE)="","",VLOOKUP(A119,Keys_CHESS_ALL!J124:AC303,7,FALSE))</f>
        <v>#N/A</v>
      </c>
      <c r="J119" s="28" t="e">
        <f>IF(VLOOKUP(A119,Keys_CHESS_ALL!J124:AC303,8,FALSE)="","",VLOOKUP(A119,Keys_CHESS_ALL!J124:AC303,8,FALSE))</f>
        <v>#N/A</v>
      </c>
      <c r="K119" s="28" t="e">
        <f>IF(VLOOKUP(A119,Keys_CHESS_ALL!J124:AD303,9,FALSE)="","",VLOOKUP(A119,Keys_CHESS_ALL!J124:AD303,9,FALSE))</f>
        <v>#N/A</v>
      </c>
      <c r="L119" s="28" t="e">
        <f>IF(VLOOKUP(A119,Keys_CHESS_ALL!J124:AE303,10,FALSE)="","",VLOOKUP(A119,Keys_CHESS_ALL!J124:AE303,10,FALSE))</f>
        <v>#N/A</v>
      </c>
      <c r="M119" s="28" t="e">
        <f>IF(VLOOKUP(A119,Keys_CHESS_ALL!J124:AF303,11,FALSE)="","",VLOOKUP(A119,Keys_CHESS_ALL!J124:AF303,11,FALSE))</f>
        <v>#N/A</v>
      </c>
      <c r="N119" s="28" t="e">
        <f>IF(VLOOKUP(A119,Keys_CHESS_ALL!J124:AG303,12,FALSE)="","",VLOOKUP(A119,Keys_CHESS_ALL!J124:AG303,12,FALSE))</f>
        <v>#N/A</v>
      </c>
      <c r="O119" s="28" t="e">
        <f>IF(VLOOKUP(A119,Keys_CHESS_ALL!J124:AH303,13,FALSE)="","",VLOOKUP(A119,Keys_CHESS_ALL!J124:AH303,13,FALSE))</f>
        <v>#N/A</v>
      </c>
      <c r="P119" s="28" t="e">
        <f>IF(VLOOKUP(A119,Keys_CHESS_ALL!J124:AI303,14,FALSE)="","",VLOOKUP(A119,Keys_CHESS_ALL!J124:AI303,14,FALSE))</f>
        <v>#N/A</v>
      </c>
      <c r="Q119" s="28" t="e">
        <f>IF(VLOOKUP(A119,Keys_CHESS_ALL!J124:AJ303,15,FALSE)="","",VLOOKUP(A119,Keys_CHESS_ALL!J124:AJ303,15,FALSE))</f>
        <v>#N/A</v>
      </c>
      <c r="R119" s="28" t="e">
        <f>IF(VLOOKUP(A119,Keys_CHESS_ALL!J124:AK303,16,FALSE)="","",VLOOKUP(A119,Keys_CHESS_ALL!J124:AK303,16,FALSE))</f>
        <v>#N/A</v>
      </c>
    </row>
    <row r="120" spans="2:18" x14ac:dyDescent="0.2">
      <c r="B120" s="28" t="e">
        <f>VLOOKUP(A120,Keys_CHESS_ALL!J125:L304,2,FALSE)</f>
        <v>#N/A</v>
      </c>
      <c r="C120" s="32"/>
      <c r="D120" s="28" t="e">
        <f>VLOOKUP(A120,Keys_CHESS_ALL!J125:L304,3,FALSE)</f>
        <v>#N/A</v>
      </c>
      <c r="E120" s="40"/>
      <c r="G120" s="28" t="e">
        <f>IF(VLOOKUP(A120,Keys_CHESS_ALL!J125:AC304,5,FALSE)="","",VLOOKUP(A120,Keys_CHESS_ALL!J125:AC304,5,FALSE))</f>
        <v>#N/A</v>
      </c>
      <c r="H120" s="28" t="e">
        <f>IF(VLOOKUP(A120,Keys_CHESS_ALL!J125:AC304,6,FALSE)="","",VLOOKUP(A120,Keys_CHESS_ALL!J125:AC304,6,FALSE))</f>
        <v>#N/A</v>
      </c>
      <c r="I120" s="28" t="e">
        <f>IF(VLOOKUP(A120,Keys_CHESS_ALL!J125:AC304,7,FALSE)="","",VLOOKUP(A120,Keys_CHESS_ALL!J125:AC304,7,FALSE))</f>
        <v>#N/A</v>
      </c>
      <c r="J120" s="28" t="e">
        <f>IF(VLOOKUP(A120,Keys_CHESS_ALL!J125:AC304,8,FALSE)="","",VLOOKUP(A120,Keys_CHESS_ALL!J125:AC304,8,FALSE))</f>
        <v>#N/A</v>
      </c>
      <c r="K120" s="28" t="e">
        <f>IF(VLOOKUP(A120,Keys_CHESS_ALL!J125:AD304,9,FALSE)="","",VLOOKUP(A120,Keys_CHESS_ALL!J125:AD304,9,FALSE))</f>
        <v>#N/A</v>
      </c>
      <c r="L120" s="28" t="e">
        <f>IF(VLOOKUP(A120,Keys_CHESS_ALL!J125:AE304,10,FALSE)="","",VLOOKUP(A120,Keys_CHESS_ALL!J125:AE304,10,FALSE))</f>
        <v>#N/A</v>
      </c>
      <c r="M120" s="28" t="e">
        <f>IF(VLOOKUP(A120,Keys_CHESS_ALL!J125:AF304,11,FALSE)="","",VLOOKUP(A120,Keys_CHESS_ALL!J125:AF304,11,FALSE))</f>
        <v>#N/A</v>
      </c>
      <c r="N120" s="28" t="e">
        <f>IF(VLOOKUP(A120,Keys_CHESS_ALL!J125:AG304,12,FALSE)="","",VLOOKUP(A120,Keys_CHESS_ALL!J125:AG304,12,FALSE))</f>
        <v>#N/A</v>
      </c>
      <c r="O120" s="28" t="e">
        <f>IF(VLOOKUP(A120,Keys_CHESS_ALL!J125:AH304,13,FALSE)="","",VLOOKUP(A120,Keys_CHESS_ALL!J125:AH304,13,FALSE))</f>
        <v>#N/A</v>
      </c>
      <c r="P120" s="28" t="e">
        <f>IF(VLOOKUP(A120,Keys_CHESS_ALL!J125:AI304,14,FALSE)="","",VLOOKUP(A120,Keys_CHESS_ALL!J125:AI304,14,FALSE))</f>
        <v>#N/A</v>
      </c>
      <c r="Q120" s="28" t="e">
        <f>IF(VLOOKUP(A120,Keys_CHESS_ALL!J125:AJ304,15,FALSE)="","",VLOOKUP(A120,Keys_CHESS_ALL!J125:AJ304,15,FALSE))</f>
        <v>#N/A</v>
      </c>
      <c r="R120" s="28" t="e">
        <f>IF(VLOOKUP(A120,Keys_CHESS_ALL!J125:AK304,16,FALSE)="","",VLOOKUP(A120,Keys_CHESS_ALL!J125:AK304,16,FALSE))</f>
        <v>#N/A</v>
      </c>
    </row>
    <row r="121" spans="2:18" x14ac:dyDescent="0.2">
      <c r="B121" s="28" t="e">
        <f>VLOOKUP(A121,Keys_CHESS_ALL!J126:L305,2,FALSE)</f>
        <v>#N/A</v>
      </c>
      <c r="C121" s="32"/>
      <c r="D121" s="28" t="e">
        <f>VLOOKUP(A121,Keys_CHESS_ALL!J126:L305,3,FALSE)</f>
        <v>#N/A</v>
      </c>
      <c r="E121" s="40"/>
      <c r="G121" s="28" t="e">
        <f>IF(VLOOKUP(A121,Keys_CHESS_ALL!J126:AC305,5,FALSE)="","",VLOOKUP(A121,Keys_CHESS_ALL!J126:AC305,5,FALSE))</f>
        <v>#N/A</v>
      </c>
      <c r="H121" s="28" t="e">
        <f>IF(VLOOKUP(A121,Keys_CHESS_ALL!J126:AC305,6,FALSE)="","",VLOOKUP(A121,Keys_CHESS_ALL!J126:AC305,6,FALSE))</f>
        <v>#N/A</v>
      </c>
      <c r="I121" s="28" t="e">
        <f>IF(VLOOKUP(A121,Keys_CHESS_ALL!J126:AC305,7,FALSE)="","",VLOOKUP(A121,Keys_CHESS_ALL!J126:AC305,7,FALSE))</f>
        <v>#N/A</v>
      </c>
      <c r="J121" s="28" t="e">
        <f>IF(VLOOKUP(A121,Keys_CHESS_ALL!J126:AC305,8,FALSE)="","",VLOOKUP(A121,Keys_CHESS_ALL!J126:AC305,8,FALSE))</f>
        <v>#N/A</v>
      </c>
      <c r="K121" s="28" t="e">
        <f>IF(VLOOKUP(A121,Keys_CHESS_ALL!J126:AD305,9,FALSE)="","",VLOOKUP(A121,Keys_CHESS_ALL!J126:AD305,9,FALSE))</f>
        <v>#N/A</v>
      </c>
      <c r="L121" s="28" t="e">
        <f>IF(VLOOKUP(A121,Keys_CHESS_ALL!J126:AE305,10,FALSE)="","",VLOOKUP(A121,Keys_CHESS_ALL!J126:AE305,10,FALSE))</f>
        <v>#N/A</v>
      </c>
      <c r="M121" s="28" t="e">
        <f>IF(VLOOKUP(A121,Keys_CHESS_ALL!J126:AF305,11,FALSE)="","",VLOOKUP(A121,Keys_CHESS_ALL!J126:AF305,11,FALSE))</f>
        <v>#N/A</v>
      </c>
      <c r="N121" s="28" t="e">
        <f>IF(VLOOKUP(A121,Keys_CHESS_ALL!J126:AG305,12,FALSE)="","",VLOOKUP(A121,Keys_CHESS_ALL!J126:AG305,12,FALSE))</f>
        <v>#N/A</v>
      </c>
      <c r="O121" s="28" t="e">
        <f>IF(VLOOKUP(A121,Keys_CHESS_ALL!J126:AH305,13,FALSE)="","",VLOOKUP(A121,Keys_CHESS_ALL!J126:AH305,13,FALSE))</f>
        <v>#N/A</v>
      </c>
      <c r="P121" s="28" t="e">
        <f>IF(VLOOKUP(A121,Keys_CHESS_ALL!J126:AI305,14,FALSE)="","",VLOOKUP(A121,Keys_CHESS_ALL!J126:AI305,14,FALSE))</f>
        <v>#N/A</v>
      </c>
      <c r="Q121" s="28" t="e">
        <f>IF(VLOOKUP(A121,Keys_CHESS_ALL!J126:AJ305,15,FALSE)="","",VLOOKUP(A121,Keys_CHESS_ALL!J126:AJ305,15,FALSE))</f>
        <v>#N/A</v>
      </c>
      <c r="R121" s="28" t="e">
        <f>IF(VLOOKUP(A121,Keys_CHESS_ALL!J126:AK305,16,FALSE)="","",VLOOKUP(A121,Keys_CHESS_ALL!J126:AK305,16,FALSE))</f>
        <v>#N/A</v>
      </c>
    </row>
    <row r="122" spans="2:18" x14ac:dyDescent="0.2">
      <c r="B122" s="28" t="e">
        <f>VLOOKUP(A122,Keys_CHESS_ALL!J127:L306,2,FALSE)</f>
        <v>#N/A</v>
      </c>
      <c r="C122" s="32"/>
      <c r="D122" s="28" t="e">
        <f>VLOOKUP(A122,Keys_CHESS_ALL!J127:L306,3,FALSE)</f>
        <v>#N/A</v>
      </c>
      <c r="E122" s="40"/>
      <c r="G122" s="28" t="e">
        <f>IF(VLOOKUP(A122,Keys_CHESS_ALL!J127:AC306,5,FALSE)="","",VLOOKUP(A122,Keys_CHESS_ALL!J127:AC306,5,FALSE))</f>
        <v>#N/A</v>
      </c>
      <c r="H122" s="28" t="e">
        <f>IF(VLOOKUP(A122,Keys_CHESS_ALL!J127:AC306,6,FALSE)="","",VLOOKUP(A122,Keys_CHESS_ALL!J127:AC306,6,FALSE))</f>
        <v>#N/A</v>
      </c>
      <c r="I122" s="28" t="e">
        <f>IF(VLOOKUP(A122,Keys_CHESS_ALL!J127:AC306,7,FALSE)="","",VLOOKUP(A122,Keys_CHESS_ALL!J127:AC306,7,FALSE))</f>
        <v>#N/A</v>
      </c>
      <c r="J122" s="28" t="e">
        <f>IF(VLOOKUP(A122,Keys_CHESS_ALL!J127:AC306,8,FALSE)="","",VLOOKUP(A122,Keys_CHESS_ALL!J127:AC306,8,FALSE))</f>
        <v>#N/A</v>
      </c>
      <c r="K122" s="28" t="e">
        <f>IF(VLOOKUP(A122,Keys_CHESS_ALL!J127:AD306,9,FALSE)="","",VLOOKUP(A122,Keys_CHESS_ALL!J127:AD306,9,FALSE))</f>
        <v>#N/A</v>
      </c>
      <c r="L122" s="28" t="e">
        <f>IF(VLOOKUP(A122,Keys_CHESS_ALL!J127:AE306,10,FALSE)="","",VLOOKUP(A122,Keys_CHESS_ALL!J127:AE306,10,FALSE))</f>
        <v>#N/A</v>
      </c>
      <c r="M122" s="28" t="e">
        <f>IF(VLOOKUP(A122,Keys_CHESS_ALL!J127:AF306,11,FALSE)="","",VLOOKUP(A122,Keys_CHESS_ALL!J127:AF306,11,FALSE))</f>
        <v>#N/A</v>
      </c>
      <c r="N122" s="28" t="e">
        <f>IF(VLOOKUP(A122,Keys_CHESS_ALL!J127:AG306,12,FALSE)="","",VLOOKUP(A122,Keys_CHESS_ALL!J127:AG306,12,FALSE))</f>
        <v>#N/A</v>
      </c>
      <c r="O122" s="28" t="e">
        <f>IF(VLOOKUP(A122,Keys_CHESS_ALL!J127:AH306,13,FALSE)="","",VLOOKUP(A122,Keys_CHESS_ALL!J127:AH306,13,FALSE))</f>
        <v>#N/A</v>
      </c>
      <c r="P122" s="28" t="e">
        <f>IF(VLOOKUP(A122,Keys_CHESS_ALL!J127:AI306,14,FALSE)="","",VLOOKUP(A122,Keys_CHESS_ALL!J127:AI306,14,FALSE))</f>
        <v>#N/A</v>
      </c>
      <c r="Q122" s="28" t="e">
        <f>IF(VLOOKUP(A122,Keys_CHESS_ALL!J127:AJ306,15,FALSE)="","",VLOOKUP(A122,Keys_CHESS_ALL!J127:AJ306,15,FALSE))</f>
        <v>#N/A</v>
      </c>
      <c r="R122" s="28" t="e">
        <f>IF(VLOOKUP(A122,Keys_CHESS_ALL!J127:AK306,16,FALSE)="","",VLOOKUP(A122,Keys_CHESS_ALL!J127:AK306,16,FALSE))</f>
        <v>#N/A</v>
      </c>
    </row>
    <row r="123" spans="2:18" x14ac:dyDescent="0.2">
      <c r="B123" s="28" t="e">
        <f>VLOOKUP(A123,Keys_CHESS_ALL!J128:L307,2,FALSE)</f>
        <v>#N/A</v>
      </c>
      <c r="C123" s="32"/>
      <c r="D123" s="28" t="e">
        <f>VLOOKUP(A123,Keys_CHESS_ALL!J128:L307,3,FALSE)</f>
        <v>#N/A</v>
      </c>
      <c r="E123" s="40"/>
      <c r="G123" s="28" t="e">
        <f>IF(VLOOKUP(A123,Keys_CHESS_ALL!J128:AC307,5,FALSE)="","",VLOOKUP(A123,Keys_CHESS_ALL!J128:AC307,5,FALSE))</f>
        <v>#N/A</v>
      </c>
      <c r="H123" s="28" t="e">
        <f>IF(VLOOKUP(A123,Keys_CHESS_ALL!J128:AC307,6,FALSE)="","",VLOOKUP(A123,Keys_CHESS_ALL!J128:AC307,6,FALSE))</f>
        <v>#N/A</v>
      </c>
      <c r="I123" s="28" t="e">
        <f>IF(VLOOKUP(A123,Keys_CHESS_ALL!J128:AC307,7,FALSE)="","",VLOOKUP(A123,Keys_CHESS_ALL!J128:AC307,7,FALSE))</f>
        <v>#N/A</v>
      </c>
      <c r="J123" s="28" t="e">
        <f>IF(VLOOKUP(A123,Keys_CHESS_ALL!J128:AC307,8,FALSE)="","",VLOOKUP(A123,Keys_CHESS_ALL!J128:AC307,8,FALSE))</f>
        <v>#N/A</v>
      </c>
      <c r="K123" s="28" t="e">
        <f>IF(VLOOKUP(A123,Keys_CHESS_ALL!J128:AD307,9,FALSE)="","",VLOOKUP(A123,Keys_CHESS_ALL!J128:AD307,9,FALSE))</f>
        <v>#N/A</v>
      </c>
      <c r="L123" s="28" t="e">
        <f>IF(VLOOKUP(A123,Keys_CHESS_ALL!J128:AE307,10,FALSE)="","",VLOOKUP(A123,Keys_CHESS_ALL!J128:AE307,10,FALSE))</f>
        <v>#N/A</v>
      </c>
      <c r="M123" s="28" t="e">
        <f>IF(VLOOKUP(A123,Keys_CHESS_ALL!J128:AF307,11,FALSE)="","",VLOOKUP(A123,Keys_CHESS_ALL!J128:AF307,11,FALSE))</f>
        <v>#N/A</v>
      </c>
      <c r="N123" s="28" t="e">
        <f>IF(VLOOKUP(A123,Keys_CHESS_ALL!J128:AG307,12,FALSE)="","",VLOOKUP(A123,Keys_CHESS_ALL!J128:AG307,12,FALSE))</f>
        <v>#N/A</v>
      </c>
      <c r="O123" s="28" t="e">
        <f>IF(VLOOKUP(A123,Keys_CHESS_ALL!J128:AH307,13,FALSE)="","",VLOOKUP(A123,Keys_CHESS_ALL!J128:AH307,13,FALSE))</f>
        <v>#N/A</v>
      </c>
      <c r="P123" s="28" t="e">
        <f>IF(VLOOKUP(A123,Keys_CHESS_ALL!J128:AI307,14,FALSE)="","",VLOOKUP(A123,Keys_CHESS_ALL!J128:AI307,14,FALSE))</f>
        <v>#N/A</v>
      </c>
      <c r="Q123" s="28" t="e">
        <f>IF(VLOOKUP(A123,Keys_CHESS_ALL!J128:AJ307,15,FALSE)="","",VLOOKUP(A123,Keys_CHESS_ALL!J128:AJ307,15,FALSE))</f>
        <v>#N/A</v>
      </c>
      <c r="R123" s="28" t="e">
        <f>IF(VLOOKUP(A123,Keys_CHESS_ALL!J128:AK307,16,FALSE)="","",VLOOKUP(A123,Keys_CHESS_ALL!J128:AK307,16,FALSE))</f>
        <v>#N/A</v>
      </c>
    </row>
    <row r="124" spans="2:18" x14ac:dyDescent="0.2">
      <c r="B124" s="28" t="e">
        <f>VLOOKUP(A124,Keys_CHESS_ALL!J129:L308,2,FALSE)</f>
        <v>#N/A</v>
      </c>
      <c r="C124" s="32"/>
      <c r="D124" s="28" t="e">
        <f>VLOOKUP(A124,Keys_CHESS_ALL!J129:L308,3,FALSE)</f>
        <v>#N/A</v>
      </c>
      <c r="E124" s="40"/>
      <c r="G124" s="28" t="e">
        <f>IF(VLOOKUP(A124,Keys_CHESS_ALL!J129:AC308,5,FALSE)="","",VLOOKUP(A124,Keys_CHESS_ALL!J129:AC308,5,FALSE))</f>
        <v>#N/A</v>
      </c>
      <c r="H124" s="28" t="e">
        <f>IF(VLOOKUP(A124,Keys_CHESS_ALL!J129:AC308,6,FALSE)="","",VLOOKUP(A124,Keys_CHESS_ALL!J129:AC308,6,FALSE))</f>
        <v>#N/A</v>
      </c>
      <c r="I124" s="28" t="e">
        <f>IF(VLOOKUP(A124,Keys_CHESS_ALL!J129:AC308,7,FALSE)="","",VLOOKUP(A124,Keys_CHESS_ALL!J129:AC308,7,FALSE))</f>
        <v>#N/A</v>
      </c>
      <c r="J124" s="28" t="e">
        <f>IF(VLOOKUP(A124,Keys_CHESS_ALL!J129:AC308,8,FALSE)="","",VLOOKUP(A124,Keys_CHESS_ALL!J129:AC308,8,FALSE))</f>
        <v>#N/A</v>
      </c>
      <c r="K124" s="28" t="e">
        <f>IF(VLOOKUP(A124,Keys_CHESS_ALL!J129:AD308,9,FALSE)="","",VLOOKUP(A124,Keys_CHESS_ALL!J129:AD308,9,FALSE))</f>
        <v>#N/A</v>
      </c>
      <c r="L124" s="28" t="e">
        <f>IF(VLOOKUP(A124,Keys_CHESS_ALL!J129:AE308,10,FALSE)="","",VLOOKUP(A124,Keys_CHESS_ALL!J129:AE308,10,FALSE))</f>
        <v>#N/A</v>
      </c>
      <c r="M124" s="28" t="e">
        <f>IF(VLOOKUP(A124,Keys_CHESS_ALL!J129:AF308,11,FALSE)="","",VLOOKUP(A124,Keys_CHESS_ALL!J129:AF308,11,FALSE))</f>
        <v>#N/A</v>
      </c>
      <c r="N124" s="28" t="e">
        <f>IF(VLOOKUP(A124,Keys_CHESS_ALL!J129:AG308,12,FALSE)="","",VLOOKUP(A124,Keys_CHESS_ALL!J129:AG308,12,FALSE))</f>
        <v>#N/A</v>
      </c>
      <c r="O124" s="28" t="e">
        <f>IF(VLOOKUP(A124,Keys_CHESS_ALL!J129:AH308,13,FALSE)="","",VLOOKUP(A124,Keys_CHESS_ALL!J129:AH308,13,FALSE))</f>
        <v>#N/A</v>
      </c>
      <c r="P124" s="28" t="e">
        <f>IF(VLOOKUP(A124,Keys_CHESS_ALL!J129:AI308,14,FALSE)="","",VLOOKUP(A124,Keys_CHESS_ALL!J129:AI308,14,FALSE))</f>
        <v>#N/A</v>
      </c>
      <c r="Q124" s="28" t="e">
        <f>IF(VLOOKUP(A124,Keys_CHESS_ALL!J129:AJ308,15,FALSE)="","",VLOOKUP(A124,Keys_CHESS_ALL!J129:AJ308,15,FALSE))</f>
        <v>#N/A</v>
      </c>
      <c r="R124" s="28" t="e">
        <f>IF(VLOOKUP(A124,Keys_CHESS_ALL!J129:AK308,16,FALSE)="","",VLOOKUP(A124,Keys_CHESS_ALL!J129:AK308,16,FALSE))</f>
        <v>#N/A</v>
      </c>
    </row>
    <row r="125" spans="2:18" x14ac:dyDescent="0.2">
      <c r="B125" s="28" t="e">
        <f>VLOOKUP(A125,Keys_CHESS_ALL!J130:L309,2,FALSE)</f>
        <v>#N/A</v>
      </c>
      <c r="C125" s="32"/>
      <c r="D125" s="28" t="e">
        <f>VLOOKUP(A125,Keys_CHESS_ALL!J130:L309,3,FALSE)</f>
        <v>#N/A</v>
      </c>
      <c r="E125" s="40"/>
      <c r="G125" s="28" t="e">
        <f>IF(VLOOKUP(A125,Keys_CHESS_ALL!J130:AC309,5,FALSE)="","",VLOOKUP(A125,Keys_CHESS_ALL!J130:AC309,5,FALSE))</f>
        <v>#N/A</v>
      </c>
      <c r="H125" s="28" t="e">
        <f>IF(VLOOKUP(A125,Keys_CHESS_ALL!J130:AC309,6,FALSE)="","",VLOOKUP(A125,Keys_CHESS_ALL!J130:AC309,6,FALSE))</f>
        <v>#N/A</v>
      </c>
      <c r="I125" s="28" t="e">
        <f>IF(VLOOKUP(A125,Keys_CHESS_ALL!J130:AC309,7,FALSE)="","",VLOOKUP(A125,Keys_CHESS_ALL!J130:AC309,7,FALSE))</f>
        <v>#N/A</v>
      </c>
      <c r="J125" s="28" t="e">
        <f>IF(VLOOKUP(A125,Keys_CHESS_ALL!J130:AC309,8,FALSE)="","",VLOOKUP(A125,Keys_CHESS_ALL!J130:AC309,8,FALSE))</f>
        <v>#N/A</v>
      </c>
      <c r="K125" s="28" t="e">
        <f>IF(VLOOKUP(A125,Keys_CHESS_ALL!J130:AD309,9,FALSE)="","",VLOOKUP(A125,Keys_CHESS_ALL!J130:AD309,9,FALSE))</f>
        <v>#N/A</v>
      </c>
      <c r="L125" s="28" t="e">
        <f>IF(VLOOKUP(A125,Keys_CHESS_ALL!J130:AE309,10,FALSE)="","",VLOOKUP(A125,Keys_CHESS_ALL!J130:AE309,10,FALSE))</f>
        <v>#N/A</v>
      </c>
      <c r="M125" s="28" t="e">
        <f>IF(VLOOKUP(A125,Keys_CHESS_ALL!J130:AF309,11,FALSE)="","",VLOOKUP(A125,Keys_CHESS_ALL!J130:AF309,11,FALSE))</f>
        <v>#N/A</v>
      </c>
      <c r="N125" s="28" t="e">
        <f>IF(VLOOKUP(A125,Keys_CHESS_ALL!J130:AG309,12,FALSE)="","",VLOOKUP(A125,Keys_CHESS_ALL!J130:AG309,12,FALSE))</f>
        <v>#N/A</v>
      </c>
      <c r="O125" s="28" t="e">
        <f>IF(VLOOKUP(A125,Keys_CHESS_ALL!J130:AH309,13,FALSE)="","",VLOOKUP(A125,Keys_CHESS_ALL!J130:AH309,13,FALSE))</f>
        <v>#N/A</v>
      </c>
      <c r="P125" s="28" t="e">
        <f>IF(VLOOKUP(A125,Keys_CHESS_ALL!J130:AI309,14,FALSE)="","",VLOOKUP(A125,Keys_CHESS_ALL!J130:AI309,14,FALSE))</f>
        <v>#N/A</v>
      </c>
      <c r="Q125" s="28" t="e">
        <f>IF(VLOOKUP(A125,Keys_CHESS_ALL!J130:AJ309,15,FALSE)="","",VLOOKUP(A125,Keys_CHESS_ALL!J130:AJ309,15,FALSE))</f>
        <v>#N/A</v>
      </c>
      <c r="R125" s="28" t="e">
        <f>IF(VLOOKUP(A125,Keys_CHESS_ALL!J130:AK309,16,FALSE)="","",VLOOKUP(A125,Keys_CHESS_ALL!J130:AK309,16,FALSE))</f>
        <v>#N/A</v>
      </c>
    </row>
    <row r="126" spans="2:18" x14ac:dyDescent="0.2">
      <c r="B126" s="28" t="e">
        <f>VLOOKUP(A126,Keys_CHESS_ALL!J131:L310,2,FALSE)</f>
        <v>#N/A</v>
      </c>
      <c r="C126" s="32"/>
      <c r="D126" s="28" t="e">
        <f>VLOOKUP(A126,Keys_CHESS_ALL!J131:L310,3,FALSE)</f>
        <v>#N/A</v>
      </c>
      <c r="E126" s="40"/>
      <c r="G126" s="28" t="e">
        <f>IF(VLOOKUP(A126,Keys_CHESS_ALL!J131:AC310,5,FALSE)="","",VLOOKUP(A126,Keys_CHESS_ALL!J131:AC310,5,FALSE))</f>
        <v>#N/A</v>
      </c>
      <c r="H126" s="28" t="e">
        <f>IF(VLOOKUP(A126,Keys_CHESS_ALL!J131:AC310,6,FALSE)="","",VLOOKUP(A126,Keys_CHESS_ALL!J131:AC310,6,FALSE))</f>
        <v>#N/A</v>
      </c>
      <c r="I126" s="28" t="e">
        <f>IF(VLOOKUP(A126,Keys_CHESS_ALL!J131:AC310,7,FALSE)="","",VLOOKUP(A126,Keys_CHESS_ALL!J131:AC310,7,FALSE))</f>
        <v>#N/A</v>
      </c>
      <c r="J126" s="28" t="e">
        <f>IF(VLOOKUP(A126,Keys_CHESS_ALL!J131:AC310,8,FALSE)="","",VLOOKUP(A126,Keys_CHESS_ALL!J131:AC310,8,FALSE))</f>
        <v>#N/A</v>
      </c>
      <c r="K126" s="28" t="e">
        <f>IF(VLOOKUP(A126,Keys_CHESS_ALL!J131:AD310,9,FALSE)="","",VLOOKUP(A126,Keys_CHESS_ALL!J131:AD310,9,FALSE))</f>
        <v>#N/A</v>
      </c>
      <c r="L126" s="28" t="e">
        <f>IF(VLOOKUP(A126,Keys_CHESS_ALL!J131:AE310,10,FALSE)="","",VLOOKUP(A126,Keys_CHESS_ALL!J131:AE310,10,FALSE))</f>
        <v>#N/A</v>
      </c>
      <c r="M126" s="28" t="e">
        <f>IF(VLOOKUP(A126,Keys_CHESS_ALL!J131:AF310,11,FALSE)="","",VLOOKUP(A126,Keys_CHESS_ALL!J131:AF310,11,FALSE))</f>
        <v>#N/A</v>
      </c>
      <c r="N126" s="28" t="e">
        <f>IF(VLOOKUP(A126,Keys_CHESS_ALL!J131:AG310,12,FALSE)="","",VLOOKUP(A126,Keys_CHESS_ALL!J131:AG310,12,FALSE))</f>
        <v>#N/A</v>
      </c>
      <c r="O126" s="28" t="e">
        <f>IF(VLOOKUP(A126,Keys_CHESS_ALL!J131:AH310,13,FALSE)="","",VLOOKUP(A126,Keys_CHESS_ALL!J131:AH310,13,FALSE))</f>
        <v>#N/A</v>
      </c>
      <c r="P126" s="28" t="e">
        <f>IF(VLOOKUP(A126,Keys_CHESS_ALL!J131:AI310,14,FALSE)="","",VLOOKUP(A126,Keys_CHESS_ALL!J131:AI310,14,FALSE))</f>
        <v>#N/A</v>
      </c>
      <c r="Q126" s="28" t="e">
        <f>IF(VLOOKUP(A126,Keys_CHESS_ALL!J131:AJ310,15,FALSE)="","",VLOOKUP(A126,Keys_CHESS_ALL!J131:AJ310,15,FALSE))</f>
        <v>#N/A</v>
      </c>
      <c r="R126" s="28" t="e">
        <f>IF(VLOOKUP(A126,Keys_CHESS_ALL!J131:AK310,16,FALSE)="","",VLOOKUP(A126,Keys_CHESS_ALL!J131:AK310,16,FALSE))</f>
        <v>#N/A</v>
      </c>
    </row>
    <row r="127" spans="2:18" x14ac:dyDescent="0.2">
      <c r="B127" s="28" t="e">
        <f>VLOOKUP(A127,Keys_CHESS_ALL!J132:L311,2,FALSE)</f>
        <v>#N/A</v>
      </c>
      <c r="C127" s="32"/>
      <c r="D127" s="28" t="e">
        <f>VLOOKUP(A127,Keys_CHESS_ALL!J132:L311,3,FALSE)</f>
        <v>#N/A</v>
      </c>
      <c r="E127" s="40"/>
      <c r="G127" s="28" t="e">
        <f>IF(VLOOKUP(A127,Keys_CHESS_ALL!J132:AC311,5,FALSE)="","",VLOOKUP(A127,Keys_CHESS_ALL!J132:AC311,5,FALSE))</f>
        <v>#N/A</v>
      </c>
      <c r="H127" s="28" t="e">
        <f>IF(VLOOKUP(A127,Keys_CHESS_ALL!J132:AC311,6,FALSE)="","",VLOOKUP(A127,Keys_CHESS_ALL!J132:AC311,6,FALSE))</f>
        <v>#N/A</v>
      </c>
      <c r="I127" s="28" t="e">
        <f>IF(VLOOKUP(A127,Keys_CHESS_ALL!J132:AC311,7,FALSE)="","",VLOOKUP(A127,Keys_CHESS_ALL!J132:AC311,7,FALSE))</f>
        <v>#N/A</v>
      </c>
      <c r="J127" s="28" t="e">
        <f>IF(VLOOKUP(A127,Keys_CHESS_ALL!J132:AC311,8,FALSE)="","",VLOOKUP(A127,Keys_CHESS_ALL!J132:AC311,8,FALSE))</f>
        <v>#N/A</v>
      </c>
      <c r="K127" s="28" t="e">
        <f>IF(VLOOKUP(A127,Keys_CHESS_ALL!J132:AD311,9,FALSE)="","",VLOOKUP(A127,Keys_CHESS_ALL!J132:AD311,9,FALSE))</f>
        <v>#N/A</v>
      </c>
      <c r="L127" s="28" t="e">
        <f>IF(VLOOKUP(A127,Keys_CHESS_ALL!J132:AE311,10,FALSE)="","",VLOOKUP(A127,Keys_CHESS_ALL!J132:AE311,10,FALSE))</f>
        <v>#N/A</v>
      </c>
      <c r="M127" s="28" t="e">
        <f>IF(VLOOKUP(A127,Keys_CHESS_ALL!J132:AF311,11,FALSE)="","",VLOOKUP(A127,Keys_CHESS_ALL!J132:AF311,11,FALSE))</f>
        <v>#N/A</v>
      </c>
      <c r="N127" s="28" t="e">
        <f>IF(VLOOKUP(A127,Keys_CHESS_ALL!J132:AG311,12,FALSE)="","",VLOOKUP(A127,Keys_CHESS_ALL!J132:AG311,12,FALSE))</f>
        <v>#N/A</v>
      </c>
      <c r="O127" s="28" t="e">
        <f>IF(VLOOKUP(A127,Keys_CHESS_ALL!J132:AH311,13,FALSE)="","",VLOOKUP(A127,Keys_CHESS_ALL!J132:AH311,13,FALSE))</f>
        <v>#N/A</v>
      </c>
      <c r="P127" s="28" t="e">
        <f>IF(VLOOKUP(A127,Keys_CHESS_ALL!J132:AI311,14,FALSE)="","",VLOOKUP(A127,Keys_CHESS_ALL!J132:AI311,14,FALSE))</f>
        <v>#N/A</v>
      </c>
      <c r="Q127" s="28" t="e">
        <f>IF(VLOOKUP(A127,Keys_CHESS_ALL!J132:AJ311,15,FALSE)="","",VLOOKUP(A127,Keys_CHESS_ALL!J132:AJ311,15,FALSE))</f>
        <v>#N/A</v>
      </c>
      <c r="R127" s="28" t="e">
        <f>IF(VLOOKUP(A127,Keys_CHESS_ALL!J132:AK311,16,FALSE)="","",VLOOKUP(A127,Keys_CHESS_ALL!J132:AK311,16,FALSE))</f>
        <v>#N/A</v>
      </c>
    </row>
    <row r="128" spans="2:18" x14ac:dyDescent="0.2">
      <c r="B128" s="28" t="e">
        <f>VLOOKUP(A128,Keys_CHESS_ALL!J133:L312,2,FALSE)</f>
        <v>#N/A</v>
      </c>
      <c r="C128" s="32"/>
      <c r="D128" s="28" t="e">
        <f>VLOOKUP(A128,Keys_CHESS_ALL!J133:L312,3,FALSE)</f>
        <v>#N/A</v>
      </c>
      <c r="E128" s="40"/>
      <c r="G128" s="28" t="e">
        <f>IF(VLOOKUP(A128,Keys_CHESS_ALL!J133:AC312,5,FALSE)="","",VLOOKUP(A128,Keys_CHESS_ALL!J133:AC312,5,FALSE))</f>
        <v>#N/A</v>
      </c>
      <c r="H128" s="28" t="e">
        <f>IF(VLOOKUP(A128,Keys_CHESS_ALL!J133:AC312,6,FALSE)="","",VLOOKUP(A128,Keys_CHESS_ALL!J133:AC312,6,FALSE))</f>
        <v>#N/A</v>
      </c>
      <c r="I128" s="28" t="e">
        <f>IF(VLOOKUP(A128,Keys_CHESS_ALL!J133:AC312,7,FALSE)="","",VLOOKUP(A128,Keys_CHESS_ALL!J133:AC312,7,FALSE))</f>
        <v>#N/A</v>
      </c>
      <c r="J128" s="28" t="e">
        <f>IF(VLOOKUP(A128,Keys_CHESS_ALL!J133:AC312,8,FALSE)="","",VLOOKUP(A128,Keys_CHESS_ALL!J133:AC312,8,FALSE))</f>
        <v>#N/A</v>
      </c>
      <c r="K128" s="28" t="e">
        <f>IF(VLOOKUP(A128,Keys_CHESS_ALL!J133:AD312,9,FALSE)="","",VLOOKUP(A128,Keys_CHESS_ALL!J133:AD312,9,FALSE))</f>
        <v>#N/A</v>
      </c>
      <c r="L128" s="28" t="e">
        <f>IF(VLOOKUP(A128,Keys_CHESS_ALL!J133:AE312,10,FALSE)="","",VLOOKUP(A128,Keys_CHESS_ALL!J133:AE312,10,FALSE))</f>
        <v>#N/A</v>
      </c>
      <c r="M128" s="28" t="e">
        <f>IF(VLOOKUP(A128,Keys_CHESS_ALL!J133:AF312,11,FALSE)="","",VLOOKUP(A128,Keys_CHESS_ALL!J133:AF312,11,FALSE))</f>
        <v>#N/A</v>
      </c>
      <c r="N128" s="28" t="e">
        <f>IF(VLOOKUP(A128,Keys_CHESS_ALL!J133:AG312,12,FALSE)="","",VLOOKUP(A128,Keys_CHESS_ALL!J133:AG312,12,FALSE))</f>
        <v>#N/A</v>
      </c>
      <c r="O128" s="28" t="e">
        <f>IF(VLOOKUP(A128,Keys_CHESS_ALL!J133:AH312,13,FALSE)="","",VLOOKUP(A128,Keys_CHESS_ALL!J133:AH312,13,FALSE))</f>
        <v>#N/A</v>
      </c>
      <c r="P128" s="28" t="e">
        <f>IF(VLOOKUP(A128,Keys_CHESS_ALL!J133:AI312,14,FALSE)="","",VLOOKUP(A128,Keys_CHESS_ALL!J133:AI312,14,FALSE))</f>
        <v>#N/A</v>
      </c>
      <c r="Q128" s="28" t="e">
        <f>IF(VLOOKUP(A128,Keys_CHESS_ALL!J133:AJ312,15,FALSE)="","",VLOOKUP(A128,Keys_CHESS_ALL!J133:AJ312,15,FALSE))</f>
        <v>#N/A</v>
      </c>
      <c r="R128" s="28" t="e">
        <f>IF(VLOOKUP(A128,Keys_CHESS_ALL!J133:AK312,16,FALSE)="","",VLOOKUP(A128,Keys_CHESS_ALL!J133:AK312,16,FALSE))</f>
        <v>#N/A</v>
      </c>
    </row>
    <row r="129" spans="2:18" x14ac:dyDescent="0.2">
      <c r="B129" s="28" t="e">
        <f>VLOOKUP(A129,Keys_CHESS_ALL!J134:L313,2,FALSE)</f>
        <v>#N/A</v>
      </c>
      <c r="C129" s="32"/>
      <c r="D129" s="28" t="e">
        <f>VLOOKUP(A129,Keys_CHESS_ALL!J134:L313,3,FALSE)</f>
        <v>#N/A</v>
      </c>
      <c r="E129" s="40"/>
      <c r="G129" s="28" t="e">
        <f>IF(VLOOKUP(A129,Keys_CHESS_ALL!J134:AC313,5,FALSE)="","",VLOOKUP(A129,Keys_CHESS_ALL!J134:AC313,5,FALSE))</f>
        <v>#N/A</v>
      </c>
      <c r="H129" s="28" t="e">
        <f>IF(VLOOKUP(A129,Keys_CHESS_ALL!J134:AC313,6,FALSE)="","",VLOOKUP(A129,Keys_CHESS_ALL!J134:AC313,6,FALSE))</f>
        <v>#N/A</v>
      </c>
      <c r="I129" s="28" t="e">
        <f>IF(VLOOKUP(A129,Keys_CHESS_ALL!J134:AC313,7,FALSE)="","",VLOOKUP(A129,Keys_CHESS_ALL!J134:AC313,7,FALSE))</f>
        <v>#N/A</v>
      </c>
      <c r="J129" s="28" t="e">
        <f>IF(VLOOKUP(A129,Keys_CHESS_ALL!J134:AC313,8,FALSE)="","",VLOOKUP(A129,Keys_CHESS_ALL!J134:AC313,8,FALSE))</f>
        <v>#N/A</v>
      </c>
      <c r="K129" s="28" t="e">
        <f>IF(VLOOKUP(A129,Keys_CHESS_ALL!J134:AD313,9,FALSE)="","",VLOOKUP(A129,Keys_CHESS_ALL!J134:AD313,9,FALSE))</f>
        <v>#N/A</v>
      </c>
      <c r="L129" s="28" t="e">
        <f>IF(VLOOKUP(A129,Keys_CHESS_ALL!J134:AE313,10,FALSE)="","",VLOOKUP(A129,Keys_CHESS_ALL!J134:AE313,10,FALSE))</f>
        <v>#N/A</v>
      </c>
      <c r="M129" s="28" t="e">
        <f>IF(VLOOKUP(A129,Keys_CHESS_ALL!J134:AF313,11,FALSE)="","",VLOOKUP(A129,Keys_CHESS_ALL!J134:AF313,11,FALSE))</f>
        <v>#N/A</v>
      </c>
      <c r="N129" s="28" t="e">
        <f>IF(VLOOKUP(A129,Keys_CHESS_ALL!J134:AG313,12,FALSE)="","",VLOOKUP(A129,Keys_CHESS_ALL!J134:AG313,12,FALSE))</f>
        <v>#N/A</v>
      </c>
      <c r="O129" s="28" t="e">
        <f>IF(VLOOKUP(A129,Keys_CHESS_ALL!J134:AH313,13,FALSE)="","",VLOOKUP(A129,Keys_CHESS_ALL!J134:AH313,13,FALSE))</f>
        <v>#N/A</v>
      </c>
      <c r="P129" s="28" t="e">
        <f>IF(VLOOKUP(A129,Keys_CHESS_ALL!J134:AI313,14,FALSE)="","",VLOOKUP(A129,Keys_CHESS_ALL!J134:AI313,14,FALSE))</f>
        <v>#N/A</v>
      </c>
      <c r="Q129" s="28" t="e">
        <f>IF(VLOOKUP(A129,Keys_CHESS_ALL!J134:AJ313,15,FALSE)="","",VLOOKUP(A129,Keys_CHESS_ALL!J134:AJ313,15,FALSE))</f>
        <v>#N/A</v>
      </c>
      <c r="R129" s="28" t="e">
        <f>IF(VLOOKUP(A129,Keys_CHESS_ALL!J134:AK313,16,FALSE)="","",VLOOKUP(A129,Keys_CHESS_ALL!J134:AK313,16,FALSE))</f>
        <v>#N/A</v>
      </c>
    </row>
    <row r="130" spans="2:18" x14ac:dyDescent="0.2">
      <c r="B130" s="28" t="e">
        <f>VLOOKUP(A130,Keys_CHESS_ALL!J135:L314,2,FALSE)</f>
        <v>#N/A</v>
      </c>
      <c r="C130" s="32"/>
      <c r="D130" s="28" t="e">
        <f>VLOOKUP(A130,Keys_CHESS_ALL!J135:L314,3,FALSE)</f>
        <v>#N/A</v>
      </c>
      <c r="E130" s="40"/>
      <c r="G130" s="28" t="e">
        <f>IF(VLOOKUP(A130,Keys_CHESS_ALL!J135:AC314,5,FALSE)="","",VLOOKUP(A130,Keys_CHESS_ALL!J135:AC314,5,FALSE))</f>
        <v>#N/A</v>
      </c>
      <c r="H130" s="28" t="e">
        <f>IF(VLOOKUP(A130,Keys_CHESS_ALL!J135:AC314,6,FALSE)="","",VLOOKUP(A130,Keys_CHESS_ALL!J135:AC314,6,FALSE))</f>
        <v>#N/A</v>
      </c>
      <c r="I130" s="28" t="e">
        <f>IF(VLOOKUP(A130,Keys_CHESS_ALL!J135:AC314,7,FALSE)="","",VLOOKUP(A130,Keys_CHESS_ALL!J135:AC314,7,FALSE))</f>
        <v>#N/A</v>
      </c>
      <c r="J130" s="28" t="e">
        <f>IF(VLOOKUP(A130,Keys_CHESS_ALL!J135:AC314,8,FALSE)="","",VLOOKUP(A130,Keys_CHESS_ALL!J135:AC314,8,FALSE))</f>
        <v>#N/A</v>
      </c>
      <c r="K130" s="28" t="e">
        <f>IF(VLOOKUP(A130,Keys_CHESS_ALL!J135:AD314,9,FALSE)="","",VLOOKUP(A130,Keys_CHESS_ALL!J135:AD314,9,FALSE))</f>
        <v>#N/A</v>
      </c>
      <c r="L130" s="28" t="e">
        <f>IF(VLOOKUP(A130,Keys_CHESS_ALL!J135:AE314,10,FALSE)="","",VLOOKUP(A130,Keys_CHESS_ALL!J135:AE314,10,FALSE))</f>
        <v>#N/A</v>
      </c>
      <c r="M130" s="28" t="e">
        <f>IF(VLOOKUP(A130,Keys_CHESS_ALL!J135:AF314,11,FALSE)="","",VLOOKUP(A130,Keys_CHESS_ALL!J135:AF314,11,FALSE))</f>
        <v>#N/A</v>
      </c>
      <c r="N130" s="28" t="e">
        <f>IF(VLOOKUP(A130,Keys_CHESS_ALL!J135:AG314,12,FALSE)="","",VLOOKUP(A130,Keys_CHESS_ALL!J135:AG314,12,FALSE))</f>
        <v>#N/A</v>
      </c>
      <c r="O130" s="28" t="e">
        <f>IF(VLOOKUP(A130,Keys_CHESS_ALL!J135:AH314,13,FALSE)="","",VLOOKUP(A130,Keys_CHESS_ALL!J135:AH314,13,FALSE))</f>
        <v>#N/A</v>
      </c>
      <c r="P130" s="28" t="e">
        <f>IF(VLOOKUP(A130,Keys_CHESS_ALL!J135:AI314,14,FALSE)="","",VLOOKUP(A130,Keys_CHESS_ALL!J135:AI314,14,FALSE))</f>
        <v>#N/A</v>
      </c>
      <c r="Q130" s="28" t="e">
        <f>IF(VLOOKUP(A130,Keys_CHESS_ALL!J135:AJ314,15,FALSE)="","",VLOOKUP(A130,Keys_CHESS_ALL!J135:AJ314,15,FALSE))</f>
        <v>#N/A</v>
      </c>
      <c r="R130" s="28" t="e">
        <f>IF(VLOOKUP(A130,Keys_CHESS_ALL!J135:AK314,16,FALSE)="","",VLOOKUP(A130,Keys_CHESS_ALL!J135:AK314,16,FALSE))</f>
        <v>#N/A</v>
      </c>
    </row>
    <row r="131" spans="2:18" x14ac:dyDescent="0.2">
      <c r="B131" s="28" t="e">
        <f>VLOOKUP(A131,Keys_CHESS_ALL!J136:L315,2,FALSE)</f>
        <v>#N/A</v>
      </c>
      <c r="C131" s="32"/>
      <c r="D131" s="28" t="e">
        <f>VLOOKUP(A131,Keys_CHESS_ALL!J136:L315,3,FALSE)</f>
        <v>#N/A</v>
      </c>
      <c r="E131" s="40"/>
      <c r="G131" s="28" t="e">
        <f>IF(VLOOKUP(A131,Keys_CHESS_ALL!J136:AC315,5,FALSE)="","",VLOOKUP(A131,Keys_CHESS_ALL!J136:AC315,5,FALSE))</f>
        <v>#N/A</v>
      </c>
      <c r="H131" s="28" t="e">
        <f>IF(VLOOKUP(A131,Keys_CHESS_ALL!J136:AC315,6,FALSE)="","",VLOOKUP(A131,Keys_CHESS_ALL!J136:AC315,6,FALSE))</f>
        <v>#N/A</v>
      </c>
      <c r="I131" s="28" t="e">
        <f>IF(VLOOKUP(A131,Keys_CHESS_ALL!J136:AC315,7,FALSE)="","",VLOOKUP(A131,Keys_CHESS_ALL!J136:AC315,7,FALSE))</f>
        <v>#N/A</v>
      </c>
      <c r="J131" s="28" t="e">
        <f>IF(VLOOKUP(A131,Keys_CHESS_ALL!J136:AC315,8,FALSE)="","",VLOOKUP(A131,Keys_CHESS_ALL!J136:AC315,8,FALSE))</f>
        <v>#N/A</v>
      </c>
      <c r="K131" s="28" t="e">
        <f>IF(VLOOKUP(A131,Keys_CHESS_ALL!J136:AD315,9,FALSE)="","",VLOOKUP(A131,Keys_CHESS_ALL!J136:AD315,9,FALSE))</f>
        <v>#N/A</v>
      </c>
      <c r="L131" s="28" t="e">
        <f>IF(VLOOKUP(A131,Keys_CHESS_ALL!J136:AE315,10,FALSE)="","",VLOOKUP(A131,Keys_CHESS_ALL!J136:AE315,10,FALSE))</f>
        <v>#N/A</v>
      </c>
      <c r="M131" s="28" t="e">
        <f>IF(VLOOKUP(A131,Keys_CHESS_ALL!J136:AF315,11,FALSE)="","",VLOOKUP(A131,Keys_CHESS_ALL!J136:AF315,11,FALSE))</f>
        <v>#N/A</v>
      </c>
      <c r="N131" s="28" t="e">
        <f>IF(VLOOKUP(A131,Keys_CHESS_ALL!J136:AG315,12,FALSE)="","",VLOOKUP(A131,Keys_CHESS_ALL!J136:AG315,12,FALSE))</f>
        <v>#N/A</v>
      </c>
      <c r="O131" s="28" t="e">
        <f>IF(VLOOKUP(A131,Keys_CHESS_ALL!J136:AH315,13,FALSE)="","",VLOOKUP(A131,Keys_CHESS_ALL!J136:AH315,13,FALSE))</f>
        <v>#N/A</v>
      </c>
      <c r="P131" s="28" t="e">
        <f>IF(VLOOKUP(A131,Keys_CHESS_ALL!J136:AI315,14,FALSE)="","",VLOOKUP(A131,Keys_CHESS_ALL!J136:AI315,14,FALSE))</f>
        <v>#N/A</v>
      </c>
      <c r="Q131" s="28" t="e">
        <f>IF(VLOOKUP(A131,Keys_CHESS_ALL!J136:AJ315,15,FALSE)="","",VLOOKUP(A131,Keys_CHESS_ALL!J136:AJ315,15,FALSE))</f>
        <v>#N/A</v>
      </c>
      <c r="R131" s="28" t="e">
        <f>IF(VLOOKUP(A131,Keys_CHESS_ALL!J136:AK315,16,FALSE)="","",VLOOKUP(A131,Keys_CHESS_ALL!J136:AK315,16,FALSE))</f>
        <v>#N/A</v>
      </c>
    </row>
    <row r="132" spans="2:18" x14ac:dyDescent="0.2">
      <c r="B132" s="28" t="e">
        <f>VLOOKUP(A132,Keys_CHESS_ALL!J137:L316,2,FALSE)</f>
        <v>#N/A</v>
      </c>
      <c r="C132" s="32"/>
      <c r="D132" s="28" t="e">
        <f>VLOOKUP(A132,Keys_CHESS_ALL!J137:L316,3,FALSE)</f>
        <v>#N/A</v>
      </c>
      <c r="E132" s="40"/>
      <c r="G132" s="28" t="e">
        <f>IF(VLOOKUP(A132,Keys_CHESS_ALL!J137:AC316,5,FALSE)="","",VLOOKUP(A132,Keys_CHESS_ALL!J137:AC316,5,FALSE))</f>
        <v>#N/A</v>
      </c>
      <c r="H132" s="28" t="e">
        <f>IF(VLOOKUP(A132,Keys_CHESS_ALL!J137:AC316,6,FALSE)="","",VLOOKUP(A132,Keys_CHESS_ALL!J137:AC316,6,FALSE))</f>
        <v>#N/A</v>
      </c>
      <c r="I132" s="28" t="e">
        <f>IF(VLOOKUP(A132,Keys_CHESS_ALL!J137:AC316,7,FALSE)="","",VLOOKUP(A132,Keys_CHESS_ALL!J137:AC316,7,FALSE))</f>
        <v>#N/A</v>
      </c>
      <c r="J132" s="28" t="e">
        <f>IF(VLOOKUP(A132,Keys_CHESS_ALL!J137:AC316,8,FALSE)="","",VLOOKUP(A132,Keys_CHESS_ALL!J137:AC316,8,FALSE))</f>
        <v>#N/A</v>
      </c>
      <c r="K132" s="28" t="e">
        <f>IF(VLOOKUP(A132,Keys_CHESS_ALL!J137:AD316,9,FALSE)="","",VLOOKUP(A132,Keys_CHESS_ALL!J137:AD316,9,FALSE))</f>
        <v>#N/A</v>
      </c>
      <c r="L132" s="28" t="e">
        <f>IF(VLOOKUP(A132,Keys_CHESS_ALL!J137:AE316,10,FALSE)="","",VLOOKUP(A132,Keys_CHESS_ALL!J137:AE316,10,FALSE))</f>
        <v>#N/A</v>
      </c>
      <c r="M132" s="28" t="e">
        <f>IF(VLOOKUP(A132,Keys_CHESS_ALL!J137:AF316,11,FALSE)="","",VLOOKUP(A132,Keys_CHESS_ALL!J137:AF316,11,FALSE))</f>
        <v>#N/A</v>
      </c>
      <c r="N132" s="28" t="e">
        <f>IF(VLOOKUP(A132,Keys_CHESS_ALL!J137:AG316,12,FALSE)="","",VLOOKUP(A132,Keys_CHESS_ALL!J137:AG316,12,FALSE))</f>
        <v>#N/A</v>
      </c>
      <c r="O132" s="28" t="e">
        <f>IF(VLOOKUP(A132,Keys_CHESS_ALL!J137:AH316,13,FALSE)="","",VLOOKUP(A132,Keys_CHESS_ALL!J137:AH316,13,FALSE))</f>
        <v>#N/A</v>
      </c>
      <c r="P132" s="28" t="e">
        <f>IF(VLOOKUP(A132,Keys_CHESS_ALL!J137:AI316,14,FALSE)="","",VLOOKUP(A132,Keys_CHESS_ALL!J137:AI316,14,FALSE))</f>
        <v>#N/A</v>
      </c>
      <c r="Q132" s="28" t="e">
        <f>IF(VLOOKUP(A132,Keys_CHESS_ALL!J137:AJ316,15,FALSE)="","",VLOOKUP(A132,Keys_CHESS_ALL!J137:AJ316,15,FALSE))</f>
        <v>#N/A</v>
      </c>
      <c r="R132" s="28" t="e">
        <f>IF(VLOOKUP(A132,Keys_CHESS_ALL!J137:AK316,16,FALSE)="","",VLOOKUP(A132,Keys_CHESS_ALL!J137:AK316,16,FALSE))</f>
        <v>#N/A</v>
      </c>
    </row>
    <row r="133" spans="2:18" x14ac:dyDescent="0.2">
      <c r="B133" s="28" t="e">
        <f>VLOOKUP(A133,Keys_CHESS_ALL!J138:L317,2,FALSE)</f>
        <v>#N/A</v>
      </c>
      <c r="C133" s="32"/>
      <c r="D133" s="28" t="e">
        <f>VLOOKUP(A133,Keys_CHESS_ALL!J138:L317,3,FALSE)</f>
        <v>#N/A</v>
      </c>
      <c r="E133" s="40"/>
      <c r="G133" s="28" t="e">
        <f>IF(VLOOKUP(A133,Keys_CHESS_ALL!J138:AC317,5,FALSE)="","",VLOOKUP(A133,Keys_CHESS_ALL!J138:AC317,5,FALSE))</f>
        <v>#N/A</v>
      </c>
      <c r="H133" s="28" t="e">
        <f>IF(VLOOKUP(A133,Keys_CHESS_ALL!J138:AC317,6,FALSE)="","",VLOOKUP(A133,Keys_CHESS_ALL!J138:AC317,6,FALSE))</f>
        <v>#N/A</v>
      </c>
      <c r="I133" s="28" t="e">
        <f>IF(VLOOKUP(A133,Keys_CHESS_ALL!J138:AC317,7,FALSE)="","",VLOOKUP(A133,Keys_CHESS_ALL!J138:AC317,7,FALSE))</f>
        <v>#N/A</v>
      </c>
      <c r="J133" s="28" t="e">
        <f>IF(VLOOKUP(A133,Keys_CHESS_ALL!J138:AC317,8,FALSE)="","",VLOOKUP(A133,Keys_CHESS_ALL!J138:AC317,8,FALSE))</f>
        <v>#N/A</v>
      </c>
      <c r="K133" s="28" t="e">
        <f>IF(VLOOKUP(A133,Keys_CHESS_ALL!J138:AD317,9,FALSE)="","",VLOOKUP(A133,Keys_CHESS_ALL!J138:AD317,9,FALSE))</f>
        <v>#N/A</v>
      </c>
      <c r="L133" s="28" t="e">
        <f>IF(VLOOKUP(A133,Keys_CHESS_ALL!J138:AE317,10,FALSE)="","",VLOOKUP(A133,Keys_CHESS_ALL!J138:AE317,10,FALSE))</f>
        <v>#N/A</v>
      </c>
      <c r="M133" s="28" t="e">
        <f>IF(VLOOKUP(A133,Keys_CHESS_ALL!J138:AF317,11,FALSE)="","",VLOOKUP(A133,Keys_CHESS_ALL!J138:AF317,11,FALSE))</f>
        <v>#N/A</v>
      </c>
      <c r="N133" s="28" t="e">
        <f>IF(VLOOKUP(A133,Keys_CHESS_ALL!J138:AG317,12,FALSE)="","",VLOOKUP(A133,Keys_CHESS_ALL!J138:AG317,12,FALSE))</f>
        <v>#N/A</v>
      </c>
      <c r="O133" s="28" t="e">
        <f>IF(VLOOKUP(A133,Keys_CHESS_ALL!J138:AH317,13,FALSE)="","",VLOOKUP(A133,Keys_CHESS_ALL!J138:AH317,13,FALSE))</f>
        <v>#N/A</v>
      </c>
      <c r="P133" s="28" t="e">
        <f>IF(VLOOKUP(A133,Keys_CHESS_ALL!J138:AI317,14,FALSE)="","",VLOOKUP(A133,Keys_CHESS_ALL!J138:AI317,14,FALSE))</f>
        <v>#N/A</v>
      </c>
      <c r="Q133" s="28" t="e">
        <f>IF(VLOOKUP(A133,Keys_CHESS_ALL!J138:AJ317,15,FALSE)="","",VLOOKUP(A133,Keys_CHESS_ALL!J138:AJ317,15,FALSE))</f>
        <v>#N/A</v>
      </c>
      <c r="R133" s="28" t="e">
        <f>IF(VLOOKUP(A133,Keys_CHESS_ALL!J138:AK317,16,FALSE)="","",VLOOKUP(A133,Keys_CHESS_ALL!J138:AK317,16,FALSE))</f>
        <v>#N/A</v>
      </c>
    </row>
    <row r="134" spans="2:18" x14ac:dyDescent="0.2">
      <c r="B134" s="28" t="e">
        <f>VLOOKUP(A134,Keys_CHESS_ALL!J139:L318,2,FALSE)</f>
        <v>#N/A</v>
      </c>
      <c r="C134" s="32"/>
      <c r="D134" s="28" t="e">
        <f>VLOOKUP(A134,Keys_CHESS_ALL!J139:L318,3,FALSE)</f>
        <v>#N/A</v>
      </c>
      <c r="E134" s="40"/>
      <c r="G134" s="28" t="e">
        <f>IF(VLOOKUP(A134,Keys_CHESS_ALL!J139:AC318,5,FALSE)="","",VLOOKUP(A134,Keys_CHESS_ALL!J139:AC318,5,FALSE))</f>
        <v>#N/A</v>
      </c>
      <c r="H134" s="28" t="e">
        <f>IF(VLOOKUP(A134,Keys_CHESS_ALL!J139:AC318,6,FALSE)="","",VLOOKUP(A134,Keys_CHESS_ALL!J139:AC318,6,FALSE))</f>
        <v>#N/A</v>
      </c>
      <c r="I134" s="28" t="e">
        <f>IF(VLOOKUP(A134,Keys_CHESS_ALL!J139:AC318,7,FALSE)="","",VLOOKUP(A134,Keys_CHESS_ALL!J139:AC318,7,FALSE))</f>
        <v>#N/A</v>
      </c>
      <c r="J134" s="28" t="e">
        <f>IF(VLOOKUP(A134,Keys_CHESS_ALL!J139:AC318,8,FALSE)="","",VLOOKUP(A134,Keys_CHESS_ALL!J139:AC318,8,FALSE))</f>
        <v>#N/A</v>
      </c>
      <c r="K134" s="28" t="e">
        <f>IF(VLOOKUP(A134,Keys_CHESS_ALL!J139:AD318,9,FALSE)="","",VLOOKUP(A134,Keys_CHESS_ALL!J139:AD318,9,FALSE))</f>
        <v>#N/A</v>
      </c>
      <c r="L134" s="28" t="e">
        <f>IF(VLOOKUP(A134,Keys_CHESS_ALL!J139:AE318,10,FALSE)="","",VLOOKUP(A134,Keys_CHESS_ALL!J139:AE318,10,FALSE))</f>
        <v>#N/A</v>
      </c>
      <c r="M134" s="28" t="e">
        <f>IF(VLOOKUP(A134,Keys_CHESS_ALL!J139:AF318,11,FALSE)="","",VLOOKUP(A134,Keys_CHESS_ALL!J139:AF318,11,FALSE))</f>
        <v>#N/A</v>
      </c>
      <c r="N134" s="28" t="e">
        <f>IF(VLOOKUP(A134,Keys_CHESS_ALL!J139:AG318,12,FALSE)="","",VLOOKUP(A134,Keys_CHESS_ALL!J139:AG318,12,FALSE))</f>
        <v>#N/A</v>
      </c>
      <c r="O134" s="28" t="e">
        <f>IF(VLOOKUP(A134,Keys_CHESS_ALL!J139:AH318,13,FALSE)="","",VLOOKUP(A134,Keys_CHESS_ALL!J139:AH318,13,FALSE))</f>
        <v>#N/A</v>
      </c>
      <c r="P134" s="28" t="e">
        <f>IF(VLOOKUP(A134,Keys_CHESS_ALL!J139:AI318,14,FALSE)="","",VLOOKUP(A134,Keys_CHESS_ALL!J139:AI318,14,FALSE))</f>
        <v>#N/A</v>
      </c>
      <c r="Q134" s="28" t="e">
        <f>IF(VLOOKUP(A134,Keys_CHESS_ALL!J139:AJ318,15,FALSE)="","",VLOOKUP(A134,Keys_CHESS_ALL!J139:AJ318,15,FALSE))</f>
        <v>#N/A</v>
      </c>
      <c r="R134" s="28" t="e">
        <f>IF(VLOOKUP(A134,Keys_CHESS_ALL!J139:AK318,16,FALSE)="","",VLOOKUP(A134,Keys_CHESS_ALL!J139:AK318,16,FALSE))</f>
        <v>#N/A</v>
      </c>
    </row>
    <row r="135" spans="2:18" x14ac:dyDescent="0.2">
      <c r="B135" s="28" t="e">
        <f>VLOOKUP(A135,Keys_CHESS_ALL!J140:L319,2,FALSE)</f>
        <v>#N/A</v>
      </c>
      <c r="C135" s="32"/>
      <c r="D135" s="28" t="e">
        <f>VLOOKUP(A135,Keys_CHESS_ALL!J140:L319,3,FALSE)</f>
        <v>#N/A</v>
      </c>
      <c r="E135" s="40"/>
      <c r="G135" s="28" t="e">
        <f>IF(VLOOKUP(A135,Keys_CHESS_ALL!J140:AC319,5,FALSE)="","",VLOOKUP(A135,Keys_CHESS_ALL!J140:AC319,5,FALSE))</f>
        <v>#N/A</v>
      </c>
      <c r="H135" s="28" t="e">
        <f>IF(VLOOKUP(A135,Keys_CHESS_ALL!J140:AC319,6,FALSE)="","",VLOOKUP(A135,Keys_CHESS_ALL!J140:AC319,6,FALSE))</f>
        <v>#N/A</v>
      </c>
      <c r="I135" s="28" t="e">
        <f>IF(VLOOKUP(A135,Keys_CHESS_ALL!J140:AC319,7,FALSE)="","",VLOOKUP(A135,Keys_CHESS_ALL!J140:AC319,7,FALSE))</f>
        <v>#N/A</v>
      </c>
      <c r="J135" s="28" t="e">
        <f>IF(VLOOKUP(A135,Keys_CHESS_ALL!J140:AC319,8,FALSE)="","",VLOOKUP(A135,Keys_CHESS_ALL!J140:AC319,8,FALSE))</f>
        <v>#N/A</v>
      </c>
      <c r="K135" s="28" t="e">
        <f>IF(VLOOKUP(A135,Keys_CHESS_ALL!J140:AD319,9,FALSE)="","",VLOOKUP(A135,Keys_CHESS_ALL!J140:AD319,9,FALSE))</f>
        <v>#N/A</v>
      </c>
      <c r="L135" s="28" t="e">
        <f>IF(VLOOKUP(A135,Keys_CHESS_ALL!J140:AE319,10,FALSE)="","",VLOOKUP(A135,Keys_CHESS_ALL!J140:AE319,10,FALSE))</f>
        <v>#N/A</v>
      </c>
      <c r="M135" s="28" t="e">
        <f>IF(VLOOKUP(A135,Keys_CHESS_ALL!J140:AF319,11,FALSE)="","",VLOOKUP(A135,Keys_CHESS_ALL!J140:AF319,11,FALSE))</f>
        <v>#N/A</v>
      </c>
      <c r="N135" s="28" t="e">
        <f>IF(VLOOKUP(A135,Keys_CHESS_ALL!J140:AG319,12,FALSE)="","",VLOOKUP(A135,Keys_CHESS_ALL!J140:AG319,12,FALSE))</f>
        <v>#N/A</v>
      </c>
      <c r="O135" s="28" t="e">
        <f>IF(VLOOKUP(A135,Keys_CHESS_ALL!J140:AH319,13,FALSE)="","",VLOOKUP(A135,Keys_CHESS_ALL!J140:AH319,13,FALSE))</f>
        <v>#N/A</v>
      </c>
      <c r="P135" s="28" t="e">
        <f>IF(VLOOKUP(A135,Keys_CHESS_ALL!J140:AI319,14,FALSE)="","",VLOOKUP(A135,Keys_CHESS_ALL!J140:AI319,14,FALSE))</f>
        <v>#N/A</v>
      </c>
      <c r="Q135" s="28" t="e">
        <f>IF(VLOOKUP(A135,Keys_CHESS_ALL!J140:AJ319,15,FALSE)="","",VLOOKUP(A135,Keys_CHESS_ALL!J140:AJ319,15,FALSE))</f>
        <v>#N/A</v>
      </c>
      <c r="R135" s="28" t="e">
        <f>IF(VLOOKUP(A135,Keys_CHESS_ALL!J140:AK319,16,FALSE)="","",VLOOKUP(A135,Keys_CHESS_ALL!J140:AK319,16,FALSE))</f>
        <v>#N/A</v>
      </c>
    </row>
    <row r="136" spans="2:18" x14ac:dyDescent="0.2">
      <c r="B136" s="28" t="e">
        <f>VLOOKUP(A136,Keys_CHESS_ALL!J141:L320,2,FALSE)</f>
        <v>#N/A</v>
      </c>
      <c r="C136" s="32"/>
      <c r="D136" s="28" t="e">
        <f>VLOOKUP(A136,Keys_CHESS_ALL!J141:L320,3,FALSE)</f>
        <v>#N/A</v>
      </c>
      <c r="E136" s="40"/>
      <c r="G136" s="28" t="e">
        <f>IF(VLOOKUP(A136,Keys_CHESS_ALL!J141:AC320,5,FALSE)="","",VLOOKUP(A136,Keys_CHESS_ALL!J141:AC320,5,FALSE))</f>
        <v>#N/A</v>
      </c>
      <c r="H136" s="28" t="e">
        <f>IF(VLOOKUP(A136,Keys_CHESS_ALL!J141:AC320,6,FALSE)="","",VLOOKUP(A136,Keys_CHESS_ALL!J141:AC320,6,FALSE))</f>
        <v>#N/A</v>
      </c>
      <c r="I136" s="28" t="e">
        <f>IF(VLOOKUP(A136,Keys_CHESS_ALL!J141:AC320,7,FALSE)="","",VLOOKUP(A136,Keys_CHESS_ALL!J141:AC320,7,FALSE))</f>
        <v>#N/A</v>
      </c>
      <c r="J136" s="28" t="e">
        <f>IF(VLOOKUP(A136,Keys_CHESS_ALL!J141:AC320,8,FALSE)="","",VLOOKUP(A136,Keys_CHESS_ALL!J141:AC320,8,FALSE))</f>
        <v>#N/A</v>
      </c>
      <c r="K136" s="28" t="e">
        <f>IF(VLOOKUP(A136,Keys_CHESS_ALL!J141:AD320,9,FALSE)="","",VLOOKUP(A136,Keys_CHESS_ALL!J141:AD320,9,FALSE))</f>
        <v>#N/A</v>
      </c>
      <c r="L136" s="28" t="e">
        <f>IF(VLOOKUP(A136,Keys_CHESS_ALL!J141:AE320,10,FALSE)="","",VLOOKUP(A136,Keys_CHESS_ALL!J141:AE320,10,FALSE))</f>
        <v>#N/A</v>
      </c>
      <c r="M136" s="28" t="e">
        <f>IF(VLOOKUP(A136,Keys_CHESS_ALL!J141:AF320,11,FALSE)="","",VLOOKUP(A136,Keys_CHESS_ALL!J141:AF320,11,FALSE))</f>
        <v>#N/A</v>
      </c>
      <c r="N136" s="28" t="e">
        <f>IF(VLOOKUP(A136,Keys_CHESS_ALL!J141:AG320,12,FALSE)="","",VLOOKUP(A136,Keys_CHESS_ALL!J141:AG320,12,FALSE))</f>
        <v>#N/A</v>
      </c>
      <c r="O136" s="28" t="e">
        <f>IF(VLOOKUP(A136,Keys_CHESS_ALL!J141:AH320,13,FALSE)="","",VLOOKUP(A136,Keys_CHESS_ALL!J141:AH320,13,FALSE))</f>
        <v>#N/A</v>
      </c>
      <c r="P136" s="28" t="e">
        <f>IF(VLOOKUP(A136,Keys_CHESS_ALL!J141:AI320,14,FALSE)="","",VLOOKUP(A136,Keys_CHESS_ALL!J141:AI320,14,FALSE))</f>
        <v>#N/A</v>
      </c>
      <c r="Q136" s="28" t="e">
        <f>IF(VLOOKUP(A136,Keys_CHESS_ALL!J141:AJ320,15,FALSE)="","",VLOOKUP(A136,Keys_CHESS_ALL!J141:AJ320,15,FALSE))</f>
        <v>#N/A</v>
      </c>
      <c r="R136" s="28" t="e">
        <f>IF(VLOOKUP(A136,Keys_CHESS_ALL!J141:AK320,16,FALSE)="","",VLOOKUP(A136,Keys_CHESS_ALL!J141:AK320,16,FALSE))</f>
        <v>#N/A</v>
      </c>
    </row>
    <row r="137" spans="2:18" x14ac:dyDescent="0.2">
      <c r="B137" s="28" t="e">
        <f>VLOOKUP(A137,Keys_CHESS_ALL!J142:L321,2,FALSE)</f>
        <v>#N/A</v>
      </c>
      <c r="C137" s="32"/>
      <c r="D137" s="28" t="e">
        <f>VLOOKUP(A137,Keys_CHESS_ALL!J142:L321,3,FALSE)</f>
        <v>#N/A</v>
      </c>
      <c r="E137" s="40"/>
      <c r="G137" s="28" t="e">
        <f>IF(VLOOKUP(A137,Keys_CHESS_ALL!J142:AC321,5,FALSE)="","",VLOOKUP(A137,Keys_CHESS_ALL!J142:AC321,5,FALSE))</f>
        <v>#N/A</v>
      </c>
      <c r="H137" s="28" t="e">
        <f>IF(VLOOKUP(A137,Keys_CHESS_ALL!J142:AC321,6,FALSE)="","",VLOOKUP(A137,Keys_CHESS_ALL!J142:AC321,6,FALSE))</f>
        <v>#N/A</v>
      </c>
      <c r="I137" s="28" t="e">
        <f>IF(VLOOKUP(A137,Keys_CHESS_ALL!J142:AC321,7,FALSE)="","",VLOOKUP(A137,Keys_CHESS_ALL!J142:AC321,7,FALSE))</f>
        <v>#N/A</v>
      </c>
      <c r="J137" s="28" t="e">
        <f>IF(VLOOKUP(A137,Keys_CHESS_ALL!J142:AC321,8,FALSE)="","",VLOOKUP(A137,Keys_CHESS_ALL!J142:AC321,8,FALSE))</f>
        <v>#N/A</v>
      </c>
      <c r="K137" s="28" t="e">
        <f>IF(VLOOKUP(A137,Keys_CHESS_ALL!J142:AD321,9,FALSE)="","",VLOOKUP(A137,Keys_CHESS_ALL!J142:AD321,9,FALSE))</f>
        <v>#N/A</v>
      </c>
      <c r="L137" s="28" t="e">
        <f>IF(VLOOKUP(A137,Keys_CHESS_ALL!J142:AE321,10,FALSE)="","",VLOOKUP(A137,Keys_CHESS_ALL!J142:AE321,10,FALSE))</f>
        <v>#N/A</v>
      </c>
      <c r="M137" s="28" t="e">
        <f>IF(VLOOKUP(A137,Keys_CHESS_ALL!J142:AF321,11,FALSE)="","",VLOOKUP(A137,Keys_CHESS_ALL!J142:AF321,11,FALSE))</f>
        <v>#N/A</v>
      </c>
      <c r="N137" s="28" t="e">
        <f>IF(VLOOKUP(A137,Keys_CHESS_ALL!J142:AG321,12,FALSE)="","",VLOOKUP(A137,Keys_CHESS_ALL!J142:AG321,12,FALSE))</f>
        <v>#N/A</v>
      </c>
      <c r="O137" s="28" t="e">
        <f>IF(VLOOKUP(A137,Keys_CHESS_ALL!J142:AH321,13,FALSE)="","",VLOOKUP(A137,Keys_CHESS_ALL!J142:AH321,13,FALSE))</f>
        <v>#N/A</v>
      </c>
      <c r="P137" s="28" t="e">
        <f>IF(VLOOKUP(A137,Keys_CHESS_ALL!J142:AI321,14,FALSE)="","",VLOOKUP(A137,Keys_CHESS_ALL!J142:AI321,14,FALSE))</f>
        <v>#N/A</v>
      </c>
      <c r="Q137" s="28" t="e">
        <f>IF(VLOOKUP(A137,Keys_CHESS_ALL!J142:AJ321,15,FALSE)="","",VLOOKUP(A137,Keys_CHESS_ALL!J142:AJ321,15,FALSE))</f>
        <v>#N/A</v>
      </c>
      <c r="R137" s="28" t="e">
        <f>IF(VLOOKUP(A137,Keys_CHESS_ALL!J142:AK321,16,FALSE)="","",VLOOKUP(A137,Keys_CHESS_ALL!J142:AK321,16,FALSE))</f>
        <v>#N/A</v>
      </c>
    </row>
    <row r="138" spans="2:18" x14ac:dyDescent="0.2">
      <c r="B138" s="28" t="e">
        <f>VLOOKUP(A138,Keys_CHESS_ALL!J143:L322,2,FALSE)</f>
        <v>#N/A</v>
      </c>
      <c r="C138" s="32"/>
      <c r="D138" s="28" t="e">
        <f>VLOOKUP(A138,Keys_CHESS_ALL!J143:L322,3,FALSE)</f>
        <v>#N/A</v>
      </c>
      <c r="E138" s="40"/>
      <c r="G138" s="28" t="e">
        <f>IF(VLOOKUP(A138,Keys_CHESS_ALL!J143:AC322,5,FALSE)="","",VLOOKUP(A138,Keys_CHESS_ALL!J143:AC322,5,FALSE))</f>
        <v>#N/A</v>
      </c>
      <c r="H138" s="28" t="e">
        <f>IF(VLOOKUP(A138,Keys_CHESS_ALL!J143:AC322,6,FALSE)="","",VLOOKUP(A138,Keys_CHESS_ALL!J143:AC322,6,FALSE))</f>
        <v>#N/A</v>
      </c>
      <c r="I138" s="28" t="e">
        <f>IF(VLOOKUP(A138,Keys_CHESS_ALL!J143:AC322,7,FALSE)="","",VLOOKUP(A138,Keys_CHESS_ALL!J143:AC322,7,FALSE))</f>
        <v>#N/A</v>
      </c>
      <c r="J138" s="28" t="e">
        <f>IF(VLOOKUP(A138,Keys_CHESS_ALL!J143:AC322,8,FALSE)="","",VLOOKUP(A138,Keys_CHESS_ALL!J143:AC322,8,FALSE))</f>
        <v>#N/A</v>
      </c>
      <c r="K138" s="28" t="e">
        <f>IF(VLOOKUP(A138,Keys_CHESS_ALL!J143:AD322,9,FALSE)="","",VLOOKUP(A138,Keys_CHESS_ALL!J143:AD322,9,FALSE))</f>
        <v>#N/A</v>
      </c>
      <c r="L138" s="28" t="e">
        <f>IF(VLOOKUP(A138,Keys_CHESS_ALL!J143:AE322,10,FALSE)="","",VLOOKUP(A138,Keys_CHESS_ALL!J143:AE322,10,FALSE))</f>
        <v>#N/A</v>
      </c>
      <c r="M138" s="28" t="e">
        <f>IF(VLOOKUP(A138,Keys_CHESS_ALL!J143:AF322,11,FALSE)="","",VLOOKUP(A138,Keys_CHESS_ALL!J143:AF322,11,FALSE))</f>
        <v>#N/A</v>
      </c>
      <c r="N138" s="28" t="e">
        <f>IF(VLOOKUP(A138,Keys_CHESS_ALL!J143:AG322,12,FALSE)="","",VLOOKUP(A138,Keys_CHESS_ALL!J143:AG322,12,FALSE))</f>
        <v>#N/A</v>
      </c>
      <c r="O138" s="28" t="e">
        <f>IF(VLOOKUP(A138,Keys_CHESS_ALL!J143:AH322,13,FALSE)="","",VLOOKUP(A138,Keys_CHESS_ALL!J143:AH322,13,FALSE))</f>
        <v>#N/A</v>
      </c>
      <c r="P138" s="28" t="e">
        <f>IF(VLOOKUP(A138,Keys_CHESS_ALL!J143:AI322,14,FALSE)="","",VLOOKUP(A138,Keys_CHESS_ALL!J143:AI322,14,FALSE))</f>
        <v>#N/A</v>
      </c>
      <c r="Q138" s="28" t="e">
        <f>IF(VLOOKUP(A138,Keys_CHESS_ALL!J143:AJ322,15,FALSE)="","",VLOOKUP(A138,Keys_CHESS_ALL!J143:AJ322,15,FALSE))</f>
        <v>#N/A</v>
      </c>
      <c r="R138" s="28" t="e">
        <f>IF(VLOOKUP(A138,Keys_CHESS_ALL!J143:AK322,16,FALSE)="","",VLOOKUP(A138,Keys_CHESS_ALL!J143:AK322,16,FALSE))</f>
        <v>#N/A</v>
      </c>
    </row>
    <row r="139" spans="2:18" x14ac:dyDescent="0.2">
      <c r="B139" s="28" t="e">
        <f>VLOOKUP(A139,Keys_CHESS_ALL!J144:L323,2,FALSE)</f>
        <v>#N/A</v>
      </c>
      <c r="C139" s="32"/>
      <c r="D139" s="28" t="e">
        <f>VLOOKUP(A139,Keys_CHESS_ALL!J144:L323,3,FALSE)</f>
        <v>#N/A</v>
      </c>
      <c r="E139" s="40"/>
      <c r="G139" s="28" t="e">
        <f>IF(VLOOKUP(A139,Keys_CHESS_ALL!J144:AC323,5,FALSE)="","",VLOOKUP(A139,Keys_CHESS_ALL!J144:AC323,5,FALSE))</f>
        <v>#N/A</v>
      </c>
      <c r="H139" s="28" t="e">
        <f>IF(VLOOKUP(A139,Keys_CHESS_ALL!J144:AC323,6,FALSE)="","",VLOOKUP(A139,Keys_CHESS_ALL!J144:AC323,6,FALSE))</f>
        <v>#N/A</v>
      </c>
      <c r="I139" s="28" t="e">
        <f>IF(VLOOKUP(A139,Keys_CHESS_ALL!J144:AC323,7,FALSE)="","",VLOOKUP(A139,Keys_CHESS_ALL!J144:AC323,7,FALSE))</f>
        <v>#N/A</v>
      </c>
      <c r="J139" s="28" t="e">
        <f>IF(VLOOKUP(A139,Keys_CHESS_ALL!J144:AC323,8,FALSE)="","",VLOOKUP(A139,Keys_CHESS_ALL!J144:AC323,8,FALSE))</f>
        <v>#N/A</v>
      </c>
      <c r="K139" s="28" t="e">
        <f>IF(VLOOKUP(A139,Keys_CHESS_ALL!J144:AD323,9,FALSE)="","",VLOOKUP(A139,Keys_CHESS_ALL!J144:AD323,9,FALSE))</f>
        <v>#N/A</v>
      </c>
      <c r="L139" s="28" t="e">
        <f>IF(VLOOKUP(A139,Keys_CHESS_ALL!J144:AE323,10,FALSE)="","",VLOOKUP(A139,Keys_CHESS_ALL!J144:AE323,10,FALSE))</f>
        <v>#N/A</v>
      </c>
      <c r="M139" s="28" t="e">
        <f>IF(VLOOKUP(A139,Keys_CHESS_ALL!J144:AF323,11,FALSE)="","",VLOOKUP(A139,Keys_CHESS_ALL!J144:AF323,11,FALSE))</f>
        <v>#N/A</v>
      </c>
      <c r="N139" s="28" t="e">
        <f>IF(VLOOKUP(A139,Keys_CHESS_ALL!J144:AG323,12,FALSE)="","",VLOOKUP(A139,Keys_CHESS_ALL!J144:AG323,12,FALSE))</f>
        <v>#N/A</v>
      </c>
      <c r="O139" s="28" t="e">
        <f>IF(VLOOKUP(A139,Keys_CHESS_ALL!J144:AH323,13,FALSE)="","",VLOOKUP(A139,Keys_CHESS_ALL!J144:AH323,13,FALSE))</f>
        <v>#N/A</v>
      </c>
      <c r="P139" s="28" t="e">
        <f>IF(VLOOKUP(A139,Keys_CHESS_ALL!J144:AI323,14,FALSE)="","",VLOOKUP(A139,Keys_CHESS_ALL!J144:AI323,14,FALSE))</f>
        <v>#N/A</v>
      </c>
      <c r="Q139" s="28" t="e">
        <f>IF(VLOOKUP(A139,Keys_CHESS_ALL!J144:AJ323,15,FALSE)="","",VLOOKUP(A139,Keys_CHESS_ALL!J144:AJ323,15,FALSE))</f>
        <v>#N/A</v>
      </c>
      <c r="R139" s="28" t="e">
        <f>IF(VLOOKUP(A139,Keys_CHESS_ALL!J144:AK323,16,FALSE)="","",VLOOKUP(A139,Keys_CHESS_ALL!J144:AK323,16,FALSE))</f>
        <v>#N/A</v>
      </c>
    </row>
    <row r="140" spans="2:18" x14ac:dyDescent="0.2">
      <c r="B140" s="28" t="e">
        <f>VLOOKUP(A140,Keys_CHESS_ALL!J145:L324,2,FALSE)</f>
        <v>#N/A</v>
      </c>
      <c r="C140" s="32"/>
      <c r="D140" s="28" t="e">
        <f>VLOOKUP(A140,Keys_CHESS_ALL!J145:L324,3,FALSE)</f>
        <v>#N/A</v>
      </c>
      <c r="E140" s="40"/>
      <c r="G140" s="28" t="e">
        <f>IF(VLOOKUP(A140,Keys_CHESS_ALL!J145:AC324,5,FALSE)="","",VLOOKUP(A140,Keys_CHESS_ALL!J145:AC324,5,FALSE))</f>
        <v>#N/A</v>
      </c>
      <c r="H140" s="28" t="e">
        <f>IF(VLOOKUP(A140,Keys_CHESS_ALL!J145:AC324,6,FALSE)="","",VLOOKUP(A140,Keys_CHESS_ALL!J145:AC324,6,FALSE))</f>
        <v>#N/A</v>
      </c>
      <c r="I140" s="28" t="e">
        <f>IF(VLOOKUP(A140,Keys_CHESS_ALL!J145:AC324,7,FALSE)="","",VLOOKUP(A140,Keys_CHESS_ALL!J145:AC324,7,FALSE))</f>
        <v>#N/A</v>
      </c>
      <c r="J140" s="28" t="e">
        <f>IF(VLOOKUP(A140,Keys_CHESS_ALL!J145:AC324,8,FALSE)="","",VLOOKUP(A140,Keys_CHESS_ALL!J145:AC324,8,FALSE))</f>
        <v>#N/A</v>
      </c>
      <c r="K140" s="28" t="e">
        <f>IF(VLOOKUP(A140,Keys_CHESS_ALL!J145:AD324,9,FALSE)="","",VLOOKUP(A140,Keys_CHESS_ALL!J145:AD324,9,FALSE))</f>
        <v>#N/A</v>
      </c>
      <c r="L140" s="28" t="e">
        <f>IF(VLOOKUP(A140,Keys_CHESS_ALL!J145:AE324,10,FALSE)="","",VLOOKUP(A140,Keys_CHESS_ALL!J145:AE324,10,FALSE))</f>
        <v>#N/A</v>
      </c>
      <c r="M140" s="28" t="e">
        <f>IF(VLOOKUP(A140,Keys_CHESS_ALL!J145:AF324,11,FALSE)="","",VLOOKUP(A140,Keys_CHESS_ALL!J145:AF324,11,FALSE))</f>
        <v>#N/A</v>
      </c>
      <c r="N140" s="28" t="e">
        <f>IF(VLOOKUP(A140,Keys_CHESS_ALL!J145:AG324,12,FALSE)="","",VLOOKUP(A140,Keys_CHESS_ALL!J145:AG324,12,FALSE))</f>
        <v>#N/A</v>
      </c>
      <c r="O140" s="28" t="e">
        <f>IF(VLOOKUP(A140,Keys_CHESS_ALL!J145:AH324,13,FALSE)="","",VLOOKUP(A140,Keys_CHESS_ALL!J145:AH324,13,FALSE))</f>
        <v>#N/A</v>
      </c>
      <c r="P140" s="28" t="e">
        <f>IF(VLOOKUP(A140,Keys_CHESS_ALL!J145:AI324,14,FALSE)="","",VLOOKUP(A140,Keys_CHESS_ALL!J145:AI324,14,FALSE))</f>
        <v>#N/A</v>
      </c>
      <c r="Q140" s="28" t="e">
        <f>IF(VLOOKUP(A140,Keys_CHESS_ALL!J145:AJ324,15,FALSE)="","",VLOOKUP(A140,Keys_CHESS_ALL!J145:AJ324,15,FALSE))</f>
        <v>#N/A</v>
      </c>
      <c r="R140" s="28" t="e">
        <f>IF(VLOOKUP(A140,Keys_CHESS_ALL!J145:AK324,16,FALSE)="","",VLOOKUP(A140,Keys_CHESS_ALL!J145:AK324,16,FALSE))</f>
        <v>#N/A</v>
      </c>
    </row>
    <row r="141" spans="2:18" x14ac:dyDescent="0.2">
      <c r="B141" s="28" t="e">
        <f>VLOOKUP(A141,Keys_CHESS_ALL!J146:L325,2,FALSE)</f>
        <v>#N/A</v>
      </c>
      <c r="C141" s="32"/>
      <c r="D141" s="28" t="e">
        <f>VLOOKUP(A141,Keys_CHESS_ALL!J146:L325,3,FALSE)</f>
        <v>#N/A</v>
      </c>
      <c r="E141" s="40"/>
      <c r="G141" s="28" t="e">
        <f>IF(VLOOKUP(A141,Keys_CHESS_ALL!J146:AC325,5,FALSE)="","",VLOOKUP(A141,Keys_CHESS_ALL!J146:AC325,5,FALSE))</f>
        <v>#N/A</v>
      </c>
      <c r="H141" s="28" t="e">
        <f>IF(VLOOKUP(A141,Keys_CHESS_ALL!J146:AC325,6,FALSE)="","",VLOOKUP(A141,Keys_CHESS_ALL!J146:AC325,6,FALSE))</f>
        <v>#N/A</v>
      </c>
      <c r="I141" s="28" t="e">
        <f>IF(VLOOKUP(A141,Keys_CHESS_ALL!J146:AC325,7,FALSE)="","",VLOOKUP(A141,Keys_CHESS_ALL!J146:AC325,7,FALSE))</f>
        <v>#N/A</v>
      </c>
      <c r="J141" s="28" t="e">
        <f>IF(VLOOKUP(A141,Keys_CHESS_ALL!J146:AC325,8,FALSE)="","",VLOOKUP(A141,Keys_CHESS_ALL!J146:AC325,8,FALSE))</f>
        <v>#N/A</v>
      </c>
      <c r="K141" s="28" t="e">
        <f>IF(VLOOKUP(A141,Keys_CHESS_ALL!J146:AD325,9,FALSE)="","",VLOOKUP(A141,Keys_CHESS_ALL!J146:AD325,9,FALSE))</f>
        <v>#N/A</v>
      </c>
      <c r="L141" s="28" t="e">
        <f>IF(VLOOKUP(A141,Keys_CHESS_ALL!J146:AE325,10,FALSE)="","",VLOOKUP(A141,Keys_CHESS_ALL!J146:AE325,10,FALSE))</f>
        <v>#N/A</v>
      </c>
      <c r="M141" s="28" t="e">
        <f>IF(VLOOKUP(A141,Keys_CHESS_ALL!J146:AF325,11,FALSE)="","",VLOOKUP(A141,Keys_CHESS_ALL!J146:AF325,11,FALSE))</f>
        <v>#N/A</v>
      </c>
      <c r="N141" s="28" t="e">
        <f>IF(VLOOKUP(A141,Keys_CHESS_ALL!J146:AG325,12,FALSE)="","",VLOOKUP(A141,Keys_CHESS_ALL!J146:AG325,12,FALSE))</f>
        <v>#N/A</v>
      </c>
      <c r="O141" s="28" t="e">
        <f>IF(VLOOKUP(A141,Keys_CHESS_ALL!J146:AH325,13,FALSE)="","",VLOOKUP(A141,Keys_CHESS_ALL!J146:AH325,13,FALSE))</f>
        <v>#N/A</v>
      </c>
      <c r="P141" s="28" t="e">
        <f>IF(VLOOKUP(A141,Keys_CHESS_ALL!J146:AI325,14,FALSE)="","",VLOOKUP(A141,Keys_CHESS_ALL!J146:AI325,14,FALSE))</f>
        <v>#N/A</v>
      </c>
      <c r="Q141" s="28" t="e">
        <f>IF(VLOOKUP(A141,Keys_CHESS_ALL!J146:AJ325,15,FALSE)="","",VLOOKUP(A141,Keys_CHESS_ALL!J146:AJ325,15,FALSE))</f>
        <v>#N/A</v>
      </c>
      <c r="R141" s="28" t="e">
        <f>IF(VLOOKUP(A141,Keys_CHESS_ALL!J146:AK325,16,FALSE)="","",VLOOKUP(A141,Keys_CHESS_ALL!J146:AK325,16,FALSE))</f>
        <v>#N/A</v>
      </c>
    </row>
    <row r="142" spans="2:18" x14ac:dyDescent="0.2">
      <c r="B142" s="28" t="e">
        <f>VLOOKUP(A142,Keys_CHESS_ALL!J147:L326,2,FALSE)</f>
        <v>#N/A</v>
      </c>
      <c r="C142" s="32"/>
      <c r="D142" s="28" t="e">
        <f>VLOOKUP(A142,Keys_CHESS_ALL!J147:L326,3,FALSE)</f>
        <v>#N/A</v>
      </c>
      <c r="E142" s="40"/>
      <c r="G142" s="28" t="e">
        <f>IF(VLOOKUP(A142,Keys_CHESS_ALL!J147:AC326,5,FALSE)="","",VLOOKUP(A142,Keys_CHESS_ALL!J147:AC326,5,FALSE))</f>
        <v>#N/A</v>
      </c>
      <c r="H142" s="28" t="e">
        <f>IF(VLOOKUP(A142,Keys_CHESS_ALL!J147:AC326,6,FALSE)="","",VLOOKUP(A142,Keys_CHESS_ALL!J147:AC326,6,FALSE))</f>
        <v>#N/A</v>
      </c>
      <c r="I142" s="28" t="e">
        <f>IF(VLOOKUP(A142,Keys_CHESS_ALL!J147:AC326,7,FALSE)="","",VLOOKUP(A142,Keys_CHESS_ALL!J147:AC326,7,FALSE))</f>
        <v>#N/A</v>
      </c>
      <c r="J142" s="28" t="e">
        <f>IF(VLOOKUP(A142,Keys_CHESS_ALL!J147:AC326,8,FALSE)="","",VLOOKUP(A142,Keys_CHESS_ALL!J147:AC326,8,FALSE))</f>
        <v>#N/A</v>
      </c>
      <c r="K142" s="28" t="e">
        <f>IF(VLOOKUP(A142,Keys_CHESS_ALL!J147:AD326,9,FALSE)="","",VLOOKUP(A142,Keys_CHESS_ALL!J147:AD326,9,FALSE))</f>
        <v>#N/A</v>
      </c>
      <c r="L142" s="28" t="e">
        <f>IF(VLOOKUP(A142,Keys_CHESS_ALL!J147:AE326,10,FALSE)="","",VLOOKUP(A142,Keys_CHESS_ALL!J147:AE326,10,FALSE))</f>
        <v>#N/A</v>
      </c>
      <c r="M142" s="28" t="e">
        <f>IF(VLOOKUP(A142,Keys_CHESS_ALL!J147:AF326,11,FALSE)="","",VLOOKUP(A142,Keys_CHESS_ALL!J147:AF326,11,FALSE))</f>
        <v>#N/A</v>
      </c>
      <c r="N142" s="28" t="e">
        <f>IF(VLOOKUP(A142,Keys_CHESS_ALL!J147:AG326,12,FALSE)="","",VLOOKUP(A142,Keys_CHESS_ALL!J147:AG326,12,FALSE))</f>
        <v>#N/A</v>
      </c>
      <c r="O142" s="28" t="e">
        <f>IF(VLOOKUP(A142,Keys_CHESS_ALL!J147:AH326,13,FALSE)="","",VLOOKUP(A142,Keys_CHESS_ALL!J147:AH326,13,FALSE))</f>
        <v>#N/A</v>
      </c>
      <c r="P142" s="28" t="e">
        <f>IF(VLOOKUP(A142,Keys_CHESS_ALL!J147:AI326,14,FALSE)="","",VLOOKUP(A142,Keys_CHESS_ALL!J147:AI326,14,FALSE))</f>
        <v>#N/A</v>
      </c>
      <c r="Q142" s="28" t="e">
        <f>IF(VLOOKUP(A142,Keys_CHESS_ALL!J147:AJ326,15,FALSE)="","",VLOOKUP(A142,Keys_CHESS_ALL!J147:AJ326,15,FALSE))</f>
        <v>#N/A</v>
      </c>
      <c r="R142" s="28" t="e">
        <f>IF(VLOOKUP(A142,Keys_CHESS_ALL!J147:AK326,16,FALSE)="","",VLOOKUP(A142,Keys_CHESS_ALL!J147:AK326,16,FALSE))</f>
        <v>#N/A</v>
      </c>
    </row>
    <row r="143" spans="2:18" x14ac:dyDescent="0.2">
      <c r="B143" s="28" t="e">
        <f>VLOOKUP(A143,Keys_CHESS_ALL!J148:L327,2,FALSE)</f>
        <v>#N/A</v>
      </c>
      <c r="C143" s="32"/>
      <c r="D143" s="28" t="e">
        <f>VLOOKUP(A143,Keys_CHESS_ALL!J148:L327,3,FALSE)</f>
        <v>#N/A</v>
      </c>
      <c r="E143" s="40"/>
      <c r="G143" s="28" t="e">
        <f>IF(VLOOKUP(A143,Keys_CHESS_ALL!J148:AC327,5,FALSE)="","",VLOOKUP(A143,Keys_CHESS_ALL!J148:AC327,5,FALSE))</f>
        <v>#N/A</v>
      </c>
      <c r="H143" s="28" t="e">
        <f>IF(VLOOKUP(A143,Keys_CHESS_ALL!J148:AC327,6,FALSE)="","",VLOOKUP(A143,Keys_CHESS_ALL!J148:AC327,6,FALSE))</f>
        <v>#N/A</v>
      </c>
      <c r="I143" s="28" t="e">
        <f>IF(VLOOKUP(A143,Keys_CHESS_ALL!J148:AC327,7,FALSE)="","",VLOOKUP(A143,Keys_CHESS_ALL!J148:AC327,7,FALSE))</f>
        <v>#N/A</v>
      </c>
      <c r="J143" s="28" t="e">
        <f>IF(VLOOKUP(A143,Keys_CHESS_ALL!J148:AC327,8,FALSE)="","",VLOOKUP(A143,Keys_CHESS_ALL!J148:AC327,8,FALSE))</f>
        <v>#N/A</v>
      </c>
      <c r="K143" s="28" t="e">
        <f>IF(VLOOKUP(A143,Keys_CHESS_ALL!J148:AD327,9,FALSE)="","",VLOOKUP(A143,Keys_CHESS_ALL!J148:AD327,9,FALSE))</f>
        <v>#N/A</v>
      </c>
      <c r="L143" s="28" t="e">
        <f>IF(VLOOKUP(A143,Keys_CHESS_ALL!J148:AE327,10,FALSE)="","",VLOOKUP(A143,Keys_CHESS_ALL!J148:AE327,10,FALSE))</f>
        <v>#N/A</v>
      </c>
      <c r="M143" s="28" t="e">
        <f>IF(VLOOKUP(A143,Keys_CHESS_ALL!J148:AF327,11,FALSE)="","",VLOOKUP(A143,Keys_CHESS_ALL!J148:AF327,11,FALSE))</f>
        <v>#N/A</v>
      </c>
      <c r="N143" s="28" t="e">
        <f>IF(VLOOKUP(A143,Keys_CHESS_ALL!J148:AG327,12,FALSE)="","",VLOOKUP(A143,Keys_CHESS_ALL!J148:AG327,12,FALSE))</f>
        <v>#N/A</v>
      </c>
      <c r="O143" s="28" t="e">
        <f>IF(VLOOKUP(A143,Keys_CHESS_ALL!J148:AH327,13,FALSE)="","",VLOOKUP(A143,Keys_CHESS_ALL!J148:AH327,13,FALSE))</f>
        <v>#N/A</v>
      </c>
      <c r="P143" s="28" t="e">
        <f>IF(VLOOKUP(A143,Keys_CHESS_ALL!J148:AI327,14,FALSE)="","",VLOOKUP(A143,Keys_CHESS_ALL!J148:AI327,14,FALSE))</f>
        <v>#N/A</v>
      </c>
      <c r="Q143" s="28" t="e">
        <f>IF(VLOOKUP(A143,Keys_CHESS_ALL!J148:AJ327,15,FALSE)="","",VLOOKUP(A143,Keys_CHESS_ALL!J148:AJ327,15,FALSE))</f>
        <v>#N/A</v>
      </c>
      <c r="R143" s="28" t="e">
        <f>IF(VLOOKUP(A143,Keys_CHESS_ALL!J148:AK327,16,FALSE)="","",VLOOKUP(A143,Keys_CHESS_ALL!J148:AK327,16,FALSE))</f>
        <v>#N/A</v>
      </c>
    </row>
    <row r="144" spans="2:18" x14ac:dyDescent="0.2">
      <c r="B144" s="28" t="e">
        <f>VLOOKUP(A144,Keys_CHESS_ALL!J149:L328,2,FALSE)</f>
        <v>#N/A</v>
      </c>
      <c r="C144" s="32"/>
      <c r="D144" s="28" t="e">
        <f>VLOOKUP(A144,Keys_CHESS_ALL!J149:L328,3,FALSE)</f>
        <v>#N/A</v>
      </c>
      <c r="E144" s="40"/>
      <c r="G144" s="28" t="e">
        <f>IF(VLOOKUP(A144,Keys_CHESS_ALL!J149:AC328,5,FALSE)="","",VLOOKUP(A144,Keys_CHESS_ALL!J149:AC328,5,FALSE))</f>
        <v>#N/A</v>
      </c>
      <c r="H144" s="28" t="e">
        <f>IF(VLOOKUP(A144,Keys_CHESS_ALL!J149:AC328,6,FALSE)="","",VLOOKUP(A144,Keys_CHESS_ALL!J149:AC328,6,FALSE))</f>
        <v>#N/A</v>
      </c>
      <c r="I144" s="28" t="e">
        <f>IF(VLOOKUP(A144,Keys_CHESS_ALL!J149:AC328,7,FALSE)="","",VLOOKUP(A144,Keys_CHESS_ALL!J149:AC328,7,FALSE))</f>
        <v>#N/A</v>
      </c>
      <c r="J144" s="28" t="e">
        <f>IF(VLOOKUP(A144,Keys_CHESS_ALL!J149:AC328,8,FALSE)="","",VLOOKUP(A144,Keys_CHESS_ALL!J149:AC328,8,FALSE))</f>
        <v>#N/A</v>
      </c>
      <c r="K144" s="28" t="e">
        <f>IF(VLOOKUP(A144,Keys_CHESS_ALL!J149:AD328,9,FALSE)="","",VLOOKUP(A144,Keys_CHESS_ALL!J149:AD328,9,FALSE))</f>
        <v>#N/A</v>
      </c>
      <c r="L144" s="28" t="e">
        <f>IF(VLOOKUP(A144,Keys_CHESS_ALL!J149:AE328,10,FALSE)="","",VLOOKUP(A144,Keys_CHESS_ALL!J149:AE328,10,FALSE))</f>
        <v>#N/A</v>
      </c>
      <c r="M144" s="28" t="e">
        <f>IF(VLOOKUP(A144,Keys_CHESS_ALL!J149:AF328,11,FALSE)="","",VLOOKUP(A144,Keys_CHESS_ALL!J149:AF328,11,FALSE))</f>
        <v>#N/A</v>
      </c>
      <c r="N144" s="28" t="e">
        <f>IF(VLOOKUP(A144,Keys_CHESS_ALL!J149:AG328,12,FALSE)="","",VLOOKUP(A144,Keys_CHESS_ALL!J149:AG328,12,FALSE))</f>
        <v>#N/A</v>
      </c>
      <c r="O144" s="28" t="e">
        <f>IF(VLOOKUP(A144,Keys_CHESS_ALL!J149:AH328,13,FALSE)="","",VLOOKUP(A144,Keys_CHESS_ALL!J149:AH328,13,FALSE))</f>
        <v>#N/A</v>
      </c>
      <c r="P144" s="28" t="e">
        <f>IF(VLOOKUP(A144,Keys_CHESS_ALL!J149:AI328,14,FALSE)="","",VLOOKUP(A144,Keys_CHESS_ALL!J149:AI328,14,FALSE))</f>
        <v>#N/A</v>
      </c>
      <c r="Q144" s="28" t="e">
        <f>IF(VLOOKUP(A144,Keys_CHESS_ALL!J149:AJ328,15,FALSE)="","",VLOOKUP(A144,Keys_CHESS_ALL!J149:AJ328,15,FALSE))</f>
        <v>#N/A</v>
      </c>
      <c r="R144" s="28" t="e">
        <f>IF(VLOOKUP(A144,Keys_CHESS_ALL!J149:AK328,16,FALSE)="","",VLOOKUP(A144,Keys_CHESS_ALL!J149:AK328,16,FALSE))</f>
        <v>#N/A</v>
      </c>
    </row>
    <row r="145" spans="2:18" x14ac:dyDescent="0.2">
      <c r="B145" s="28" t="e">
        <f>VLOOKUP(A145,Keys_CHESS_ALL!J150:L329,2,FALSE)</f>
        <v>#N/A</v>
      </c>
      <c r="C145" s="32"/>
      <c r="D145" s="28" t="e">
        <f>VLOOKUP(A145,Keys_CHESS_ALL!J150:L329,3,FALSE)</f>
        <v>#N/A</v>
      </c>
      <c r="E145" s="40"/>
      <c r="G145" s="28" t="e">
        <f>IF(VLOOKUP(A145,Keys_CHESS_ALL!J150:AC329,5,FALSE)="","",VLOOKUP(A145,Keys_CHESS_ALL!J150:AC329,5,FALSE))</f>
        <v>#N/A</v>
      </c>
      <c r="H145" s="28" t="e">
        <f>IF(VLOOKUP(A145,Keys_CHESS_ALL!J150:AC329,6,FALSE)="","",VLOOKUP(A145,Keys_CHESS_ALL!J150:AC329,6,FALSE))</f>
        <v>#N/A</v>
      </c>
      <c r="I145" s="28" t="e">
        <f>IF(VLOOKUP(A145,Keys_CHESS_ALL!J150:AC329,7,FALSE)="","",VLOOKUP(A145,Keys_CHESS_ALL!J150:AC329,7,FALSE))</f>
        <v>#N/A</v>
      </c>
      <c r="J145" s="28" t="e">
        <f>IF(VLOOKUP(A145,Keys_CHESS_ALL!J150:AC329,8,FALSE)="","",VLOOKUP(A145,Keys_CHESS_ALL!J150:AC329,8,FALSE))</f>
        <v>#N/A</v>
      </c>
      <c r="K145" s="28" t="e">
        <f>IF(VLOOKUP(A145,Keys_CHESS_ALL!J150:AD329,9,FALSE)="","",VLOOKUP(A145,Keys_CHESS_ALL!J150:AD329,9,FALSE))</f>
        <v>#N/A</v>
      </c>
      <c r="L145" s="28" t="e">
        <f>IF(VLOOKUP(A145,Keys_CHESS_ALL!J150:AE329,10,FALSE)="","",VLOOKUP(A145,Keys_CHESS_ALL!J150:AE329,10,FALSE))</f>
        <v>#N/A</v>
      </c>
      <c r="M145" s="28" t="e">
        <f>IF(VLOOKUP(A145,Keys_CHESS_ALL!J150:AF329,11,FALSE)="","",VLOOKUP(A145,Keys_CHESS_ALL!J150:AF329,11,FALSE))</f>
        <v>#N/A</v>
      </c>
      <c r="N145" s="28" t="e">
        <f>IF(VLOOKUP(A145,Keys_CHESS_ALL!J150:AG329,12,FALSE)="","",VLOOKUP(A145,Keys_CHESS_ALL!J150:AG329,12,FALSE))</f>
        <v>#N/A</v>
      </c>
      <c r="O145" s="28" t="e">
        <f>IF(VLOOKUP(A145,Keys_CHESS_ALL!J150:AH329,13,FALSE)="","",VLOOKUP(A145,Keys_CHESS_ALL!J150:AH329,13,FALSE))</f>
        <v>#N/A</v>
      </c>
      <c r="P145" s="28" t="e">
        <f>IF(VLOOKUP(A145,Keys_CHESS_ALL!J150:AI329,14,FALSE)="","",VLOOKUP(A145,Keys_CHESS_ALL!J150:AI329,14,FALSE))</f>
        <v>#N/A</v>
      </c>
      <c r="Q145" s="28" t="e">
        <f>IF(VLOOKUP(A145,Keys_CHESS_ALL!J150:AJ329,15,FALSE)="","",VLOOKUP(A145,Keys_CHESS_ALL!J150:AJ329,15,FALSE))</f>
        <v>#N/A</v>
      </c>
      <c r="R145" s="28" t="e">
        <f>IF(VLOOKUP(A145,Keys_CHESS_ALL!J150:AK329,16,FALSE)="","",VLOOKUP(A145,Keys_CHESS_ALL!J150:AK329,16,FALSE))</f>
        <v>#N/A</v>
      </c>
    </row>
    <row r="146" spans="2:18" x14ac:dyDescent="0.2">
      <c r="B146" s="28" t="e">
        <f>VLOOKUP(A146,Keys_CHESS_ALL!J151:L330,2,FALSE)</f>
        <v>#N/A</v>
      </c>
      <c r="C146" s="32"/>
      <c r="D146" s="28" t="e">
        <f>VLOOKUP(A146,Keys_CHESS_ALL!J151:L330,3,FALSE)</f>
        <v>#N/A</v>
      </c>
      <c r="E146" s="40"/>
      <c r="G146" s="28" t="e">
        <f>IF(VLOOKUP(A146,Keys_CHESS_ALL!J151:AC330,5,FALSE)="","",VLOOKUP(A146,Keys_CHESS_ALL!J151:AC330,5,FALSE))</f>
        <v>#N/A</v>
      </c>
      <c r="H146" s="28" t="e">
        <f>IF(VLOOKUP(A146,Keys_CHESS_ALL!J151:AC330,6,FALSE)="","",VLOOKUP(A146,Keys_CHESS_ALL!J151:AC330,6,FALSE))</f>
        <v>#N/A</v>
      </c>
      <c r="I146" s="28" t="e">
        <f>IF(VLOOKUP(A146,Keys_CHESS_ALL!J151:AC330,7,FALSE)="","",VLOOKUP(A146,Keys_CHESS_ALL!J151:AC330,7,FALSE))</f>
        <v>#N/A</v>
      </c>
      <c r="J146" s="28" t="e">
        <f>IF(VLOOKUP(A146,Keys_CHESS_ALL!J151:AC330,8,FALSE)="","",VLOOKUP(A146,Keys_CHESS_ALL!J151:AC330,8,FALSE))</f>
        <v>#N/A</v>
      </c>
      <c r="K146" s="28" t="e">
        <f>IF(VLOOKUP(A146,Keys_CHESS_ALL!J151:AD330,9,FALSE)="","",VLOOKUP(A146,Keys_CHESS_ALL!J151:AD330,9,FALSE))</f>
        <v>#N/A</v>
      </c>
      <c r="L146" s="28" t="e">
        <f>IF(VLOOKUP(A146,Keys_CHESS_ALL!J151:AE330,10,FALSE)="","",VLOOKUP(A146,Keys_CHESS_ALL!J151:AE330,10,FALSE))</f>
        <v>#N/A</v>
      </c>
      <c r="M146" s="28" t="e">
        <f>IF(VLOOKUP(A146,Keys_CHESS_ALL!J151:AF330,11,FALSE)="","",VLOOKUP(A146,Keys_CHESS_ALL!J151:AF330,11,FALSE))</f>
        <v>#N/A</v>
      </c>
      <c r="N146" s="28" t="e">
        <f>IF(VLOOKUP(A146,Keys_CHESS_ALL!J151:AG330,12,FALSE)="","",VLOOKUP(A146,Keys_CHESS_ALL!J151:AG330,12,FALSE))</f>
        <v>#N/A</v>
      </c>
      <c r="O146" s="28" t="e">
        <f>IF(VLOOKUP(A146,Keys_CHESS_ALL!J151:AH330,13,FALSE)="","",VLOOKUP(A146,Keys_CHESS_ALL!J151:AH330,13,FALSE))</f>
        <v>#N/A</v>
      </c>
      <c r="P146" s="28" t="e">
        <f>IF(VLOOKUP(A146,Keys_CHESS_ALL!J151:AI330,14,FALSE)="","",VLOOKUP(A146,Keys_CHESS_ALL!J151:AI330,14,FALSE))</f>
        <v>#N/A</v>
      </c>
      <c r="Q146" s="28" t="e">
        <f>IF(VLOOKUP(A146,Keys_CHESS_ALL!J151:AJ330,15,FALSE)="","",VLOOKUP(A146,Keys_CHESS_ALL!J151:AJ330,15,FALSE))</f>
        <v>#N/A</v>
      </c>
      <c r="R146" s="28" t="e">
        <f>IF(VLOOKUP(A146,Keys_CHESS_ALL!J151:AK330,16,FALSE)="","",VLOOKUP(A146,Keys_CHESS_ALL!J151:AK330,16,FALSE))</f>
        <v>#N/A</v>
      </c>
    </row>
    <row r="147" spans="2:18" x14ac:dyDescent="0.2">
      <c r="B147" s="28" t="e">
        <f>VLOOKUP(A147,Keys_CHESS_ALL!J152:L331,2,FALSE)</f>
        <v>#N/A</v>
      </c>
      <c r="C147" s="32"/>
      <c r="D147" s="28" t="e">
        <f>VLOOKUP(A147,Keys_CHESS_ALL!J152:L331,3,FALSE)</f>
        <v>#N/A</v>
      </c>
      <c r="E147" s="40"/>
      <c r="G147" s="28" t="e">
        <f>IF(VLOOKUP(A147,Keys_CHESS_ALL!J152:AC331,5,FALSE)="","",VLOOKUP(A147,Keys_CHESS_ALL!J152:AC331,5,FALSE))</f>
        <v>#N/A</v>
      </c>
      <c r="H147" s="28" t="e">
        <f>IF(VLOOKUP(A147,Keys_CHESS_ALL!J152:AC331,6,FALSE)="","",VLOOKUP(A147,Keys_CHESS_ALL!J152:AC331,6,FALSE))</f>
        <v>#N/A</v>
      </c>
      <c r="I147" s="28" t="e">
        <f>IF(VLOOKUP(A147,Keys_CHESS_ALL!J152:AC331,7,FALSE)="","",VLOOKUP(A147,Keys_CHESS_ALL!J152:AC331,7,FALSE))</f>
        <v>#N/A</v>
      </c>
      <c r="J147" s="28" t="e">
        <f>IF(VLOOKUP(A147,Keys_CHESS_ALL!J152:AC331,8,FALSE)="","",VLOOKUP(A147,Keys_CHESS_ALL!J152:AC331,8,FALSE))</f>
        <v>#N/A</v>
      </c>
      <c r="K147" s="28" t="e">
        <f>IF(VLOOKUP(A147,Keys_CHESS_ALL!J152:AD331,9,FALSE)="","",VLOOKUP(A147,Keys_CHESS_ALL!J152:AD331,9,FALSE))</f>
        <v>#N/A</v>
      </c>
      <c r="L147" s="28" t="e">
        <f>IF(VLOOKUP(A147,Keys_CHESS_ALL!J152:AE331,10,FALSE)="","",VLOOKUP(A147,Keys_CHESS_ALL!J152:AE331,10,FALSE))</f>
        <v>#N/A</v>
      </c>
      <c r="M147" s="28" t="e">
        <f>IF(VLOOKUP(A147,Keys_CHESS_ALL!J152:AF331,11,FALSE)="","",VLOOKUP(A147,Keys_CHESS_ALL!J152:AF331,11,FALSE))</f>
        <v>#N/A</v>
      </c>
      <c r="N147" s="28" t="e">
        <f>IF(VLOOKUP(A147,Keys_CHESS_ALL!J152:AG331,12,FALSE)="","",VLOOKUP(A147,Keys_CHESS_ALL!J152:AG331,12,FALSE))</f>
        <v>#N/A</v>
      </c>
      <c r="O147" s="28" t="e">
        <f>IF(VLOOKUP(A147,Keys_CHESS_ALL!J152:AH331,13,FALSE)="","",VLOOKUP(A147,Keys_CHESS_ALL!J152:AH331,13,FALSE))</f>
        <v>#N/A</v>
      </c>
      <c r="P147" s="28" t="e">
        <f>IF(VLOOKUP(A147,Keys_CHESS_ALL!J152:AI331,14,FALSE)="","",VLOOKUP(A147,Keys_CHESS_ALL!J152:AI331,14,FALSE))</f>
        <v>#N/A</v>
      </c>
      <c r="Q147" s="28" t="e">
        <f>IF(VLOOKUP(A147,Keys_CHESS_ALL!J152:AJ331,15,FALSE)="","",VLOOKUP(A147,Keys_CHESS_ALL!J152:AJ331,15,FALSE))</f>
        <v>#N/A</v>
      </c>
      <c r="R147" s="28" t="e">
        <f>IF(VLOOKUP(A147,Keys_CHESS_ALL!J152:AK331,16,FALSE)="","",VLOOKUP(A147,Keys_CHESS_ALL!J152:AK331,16,FALSE))</f>
        <v>#N/A</v>
      </c>
    </row>
    <row r="148" spans="2:18" x14ac:dyDescent="0.2">
      <c r="B148" s="28" t="e">
        <f>VLOOKUP(A148,Keys_CHESS_ALL!J153:L332,2,FALSE)</f>
        <v>#N/A</v>
      </c>
      <c r="C148" s="32"/>
      <c r="D148" s="28" t="e">
        <f>VLOOKUP(A148,Keys_CHESS_ALL!J153:L332,3,FALSE)</f>
        <v>#N/A</v>
      </c>
      <c r="E148" s="40"/>
      <c r="G148" s="28" t="e">
        <f>IF(VLOOKUP(A148,Keys_CHESS_ALL!J153:AC332,5,FALSE)="","",VLOOKUP(A148,Keys_CHESS_ALL!J153:AC332,5,FALSE))</f>
        <v>#N/A</v>
      </c>
      <c r="H148" s="28" t="e">
        <f>IF(VLOOKUP(A148,Keys_CHESS_ALL!J153:AC332,6,FALSE)="","",VLOOKUP(A148,Keys_CHESS_ALL!J153:AC332,6,FALSE))</f>
        <v>#N/A</v>
      </c>
      <c r="I148" s="28" t="e">
        <f>IF(VLOOKUP(A148,Keys_CHESS_ALL!J153:AC332,7,FALSE)="","",VLOOKUP(A148,Keys_CHESS_ALL!J153:AC332,7,FALSE))</f>
        <v>#N/A</v>
      </c>
      <c r="J148" s="28" t="e">
        <f>IF(VLOOKUP(A148,Keys_CHESS_ALL!J153:AC332,8,FALSE)="","",VLOOKUP(A148,Keys_CHESS_ALL!J153:AC332,8,FALSE))</f>
        <v>#N/A</v>
      </c>
      <c r="K148" s="28" t="e">
        <f>IF(VLOOKUP(A148,Keys_CHESS_ALL!J153:AD332,9,FALSE)="","",VLOOKUP(A148,Keys_CHESS_ALL!J153:AD332,9,FALSE))</f>
        <v>#N/A</v>
      </c>
      <c r="L148" s="28" t="e">
        <f>IF(VLOOKUP(A148,Keys_CHESS_ALL!J153:AE332,10,FALSE)="","",VLOOKUP(A148,Keys_CHESS_ALL!J153:AE332,10,FALSE))</f>
        <v>#N/A</v>
      </c>
      <c r="M148" s="28" t="e">
        <f>IF(VLOOKUP(A148,Keys_CHESS_ALL!J153:AF332,11,FALSE)="","",VLOOKUP(A148,Keys_CHESS_ALL!J153:AF332,11,FALSE))</f>
        <v>#N/A</v>
      </c>
      <c r="N148" s="28" t="e">
        <f>IF(VLOOKUP(A148,Keys_CHESS_ALL!J153:AG332,12,FALSE)="","",VLOOKUP(A148,Keys_CHESS_ALL!J153:AG332,12,FALSE))</f>
        <v>#N/A</v>
      </c>
      <c r="O148" s="28" t="e">
        <f>IF(VLOOKUP(A148,Keys_CHESS_ALL!J153:AH332,13,FALSE)="","",VLOOKUP(A148,Keys_CHESS_ALL!J153:AH332,13,FALSE))</f>
        <v>#N/A</v>
      </c>
      <c r="P148" s="28" t="e">
        <f>IF(VLOOKUP(A148,Keys_CHESS_ALL!J153:AI332,14,FALSE)="","",VLOOKUP(A148,Keys_CHESS_ALL!J153:AI332,14,FALSE))</f>
        <v>#N/A</v>
      </c>
      <c r="Q148" s="28" t="e">
        <f>IF(VLOOKUP(A148,Keys_CHESS_ALL!J153:AJ332,15,FALSE)="","",VLOOKUP(A148,Keys_CHESS_ALL!J153:AJ332,15,FALSE))</f>
        <v>#N/A</v>
      </c>
      <c r="R148" s="28" t="e">
        <f>IF(VLOOKUP(A148,Keys_CHESS_ALL!J153:AK332,16,FALSE)="","",VLOOKUP(A148,Keys_CHESS_ALL!J153:AK332,16,FALSE))</f>
        <v>#N/A</v>
      </c>
    </row>
    <row r="149" spans="2:18" x14ac:dyDescent="0.2">
      <c r="B149" s="28" t="e">
        <f>VLOOKUP(A149,Keys_CHESS_ALL!J154:L333,2,FALSE)</f>
        <v>#N/A</v>
      </c>
      <c r="C149" s="32"/>
      <c r="D149" s="28" t="e">
        <f>VLOOKUP(A149,Keys_CHESS_ALL!J154:L333,3,FALSE)</f>
        <v>#N/A</v>
      </c>
      <c r="E149" s="40"/>
      <c r="G149" s="28" t="e">
        <f>IF(VLOOKUP(A149,Keys_CHESS_ALL!J154:AC333,5,FALSE)="","",VLOOKUP(A149,Keys_CHESS_ALL!J154:AC333,5,FALSE))</f>
        <v>#N/A</v>
      </c>
      <c r="H149" s="28" t="e">
        <f>IF(VLOOKUP(A149,Keys_CHESS_ALL!J154:AC333,6,FALSE)="","",VLOOKUP(A149,Keys_CHESS_ALL!J154:AC333,6,FALSE))</f>
        <v>#N/A</v>
      </c>
      <c r="I149" s="28" t="e">
        <f>IF(VLOOKUP(A149,Keys_CHESS_ALL!J154:AC333,7,FALSE)="","",VLOOKUP(A149,Keys_CHESS_ALL!J154:AC333,7,FALSE))</f>
        <v>#N/A</v>
      </c>
      <c r="J149" s="28" t="e">
        <f>IF(VLOOKUP(A149,Keys_CHESS_ALL!J154:AC333,8,FALSE)="","",VLOOKUP(A149,Keys_CHESS_ALL!J154:AC333,8,FALSE))</f>
        <v>#N/A</v>
      </c>
      <c r="K149" s="28" t="e">
        <f>IF(VLOOKUP(A149,Keys_CHESS_ALL!J154:AD333,9,FALSE)="","",VLOOKUP(A149,Keys_CHESS_ALL!J154:AD333,9,FALSE))</f>
        <v>#N/A</v>
      </c>
      <c r="L149" s="28" t="e">
        <f>IF(VLOOKUP(A149,Keys_CHESS_ALL!J154:AE333,10,FALSE)="","",VLOOKUP(A149,Keys_CHESS_ALL!J154:AE333,10,FALSE))</f>
        <v>#N/A</v>
      </c>
      <c r="M149" s="28" t="e">
        <f>IF(VLOOKUP(A149,Keys_CHESS_ALL!J154:AF333,11,FALSE)="","",VLOOKUP(A149,Keys_CHESS_ALL!J154:AF333,11,FALSE))</f>
        <v>#N/A</v>
      </c>
      <c r="N149" s="28" t="e">
        <f>IF(VLOOKUP(A149,Keys_CHESS_ALL!J154:AG333,12,FALSE)="","",VLOOKUP(A149,Keys_CHESS_ALL!J154:AG333,12,FALSE))</f>
        <v>#N/A</v>
      </c>
      <c r="O149" s="28" t="e">
        <f>IF(VLOOKUP(A149,Keys_CHESS_ALL!J154:AH333,13,FALSE)="","",VLOOKUP(A149,Keys_CHESS_ALL!J154:AH333,13,FALSE))</f>
        <v>#N/A</v>
      </c>
      <c r="P149" s="28" t="e">
        <f>IF(VLOOKUP(A149,Keys_CHESS_ALL!J154:AI333,14,FALSE)="","",VLOOKUP(A149,Keys_CHESS_ALL!J154:AI333,14,FALSE))</f>
        <v>#N/A</v>
      </c>
      <c r="Q149" s="28" t="e">
        <f>IF(VLOOKUP(A149,Keys_CHESS_ALL!J154:AJ333,15,FALSE)="","",VLOOKUP(A149,Keys_CHESS_ALL!J154:AJ333,15,FALSE))</f>
        <v>#N/A</v>
      </c>
      <c r="R149" s="28" t="e">
        <f>IF(VLOOKUP(A149,Keys_CHESS_ALL!J154:AK333,16,FALSE)="","",VLOOKUP(A149,Keys_CHESS_ALL!J154:AK333,16,FALSE))</f>
        <v>#N/A</v>
      </c>
    </row>
    <row r="150" spans="2:18" x14ac:dyDescent="0.2">
      <c r="B150" s="28" t="e">
        <f>VLOOKUP(A150,Keys_CHESS_ALL!J155:L334,2,FALSE)</f>
        <v>#N/A</v>
      </c>
      <c r="C150" s="32"/>
      <c r="D150" s="28" t="e">
        <f>VLOOKUP(A150,Keys_CHESS_ALL!J155:L334,3,FALSE)</f>
        <v>#N/A</v>
      </c>
      <c r="E150" s="40"/>
      <c r="G150" s="28" t="e">
        <f>IF(VLOOKUP(A150,Keys_CHESS_ALL!J155:AC334,5,FALSE)="","",VLOOKUP(A150,Keys_CHESS_ALL!J155:AC334,5,FALSE))</f>
        <v>#N/A</v>
      </c>
      <c r="H150" s="28" t="e">
        <f>IF(VLOOKUP(A150,Keys_CHESS_ALL!J155:AC334,6,FALSE)="","",VLOOKUP(A150,Keys_CHESS_ALL!J155:AC334,6,FALSE))</f>
        <v>#N/A</v>
      </c>
      <c r="I150" s="28" t="e">
        <f>IF(VLOOKUP(A150,Keys_CHESS_ALL!J155:AC334,7,FALSE)="","",VLOOKUP(A150,Keys_CHESS_ALL!J155:AC334,7,FALSE))</f>
        <v>#N/A</v>
      </c>
      <c r="J150" s="28" t="e">
        <f>IF(VLOOKUP(A150,Keys_CHESS_ALL!J155:AC334,8,FALSE)="","",VLOOKUP(A150,Keys_CHESS_ALL!J155:AC334,8,FALSE))</f>
        <v>#N/A</v>
      </c>
      <c r="K150" s="28" t="e">
        <f>IF(VLOOKUP(A150,Keys_CHESS_ALL!J155:AD334,9,FALSE)="","",VLOOKUP(A150,Keys_CHESS_ALL!J155:AD334,9,FALSE))</f>
        <v>#N/A</v>
      </c>
      <c r="L150" s="28" t="e">
        <f>IF(VLOOKUP(A150,Keys_CHESS_ALL!J155:AE334,10,FALSE)="","",VLOOKUP(A150,Keys_CHESS_ALL!J155:AE334,10,FALSE))</f>
        <v>#N/A</v>
      </c>
      <c r="M150" s="28" t="e">
        <f>IF(VLOOKUP(A150,Keys_CHESS_ALL!J155:AF334,11,FALSE)="","",VLOOKUP(A150,Keys_CHESS_ALL!J155:AF334,11,FALSE))</f>
        <v>#N/A</v>
      </c>
      <c r="N150" s="28" t="e">
        <f>IF(VLOOKUP(A150,Keys_CHESS_ALL!J155:AG334,12,FALSE)="","",VLOOKUP(A150,Keys_CHESS_ALL!J155:AG334,12,FALSE))</f>
        <v>#N/A</v>
      </c>
      <c r="O150" s="28" t="e">
        <f>IF(VLOOKUP(A150,Keys_CHESS_ALL!J155:AH334,13,FALSE)="","",VLOOKUP(A150,Keys_CHESS_ALL!J155:AH334,13,FALSE))</f>
        <v>#N/A</v>
      </c>
      <c r="P150" s="28" t="e">
        <f>IF(VLOOKUP(A150,Keys_CHESS_ALL!J155:AI334,14,FALSE)="","",VLOOKUP(A150,Keys_CHESS_ALL!J155:AI334,14,FALSE))</f>
        <v>#N/A</v>
      </c>
      <c r="Q150" s="28" t="e">
        <f>IF(VLOOKUP(A150,Keys_CHESS_ALL!J155:AJ334,15,FALSE)="","",VLOOKUP(A150,Keys_CHESS_ALL!J155:AJ334,15,FALSE))</f>
        <v>#N/A</v>
      </c>
      <c r="R150" s="28" t="e">
        <f>IF(VLOOKUP(A150,Keys_CHESS_ALL!J155:AK334,16,FALSE)="","",VLOOKUP(A150,Keys_CHESS_ALL!J155:AK334,16,FALSE))</f>
        <v>#N/A</v>
      </c>
    </row>
    <row r="151" spans="2:18" x14ac:dyDescent="0.2">
      <c r="B151" s="28" t="e">
        <f>VLOOKUP(A151,Keys_CHESS_ALL!J156:L335,2,FALSE)</f>
        <v>#N/A</v>
      </c>
      <c r="C151" s="32"/>
      <c r="D151" s="28" t="e">
        <f>VLOOKUP(A151,Keys_CHESS_ALL!J156:L335,3,FALSE)</f>
        <v>#N/A</v>
      </c>
      <c r="E151" s="40"/>
      <c r="G151" s="28" t="e">
        <f>IF(VLOOKUP(A151,Keys_CHESS_ALL!J156:AC335,5,FALSE)="","",VLOOKUP(A151,Keys_CHESS_ALL!J156:AC335,5,FALSE))</f>
        <v>#N/A</v>
      </c>
      <c r="H151" s="28" t="e">
        <f>IF(VLOOKUP(A151,Keys_CHESS_ALL!J156:AC335,6,FALSE)="","",VLOOKUP(A151,Keys_CHESS_ALL!J156:AC335,6,FALSE))</f>
        <v>#N/A</v>
      </c>
      <c r="I151" s="28" t="e">
        <f>IF(VLOOKUP(A151,Keys_CHESS_ALL!J156:AC335,7,FALSE)="","",VLOOKUP(A151,Keys_CHESS_ALL!J156:AC335,7,FALSE))</f>
        <v>#N/A</v>
      </c>
      <c r="J151" s="28" t="e">
        <f>IF(VLOOKUP(A151,Keys_CHESS_ALL!J156:AC335,8,FALSE)="","",VLOOKUP(A151,Keys_CHESS_ALL!J156:AC335,8,FALSE))</f>
        <v>#N/A</v>
      </c>
      <c r="K151" s="28" t="e">
        <f>IF(VLOOKUP(A151,Keys_CHESS_ALL!J156:AD335,9,FALSE)="","",VLOOKUP(A151,Keys_CHESS_ALL!J156:AD335,9,FALSE))</f>
        <v>#N/A</v>
      </c>
      <c r="L151" s="28" t="e">
        <f>IF(VLOOKUP(A151,Keys_CHESS_ALL!J156:AE335,10,FALSE)="","",VLOOKUP(A151,Keys_CHESS_ALL!J156:AE335,10,FALSE))</f>
        <v>#N/A</v>
      </c>
      <c r="M151" s="28" t="e">
        <f>IF(VLOOKUP(A151,Keys_CHESS_ALL!J156:AF335,11,FALSE)="","",VLOOKUP(A151,Keys_CHESS_ALL!J156:AF335,11,FALSE))</f>
        <v>#N/A</v>
      </c>
      <c r="N151" s="28" t="e">
        <f>IF(VLOOKUP(A151,Keys_CHESS_ALL!J156:AG335,12,FALSE)="","",VLOOKUP(A151,Keys_CHESS_ALL!J156:AG335,12,FALSE))</f>
        <v>#N/A</v>
      </c>
      <c r="O151" s="28" t="e">
        <f>IF(VLOOKUP(A151,Keys_CHESS_ALL!J156:AH335,13,FALSE)="","",VLOOKUP(A151,Keys_CHESS_ALL!J156:AH335,13,FALSE))</f>
        <v>#N/A</v>
      </c>
      <c r="P151" s="28" t="e">
        <f>IF(VLOOKUP(A151,Keys_CHESS_ALL!J156:AI335,14,FALSE)="","",VLOOKUP(A151,Keys_CHESS_ALL!J156:AI335,14,FALSE))</f>
        <v>#N/A</v>
      </c>
      <c r="Q151" s="28" t="e">
        <f>IF(VLOOKUP(A151,Keys_CHESS_ALL!J156:AJ335,15,FALSE)="","",VLOOKUP(A151,Keys_CHESS_ALL!J156:AJ335,15,FALSE))</f>
        <v>#N/A</v>
      </c>
      <c r="R151" s="28" t="e">
        <f>IF(VLOOKUP(A151,Keys_CHESS_ALL!J156:AK335,16,FALSE)="","",VLOOKUP(A151,Keys_CHESS_ALL!J156:AK335,16,FALSE))</f>
        <v>#N/A</v>
      </c>
    </row>
    <row r="152" spans="2:18" x14ac:dyDescent="0.2">
      <c r="B152" s="28" t="e">
        <f>VLOOKUP(A152,Keys_CHESS_ALL!J157:L336,2,FALSE)</f>
        <v>#N/A</v>
      </c>
      <c r="C152" s="32"/>
      <c r="D152" s="28" t="e">
        <f>VLOOKUP(A152,Keys_CHESS_ALL!J157:L336,3,FALSE)</f>
        <v>#N/A</v>
      </c>
      <c r="E152" s="40"/>
      <c r="G152" s="28" t="e">
        <f>IF(VLOOKUP(A152,Keys_CHESS_ALL!J157:AC336,5,FALSE)="","",VLOOKUP(A152,Keys_CHESS_ALL!J157:AC336,5,FALSE))</f>
        <v>#N/A</v>
      </c>
      <c r="H152" s="28" t="e">
        <f>IF(VLOOKUP(A152,Keys_CHESS_ALL!J157:AC336,6,FALSE)="","",VLOOKUP(A152,Keys_CHESS_ALL!J157:AC336,6,FALSE))</f>
        <v>#N/A</v>
      </c>
      <c r="I152" s="28" t="e">
        <f>IF(VLOOKUP(A152,Keys_CHESS_ALL!J157:AC336,7,FALSE)="","",VLOOKUP(A152,Keys_CHESS_ALL!J157:AC336,7,FALSE))</f>
        <v>#N/A</v>
      </c>
      <c r="J152" s="28" t="e">
        <f>IF(VLOOKUP(A152,Keys_CHESS_ALL!J157:AC336,8,FALSE)="","",VLOOKUP(A152,Keys_CHESS_ALL!J157:AC336,8,FALSE))</f>
        <v>#N/A</v>
      </c>
      <c r="K152" s="28" t="e">
        <f>IF(VLOOKUP(A152,Keys_CHESS_ALL!J157:AD336,9,FALSE)="","",VLOOKUP(A152,Keys_CHESS_ALL!J157:AD336,9,FALSE))</f>
        <v>#N/A</v>
      </c>
      <c r="L152" s="28" t="e">
        <f>IF(VLOOKUP(A152,Keys_CHESS_ALL!J157:AE336,10,FALSE)="","",VLOOKUP(A152,Keys_CHESS_ALL!J157:AE336,10,FALSE))</f>
        <v>#N/A</v>
      </c>
      <c r="M152" s="28" t="e">
        <f>IF(VLOOKUP(A152,Keys_CHESS_ALL!J157:AF336,11,FALSE)="","",VLOOKUP(A152,Keys_CHESS_ALL!J157:AF336,11,FALSE))</f>
        <v>#N/A</v>
      </c>
      <c r="N152" s="28" t="e">
        <f>IF(VLOOKUP(A152,Keys_CHESS_ALL!J157:AG336,12,FALSE)="","",VLOOKUP(A152,Keys_CHESS_ALL!J157:AG336,12,FALSE))</f>
        <v>#N/A</v>
      </c>
      <c r="O152" s="28" t="e">
        <f>IF(VLOOKUP(A152,Keys_CHESS_ALL!J157:AH336,13,FALSE)="","",VLOOKUP(A152,Keys_CHESS_ALL!J157:AH336,13,FALSE))</f>
        <v>#N/A</v>
      </c>
      <c r="P152" s="28" t="e">
        <f>IF(VLOOKUP(A152,Keys_CHESS_ALL!J157:AI336,14,FALSE)="","",VLOOKUP(A152,Keys_CHESS_ALL!J157:AI336,14,FALSE))</f>
        <v>#N/A</v>
      </c>
      <c r="Q152" s="28" t="e">
        <f>IF(VLOOKUP(A152,Keys_CHESS_ALL!J157:AJ336,15,FALSE)="","",VLOOKUP(A152,Keys_CHESS_ALL!J157:AJ336,15,FALSE))</f>
        <v>#N/A</v>
      </c>
      <c r="R152" s="28" t="e">
        <f>IF(VLOOKUP(A152,Keys_CHESS_ALL!J157:AK336,16,FALSE)="","",VLOOKUP(A152,Keys_CHESS_ALL!J157:AK336,16,FALSE))</f>
        <v>#N/A</v>
      </c>
    </row>
    <row r="153" spans="2:18" x14ac:dyDescent="0.2">
      <c r="B153" s="28" t="e">
        <f>VLOOKUP(A153,Keys_CHESS_ALL!J158:L337,2,FALSE)</f>
        <v>#N/A</v>
      </c>
      <c r="C153" s="32"/>
      <c r="D153" s="28" t="e">
        <f>VLOOKUP(A153,Keys_CHESS_ALL!J158:L337,3,FALSE)</f>
        <v>#N/A</v>
      </c>
      <c r="E153" s="40"/>
      <c r="G153" s="28" t="e">
        <f>IF(VLOOKUP(A153,Keys_CHESS_ALL!J158:AC337,5,FALSE)="","",VLOOKUP(A153,Keys_CHESS_ALL!J158:AC337,5,FALSE))</f>
        <v>#N/A</v>
      </c>
      <c r="H153" s="28" t="e">
        <f>IF(VLOOKUP(A153,Keys_CHESS_ALL!J158:AC337,6,FALSE)="","",VLOOKUP(A153,Keys_CHESS_ALL!J158:AC337,6,FALSE))</f>
        <v>#N/A</v>
      </c>
      <c r="I153" s="28" t="e">
        <f>IF(VLOOKUP(A153,Keys_CHESS_ALL!J158:AC337,7,FALSE)="","",VLOOKUP(A153,Keys_CHESS_ALL!J158:AC337,7,FALSE))</f>
        <v>#N/A</v>
      </c>
      <c r="J153" s="28" t="e">
        <f>IF(VLOOKUP(A153,Keys_CHESS_ALL!J158:AC337,8,FALSE)="","",VLOOKUP(A153,Keys_CHESS_ALL!J158:AC337,8,FALSE))</f>
        <v>#N/A</v>
      </c>
      <c r="K153" s="28" t="e">
        <f>IF(VLOOKUP(A153,Keys_CHESS_ALL!J158:AD337,9,FALSE)="","",VLOOKUP(A153,Keys_CHESS_ALL!J158:AD337,9,FALSE))</f>
        <v>#N/A</v>
      </c>
      <c r="L153" s="28" t="e">
        <f>IF(VLOOKUP(A153,Keys_CHESS_ALL!J158:AE337,10,FALSE)="","",VLOOKUP(A153,Keys_CHESS_ALL!J158:AE337,10,FALSE))</f>
        <v>#N/A</v>
      </c>
      <c r="M153" s="28" t="e">
        <f>IF(VLOOKUP(A153,Keys_CHESS_ALL!J158:AF337,11,FALSE)="","",VLOOKUP(A153,Keys_CHESS_ALL!J158:AF337,11,FALSE))</f>
        <v>#N/A</v>
      </c>
      <c r="N153" s="28" t="e">
        <f>IF(VLOOKUP(A153,Keys_CHESS_ALL!J158:AG337,12,FALSE)="","",VLOOKUP(A153,Keys_CHESS_ALL!J158:AG337,12,FALSE))</f>
        <v>#N/A</v>
      </c>
      <c r="O153" s="28" t="e">
        <f>IF(VLOOKUP(A153,Keys_CHESS_ALL!J158:AH337,13,FALSE)="","",VLOOKUP(A153,Keys_CHESS_ALL!J158:AH337,13,FALSE))</f>
        <v>#N/A</v>
      </c>
      <c r="P153" s="28" t="e">
        <f>IF(VLOOKUP(A153,Keys_CHESS_ALL!J158:AI337,14,FALSE)="","",VLOOKUP(A153,Keys_CHESS_ALL!J158:AI337,14,FALSE))</f>
        <v>#N/A</v>
      </c>
      <c r="Q153" s="28" t="e">
        <f>IF(VLOOKUP(A153,Keys_CHESS_ALL!J158:AJ337,15,FALSE)="","",VLOOKUP(A153,Keys_CHESS_ALL!J158:AJ337,15,FALSE))</f>
        <v>#N/A</v>
      </c>
      <c r="R153" s="28" t="e">
        <f>IF(VLOOKUP(A153,Keys_CHESS_ALL!J158:AK337,16,FALSE)="","",VLOOKUP(A153,Keys_CHESS_ALL!J158:AK337,16,FALSE))</f>
        <v>#N/A</v>
      </c>
    </row>
    <row r="154" spans="2:18" x14ac:dyDescent="0.2">
      <c r="B154" s="28" t="e">
        <f>VLOOKUP(A154,Keys_CHESS_ALL!J159:L338,2,FALSE)</f>
        <v>#N/A</v>
      </c>
      <c r="C154" s="32"/>
      <c r="D154" s="28" t="e">
        <f>VLOOKUP(A154,Keys_CHESS_ALL!J159:L338,3,FALSE)</f>
        <v>#N/A</v>
      </c>
      <c r="E154" s="40"/>
      <c r="G154" s="28" t="e">
        <f>IF(VLOOKUP(A154,Keys_CHESS_ALL!J159:AC338,5,FALSE)="","",VLOOKUP(A154,Keys_CHESS_ALL!J159:AC338,5,FALSE))</f>
        <v>#N/A</v>
      </c>
      <c r="H154" s="28" t="e">
        <f>IF(VLOOKUP(A154,Keys_CHESS_ALL!J159:AC338,6,FALSE)="","",VLOOKUP(A154,Keys_CHESS_ALL!J159:AC338,6,FALSE))</f>
        <v>#N/A</v>
      </c>
      <c r="I154" s="28" t="e">
        <f>IF(VLOOKUP(A154,Keys_CHESS_ALL!J159:AC338,7,FALSE)="","",VLOOKUP(A154,Keys_CHESS_ALL!J159:AC338,7,FALSE))</f>
        <v>#N/A</v>
      </c>
      <c r="J154" s="28" t="e">
        <f>IF(VLOOKUP(A154,Keys_CHESS_ALL!J159:AC338,8,FALSE)="","",VLOOKUP(A154,Keys_CHESS_ALL!J159:AC338,8,FALSE))</f>
        <v>#N/A</v>
      </c>
      <c r="K154" s="28" t="e">
        <f>IF(VLOOKUP(A154,Keys_CHESS_ALL!J159:AD338,9,FALSE)="","",VLOOKUP(A154,Keys_CHESS_ALL!J159:AD338,9,FALSE))</f>
        <v>#N/A</v>
      </c>
      <c r="L154" s="28" t="e">
        <f>IF(VLOOKUP(A154,Keys_CHESS_ALL!J159:AE338,10,FALSE)="","",VLOOKUP(A154,Keys_CHESS_ALL!J159:AE338,10,FALSE))</f>
        <v>#N/A</v>
      </c>
      <c r="M154" s="28" t="e">
        <f>IF(VLOOKUP(A154,Keys_CHESS_ALL!J159:AF338,11,FALSE)="","",VLOOKUP(A154,Keys_CHESS_ALL!J159:AF338,11,FALSE))</f>
        <v>#N/A</v>
      </c>
      <c r="N154" s="28" t="e">
        <f>IF(VLOOKUP(A154,Keys_CHESS_ALL!J159:AG338,12,FALSE)="","",VLOOKUP(A154,Keys_CHESS_ALL!J159:AG338,12,FALSE))</f>
        <v>#N/A</v>
      </c>
      <c r="O154" s="28" t="e">
        <f>IF(VLOOKUP(A154,Keys_CHESS_ALL!J159:AH338,13,FALSE)="","",VLOOKUP(A154,Keys_CHESS_ALL!J159:AH338,13,FALSE))</f>
        <v>#N/A</v>
      </c>
      <c r="P154" s="28" t="e">
        <f>IF(VLOOKUP(A154,Keys_CHESS_ALL!J159:AI338,14,FALSE)="","",VLOOKUP(A154,Keys_CHESS_ALL!J159:AI338,14,FALSE))</f>
        <v>#N/A</v>
      </c>
      <c r="Q154" s="28" t="e">
        <f>IF(VLOOKUP(A154,Keys_CHESS_ALL!J159:AJ338,15,FALSE)="","",VLOOKUP(A154,Keys_CHESS_ALL!J159:AJ338,15,FALSE))</f>
        <v>#N/A</v>
      </c>
      <c r="R154" s="28" t="e">
        <f>IF(VLOOKUP(A154,Keys_CHESS_ALL!J159:AK338,16,FALSE)="","",VLOOKUP(A154,Keys_CHESS_ALL!J159:AK338,16,FALSE))</f>
        <v>#N/A</v>
      </c>
    </row>
    <row r="155" spans="2:18" x14ac:dyDescent="0.2">
      <c r="B155" s="28" t="e">
        <f>VLOOKUP(A155,Keys_CHESS_ALL!J160:L339,2,FALSE)</f>
        <v>#N/A</v>
      </c>
      <c r="C155" s="32"/>
      <c r="D155" s="28" t="e">
        <f>VLOOKUP(A155,Keys_CHESS_ALL!J160:L339,3,FALSE)</f>
        <v>#N/A</v>
      </c>
      <c r="E155" s="40"/>
      <c r="G155" s="28" t="e">
        <f>IF(VLOOKUP(A155,Keys_CHESS_ALL!J160:AC339,5,FALSE)="","",VLOOKUP(A155,Keys_CHESS_ALL!J160:AC339,5,FALSE))</f>
        <v>#N/A</v>
      </c>
      <c r="H155" s="28" t="e">
        <f>IF(VLOOKUP(A155,Keys_CHESS_ALL!J160:AC339,6,FALSE)="","",VLOOKUP(A155,Keys_CHESS_ALL!J160:AC339,6,FALSE))</f>
        <v>#N/A</v>
      </c>
      <c r="I155" s="28" t="e">
        <f>IF(VLOOKUP(A155,Keys_CHESS_ALL!J160:AC339,7,FALSE)="","",VLOOKUP(A155,Keys_CHESS_ALL!J160:AC339,7,FALSE))</f>
        <v>#N/A</v>
      </c>
      <c r="J155" s="28" t="e">
        <f>IF(VLOOKUP(A155,Keys_CHESS_ALL!J160:AC339,8,FALSE)="","",VLOOKUP(A155,Keys_CHESS_ALL!J160:AC339,8,FALSE))</f>
        <v>#N/A</v>
      </c>
      <c r="K155" s="28" t="e">
        <f>IF(VLOOKUP(A155,Keys_CHESS_ALL!J160:AD339,9,FALSE)="","",VLOOKUP(A155,Keys_CHESS_ALL!J160:AD339,9,FALSE))</f>
        <v>#N/A</v>
      </c>
      <c r="L155" s="28" t="e">
        <f>IF(VLOOKUP(A155,Keys_CHESS_ALL!J160:AE339,10,FALSE)="","",VLOOKUP(A155,Keys_CHESS_ALL!J160:AE339,10,FALSE))</f>
        <v>#N/A</v>
      </c>
      <c r="M155" s="28" t="e">
        <f>IF(VLOOKUP(A155,Keys_CHESS_ALL!J160:AF339,11,FALSE)="","",VLOOKUP(A155,Keys_CHESS_ALL!J160:AF339,11,FALSE))</f>
        <v>#N/A</v>
      </c>
      <c r="N155" s="28" t="e">
        <f>IF(VLOOKUP(A155,Keys_CHESS_ALL!J160:AG339,12,FALSE)="","",VLOOKUP(A155,Keys_CHESS_ALL!J160:AG339,12,FALSE))</f>
        <v>#N/A</v>
      </c>
      <c r="O155" s="28" t="e">
        <f>IF(VLOOKUP(A155,Keys_CHESS_ALL!J160:AH339,13,FALSE)="","",VLOOKUP(A155,Keys_CHESS_ALL!J160:AH339,13,FALSE))</f>
        <v>#N/A</v>
      </c>
      <c r="P155" s="28" t="e">
        <f>IF(VLOOKUP(A155,Keys_CHESS_ALL!J160:AI339,14,FALSE)="","",VLOOKUP(A155,Keys_CHESS_ALL!J160:AI339,14,FALSE))</f>
        <v>#N/A</v>
      </c>
      <c r="Q155" s="28" t="e">
        <f>IF(VLOOKUP(A155,Keys_CHESS_ALL!J160:AJ339,15,FALSE)="","",VLOOKUP(A155,Keys_CHESS_ALL!J160:AJ339,15,FALSE))</f>
        <v>#N/A</v>
      </c>
      <c r="R155" s="28" t="e">
        <f>IF(VLOOKUP(A155,Keys_CHESS_ALL!J160:AK339,16,FALSE)="","",VLOOKUP(A155,Keys_CHESS_ALL!J160:AK339,16,FALSE))</f>
        <v>#N/A</v>
      </c>
    </row>
    <row r="156" spans="2:18" x14ac:dyDescent="0.2">
      <c r="B156" s="28" t="e">
        <f>VLOOKUP(A156,Keys_CHESS_ALL!J161:L340,2,FALSE)</f>
        <v>#N/A</v>
      </c>
      <c r="C156" s="32"/>
      <c r="D156" s="28" t="e">
        <f>VLOOKUP(A156,Keys_CHESS_ALL!J161:L340,3,FALSE)</f>
        <v>#N/A</v>
      </c>
      <c r="E156" s="40"/>
      <c r="G156" s="28" t="e">
        <f>IF(VLOOKUP(A156,Keys_CHESS_ALL!J161:AC340,5,FALSE)="","",VLOOKUP(A156,Keys_CHESS_ALL!J161:AC340,5,FALSE))</f>
        <v>#N/A</v>
      </c>
      <c r="H156" s="28" t="e">
        <f>IF(VLOOKUP(A156,Keys_CHESS_ALL!J161:AC340,6,FALSE)="","",VLOOKUP(A156,Keys_CHESS_ALL!J161:AC340,6,FALSE))</f>
        <v>#N/A</v>
      </c>
      <c r="I156" s="28" t="e">
        <f>IF(VLOOKUP(A156,Keys_CHESS_ALL!J161:AC340,7,FALSE)="","",VLOOKUP(A156,Keys_CHESS_ALL!J161:AC340,7,FALSE))</f>
        <v>#N/A</v>
      </c>
      <c r="J156" s="28" t="e">
        <f>IF(VLOOKUP(A156,Keys_CHESS_ALL!J161:AC340,8,FALSE)="","",VLOOKUP(A156,Keys_CHESS_ALL!J161:AC340,8,FALSE))</f>
        <v>#N/A</v>
      </c>
      <c r="K156" s="28" t="e">
        <f>IF(VLOOKUP(A156,Keys_CHESS_ALL!J161:AD340,9,FALSE)="","",VLOOKUP(A156,Keys_CHESS_ALL!J161:AD340,9,FALSE))</f>
        <v>#N/A</v>
      </c>
      <c r="L156" s="28" t="e">
        <f>IF(VLOOKUP(A156,Keys_CHESS_ALL!J161:AE340,10,FALSE)="","",VLOOKUP(A156,Keys_CHESS_ALL!J161:AE340,10,FALSE))</f>
        <v>#N/A</v>
      </c>
      <c r="M156" s="28" t="e">
        <f>IF(VLOOKUP(A156,Keys_CHESS_ALL!J161:AF340,11,FALSE)="","",VLOOKUP(A156,Keys_CHESS_ALL!J161:AF340,11,FALSE))</f>
        <v>#N/A</v>
      </c>
      <c r="N156" s="28" t="e">
        <f>IF(VLOOKUP(A156,Keys_CHESS_ALL!J161:AG340,12,FALSE)="","",VLOOKUP(A156,Keys_CHESS_ALL!J161:AG340,12,FALSE))</f>
        <v>#N/A</v>
      </c>
      <c r="O156" s="28" t="e">
        <f>IF(VLOOKUP(A156,Keys_CHESS_ALL!J161:AH340,13,FALSE)="","",VLOOKUP(A156,Keys_CHESS_ALL!J161:AH340,13,FALSE))</f>
        <v>#N/A</v>
      </c>
      <c r="P156" s="28" t="e">
        <f>IF(VLOOKUP(A156,Keys_CHESS_ALL!J161:AI340,14,FALSE)="","",VLOOKUP(A156,Keys_CHESS_ALL!J161:AI340,14,FALSE))</f>
        <v>#N/A</v>
      </c>
      <c r="Q156" s="28" t="e">
        <f>IF(VLOOKUP(A156,Keys_CHESS_ALL!J161:AJ340,15,FALSE)="","",VLOOKUP(A156,Keys_CHESS_ALL!J161:AJ340,15,FALSE))</f>
        <v>#N/A</v>
      </c>
      <c r="R156" s="28" t="e">
        <f>IF(VLOOKUP(A156,Keys_CHESS_ALL!J161:AK340,16,FALSE)="","",VLOOKUP(A156,Keys_CHESS_ALL!J161:AK340,16,FALSE))</f>
        <v>#N/A</v>
      </c>
    </row>
    <row r="157" spans="2:18" x14ac:dyDescent="0.2">
      <c r="B157" s="28" t="e">
        <f>VLOOKUP(A157,Keys_CHESS_ALL!J162:L341,2,FALSE)</f>
        <v>#N/A</v>
      </c>
      <c r="C157" s="32"/>
      <c r="D157" s="28" t="e">
        <f>VLOOKUP(A157,Keys_CHESS_ALL!J162:L341,3,FALSE)</f>
        <v>#N/A</v>
      </c>
      <c r="E157" s="40"/>
      <c r="G157" s="28" t="e">
        <f>IF(VLOOKUP(A157,Keys_CHESS_ALL!J162:AC341,5,FALSE)="","",VLOOKUP(A157,Keys_CHESS_ALL!J162:AC341,5,FALSE))</f>
        <v>#N/A</v>
      </c>
      <c r="H157" s="28" t="e">
        <f>IF(VLOOKUP(A157,Keys_CHESS_ALL!J162:AC341,6,FALSE)="","",VLOOKUP(A157,Keys_CHESS_ALL!J162:AC341,6,FALSE))</f>
        <v>#N/A</v>
      </c>
      <c r="I157" s="28" t="e">
        <f>IF(VLOOKUP(A157,Keys_CHESS_ALL!J162:AC341,7,FALSE)="","",VLOOKUP(A157,Keys_CHESS_ALL!J162:AC341,7,FALSE))</f>
        <v>#N/A</v>
      </c>
      <c r="J157" s="28" t="e">
        <f>IF(VLOOKUP(A157,Keys_CHESS_ALL!J162:AC341,8,FALSE)="","",VLOOKUP(A157,Keys_CHESS_ALL!J162:AC341,8,FALSE))</f>
        <v>#N/A</v>
      </c>
      <c r="K157" s="28" t="e">
        <f>IF(VLOOKUP(A157,Keys_CHESS_ALL!J162:AD341,9,FALSE)="","",VLOOKUP(A157,Keys_CHESS_ALL!J162:AD341,9,FALSE))</f>
        <v>#N/A</v>
      </c>
      <c r="L157" s="28" t="e">
        <f>IF(VLOOKUP(A157,Keys_CHESS_ALL!J162:AE341,10,FALSE)="","",VLOOKUP(A157,Keys_CHESS_ALL!J162:AE341,10,FALSE))</f>
        <v>#N/A</v>
      </c>
      <c r="M157" s="28" t="e">
        <f>IF(VLOOKUP(A157,Keys_CHESS_ALL!J162:AF341,11,FALSE)="","",VLOOKUP(A157,Keys_CHESS_ALL!J162:AF341,11,FALSE))</f>
        <v>#N/A</v>
      </c>
      <c r="N157" s="28" t="e">
        <f>IF(VLOOKUP(A157,Keys_CHESS_ALL!J162:AG341,12,FALSE)="","",VLOOKUP(A157,Keys_CHESS_ALL!J162:AG341,12,FALSE))</f>
        <v>#N/A</v>
      </c>
      <c r="O157" s="28" t="e">
        <f>IF(VLOOKUP(A157,Keys_CHESS_ALL!J162:AH341,13,FALSE)="","",VLOOKUP(A157,Keys_CHESS_ALL!J162:AH341,13,FALSE))</f>
        <v>#N/A</v>
      </c>
      <c r="P157" s="28" t="e">
        <f>IF(VLOOKUP(A157,Keys_CHESS_ALL!J162:AI341,14,FALSE)="","",VLOOKUP(A157,Keys_CHESS_ALL!J162:AI341,14,FALSE))</f>
        <v>#N/A</v>
      </c>
      <c r="Q157" s="28" t="e">
        <f>IF(VLOOKUP(A157,Keys_CHESS_ALL!J162:AJ341,15,FALSE)="","",VLOOKUP(A157,Keys_CHESS_ALL!J162:AJ341,15,FALSE))</f>
        <v>#N/A</v>
      </c>
      <c r="R157" s="28" t="e">
        <f>IF(VLOOKUP(A157,Keys_CHESS_ALL!J162:AK341,16,FALSE)="","",VLOOKUP(A157,Keys_CHESS_ALL!J162:AK341,16,FALSE))</f>
        <v>#N/A</v>
      </c>
    </row>
    <row r="158" spans="2:18" x14ac:dyDescent="0.2">
      <c r="B158" s="28" t="e">
        <f>VLOOKUP(A158,Keys_CHESS_ALL!J163:L342,2,FALSE)</f>
        <v>#N/A</v>
      </c>
      <c r="C158" s="32"/>
      <c r="D158" s="28" t="e">
        <f>VLOOKUP(A158,Keys_CHESS_ALL!J163:L342,3,FALSE)</f>
        <v>#N/A</v>
      </c>
      <c r="E158" s="40"/>
      <c r="G158" s="28" t="e">
        <f>IF(VLOOKUP(A158,Keys_CHESS_ALL!J163:AC342,5,FALSE)="","",VLOOKUP(A158,Keys_CHESS_ALL!J163:AC342,5,FALSE))</f>
        <v>#N/A</v>
      </c>
      <c r="H158" s="28" t="e">
        <f>IF(VLOOKUP(A158,Keys_CHESS_ALL!J163:AC342,6,FALSE)="","",VLOOKUP(A158,Keys_CHESS_ALL!J163:AC342,6,FALSE))</f>
        <v>#N/A</v>
      </c>
      <c r="I158" s="28" t="e">
        <f>IF(VLOOKUP(A158,Keys_CHESS_ALL!J163:AC342,7,FALSE)="","",VLOOKUP(A158,Keys_CHESS_ALL!J163:AC342,7,FALSE))</f>
        <v>#N/A</v>
      </c>
      <c r="J158" s="28" t="e">
        <f>IF(VLOOKUP(A158,Keys_CHESS_ALL!J163:AC342,8,FALSE)="","",VLOOKUP(A158,Keys_CHESS_ALL!J163:AC342,8,FALSE))</f>
        <v>#N/A</v>
      </c>
      <c r="K158" s="28" t="e">
        <f>IF(VLOOKUP(A158,Keys_CHESS_ALL!J163:AD342,9,FALSE)="","",VLOOKUP(A158,Keys_CHESS_ALL!J163:AD342,9,FALSE))</f>
        <v>#N/A</v>
      </c>
      <c r="L158" s="28" t="e">
        <f>IF(VLOOKUP(A158,Keys_CHESS_ALL!J163:AE342,10,FALSE)="","",VLOOKUP(A158,Keys_CHESS_ALL!J163:AE342,10,FALSE))</f>
        <v>#N/A</v>
      </c>
      <c r="M158" s="28" t="e">
        <f>IF(VLOOKUP(A158,Keys_CHESS_ALL!J163:AF342,11,FALSE)="","",VLOOKUP(A158,Keys_CHESS_ALL!J163:AF342,11,FALSE))</f>
        <v>#N/A</v>
      </c>
      <c r="N158" s="28" t="e">
        <f>IF(VLOOKUP(A158,Keys_CHESS_ALL!J163:AG342,12,FALSE)="","",VLOOKUP(A158,Keys_CHESS_ALL!J163:AG342,12,FALSE))</f>
        <v>#N/A</v>
      </c>
      <c r="O158" s="28" t="e">
        <f>IF(VLOOKUP(A158,Keys_CHESS_ALL!J163:AH342,13,FALSE)="","",VLOOKUP(A158,Keys_CHESS_ALL!J163:AH342,13,FALSE))</f>
        <v>#N/A</v>
      </c>
      <c r="P158" s="28" t="e">
        <f>IF(VLOOKUP(A158,Keys_CHESS_ALL!J163:AI342,14,FALSE)="","",VLOOKUP(A158,Keys_CHESS_ALL!J163:AI342,14,FALSE))</f>
        <v>#N/A</v>
      </c>
      <c r="Q158" s="28" t="e">
        <f>IF(VLOOKUP(A158,Keys_CHESS_ALL!J163:AJ342,15,FALSE)="","",VLOOKUP(A158,Keys_CHESS_ALL!J163:AJ342,15,FALSE))</f>
        <v>#N/A</v>
      </c>
      <c r="R158" s="28" t="e">
        <f>IF(VLOOKUP(A158,Keys_CHESS_ALL!J163:AK342,16,FALSE)="","",VLOOKUP(A158,Keys_CHESS_ALL!J163:AK342,16,FALSE))</f>
        <v>#N/A</v>
      </c>
    </row>
    <row r="159" spans="2:18" x14ac:dyDescent="0.2">
      <c r="B159" s="28" t="e">
        <f>VLOOKUP(A159,Keys_CHESS_ALL!J164:L343,2,FALSE)</f>
        <v>#N/A</v>
      </c>
      <c r="C159" s="32"/>
      <c r="D159" s="28" t="e">
        <f>VLOOKUP(A159,Keys_CHESS_ALL!J164:L343,3,FALSE)</f>
        <v>#N/A</v>
      </c>
      <c r="E159" s="40"/>
      <c r="G159" s="28" t="e">
        <f>IF(VLOOKUP(A159,Keys_CHESS_ALL!J164:AC343,5,FALSE)="","",VLOOKUP(A159,Keys_CHESS_ALL!J164:AC343,5,FALSE))</f>
        <v>#N/A</v>
      </c>
      <c r="H159" s="28" t="e">
        <f>IF(VLOOKUP(A159,Keys_CHESS_ALL!J164:AC343,6,FALSE)="","",VLOOKUP(A159,Keys_CHESS_ALL!J164:AC343,6,FALSE))</f>
        <v>#N/A</v>
      </c>
      <c r="I159" s="28" t="e">
        <f>IF(VLOOKUP(A159,Keys_CHESS_ALL!J164:AC343,7,FALSE)="","",VLOOKUP(A159,Keys_CHESS_ALL!J164:AC343,7,FALSE))</f>
        <v>#N/A</v>
      </c>
      <c r="J159" s="28" t="e">
        <f>IF(VLOOKUP(A159,Keys_CHESS_ALL!J164:AC343,8,FALSE)="","",VLOOKUP(A159,Keys_CHESS_ALL!J164:AC343,8,FALSE))</f>
        <v>#N/A</v>
      </c>
      <c r="K159" s="28" t="e">
        <f>IF(VLOOKUP(A159,Keys_CHESS_ALL!J164:AD343,9,FALSE)="","",VLOOKUP(A159,Keys_CHESS_ALL!J164:AD343,9,FALSE))</f>
        <v>#N/A</v>
      </c>
      <c r="L159" s="28" t="e">
        <f>IF(VLOOKUP(A159,Keys_CHESS_ALL!J164:AE343,10,FALSE)="","",VLOOKUP(A159,Keys_CHESS_ALL!J164:AE343,10,FALSE))</f>
        <v>#N/A</v>
      </c>
      <c r="M159" s="28" t="e">
        <f>IF(VLOOKUP(A159,Keys_CHESS_ALL!J164:AF343,11,FALSE)="","",VLOOKUP(A159,Keys_CHESS_ALL!J164:AF343,11,FALSE))</f>
        <v>#N/A</v>
      </c>
      <c r="N159" s="28" t="e">
        <f>IF(VLOOKUP(A159,Keys_CHESS_ALL!J164:AG343,12,FALSE)="","",VLOOKUP(A159,Keys_CHESS_ALL!J164:AG343,12,FALSE))</f>
        <v>#N/A</v>
      </c>
      <c r="O159" s="28" t="e">
        <f>IF(VLOOKUP(A159,Keys_CHESS_ALL!J164:AH343,13,FALSE)="","",VLOOKUP(A159,Keys_CHESS_ALL!J164:AH343,13,FALSE))</f>
        <v>#N/A</v>
      </c>
      <c r="P159" s="28" t="e">
        <f>IF(VLOOKUP(A159,Keys_CHESS_ALL!J164:AI343,14,FALSE)="","",VLOOKUP(A159,Keys_CHESS_ALL!J164:AI343,14,FALSE))</f>
        <v>#N/A</v>
      </c>
      <c r="Q159" s="28" t="e">
        <f>IF(VLOOKUP(A159,Keys_CHESS_ALL!J164:AJ343,15,FALSE)="","",VLOOKUP(A159,Keys_CHESS_ALL!J164:AJ343,15,FALSE))</f>
        <v>#N/A</v>
      </c>
      <c r="R159" s="28" t="e">
        <f>IF(VLOOKUP(A159,Keys_CHESS_ALL!J164:AK343,16,FALSE)="","",VLOOKUP(A159,Keys_CHESS_ALL!J164:AK343,16,FALSE))</f>
        <v>#N/A</v>
      </c>
    </row>
    <row r="160" spans="2:18" x14ac:dyDescent="0.2">
      <c r="B160" s="28" t="e">
        <f>VLOOKUP(A160,Keys_CHESS_ALL!J165:L344,2,FALSE)</f>
        <v>#N/A</v>
      </c>
      <c r="C160" s="32"/>
      <c r="D160" s="28" t="e">
        <f>VLOOKUP(A160,Keys_CHESS_ALL!J165:L344,3,FALSE)</f>
        <v>#N/A</v>
      </c>
      <c r="E160" s="40"/>
      <c r="G160" s="28" t="e">
        <f>IF(VLOOKUP(A160,Keys_CHESS_ALL!J165:AC344,5,FALSE)="","",VLOOKUP(A160,Keys_CHESS_ALL!J165:AC344,5,FALSE))</f>
        <v>#N/A</v>
      </c>
      <c r="H160" s="28" t="e">
        <f>IF(VLOOKUP(A160,Keys_CHESS_ALL!J165:AC344,6,FALSE)="","",VLOOKUP(A160,Keys_CHESS_ALL!J165:AC344,6,FALSE))</f>
        <v>#N/A</v>
      </c>
      <c r="I160" s="28" t="e">
        <f>IF(VLOOKUP(A160,Keys_CHESS_ALL!J165:AC344,7,FALSE)="","",VLOOKUP(A160,Keys_CHESS_ALL!J165:AC344,7,FALSE))</f>
        <v>#N/A</v>
      </c>
      <c r="J160" s="28" t="e">
        <f>IF(VLOOKUP(A160,Keys_CHESS_ALL!J165:AC344,8,FALSE)="","",VLOOKUP(A160,Keys_CHESS_ALL!J165:AC344,8,FALSE))</f>
        <v>#N/A</v>
      </c>
      <c r="K160" s="28" t="e">
        <f>IF(VLOOKUP(A160,Keys_CHESS_ALL!J165:AD344,9,FALSE)="","",VLOOKUP(A160,Keys_CHESS_ALL!J165:AD344,9,FALSE))</f>
        <v>#N/A</v>
      </c>
      <c r="L160" s="28" t="e">
        <f>IF(VLOOKUP(A160,Keys_CHESS_ALL!J165:AE344,10,FALSE)="","",VLOOKUP(A160,Keys_CHESS_ALL!J165:AE344,10,FALSE))</f>
        <v>#N/A</v>
      </c>
      <c r="M160" s="28" t="e">
        <f>IF(VLOOKUP(A160,Keys_CHESS_ALL!J165:AF344,11,FALSE)="","",VLOOKUP(A160,Keys_CHESS_ALL!J165:AF344,11,FALSE))</f>
        <v>#N/A</v>
      </c>
      <c r="N160" s="28" t="e">
        <f>IF(VLOOKUP(A160,Keys_CHESS_ALL!J165:AG344,12,FALSE)="","",VLOOKUP(A160,Keys_CHESS_ALL!J165:AG344,12,FALSE))</f>
        <v>#N/A</v>
      </c>
      <c r="O160" s="28" t="e">
        <f>IF(VLOOKUP(A160,Keys_CHESS_ALL!J165:AH344,13,FALSE)="","",VLOOKUP(A160,Keys_CHESS_ALL!J165:AH344,13,FALSE))</f>
        <v>#N/A</v>
      </c>
      <c r="P160" s="28" t="e">
        <f>IF(VLOOKUP(A160,Keys_CHESS_ALL!J165:AI344,14,FALSE)="","",VLOOKUP(A160,Keys_CHESS_ALL!J165:AI344,14,FALSE))</f>
        <v>#N/A</v>
      </c>
      <c r="Q160" s="28" t="e">
        <f>IF(VLOOKUP(A160,Keys_CHESS_ALL!J165:AJ344,15,FALSE)="","",VLOOKUP(A160,Keys_CHESS_ALL!J165:AJ344,15,FALSE))</f>
        <v>#N/A</v>
      </c>
      <c r="R160" s="28" t="e">
        <f>IF(VLOOKUP(A160,Keys_CHESS_ALL!J165:AK344,16,FALSE)="","",VLOOKUP(A160,Keys_CHESS_ALL!J165:AK344,16,FALSE))</f>
        <v>#N/A</v>
      </c>
    </row>
    <row r="161" spans="2:18" x14ac:dyDescent="0.2">
      <c r="B161" s="28" t="e">
        <f>VLOOKUP(A161,Keys_CHESS_ALL!J166:L345,2,FALSE)</f>
        <v>#N/A</v>
      </c>
      <c r="C161" s="32"/>
      <c r="D161" s="28" t="e">
        <f>VLOOKUP(A161,Keys_CHESS_ALL!J166:L345,3,FALSE)</f>
        <v>#N/A</v>
      </c>
      <c r="E161" s="40"/>
      <c r="G161" s="28" t="e">
        <f>IF(VLOOKUP(A161,Keys_CHESS_ALL!J166:AC345,5,FALSE)="","",VLOOKUP(A161,Keys_CHESS_ALL!J166:AC345,5,FALSE))</f>
        <v>#N/A</v>
      </c>
      <c r="H161" s="28" t="e">
        <f>IF(VLOOKUP(A161,Keys_CHESS_ALL!J166:AC345,6,FALSE)="","",VLOOKUP(A161,Keys_CHESS_ALL!J166:AC345,6,FALSE))</f>
        <v>#N/A</v>
      </c>
      <c r="I161" s="28" t="e">
        <f>IF(VLOOKUP(A161,Keys_CHESS_ALL!J166:AC345,7,FALSE)="","",VLOOKUP(A161,Keys_CHESS_ALL!J166:AC345,7,FALSE))</f>
        <v>#N/A</v>
      </c>
      <c r="J161" s="28" t="e">
        <f>IF(VLOOKUP(A161,Keys_CHESS_ALL!J166:AC345,8,FALSE)="","",VLOOKUP(A161,Keys_CHESS_ALL!J166:AC345,8,FALSE))</f>
        <v>#N/A</v>
      </c>
      <c r="K161" s="28" t="e">
        <f>IF(VLOOKUP(A161,Keys_CHESS_ALL!J166:AD345,9,FALSE)="","",VLOOKUP(A161,Keys_CHESS_ALL!J166:AD345,9,FALSE))</f>
        <v>#N/A</v>
      </c>
      <c r="L161" s="28" t="e">
        <f>IF(VLOOKUP(A161,Keys_CHESS_ALL!J166:AE345,10,FALSE)="","",VLOOKUP(A161,Keys_CHESS_ALL!J166:AE345,10,FALSE))</f>
        <v>#N/A</v>
      </c>
      <c r="M161" s="28" t="e">
        <f>IF(VLOOKUP(A161,Keys_CHESS_ALL!J166:AF345,11,FALSE)="","",VLOOKUP(A161,Keys_CHESS_ALL!J166:AF345,11,FALSE))</f>
        <v>#N/A</v>
      </c>
      <c r="N161" s="28" t="e">
        <f>IF(VLOOKUP(A161,Keys_CHESS_ALL!J166:AG345,12,FALSE)="","",VLOOKUP(A161,Keys_CHESS_ALL!J166:AG345,12,FALSE))</f>
        <v>#N/A</v>
      </c>
      <c r="O161" s="28" t="e">
        <f>IF(VLOOKUP(A161,Keys_CHESS_ALL!J166:AH345,13,FALSE)="","",VLOOKUP(A161,Keys_CHESS_ALL!J166:AH345,13,FALSE))</f>
        <v>#N/A</v>
      </c>
      <c r="P161" s="28" t="e">
        <f>IF(VLOOKUP(A161,Keys_CHESS_ALL!J166:AI345,14,FALSE)="","",VLOOKUP(A161,Keys_CHESS_ALL!J166:AI345,14,FALSE))</f>
        <v>#N/A</v>
      </c>
      <c r="Q161" s="28" t="e">
        <f>IF(VLOOKUP(A161,Keys_CHESS_ALL!J166:AJ345,15,FALSE)="","",VLOOKUP(A161,Keys_CHESS_ALL!J166:AJ345,15,FALSE))</f>
        <v>#N/A</v>
      </c>
      <c r="R161" s="28" t="e">
        <f>IF(VLOOKUP(A161,Keys_CHESS_ALL!J166:AK345,16,FALSE)="","",VLOOKUP(A161,Keys_CHESS_ALL!J166:AK345,16,FALSE))</f>
        <v>#N/A</v>
      </c>
    </row>
    <row r="162" spans="2:18" x14ac:dyDescent="0.2">
      <c r="B162" s="28" t="e">
        <f>VLOOKUP(A162,Keys_CHESS_ALL!J167:L346,2,FALSE)</f>
        <v>#N/A</v>
      </c>
      <c r="C162" s="32"/>
      <c r="D162" s="28" t="e">
        <f>VLOOKUP(A162,Keys_CHESS_ALL!J167:L346,3,FALSE)</f>
        <v>#N/A</v>
      </c>
      <c r="E162" s="40"/>
      <c r="G162" s="28" t="e">
        <f>IF(VLOOKUP(A162,Keys_CHESS_ALL!J167:AC346,5,FALSE)="","",VLOOKUP(A162,Keys_CHESS_ALL!J167:AC346,5,FALSE))</f>
        <v>#N/A</v>
      </c>
      <c r="H162" s="28" t="e">
        <f>IF(VLOOKUP(A162,Keys_CHESS_ALL!J167:AC346,6,FALSE)="","",VLOOKUP(A162,Keys_CHESS_ALL!J167:AC346,6,FALSE))</f>
        <v>#N/A</v>
      </c>
      <c r="I162" s="28" t="e">
        <f>IF(VLOOKUP(A162,Keys_CHESS_ALL!J167:AC346,7,FALSE)="","",VLOOKUP(A162,Keys_CHESS_ALL!J167:AC346,7,FALSE))</f>
        <v>#N/A</v>
      </c>
      <c r="J162" s="28" t="e">
        <f>IF(VLOOKUP(A162,Keys_CHESS_ALL!J167:AC346,8,FALSE)="","",VLOOKUP(A162,Keys_CHESS_ALL!J167:AC346,8,FALSE))</f>
        <v>#N/A</v>
      </c>
      <c r="K162" s="28" t="e">
        <f>IF(VLOOKUP(A162,Keys_CHESS_ALL!J167:AD346,9,FALSE)="","",VLOOKUP(A162,Keys_CHESS_ALL!J167:AD346,9,FALSE))</f>
        <v>#N/A</v>
      </c>
      <c r="L162" s="28" t="e">
        <f>IF(VLOOKUP(A162,Keys_CHESS_ALL!J167:AE346,10,FALSE)="","",VLOOKUP(A162,Keys_CHESS_ALL!J167:AE346,10,FALSE))</f>
        <v>#N/A</v>
      </c>
      <c r="M162" s="28" t="e">
        <f>IF(VLOOKUP(A162,Keys_CHESS_ALL!J167:AF346,11,FALSE)="","",VLOOKUP(A162,Keys_CHESS_ALL!J167:AF346,11,FALSE))</f>
        <v>#N/A</v>
      </c>
      <c r="N162" s="28" t="e">
        <f>IF(VLOOKUP(A162,Keys_CHESS_ALL!J167:AG346,12,FALSE)="","",VLOOKUP(A162,Keys_CHESS_ALL!J167:AG346,12,FALSE))</f>
        <v>#N/A</v>
      </c>
      <c r="O162" s="28" t="e">
        <f>IF(VLOOKUP(A162,Keys_CHESS_ALL!J167:AH346,13,FALSE)="","",VLOOKUP(A162,Keys_CHESS_ALL!J167:AH346,13,FALSE))</f>
        <v>#N/A</v>
      </c>
      <c r="P162" s="28" t="e">
        <f>IF(VLOOKUP(A162,Keys_CHESS_ALL!J167:AI346,14,FALSE)="","",VLOOKUP(A162,Keys_CHESS_ALL!J167:AI346,14,FALSE))</f>
        <v>#N/A</v>
      </c>
      <c r="Q162" s="28" t="e">
        <f>IF(VLOOKUP(A162,Keys_CHESS_ALL!J167:AJ346,15,FALSE)="","",VLOOKUP(A162,Keys_CHESS_ALL!J167:AJ346,15,FALSE))</f>
        <v>#N/A</v>
      </c>
      <c r="R162" s="28" t="e">
        <f>IF(VLOOKUP(A162,Keys_CHESS_ALL!J167:AK346,16,FALSE)="","",VLOOKUP(A162,Keys_CHESS_ALL!J167:AK346,16,FALSE))</f>
        <v>#N/A</v>
      </c>
    </row>
    <row r="163" spans="2:18" x14ac:dyDescent="0.2">
      <c r="B163" s="28" t="e">
        <f>VLOOKUP(A163,Keys_CHESS_ALL!J168:L347,2,FALSE)</f>
        <v>#N/A</v>
      </c>
      <c r="C163" s="32"/>
      <c r="D163" s="28" t="e">
        <f>VLOOKUP(A163,Keys_CHESS_ALL!J168:L347,3,FALSE)</f>
        <v>#N/A</v>
      </c>
      <c r="E163" s="40"/>
      <c r="G163" s="28" t="e">
        <f>IF(VLOOKUP(A163,Keys_CHESS_ALL!J168:AC347,5,FALSE)="","",VLOOKUP(A163,Keys_CHESS_ALL!J168:AC347,5,FALSE))</f>
        <v>#N/A</v>
      </c>
      <c r="H163" s="28" t="e">
        <f>IF(VLOOKUP(A163,Keys_CHESS_ALL!J168:AC347,6,FALSE)="","",VLOOKUP(A163,Keys_CHESS_ALL!J168:AC347,6,FALSE))</f>
        <v>#N/A</v>
      </c>
      <c r="I163" s="28" t="e">
        <f>IF(VLOOKUP(A163,Keys_CHESS_ALL!J168:AC347,7,FALSE)="","",VLOOKUP(A163,Keys_CHESS_ALL!J168:AC347,7,FALSE))</f>
        <v>#N/A</v>
      </c>
      <c r="J163" s="28" t="e">
        <f>IF(VLOOKUP(A163,Keys_CHESS_ALL!J168:AC347,8,FALSE)="","",VLOOKUP(A163,Keys_CHESS_ALL!J168:AC347,8,FALSE))</f>
        <v>#N/A</v>
      </c>
      <c r="K163" s="28" t="e">
        <f>IF(VLOOKUP(A163,Keys_CHESS_ALL!J168:AD347,9,FALSE)="","",VLOOKUP(A163,Keys_CHESS_ALL!J168:AD347,9,FALSE))</f>
        <v>#N/A</v>
      </c>
      <c r="L163" s="28" t="e">
        <f>IF(VLOOKUP(A163,Keys_CHESS_ALL!J168:AE347,10,FALSE)="","",VLOOKUP(A163,Keys_CHESS_ALL!J168:AE347,10,FALSE))</f>
        <v>#N/A</v>
      </c>
      <c r="M163" s="28" t="e">
        <f>IF(VLOOKUP(A163,Keys_CHESS_ALL!J168:AF347,11,FALSE)="","",VLOOKUP(A163,Keys_CHESS_ALL!J168:AF347,11,FALSE))</f>
        <v>#N/A</v>
      </c>
      <c r="N163" s="28" t="e">
        <f>IF(VLOOKUP(A163,Keys_CHESS_ALL!J168:AG347,12,FALSE)="","",VLOOKUP(A163,Keys_CHESS_ALL!J168:AG347,12,FALSE))</f>
        <v>#N/A</v>
      </c>
      <c r="O163" s="28" t="e">
        <f>IF(VLOOKUP(A163,Keys_CHESS_ALL!J168:AH347,13,FALSE)="","",VLOOKUP(A163,Keys_CHESS_ALL!J168:AH347,13,FALSE))</f>
        <v>#N/A</v>
      </c>
      <c r="P163" s="28" t="e">
        <f>IF(VLOOKUP(A163,Keys_CHESS_ALL!J168:AI347,14,FALSE)="","",VLOOKUP(A163,Keys_CHESS_ALL!J168:AI347,14,FALSE))</f>
        <v>#N/A</v>
      </c>
      <c r="Q163" s="28" t="e">
        <f>IF(VLOOKUP(A163,Keys_CHESS_ALL!J168:AJ347,15,FALSE)="","",VLOOKUP(A163,Keys_CHESS_ALL!J168:AJ347,15,FALSE))</f>
        <v>#N/A</v>
      </c>
      <c r="R163" s="28" t="e">
        <f>IF(VLOOKUP(A163,Keys_CHESS_ALL!J168:AK347,16,FALSE)="","",VLOOKUP(A163,Keys_CHESS_ALL!J168:AK347,16,FALSE))</f>
        <v>#N/A</v>
      </c>
    </row>
    <row r="164" spans="2:18" x14ac:dyDescent="0.2">
      <c r="B164" s="28" t="e">
        <f>VLOOKUP(A164,Keys_CHESS_ALL!J169:L348,2,FALSE)</f>
        <v>#N/A</v>
      </c>
      <c r="C164" s="32"/>
      <c r="D164" s="28" t="e">
        <f>VLOOKUP(A164,Keys_CHESS_ALL!J169:L348,3,FALSE)</f>
        <v>#N/A</v>
      </c>
      <c r="E164" s="40"/>
      <c r="G164" s="28" t="e">
        <f>IF(VLOOKUP(A164,Keys_CHESS_ALL!J169:AC348,5,FALSE)="","",VLOOKUP(A164,Keys_CHESS_ALL!J169:AC348,5,FALSE))</f>
        <v>#N/A</v>
      </c>
      <c r="H164" s="28" t="e">
        <f>IF(VLOOKUP(A164,Keys_CHESS_ALL!J169:AC348,6,FALSE)="","",VLOOKUP(A164,Keys_CHESS_ALL!J169:AC348,6,FALSE))</f>
        <v>#N/A</v>
      </c>
      <c r="I164" s="28" t="e">
        <f>IF(VLOOKUP(A164,Keys_CHESS_ALL!J169:AC348,7,FALSE)="","",VLOOKUP(A164,Keys_CHESS_ALL!J169:AC348,7,FALSE))</f>
        <v>#N/A</v>
      </c>
      <c r="J164" s="28" t="e">
        <f>IF(VLOOKUP(A164,Keys_CHESS_ALL!J169:AC348,8,FALSE)="","",VLOOKUP(A164,Keys_CHESS_ALL!J169:AC348,8,FALSE))</f>
        <v>#N/A</v>
      </c>
      <c r="K164" s="28" t="e">
        <f>IF(VLOOKUP(A164,Keys_CHESS_ALL!J169:AD348,9,FALSE)="","",VLOOKUP(A164,Keys_CHESS_ALL!J169:AD348,9,FALSE))</f>
        <v>#N/A</v>
      </c>
      <c r="L164" s="28" t="e">
        <f>IF(VLOOKUP(A164,Keys_CHESS_ALL!J169:AE348,10,FALSE)="","",VLOOKUP(A164,Keys_CHESS_ALL!J169:AE348,10,FALSE))</f>
        <v>#N/A</v>
      </c>
      <c r="M164" s="28" t="e">
        <f>IF(VLOOKUP(A164,Keys_CHESS_ALL!J169:AF348,11,FALSE)="","",VLOOKUP(A164,Keys_CHESS_ALL!J169:AF348,11,FALSE))</f>
        <v>#N/A</v>
      </c>
      <c r="N164" s="28" t="e">
        <f>IF(VLOOKUP(A164,Keys_CHESS_ALL!J169:AG348,12,FALSE)="","",VLOOKUP(A164,Keys_CHESS_ALL!J169:AG348,12,FALSE))</f>
        <v>#N/A</v>
      </c>
      <c r="O164" s="28" t="e">
        <f>IF(VLOOKUP(A164,Keys_CHESS_ALL!J169:AH348,13,FALSE)="","",VLOOKUP(A164,Keys_CHESS_ALL!J169:AH348,13,FALSE))</f>
        <v>#N/A</v>
      </c>
      <c r="P164" s="28" t="e">
        <f>IF(VLOOKUP(A164,Keys_CHESS_ALL!J169:AI348,14,FALSE)="","",VLOOKUP(A164,Keys_CHESS_ALL!J169:AI348,14,FALSE))</f>
        <v>#N/A</v>
      </c>
      <c r="Q164" s="28" t="e">
        <f>IF(VLOOKUP(A164,Keys_CHESS_ALL!J169:AJ348,15,FALSE)="","",VLOOKUP(A164,Keys_CHESS_ALL!J169:AJ348,15,FALSE))</f>
        <v>#N/A</v>
      </c>
      <c r="R164" s="28" t="e">
        <f>IF(VLOOKUP(A164,Keys_CHESS_ALL!J169:AK348,16,FALSE)="","",VLOOKUP(A164,Keys_CHESS_ALL!J169:AK348,16,FALSE))</f>
        <v>#N/A</v>
      </c>
    </row>
    <row r="165" spans="2:18" x14ac:dyDescent="0.2">
      <c r="B165" s="28" t="e">
        <f>VLOOKUP(A165,Keys_CHESS_ALL!J170:L349,2,FALSE)</f>
        <v>#N/A</v>
      </c>
      <c r="C165" s="32"/>
      <c r="D165" s="28" t="e">
        <f>VLOOKUP(A165,Keys_CHESS_ALL!J170:L349,3,FALSE)</f>
        <v>#N/A</v>
      </c>
      <c r="E165" s="40"/>
      <c r="G165" s="28" t="e">
        <f>IF(VLOOKUP(A165,Keys_CHESS_ALL!J170:AC349,5,FALSE)="","",VLOOKUP(A165,Keys_CHESS_ALL!J170:AC349,5,FALSE))</f>
        <v>#N/A</v>
      </c>
      <c r="H165" s="28" t="e">
        <f>IF(VLOOKUP(A165,Keys_CHESS_ALL!J170:AC349,6,FALSE)="","",VLOOKUP(A165,Keys_CHESS_ALL!J170:AC349,6,FALSE))</f>
        <v>#N/A</v>
      </c>
      <c r="I165" s="28" t="e">
        <f>IF(VLOOKUP(A165,Keys_CHESS_ALL!J170:AC349,7,FALSE)="","",VLOOKUP(A165,Keys_CHESS_ALL!J170:AC349,7,FALSE))</f>
        <v>#N/A</v>
      </c>
      <c r="J165" s="28" t="e">
        <f>IF(VLOOKUP(A165,Keys_CHESS_ALL!J170:AC349,8,FALSE)="","",VLOOKUP(A165,Keys_CHESS_ALL!J170:AC349,8,FALSE))</f>
        <v>#N/A</v>
      </c>
      <c r="K165" s="28" t="e">
        <f>IF(VLOOKUP(A165,Keys_CHESS_ALL!J170:AD349,9,FALSE)="","",VLOOKUP(A165,Keys_CHESS_ALL!J170:AD349,9,FALSE))</f>
        <v>#N/A</v>
      </c>
      <c r="L165" s="28" t="e">
        <f>IF(VLOOKUP(A165,Keys_CHESS_ALL!J170:AE349,10,FALSE)="","",VLOOKUP(A165,Keys_CHESS_ALL!J170:AE349,10,FALSE))</f>
        <v>#N/A</v>
      </c>
      <c r="M165" s="28" t="e">
        <f>IF(VLOOKUP(A165,Keys_CHESS_ALL!J170:AF349,11,FALSE)="","",VLOOKUP(A165,Keys_CHESS_ALL!J170:AF349,11,FALSE))</f>
        <v>#N/A</v>
      </c>
      <c r="N165" s="28" t="e">
        <f>IF(VLOOKUP(A165,Keys_CHESS_ALL!J170:AG349,12,FALSE)="","",VLOOKUP(A165,Keys_CHESS_ALL!J170:AG349,12,FALSE))</f>
        <v>#N/A</v>
      </c>
      <c r="O165" s="28" t="e">
        <f>IF(VLOOKUP(A165,Keys_CHESS_ALL!J170:AH349,13,FALSE)="","",VLOOKUP(A165,Keys_CHESS_ALL!J170:AH349,13,FALSE))</f>
        <v>#N/A</v>
      </c>
      <c r="P165" s="28" t="e">
        <f>IF(VLOOKUP(A165,Keys_CHESS_ALL!J170:AI349,14,FALSE)="","",VLOOKUP(A165,Keys_CHESS_ALL!J170:AI349,14,FALSE))</f>
        <v>#N/A</v>
      </c>
      <c r="Q165" s="28" t="e">
        <f>IF(VLOOKUP(A165,Keys_CHESS_ALL!J170:AJ349,15,FALSE)="","",VLOOKUP(A165,Keys_CHESS_ALL!J170:AJ349,15,FALSE))</f>
        <v>#N/A</v>
      </c>
      <c r="R165" s="28" t="e">
        <f>IF(VLOOKUP(A165,Keys_CHESS_ALL!J170:AK349,16,FALSE)="","",VLOOKUP(A165,Keys_CHESS_ALL!J170:AK349,16,FALSE))</f>
        <v>#N/A</v>
      </c>
    </row>
    <row r="166" spans="2:18" x14ac:dyDescent="0.2">
      <c r="B166" s="28" t="e">
        <f>VLOOKUP(A166,Keys_CHESS_ALL!J171:L350,2,FALSE)</f>
        <v>#N/A</v>
      </c>
      <c r="C166" s="32"/>
      <c r="D166" s="28" t="e">
        <f>VLOOKUP(A166,Keys_CHESS_ALL!J171:L350,3,FALSE)</f>
        <v>#N/A</v>
      </c>
      <c r="E166" s="40"/>
      <c r="G166" s="28" t="e">
        <f>IF(VLOOKUP(A166,Keys_CHESS_ALL!J171:AC350,5,FALSE)="","",VLOOKUP(A166,Keys_CHESS_ALL!J171:AC350,5,FALSE))</f>
        <v>#N/A</v>
      </c>
      <c r="H166" s="28" t="e">
        <f>IF(VLOOKUP(A166,Keys_CHESS_ALL!J171:AC350,6,FALSE)="","",VLOOKUP(A166,Keys_CHESS_ALL!J171:AC350,6,FALSE))</f>
        <v>#N/A</v>
      </c>
      <c r="I166" s="28" t="e">
        <f>IF(VLOOKUP(A166,Keys_CHESS_ALL!J171:AC350,7,FALSE)="","",VLOOKUP(A166,Keys_CHESS_ALL!J171:AC350,7,FALSE))</f>
        <v>#N/A</v>
      </c>
      <c r="J166" s="28" t="e">
        <f>IF(VLOOKUP(A166,Keys_CHESS_ALL!J171:AC350,8,FALSE)="","",VLOOKUP(A166,Keys_CHESS_ALL!J171:AC350,8,FALSE))</f>
        <v>#N/A</v>
      </c>
      <c r="K166" s="28" t="e">
        <f>IF(VLOOKUP(A166,Keys_CHESS_ALL!J171:AD350,9,FALSE)="","",VLOOKUP(A166,Keys_CHESS_ALL!J171:AD350,9,FALSE))</f>
        <v>#N/A</v>
      </c>
      <c r="L166" s="28" t="e">
        <f>IF(VLOOKUP(A166,Keys_CHESS_ALL!J171:AE350,10,FALSE)="","",VLOOKUP(A166,Keys_CHESS_ALL!J171:AE350,10,FALSE))</f>
        <v>#N/A</v>
      </c>
      <c r="M166" s="28" t="e">
        <f>IF(VLOOKUP(A166,Keys_CHESS_ALL!J171:AF350,11,FALSE)="","",VLOOKUP(A166,Keys_CHESS_ALL!J171:AF350,11,FALSE))</f>
        <v>#N/A</v>
      </c>
      <c r="N166" s="28" t="e">
        <f>IF(VLOOKUP(A166,Keys_CHESS_ALL!J171:AG350,12,FALSE)="","",VLOOKUP(A166,Keys_CHESS_ALL!J171:AG350,12,FALSE))</f>
        <v>#N/A</v>
      </c>
      <c r="O166" s="28" t="e">
        <f>IF(VLOOKUP(A166,Keys_CHESS_ALL!J171:AH350,13,FALSE)="","",VLOOKUP(A166,Keys_CHESS_ALL!J171:AH350,13,FALSE))</f>
        <v>#N/A</v>
      </c>
      <c r="P166" s="28" t="e">
        <f>IF(VLOOKUP(A166,Keys_CHESS_ALL!J171:AI350,14,FALSE)="","",VLOOKUP(A166,Keys_CHESS_ALL!J171:AI350,14,FALSE))</f>
        <v>#N/A</v>
      </c>
      <c r="Q166" s="28" t="e">
        <f>IF(VLOOKUP(A166,Keys_CHESS_ALL!J171:AJ350,15,FALSE)="","",VLOOKUP(A166,Keys_CHESS_ALL!J171:AJ350,15,FALSE))</f>
        <v>#N/A</v>
      </c>
      <c r="R166" s="28" t="e">
        <f>IF(VLOOKUP(A166,Keys_CHESS_ALL!J171:AK350,16,FALSE)="","",VLOOKUP(A166,Keys_CHESS_ALL!J171:AK350,16,FALSE))</f>
        <v>#N/A</v>
      </c>
    </row>
    <row r="167" spans="2:18" x14ac:dyDescent="0.2">
      <c r="B167" s="28" t="e">
        <f>VLOOKUP(A167,Keys_CHESS_ALL!J172:L351,2,FALSE)</f>
        <v>#N/A</v>
      </c>
      <c r="C167" s="32"/>
      <c r="D167" s="28" t="e">
        <f>VLOOKUP(A167,Keys_CHESS_ALL!J172:L351,3,FALSE)</f>
        <v>#N/A</v>
      </c>
      <c r="E167" s="40"/>
      <c r="G167" s="28" t="e">
        <f>IF(VLOOKUP(A167,Keys_CHESS_ALL!J172:AC351,5,FALSE)="","",VLOOKUP(A167,Keys_CHESS_ALL!J172:AC351,5,FALSE))</f>
        <v>#N/A</v>
      </c>
      <c r="H167" s="28" t="e">
        <f>IF(VLOOKUP(A167,Keys_CHESS_ALL!J172:AC351,6,FALSE)="","",VLOOKUP(A167,Keys_CHESS_ALL!J172:AC351,6,FALSE))</f>
        <v>#N/A</v>
      </c>
      <c r="I167" s="28" t="e">
        <f>IF(VLOOKUP(A167,Keys_CHESS_ALL!J172:AC351,7,FALSE)="","",VLOOKUP(A167,Keys_CHESS_ALL!J172:AC351,7,FALSE))</f>
        <v>#N/A</v>
      </c>
      <c r="J167" s="28" t="e">
        <f>IF(VLOOKUP(A167,Keys_CHESS_ALL!J172:AC351,8,FALSE)="","",VLOOKUP(A167,Keys_CHESS_ALL!J172:AC351,8,FALSE))</f>
        <v>#N/A</v>
      </c>
      <c r="K167" s="28" t="e">
        <f>IF(VLOOKUP(A167,Keys_CHESS_ALL!J172:AD351,9,FALSE)="","",VLOOKUP(A167,Keys_CHESS_ALL!J172:AD351,9,FALSE))</f>
        <v>#N/A</v>
      </c>
      <c r="L167" s="28" t="e">
        <f>IF(VLOOKUP(A167,Keys_CHESS_ALL!J172:AE351,10,FALSE)="","",VLOOKUP(A167,Keys_CHESS_ALL!J172:AE351,10,FALSE))</f>
        <v>#N/A</v>
      </c>
      <c r="M167" s="28" t="e">
        <f>IF(VLOOKUP(A167,Keys_CHESS_ALL!J172:AF351,11,FALSE)="","",VLOOKUP(A167,Keys_CHESS_ALL!J172:AF351,11,FALSE))</f>
        <v>#N/A</v>
      </c>
      <c r="N167" s="28" t="e">
        <f>IF(VLOOKUP(A167,Keys_CHESS_ALL!J172:AG351,12,FALSE)="","",VLOOKUP(A167,Keys_CHESS_ALL!J172:AG351,12,FALSE))</f>
        <v>#N/A</v>
      </c>
      <c r="O167" s="28" t="e">
        <f>IF(VLOOKUP(A167,Keys_CHESS_ALL!J172:AH351,13,FALSE)="","",VLOOKUP(A167,Keys_CHESS_ALL!J172:AH351,13,FALSE))</f>
        <v>#N/A</v>
      </c>
      <c r="P167" s="28" t="e">
        <f>IF(VLOOKUP(A167,Keys_CHESS_ALL!J172:AI351,14,FALSE)="","",VLOOKUP(A167,Keys_CHESS_ALL!J172:AI351,14,FALSE))</f>
        <v>#N/A</v>
      </c>
      <c r="Q167" s="28" t="e">
        <f>IF(VLOOKUP(A167,Keys_CHESS_ALL!J172:AJ351,15,FALSE)="","",VLOOKUP(A167,Keys_CHESS_ALL!J172:AJ351,15,FALSE))</f>
        <v>#N/A</v>
      </c>
      <c r="R167" s="28" t="e">
        <f>IF(VLOOKUP(A167,Keys_CHESS_ALL!J172:AK351,16,FALSE)="","",VLOOKUP(A167,Keys_CHESS_ALL!J172:AK351,16,FALSE))</f>
        <v>#N/A</v>
      </c>
    </row>
    <row r="168" spans="2:18" x14ac:dyDescent="0.2">
      <c r="B168" s="28" t="e">
        <f>VLOOKUP(A168,Keys_CHESS_ALL!J173:L352,2,FALSE)</f>
        <v>#N/A</v>
      </c>
      <c r="C168" s="32"/>
      <c r="D168" s="28" t="e">
        <f>VLOOKUP(A168,Keys_CHESS_ALL!J173:L352,3,FALSE)</f>
        <v>#N/A</v>
      </c>
      <c r="E168" s="40"/>
      <c r="G168" s="28" t="e">
        <f>IF(VLOOKUP(A168,Keys_CHESS_ALL!J173:AC352,5,FALSE)="","",VLOOKUP(A168,Keys_CHESS_ALL!J173:AC352,5,FALSE))</f>
        <v>#N/A</v>
      </c>
      <c r="H168" s="28" t="e">
        <f>IF(VLOOKUP(A168,Keys_CHESS_ALL!J173:AC352,6,FALSE)="","",VLOOKUP(A168,Keys_CHESS_ALL!J173:AC352,6,FALSE))</f>
        <v>#N/A</v>
      </c>
      <c r="I168" s="28" t="e">
        <f>IF(VLOOKUP(A168,Keys_CHESS_ALL!J173:AC352,7,FALSE)="","",VLOOKUP(A168,Keys_CHESS_ALL!J173:AC352,7,FALSE))</f>
        <v>#N/A</v>
      </c>
      <c r="J168" s="28" t="e">
        <f>IF(VLOOKUP(A168,Keys_CHESS_ALL!J173:AC352,8,FALSE)="","",VLOOKUP(A168,Keys_CHESS_ALL!J173:AC352,8,FALSE))</f>
        <v>#N/A</v>
      </c>
      <c r="K168" s="28" t="e">
        <f>IF(VLOOKUP(A168,Keys_CHESS_ALL!J173:AD352,9,FALSE)="","",VLOOKUP(A168,Keys_CHESS_ALL!J173:AD352,9,FALSE))</f>
        <v>#N/A</v>
      </c>
      <c r="L168" s="28" t="e">
        <f>IF(VLOOKUP(A168,Keys_CHESS_ALL!J173:AE352,10,FALSE)="","",VLOOKUP(A168,Keys_CHESS_ALL!J173:AE352,10,FALSE))</f>
        <v>#N/A</v>
      </c>
      <c r="M168" s="28" t="e">
        <f>IF(VLOOKUP(A168,Keys_CHESS_ALL!J173:AF352,11,FALSE)="","",VLOOKUP(A168,Keys_CHESS_ALL!J173:AF352,11,FALSE))</f>
        <v>#N/A</v>
      </c>
      <c r="N168" s="28" t="e">
        <f>IF(VLOOKUP(A168,Keys_CHESS_ALL!J173:AG352,12,FALSE)="","",VLOOKUP(A168,Keys_CHESS_ALL!J173:AG352,12,FALSE))</f>
        <v>#N/A</v>
      </c>
      <c r="O168" s="28" t="e">
        <f>IF(VLOOKUP(A168,Keys_CHESS_ALL!J173:AH352,13,FALSE)="","",VLOOKUP(A168,Keys_CHESS_ALL!J173:AH352,13,FALSE))</f>
        <v>#N/A</v>
      </c>
      <c r="P168" s="28" t="e">
        <f>IF(VLOOKUP(A168,Keys_CHESS_ALL!J173:AI352,14,FALSE)="","",VLOOKUP(A168,Keys_CHESS_ALL!J173:AI352,14,FALSE))</f>
        <v>#N/A</v>
      </c>
      <c r="Q168" s="28" t="e">
        <f>IF(VLOOKUP(A168,Keys_CHESS_ALL!J173:AJ352,15,FALSE)="","",VLOOKUP(A168,Keys_CHESS_ALL!J173:AJ352,15,FALSE))</f>
        <v>#N/A</v>
      </c>
      <c r="R168" s="28" t="e">
        <f>IF(VLOOKUP(A168,Keys_CHESS_ALL!J173:AK352,16,FALSE)="","",VLOOKUP(A168,Keys_CHESS_ALL!J173:AK352,16,FALSE))</f>
        <v>#N/A</v>
      </c>
    </row>
    <row r="169" spans="2:18" x14ac:dyDescent="0.2">
      <c r="B169" s="28" t="e">
        <f>VLOOKUP(A169,Keys_CHESS_ALL!J174:L353,2,FALSE)</f>
        <v>#N/A</v>
      </c>
      <c r="C169" s="32"/>
      <c r="D169" s="28" t="e">
        <f>VLOOKUP(A169,Keys_CHESS_ALL!J174:L353,3,FALSE)</f>
        <v>#N/A</v>
      </c>
      <c r="E169" s="40"/>
      <c r="G169" s="28" t="e">
        <f>IF(VLOOKUP(A169,Keys_CHESS_ALL!J174:AC353,5,FALSE)="","",VLOOKUP(A169,Keys_CHESS_ALL!J174:AC353,5,FALSE))</f>
        <v>#N/A</v>
      </c>
      <c r="H169" s="28" t="e">
        <f>IF(VLOOKUP(A169,Keys_CHESS_ALL!J174:AC353,6,FALSE)="","",VLOOKUP(A169,Keys_CHESS_ALL!J174:AC353,6,FALSE))</f>
        <v>#N/A</v>
      </c>
      <c r="I169" s="28" t="e">
        <f>IF(VLOOKUP(A169,Keys_CHESS_ALL!J174:AC353,7,FALSE)="","",VLOOKUP(A169,Keys_CHESS_ALL!J174:AC353,7,FALSE))</f>
        <v>#N/A</v>
      </c>
      <c r="J169" s="28" t="e">
        <f>IF(VLOOKUP(A169,Keys_CHESS_ALL!J174:AC353,8,FALSE)="","",VLOOKUP(A169,Keys_CHESS_ALL!J174:AC353,8,FALSE))</f>
        <v>#N/A</v>
      </c>
      <c r="K169" s="28" t="e">
        <f>IF(VLOOKUP(A169,Keys_CHESS_ALL!J174:AD353,9,FALSE)="","",VLOOKUP(A169,Keys_CHESS_ALL!J174:AD353,9,FALSE))</f>
        <v>#N/A</v>
      </c>
      <c r="L169" s="28" t="e">
        <f>IF(VLOOKUP(A169,Keys_CHESS_ALL!J174:AE353,10,FALSE)="","",VLOOKUP(A169,Keys_CHESS_ALL!J174:AE353,10,FALSE))</f>
        <v>#N/A</v>
      </c>
      <c r="M169" s="28" t="e">
        <f>IF(VLOOKUP(A169,Keys_CHESS_ALL!J174:AF353,11,FALSE)="","",VLOOKUP(A169,Keys_CHESS_ALL!J174:AF353,11,FALSE))</f>
        <v>#N/A</v>
      </c>
      <c r="N169" s="28" t="e">
        <f>IF(VLOOKUP(A169,Keys_CHESS_ALL!J174:AG353,12,FALSE)="","",VLOOKUP(A169,Keys_CHESS_ALL!J174:AG353,12,FALSE))</f>
        <v>#N/A</v>
      </c>
      <c r="O169" s="28" t="e">
        <f>IF(VLOOKUP(A169,Keys_CHESS_ALL!J174:AH353,13,FALSE)="","",VLOOKUP(A169,Keys_CHESS_ALL!J174:AH353,13,FALSE))</f>
        <v>#N/A</v>
      </c>
      <c r="P169" s="28" t="e">
        <f>IF(VLOOKUP(A169,Keys_CHESS_ALL!J174:AI353,14,FALSE)="","",VLOOKUP(A169,Keys_CHESS_ALL!J174:AI353,14,FALSE))</f>
        <v>#N/A</v>
      </c>
      <c r="Q169" s="28" t="e">
        <f>IF(VLOOKUP(A169,Keys_CHESS_ALL!J174:AJ353,15,FALSE)="","",VLOOKUP(A169,Keys_CHESS_ALL!J174:AJ353,15,FALSE))</f>
        <v>#N/A</v>
      </c>
      <c r="R169" s="28" t="e">
        <f>IF(VLOOKUP(A169,Keys_CHESS_ALL!J174:AK353,16,FALSE)="","",VLOOKUP(A169,Keys_CHESS_ALL!J174:AK353,16,FALSE))</f>
        <v>#N/A</v>
      </c>
    </row>
    <row r="170" spans="2:18" x14ac:dyDescent="0.2">
      <c r="B170" s="28" t="e">
        <f>VLOOKUP(A170,Keys_CHESS_ALL!J175:L354,2,FALSE)</f>
        <v>#N/A</v>
      </c>
      <c r="C170" s="32"/>
      <c r="D170" s="28" t="e">
        <f>VLOOKUP(A170,Keys_CHESS_ALL!J175:L354,3,FALSE)</f>
        <v>#N/A</v>
      </c>
      <c r="E170" s="40"/>
      <c r="G170" s="28" t="e">
        <f>IF(VLOOKUP(A170,Keys_CHESS_ALL!J175:AC354,5,FALSE)="","",VLOOKUP(A170,Keys_CHESS_ALL!J175:AC354,5,FALSE))</f>
        <v>#N/A</v>
      </c>
      <c r="H170" s="28" t="e">
        <f>IF(VLOOKUP(A170,Keys_CHESS_ALL!J175:AC354,6,FALSE)="","",VLOOKUP(A170,Keys_CHESS_ALL!J175:AC354,6,FALSE))</f>
        <v>#N/A</v>
      </c>
      <c r="I170" s="28" t="e">
        <f>IF(VLOOKUP(A170,Keys_CHESS_ALL!J175:AC354,7,FALSE)="","",VLOOKUP(A170,Keys_CHESS_ALL!J175:AC354,7,FALSE))</f>
        <v>#N/A</v>
      </c>
      <c r="J170" s="28" t="e">
        <f>IF(VLOOKUP(A170,Keys_CHESS_ALL!J175:AC354,8,FALSE)="","",VLOOKUP(A170,Keys_CHESS_ALL!J175:AC354,8,FALSE))</f>
        <v>#N/A</v>
      </c>
      <c r="K170" s="28" t="e">
        <f>IF(VLOOKUP(A170,Keys_CHESS_ALL!J175:AD354,9,FALSE)="","",VLOOKUP(A170,Keys_CHESS_ALL!J175:AD354,9,FALSE))</f>
        <v>#N/A</v>
      </c>
      <c r="L170" s="28" t="e">
        <f>IF(VLOOKUP(A170,Keys_CHESS_ALL!J175:AE354,10,FALSE)="","",VLOOKUP(A170,Keys_CHESS_ALL!J175:AE354,10,FALSE))</f>
        <v>#N/A</v>
      </c>
      <c r="M170" s="28" t="e">
        <f>IF(VLOOKUP(A170,Keys_CHESS_ALL!J175:AF354,11,FALSE)="","",VLOOKUP(A170,Keys_CHESS_ALL!J175:AF354,11,FALSE))</f>
        <v>#N/A</v>
      </c>
      <c r="N170" s="28" t="e">
        <f>IF(VLOOKUP(A170,Keys_CHESS_ALL!J175:AG354,12,FALSE)="","",VLOOKUP(A170,Keys_CHESS_ALL!J175:AG354,12,FALSE))</f>
        <v>#N/A</v>
      </c>
      <c r="O170" s="28" t="e">
        <f>IF(VLOOKUP(A170,Keys_CHESS_ALL!J175:AH354,13,FALSE)="","",VLOOKUP(A170,Keys_CHESS_ALL!J175:AH354,13,FALSE))</f>
        <v>#N/A</v>
      </c>
      <c r="P170" s="28" t="e">
        <f>IF(VLOOKUP(A170,Keys_CHESS_ALL!J175:AI354,14,FALSE)="","",VLOOKUP(A170,Keys_CHESS_ALL!J175:AI354,14,FALSE))</f>
        <v>#N/A</v>
      </c>
      <c r="Q170" s="28" t="e">
        <f>IF(VLOOKUP(A170,Keys_CHESS_ALL!J175:AJ354,15,FALSE)="","",VLOOKUP(A170,Keys_CHESS_ALL!J175:AJ354,15,FALSE))</f>
        <v>#N/A</v>
      </c>
      <c r="R170" s="28" t="e">
        <f>IF(VLOOKUP(A170,Keys_CHESS_ALL!J175:AK354,16,FALSE)="","",VLOOKUP(A170,Keys_CHESS_ALL!J175:AK354,16,FALSE))</f>
        <v>#N/A</v>
      </c>
    </row>
    <row r="171" spans="2:18" x14ac:dyDescent="0.2">
      <c r="B171" s="28" t="e">
        <f>VLOOKUP(A171,Keys_CHESS_ALL!J176:L355,2,FALSE)</f>
        <v>#N/A</v>
      </c>
      <c r="C171" s="32"/>
      <c r="D171" s="28" t="e">
        <f>VLOOKUP(A171,Keys_CHESS_ALL!J176:L355,3,FALSE)</f>
        <v>#N/A</v>
      </c>
      <c r="E171" s="40"/>
      <c r="G171" s="28" t="e">
        <f>IF(VLOOKUP(A171,Keys_CHESS_ALL!J176:AC355,5,FALSE)="","",VLOOKUP(A171,Keys_CHESS_ALL!J176:AC355,5,FALSE))</f>
        <v>#N/A</v>
      </c>
      <c r="H171" s="28" t="e">
        <f>IF(VLOOKUP(A171,Keys_CHESS_ALL!J176:AC355,6,FALSE)="","",VLOOKUP(A171,Keys_CHESS_ALL!J176:AC355,6,FALSE))</f>
        <v>#N/A</v>
      </c>
      <c r="I171" s="28" t="e">
        <f>IF(VLOOKUP(A171,Keys_CHESS_ALL!J176:AC355,7,FALSE)="","",VLOOKUP(A171,Keys_CHESS_ALL!J176:AC355,7,FALSE))</f>
        <v>#N/A</v>
      </c>
      <c r="J171" s="28" t="e">
        <f>IF(VLOOKUP(A171,Keys_CHESS_ALL!J176:AC355,8,FALSE)="","",VLOOKUP(A171,Keys_CHESS_ALL!J176:AC355,8,FALSE))</f>
        <v>#N/A</v>
      </c>
      <c r="K171" s="28" t="e">
        <f>IF(VLOOKUP(A171,Keys_CHESS_ALL!J176:AD355,9,FALSE)="","",VLOOKUP(A171,Keys_CHESS_ALL!J176:AD355,9,FALSE))</f>
        <v>#N/A</v>
      </c>
      <c r="L171" s="28" t="e">
        <f>IF(VLOOKUP(A171,Keys_CHESS_ALL!J176:AE355,10,FALSE)="","",VLOOKUP(A171,Keys_CHESS_ALL!J176:AE355,10,FALSE))</f>
        <v>#N/A</v>
      </c>
      <c r="M171" s="28" t="e">
        <f>IF(VLOOKUP(A171,Keys_CHESS_ALL!J176:AF355,11,FALSE)="","",VLOOKUP(A171,Keys_CHESS_ALL!J176:AF355,11,FALSE))</f>
        <v>#N/A</v>
      </c>
      <c r="N171" s="28" t="e">
        <f>IF(VLOOKUP(A171,Keys_CHESS_ALL!J176:AG355,12,FALSE)="","",VLOOKUP(A171,Keys_CHESS_ALL!J176:AG355,12,FALSE))</f>
        <v>#N/A</v>
      </c>
      <c r="O171" s="28" t="e">
        <f>IF(VLOOKUP(A171,Keys_CHESS_ALL!J176:AH355,13,FALSE)="","",VLOOKUP(A171,Keys_CHESS_ALL!J176:AH355,13,FALSE))</f>
        <v>#N/A</v>
      </c>
      <c r="P171" s="28" t="e">
        <f>IF(VLOOKUP(A171,Keys_CHESS_ALL!J176:AI355,14,FALSE)="","",VLOOKUP(A171,Keys_CHESS_ALL!J176:AI355,14,FALSE))</f>
        <v>#N/A</v>
      </c>
      <c r="Q171" s="28" t="e">
        <f>IF(VLOOKUP(A171,Keys_CHESS_ALL!J176:AJ355,15,FALSE)="","",VLOOKUP(A171,Keys_CHESS_ALL!J176:AJ355,15,FALSE))</f>
        <v>#N/A</v>
      </c>
      <c r="R171" s="28" t="e">
        <f>IF(VLOOKUP(A171,Keys_CHESS_ALL!J176:AK355,16,FALSE)="","",VLOOKUP(A171,Keys_CHESS_ALL!J176:AK355,16,FALSE))</f>
        <v>#N/A</v>
      </c>
    </row>
    <row r="172" spans="2:18" x14ac:dyDescent="0.2">
      <c r="B172" s="28" t="e">
        <f>VLOOKUP(A172,Keys_CHESS_ALL!J177:L356,2,FALSE)</f>
        <v>#N/A</v>
      </c>
      <c r="C172" s="32"/>
      <c r="D172" s="28" t="e">
        <f>VLOOKUP(A172,Keys_CHESS_ALL!J177:L356,3,FALSE)</f>
        <v>#N/A</v>
      </c>
      <c r="E172" s="40"/>
      <c r="G172" s="28" t="e">
        <f>IF(VLOOKUP(A172,Keys_CHESS_ALL!J177:AC356,5,FALSE)="","",VLOOKUP(A172,Keys_CHESS_ALL!J177:AC356,5,FALSE))</f>
        <v>#N/A</v>
      </c>
      <c r="H172" s="28" t="e">
        <f>IF(VLOOKUP(A172,Keys_CHESS_ALL!J177:AC356,6,FALSE)="","",VLOOKUP(A172,Keys_CHESS_ALL!J177:AC356,6,FALSE))</f>
        <v>#N/A</v>
      </c>
      <c r="I172" s="28" t="e">
        <f>IF(VLOOKUP(A172,Keys_CHESS_ALL!J177:AC356,7,FALSE)="","",VLOOKUP(A172,Keys_CHESS_ALL!J177:AC356,7,FALSE))</f>
        <v>#N/A</v>
      </c>
      <c r="J172" s="28" t="e">
        <f>IF(VLOOKUP(A172,Keys_CHESS_ALL!J177:AC356,8,FALSE)="","",VLOOKUP(A172,Keys_CHESS_ALL!J177:AC356,8,FALSE))</f>
        <v>#N/A</v>
      </c>
      <c r="K172" s="28" t="e">
        <f>IF(VLOOKUP(A172,Keys_CHESS_ALL!J177:AD356,9,FALSE)="","",VLOOKUP(A172,Keys_CHESS_ALL!J177:AD356,9,FALSE))</f>
        <v>#N/A</v>
      </c>
      <c r="L172" s="28" t="e">
        <f>IF(VLOOKUP(A172,Keys_CHESS_ALL!J177:AE356,10,FALSE)="","",VLOOKUP(A172,Keys_CHESS_ALL!J177:AE356,10,FALSE))</f>
        <v>#N/A</v>
      </c>
      <c r="M172" s="28" t="e">
        <f>IF(VLOOKUP(A172,Keys_CHESS_ALL!J177:AF356,11,FALSE)="","",VLOOKUP(A172,Keys_CHESS_ALL!J177:AF356,11,FALSE))</f>
        <v>#N/A</v>
      </c>
      <c r="N172" s="28" t="e">
        <f>IF(VLOOKUP(A172,Keys_CHESS_ALL!J177:AG356,12,FALSE)="","",VLOOKUP(A172,Keys_CHESS_ALL!J177:AG356,12,FALSE))</f>
        <v>#N/A</v>
      </c>
      <c r="O172" s="28" t="e">
        <f>IF(VLOOKUP(A172,Keys_CHESS_ALL!J177:AH356,13,FALSE)="","",VLOOKUP(A172,Keys_CHESS_ALL!J177:AH356,13,FALSE))</f>
        <v>#N/A</v>
      </c>
      <c r="P172" s="28" t="e">
        <f>IF(VLOOKUP(A172,Keys_CHESS_ALL!J177:AI356,14,FALSE)="","",VLOOKUP(A172,Keys_CHESS_ALL!J177:AI356,14,FALSE))</f>
        <v>#N/A</v>
      </c>
      <c r="Q172" s="28" t="e">
        <f>IF(VLOOKUP(A172,Keys_CHESS_ALL!J177:AJ356,15,FALSE)="","",VLOOKUP(A172,Keys_CHESS_ALL!J177:AJ356,15,FALSE))</f>
        <v>#N/A</v>
      </c>
      <c r="R172" s="28" t="e">
        <f>IF(VLOOKUP(A172,Keys_CHESS_ALL!J177:AK356,16,FALSE)="","",VLOOKUP(A172,Keys_CHESS_ALL!J177:AK356,16,FALSE))</f>
        <v>#N/A</v>
      </c>
    </row>
    <row r="173" spans="2:18" x14ac:dyDescent="0.2">
      <c r="B173" s="28" t="e">
        <f>VLOOKUP(A173,Keys_CHESS_ALL!J178:L357,2,FALSE)</f>
        <v>#N/A</v>
      </c>
      <c r="C173" s="32"/>
      <c r="D173" s="28" t="e">
        <f>VLOOKUP(A173,Keys_CHESS_ALL!J178:L357,3,FALSE)</f>
        <v>#N/A</v>
      </c>
      <c r="E173" s="40"/>
      <c r="G173" s="28" t="e">
        <f>IF(VLOOKUP(A173,Keys_CHESS_ALL!J178:AC357,5,FALSE)="","",VLOOKUP(A173,Keys_CHESS_ALL!J178:AC357,5,FALSE))</f>
        <v>#N/A</v>
      </c>
      <c r="H173" s="28" t="e">
        <f>IF(VLOOKUP(A173,Keys_CHESS_ALL!J178:AC357,6,FALSE)="","",VLOOKUP(A173,Keys_CHESS_ALL!J178:AC357,6,FALSE))</f>
        <v>#N/A</v>
      </c>
      <c r="I173" s="28" t="e">
        <f>IF(VLOOKUP(A173,Keys_CHESS_ALL!J178:AC357,7,FALSE)="","",VLOOKUP(A173,Keys_CHESS_ALL!J178:AC357,7,FALSE))</f>
        <v>#N/A</v>
      </c>
      <c r="J173" s="28" t="e">
        <f>IF(VLOOKUP(A173,Keys_CHESS_ALL!J178:AC357,8,FALSE)="","",VLOOKUP(A173,Keys_CHESS_ALL!J178:AC357,8,FALSE))</f>
        <v>#N/A</v>
      </c>
      <c r="K173" s="28" t="e">
        <f>IF(VLOOKUP(A173,Keys_CHESS_ALL!J178:AD357,9,FALSE)="","",VLOOKUP(A173,Keys_CHESS_ALL!J178:AD357,9,FALSE))</f>
        <v>#N/A</v>
      </c>
      <c r="L173" s="28" t="e">
        <f>IF(VLOOKUP(A173,Keys_CHESS_ALL!J178:AE357,10,FALSE)="","",VLOOKUP(A173,Keys_CHESS_ALL!J178:AE357,10,FALSE))</f>
        <v>#N/A</v>
      </c>
      <c r="M173" s="28" t="e">
        <f>IF(VLOOKUP(A173,Keys_CHESS_ALL!J178:AF357,11,FALSE)="","",VLOOKUP(A173,Keys_CHESS_ALL!J178:AF357,11,FALSE))</f>
        <v>#N/A</v>
      </c>
      <c r="N173" s="28" t="e">
        <f>IF(VLOOKUP(A173,Keys_CHESS_ALL!J178:AG357,12,FALSE)="","",VLOOKUP(A173,Keys_CHESS_ALL!J178:AG357,12,FALSE))</f>
        <v>#N/A</v>
      </c>
      <c r="O173" s="28" t="e">
        <f>IF(VLOOKUP(A173,Keys_CHESS_ALL!J178:AH357,13,FALSE)="","",VLOOKUP(A173,Keys_CHESS_ALL!J178:AH357,13,FALSE))</f>
        <v>#N/A</v>
      </c>
      <c r="P173" s="28" t="e">
        <f>IF(VLOOKUP(A173,Keys_CHESS_ALL!J178:AI357,14,FALSE)="","",VLOOKUP(A173,Keys_CHESS_ALL!J178:AI357,14,FALSE))</f>
        <v>#N/A</v>
      </c>
      <c r="Q173" s="28" t="e">
        <f>IF(VLOOKUP(A173,Keys_CHESS_ALL!J178:AJ357,15,FALSE)="","",VLOOKUP(A173,Keys_CHESS_ALL!J178:AJ357,15,FALSE))</f>
        <v>#N/A</v>
      </c>
      <c r="R173" s="28" t="e">
        <f>IF(VLOOKUP(A173,Keys_CHESS_ALL!J178:AK357,16,FALSE)="","",VLOOKUP(A173,Keys_CHESS_ALL!J178:AK357,16,FALSE))</f>
        <v>#N/A</v>
      </c>
    </row>
    <row r="174" spans="2:18" x14ac:dyDescent="0.2">
      <c r="B174" s="28" t="e">
        <f>VLOOKUP(A174,Keys_CHESS_ALL!J179:L358,2,FALSE)</f>
        <v>#N/A</v>
      </c>
      <c r="C174" s="32"/>
      <c r="D174" s="28" t="e">
        <f>VLOOKUP(A174,Keys_CHESS_ALL!J179:L358,3,FALSE)</f>
        <v>#N/A</v>
      </c>
      <c r="E174" s="40"/>
      <c r="G174" s="28" t="e">
        <f>IF(VLOOKUP(A174,Keys_CHESS_ALL!J179:AC358,5,FALSE)="","",VLOOKUP(A174,Keys_CHESS_ALL!J179:AC358,5,FALSE))</f>
        <v>#N/A</v>
      </c>
      <c r="H174" s="28" t="e">
        <f>IF(VLOOKUP(A174,Keys_CHESS_ALL!J179:AC358,6,FALSE)="","",VLOOKUP(A174,Keys_CHESS_ALL!J179:AC358,6,FALSE))</f>
        <v>#N/A</v>
      </c>
      <c r="I174" s="28" t="e">
        <f>IF(VLOOKUP(A174,Keys_CHESS_ALL!J179:AC358,7,FALSE)="","",VLOOKUP(A174,Keys_CHESS_ALL!J179:AC358,7,FALSE))</f>
        <v>#N/A</v>
      </c>
      <c r="J174" s="28" t="e">
        <f>IF(VLOOKUP(A174,Keys_CHESS_ALL!J179:AC358,8,FALSE)="","",VLOOKUP(A174,Keys_CHESS_ALL!J179:AC358,8,FALSE))</f>
        <v>#N/A</v>
      </c>
      <c r="K174" s="28" t="e">
        <f>IF(VLOOKUP(A174,Keys_CHESS_ALL!J179:AD358,9,FALSE)="","",VLOOKUP(A174,Keys_CHESS_ALL!J179:AD358,9,FALSE))</f>
        <v>#N/A</v>
      </c>
      <c r="L174" s="28" t="e">
        <f>IF(VLOOKUP(A174,Keys_CHESS_ALL!J179:AE358,10,FALSE)="","",VLOOKUP(A174,Keys_CHESS_ALL!J179:AE358,10,FALSE))</f>
        <v>#N/A</v>
      </c>
      <c r="M174" s="28" t="e">
        <f>IF(VLOOKUP(A174,Keys_CHESS_ALL!J179:AF358,11,FALSE)="","",VLOOKUP(A174,Keys_CHESS_ALL!J179:AF358,11,FALSE))</f>
        <v>#N/A</v>
      </c>
      <c r="N174" s="28" t="e">
        <f>IF(VLOOKUP(A174,Keys_CHESS_ALL!J179:AG358,12,FALSE)="","",VLOOKUP(A174,Keys_CHESS_ALL!J179:AG358,12,FALSE))</f>
        <v>#N/A</v>
      </c>
      <c r="O174" s="28" t="e">
        <f>IF(VLOOKUP(A174,Keys_CHESS_ALL!J179:AH358,13,FALSE)="","",VLOOKUP(A174,Keys_CHESS_ALL!J179:AH358,13,FALSE))</f>
        <v>#N/A</v>
      </c>
      <c r="P174" s="28" t="e">
        <f>IF(VLOOKUP(A174,Keys_CHESS_ALL!J179:AI358,14,FALSE)="","",VLOOKUP(A174,Keys_CHESS_ALL!J179:AI358,14,FALSE))</f>
        <v>#N/A</v>
      </c>
      <c r="Q174" s="28" t="e">
        <f>IF(VLOOKUP(A174,Keys_CHESS_ALL!J179:AJ358,15,FALSE)="","",VLOOKUP(A174,Keys_CHESS_ALL!J179:AJ358,15,FALSE))</f>
        <v>#N/A</v>
      </c>
      <c r="R174" s="28" t="e">
        <f>IF(VLOOKUP(A174,Keys_CHESS_ALL!J179:AK358,16,FALSE)="","",VLOOKUP(A174,Keys_CHESS_ALL!J179:AK358,16,FALSE))</f>
        <v>#N/A</v>
      </c>
    </row>
    <row r="175" spans="2:18" x14ac:dyDescent="0.2">
      <c r="B175" s="28" t="e">
        <f>VLOOKUP(A175,Keys_CHESS_ALL!J180:L359,2,FALSE)</f>
        <v>#N/A</v>
      </c>
      <c r="C175" s="32"/>
      <c r="D175" s="28" t="e">
        <f>VLOOKUP(A175,Keys_CHESS_ALL!J180:L359,3,FALSE)</f>
        <v>#N/A</v>
      </c>
      <c r="E175" s="40"/>
      <c r="G175" s="28" t="e">
        <f>IF(VLOOKUP(A175,Keys_CHESS_ALL!J180:AC359,5,FALSE)="","",VLOOKUP(A175,Keys_CHESS_ALL!J180:AC359,5,FALSE))</f>
        <v>#N/A</v>
      </c>
      <c r="H175" s="28" t="e">
        <f>IF(VLOOKUP(A175,Keys_CHESS_ALL!J180:AC359,6,FALSE)="","",VLOOKUP(A175,Keys_CHESS_ALL!J180:AC359,6,FALSE))</f>
        <v>#N/A</v>
      </c>
      <c r="I175" s="28" t="e">
        <f>IF(VLOOKUP(A175,Keys_CHESS_ALL!J180:AC359,7,FALSE)="","",VLOOKUP(A175,Keys_CHESS_ALL!J180:AC359,7,FALSE))</f>
        <v>#N/A</v>
      </c>
      <c r="J175" s="28" t="e">
        <f>IF(VLOOKUP(A175,Keys_CHESS_ALL!J180:AC359,8,FALSE)="","",VLOOKUP(A175,Keys_CHESS_ALL!J180:AC359,8,FALSE))</f>
        <v>#N/A</v>
      </c>
      <c r="K175" s="28" t="e">
        <f>IF(VLOOKUP(A175,Keys_CHESS_ALL!J180:AD359,9,FALSE)="","",VLOOKUP(A175,Keys_CHESS_ALL!J180:AD359,9,FALSE))</f>
        <v>#N/A</v>
      </c>
      <c r="L175" s="28" t="e">
        <f>IF(VLOOKUP(A175,Keys_CHESS_ALL!J180:AE359,10,FALSE)="","",VLOOKUP(A175,Keys_CHESS_ALL!J180:AE359,10,FALSE))</f>
        <v>#N/A</v>
      </c>
      <c r="M175" s="28" t="e">
        <f>IF(VLOOKUP(A175,Keys_CHESS_ALL!J180:AF359,11,FALSE)="","",VLOOKUP(A175,Keys_CHESS_ALL!J180:AF359,11,FALSE))</f>
        <v>#N/A</v>
      </c>
      <c r="N175" s="28" t="e">
        <f>IF(VLOOKUP(A175,Keys_CHESS_ALL!J180:AG359,12,FALSE)="","",VLOOKUP(A175,Keys_CHESS_ALL!J180:AG359,12,FALSE))</f>
        <v>#N/A</v>
      </c>
      <c r="O175" s="28" t="e">
        <f>IF(VLOOKUP(A175,Keys_CHESS_ALL!J180:AH359,13,FALSE)="","",VLOOKUP(A175,Keys_CHESS_ALL!J180:AH359,13,FALSE))</f>
        <v>#N/A</v>
      </c>
      <c r="P175" s="28" t="e">
        <f>IF(VLOOKUP(A175,Keys_CHESS_ALL!J180:AI359,14,FALSE)="","",VLOOKUP(A175,Keys_CHESS_ALL!J180:AI359,14,FALSE))</f>
        <v>#N/A</v>
      </c>
      <c r="Q175" s="28" t="e">
        <f>IF(VLOOKUP(A175,Keys_CHESS_ALL!J180:AJ359,15,FALSE)="","",VLOOKUP(A175,Keys_CHESS_ALL!J180:AJ359,15,FALSE))</f>
        <v>#N/A</v>
      </c>
      <c r="R175" s="28" t="e">
        <f>IF(VLOOKUP(A175,Keys_CHESS_ALL!J180:AK359,16,FALSE)="","",VLOOKUP(A175,Keys_CHESS_ALL!J180:AK359,16,FALSE))</f>
        <v>#N/A</v>
      </c>
    </row>
    <row r="176" spans="2:18" x14ac:dyDescent="0.2">
      <c r="B176" s="28" t="e">
        <f>VLOOKUP(A176,Keys_CHESS_ALL!J181:L360,2,FALSE)</f>
        <v>#N/A</v>
      </c>
      <c r="C176" s="32"/>
      <c r="D176" s="28" t="e">
        <f>VLOOKUP(A176,Keys_CHESS_ALL!J181:L360,3,FALSE)</f>
        <v>#N/A</v>
      </c>
      <c r="E176" s="40"/>
      <c r="G176" s="28" t="e">
        <f>IF(VLOOKUP(A176,Keys_CHESS_ALL!J181:AC360,5,FALSE)="","",VLOOKUP(A176,Keys_CHESS_ALL!J181:AC360,5,FALSE))</f>
        <v>#N/A</v>
      </c>
      <c r="H176" s="28" t="e">
        <f>IF(VLOOKUP(A176,Keys_CHESS_ALL!J181:AC360,6,FALSE)="","",VLOOKUP(A176,Keys_CHESS_ALL!J181:AC360,6,FALSE))</f>
        <v>#N/A</v>
      </c>
      <c r="I176" s="28" t="e">
        <f>IF(VLOOKUP(A176,Keys_CHESS_ALL!J181:AC360,7,FALSE)="","",VLOOKUP(A176,Keys_CHESS_ALL!J181:AC360,7,FALSE))</f>
        <v>#N/A</v>
      </c>
      <c r="J176" s="28" t="e">
        <f>IF(VLOOKUP(A176,Keys_CHESS_ALL!J181:AC360,8,FALSE)="","",VLOOKUP(A176,Keys_CHESS_ALL!J181:AC360,8,FALSE))</f>
        <v>#N/A</v>
      </c>
      <c r="K176" s="28" t="e">
        <f>IF(VLOOKUP(A176,Keys_CHESS_ALL!J181:AD360,9,FALSE)="","",VLOOKUP(A176,Keys_CHESS_ALL!J181:AD360,9,FALSE))</f>
        <v>#N/A</v>
      </c>
      <c r="L176" s="28" t="e">
        <f>IF(VLOOKUP(A176,Keys_CHESS_ALL!J181:AE360,10,FALSE)="","",VLOOKUP(A176,Keys_CHESS_ALL!J181:AE360,10,FALSE))</f>
        <v>#N/A</v>
      </c>
      <c r="M176" s="28" t="e">
        <f>IF(VLOOKUP(A176,Keys_CHESS_ALL!J181:AF360,11,FALSE)="","",VLOOKUP(A176,Keys_CHESS_ALL!J181:AF360,11,FALSE))</f>
        <v>#N/A</v>
      </c>
      <c r="N176" s="28" t="e">
        <f>IF(VLOOKUP(A176,Keys_CHESS_ALL!J181:AG360,12,FALSE)="","",VLOOKUP(A176,Keys_CHESS_ALL!J181:AG360,12,FALSE))</f>
        <v>#N/A</v>
      </c>
      <c r="O176" s="28" t="e">
        <f>IF(VLOOKUP(A176,Keys_CHESS_ALL!J181:AH360,13,FALSE)="","",VLOOKUP(A176,Keys_CHESS_ALL!J181:AH360,13,FALSE))</f>
        <v>#N/A</v>
      </c>
      <c r="P176" s="28" t="e">
        <f>IF(VLOOKUP(A176,Keys_CHESS_ALL!J181:AI360,14,FALSE)="","",VLOOKUP(A176,Keys_CHESS_ALL!J181:AI360,14,FALSE))</f>
        <v>#N/A</v>
      </c>
      <c r="Q176" s="28" t="e">
        <f>IF(VLOOKUP(A176,Keys_CHESS_ALL!J181:AJ360,15,FALSE)="","",VLOOKUP(A176,Keys_CHESS_ALL!J181:AJ360,15,FALSE))</f>
        <v>#N/A</v>
      </c>
      <c r="R176" s="28" t="e">
        <f>IF(VLOOKUP(A176,Keys_CHESS_ALL!J181:AK360,16,FALSE)="","",VLOOKUP(A176,Keys_CHESS_ALL!J181:AK360,16,FALSE))</f>
        <v>#N/A</v>
      </c>
    </row>
    <row r="177" spans="2:18" x14ac:dyDescent="0.2">
      <c r="B177" s="28" t="e">
        <f>VLOOKUP(A177,Keys_CHESS_ALL!J182:L361,2,FALSE)</f>
        <v>#N/A</v>
      </c>
      <c r="C177" s="32"/>
      <c r="D177" s="28" t="e">
        <f>VLOOKUP(A177,Keys_CHESS_ALL!J182:L361,3,FALSE)</f>
        <v>#N/A</v>
      </c>
      <c r="E177" s="40"/>
      <c r="G177" s="28" t="e">
        <f>IF(VLOOKUP(A177,Keys_CHESS_ALL!J182:AC361,5,FALSE)="","",VLOOKUP(A177,Keys_CHESS_ALL!J182:AC361,5,FALSE))</f>
        <v>#N/A</v>
      </c>
      <c r="H177" s="28" t="e">
        <f>IF(VLOOKUP(A177,Keys_CHESS_ALL!J182:AC361,6,FALSE)="","",VLOOKUP(A177,Keys_CHESS_ALL!J182:AC361,6,FALSE))</f>
        <v>#N/A</v>
      </c>
      <c r="I177" s="28" t="e">
        <f>IF(VLOOKUP(A177,Keys_CHESS_ALL!J182:AC361,7,FALSE)="","",VLOOKUP(A177,Keys_CHESS_ALL!J182:AC361,7,FALSE))</f>
        <v>#N/A</v>
      </c>
      <c r="J177" s="28" t="e">
        <f>IF(VLOOKUP(A177,Keys_CHESS_ALL!J182:AC361,8,FALSE)="","",VLOOKUP(A177,Keys_CHESS_ALL!J182:AC361,8,FALSE))</f>
        <v>#N/A</v>
      </c>
      <c r="K177" s="28" t="e">
        <f>IF(VLOOKUP(A177,Keys_CHESS_ALL!J182:AD361,9,FALSE)="","",VLOOKUP(A177,Keys_CHESS_ALL!J182:AD361,9,FALSE))</f>
        <v>#N/A</v>
      </c>
      <c r="L177" s="28" t="e">
        <f>IF(VLOOKUP(A177,Keys_CHESS_ALL!J182:AE361,10,FALSE)="","",VLOOKUP(A177,Keys_CHESS_ALL!J182:AE361,10,FALSE))</f>
        <v>#N/A</v>
      </c>
      <c r="M177" s="28" t="e">
        <f>IF(VLOOKUP(A177,Keys_CHESS_ALL!J182:AF361,11,FALSE)="","",VLOOKUP(A177,Keys_CHESS_ALL!J182:AF361,11,FALSE))</f>
        <v>#N/A</v>
      </c>
      <c r="N177" s="28" t="e">
        <f>IF(VLOOKUP(A177,Keys_CHESS_ALL!J182:AG361,12,FALSE)="","",VLOOKUP(A177,Keys_CHESS_ALL!J182:AG361,12,FALSE))</f>
        <v>#N/A</v>
      </c>
      <c r="O177" s="28" t="e">
        <f>IF(VLOOKUP(A177,Keys_CHESS_ALL!J182:AH361,13,FALSE)="","",VLOOKUP(A177,Keys_CHESS_ALL!J182:AH361,13,FALSE))</f>
        <v>#N/A</v>
      </c>
      <c r="P177" s="28" t="e">
        <f>IF(VLOOKUP(A177,Keys_CHESS_ALL!J182:AI361,14,FALSE)="","",VLOOKUP(A177,Keys_CHESS_ALL!J182:AI361,14,FALSE))</f>
        <v>#N/A</v>
      </c>
      <c r="Q177" s="28" t="e">
        <f>IF(VLOOKUP(A177,Keys_CHESS_ALL!J182:AJ361,15,FALSE)="","",VLOOKUP(A177,Keys_CHESS_ALL!J182:AJ361,15,FALSE))</f>
        <v>#N/A</v>
      </c>
      <c r="R177" s="28" t="e">
        <f>IF(VLOOKUP(A177,Keys_CHESS_ALL!J182:AK361,16,FALSE)="","",VLOOKUP(A177,Keys_CHESS_ALL!J182:AK361,16,FALSE))</f>
        <v>#N/A</v>
      </c>
    </row>
    <row r="178" spans="2:18" x14ac:dyDescent="0.2">
      <c r="B178" s="28" t="e">
        <f>VLOOKUP(A178,Keys_CHESS_ALL!J183:L362,2,FALSE)</f>
        <v>#N/A</v>
      </c>
      <c r="C178" s="32"/>
      <c r="D178" s="28" t="e">
        <f>VLOOKUP(A178,Keys_CHESS_ALL!J183:L362,3,FALSE)</f>
        <v>#N/A</v>
      </c>
      <c r="E178" s="40"/>
      <c r="G178" s="28" t="e">
        <f>IF(VLOOKUP(A178,Keys_CHESS_ALL!J183:AC362,5,FALSE)="","",VLOOKUP(A178,Keys_CHESS_ALL!J183:AC362,5,FALSE))</f>
        <v>#N/A</v>
      </c>
      <c r="H178" s="28" t="e">
        <f>IF(VLOOKUP(A178,Keys_CHESS_ALL!J183:AC362,6,FALSE)="","",VLOOKUP(A178,Keys_CHESS_ALL!J183:AC362,6,FALSE))</f>
        <v>#N/A</v>
      </c>
      <c r="I178" s="28" t="e">
        <f>IF(VLOOKUP(A178,Keys_CHESS_ALL!J183:AC362,7,FALSE)="","",VLOOKUP(A178,Keys_CHESS_ALL!J183:AC362,7,FALSE))</f>
        <v>#N/A</v>
      </c>
      <c r="J178" s="28" t="e">
        <f>IF(VLOOKUP(A178,Keys_CHESS_ALL!J183:AC362,8,FALSE)="","",VLOOKUP(A178,Keys_CHESS_ALL!J183:AC362,8,FALSE))</f>
        <v>#N/A</v>
      </c>
      <c r="K178" s="28" t="e">
        <f>IF(VLOOKUP(A178,Keys_CHESS_ALL!J183:AD362,9,FALSE)="","",VLOOKUP(A178,Keys_CHESS_ALL!J183:AD362,9,FALSE))</f>
        <v>#N/A</v>
      </c>
      <c r="L178" s="28" t="e">
        <f>IF(VLOOKUP(A178,Keys_CHESS_ALL!J183:AE362,10,FALSE)="","",VLOOKUP(A178,Keys_CHESS_ALL!J183:AE362,10,FALSE))</f>
        <v>#N/A</v>
      </c>
      <c r="M178" s="28" t="e">
        <f>IF(VLOOKUP(A178,Keys_CHESS_ALL!J183:AF362,11,FALSE)="","",VLOOKUP(A178,Keys_CHESS_ALL!J183:AF362,11,FALSE))</f>
        <v>#N/A</v>
      </c>
      <c r="N178" s="28" t="e">
        <f>IF(VLOOKUP(A178,Keys_CHESS_ALL!J183:AG362,12,FALSE)="","",VLOOKUP(A178,Keys_CHESS_ALL!J183:AG362,12,FALSE))</f>
        <v>#N/A</v>
      </c>
      <c r="O178" s="28" t="e">
        <f>IF(VLOOKUP(A178,Keys_CHESS_ALL!J183:AH362,13,FALSE)="","",VLOOKUP(A178,Keys_CHESS_ALL!J183:AH362,13,FALSE))</f>
        <v>#N/A</v>
      </c>
      <c r="P178" s="28" t="e">
        <f>IF(VLOOKUP(A178,Keys_CHESS_ALL!J183:AI362,14,FALSE)="","",VLOOKUP(A178,Keys_CHESS_ALL!J183:AI362,14,FALSE))</f>
        <v>#N/A</v>
      </c>
      <c r="Q178" s="28" t="e">
        <f>IF(VLOOKUP(A178,Keys_CHESS_ALL!J183:AJ362,15,FALSE)="","",VLOOKUP(A178,Keys_CHESS_ALL!J183:AJ362,15,FALSE))</f>
        <v>#N/A</v>
      </c>
      <c r="R178" s="28" t="e">
        <f>IF(VLOOKUP(A178,Keys_CHESS_ALL!J183:AK362,16,FALSE)="","",VLOOKUP(A178,Keys_CHESS_ALL!J183:AK362,16,FALSE))</f>
        <v>#N/A</v>
      </c>
    </row>
    <row r="179" spans="2:18" x14ac:dyDescent="0.2">
      <c r="B179" s="28" t="e">
        <f>VLOOKUP(A179,Keys_CHESS_ALL!J184:L363,2,FALSE)</f>
        <v>#N/A</v>
      </c>
      <c r="C179" s="32"/>
      <c r="D179" s="28" t="e">
        <f>VLOOKUP(A179,Keys_CHESS_ALL!J184:L363,3,FALSE)</f>
        <v>#N/A</v>
      </c>
      <c r="E179" s="40"/>
      <c r="G179" s="28" t="e">
        <f>IF(VLOOKUP(A179,Keys_CHESS_ALL!J184:AC363,5,FALSE)="","",VLOOKUP(A179,Keys_CHESS_ALL!J184:AC363,5,FALSE))</f>
        <v>#N/A</v>
      </c>
      <c r="H179" s="28" t="e">
        <f>IF(VLOOKUP(A179,Keys_CHESS_ALL!J184:AC363,6,FALSE)="","",VLOOKUP(A179,Keys_CHESS_ALL!J184:AC363,6,FALSE))</f>
        <v>#N/A</v>
      </c>
      <c r="I179" s="28" t="e">
        <f>IF(VLOOKUP(A179,Keys_CHESS_ALL!J184:AC363,7,FALSE)="","",VLOOKUP(A179,Keys_CHESS_ALL!J184:AC363,7,FALSE))</f>
        <v>#N/A</v>
      </c>
      <c r="J179" s="28" t="e">
        <f>IF(VLOOKUP(A179,Keys_CHESS_ALL!J184:AC363,8,FALSE)="","",VLOOKUP(A179,Keys_CHESS_ALL!J184:AC363,8,FALSE))</f>
        <v>#N/A</v>
      </c>
      <c r="K179" s="28" t="e">
        <f>IF(VLOOKUP(A179,Keys_CHESS_ALL!J184:AD363,9,FALSE)="","",VLOOKUP(A179,Keys_CHESS_ALL!J184:AD363,9,FALSE))</f>
        <v>#N/A</v>
      </c>
      <c r="L179" s="28" t="e">
        <f>IF(VLOOKUP(A179,Keys_CHESS_ALL!J184:AE363,10,FALSE)="","",VLOOKUP(A179,Keys_CHESS_ALL!J184:AE363,10,FALSE))</f>
        <v>#N/A</v>
      </c>
      <c r="M179" s="28" t="e">
        <f>IF(VLOOKUP(A179,Keys_CHESS_ALL!J184:AF363,11,FALSE)="","",VLOOKUP(A179,Keys_CHESS_ALL!J184:AF363,11,FALSE))</f>
        <v>#N/A</v>
      </c>
      <c r="N179" s="28" t="e">
        <f>IF(VLOOKUP(A179,Keys_CHESS_ALL!J184:AG363,12,FALSE)="","",VLOOKUP(A179,Keys_CHESS_ALL!J184:AG363,12,FALSE))</f>
        <v>#N/A</v>
      </c>
      <c r="O179" s="28" t="e">
        <f>IF(VLOOKUP(A179,Keys_CHESS_ALL!J184:AH363,13,FALSE)="","",VLOOKUP(A179,Keys_CHESS_ALL!J184:AH363,13,FALSE))</f>
        <v>#N/A</v>
      </c>
      <c r="P179" s="28" t="e">
        <f>IF(VLOOKUP(A179,Keys_CHESS_ALL!J184:AI363,14,FALSE)="","",VLOOKUP(A179,Keys_CHESS_ALL!J184:AI363,14,FALSE))</f>
        <v>#N/A</v>
      </c>
      <c r="Q179" s="28" t="e">
        <f>IF(VLOOKUP(A179,Keys_CHESS_ALL!J184:AJ363,15,FALSE)="","",VLOOKUP(A179,Keys_CHESS_ALL!J184:AJ363,15,FALSE))</f>
        <v>#N/A</v>
      </c>
      <c r="R179" s="28" t="e">
        <f>IF(VLOOKUP(A179,Keys_CHESS_ALL!J184:AK363,16,FALSE)="","",VLOOKUP(A179,Keys_CHESS_ALL!J184:AK363,16,FALSE))</f>
        <v>#N/A</v>
      </c>
    </row>
    <row r="180" spans="2:18" x14ac:dyDescent="0.2">
      <c r="B180" s="28" t="e">
        <f>VLOOKUP(A180,Keys_CHESS_ALL!J185:L364,2,FALSE)</f>
        <v>#N/A</v>
      </c>
      <c r="C180" s="32"/>
      <c r="D180" s="28" t="e">
        <f>VLOOKUP(A180,Keys_CHESS_ALL!J185:L364,3,FALSE)</f>
        <v>#N/A</v>
      </c>
      <c r="E180" s="40"/>
      <c r="G180" s="28" t="e">
        <f>IF(VLOOKUP(A180,Keys_CHESS_ALL!J185:AC364,5,FALSE)="","",VLOOKUP(A180,Keys_CHESS_ALL!J185:AC364,5,FALSE))</f>
        <v>#N/A</v>
      </c>
      <c r="H180" s="28" t="e">
        <f>IF(VLOOKUP(A180,Keys_CHESS_ALL!J185:AC364,6,FALSE)="","",VLOOKUP(A180,Keys_CHESS_ALL!J185:AC364,6,FALSE))</f>
        <v>#N/A</v>
      </c>
      <c r="I180" s="28" t="e">
        <f>IF(VLOOKUP(A180,Keys_CHESS_ALL!J185:AC364,7,FALSE)="","",VLOOKUP(A180,Keys_CHESS_ALL!J185:AC364,7,FALSE))</f>
        <v>#N/A</v>
      </c>
      <c r="J180" s="28" t="e">
        <f>IF(VLOOKUP(A180,Keys_CHESS_ALL!J185:AC364,8,FALSE)="","",VLOOKUP(A180,Keys_CHESS_ALL!J185:AC364,8,FALSE))</f>
        <v>#N/A</v>
      </c>
      <c r="K180" s="28" t="e">
        <f>IF(VLOOKUP(A180,Keys_CHESS_ALL!J185:AD364,9,FALSE)="","",VLOOKUP(A180,Keys_CHESS_ALL!J185:AD364,9,FALSE))</f>
        <v>#N/A</v>
      </c>
      <c r="L180" s="28" t="e">
        <f>IF(VLOOKUP(A180,Keys_CHESS_ALL!J185:AE364,10,FALSE)="","",VLOOKUP(A180,Keys_CHESS_ALL!J185:AE364,10,FALSE))</f>
        <v>#N/A</v>
      </c>
      <c r="M180" s="28" t="e">
        <f>IF(VLOOKUP(A180,Keys_CHESS_ALL!J185:AF364,11,FALSE)="","",VLOOKUP(A180,Keys_CHESS_ALL!J185:AF364,11,FALSE))</f>
        <v>#N/A</v>
      </c>
      <c r="N180" s="28" t="e">
        <f>IF(VLOOKUP(A180,Keys_CHESS_ALL!J185:AG364,12,FALSE)="","",VLOOKUP(A180,Keys_CHESS_ALL!J185:AG364,12,FALSE))</f>
        <v>#N/A</v>
      </c>
      <c r="O180" s="28" t="e">
        <f>IF(VLOOKUP(A180,Keys_CHESS_ALL!J185:AH364,13,FALSE)="","",VLOOKUP(A180,Keys_CHESS_ALL!J185:AH364,13,FALSE))</f>
        <v>#N/A</v>
      </c>
      <c r="P180" s="28" t="e">
        <f>IF(VLOOKUP(A180,Keys_CHESS_ALL!J185:AI364,14,FALSE)="","",VLOOKUP(A180,Keys_CHESS_ALL!J185:AI364,14,FALSE))</f>
        <v>#N/A</v>
      </c>
      <c r="Q180" s="28" t="e">
        <f>IF(VLOOKUP(A180,Keys_CHESS_ALL!J185:AJ364,15,FALSE)="","",VLOOKUP(A180,Keys_CHESS_ALL!J185:AJ364,15,FALSE))</f>
        <v>#N/A</v>
      </c>
      <c r="R180" s="28" t="e">
        <f>IF(VLOOKUP(A180,Keys_CHESS_ALL!J185:AK364,16,FALSE)="","",VLOOKUP(A180,Keys_CHESS_ALL!J185:AK364,16,FALSE))</f>
        <v>#N/A</v>
      </c>
    </row>
    <row r="181" spans="2:18" x14ac:dyDescent="0.2">
      <c r="B181" s="28" t="e">
        <f>VLOOKUP(A181,Keys_CHESS_ALL!J186:L365,2,FALSE)</f>
        <v>#N/A</v>
      </c>
      <c r="C181" s="32"/>
      <c r="D181" s="28" t="e">
        <f>VLOOKUP(A181,Keys_CHESS_ALL!J186:L365,3,FALSE)</f>
        <v>#N/A</v>
      </c>
      <c r="E181" s="40"/>
      <c r="G181" s="28" t="e">
        <f>IF(VLOOKUP(A181,Keys_CHESS_ALL!J186:AC365,5,FALSE)="","",VLOOKUP(A181,Keys_CHESS_ALL!J186:AC365,5,FALSE))</f>
        <v>#N/A</v>
      </c>
      <c r="H181" s="28" t="e">
        <f>IF(VLOOKUP(A181,Keys_CHESS_ALL!J186:AC365,6,FALSE)="","",VLOOKUP(A181,Keys_CHESS_ALL!J186:AC365,6,FALSE))</f>
        <v>#N/A</v>
      </c>
      <c r="I181" s="28" t="e">
        <f>IF(VLOOKUP(A181,Keys_CHESS_ALL!J186:AC365,7,FALSE)="","",VLOOKUP(A181,Keys_CHESS_ALL!J186:AC365,7,FALSE))</f>
        <v>#N/A</v>
      </c>
      <c r="J181" s="28" t="e">
        <f>IF(VLOOKUP(A181,Keys_CHESS_ALL!J186:AC365,8,FALSE)="","",VLOOKUP(A181,Keys_CHESS_ALL!J186:AC365,8,FALSE))</f>
        <v>#N/A</v>
      </c>
      <c r="K181" s="28" t="e">
        <f>IF(VLOOKUP(A181,Keys_CHESS_ALL!J186:AD365,9,FALSE)="","",VLOOKUP(A181,Keys_CHESS_ALL!J186:AD365,9,FALSE))</f>
        <v>#N/A</v>
      </c>
      <c r="L181" s="28" t="e">
        <f>IF(VLOOKUP(A181,Keys_CHESS_ALL!J186:AE365,10,FALSE)="","",VLOOKUP(A181,Keys_CHESS_ALL!J186:AE365,10,FALSE))</f>
        <v>#N/A</v>
      </c>
      <c r="M181" s="28" t="e">
        <f>IF(VLOOKUP(A181,Keys_CHESS_ALL!J186:AF365,11,FALSE)="","",VLOOKUP(A181,Keys_CHESS_ALL!J186:AF365,11,FALSE))</f>
        <v>#N/A</v>
      </c>
      <c r="N181" s="28" t="e">
        <f>IF(VLOOKUP(A181,Keys_CHESS_ALL!J186:AG365,12,FALSE)="","",VLOOKUP(A181,Keys_CHESS_ALL!J186:AG365,12,FALSE))</f>
        <v>#N/A</v>
      </c>
      <c r="O181" s="28" t="e">
        <f>IF(VLOOKUP(A181,Keys_CHESS_ALL!J186:AH365,13,FALSE)="","",VLOOKUP(A181,Keys_CHESS_ALL!J186:AH365,13,FALSE))</f>
        <v>#N/A</v>
      </c>
      <c r="P181" s="28" t="e">
        <f>IF(VLOOKUP(A181,Keys_CHESS_ALL!J186:AI365,14,FALSE)="","",VLOOKUP(A181,Keys_CHESS_ALL!J186:AI365,14,FALSE))</f>
        <v>#N/A</v>
      </c>
      <c r="Q181" s="28" t="e">
        <f>IF(VLOOKUP(A181,Keys_CHESS_ALL!J186:AJ365,15,FALSE)="","",VLOOKUP(A181,Keys_CHESS_ALL!J186:AJ365,15,FALSE))</f>
        <v>#N/A</v>
      </c>
      <c r="R181" s="28" t="e">
        <f>IF(VLOOKUP(A181,Keys_CHESS_ALL!J186:AK365,16,FALSE)="","",VLOOKUP(A181,Keys_CHESS_ALL!J186:AK365,16,FALSE))</f>
        <v>#N/A</v>
      </c>
    </row>
    <row r="182" spans="2:18" x14ac:dyDescent="0.2">
      <c r="B182" s="28" t="e">
        <f>VLOOKUP(A182,Keys_CHESS_ALL!J187:L366,2,FALSE)</f>
        <v>#N/A</v>
      </c>
      <c r="C182" s="32"/>
      <c r="D182" s="28" t="e">
        <f>VLOOKUP(A182,Keys_CHESS_ALL!J187:L366,3,FALSE)</f>
        <v>#N/A</v>
      </c>
      <c r="E182" s="40"/>
      <c r="G182" s="28" t="e">
        <f>IF(VLOOKUP(A182,Keys_CHESS_ALL!J187:AC366,5,FALSE)="","",VLOOKUP(A182,Keys_CHESS_ALL!J187:AC366,5,FALSE))</f>
        <v>#N/A</v>
      </c>
      <c r="H182" s="28" t="e">
        <f>IF(VLOOKUP(A182,Keys_CHESS_ALL!J187:AC366,6,FALSE)="","",VLOOKUP(A182,Keys_CHESS_ALL!J187:AC366,6,FALSE))</f>
        <v>#N/A</v>
      </c>
      <c r="I182" s="28" t="e">
        <f>IF(VLOOKUP(A182,Keys_CHESS_ALL!J187:AC366,7,FALSE)="","",VLOOKUP(A182,Keys_CHESS_ALL!J187:AC366,7,FALSE))</f>
        <v>#N/A</v>
      </c>
      <c r="J182" s="28" t="e">
        <f>IF(VLOOKUP(A182,Keys_CHESS_ALL!J187:AC366,8,FALSE)="","",VLOOKUP(A182,Keys_CHESS_ALL!J187:AC366,8,FALSE))</f>
        <v>#N/A</v>
      </c>
      <c r="K182" s="28" t="e">
        <f>IF(VLOOKUP(A182,Keys_CHESS_ALL!J187:AD366,9,FALSE)="","",VLOOKUP(A182,Keys_CHESS_ALL!J187:AD366,9,FALSE))</f>
        <v>#N/A</v>
      </c>
      <c r="L182" s="28" t="e">
        <f>IF(VLOOKUP(A182,Keys_CHESS_ALL!J187:AE366,10,FALSE)="","",VLOOKUP(A182,Keys_CHESS_ALL!J187:AE366,10,FALSE))</f>
        <v>#N/A</v>
      </c>
      <c r="M182" s="28" t="e">
        <f>IF(VLOOKUP(A182,Keys_CHESS_ALL!J187:AF366,11,FALSE)="","",VLOOKUP(A182,Keys_CHESS_ALL!J187:AF366,11,FALSE))</f>
        <v>#N/A</v>
      </c>
      <c r="N182" s="28" t="e">
        <f>IF(VLOOKUP(A182,Keys_CHESS_ALL!J187:AG366,12,FALSE)="","",VLOOKUP(A182,Keys_CHESS_ALL!J187:AG366,12,FALSE))</f>
        <v>#N/A</v>
      </c>
      <c r="O182" s="28" t="e">
        <f>IF(VLOOKUP(A182,Keys_CHESS_ALL!J187:AH366,13,FALSE)="","",VLOOKUP(A182,Keys_CHESS_ALL!J187:AH366,13,FALSE))</f>
        <v>#N/A</v>
      </c>
      <c r="P182" s="28" t="e">
        <f>IF(VLOOKUP(A182,Keys_CHESS_ALL!J187:AI366,14,FALSE)="","",VLOOKUP(A182,Keys_CHESS_ALL!J187:AI366,14,FALSE))</f>
        <v>#N/A</v>
      </c>
      <c r="Q182" s="28" t="e">
        <f>IF(VLOOKUP(A182,Keys_CHESS_ALL!J187:AJ366,15,FALSE)="","",VLOOKUP(A182,Keys_CHESS_ALL!J187:AJ366,15,FALSE))</f>
        <v>#N/A</v>
      </c>
      <c r="R182" s="28" t="e">
        <f>IF(VLOOKUP(A182,Keys_CHESS_ALL!J187:AK366,16,FALSE)="","",VLOOKUP(A182,Keys_CHESS_ALL!J187:AK366,16,FALSE))</f>
        <v>#N/A</v>
      </c>
    </row>
    <row r="183" spans="2:18" x14ac:dyDescent="0.2">
      <c r="B183" s="28" t="e">
        <f>VLOOKUP(A183,Keys_CHESS_ALL!J188:L367,2,FALSE)</f>
        <v>#N/A</v>
      </c>
      <c r="C183" s="32"/>
      <c r="D183" s="28" t="e">
        <f>VLOOKUP(A183,Keys_CHESS_ALL!J188:L367,3,FALSE)</f>
        <v>#N/A</v>
      </c>
      <c r="E183" s="40"/>
      <c r="G183" s="28" t="e">
        <f>IF(VLOOKUP(A183,Keys_CHESS_ALL!J188:AC367,5,FALSE)="","",VLOOKUP(A183,Keys_CHESS_ALL!J188:AC367,5,FALSE))</f>
        <v>#N/A</v>
      </c>
      <c r="H183" s="28" t="e">
        <f>IF(VLOOKUP(A183,Keys_CHESS_ALL!J188:AC367,6,FALSE)="","",VLOOKUP(A183,Keys_CHESS_ALL!J188:AC367,6,FALSE))</f>
        <v>#N/A</v>
      </c>
      <c r="I183" s="28" t="e">
        <f>IF(VLOOKUP(A183,Keys_CHESS_ALL!J188:AC367,7,FALSE)="","",VLOOKUP(A183,Keys_CHESS_ALL!J188:AC367,7,FALSE))</f>
        <v>#N/A</v>
      </c>
      <c r="J183" s="28" t="e">
        <f>IF(VLOOKUP(A183,Keys_CHESS_ALL!J188:AC367,8,FALSE)="","",VLOOKUP(A183,Keys_CHESS_ALL!J188:AC367,8,FALSE))</f>
        <v>#N/A</v>
      </c>
      <c r="K183" s="28" t="e">
        <f>IF(VLOOKUP(A183,Keys_CHESS_ALL!J188:AD367,9,FALSE)="","",VLOOKUP(A183,Keys_CHESS_ALL!J188:AD367,9,FALSE))</f>
        <v>#N/A</v>
      </c>
      <c r="L183" s="28" t="e">
        <f>IF(VLOOKUP(A183,Keys_CHESS_ALL!J188:AE367,10,FALSE)="","",VLOOKUP(A183,Keys_CHESS_ALL!J188:AE367,10,FALSE))</f>
        <v>#N/A</v>
      </c>
      <c r="M183" s="28" t="e">
        <f>IF(VLOOKUP(A183,Keys_CHESS_ALL!J188:AF367,11,FALSE)="","",VLOOKUP(A183,Keys_CHESS_ALL!J188:AF367,11,FALSE))</f>
        <v>#N/A</v>
      </c>
      <c r="N183" s="28" t="e">
        <f>IF(VLOOKUP(A183,Keys_CHESS_ALL!J188:AG367,12,FALSE)="","",VLOOKUP(A183,Keys_CHESS_ALL!J188:AG367,12,FALSE))</f>
        <v>#N/A</v>
      </c>
      <c r="O183" s="28" t="e">
        <f>IF(VLOOKUP(A183,Keys_CHESS_ALL!J188:AH367,13,FALSE)="","",VLOOKUP(A183,Keys_CHESS_ALL!J188:AH367,13,FALSE))</f>
        <v>#N/A</v>
      </c>
      <c r="P183" s="28" t="e">
        <f>IF(VLOOKUP(A183,Keys_CHESS_ALL!J188:AI367,14,FALSE)="","",VLOOKUP(A183,Keys_CHESS_ALL!J188:AI367,14,FALSE))</f>
        <v>#N/A</v>
      </c>
      <c r="Q183" s="28" t="e">
        <f>IF(VLOOKUP(A183,Keys_CHESS_ALL!J188:AJ367,15,FALSE)="","",VLOOKUP(A183,Keys_CHESS_ALL!J188:AJ367,15,FALSE))</f>
        <v>#N/A</v>
      </c>
      <c r="R183" s="28" t="e">
        <f>IF(VLOOKUP(A183,Keys_CHESS_ALL!J188:AK367,16,FALSE)="","",VLOOKUP(A183,Keys_CHESS_ALL!J188:AK367,16,FALSE))</f>
        <v>#N/A</v>
      </c>
    </row>
    <row r="184" spans="2:18" x14ac:dyDescent="0.2">
      <c r="B184" s="28" t="e">
        <f>VLOOKUP(A184,Keys_CHESS_ALL!J189:L368,2,FALSE)</f>
        <v>#N/A</v>
      </c>
      <c r="C184" s="32"/>
      <c r="D184" s="28" t="e">
        <f>VLOOKUP(A184,Keys_CHESS_ALL!J189:L368,3,FALSE)</f>
        <v>#N/A</v>
      </c>
      <c r="E184" s="40"/>
      <c r="G184" s="28" t="e">
        <f>IF(VLOOKUP(A184,Keys_CHESS_ALL!J189:AC368,5,FALSE)="","",VLOOKUP(A184,Keys_CHESS_ALL!J189:AC368,5,FALSE))</f>
        <v>#N/A</v>
      </c>
      <c r="H184" s="28" t="e">
        <f>IF(VLOOKUP(A184,Keys_CHESS_ALL!J189:AC368,6,FALSE)="","",VLOOKUP(A184,Keys_CHESS_ALL!J189:AC368,6,FALSE))</f>
        <v>#N/A</v>
      </c>
      <c r="I184" s="28" t="e">
        <f>IF(VLOOKUP(A184,Keys_CHESS_ALL!J189:AC368,7,FALSE)="","",VLOOKUP(A184,Keys_CHESS_ALL!J189:AC368,7,FALSE))</f>
        <v>#N/A</v>
      </c>
      <c r="J184" s="28" t="e">
        <f>IF(VLOOKUP(A184,Keys_CHESS_ALL!J189:AC368,8,FALSE)="","",VLOOKUP(A184,Keys_CHESS_ALL!J189:AC368,8,FALSE))</f>
        <v>#N/A</v>
      </c>
      <c r="K184" s="28" t="e">
        <f>IF(VLOOKUP(A184,Keys_CHESS_ALL!J189:AD368,9,FALSE)="","",VLOOKUP(A184,Keys_CHESS_ALL!J189:AD368,9,FALSE))</f>
        <v>#N/A</v>
      </c>
      <c r="L184" s="28" t="e">
        <f>IF(VLOOKUP(A184,Keys_CHESS_ALL!J189:AE368,10,FALSE)="","",VLOOKUP(A184,Keys_CHESS_ALL!J189:AE368,10,FALSE))</f>
        <v>#N/A</v>
      </c>
      <c r="M184" s="28" t="e">
        <f>IF(VLOOKUP(A184,Keys_CHESS_ALL!J189:AF368,11,FALSE)="","",VLOOKUP(A184,Keys_CHESS_ALL!J189:AF368,11,FALSE))</f>
        <v>#N/A</v>
      </c>
      <c r="N184" s="28" t="e">
        <f>IF(VLOOKUP(A184,Keys_CHESS_ALL!J189:AG368,12,FALSE)="","",VLOOKUP(A184,Keys_CHESS_ALL!J189:AG368,12,FALSE))</f>
        <v>#N/A</v>
      </c>
      <c r="O184" s="28" t="e">
        <f>IF(VLOOKUP(A184,Keys_CHESS_ALL!J189:AH368,13,FALSE)="","",VLOOKUP(A184,Keys_CHESS_ALL!J189:AH368,13,FALSE))</f>
        <v>#N/A</v>
      </c>
      <c r="P184" s="28" t="e">
        <f>IF(VLOOKUP(A184,Keys_CHESS_ALL!J189:AI368,14,FALSE)="","",VLOOKUP(A184,Keys_CHESS_ALL!J189:AI368,14,FALSE))</f>
        <v>#N/A</v>
      </c>
      <c r="Q184" s="28" t="e">
        <f>IF(VLOOKUP(A184,Keys_CHESS_ALL!J189:AJ368,15,FALSE)="","",VLOOKUP(A184,Keys_CHESS_ALL!J189:AJ368,15,FALSE))</f>
        <v>#N/A</v>
      </c>
      <c r="R184" s="28" t="e">
        <f>IF(VLOOKUP(A184,Keys_CHESS_ALL!J189:AK368,16,FALSE)="","",VLOOKUP(A184,Keys_CHESS_ALL!J189:AK368,16,FALSE))</f>
        <v>#N/A</v>
      </c>
    </row>
    <row r="185" spans="2:18" x14ac:dyDescent="0.2">
      <c r="B185" s="28" t="e">
        <f>VLOOKUP(A185,Keys_CHESS_ALL!J190:L369,2,FALSE)</f>
        <v>#N/A</v>
      </c>
      <c r="C185" s="32"/>
      <c r="D185" s="28" t="e">
        <f>VLOOKUP(A185,Keys_CHESS_ALL!J190:L369,3,FALSE)</f>
        <v>#N/A</v>
      </c>
      <c r="E185" s="40"/>
      <c r="G185" s="28" t="e">
        <f>IF(VLOOKUP(A185,Keys_CHESS_ALL!J190:AC369,5,FALSE)="","",VLOOKUP(A185,Keys_CHESS_ALL!J190:AC369,5,FALSE))</f>
        <v>#N/A</v>
      </c>
      <c r="H185" s="28" t="e">
        <f>IF(VLOOKUP(A185,Keys_CHESS_ALL!J190:AC369,6,FALSE)="","",VLOOKUP(A185,Keys_CHESS_ALL!J190:AC369,6,FALSE))</f>
        <v>#N/A</v>
      </c>
      <c r="I185" s="28" t="e">
        <f>IF(VLOOKUP(A185,Keys_CHESS_ALL!J190:AC369,7,FALSE)="","",VLOOKUP(A185,Keys_CHESS_ALL!J190:AC369,7,FALSE))</f>
        <v>#N/A</v>
      </c>
      <c r="J185" s="28" t="e">
        <f>IF(VLOOKUP(A185,Keys_CHESS_ALL!J190:AC369,8,FALSE)="","",VLOOKUP(A185,Keys_CHESS_ALL!J190:AC369,8,FALSE))</f>
        <v>#N/A</v>
      </c>
      <c r="K185" s="28" t="e">
        <f>IF(VLOOKUP(A185,Keys_CHESS_ALL!J190:AD369,9,FALSE)="","",VLOOKUP(A185,Keys_CHESS_ALL!J190:AD369,9,FALSE))</f>
        <v>#N/A</v>
      </c>
      <c r="L185" s="28" t="e">
        <f>IF(VLOOKUP(A185,Keys_CHESS_ALL!J190:AE369,10,FALSE)="","",VLOOKUP(A185,Keys_CHESS_ALL!J190:AE369,10,FALSE))</f>
        <v>#N/A</v>
      </c>
      <c r="M185" s="28" t="e">
        <f>IF(VLOOKUP(A185,Keys_CHESS_ALL!J190:AF369,11,FALSE)="","",VLOOKUP(A185,Keys_CHESS_ALL!J190:AF369,11,FALSE))</f>
        <v>#N/A</v>
      </c>
      <c r="N185" s="28" t="e">
        <f>IF(VLOOKUP(A185,Keys_CHESS_ALL!J190:AG369,12,FALSE)="","",VLOOKUP(A185,Keys_CHESS_ALL!J190:AG369,12,FALSE))</f>
        <v>#N/A</v>
      </c>
      <c r="O185" s="28" t="e">
        <f>IF(VLOOKUP(A185,Keys_CHESS_ALL!J190:AH369,13,FALSE)="","",VLOOKUP(A185,Keys_CHESS_ALL!J190:AH369,13,FALSE))</f>
        <v>#N/A</v>
      </c>
      <c r="P185" s="28" t="e">
        <f>IF(VLOOKUP(A185,Keys_CHESS_ALL!J190:AI369,14,FALSE)="","",VLOOKUP(A185,Keys_CHESS_ALL!J190:AI369,14,FALSE))</f>
        <v>#N/A</v>
      </c>
      <c r="Q185" s="28" t="e">
        <f>IF(VLOOKUP(A185,Keys_CHESS_ALL!J190:AJ369,15,FALSE)="","",VLOOKUP(A185,Keys_CHESS_ALL!J190:AJ369,15,FALSE))</f>
        <v>#N/A</v>
      </c>
      <c r="R185" s="28" t="e">
        <f>IF(VLOOKUP(A185,Keys_CHESS_ALL!J190:AK369,16,FALSE)="","",VLOOKUP(A185,Keys_CHESS_ALL!J190:AK369,16,FALSE))</f>
        <v>#N/A</v>
      </c>
    </row>
    <row r="186" spans="2:18" x14ac:dyDescent="0.2">
      <c r="B186" s="28" t="e">
        <f>VLOOKUP(A186,Keys_CHESS_ALL!J191:L370,2,FALSE)</f>
        <v>#N/A</v>
      </c>
      <c r="C186" s="32"/>
      <c r="D186" s="28" t="e">
        <f>VLOOKUP(A186,Keys_CHESS_ALL!J191:L370,3,FALSE)</f>
        <v>#N/A</v>
      </c>
      <c r="E186" s="40"/>
      <c r="G186" s="28" t="e">
        <f>IF(VLOOKUP(A186,Keys_CHESS_ALL!J191:AC370,5,FALSE)="","",VLOOKUP(A186,Keys_CHESS_ALL!J191:AC370,5,FALSE))</f>
        <v>#N/A</v>
      </c>
      <c r="H186" s="28" t="e">
        <f>IF(VLOOKUP(A186,Keys_CHESS_ALL!J191:AC370,6,FALSE)="","",VLOOKUP(A186,Keys_CHESS_ALL!J191:AC370,6,FALSE))</f>
        <v>#N/A</v>
      </c>
      <c r="I186" s="28" t="e">
        <f>IF(VLOOKUP(A186,Keys_CHESS_ALL!J191:AC370,7,FALSE)="","",VLOOKUP(A186,Keys_CHESS_ALL!J191:AC370,7,FALSE))</f>
        <v>#N/A</v>
      </c>
      <c r="J186" s="28" t="e">
        <f>IF(VLOOKUP(A186,Keys_CHESS_ALL!J191:AC370,8,FALSE)="","",VLOOKUP(A186,Keys_CHESS_ALL!J191:AC370,8,FALSE))</f>
        <v>#N/A</v>
      </c>
      <c r="K186" s="28" t="e">
        <f>IF(VLOOKUP(A186,Keys_CHESS_ALL!J191:AD370,9,FALSE)="","",VLOOKUP(A186,Keys_CHESS_ALL!J191:AD370,9,FALSE))</f>
        <v>#N/A</v>
      </c>
      <c r="L186" s="28" t="e">
        <f>IF(VLOOKUP(A186,Keys_CHESS_ALL!J191:AE370,10,FALSE)="","",VLOOKUP(A186,Keys_CHESS_ALL!J191:AE370,10,FALSE))</f>
        <v>#N/A</v>
      </c>
      <c r="M186" s="28" t="e">
        <f>IF(VLOOKUP(A186,Keys_CHESS_ALL!J191:AF370,11,FALSE)="","",VLOOKUP(A186,Keys_CHESS_ALL!J191:AF370,11,FALSE))</f>
        <v>#N/A</v>
      </c>
      <c r="N186" s="28" t="e">
        <f>IF(VLOOKUP(A186,Keys_CHESS_ALL!J191:AG370,12,FALSE)="","",VLOOKUP(A186,Keys_CHESS_ALL!J191:AG370,12,FALSE))</f>
        <v>#N/A</v>
      </c>
      <c r="O186" s="28" t="e">
        <f>IF(VLOOKUP(A186,Keys_CHESS_ALL!J191:AH370,13,FALSE)="","",VLOOKUP(A186,Keys_CHESS_ALL!J191:AH370,13,FALSE))</f>
        <v>#N/A</v>
      </c>
      <c r="P186" s="28" t="e">
        <f>IF(VLOOKUP(A186,Keys_CHESS_ALL!J191:AI370,14,FALSE)="","",VLOOKUP(A186,Keys_CHESS_ALL!J191:AI370,14,FALSE))</f>
        <v>#N/A</v>
      </c>
      <c r="Q186" s="28" t="e">
        <f>IF(VLOOKUP(A186,Keys_CHESS_ALL!J191:AJ370,15,FALSE)="","",VLOOKUP(A186,Keys_CHESS_ALL!J191:AJ370,15,FALSE))</f>
        <v>#N/A</v>
      </c>
      <c r="R186" s="28" t="e">
        <f>IF(VLOOKUP(A186,Keys_CHESS_ALL!J191:AK370,16,FALSE)="","",VLOOKUP(A186,Keys_CHESS_ALL!J191:AK370,16,FALSE))</f>
        <v>#N/A</v>
      </c>
    </row>
    <row r="187" spans="2:18" x14ac:dyDescent="0.2">
      <c r="B187" s="28" t="e">
        <f>VLOOKUP(A187,Keys_CHESS_ALL!J192:L371,2,FALSE)</f>
        <v>#N/A</v>
      </c>
      <c r="C187" s="32"/>
      <c r="D187" s="28" t="e">
        <f>VLOOKUP(A187,Keys_CHESS_ALL!J192:L371,3,FALSE)</f>
        <v>#N/A</v>
      </c>
      <c r="E187" s="40"/>
      <c r="G187" s="28" t="e">
        <f>IF(VLOOKUP(A187,Keys_CHESS_ALL!J192:AC371,5,FALSE)="","",VLOOKUP(A187,Keys_CHESS_ALL!J192:AC371,5,FALSE))</f>
        <v>#N/A</v>
      </c>
      <c r="H187" s="28" t="e">
        <f>IF(VLOOKUP(A187,Keys_CHESS_ALL!J192:AC371,6,FALSE)="","",VLOOKUP(A187,Keys_CHESS_ALL!J192:AC371,6,FALSE))</f>
        <v>#N/A</v>
      </c>
      <c r="I187" s="28" t="e">
        <f>IF(VLOOKUP(A187,Keys_CHESS_ALL!J192:AC371,7,FALSE)="","",VLOOKUP(A187,Keys_CHESS_ALL!J192:AC371,7,FALSE))</f>
        <v>#N/A</v>
      </c>
      <c r="J187" s="28" t="e">
        <f>IF(VLOOKUP(A187,Keys_CHESS_ALL!J192:AC371,8,FALSE)="","",VLOOKUP(A187,Keys_CHESS_ALL!J192:AC371,8,FALSE))</f>
        <v>#N/A</v>
      </c>
      <c r="K187" s="28" t="e">
        <f>IF(VLOOKUP(A187,Keys_CHESS_ALL!J192:AD371,9,FALSE)="","",VLOOKUP(A187,Keys_CHESS_ALL!J192:AD371,9,FALSE))</f>
        <v>#N/A</v>
      </c>
      <c r="L187" s="28" t="e">
        <f>IF(VLOOKUP(A187,Keys_CHESS_ALL!J192:AE371,10,FALSE)="","",VLOOKUP(A187,Keys_CHESS_ALL!J192:AE371,10,FALSE))</f>
        <v>#N/A</v>
      </c>
      <c r="M187" s="28" t="e">
        <f>IF(VLOOKUP(A187,Keys_CHESS_ALL!J192:AF371,11,FALSE)="","",VLOOKUP(A187,Keys_CHESS_ALL!J192:AF371,11,FALSE))</f>
        <v>#N/A</v>
      </c>
      <c r="N187" s="28" t="e">
        <f>IF(VLOOKUP(A187,Keys_CHESS_ALL!J192:AG371,12,FALSE)="","",VLOOKUP(A187,Keys_CHESS_ALL!J192:AG371,12,FALSE))</f>
        <v>#N/A</v>
      </c>
      <c r="O187" s="28" t="e">
        <f>IF(VLOOKUP(A187,Keys_CHESS_ALL!J192:AH371,13,FALSE)="","",VLOOKUP(A187,Keys_CHESS_ALL!J192:AH371,13,FALSE))</f>
        <v>#N/A</v>
      </c>
      <c r="P187" s="28" t="e">
        <f>IF(VLOOKUP(A187,Keys_CHESS_ALL!J192:AI371,14,FALSE)="","",VLOOKUP(A187,Keys_CHESS_ALL!J192:AI371,14,FALSE))</f>
        <v>#N/A</v>
      </c>
      <c r="Q187" s="28" t="e">
        <f>IF(VLOOKUP(A187,Keys_CHESS_ALL!J192:AJ371,15,FALSE)="","",VLOOKUP(A187,Keys_CHESS_ALL!J192:AJ371,15,FALSE))</f>
        <v>#N/A</v>
      </c>
      <c r="R187" s="28" t="e">
        <f>IF(VLOOKUP(A187,Keys_CHESS_ALL!J192:AK371,16,FALSE)="","",VLOOKUP(A187,Keys_CHESS_ALL!J192:AK371,16,FALSE))</f>
        <v>#N/A</v>
      </c>
    </row>
    <row r="188" spans="2:18" x14ac:dyDescent="0.2">
      <c r="B188" s="28" t="e">
        <f>VLOOKUP(A188,Keys_CHESS_ALL!J193:L372,2,FALSE)</f>
        <v>#N/A</v>
      </c>
      <c r="C188" s="32"/>
      <c r="D188" s="28" t="e">
        <f>VLOOKUP(A188,Keys_CHESS_ALL!J193:L372,3,FALSE)</f>
        <v>#N/A</v>
      </c>
      <c r="E188" s="40"/>
      <c r="G188" s="28" t="e">
        <f>IF(VLOOKUP(A188,Keys_CHESS_ALL!J193:AC372,5,FALSE)="","",VLOOKUP(A188,Keys_CHESS_ALL!J193:AC372,5,FALSE))</f>
        <v>#N/A</v>
      </c>
      <c r="H188" s="28" t="e">
        <f>IF(VLOOKUP(A188,Keys_CHESS_ALL!J193:AC372,6,FALSE)="","",VLOOKUP(A188,Keys_CHESS_ALL!J193:AC372,6,FALSE))</f>
        <v>#N/A</v>
      </c>
      <c r="I188" s="28" t="e">
        <f>IF(VLOOKUP(A188,Keys_CHESS_ALL!J193:AC372,7,FALSE)="","",VLOOKUP(A188,Keys_CHESS_ALL!J193:AC372,7,FALSE))</f>
        <v>#N/A</v>
      </c>
      <c r="J188" s="28" t="e">
        <f>IF(VLOOKUP(A188,Keys_CHESS_ALL!J193:AC372,8,FALSE)="","",VLOOKUP(A188,Keys_CHESS_ALL!J193:AC372,8,FALSE))</f>
        <v>#N/A</v>
      </c>
      <c r="K188" s="28" t="e">
        <f>IF(VLOOKUP(A188,Keys_CHESS_ALL!J193:AD372,9,FALSE)="","",VLOOKUP(A188,Keys_CHESS_ALL!J193:AD372,9,FALSE))</f>
        <v>#N/A</v>
      </c>
      <c r="L188" s="28" t="e">
        <f>IF(VLOOKUP(A188,Keys_CHESS_ALL!J193:AE372,10,FALSE)="","",VLOOKUP(A188,Keys_CHESS_ALL!J193:AE372,10,FALSE))</f>
        <v>#N/A</v>
      </c>
      <c r="M188" s="28" t="e">
        <f>IF(VLOOKUP(A188,Keys_CHESS_ALL!J193:AF372,11,FALSE)="","",VLOOKUP(A188,Keys_CHESS_ALL!J193:AF372,11,FALSE))</f>
        <v>#N/A</v>
      </c>
      <c r="N188" s="28" t="e">
        <f>IF(VLOOKUP(A188,Keys_CHESS_ALL!J193:AG372,12,FALSE)="","",VLOOKUP(A188,Keys_CHESS_ALL!J193:AG372,12,FALSE))</f>
        <v>#N/A</v>
      </c>
      <c r="O188" s="28" t="e">
        <f>IF(VLOOKUP(A188,Keys_CHESS_ALL!J193:AH372,13,FALSE)="","",VLOOKUP(A188,Keys_CHESS_ALL!J193:AH372,13,FALSE))</f>
        <v>#N/A</v>
      </c>
      <c r="P188" s="28" t="e">
        <f>IF(VLOOKUP(A188,Keys_CHESS_ALL!J193:AI372,14,FALSE)="","",VLOOKUP(A188,Keys_CHESS_ALL!J193:AI372,14,FALSE))</f>
        <v>#N/A</v>
      </c>
      <c r="Q188" s="28" t="e">
        <f>IF(VLOOKUP(A188,Keys_CHESS_ALL!J193:AJ372,15,FALSE)="","",VLOOKUP(A188,Keys_CHESS_ALL!J193:AJ372,15,FALSE))</f>
        <v>#N/A</v>
      </c>
      <c r="R188" s="28" t="e">
        <f>IF(VLOOKUP(A188,Keys_CHESS_ALL!J193:AK372,16,FALSE)="","",VLOOKUP(A188,Keys_CHESS_ALL!J193:AK372,16,FALSE))</f>
        <v>#N/A</v>
      </c>
    </row>
    <row r="189" spans="2:18" x14ac:dyDescent="0.2">
      <c r="B189" s="28" t="e">
        <f>VLOOKUP(A189,Keys_CHESS_ALL!J194:L373,2,FALSE)</f>
        <v>#N/A</v>
      </c>
      <c r="C189" s="32"/>
      <c r="D189" s="28" t="e">
        <f>VLOOKUP(A189,Keys_CHESS_ALL!J194:L373,3,FALSE)</f>
        <v>#N/A</v>
      </c>
      <c r="E189" s="40"/>
      <c r="G189" s="28" t="e">
        <f>IF(VLOOKUP(A189,Keys_CHESS_ALL!J194:AC373,5,FALSE)="","",VLOOKUP(A189,Keys_CHESS_ALL!J194:AC373,5,FALSE))</f>
        <v>#N/A</v>
      </c>
      <c r="H189" s="28" t="e">
        <f>IF(VLOOKUP(A189,Keys_CHESS_ALL!J194:AC373,6,FALSE)="","",VLOOKUP(A189,Keys_CHESS_ALL!J194:AC373,6,FALSE))</f>
        <v>#N/A</v>
      </c>
      <c r="I189" s="28" t="e">
        <f>IF(VLOOKUP(A189,Keys_CHESS_ALL!J194:AC373,7,FALSE)="","",VLOOKUP(A189,Keys_CHESS_ALL!J194:AC373,7,FALSE))</f>
        <v>#N/A</v>
      </c>
      <c r="J189" s="28" t="e">
        <f>IF(VLOOKUP(A189,Keys_CHESS_ALL!J194:AC373,8,FALSE)="","",VLOOKUP(A189,Keys_CHESS_ALL!J194:AC373,8,FALSE))</f>
        <v>#N/A</v>
      </c>
      <c r="K189" s="28" t="e">
        <f>IF(VLOOKUP(A189,Keys_CHESS_ALL!J194:AD373,9,FALSE)="","",VLOOKUP(A189,Keys_CHESS_ALL!J194:AD373,9,FALSE))</f>
        <v>#N/A</v>
      </c>
      <c r="L189" s="28" t="e">
        <f>IF(VLOOKUP(A189,Keys_CHESS_ALL!J194:AE373,10,FALSE)="","",VLOOKUP(A189,Keys_CHESS_ALL!J194:AE373,10,FALSE))</f>
        <v>#N/A</v>
      </c>
      <c r="M189" s="28" t="e">
        <f>IF(VLOOKUP(A189,Keys_CHESS_ALL!J194:AF373,11,FALSE)="","",VLOOKUP(A189,Keys_CHESS_ALL!J194:AF373,11,FALSE))</f>
        <v>#N/A</v>
      </c>
      <c r="N189" s="28" t="e">
        <f>IF(VLOOKUP(A189,Keys_CHESS_ALL!J194:AG373,12,FALSE)="","",VLOOKUP(A189,Keys_CHESS_ALL!J194:AG373,12,FALSE))</f>
        <v>#N/A</v>
      </c>
      <c r="O189" s="28" t="e">
        <f>IF(VLOOKUP(A189,Keys_CHESS_ALL!J194:AH373,13,FALSE)="","",VLOOKUP(A189,Keys_CHESS_ALL!J194:AH373,13,FALSE))</f>
        <v>#N/A</v>
      </c>
      <c r="P189" s="28" t="e">
        <f>IF(VLOOKUP(A189,Keys_CHESS_ALL!J194:AI373,14,FALSE)="","",VLOOKUP(A189,Keys_CHESS_ALL!J194:AI373,14,FALSE))</f>
        <v>#N/A</v>
      </c>
      <c r="Q189" s="28" t="e">
        <f>IF(VLOOKUP(A189,Keys_CHESS_ALL!J194:AJ373,15,FALSE)="","",VLOOKUP(A189,Keys_CHESS_ALL!J194:AJ373,15,FALSE))</f>
        <v>#N/A</v>
      </c>
      <c r="R189" s="28" t="e">
        <f>IF(VLOOKUP(A189,Keys_CHESS_ALL!J194:AK373,16,FALSE)="","",VLOOKUP(A189,Keys_CHESS_ALL!J194:AK373,16,FALSE))</f>
        <v>#N/A</v>
      </c>
    </row>
    <row r="190" spans="2:18" x14ac:dyDescent="0.2">
      <c r="B190" s="28" t="e">
        <f>VLOOKUP(A190,Keys_CHESS_ALL!J195:L374,2,FALSE)</f>
        <v>#N/A</v>
      </c>
      <c r="C190" s="32"/>
      <c r="D190" s="28" t="e">
        <f>VLOOKUP(A190,Keys_CHESS_ALL!J195:L374,3,FALSE)</f>
        <v>#N/A</v>
      </c>
      <c r="E190" s="40"/>
      <c r="G190" s="28" t="e">
        <f>IF(VLOOKUP(A190,Keys_CHESS_ALL!J195:AC374,5,FALSE)="","",VLOOKUP(A190,Keys_CHESS_ALL!J195:AC374,5,FALSE))</f>
        <v>#N/A</v>
      </c>
      <c r="H190" s="28" t="e">
        <f>IF(VLOOKUP(A190,Keys_CHESS_ALL!J195:AC374,6,FALSE)="","",VLOOKUP(A190,Keys_CHESS_ALL!J195:AC374,6,FALSE))</f>
        <v>#N/A</v>
      </c>
      <c r="I190" s="28" t="e">
        <f>IF(VLOOKUP(A190,Keys_CHESS_ALL!J195:AC374,7,FALSE)="","",VLOOKUP(A190,Keys_CHESS_ALL!J195:AC374,7,FALSE))</f>
        <v>#N/A</v>
      </c>
      <c r="J190" s="28" t="e">
        <f>IF(VLOOKUP(A190,Keys_CHESS_ALL!J195:AC374,8,FALSE)="","",VLOOKUP(A190,Keys_CHESS_ALL!J195:AC374,8,FALSE))</f>
        <v>#N/A</v>
      </c>
      <c r="K190" s="28" t="e">
        <f>IF(VLOOKUP(A190,Keys_CHESS_ALL!J195:AD374,9,FALSE)="","",VLOOKUP(A190,Keys_CHESS_ALL!J195:AD374,9,FALSE))</f>
        <v>#N/A</v>
      </c>
      <c r="L190" s="28" t="e">
        <f>IF(VLOOKUP(A190,Keys_CHESS_ALL!J195:AE374,10,FALSE)="","",VLOOKUP(A190,Keys_CHESS_ALL!J195:AE374,10,FALSE))</f>
        <v>#N/A</v>
      </c>
      <c r="M190" s="28" t="e">
        <f>IF(VLOOKUP(A190,Keys_CHESS_ALL!J195:AF374,11,FALSE)="","",VLOOKUP(A190,Keys_CHESS_ALL!J195:AF374,11,FALSE))</f>
        <v>#N/A</v>
      </c>
      <c r="N190" s="28" t="e">
        <f>IF(VLOOKUP(A190,Keys_CHESS_ALL!J195:AG374,12,FALSE)="","",VLOOKUP(A190,Keys_CHESS_ALL!J195:AG374,12,FALSE))</f>
        <v>#N/A</v>
      </c>
      <c r="O190" s="28" t="e">
        <f>IF(VLOOKUP(A190,Keys_CHESS_ALL!J195:AH374,13,FALSE)="","",VLOOKUP(A190,Keys_CHESS_ALL!J195:AH374,13,FALSE))</f>
        <v>#N/A</v>
      </c>
      <c r="P190" s="28" t="e">
        <f>IF(VLOOKUP(A190,Keys_CHESS_ALL!J195:AI374,14,FALSE)="","",VLOOKUP(A190,Keys_CHESS_ALL!J195:AI374,14,FALSE))</f>
        <v>#N/A</v>
      </c>
      <c r="Q190" s="28" t="e">
        <f>IF(VLOOKUP(A190,Keys_CHESS_ALL!J195:AJ374,15,FALSE)="","",VLOOKUP(A190,Keys_CHESS_ALL!J195:AJ374,15,FALSE))</f>
        <v>#N/A</v>
      </c>
      <c r="R190" s="28" t="e">
        <f>IF(VLOOKUP(A190,Keys_CHESS_ALL!J195:AK374,16,FALSE)="","",VLOOKUP(A190,Keys_CHESS_ALL!J195:AK374,16,FALSE))</f>
        <v>#N/A</v>
      </c>
    </row>
    <row r="191" spans="2:18" x14ac:dyDescent="0.2">
      <c r="B191" s="28" t="e">
        <f>VLOOKUP(A191,Keys_CHESS_ALL!J196:L375,2,FALSE)</f>
        <v>#N/A</v>
      </c>
      <c r="C191" s="32"/>
      <c r="D191" s="28" t="e">
        <f>VLOOKUP(A191,Keys_CHESS_ALL!J196:L375,3,FALSE)</f>
        <v>#N/A</v>
      </c>
      <c r="E191" s="40"/>
      <c r="G191" s="28" t="e">
        <f>IF(VLOOKUP(A191,Keys_CHESS_ALL!J196:AC375,5,FALSE)="","",VLOOKUP(A191,Keys_CHESS_ALL!J196:AC375,5,FALSE))</f>
        <v>#N/A</v>
      </c>
      <c r="H191" s="28" t="e">
        <f>IF(VLOOKUP(A191,Keys_CHESS_ALL!J196:AC375,6,FALSE)="","",VLOOKUP(A191,Keys_CHESS_ALL!J196:AC375,6,FALSE))</f>
        <v>#N/A</v>
      </c>
      <c r="I191" s="28" t="e">
        <f>IF(VLOOKUP(A191,Keys_CHESS_ALL!J196:AC375,7,FALSE)="","",VLOOKUP(A191,Keys_CHESS_ALL!J196:AC375,7,FALSE))</f>
        <v>#N/A</v>
      </c>
      <c r="J191" s="28" t="e">
        <f>IF(VLOOKUP(A191,Keys_CHESS_ALL!J196:AC375,8,FALSE)="","",VLOOKUP(A191,Keys_CHESS_ALL!J196:AC375,8,FALSE))</f>
        <v>#N/A</v>
      </c>
      <c r="K191" s="28" t="e">
        <f>IF(VLOOKUP(A191,Keys_CHESS_ALL!J196:AD375,9,FALSE)="","",VLOOKUP(A191,Keys_CHESS_ALL!J196:AD375,9,FALSE))</f>
        <v>#N/A</v>
      </c>
      <c r="L191" s="28" t="e">
        <f>IF(VLOOKUP(A191,Keys_CHESS_ALL!J196:AE375,10,FALSE)="","",VLOOKUP(A191,Keys_CHESS_ALL!J196:AE375,10,FALSE))</f>
        <v>#N/A</v>
      </c>
      <c r="M191" s="28" t="e">
        <f>IF(VLOOKUP(A191,Keys_CHESS_ALL!J196:AF375,11,FALSE)="","",VLOOKUP(A191,Keys_CHESS_ALL!J196:AF375,11,FALSE))</f>
        <v>#N/A</v>
      </c>
      <c r="N191" s="28" t="e">
        <f>IF(VLOOKUP(A191,Keys_CHESS_ALL!J196:AG375,12,FALSE)="","",VLOOKUP(A191,Keys_CHESS_ALL!J196:AG375,12,FALSE))</f>
        <v>#N/A</v>
      </c>
      <c r="O191" s="28" t="e">
        <f>IF(VLOOKUP(A191,Keys_CHESS_ALL!J196:AH375,13,FALSE)="","",VLOOKUP(A191,Keys_CHESS_ALL!J196:AH375,13,FALSE))</f>
        <v>#N/A</v>
      </c>
      <c r="P191" s="28" t="e">
        <f>IF(VLOOKUP(A191,Keys_CHESS_ALL!J196:AI375,14,FALSE)="","",VLOOKUP(A191,Keys_CHESS_ALL!J196:AI375,14,FALSE))</f>
        <v>#N/A</v>
      </c>
      <c r="Q191" s="28" t="e">
        <f>IF(VLOOKUP(A191,Keys_CHESS_ALL!J196:AJ375,15,FALSE)="","",VLOOKUP(A191,Keys_CHESS_ALL!J196:AJ375,15,FALSE))</f>
        <v>#N/A</v>
      </c>
      <c r="R191" s="28" t="e">
        <f>IF(VLOOKUP(A191,Keys_CHESS_ALL!J196:AK375,16,FALSE)="","",VLOOKUP(A191,Keys_CHESS_ALL!J196:AK375,16,FALSE))</f>
        <v>#N/A</v>
      </c>
    </row>
    <row r="192" spans="2:18" x14ac:dyDescent="0.2">
      <c r="B192" s="28" t="e">
        <f>VLOOKUP(A192,Keys_CHESS_ALL!J197:L376,2,FALSE)</f>
        <v>#N/A</v>
      </c>
      <c r="C192" s="32"/>
      <c r="D192" s="28" t="e">
        <f>VLOOKUP(A192,Keys_CHESS_ALL!J197:L376,3,FALSE)</f>
        <v>#N/A</v>
      </c>
      <c r="E192" s="40"/>
      <c r="G192" s="28" t="e">
        <f>IF(VLOOKUP(A192,Keys_CHESS_ALL!J197:AC376,5,FALSE)="","",VLOOKUP(A192,Keys_CHESS_ALL!J197:AC376,5,FALSE))</f>
        <v>#N/A</v>
      </c>
      <c r="H192" s="28" t="e">
        <f>IF(VLOOKUP(A192,Keys_CHESS_ALL!J197:AC376,6,FALSE)="","",VLOOKUP(A192,Keys_CHESS_ALL!J197:AC376,6,FALSE))</f>
        <v>#N/A</v>
      </c>
      <c r="I192" s="28" t="e">
        <f>IF(VLOOKUP(A192,Keys_CHESS_ALL!J197:AC376,7,FALSE)="","",VLOOKUP(A192,Keys_CHESS_ALL!J197:AC376,7,FALSE))</f>
        <v>#N/A</v>
      </c>
      <c r="J192" s="28" t="e">
        <f>IF(VLOOKUP(A192,Keys_CHESS_ALL!J197:AC376,8,FALSE)="","",VLOOKUP(A192,Keys_CHESS_ALL!J197:AC376,8,FALSE))</f>
        <v>#N/A</v>
      </c>
      <c r="K192" s="28" t="e">
        <f>IF(VLOOKUP(A192,Keys_CHESS_ALL!J197:AD376,9,FALSE)="","",VLOOKUP(A192,Keys_CHESS_ALL!J197:AD376,9,FALSE))</f>
        <v>#N/A</v>
      </c>
      <c r="L192" s="28" t="e">
        <f>IF(VLOOKUP(A192,Keys_CHESS_ALL!J197:AE376,10,FALSE)="","",VLOOKUP(A192,Keys_CHESS_ALL!J197:AE376,10,FALSE))</f>
        <v>#N/A</v>
      </c>
      <c r="M192" s="28" t="e">
        <f>IF(VLOOKUP(A192,Keys_CHESS_ALL!J197:AF376,11,FALSE)="","",VLOOKUP(A192,Keys_CHESS_ALL!J197:AF376,11,FALSE))</f>
        <v>#N/A</v>
      </c>
      <c r="N192" s="28" t="e">
        <f>IF(VLOOKUP(A192,Keys_CHESS_ALL!J197:AG376,12,FALSE)="","",VLOOKUP(A192,Keys_CHESS_ALL!J197:AG376,12,FALSE))</f>
        <v>#N/A</v>
      </c>
      <c r="O192" s="28" t="e">
        <f>IF(VLOOKUP(A192,Keys_CHESS_ALL!J197:AH376,13,FALSE)="","",VLOOKUP(A192,Keys_CHESS_ALL!J197:AH376,13,FALSE))</f>
        <v>#N/A</v>
      </c>
      <c r="P192" s="28" t="e">
        <f>IF(VLOOKUP(A192,Keys_CHESS_ALL!J197:AI376,14,FALSE)="","",VLOOKUP(A192,Keys_CHESS_ALL!J197:AI376,14,FALSE))</f>
        <v>#N/A</v>
      </c>
      <c r="Q192" s="28" t="e">
        <f>IF(VLOOKUP(A192,Keys_CHESS_ALL!J197:AJ376,15,FALSE)="","",VLOOKUP(A192,Keys_CHESS_ALL!J197:AJ376,15,FALSE))</f>
        <v>#N/A</v>
      </c>
      <c r="R192" s="28" t="e">
        <f>IF(VLOOKUP(A192,Keys_CHESS_ALL!J197:AK376,16,FALSE)="","",VLOOKUP(A192,Keys_CHESS_ALL!J197:AK376,16,FALSE))</f>
        <v>#N/A</v>
      </c>
    </row>
    <row r="193" spans="2:18" x14ac:dyDescent="0.2">
      <c r="B193" s="28" t="e">
        <f>VLOOKUP(A193,Keys_CHESS_ALL!J198:L377,2,FALSE)</f>
        <v>#N/A</v>
      </c>
      <c r="C193" s="32"/>
      <c r="D193" s="28" t="e">
        <f>VLOOKUP(A193,Keys_CHESS_ALL!J198:L377,3,FALSE)</f>
        <v>#N/A</v>
      </c>
      <c r="E193" s="40"/>
      <c r="G193" s="28" t="e">
        <f>IF(VLOOKUP(A193,Keys_CHESS_ALL!J198:AC377,5,FALSE)="","",VLOOKUP(A193,Keys_CHESS_ALL!J198:AC377,5,FALSE))</f>
        <v>#N/A</v>
      </c>
      <c r="H193" s="28" t="e">
        <f>IF(VLOOKUP(A193,Keys_CHESS_ALL!J198:AC377,6,FALSE)="","",VLOOKUP(A193,Keys_CHESS_ALL!J198:AC377,6,FALSE))</f>
        <v>#N/A</v>
      </c>
      <c r="I193" s="28" t="e">
        <f>IF(VLOOKUP(A193,Keys_CHESS_ALL!J198:AC377,7,FALSE)="","",VLOOKUP(A193,Keys_CHESS_ALL!J198:AC377,7,FALSE))</f>
        <v>#N/A</v>
      </c>
      <c r="J193" s="28" t="e">
        <f>IF(VLOOKUP(A193,Keys_CHESS_ALL!J198:AC377,8,FALSE)="","",VLOOKUP(A193,Keys_CHESS_ALL!J198:AC377,8,FALSE))</f>
        <v>#N/A</v>
      </c>
      <c r="K193" s="28" t="e">
        <f>IF(VLOOKUP(A193,Keys_CHESS_ALL!J198:AD377,9,FALSE)="","",VLOOKUP(A193,Keys_CHESS_ALL!J198:AD377,9,FALSE))</f>
        <v>#N/A</v>
      </c>
      <c r="L193" s="28" t="e">
        <f>IF(VLOOKUP(A193,Keys_CHESS_ALL!J198:AE377,10,FALSE)="","",VLOOKUP(A193,Keys_CHESS_ALL!J198:AE377,10,FALSE))</f>
        <v>#N/A</v>
      </c>
      <c r="M193" s="28" t="e">
        <f>IF(VLOOKUP(A193,Keys_CHESS_ALL!J198:AF377,11,FALSE)="","",VLOOKUP(A193,Keys_CHESS_ALL!J198:AF377,11,FALSE))</f>
        <v>#N/A</v>
      </c>
      <c r="N193" s="28" t="e">
        <f>IF(VLOOKUP(A193,Keys_CHESS_ALL!J198:AG377,12,FALSE)="","",VLOOKUP(A193,Keys_CHESS_ALL!J198:AG377,12,FALSE))</f>
        <v>#N/A</v>
      </c>
      <c r="O193" s="28" t="e">
        <f>IF(VLOOKUP(A193,Keys_CHESS_ALL!J198:AH377,13,FALSE)="","",VLOOKUP(A193,Keys_CHESS_ALL!J198:AH377,13,FALSE))</f>
        <v>#N/A</v>
      </c>
      <c r="P193" s="28" t="e">
        <f>IF(VLOOKUP(A193,Keys_CHESS_ALL!J198:AI377,14,FALSE)="","",VLOOKUP(A193,Keys_CHESS_ALL!J198:AI377,14,FALSE))</f>
        <v>#N/A</v>
      </c>
      <c r="Q193" s="28" t="e">
        <f>IF(VLOOKUP(A193,Keys_CHESS_ALL!J198:AJ377,15,FALSE)="","",VLOOKUP(A193,Keys_CHESS_ALL!J198:AJ377,15,FALSE))</f>
        <v>#N/A</v>
      </c>
      <c r="R193" s="28" t="e">
        <f>IF(VLOOKUP(A193,Keys_CHESS_ALL!J198:AK377,16,FALSE)="","",VLOOKUP(A193,Keys_CHESS_ALL!J198:AK377,16,FALSE))</f>
        <v>#N/A</v>
      </c>
    </row>
    <row r="194" spans="2:18" x14ac:dyDescent="0.2">
      <c r="B194" s="28" t="e">
        <f>VLOOKUP(A194,Keys_CHESS_ALL!J199:L378,2,FALSE)</f>
        <v>#N/A</v>
      </c>
      <c r="C194" s="32"/>
      <c r="D194" s="28" t="e">
        <f>VLOOKUP(A194,Keys_CHESS_ALL!J199:L378,3,FALSE)</f>
        <v>#N/A</v>
      </c>
      <c r="E194" s="40"/>
      <c r="G194" s="28" t="e">
        <f>IF(VLOOKUP(A194,Keys_CHESS_ALL!J199:AC378,5,FALSE)="","",VLOOKUP(A194,Keys_CHESS_ALL!J199:AC378,5,FALSE))</f>
        <v>#N/A</v>
      </c>
      <c r="H194" s="28" t="e">
        <f>IF(VLOOKUP(A194,Keys_CHESS_ALL!J199:AC378,6,FALSE)="","",VLOOKUP(A194,Keys_CHESS_ALL!J199:AC378,6,FALSE))</f>
        <v>#N/A</v>
      </c>
      <c r="I194" s="28" t="e">
        <f>IF(VLOOKUP(A194,Keys_CHESS_ALL!J199:AC378,7,FALSE)="","",VLOOKUP(A194,Keys_CHESS_ALL!J199:AC378,7,FALSE))</f>
        <v>#N/A</v>
      </c>
      <c r="J194" s="28" t="e">
        <f>IF(VLOOKUP(A194,Keys_CHESS_ALL!J199:AC378,8,FALSE)="","",VLOOKUP(A194,Keys_CHESS_ALL!J199:AC378,8,FALSE))</f>
        <v>#N/A</v>
      </c>
      <c r="K194" s="28" t="e">
        <f>IF(VLOOKUP(A194,Keys_CHESS_ALL!J199:AD378,9,FALSE)="","",VLOOKUP(A194,Keys_CHESS_ALL!J199:AD378,9,FALSE))</f>
        <v>#N/A</v>
      </c>
      <c r="L194" s="28" t="e">
        <f>IF(VLOOKUP(A194,Keys_CHESS_ALL!J199:AE378,10,FALSE)="","",VLOOKUP(A194,Keys_CHESS_ALL!J199:AE378,10,FALSE))</f>
        <v>#N/A</v>
      </c>
      <c r="M194" s="28" t="e">
        <f>IF(VLOOKUP(A194,Keys_CHESS_ALL!J199:AF378,11,FALSE)="","",VLOOKUP(A194,Keys_CHESS_ALL!J199:AF378,11,FALSE))</f>
        <v>#N/A</v>
      </c>
      <c r="N194" s="28" t="e">
        <f>IF(VLOOKUP(A194,Keys_CHESS_ALL!J199:AG378,12,FALSE)="","",VLOOKUP(A194,Keys_CHESS_ALL!J199:AG378,12,FALSE))</f>
        <v>#N/A</v>
      </c>
      <c r="O194" s="28" t="e">
        <f>IF(VLOOKUP(A194,Keys_CHESS_ALL!J199:AH378,13,FALSE)="","",VLOOKUP(A194,Keys_CHESS_ALL!J199:AH378,13,FALSE))</f>
        <v>#N/A</v>
      </c>
      <c r="P194" s="28" t="e">
        <f>IF(VLOOKUP(A194,Keys_CHESS_ALL!J199:AI378,14,FALSE)="","",VLOOKUP(A194,Keys_CHESS_ALL!J199:AI378,14,FALSE))</f>
        <v>#N/A</v>
      </c>
      <c r="Q194" s="28" t="e">
        <f>IF(VLOOKUP(A194,Keys_CHESS_ALL!J199:AJ378,15,FALSE)="","",VLOOKUP(A194,Keys_CHESS_ALL!J199:AJ378,15,FALSE))</f>
        <v>#N/A</v>
      </c>
      <c r="R194" s="28" t="e">
        <f>IF(VLOOKUP(A194,Keys_CHESS_ALL!J199:AK378,16,FALSE)="","",VLOOKUP(A194,Keys_CHESS_ALL!J199:AK378,16,FALSE))</f>
        <v>#N/A</v>
      </c>
    </row>
    <row r="195" spans="2:18" x14ac:dyDescent="0.2">
      <c r="B195" s="28" t="e">
        <f>VLOOKUP(A195,Keys_CHESS_ALL!J200:L379,2,FALSE)</f>
        <v>#N/A</v>
      </c>
      <c r="C195" s="32"/>
      <c r="D195" s="28" t="e">
        <f>VLOOKUP(A195,Keys_CHESS_ALL!J200:L379,3,FALSE)</f>
        <v>#N/A</v>
      </c>
      <c r="E195" s="40"/>
      <c r="G195" s="28" t="e">
        <f>IF(VLOOKUP(A195,Keys_CHESS_ALL!J200:AC379,5,FALSE)="","",VLOOKUP(A195,Keys_CHESS_ALL!J200:AC379,5,FALSE))</f>
        <v>#N/A</v>
      </c>
      <c r="H195" s="28" t="e">
        <f>IF(VLOOKUP(A195,Keys_CHESS_ALL!J200:AC379,6,FALSE)="","",VLOOKUP(A195,Keys_CHESS_ALL!J200:AC379,6,FALSE))</f>
        <v>#N/A</v>
      </c>
      <c r="I195" s="28" t="e">
        <f>IF(VLOOKUP(A195,Keys_CHESS_ALL!J200:AC379,7,FALSE)="","",VLOOKUP(A195,Keys_CHESS_ALL!J200:AC379,7,FALSE))</f>
        <v>#N/A</v>
      </c>
      <c r="J195" s="28" t="e">
        <f>IF(VLOOKUP(A195,Keys_CHESS_ALL!J200:AC379,8,FALSE)="","",VLOOKUP(A195,Keys_CHESS_ALL!J200:AC379,8,FALSE))</f>
        <v>#N/A</v>
      </c>
      <c r="K195" s="28" t="e">
        <f>IF(VLOOKUP(A195,Keys_CHESS_ALL!J200:AD379,9,FALSE)="","",VLOOKUP(A195,Keys_CHESS_ALL!J200:AD379,9,FALSE))</f>
        <v>#N/A</v>
      </c>
      <c r="L195" s="28" t="e">
        <f>IF(VLOOKUP(A195,Keys_CHESS_ALL!J200:AE379,10,FALSE)="","",VLOOKUP(A195,Keys_CHESS_ALL!J200:AE379,10,FALSE))</f>
        <v>#N/A</v>
      </c>
      <c r="M195" s="28" t="e">
        <f>IF(VLOOKUP(A195,Keys_CHESS_ALL!J200:AF379,11,FALSE)="","",VLOOKUP(A195,Keys_CHESS_ALL!J200:AF379,11,FALSE))</f>
        <v>#N/A</v>
      </c>
      <c r="N195" s="28" t="e">
        <f>IF(VLOOKUP(A195,Keys_CHESS_ALL!J200:AG379,12,FALSE)="","",VLOOKUP(A195,Keys_CHESS_ALL!J200:AG379,12,FALSE))</f>
        <v>#N/A</v>
      </c>
      <c r="O195" s="28" t="e">
        <f>IF(VLOOKUP(A195,Keys_CHESS_ALL!J200:AH379,13,FALSE)="","",VLOOKUP(A195,Keys_CHESS_ALL!J200:AH379,13,FALSE))</f>
        <v>#N/A</v>
      </c>
      <c r="P195" s="28" t="e">
        <f>IF(VLOOKUP(A195,Keys_CHESS_ALL!J200:AI379,14,FALSE)="","",VLOOKUP(A195,Keys_CHESS_ALL!J200:AI379,14,FALSE))</f>
        <v>#N/A</v>
      </c>
      <c r="Q195" s="28" t="e">
        <f>IF(VLOOKUP(A195,Keys_CHESS_ALL!J200:AJ379,15,FALSE)="","",VLOOKUP(A195,Keys_CHESS_ALL!J200:AJ379,15,FALSE))</f>
        <v>#N/A</v>
      </c>
      <c r="R195" s="28" t="e">
        <f>IF(VLOOKUP(A195,Keys_CHESS_ALL!J200:AK379,16,FALSE)="","",VLOOKUP(A195,Keys_CHESS_ALL!J200:AK379,16,FALSE))</f>
        <v>#N/A</v>
      </c>
    </row>
    <row r="196" spans="2:18" x14ac:dyDescent="0.2">
      <c r="B196" s="28" t="e">
        <f>VLOOKUP(A196,Keys_CHESS_ALL!J201:L380,2,FALSE)</f>
        <v>#N/A</v>
      </c>
      <c r="C196" s="32"/>
      <c r="D196" s="28" t="e">
        <f>VLOOKUP(A196,Keys_CHESS_ALL!J201:L380,3,FALSE)</f>
        <v>#N/A</v>
      </c>
      <c r="E196" s="40"/>
      <c r="G196" s="28" t="e">
        <f>IF(VLOOKUP(A196,Keys_CHESS_ALL!J201:AC380,5,FALSE)="","",VLOOKUP(A196,Keys_CHESS_ALL!J201:AC380,5,FALSE))</f>
        <v>#N/A</v>
      </c>
      <c r="H196" s="28" t="e">
        <f>IF(VLOOKUP(A196,Keys_CHESS_ALL!J201:AC380,6,FALSE)="","",VLOOKUP(A196,Keys_CHESS_ALL!J201:AC380,6,FALSE))</f>
        <v>#N/A</v>
      </c>
      <c r="I196" s="28" t="e">
        <f>IF(VLOOKUP(A196,Keys_CHESS_ALL!J201:AC380,7,FALSE)="","",VLOOKUP(A196,Keys_CHESS_ALL!J201:AC380,7,FALSE))</f>
        <v>#N/A</v>
      </c>
      <c r="J196" s="28" t="e">
        <f>IF(VLOOKUP(A196,Keys_CHESS_ALL!J201:AC380,8,FALSE)="","",VLOOKUP(A196,Keys_CHESS_ALL!J201:AC380,8,FALSE))</f>
        <v>#N/A</v>
      </c>
      <c r="K196" s="28" t="e">
        <f>IF(VLOOKUP(A196,Keys_CHESS_ALL!J201:AD380,9,FALSE)="","",VLOOKUP(A196,Keys_CHESS_ALL!J201:AD380,9,FALSE))</f>
        <v>#N/A</v>
      </c>
      <c r="L196" s="28" t="e">
        <f>IF(VLOOKUP(A196,Keys_CHESS_ALL!J201:AE380,10,FALSE)="","",VLOOKUP(A196,Keys_CHESS_ALL!J201:AE380,10,FALSE))</f>
        <v>#N/A</v>
      </c>
      <c r="M196" s="28" t="e">
        <f>IF(VLOOKUP(A196,Keys_CHESS_ALL!J201:AF380,11,FALSE)="","",VLOOKUP(A196,Keys_CHESS_ALL!J201:AF380,11,FALSE))</f>
        <v>#N/A</v>
      </c>
      <c r="N196" s="28" t="e">
        <f>IF(VLOOKUP(A196,Keys_CHESS_ALL!J201:AG380,12,FALSE)="","",VLOOKUP(A196,Keys_CHESS_ALL!J201:AG380,12,FALSE))</f>
        <v>#N/A</v>
      </c>
      <c r="O196" s="28" t="e">
        <f>IF(VLOOKUP(A196,Keys_CHESS_ALL!J201:AH380,13,FALSE)="","",VLOOKUP(A196,Keys_CHESS_ALL!J201:AH380,13,FALSE))</f>
        <v>#N/A</v>
      </c>
      <c r="P196" s="28" t="e">
        <f>IF(VLOOKUP(A196,Keys_CHESS_ALL!J201:AI380,14,FALSE)="","",VLOOKUP(A196,Keys_CHESS_ALL!J201:AI380,14,FALSE))</f>
        <v>#N/A</v>
      </c>
      <c r="Q196" s="28" t="e">
        <f>IF(VLOOKUP(A196,Keys_CHESS_ALL!J201:AJ380,15,FALSE)="","",VLOOKUP(A196,Keys_CHESS_ALL!J201:AJ380,15,FALSE))</f>
        <v>#N/A</v>
      </c>
      <c r="R196" s="28" t="e">
        <f>IF(VLOOKUP(A196,Keys_CHESS_ALL!J201:AK380,16,FALSE)="","",VLOOKUP(A196,Keys_CHESS_ALL!J201:AK380,16,FALSE))</f>
        <v>#N/A</v>
      </c>
    </row>
    <row r="197" spans="2:18" x14ac:dyDescent="0.2">
      <c r="B197" s="28" t="e">
        <f>VLOOKUP(A197,Keys_CHESS_ALL!J202:L381,2,FALSE)</f>
        <v>#N/A</v>
      </c>
      <c r="C197" s="32"/>
      <c r="D197" s="28" t="e">
        <f>VLOOKUP(A197,Keys_CHESS_ALL!J202:L381,3,FALSE)</f>
        <v>#N/A</v>
      </c>
      <c r="E197" s="40"/>
      <c r="G197" s="28" t="e">
        <f>IF(VLOOKUP(A197,Keys_CHESS_ALL!J202:AC381,5,FALSE)="","",VLOOKUP(A197,Keys_CHESS_ALL!J202:AC381,5,FALSE))</f>
        <v>#N/A</v>
      </c>
      <c r="H197" s="28" t="e">
        <f>IF(VLOOKUP(A197,Keys_CHESS_ALL!J202:AC381,6,FALSE)="","",VLOOKUP(A197,Keys_CHESS_ALL!J202:AC381,6,FALSE))</f>
        <v>#N/A</v>
      </c>
      <c r="I197" s="28" t="e">
        <f>IF(VLOOKUP(A197,Keys_CHESS_ALL!J202:AC381,7,FALSE)="","",VLOOKUP(A197,Keys_CHESS_ALL!J202:AC381,7,FALSE))</f>
        <v>#N/A</v>
      </c>
      <c r="J197" s="28" t="e">
        <f>IF(VLOOKUP(A197,Keys_CHESS_ALL!J202:AC381,8,FALSE)="","",VLOOKUP(A197,Keys_CHESS_ALL!J202:AC381,8,FALSE))</f>
        <v>#N/A</v>
      </c>
      <c r="K197" s="28" t="e">
        <f>IF(VLOOKUP(A197,Keys_CHESS_ALL!J202:AD381,9,FALSE)="","",VLOOKUP(A197,Keys_CHESS_ALL!J202:AD381,9,FALSE))</f>
        <v>#N/A</v>
      </c>
      <c r="L197" s="28" t="e">
        <f>IF(VLOOKUP(A197,Keys_CHESS_ALL!J202:AE381,10,FALSE)="","",VLOOKUP(A197,Keys_CHESS_ALL!J202:AE381,10,FALSE))</f>
        <v>#N/A</v>
      </c>
      <c r="M197" s="28" t="e">
        <f>IF(VLOOKUP(A197,Keys_CHESS_ALL!J202:AF381,11,FALSE)="","",VLOOKUP(A197,Keys_CHESS_ALL!J202:AF381,11,FALSE))</f>
        <v>#N/A</v>
      </c>
      <c r="N197" s="28" t="e">
        <f>IF(VLOOKUP(A197,Keys_CHESS_ALL!J202:AG381,12,FALSE)="","",VLOOKUP(A197,Keys_CHESS_ALL!J202:AG381,12,FALSE))</f>
        <v>#N/A</v>
      </c>
      <c r="O197" s="28" t="e">
        <f>IF(VLOOKUP(A197,Keys_CHESS_ALL!J202:AH381,13,FALSE)="","",VLOOKUP(A197,Keys_CHESS_ALL!J202:AH381,13,FALSE))</f>
        <v>#N/A</v>
      </c>
      <c r="P197" s="28" t="e">
        <f>IF(VLOOKUP(A197,Keys_CHESS_ALL!J202:AI381,14,FALSE)="","",VLOOKUP(A197,Keys_CHESS_ALL!J202:AI381,14,FALSE))</f>
        <v>#N/A</v>
      </c>
      <c r="Q197" s="28" t="e">
        <f>IF(VLOOKUP(A197,Keys_CHESS_ALL!J202:AJ381,15,FALSE)="","",VLOOKUP(A197,Keys_CHESS_ALL!J202:AJ381,15,FALSE))</f>
        <v>#N/A</v>
      </c>
      <c r="R197" s="28" t="e">
        <f>IF(VLOOKUP(A197,Keys_CHESS_ALL!J202:AK381,16,FALSE)="","",VLOOKUP(A197,Keys_CHESS_ALL!J202:AK381,16,FALSE))</f>
        <v>#N/A</v>
      </c>
    </row>
    <row r="198" spans="2:18" x14ac:dyDescent="0.2">
      <c r="B198" s="28" t="e">
        <f>VLOOKUP(A198,Keys_CHESS_ALL!J203:L382,2,FALSE)</f>
        <v>#N/A</v>
      </c>
      <c r="C198" s="32"/>
      <c r="D198" s="28" t="e">
        <f>VLOOKUP(A198,Keys_CHESS_ALL!J203:L382,3,FALSE)</f>
        <v>#N/A</v>
      </c>
      <c r="E198" s="40"/>
      <c r="G198" s="28" t="e">
        <f>IF(VLOOKUP(A198,Keys_CHESS_ALL!J203:AC382,5,FALSE)="","",VLOOKUP(A198,Keys_CHESS_ALL!J203:AC382,5,FALSE))</f>
        <v>#N/A</v>
      </c>
      <c r="H198" s="28" t="e">
        <f>IF(VLOOKUP(A198,Keys_CHESS_ALL!J203:AC382,6,FALSE)="","",VLOOKUP(A198,Keys_CHESS_ALL!J203:AC382,6,FALSE))</f>
        <v>#N/A</v>
      </c>
      <c r="I198" s="28" t="e">
        <f>IF(VLOOKUP(A198,Keys_CHESS_ALL!J203:AC382,7,FALSE)="","",VLOOKUP(A198,Keys_CHESS_ALL!J203:AC382,7,FALSE))</f>
        <v>#N/A</v>
      </c>
      <c r="J198" s="28" t="e">
        <f>IF(VLOOKUP(A198,Keys_CHESS_ALL!J203:AC382,8,FALSE)="","",VLOOKUP(A198,Keys_CHESS_ALL!J203:AC382,8,FALSE))</f>
        <v>#N/A</v>
      </c>
      <c r="K198" s="28" t="e">
        <f>IF(VLOOKUP(A198,Keys_CHESS_ALL!J203:AD382,9,FALSE)="","",VLOOKUP(A198,Keys_CHESS_ALL!J203:AD382,9,FALSE))</f>
        <v>#N/A</v>
      </c>
      <c r="L198" s="28" t="e">
        <f>IF(VLOOKUP(A198,Keys_CHESS_ALL!J203:AE382,10,FALSE)="","",VLOOKUP(A198,Keys_CHESS_ALL!J203:AE382,10,FALSE))</f>
        <v>#N/A</v>
      </c>
      <c r="M198" s="28" t="e">
        <f>IF(VLOOKUP(A198,Keys_CHESS_ALL!J203:AF382,11,FALSE)="","",VLOOKUP(A198,Keys_CHESS_ALL!J203:AF382,11,FALSE))</f>
        <v>#N/A</v>
      </c>
      <c r="N198" s="28" t="e">
        <f>IF(VLOOKUP(A198,Keys_CHESS_ALL!J203:AG382,12,FALSE)="","",VLOOKUP(A198,Keys_CHESS_ALL!J203:AG382,12,FALSE))</f>
        <v>#N/A</v>
      </c>
      <c r="O198" s="28" t="e">
        <f>IF(VLOOKUP(A198,Keys_CHESS_ALL!J203:AH382,13,FALSE)="","",VLOOKUP(A198,Keys_CHESS_ALL!J203:AH382,13,FALSE))</f>
        <v>#N/A</v>
      </c>
      <c r="P198" s="28" t="e">
        <f>IF(VLOOKUP(A198,Keys_CHESS_ALL!J203:AI382,14,FALSE)="","",VLOOKUP(A198,Keys_CHESS_ALL!J203:AI382,14,FALSE))</f>
        <v>#N/A</v>
      </c>
      <c r="Q198" s="28" t="e">
        <f>IF(VLOOKUP(A198,Keys_CHESS_ALL!J203:AJ382,15,FALSE)="","",VLOOKUP(A198,Keys_CHESS_ALL!J203:AJ382,15,FALSE))</f>
        <v>#N/A</v>
      </c>
      <c r="R198" s="28" t="e">
        <f>IF(VLOOKUP(A198,Keys_CHESS_ALL!J203:AK382,16,FALSE)="","",VLOOKUP(A198,Keys_CHESS_ALL!J203:AK382,16,FALSE))</f>
        <v>#N/A</v>
      </c>
    </row>
    <row r="199" spans="2:18" x14ac:dyDescent="0.2">
      <c r="B199" s="28" t="e">
        <f>VLOOKUP(A199,Keys_CHESS_ALL!J204:L383,2,FALSE)</f>
        <v>#N/A</v>
      </c>
      <c r="C199" s="32"/>
      <c r="D199" s="28" t="e">
        <f>VLOOKUP(A199,Keys_CHESS_ALL!J204:L383,3,FALSE)</f>
        <v>#N/A</v>
      </c>
      <c r="E199" s="40"/>
      <c r="G199" s="28" t="e">
        <f>IF(VLOOKUP(A199,Keys_CHESS_ALL!J204:AC383,5,FALSE)="","",VLOOKUP(A199,Keys_CHESS_ALL!J204:AC383,5,FALSE))</f>
        <v>#N/A</v>
      </c>
      <c r="H199" s="28" t="e">
        <f>IF(VLOOKUP(A199,Keys_CHESS_ALL!J204:AC383,6,FALSE)="","",VLOOKUP(A199,Keys_CHESS_ALL!J204:AC383,6,FALSE))</f>
        <v>#N/A</v>
      </c>
      <c r="I199" s="28" t="e">
        <f>IF(VLOOKUP(A199,Keys_CHESS_ALL!J204:AC383,7,FALSE)="","",VLOOKUP(A199,Keys_CHESS_ALL!J204:AC383,7,FALSE))</f>
        <v>#N/A</v>
      </c>
      <c r="J199" s="28" t="e">
        <f>IF(VLOOKUP(A199,Keys_CHESS_ALL!J204:AC383,8,FALSE)="","",VLOOKUP(A199,Keys_CHESS_ALL!J204:AC383,8,FALSE))</f>
        <v>#N/A</v>
      </c>
      <c r="K199" s="28" t="e">
        <f>IF(VLOOKUP(A199,Keys_CHESS_ALL!J204:AD383,9,FALSE)="","",VLOOKUP(A199,Keys_CHESS_ALL!J204:AD383,9,FALSE))</f>
        <v>#N/A</v>
      </c>
      <c r="L199" s="28" t="e">
        <f>IF(VLOOKUP(A199,Keys_CHESS_ALL!J204:AE383,10,FALSE)="","",VLOOKUP(A199,Keys_CHESS_ALL!J204:AE383,10,FALSE))</f>
        <v>#N/A</v>
      </c>
      <c r="M199" s="28" t="e">
        <f>IF(VLOOKUP(A199,Keys_CHESS_ALL!J204:AF383,11,FALSE)="","",VLOOKUP(A199,Keys_CHESS_ALL!J204:AF383,11,FALSE))</f>
        <v>#N/A</v>
      </c>
      <c r="N199" s="28" t="e">
        <f>IF(VLOOKUP(A199,Keys_CHESS_ALL!J204:AG383,12,FALSE)="","",VLOOKUP(A199,Keys_CHESS_ALL!J204:AG383,12,FALSE))</f>
        <v>#N/A</v>
      </c>
      <c r="O199" s="28" t="e">
        <f>IF(VLOOKUP(A199,Keys_CHESS_ALL!J204:AH383,13,FALSE)="","",VLOOKUP(A199,Keys_CHESS_ALL!J204:AH383,13,FALSE))</f>
        <v>#N/A</v>
      </c>
      <c r="P199" s="28" t="e">
        <f>IF(VLOOKUP(A199,Keys_CHESS_ALL!J204:AI383,14,FALSE)="","",VLOOKUP(A199,Keys_CHESS_ALL!J204:AI383,14,FALSE))</f>
        <v>#N/A</v>
      </c>
      <c r="Q199" s="28" t="e">
        <f>IF(VLOOKUP(A199,Keys_CHESS_ALL!J204:AJ383,15,FALSE)="","",VLOOKUP(A199,Keys_CHESS_ALL!J204:AJ383,15,FALSE))</f>
        <v>#N/A</v>
      </c>
      <c r="R199" s="28" t="e">
        <f>IF(VLOOKUP(A199,Keys_CHESS_ALL!J204:AK383,16,FALSE)="","",VLOOKUP(A199,Keys_CHESS_ALL!J204:AK383,16,FALSE))</f>
        <v>#N/A</v>
      </c>
    </row>
    <row r="200" spans="2:18" x14ac:dyDescent="0.2">
      <c r="B200" s="28" t="e">
        <f>VLOOKUP(A200,Keys_CHESS_ALL!J205:L384,2,FALSE)</f>
        <v>#N/A</v>
      </c>
      <c r="C200" s="32"/>
      <c r="D200" s="28" t="e">
        <f>VLOOKUP(A200,Keys_CHESS_ALL!J205:L384,3,FALSE)</f>
        <v>#N/A</v>
      </c>
      <c r="E200" s="40"/>
      <c r="G200" s="28" t="e">
        <f>IF(VLOOKUP(A200,Keys_CHESS_ALL!J205:AC384,5,FALSE)="","",VLOOKUP(A200,Keys_CHESS_ALL!J205:AC384,5,FALSE))</f>
        <v>#N/A</v>
      </c>
      <c r="H200" s="28" t="e">
        <f>IF(VLOOKUP(A200,Keys_CHESS_ALL!J205:AC384,6,FALSE)="","",VLOOKUP(A200,Keys_CHESS_ALL!J205:AC384,6,FALSE))</f>
        <v>#N/A</v>
      </c>
      <c r="I200" s="28" t="e">
        <f>IF(VLOOKUP(A200,Keys_CHESS_ALL!J205:AC384,7,FALSE)="","",VLOOKUP(A200,Keys_CHESS_ALL!J205:AC384,7,FALSE))</f>
        <v>#N/A</v>
      </c>
      <c r="J200" s="28" t="e">
        <f>IF(VLOOKUP(A200,Keys_CHESS_ALL!J205:AC384,8,FALSE)="","",VLOOKUP(A200,Keys_CHESS_ALL!J205:AC384,8,FALSE))</f>
        <v>#N/A</v>
      </c>
      <c r="K200" s="28" t="e">
        <f>IF(VLOOKUP(A200,Keys_CHESS_ALL!J205:AD384,9,FALSE)="","",VLOOKUP(A200,Keys_CHESS_ALL!J205:AD384,9,FALSE))</f>
        <v>#N/A</v>
      </c>
      <c r="L200" s="28" t="e">
        <f>IF(VLOOKUP(A200,Keys_CHESS_ALL!J205:AE384,10,FALSE)="","",VLOOKUP(A200,Keys_CHESS_ALL!J205:AE384,10,FALSE))</f>
        <v>#N/A</v>
      </c>
      <c r="M200" s="28" t="e">
        <f>IF(VLOOKUP(A200,Keys_CHESS_ALL!J205:AF384,11,FALSE)="","",VLOOKUP(A200,Keys_CHESS_ALL!J205:AF384,11,FALSE))</f>
        <v>#N/A</v>
      </c>
      <c r="N200" s="28" t="e">
        <f>IF(VLOOKUP(A200,Keys_CHESS_ALL!J205:AG384,12,FALSE)="","",VLOOKUP(A200,Keys_CHESS_ALL!J205:AG384,12,FALSE))</f>
        <v>#N/A</v>
      </c>
      <c r="O200" s="28" t="e">
        <f>IF(VLOOKUP(A200,Keys_CHESS_ALL!J205:AH384,13,FALSE)="","",VLOOKUP(A200,Keys_CHESS_ALL!J205:AH384,13,FALSE))</f>
        <v>#N/A</v>
      </c>
      <c r="P200" s="28" t="e">
        <f>IF(VLOOKUP(A200,Keys_CHESS_ALL!J205:AI384,14,FALSE)="","",VLOOKUP(A200,Keys_CHESS_ALL!J205:AI384,14,FALSE))</f>
        <v>#N/A</v>
      </c>
      <c r="Q200" s="28" t="e">
        <f>IF(VLOOKUP(A200,Keys_CHESS_ALL!J205:AJ384,15,FALSE)="","",VLOOKUP(A200,Keys_CHESS_ALL!J205:AJ384,15,FALSE))</f>
        <v>#N/A</v>
      </c>
      <c r="R200" s="28" t="e">
        <f>IF(VLOOKUP(A200,Keys_CHESS_ALL!J205:AK384,16,FALSE)="","",VLOOKUP(A200,Keys_CHESS_ALL!J205:AK384,16,FALSE))</f>
        <v>#N/A</v>
      </c>
    </row>
    <row r="201" spans="2:18" x14ac:dyDescent="0.2">
      <c r="B201" s="28" t="e">
        <f>VLOOKUP(A201,Keys_CHESS_ALL!J206:L385,2,FALSE)</f>
        <v>#N/A</v>
      </c>
      <c r="C201" s="32"/>
      <c r="D201" s="28" t="e">
        <f>VLOOKUP(A201,Keys_CHESS_ALL!J206:L385,3,FALSE)</f>
        <v>#N/A</v>
      </c>
      <c r="E201" s="40"/>
      <c r="G201" s="28" t="e">
        <f>IF(VLOOKUP(A201,Keys_CHESS_ALL!J206:AC385,5,FALSE)="","",VLOOKUP(A201,Keys_CHESS_ALL!J206:AC385,5,FALSE))</f>
        <v>#N/A</v>
      </c>
      <c r="H201" s="28" t="e">
        <f>IF(VLOOKUP(A201,Keys_CHESS_ALL!J206:AC385,6,FALSE)="","",VLOOKUP(A201,Keys_CHESS_ALL!J206:AC385,6,FALSE))</f>
        <v>#N/A</v>
      </c>
      <c r="I201" s="28" t="e">
        <f>IF(VLOOKUP(A201,Keys_CHESS_ALL!J206:AC385,7,FALSE)="","",VLOOKUP(A201,Keys_CHESS_ALL!J206:AC385,7,FALSE))</f>
        <v>#N/A</v>
      </c>
      <c r="J201" s="28" t="e">
        <f>IF(VLOOKUP(A201,Keys_CHESS_ALL!J206:AC385,8,FALSE)="","",VLOOKUP(A201,Keys_CHESS_ALL!J206:AC385,8,FALSE))</f>
        <v>#N/A</v>
      </c>
      <c r="K201" s="28" t="e">
        <f>IF(VLOOKUP(A201,Keys_CHESS_ALL!J206:AD385,9,FALSE)="","",VLOOKUP(A201,Keys_CHESS_ALL!J206:AD385,9,FALSE))</f>
        <v>#N/A</v>
      </c>
      <c r="L201" s="28" t="e">
        <f>IF(VLOOKUP(A201,Keys_CHESS_ALL!J206:AE385,10,FALSE)="","",VLOOKUP(A201,Keys_CHESS_ALL!J206:AE385,10,FALSE))</f>
        <v>#N/A</v>
      </c>
      <c r="M201" s="28" t="e">
        <f>IF(VLOOKUP(A201,Keys_CHESS_ALL!J206:AF385,11,FALSE)="","",VLOOKUP(A201,Keys_CHESS_ALL!J206:AF385,11,FALSE))</f>
        <v>#N/A</v>
      </c>
      <c r="N201" s="28" t="e">
        <f>IF(VLOOKUP(A201,Keys_CHESS_ALL!J206:AG385,12,FALSE)="","",VLOOKUP(A201,Keys_CHESS_ALL!J206:AG385,12,FALSE))</f>
        <v>#N/A</v>
      </c>
      <c r="O201" s="28" t="e">
        <f>IF(VLOOKUP(A201,Keys_CHESS_ALL!J206:AH385,13,FALSE)="","",VLOOKUP(A201,Keys_CHESS_ALL!J206:AH385,13,FALSE))</f>
        <v>#N/A</v>
      </c>
      <c r="P201" s="28" t="e">
        <f>IF(VLOOKUP(A201,Keys_CHESS_ALL!J206:AI385,14,FALSE)="","",VLOOKUP(A201,Keys_CHESS_ALL!J206:AI385,14,FALSE))</f>
        <v>#N/A</v>
      </c>
      <c r="Q201" s="28" t="e">
        <f>IF(VLOOKUP(A201,Keys_CHESS_ALL!J206:AJ385,15,FALSE)="","",VLOOKUP(A201,Keys_CHESS_ALL!J206:AJ385,15,FALSE))</f>
        <v>#N/A</v>
      </c>
      <c r="R201" s="28" t="e">
        <f>IF(VLOOKUP(A201,Keys_CHESS_ALL!J206:AK385,16,FALSE)="","",VLOOKUP(A201,Keys_CHESS_ALL!J206:AK385,16,FALSE))</f>
        <v>#N/A</v>
      </c>
    </row>
    <row r="202" spans="2:18" x14ac:dyDescent="0.2">
      <c r="B202" s="28" t="e">
        <f>VLOOKUP(A202,Keys_CHESS_ALL!J207:L386,2,FALSE)</f>
        <v>#N/A</v>
      </c>
      <c r="C202" s="32"/>
      <c r="D202" s="28" t="e">
        <f>VLOOKUP(A202,Keys_CHESS_ALL!J207:L386,3,FALSE)</f>
        <v>#N/A</v>
      </c>
      <c r="E202" s="40"/>
      <c r="G202" s="28" t="e">
        <f>IF(VLOOKUP(A202,Keys_CHESS_ALL!J207:AC386,5,FALSE)="","",VLOOKUP(A202,Keys_CHESS_ALL!J207:AC386,5,FALSE))</f>
        <v>#N/A</v>
      </c>
      <c r="H202" s="28" t="e">
        <f>IF(VLOOKUP(A202,Keys_CHESS_ALL!J207:AC386,6,FALSE)="","",VLOOKUP(A202,Keys_CHESS_ALL!J207:AC386,6,FALSE))</f>
        <v>#N/A</v>
      </c>
      <c r="I202" s="28" t="e">
        <f>IF(VLOOKUP(A202,Keys_CHESS_ALL!J207:AC386,7,FALSE)="","",VLOOKUP(A202,Keys_CHESS_ALL!J207:AC386,7,FALSE))</f>
        <v>#N/A</v>
      </c>
      <c r="J202" s="28" t="e">
        <f>IF(VLOOKUP(A202,Keys_CHESS_ALL!J207:AC386,8,FALSE)="","",VLOOKUP(A202,Keys_CHESS_ALL!J207:AC386,8,FALSE))</f>
        <v>#N/A</v>
      </c>
      <c r="K202" s="28" t="e">
        <f>IF(VLOOKUP(A202,Keys_CHESS_ALL!J207:AD386,9,FALSE)="","",VLOOKUP(A202,Keys_CHESS_ALL!J207:AD386,9,FALSE))</f>
        <v>#N/A</v>
      </c>
      <c r="L202" s="28" t="e">
        <f>IF(VLOOKUP(A202,Keys_CHESS_ALL!J207:AE386,10,FALSE)="","",VLOOKUP(A202,Keys_CHESS_ALL!J207:AE386,10,FALSE))</f>
        <v>#N/A</v>
      </c>
      <c r="M202" s="28" t="e">
        <f>IF(VLOOKUP(A202,Keys_CHESS_ALL!J207:AF386,11,FALSE)="","",VLOOKUP(A202,Keys_CHESS_ALL!J207:AF386,11,FALSE))</f>
        <v>#N/A</v>
      </c>
      <c r="N202" s="28" t="e">
        <f>IF(VLOOKUP(A202,Keys_CHESS_ALL!J207:AG386,12,FALSE)="","",VLOOKUP(A202,Keys_CHESS_ALL!J207:AG386,12,FALSE))</f>
        <v>#N/A</v>
      </c>
      <c r="O202" s="28" t="e">
        <f>IF(VLOOKUP(A202,Keys_CHESS_ALL!J207:AH386,13,FALSE)="","",VLOOKUP(A202,Keys_CHESS_ALL!J207:AH386,13,FALSE))</f>
        <v>#N/A</v>
      </c>
      <c r="P202" s="28" t="e">
        <f>IF(VLOOKUP(A202,Keys_CHESS_ALL!J207:AI386,14,FALSE)="","",VLOOKUP(A202,Keys_CHESS_ALL!J207:AI386,14,FALSE))</f>
        <v>#N/A</v>
      </c>
      <c r="Q202" s="28" t="e">
        <f>IF(VLOOKUP(A202,Keys_CHESS_ALL!J207:AJ386,15,FALSE)="","",VLOOKUP(A202,Keys_CHESS_ALL!J207:AJ386,15,FALSE))</f>
        <v>#N/A</v>
      </c>
      <c r="R202" s="28" t="e">
        <f>IF(VLOOKUP(A202,Keys_CHESS_ALL!J207:AK386,16,FALSE)="","",VLOOKUP(A202,Keys_CHESS_ALL!J207:AK386,16,FALSE))</f>
        <v>#N/A</v>
      </c>
    </row>
    <row r="203" spans="2:18" x14ac:dyDescent="0.2">
      <c r="B203" s="28" t="e">
        <f>VLOOKUP(A203,Keys_CHESS_ALL!J208:L387,2,FALSE)</f>
        <v>#N/A</v>
      </c>
      <c r="C203" s="32"/>
      <c r="D203" s="28" t="e">
        <f>VLOOKUP(A203,Keys_CHESS_ALL!J208:L387,3,FALSE)</f>
        <v>#N/A</v>
      </c>
      <c r="E203" s="40"/>
      <c r="G203" s="28" t="e">
        <f>IF(VLOOKUP(A203,Keys_CHESS_ALL!J208:AC387,5,FALSE)="","",VLOOKUP(A203,Keys_CHESS_ALL!J208:AC387,5,FALSE))</f>
        <v>#N/A</v>
      </c>
      <c r="H203" s="28" t="e">
        <f>IF(VLOOKUP(A203,Keys_CHESS_ALL!J208:AC387,6,FALSE)="","",VLOOKUP(A203,Keys_CHESS_ALL!J208:AC387,6,FALSE))</f>
        <v>#N/A</v>
      </c>
      <c r="I203" s="28" t="e">
        <f>IF(VLOOKUP(A203,Keys_CHESS_ALL!J208:AC387,7,FALSE)="","",VLOOKUP(A203,Keys_CHESS_ALL!J208:AC387,7,FALSE))</f>
        <v>#N/A</v>
      </c>
      <c r="J203" s="28" t="e">
        <f>IF(VLOOKUP(A203,Keys_CHESS_ALL!J208:AC387,8,FALSE)="","",VLOOKUP(A203,Keys_CHESS_ALL!J208:AC387,8,FALSE))</f>
        <v>#N/A</v>
      </c>
      <c r="K203" s="28" t="e">
        <f>IF(VLOOKUP(A203,Keys_CHESS_ALL!J208:AD387,9,FALSE)="","",VLOOKUP(A203,Keys_CHESS_ALL!J208:AD387,9,FALSE))</f>
        <v>#N/A</v>
      </c>
      <c r="L203" s="28" t="e">
        <f>IF(VLOOKUP(A203,Keys_CHESS_ALL!J208:AE387,10,FALSE)="","",VLOOKUP(A203,Keys_CHESS_ALL!J208:AE387,10,FALSE))</f>
        <v>#N/A</v>
      </c>
      <c r="M203" s="28" t="e">
        <f>IF(VLOOKUP(A203,Keys_CHESS_ALL!J208:AF387,11,FALSE)="","",VLOOKUP(A203,Keys_CHESS_ALL!J208:AF387,11,FALSE))</f>
        <v>#N/A</v>
      </c>
      <c r="N203" s="28" t="e">
        <f>IF(VLOOKUP(A203,Keys_CHESS_ALL!J208:AG387,12,FALSE)="","",VLOOKUP(A203,Keys_CHESS_ALL!J208:AG387,12,FALSE))</f>
        <v>#N/A</v>
      </c>
      <c r="O203" s="28" t="e">
        <f>IF(VLOOKUP(A203,Keys_CHESS_ALL!J208:AH387,13,FALSE)="","",VLOOKUP(A203,Keys_CHESS_ALL!J208:AH387,13,FALSE))</f>
        <v>#N/A</v>
      </c>
      <c r="P203" s="28" t="e">
        <f>IF(VLOOKUP(A203,Keys_CHESS_ALL!J208:AI387,14,FALSE)="","",VLOOKUP(A203,Keys_CHESS_ALL!J208:AI387,14,FALSE))</f>
        <v>#N/A</v>
      </c>
      <c r="Q203" s="28" t="e">
        <f>IF(VLOOKUP(A203,Keys_CHESS_ALL!J208:AJ387,15,FALSE)="","",VLOOKUP(A203,Keys_CHESS_ALL!J208:AJ387,15,FALSE))</f>
        <v>#N/A</v>
      </c>
      <c r="R203" s="28" t="e">
        <f>IF(VLOOKUP(A203,Keys_CHESS_ALL!J208:AK387,16,FALSE)="","",VLOOKUP(A203,Keys_CHESS_ALL!J208:AK387,16,FALSE))</f>
        <v>#N/A</v>
      </c>
    </row>
    <row r="204" spans="2:18" x14ac:dyDescent="0.2">
      <c r="B204" s="28" t="e">
        <f>VLOOKUP(A204,Keys_CHESS_ALL!J209:L388,2,FALSE)</f>
        <v>#N/A</v>
      </c>
      <c r="C204" s="32"/>
      <c r="D204" s="28" t="e">
        <f>VLOOKUP(A204,Keys_CHESS_ALL!J209:L388,3,FALSE)</f>
        <v>#N/A</v>
      </c>
      <c r="E204" s="40"/>
      <c r="G204" s="28" t="e">
        <f>IF(VLOOKUP(A204,Keys_CHESS_ALL!J209:AC388,5,FALSE)="","",VLOOKUP(A204,Keys_CHESS_ALL!J209:AC388,5,FALSE))</f>
        <v>#N/A</v>
      </c>
      <c r="H204" s="28" t="e">
        <f>IF(VLOOKUP(A204,Keys_CHESS_ALL!J209:AC388,6,FALSE)="","",VLOOKUP(A204,Keys_CHESS_ALL!J209:AC388,6,FALSE))</f>
        <v>#N/A</v>
      </c>
      <c r="I204" s="28" t="e">
        <f>IF(VLOOKUP(A204,Keys_CHESS_ALL!J209:AC388,7,FALSE)="","",VLOOKUP(A204,Keys_CHESS_ALL!J209:AC388,7,FALSE))</f>
        <v>#N/A</v>
      </c>
      <c r="J204" s="28" t="e">
        <f>IF(VLOOKUP(A204,Keys_CHESS_ALL!J209:AC388,8,FALSE)="","",VLOOKUP(A204,Keys_CHESS_ALL!J209:AC388,8,FALSE))</f>
        <v>#N/A</v>
      </c>
      <c r="K204" s="28" t="e">
        <f>IF(VLOOKUP(A204,Keys_CHESS_ALL!J209:AD388,9,FALSE)="","",VLOOKUP(A204,Keys_CHESS_ALL!J209:AD388,9,FALSE))</f>
        <v>#N/A</v>
      </c>
      <c r="L204" s="28" t="e">
        <f>IF(VLOOKUP(A204,Keys_CHESS_ALL!J209:AE388,10,FALSE)="","",VLOOKUP(A204,Keys_CHESS_ALL!J209:AE388,10,FALSE))</f>
        <v>#N/A</v>
      </c>
      <c r="M204" s="28" t="e">
        <f>IF(VLOOKUP(A204,Keys_CHESS_ALL!J209:AF388,11,FALSE)="","",VLOOKUP(A204,Keys_CHESS_ALL!J209:AF388,11,FALSE))</f>
        <v>#N/A</v>
      </c>
      <c r="N204" s="28" t="e">
        <f>IF(VLOOKUP(A204,Keys_CHESS_ALL!J209:AG388,12,FALSE)="","",VLOOKUP(A204,Keys_CHESS_ALL!J209:AG388,12,FALSE))</f>
        <v>#N/A</v>
      </c>
      <c r="O204" s="28" t="e">
        <f>IF(VLOOKUP(A204,Keys_CHESS_ALL!J209:AH388,13,FALSE)="","",VLOOKUP(A204,Keys_CHESS_ALL!J209:AH388,13,FALSE))</f>
        <v>#N/A</v>
      </c>
      <c r="P204" s="28" t="e">
        <f>IF(VLOOKUP(A204,Keys_CHESS_ALL!J209:AI388,14,FALSE)="","",VLOOKUP(A204,Keys_CHESS_ALL!J209:AI388,14,FALSE))</f>
        <v>#N/A</v>
      </c>
      <c r="Q204" s="28" t="e">
        <f>IF(VLOOKUP(A204,Keys_CHESS_ALL!J209:AJ388,15,FALSE)="","",VLOOKUP(A204,Keys_CHESS_ALL!J209:AJ388,15,FALSE))</f>
        <v>#N/A</v>
      </c>
      <c r="R204" s="28" t="e">
        <f>IF(VLOOKUP(A204,Keys_CHESS_ALL!J209:AK388,16,FALSE)="","",VLOOKUP(A204,Keys_CHESS_ALL!J209:AK388,16,FALSE))</f>
        <v>#N/A</v>
      </c>
    </row>
    <row r="205" spans="2:18" x14ac:dyDescent="0.2">
      <c r="B205" s="28" t="e">
        <f>VLOOKUP(A205,Keys_CHESS_ALL!J210:L389,2,FALSE)</f>
        <v>#N/A</v>
      </c>
      <c r="C205" s="32"/>
      <c r="D205" s="28" t="e">
        <f>VLOOKUP(A205,Keys_CHESS_ALL!J210:L389,3,FALSE)</f>
        <v>#N/A</v>
      </c>
      <c r="E205" s="40"/>
      <c r="G205" s="28" t="e">
        <f>IF(VLOOKUP(A205,Keys_CHESS_ALL!J210:AC389,5,FALSE)="","",VLOOKUP(A205,Keys_CHESS_ALL!J210:AC389,5,FALSE))</f>
        <v>#N/A</v>
      </c>
      <c r="H205" s="28" t="e">
        <f>IF(VLOOKUP(A205,Keys_CHESS_ALL!J210:AC389,6,FALSE)="","",VLOOKUP(A205,Keys_CHESS_ALL!J210:AC389,6,FALSE))</f>
        <v>#N/A</v>
      </c>
      <c r="I205" s="28" t="e">
        <f>IF(VLOOKUP(A205,Keys_CHESS_ALL!J210:AC389,7,FALSE)="","",VLOOKUP(A205,Keys_CHESS_ALL!J210:AC389,7,FALSE))</f>
        <v>#N/A</v>
      </c>
      <c r="J205" s="28" t="e">
        <f>IF(VLOOKUP(A205,Keys_CHESS_ALL!J210:AC389,8,FALSE)="","",VLOOKUP(A205,Keys_CHESS_ALL!J210:AC389,8,FALSE))</f>
        <v>#N/A</v>
      </c>
      <c r="K205" s="28" t="e">
        <f>IF(VLOOKUP(A205,Keys_CHESS_ALL!J210:AD389,9,FALSE)="","",VLOOKUP(A205,Keys_CHESS_ALL!J210:AD389,9,FALSE))</f>
        <v>#N/A</v>
      </c>
      <c r="L205" s="28" t="e">
        <f>IF(VLOOKUP(A205,Keys_CHESS_ALL!J210:AE389,10,FALSE)="","",VLOOKUP(A205,Keys_CHESS_ALL!J210:AE389,10,FALSE))</f>
        <v>#N/A</v>
      </c>
      <c r="M205" s="28" t="e">
        <f>IF(VLOOKUP(A205,Keys_CHESS_ALL!J210:AF389,11,FALSE)="","",VLOOKUP(A205,Keys_CHESS_ALL!J210:AF389,11,FALSE))</f>
        <v>#N/A</v>
      </c>
      <c r="N205" s="28" t="e">
        <f>IF(VLOOKUP(A205,Keys_CHESS_ALL!J210:AG389,12,FALSE)="","",VLOOKUP(A205,Keys_CHESS_ALL!J210:AG389,12,FALSE))</f>
        <v>#N/A</v>
      </c>
      <c r="O205" s="28" t="e">
        <f>IF(VLOOKUP(A205,Keys_CHESS_ALL!J210:AH389,13,FALSE)="","",VLOOKUP(A205,Keys_CHESS_ALL!J210:AH389,13,FALSE))</f>
        <v>#N/A</v>
      </c>
      <c r="P205" s="28" t="e">
        <f>IF(VLOOKUP(A205,Keys_CHESS_ALL!J210:AI389,14,FALSE)="","",VLOOKUP(A205,Keys_CHESS_ALL!J210:AI389,14,FALSE))</f>
        <v>#N/A</v>
      </c>
      <c r="Q205" s="28" t="e">
        <f>IF(VLOOKUP(A205,Keys_CHESS_ALL!J210:AJ389,15,FALSE)="","",VLOOKUP(A205,Keys_CHESS_ALL!J210:AJ389,15,FALSE))</f>
        <v>#N/A</v>
      </c>
      <c r="R205" s="28" t="e">
        <f>IF(VLOOKUP(A205,Keys_CHESS_ALL!J210:AK389,16,FALSE)="","",VLOOKUP(A205,Keys_CHESS_ALL!J210:AK389,16,FALSE))</f>
        <v>#N/A</v>
      </c>
    </row>
    <row r="206" spans="2:18" x14ac:dyDescent="0.2">
      <c r="B206" s="28" t="e">
        <f>VLOOKUP(A206,Keys_CHESS_ALL!J211:L390,2,FALSE)</f>
        <v>#N/A</v>
      </c>
      <c r="C206" s="32"/>
      <c r="D206" s="28" t="e">
        <f>VLOOKUP(A206,Keys_CHESS_ALL!J211:L390,3,FALSE)</f>
        <v>#N/A</v>
      </c>
      <c r="E206" s="40"/>
      <c r="G206" s="28" t="e">
        <f>IF(VLOOKUP(A206,Keys_CHESS_ALL!J211:AC390,5,FALSE)="","",VLOOKUP(A206,Keys_CHESS_ALL!J211:AC390,5,FALSE))</f>
        <v>#N/A</v>
      </c>
      <c r="H206" s="28" t="e">
        <f>IF(VLOOKUP(A206,Keys_CHESS_ALL!J211:AC390,6,FALSE)="","",VLOOKUP(A206,Keys_CHESS_ALL!J211:AC390,6,FALSE))</f>
        <v>#N/A</v>
      </c>
      <c r="I206" s="28" t="e">
        <f>IF(VLOOKUP(A206,Keys_CHESS_ALL!J211:AC390,7,FALSE)="","",VLOOKUP(A206,Keys_CHESS_ALL!J211:AC390,7,FALSE))</f>
        <v>#N/A</v>
      </c>
      <c r="J206" s="28" t="e">
        <f>IF(VLOOKUP(A206,Keys_CHESS_ALL!J211:AC390,8,FALSE)="","",VLOOKUP(A206,Keys_CHESS_ALL!J211:AC390,8,FALSE))</f>
        <v>#N/A</v>
      </c>
      <c r="K206" s="28" t="e">
        <f>IF(VLOOKUP(A206,Keys_CHESS_ALL!J211:AD390,9,FALSE)="","",VLOOKUP(A206,Keys_CHESS_ALL!J211:AD390,9,FALSE))</f>
        <v>#N/A</v>
      </c>
      <c r="L206" s="28" t="e">
        <f>IF(VLOOKUP(A206,Keys_CHESS_ALL!J211:AE390,10,FALSE)="","",VLOOKUP(A206,Keys_CHESS_ALL!J211:AE390,10,FALSE))</f>
        <v>#N/A</v>
      </c>
      <c r="M206" s="28" t="e">
        <f>IF(VLOOKUP(A206,Keys_CHESS_ALL!J211:AF390,11,FALSE)="","",VLOOKUP(A206,Keys_CHESS_ALL!J211:AF390,11,FALSE))</f>
        <v>#N/A</v>
      </c>
      <c r="N206" s="28" t="e">
        <f>IF(VLOOKUP(A206,Keys_CHESS_ALL!J211:AG390,12,FALSE)="","",VLOOKUP(A206,Keys_CHESS_ALL!J211:AG390,12,FALSE))</f>
        <v>#N/A</v>
      </c>
      <c r="O206" s="28" t="e">
        <f>IF(VLOOKUP(A206,Keys_CHESS_ALL!J211:AH390,13,FALSE)="","",VLOOKUP(A206,Keys_CHESS_ALL!J211:AH390,13,FALSE))</f>
        <v>#N/A</v>
      </c>
      <c r="P206" s="28" t="e">
        <f>IF(VLOOKUP(A206,Keys_CHESS_ALL!J211:AI390,14,FALSE)="","",VLOOKUP(A206,Keys_CHESS_ALL!J211:AI390,14,FALSE))</f>
        <v>#N/A</v>
      </c>
      <c r="Q206" s="28" t="e">
        <f>IF(VLOOKUP(A206,Keys_CHESS_ALL!J211:AJ390,15,FALSE)="","",VLOOKUP(A206,Keys_CHESS_ALL!J211:AJ390,15,FALSE))</f>
        <v>#N/A</v>
      </c>
      <c r="R206" s="28" t="e">
        <f>IF(VLOOKUP(A206,Keys_CHESS_ALL!J211:AK390,16,FALSE)="","",VLOOKUP(A206,Keys_CHESS_ALL!J211:AK390,16,FALSE))</f>
        <v>#N/A</v>
      </c>
    </row>
    <row r="207" spans="2:18" x14ac:dyDescent="0.2">
      <c r="B207" s="28" t="e">
        <f>VLOOKUP(A207,Keys_CHESS_ALL!J212:L391,2,FALSE)</f>
        <v>#N/A</v>
      </c>
      <c r="C207" s="32"/>
      <c r="D207" s="28" t="e">
        <f>VLOOKUP(A207,Keys_CHESS_ALL!J212:L391,3,FALSE)</f>
        <v>#N/A</v>
      </c>
      <c r="E207" s="40"/>
      <c r="G207" s="28" t="e">
        <f>IF(VLOOKUP(A207,Keys_CHESS_ALL!J212:AC391,5,FALSE)="","",VLOOKUP(A207,Keys_CHESS_ALL!J212:AC391,5,FALSE))</f>
        <v>#N/A</v>
      </c>
      <c r="H207" s="28" t="e">
        <f>IF(VLOOKUP(A207,Keys_CHESS_ALL!J212:AC391,6,FALSE)="","",VLOOKUP(A207,Keys_CHESS_ALL!J212:AC391,6,FALSE))</f>
        <v>#N/A</v>
      </c>
      <c r="I207" s="28" t="e">
        <f>IF(VLOOKUP(A207,Keys_CHESS_ALL!J212:AC391,7,FALSE)="","",VLOOKUP(A207,Keys_CHESS_ALL!J212:AC391,7,FALSE))</f>
        <v>#N/A</v>
      </c>
      <c r="J207" s="28" t="e">
        <f>IF(VLOOKUP(A207,Keys_CHESS_ALL!J212:AC391,8,FALSE)="","",VLOOKUP(A207,Keys_CHESS_ALL!J212:AC391,8,FALSE))</f>
        <v>#N/A</v>
      </c>
      <c r="K207" s="28" t="e">
        <f>IF(VLOOKUP(A207,Keys_CHESS_ALL!J212:AD391,9,FALSE)="","",VLOOKUP(A207,Keys_CHESS_ALL!J212:AD391,9,FALSE))</f>
        <v>#N/A</v>
      </c>
      <c r="L207" s="28" t="e">
        <f>IF(VLOOKUP(A207,Keys_CHESS_ALL!J212:AE391,10,FALSE)="","",VLOOKUP(A207,Keys_CHESS_ALL!J212:AE391,10,FALSE))</f>
        <v>#N/A</v>
      </c>
      <c r="M207" s="28" t="e">
        <f>IF(VLOOKUP(A207,Keys_CHESS_ALL!J212:AF391,11,FALSE)="","",VLOOKUP(A207,Keys_CHESS_ALL!J212:AF391,11,FALSE))</f>
        <v>#N/A</v>
      </c>
      <c r="N207" s="28" t="e">
        <f>IF(VLOOKUP(A207,Keys_CHESS_ALL!J212:AG391,12,FALSE)="","",VLOOKUP(A207,Keys_CHESS_ALL!J212:AG391,12,FALSE))</f>
        <v>#N/A</v>
      </c>
      <c r="O207" s="28" t="e">
        <f>IF(VLOOKUP(A207,Keys_CHESS_ALL!J212:AH391,13,FALSE)="","",VLOOKUP(A207,Keys_CHESS_ALL!J212:AH391,13,FALSE))</f>
        <v>#N/A</v>
      </c>
      <c r="P207" s="28" t="e">
        <f>IF(VLOOKUP(A207,Keys_CHESS_ALL!J212:AI391,14,FALSE)="","",VLOOKUP(A207,Keys_CHESS_ALL!J212:AI391,14,FALSE))</f>
        <v>#N/A</v>
      </c>
      <c r="Q207" s="28" t="e">
        <f>IF(VLOOKUP(A207,Keys_CHESS_ALL!J212:AJ391,15,FALSE)="","",VLOOKUP(A207,Keys_CHESS_ALL!J212:AJ391,15,FALSE))</f>
        <v>#N/A</v>
      </c>
      <c r="R207" s="28" t="e">
        <f>IF(VLOOKUP(A207,Keys_CHESS_ALL!J212:AK391,16,FALSE)="","",VLOOKUP(A207,Keys_CHESS_ALL!J212:AK391,16,FALSE))</f>
        <v>#N/A</v>
      </c>
    </row>
    <row r="208" spans="2:18" x14ac:dyDescent="0.2">
      <c r="B208" s="28" t="e">
        <f>VLOOKUP(A208,Keys_CHESS_ALL!J213:L392,2,FALSE)</f>
        <v>#N/A</v>
      </c>
      <c r="C208" s="32"/>
      <c r="D208" s="28" t="e">
        <f>VLOOKUP(A208,Keys_CHESS_ALL!J213:L392,3,FALSE)</f>
        <v>#N/A</v>
      </c>
      <c r="E208" s="40"/>
      <c r="G208" s="28" t="e">
        <f>IF(VLOOKUP(A208,Keys_CHESS_ALL!J213:AC392,5,FALSE)="","",VLOOKUP(A208,Keys_CHESS_ALL!J213:AC392,5,FALSE))</f>
        <v>#N/A</v>
      </c>
      <c r="H208" s="28" t="e">
        <f>IF(VLOOKUP(A208,Keys_CHESS_ALL!J213:AC392,6,FALSE)="","",VLOOKUP(A208,Keys_CHESS_ALL!J213:AC392,6,FALSE))</f>
        <v>#N/A</v>
      </c>
      <c r="I208" s="28" t="e">
        <f>IF(VLOOKUP(A208,Keys_CHESS_ALL!J213:AC392,7,FALSE)="","",VLOOKUP(A208,Keys_CHESS_ALL!J213:AC392,7,FALSE))</f>
        <v>#N/A</v>
      </c>
      <c r="J208" s="28" t="e">
        <f>IF(VLOOKUP(A208,Keys_CHESS_ALL!J213:AC392,8,FALSE)="","",VLOOKUP(A208,Keys_CHESS_ALL!J213:AC392,8,FALSE))</f>
        <v>#N/A</v>
      </c>
      <c r="K208" s="28" t="e">
        <f>IF(VLOOKUP(A208,Keys_CHESS_ALL!J213:AD392,9,FALSE)="","",VLOOKUP(A208,Keys_CHESS_ALL!J213:AD392,9,FALSE))</f>
        <v>#N/A</v>
      </c>
      <c r="L208" s="28" t="e">
        <f>IF(VLOOKUP(A208,Keys_CHESS_ALL!J213:AE392,10,FALSE)="","",VLOOKUP(A208,Keys_CHESS_ALL!J213:AE392,10,FALSE))</f>
        <v>#N/A</v>
      </c>
      <c r="M208" s="28" t="e">
        <f>IF(VLOOKUP(A208,Keys_CHESS_ALL!J213:AF392,11,FALSE)="","",VLOOKUP(A208,Keys_CHESS_ALL!J213:AF392,11,FALSE))</f>
        <v>#N/A</v>
      </c>
      <c r="N208" s="28" t="e">
        <f>IF(VLOOKUP(A208,Keys_CHESS_ALL!J213:AG392,12,FALSE)="","",VLOOKUP(A208,Keys_CHESS_ALL!J213:AG392,12,FALSE))</f>
        <v>#N/A</v>
      </c>
      <c r="O208" s="28" t="e">
        <f>IF(VLOOKUP(A208,Keys_CHESS_ALL!J213:AH392,13,FALSE)="","",VLOOKUP(A208,Keys_CHESS_ALL!J213:AH392,13,FALSE))</f>
        <v>#N/A</v>
      </c>
      <c r="P208" s="28" t="e">
        <f>IF(VLOOKUP(A208,Keys_CHESS_ALL!J213:AI392,14,FALSE)="","",VLOOKUP(A208,Keys_CHESS_ALL!J213:AI392,14,FALSE))</f>
        <v>#N/A</v>
      </c>
      <c r="Q208" s="28" t="e">
        <f>IF(VLOOKUP(A208,Keys_CHESS_ALL!J213:AJ392,15,FALSE)="","",VLOOKUP(A208,Keys_CHESS_ALL!J213:AJ392,15,FALSE))</f>
        <v>#N/A</v>
      </c>
      <c r="R208" s="28" t="e">
        <f>IF(VLOOKUP(A208,Keys_CHESS_ALL!J213:AK392,16,FALSE)="","",VLOOKUP(A208,Keys_CHESS_ALL!J213:AK392,16,FALSE))</f>
        <v>#N/A</v>
      </c>
    </row>
    <row r="209" spans="2:18" x14ac:dyDescent="0.2">
      <c r="B209" s="28" t="e">
        <f>VLOOKUP(A209,Keys_CHESS_ALL!J214:L393,2,FALSE)</f>
        <v>#N/A</v>
      </c>
      <c r="C209" s="32"/>
      <c r="D209" s="28" t="e">
        <f>VLOOKUP(A209,Keys_CHESS_ALL!J214:L393,3,FALSE)</f>
        <v>#N/A</v>
      </c>
      <c r="E209" s="40"/>
      <c r="G209" s="28" t="e">
        <f>IF(VLOOKUP(A209,Keys_CHESS_ALL!J214:AC393,5,FALSE)="","",VLOOKUP(A209,Keys_CHESS_ALL!J214:AC393,5,FALSE))</f>
        <v>#N/A</v>
      </c>
      <c r="H209" s="28" t="e">
        <f>IF(VLOOKUP(A209,Keys_CHESS_ALL!J214:AC393,6,FALSE)="","",VLOOKUP(A209,Keys_CHESS_ALL!J214:AC393,6,FALSE))</f>
        <v>#N/A</v>
      </c>
      <c r="I209" s="28" t="e">
        <f>IF(VLOOKUP(A209,Keys_CHESS_ALL!J214:AC393,7,FALSE)="","",VLOOKUP(A209,Keys_CHESS_ALL!J214:AC393,7,FALSE))</f>
        <v>#N/A</v>
      </c>
      <c r="J209" s="28" t="e">
        <f>IF(VLOOKUP(A209,Keys_CHESS_ALL!J214:AC393,8,FALSE)="","",VLOOKUP(A209,Keys_CHESS_ALL!J214:AC393,8,FALSE))</f>
        <v>#N/A</v>
      </c>
      <c r="K209" s="28" t="e">
        <f>IF(VLOOKUP(A209,Keys_CHESS_ALL!J214:AD393,9,FALSE)="","",VLOOKUP(A209,Keys_CHESS_ALL!J214:AD393,9,FALSE))</f>
        <v>#N/A</v>
      </c>
      <c r="L209" s="28" t="e">
        <f>IF(VLOOKUP(A209,Keys_CHESS_ALL!J214:AE393,10,FALSE)="","",VLOOKUP(A209,Keys_CHESS_ALL!J214:AE393,10,FALSE))</f>
        <v>#N/A</v>
      </c>
      <c r="M209" s="28" t="e">
        <f>IF(VLOOKUP(A209,Keys_CHESS_ALL!J214:AF393,11,FALSE)="","",VLOOKUP(A209,Keys_CHESS_ALL!J214:AF393,11,FALSE))</f>
        <v>#N/A</v>
      </c>
      <c r="N209" s="28" t="e">
        <f>IF(VLOOKUP(A209,Keys_CHESS_ALL!J214:AG393,12,FALSE)="","",VLOOKUP(A209,Keys_CHESS_ALL!J214:AG393,12,FALSE))</f>
        <v>#N/A</v>
      </c>
      <c r="O209" s="28" t="e">
        <f>IF(VLOOKUP(A209,Keys_CHESS_ALL!J214:AH393,13,FALSE)="","",VLOOKUP(A209,Keys_CHESS_ALL!J214:AH393,13,FALSE))</f>
        <v>#N/A</v>
      </c>
      <c r="P209" s="28" t="e">
        <f>IF(VLOOKUP(A209,Keys_CHESS_ALL!J214:AI393,14,FALSE)="","",VLOOKUP(A209,Keys_CHESS_ALL!J214:AI393,14,FALSE))</f>
        <v>#N/A</v>
      </c>
      <c r="Q209" s="28" t="e">
        <f>IF(VLOOKUP(A209,Keys_CHESS_ALL!J214:AJ393,15,FALSE)="","",VLOOKUP(A209,Keys_CHESS_ALL!J214:AJ393,15,FALSE))</f>
        <v>#N/A</v>
      </c>
      <c r="R209" s="28" t="e">
        <f>IF(VLOOKUP(A209,Keys_CHESS_ALL!J214:AK393,16,FALSE)="","",VLOOKUP(A209,Keys_CHESS_ALL!J214:AK393,16,FALSE))</f>
        <v>#N/A</v>
      </c>
    </row>
    <row r="210" spans="2:18" x14ac:dyDescent="0.2">
      <c r="B210" s="28" t="e">
        <f>VLOOKUP(A210,Keys_CHESS_ALL!J215:L394,2,FALSE)</f>
        <v>#N/A</v>
      </c>
      <c r="C210" s="32"/>
      <c r="D210" s="28" t="e">
        <f>VLOOKUP(A210,Keys_CHESS_ALL!J215:L394,3,FALSE)</f>
        <v>#N/A</v>
      </c>
      <c r="E210" s="40"/>
      <c r="G210" s="28" t="e">
        <f>IF(VLOOKUP(A210,Keys_CHESS_ALL!J215:AC394,5,FALSE)="","",VLOOKUP(A210,Keys_CHESS_ALL!J215:AC394,5,FALSE))</f>
        <v>#N/A</v>
      </c>
      <c r="H210" s="28" t="e">
        <f>IF(VLOOKUP(A210,Keys_CHESS_ALL!J215:AC394,6,FALSE)="","",VLOOKUP(A210,Keys_CHESS_ALL!J215:AC394,6,FALSE))</f>
        <v>#N/A</v>
      </c>
      <c r="I210" s="28" t="e">
        <f>IF(VLOOKUP(A210,Keys_CHESS_ALL!J215:AC394,7,FALSE)="","",VLOOKUP(A210,Keys_CHESS_ALL!J215:AC394,7,FALSE))</f>
        <v>#N/A</v>
      </c>
      <c r="J210" s="28" t="e">
        <f>IF(VLOOKUP(A210,Keys_CHESS_ALL!J215:AC394,8,FALSE)="","",VLOOKUP(A210,Keys_CHESS_ALL!J215:AC394,8,FALSE))</f>
        <v>#N/A</v>
      </c>
      <c r="K210" s="28" t="e">
        <f>IF(VLOOKUP(A210,Keys_CHESS_ALL!J215:AD394,9,FALSE)="","",VLOOKUP(A210,Keys_CHESS_ALL!J215:AD394,9,FALSE))</f>
        <v>#N/A</v>
      </c>
      <c r="L210" s="28" t="e">
        <f>IF(VLOOKUP(A210,Keys_CHESS_ALL!J215:AE394,10,FALSE)="","",VLOOKUP(A210,Keys_CHESS_ALL!J215:AE394,10,FALSE))</f>
        <v>#N/A</v>
      </c>
      <c r="M210" s="28" t="e">
        <f>IF(VLOOKUP(A210,Keys_CHESS_ALL!J215:AF394,11,FALSE)="","",VLOOKUP(A210,Keys_CHESS_ALL!J215:AF394,11,FALSE))</f>
        <v>#N/A</v>
      </c>
      <c r="N210" s="28" t="e">
        <f>IF(VLOOKUP(A210,Keys_CHESS_ALL!J215:AG394,12,FALSE)="","",VLOOKUP(A210,Keys_CHESS_ALL!J215:AG394,12,FALSE))</f>
        <v>#N/A</v>
      </c>
      <c r="O210" s="28" t="e">
        <f>IF(VLOOKUP(A210,Keys_CHESS_ALL!J215:AH394,13,FALSE)="","",VLOOKUP(A210,Keys_CHESS_ALL!J215:AH394,13,FALSE))</f>
        <v>#N/A</v>
      </c>
      <c r="P210" s="28" t="e">
        <f>IF(VLOOKUP(A210,Keys_CHESS_ALL!J215:AI394,14,FALSE)="","",VLOOKUP(A210,Keys_CHESS_ALL!J215:AI394,14,FALSE))</f>
        <v>#N/A</v>
      </c>
      <c r="Q210" s="28" t="e">
        <f>IF(VLOOKUP(A210,Keys_CHESS_ALL!J215:AJ394,15,FALSE)="","",VLOOKUP(A210,Keys_CHESS_ALL!J215:AJ394,15,FALSE))</f>
        <v>#N/A</v>
      </c>
      <c r="R210" s="28" t="e">
        <f>IF(VLOOKUP(A210,Keys_CHESS_ALL!J215:AK394,16,FALSE)="","",VLOOKUP(A210,Keys_CHESS_ALL!J215:AK394,16,FALSE))</f>
        <v>#N/A</v>
      </c>
    </row>
    <row r="211" spans="2:18" x14ac:dyDescent="0.2">
      <c r="B211" s="28" t="e">
        <f>VLOOKUP(A211,Keys_CHESS_ALL!J216:L395,2,FALSE)</f>
        <v>#N/A</v>
      </c>
      <c r="C211" s="32"/>
      <c r="D211" s="28" t="e">
        <f>VLOOKUP(A211,Keys_CHESS_ALL!J216:L395,3,FALSE)</f>
        <v>#N/A</v>
      </c>
      <c r="E211" s="40"/>
      <c r="G211" s="28" t="e">
        <f>IF(VLOOKUP(A211,Keys_CHESS_ALL!J216:AC395,5,FALSE)="","",VLOOKUP(A211,Keys_CHESS_ALL!J216:AC395,5,FALSE))</f>
        <v>#N/A</v>
      </c>
      <c r="H211" s="28" t="e">
        <f>IF(VLOOKUP(A211,Keys_CHESS_ALL!J216:AC395,6,FALSE)="","",VLOOKUP(A211,Keys_CHESS_ALL!J216:AC395,6,FALSE))</f>
        <v>#N/A</v>
      </c>
      <c r="I211" s="28" t="e">
        <f>IF(VLOOKUP(A211,Keys_CHESS_ALL!J216:AC395,7,FALSE)="","",VLOOKUP(A211,Keys_CHESS_ALL!J216:AC395,7,FALSE))</f>
        <v>#N/A</v>
      </c>
      <c r="J211" s="28" t="e">
        <f>IF(VLOOKUP(A211,Keys_CHESS_ALL!J216:AC395,8,FALSE)="","",VLOOKUP(A211,Keys_CHESS_ALL!J216:AC395,8,FALSE))</f>
        <v>#N/A</v>
      </c>
      <c r="K211" s="28" t="e">
        <f>IF(VLOOKUP(A211,Keys_CHESS_ALL!J216:AD395,9,FALSE)="","",VLOOKUP(A211,Keys_CHESS_ALL!J216:AD395,9,FALSE))</f>
        <v>#N/A</v>
      </c>
      <c r="L211" s="28" t="e">
        <f>IF(VLOOKUP(A211,Keys_CHESS_ALL!J216:AE395,10,FALSE)="","",VLOOKUP(A211,Keys_CHESS_ALL!J216:AE395,10,FALSE))</f>
        <v>#N/A</v>
      </c>
      <c r="M211" s="28" t="e">
        <f>IF(VLOOKUP(A211,Keys_CHESS_ALL!J216:AF395,11,FALSE)="","",VLOOKUP(A211,Keys_CHESS_ALL!J216:AF395,11,FALSE))</f>
        <v>#N/A</v>
      </c>
      <c r="N211" s="28" t="e">
        <f>IF(VLOOKUP(A211,Keys_CHESS_ALL!J216:AG395,12,FALSE)="","",VLOOKUP(A211,Keys_CHESS_ALL!J216:AG395,12,FALSE))</f>
        <v>#N/A</v>
      </c>
      <c r="O211" s="28" t="e">
        <f>IF(VLOOKUP(A211,Keys_CHESS_ALL!J216:AH395,13,FALSE)="","",VLOOKUP(A211,Keys_CHESS_ALL!J216:AH395,13,FALSE))</f>
        <v>#N/A</v>
      </c>
      <c r="P211" s="28" t="e">
        <f>IF(VLOOKUP(A211,Keys_CHESS_ALL!J216:AI395,14,FALSE)="","",VLOOKUP(A211,Keys_CHESS_ALL!J216:AI395,14,FALSE))</f>
        <v>#N/A</v>
      </c>
      <c r="Q211" s="28" t="e">
        <f>IF(VLOOKUP(A211,Keys_CHESS_ALL!J216:AJ395,15,FALSE)="","",VLOOKUP(A211,Keys_CHESS_ALL!J216:AJ395,15,FALSE))</f>
        <v>#N/A</v>
      </c>
      <c r="R211" s="28" t="e">
        <f>IF(VLOOKUP(A211,Keys_CHESS_ALL!J216:AK395,16,FALSE)="","",VLOOKUP(A211,Keys_CHESS_ALL!J216:AK395,16,FALSE))</f>
        <v>#N/A</v>
      </c>
    </row>
    <row r="212" spans="2:18" x14ac:dyDescent="0.2">
      <c r="B212" s="28" t="e">
        <f>VLOOKUP(A212,Keys_CHESS_ALL!J217:L396,2,FALSE)</f>
        <v>#N/A</v>
      </c>
      <c r="C212" s="32"/>
      <c r="D212" s="28" t="e">
        <f>VLOOKUP(A212,Keys_CHESS_ALL!J217:L396,3,FALSE)</f>
        <v>#N/A</v>
      </c>
      <c r="E212" s="40"/>
      <c r="G212" s="28" t="e">
        <f>IF(VLOOKUP(A212,Keys_CHESS_ALL!J217:AC396,5,FALSE)="","",VLOOKUP(A212,Keys_CHESS_ALL!J217:AC396,5,FALSE))</f>
        <v>#N/A</v>
      </c>
      <c r="H212" s="28" t="e">
        <f>IF(VLOOKUP(A212,Keys_CHESS_ALL!J217:AC396,6,FALSE)="","",VLOOKUP(A212,Keys_CHESS_ALL!J217:AC396,6,FALSE))</f>
        <v>#N/A</v>
      </c>
      <c r="I212" s="28" t="e">
        <f>IF(VLOOKUP(A212,Keys_CHESS_ALL!J217:AC396,7,FALSE)="","",VLOOKUP(A212,Keys_CHESS_ALL!J217:AC396,7,FALSE))</f>
        <v>#N/A</v>
      </c>
      <c r="J212" s="28" t="e">
        <f>IF(VLOOKUP(A212,Keys_CHESS_ALL!J217:AC396,8,FALSE)="","",VLOOKUP(A212,Keys_CHESS_ALL!J217:AC396,8,FALSE))</f>
        <v>#N/A</v>
      </c>
      <c r="K212" s="28" t="e">
        <f>IF(VLOOKUP(A212,Keys_CHESS_ALL!J217:AD396,9,FALSE)="","",VLOOKUP(A212,Keys_CHESS_ALL!J217:AD396,9,FALSE))</f>
        <v>#N/A</v>
      </c>
      <c r="L212" s="28" t="e">
        <f>IF(VLOOKUP(A212,Keys_CHESS_ALL!J217:AE396,10,FALSE)="","",VLOOKUP(A212,Keys_CHESS_ALL!J217:AE396,10,FALSE))</f>
        <v>#N/A</v>
      </c>
      <c r="M212" s="28" t="e">
        <f>IF(VLOOKUP(A212,Keys_CHESS_ALL!J217:AF396,11,FALSE)="","",VLOOKUP(A212,Keys_CHESS_ALL!J217:AF396,11,FALSE))</f>
        <v>#N/A</v>
      </c>
      <c r="N212" s="28" t="e">
        <f>IF(VLOOKUP(A212,Keys_CHESS_ALL!J217:AG396,12,FALSE)="","",VLOOKUP(A212,Keys_CHESS_ALL!J217:AG396,12,FALSE))</f>
        <v>#N/A</v>
      </c>
      <c r="O212" s="28" t="e">
        <f>IF(VLOOKUP(A212,Keys_CHESS_ALL!J217:AH396,13,FALSE)="","",VLOOKUP(A212,Keys_CHESS_ALL!J217:AH396,13,FALSE))</f>
        <v>#N/A</v>
      </c>
      <c r="P212" s="28" t="e">
        <f>IF(VLOOKUP(A212,Keys_CHESS_ALL!J217:AI396,14,FALSE)="","",VLOOKUP(A212,Keys_CHESS_ALL!J217:AI396,14,FALSE))</f>
        <v>#N/A</v>
      </c>
      <c r="Q212" s="28" t="e">
        <f>IF(VLOOKUP(A212,Keys_CHESS_ALL!J217:AJ396,15,FALSE)="","",VLOOKUP(A212,Keys_CHESS_ALL!J217:AJ396,15,FALSE))</f>
        <v>#N/A</v>
      </c>
      <c r="R212" s="28" t="e">
        <f>IF(VLOOKUP(A212,Keys_CHESS_ALL!J217:AK396,16,FALSE)="","",VLOOKUP(A212,Keys_CHESS_ALL!J217:AK396,16,FALSE))</f>
        <v>#N/A</v>
      </c>
    </row>
    <row r="213" spans="2:18" x14ac:dyDescent="0.2">
      <c r="B213" s="28" t="e">
        <f>VLOOKUP(A213,Keys_CHESS_ALL!J218:L397,2,FALSE)</f>
        <v>#N/A</v>
      </c>
      <c r="C213" s="32"/>
      <c r="D213" s="28" t="e">
        <f>VLOOKUP(A213,Keys_CHESS_ALL!J218:L397,3,FALSE)</f>
        <v>#N/A</v>
      </c>
      <c r="E213" s="40"/>
      <c r="G213" s="28" t="e">
        <f>IF(VLOOKUP(A213,Keys_CHESS_ALL!J218:AC397,5,FALSE)="","",VLOOKUP(A213,Keys_CHESS_ALL!J218:AC397,5,FALSE))</f>
        <v>#N/A</v>
      </c>
      <c r="H213" s="28" t="e">
        <f>IF(VLOOKUP(A213,Keys_CHESS_ALL!J218:AC397,6,FALSE)="","",VLOOKUP(A213,Keys_CHESS_ALL!J218:AC397,6,FALSE))</f>
        <v>#N/A</v>
      </c>
      <c r="I213" s="28" t="e">
        <f>IF(VLOOKUP(A213,Keys_CHESS_ALL!J218:AC397,7,FALSE)="","",VLOOKUP(A213,Keys_CHESS_ALL!J218:AC397,7,FALSE))</f>
        <v>#N/A</v>
      </c>
      <c r="J213" s="28" t="e">
        <f>IF(VLOOKUP(A213,Keys_CHESS_ALL!J218:AC397,8,FALSE)="","",VLOOKUP(A213,Keys_CHESS_ALL!J218:AC397,8,FALSE))</f>
        <v>#N/A</v>
      </c>
      <c r="K213" s="28" t="e">
        <f>IF(VLOOKUP(A213,Keys_CHESS_ALL!J218:AD397,9,FALSE)="","",VLOOKUP(A213,Keys_CHESS_ALL!J218:AD397,9,FALSE))</f>
        <v>#N/A</v>
      </c>
      <c r="L213" s="28" t="e">
        <f>IF(VLOOKUP(A213,Keys_CHESS_ALL!J218:AE397,10,FALSE)="","",VLOOKUP(A213,Keys_CHESS_ALL!J218:AE397,10,FALSE))</f>
        <v>#N/A</v>
      </c>
      <c r="M213" s="28" t="e">
        <f>IF(VLOOKUP(A213,Keys_CHESS_ALL!J218:AF397,11,FALSE)="","",VLOOKUP(A213,Keys_CHESS_ALL!J218:AF397,11,FALSE))</f>
        <v>#N/A</v>
      </c>
      <c r="N213" s="28" t="e">
        <f>IF(VLOOKUP(A213,Keys_CHESS_ALL!J218:AG397,12,FALSE)="","",VLOOKUP(A213,Keys_CHESS_ALL!J218:AG397,12,FALSE))</f>
        <v>#N/A</v>
      </c>
      <c r="O213" s="28" t="e">
        <f>IF(VLOOKUP(A213,Keys_CHESS_ALL!J218:AH397,13,FALSE)="","",VLOOKUP(A213,Keys_CHESS_ALL!J218:AH397,13,FALSE))</f>
        <v>#N/A</v>
      </c>
      <c r="P213" s="28" t="e">
        <f>IF(VLOOKUP(A213,Keys_CHESS_ALL!J218:AI397,14,FALSE)="","",VLOOKUP(A213,Keys_CHESS_ALL!J218:AI397,14,FALSE))</f>
        <v>#N/A</v>
      </c>
      <c r="Q213" s="28" t="e">
        <f>IF(VLOOKUP(A213,Keys_CHESS_ALL!J218:AJ397,15,FALSE)="","",VLOOKUP(A213,Keys_CHESS_ALL!J218:AJ397,15,FALSE))</f>
        <v>#N/A</v>
      </c>
      <c r="R213" s="28" t="e">
        <f>IF(VLOOKUP(A213,Keys_CHESS_ALL!J218:AK397,16,FALSE)="","",VLOOKUP(A213,Keys_CHESS_ALL!J218:AK397,16,FALSE))</f>
        <v>#N/A</v>
      </c>
    </row>
    <row r="214" spans="2:18" x14ac:dyDescent="0.2">
      <c r="B214" s="28" t="e">
        <f>VLOOKUP(A214,Keys_CHESS_ALL!J219:L398,2,FALSE)</f>
        <v>#N/A</v>
      </c>
      <c r="C214" s="32"/>
      <c r="D214" s="28" t="e">
        <f>VLOOKUP(A214,Keys_CHESS_ALL!J219:L398,3,FALSE)</f>
        <v>#N/A</v>
      </c>
      <c r="E214" s="40"/>
      <c r="G214" s="28" t="e">
        <f>IF(VLOOKUP(A214,Keys_CHESS_ALL!J219:AC398,5,FALSE)="","",VLOOKUP(A214,Keys_CHESS_ALL!J219:AC398,5,FALSE))</f>
        <v>#N/A</v>
      </c>
      <c r="H214" s="28" t="e">
        <f>IF(VLOOKUP(A214,Keys_CHESS_ALL!J219:AC398,6,FALSE)="","",VLOOKUP(A214,Keys_CHESS_ALL!J219:AC398,6,FALSE))</f>
        <v>#N/A</v>
      </c>
      <c r="I214" s="28" t="e">
        <f>IF(VLOOKUP(A214,Keys_CHESS_ALL!J219:AC398,7,FALSE)="","",VLOOKUP(A214,Keys_CHESS_ALL!J219:AC398,7,FALSE))</f>
        <v>#N/A</v>
      </c>
      <c r="J214" s="28" t="e">
        <f>IF(VLOOKUP(A214,Keys_CHESS_ALL!J219:AC398,8,FALSE)="","",VLOOKUP(A214,Keys_CHESS_ALL!J219:AC398,8,FALSE))</f>
        <v>#N/A</v>
      </c>
      <c r="K214" s="28" t="e">
        <f>IF(VLOOKUP(A214,Keys_CHESS_ALL!J219:AD398,9,FALSE)="","",VLOOKUP(A214,Keys_CHESS_ALL!J219:AD398,9,FALSE))</f>
        <v>#N/A</v>
      </c>
      <c r="L214" s="28" t="e">
        <f>IF(VLOOKUP(A214,Keys_CHESS_ALL!J219:AE398,10,FALSE)="","",VLOOKUP(A214,Keys_CHESS_ALL!J219:AE398,10,FALSE))</f>
        <v>#N/A</v>
      </c>
      <c r="M214" s="28" t="e">
        <f>IF(VLOOKUP(A214,Keys_CHESS_ALL!J219:AF398,11,FALSE)="","",VLOOKUP(A214,Keys_CHESS_ALL!J219:AF398,11,FALSE))</f>
        <v>#N/A</v>
      </c>
      <c r="N214" s="28" t="e">
        <f>IF(VLOOKUP(A214,Keys_CHESS_ALL!J219:AG398,12,FALSE)="","",VLOOKUP(A214,Keys_CHESS_ALL!J219:AG398,12,FALSE))</f>
        <v>#N/A</v>
      </c>
      <c r="O214" s="28" t="e">
        <f>IF(VLOOKUP(A214,Keys_CHESS_ALL!J219:AH398,13,FALSE)="","",VLOOKUP(A214,Keys_CHESS_ALL!J219:AH398,13,FALSE))</f>
        <v>#N/A</v>
      </c>
      <c r="P214" s="28" t="e">
        <f>IF(VLOOKUP(A214,Keys_CHESS_ALL!J219:AI398,14,FALSE)="","",VLOOKUP(A214,Keys_CHESS_ALL!J219:AI398,14,FALSE))</f>
        <v>#N/A</v>
      </c>
      <c r="Q214" s="28" t="e">
        <f>IF(VLOOKUP(A214,Keys_CHESS_ALL!J219:AJ398,15,FALSE)="","",VLOOKUP(A214,Keys_CHESS_ALL!J219:AJ398,15,FALSE))</f>
        <v>#N/A</v>
      </c>
      <c r="R214" s="28" t="e">
        <f>IF(VLOOKUP(A214,Keys_CHESS_ALL!J219:AK398,16,FALSE)="","",VLOOKUP(A214,Keys_CHESS_ALL!J219:AK398,16,FALSE))</f>
        <v>#N/A</v>
      </c>
    </row>
    <row r="215" spans="2:18" x14ac:dyDescent="0.2">
      <c r="B215" s="28" t="e">
        <f>VLOOKUP(A215,Keys_CHESS_ALL!J220:L399,2,FALSE)</f>
        <v>#N/A</v>
      </c>
      <c r="C215" s="32"/>
      <c r="D215" s="28" t="e">
        <f>VLOOKUP(A215,Keys_CHESS_ALL!J220:L399,3,FALSE)</f>
        <v>#N/A</v>
      </c>
      <c r="E215" s="40"/>
      <c r="G215" s="28" t="e">
        <f>IF(VLOOKUP(A215,Keys_CHESS_ALL!J220:AC399,5,FALSE)="","",VLOOKUP(A215,Keys_CHESS_ALL!J220:AC399,5,FALSE))</f>
        <v>#N/A</v>
      </c>
      <c r="H215" s="28" t="e">
        <f>IF(VLOOKUP(A215,Keys_CHESS_ALL!J220:AC399,6,FALSE)="","",VLOOKUP(A215,Keys_CHESS_ALL!J220:AC399,6,FALSE))</f>
        <v>#N/A</v>
      </c>
      <c r="I215" s="28" t="e">
        <f>IF(VLOOKUP(A215,Keys_CHESS_ALL!J220:AC399,7,FALSE)="","",VLOOKUP(A215,Keys_CHESS_ALL!J220:AC399,7,FALSE))</f>
        <v>#N/A</v>
      </c>
      <c r="J215" s="28" t="e">
        <f>IF(VLOOKUP(A215,Keys_CHESS_ALL!J220:AC399,8,FALSE)="","",VLOOKUP(A215,Keys_CHESS_ALL!J220:AC399,8,FALSE))</f>
        <v>#N/A</v>
      </c>
      <c r="K215" s="28" t="e">
        <f>IF(VLOOKUP(A215,Keys_CHESS_ALL!J220:AD399,9,FALSE)="","",VLOOKUP(A215,Keys_CHESS_ALL!J220:AD399,9,FALSE))</f>
        <v>#N/A</v>
      </c>
      <c r="L215" s="28" t="e">
        <f>IF(VLOOKUP(A215,Keys_CHESS_ALL!J220:AE399,10,FALSE)="","",VLOOKUP(A215,Keys_CHESS_ALL!J220:AE399,10,FALSE))</f>
        <v>#N/A</v>
      </c>
      <c r="M215" s="28" t="e">
        <f>IF(VLOOKUP(A215,Keys_CHESS_ALL!J220:AF399,11,FALSE)="","",VLOOKUP(A215,Keys_CHESS_ALL!J220:AF399,11,FALSE))</f>
        <v>#N/A</v>
      </c>
      <c r="N215" s="28" t="e">
        <f>IF(VLOOKUP(A215,Keys_CHESS_ALL!J220:AG399,12,FALSE)="","",VLOOKUP(A215,Keys_CHESS_ALL!J220:AG399,12,FALSE))</f>
        <v>#N/A</v>
      </c>
      <c r="O215" s="28" t="e">
        <f>IF(VLOOKUP(A215,Keys_CHESS_ALL!J220:AH399,13,FALSE)="","",VLOOKUP(A215,Keys_CHESS_ALL!J220:AH399,13,FALSE))</f>
        <v>#N/A</v>
      </c>
      <c r="P215" s="28" t="e">
        <f>IF(VLOOKUP(A215,Keys_CHESS_ALL!J220:AI399,14,FALSE)="","",VLOOKUP(A215,Keys_CHESS_ALL!J220:AI399,14,FALSE))</f>
        <v>#N/A</v>
      </c>
      <c r="Q215" s="28" t="e">
        <f>IF(VLOOKUP(A215,Keys_CHESS_ALL!J220:AJ399,15,FALSE)="","",VLOOKUP(A215,Keys_CHESS_ALL!J220:AJ399,15,FALSE))</f>
        <v>#N/A</v>
      </c>
      <c r="R215" s="28" t="e">
        <f>IF(VLOOKUP(A215,Keys_CHESS_ALL!J220:AK399,16,FALSE)="","",VLOOKUP(A215,Keys_CHESS_ALL!J220:AK399,16,FALSE))</f>
        <v>#N/A</v>
      </c>
    </row>
    <row r="216" spans="2:18" x14ac:dyDescent="0.2">
      <c r="B216" s="28" t="e">
        <f>VLOOKUP(A216,Keys_CHESS_ALL!J221:L400,2,FALSE)</f>
        <v>#N/A</v>
      </c>
      <c r="C216" s="32"/>
      <c r="D216" s="28" t="e">
        <f>VLOOKUP(A216,Keys_CHESS_ALL!J221:L400,3,FALSE)</f>
        <v>#N/A</v>
      </c>
      <c r="E216" s="40"/>
      <c r="G216" s="28" t="e">
        <f>IF(VLOOKUP(A216,Keys_CHESS_ALL!J221:AC400,5,FALSE)="","",VLOOKUP(A216,Keys_CHESS_ALL!J221:AC400,5,FALSE))</f>
        <v>#N/A</v>
      </c>
      <c r="H216" s="28" t="e">
        <f>IF(VLOOKUP(A216,Keys_CHESS_ALL!J221:AC400,6,FALSE)="","",VLOOKUP(A216,Keys_CHESS_ALL!J221:AC400,6,FALSE))</f>
        <v>#N/A</v>
      </c>
      <c r="I216" s="28" t="e">
        <f>IF(VLOOKUP(A216,Keys_CHESS_ALL!J221:AC400,7,FALSE)="","",VLOOKUP(A216,Keys_CHESS_ALL!J221:AC400,7,FALSE))</f>
        <v>#N/A</v>
      </c>
      <c r="J216" s="28" t="e">
        <f>IF(VLOOKUP(A216,Keys_CHESS_ALL!J221:AC400,8,FALSE)="","",VLOOKUP(A216,Keys_CHESS_ALL!J221:AC400,8,FALSE))</f>
        <v>#N/A</v>
      </c>
      <c r="K216" s="28" t="e">
        <f>IF(VLOOKUP(A216,Keys_CHESS_ALL!J221:AD400,9,FALSE)="","",VLOOKUP(A216,Keys_CHESS_ALL!J221:AD400,9,FALSE))</f>
        <v>#N/A</v>
      </c>
      <c r="L216" s="28" t="e">
        <f>IF(VLOOKUP(A216,Keys_CHESS_ALL!J221:AE400,10,FALSE)="","",VLOOKUP(A216,Keys_CHESS_ALL!J221:AE400,10,FALSE))</f>
        <v>#N/A</v>
      </c>
      <c r="M216" s="28" t="e">
        <f>IF(VLOOKUP(A216,Keys_CHESS_ALL!J221:AF400,11,FALSE)="","",VLOOKUP(A216,Keys_CHESS_ALL!J221:AF400,11,FALSE))</f>
        <v>#N/A</v>
      </c>
      <c r="N216" s="28" t="e">
        <f>IF(VLOOKUP(A216,Keys_CHESS_ALL!J221:AG400,12,FALSE)="","",VLOOKUP(A216,Keys_CHESS_ALL!J221:AG400,12,FALSE))</f>
        <v>#N/A</v>
      </c>
      <c r="O216" s="28" t="e">
        <f>IF(VLOOKUP(A216,Keys_CHESS_ALL!J221:AH400,13,FALSE)="","",VLOOKUP(A216,Keys_CHESS_ALL!J221:AH400,13,FALSE))</f>
        <v>#N/A</v>
      </c>
      <c r="P216" s="28" t="e">
        <f>IF(VLOOKUP(A216,Keys_CHESS_ALL!J221:AI400,14,FALSE)="","",VLOOKUP(A216,Keys_CHESS_ALL!J221:AI400,14,FALSE))</f>
        <v>#N/A</v>
      </c>
      <c r="Q216" s="28" t="e">
        <f>IF(VLOOKUP(A216,Keys_CHESS_ALL!J221:AJ400,15,FALSE)="","",VLOOKUP(A216,Keys_CHESS_ALL!J221:AJ400,15,FALSE))</f>
        <v>#N/A</v>
      </c>
      <c r="R216" s="28" t="e">
        <f>IF(VLOOKUP(A216,Keys_CHESS_ALL!J221:AK400,16,FALSE)="","",VLOOKUP(A216,Keys_CHESS_ALL!J221:AK400,16,FALSE))</f>
        <v>#N/A</v>
      </c>
    </row>
    <row r="217" spans="2:18" x14ac:dyDescent="0.2">
      <c r="B217" s="28" t="e">
        <f>VLOOKUP(A217,Keys_CHESS_ALL!J222:L401,2,FALSE)</f>
        <v>#N/A</v>
      </c>
      <c r="C217" s="32"/>
      <c r="D217" s="28" t="e">
        <f>VLOOKUP(A217,Keys_CHESS_ALL!J222:L401,3,FALSE)</f>
        <v>#N/A</v>
      </c>
      <c r="E217" s="40"/>
      <c r="G217" s="28" t="e">
        <f>IF(VLOOKUP(A217,Keys_CHESS_ALL!J222:AC401,5,FALSE)="","",VLOOKUP(A217,Keys_CHESS_ALL!J222:AC401,5,FALSE))</f>
        <v>#N/A</v>
      </c>
      <c r="H217" s="28" t="e">
        <f>IF(VLOOKUP(A217,Keys_CHESS_ALL!J222:AC401,6,FALSE)="","",VLOOKUP(A217,Keys_CHESS_ALL!J222:AC401,6,FALSE))</f>
        <v>#N/A</v>
      </c>
      <c r="I217" s="28" t="e">
        <f>IF(VLOOKUP(A217,Keys_CHESS_ALL!J222:AC401,7,FALSE)="","",VLOOKUP(A217,Keys_CHESS_ALL!J222:AC401,7,FALSE))</f>
        <v>#N/A</v>
      </c>
      <c r="J217" s="28" t="e">
        <f>IF(VLOOKUP(A217,Keys_CHESS_ALL!J222:AC401,8,FALSE)="","",VLOOKUP(A217,Keys_CHESS_ALL!J222:AC401,8,FALSE))</f>
        <v>#N/A</v>
      </c>
      <c r="K217" s="28" t="e">
        <f>IF(VLOOKUP(A217,Keys_CHESS_ALL!J222:AD401,9,FALSE)="","",VLOOKUP(A217,Keys_CHESS_ALL!J222:AD401,9,FALSE))</f>
        <v>#N/A</v>
      </c>
      <c r="L217" s="28" t="e">
        <f>IF(VLOOKUP(A217,Keys_CHESS_ALL!J222:AE401,10,FALSE)="","",VLOOKUP(A217,Keys_CHESS_ALL!J222:AE401,10,FALSE))</f>
        <v>#N/A</v>
      </c>
      <c r="M217" s="28" t="e">
        <f>IF(VLOOKUP(A217,Keys_CHESS_ALL!J222:AF401,11,FALSE)="","",VLOOKUP(A217,Keys_CHESS_ALL!J222:AF401,11,FALSE))</f>
        <v>#N/A</v>
      </c>
      <c r="N217" s="28" t="e">
        <f>IF(VLOOKUP(A217,Keys_CHESS_ALL!J222:AG401,12,FALSE)="","",VLOOKUP(A217,Keys_CHESS_ALL!J222:AG401,12,FALSE))</f>
        <v>#N/A</v>
      </c>
      <c r="O217" s="28" t="e">
        <f>IF(VLOOKUP(A217,Keys_CHESS_ALL!J222:AH401,13,FALSE)="","",VLOOKUP(A217,Keys_CHESS_ALL!J222:AH401,13,FALSE))</f>
        <v>#N/A</v>
      </c>
      <c r="P217" s="28" t="e">
        <f>IF(VLOOKUP(A217,Keys_CHESS_ALL!J222:AI401,14,FALSE)="","",VLOOKUP(A217,Keys_CHESS_ALL!J222:AI401,14,FALSE))</f>
        <v>#N/A</v>
      </c>
      <c r="Q217" s="28" t="e">
        <f>IF(VLOOKUP(A217,Keys_CHESS_ALL!J222:AJ401,15,FALSE)="","",VLOOKUP(A217,Keys_CHESS_ALL!J222:AJ401,15,FALSE))</f>
        <v>#N/A</v>
      </c>
      <c r="R217" s="28" t="e">
        <f>IF(VLOOKUP(A217,Keys_CHESS_ALL!J222:AK401,16,FALSE)="","",VLOOKUP(A217,Keys_CHESS_ALL!J222:AK401,16,FALSE))</f>
        <v>#N/A</v>
      </c>
    </row>
    <row r="218" spans="2:18" x14ac:dyDescent="0.2">
      <c r="B218" s="28" t="e">
        <f>VLOOKUP(A218,Keys_CHESS_ALL!J223:L402,2,FALSE)</f>
        <v>#N/A</v>
      </c>
      <c r="C218" s="32"/>
      <c r="D218" s="28" t="e">
        <f>VLOOKUP(A218,Keys_CHESS_ALL!J223:L402,3,FALSE)</f>
        <v>#N/A</v>
      </c>
      <c r="E218" s="40"/>
      <c r="G218" s="28" t="e">
        <f>IF(VLOOKUP(A218,Keys_CHESS_ALL!J223:AC402,5,FALSE)="","",VLOOKUP(A218,Keys_CHESS_ALL!J223:AC402,5,FALSE))</f>
        <v>#N/A</v>
      </c>
      <c r="H218" s="28" t="e">
        <f>IF(VLOOKUP(A218,Keys_CHESS_ALL!J223:AC402,6,FALSE)="","",VLOOKUP(A218,Keys_CHESS_ALL!J223:AC402,6,FALSE))</f>
        <v>#N/A</v>
      </c>
      <c r="I218" s="28" t="e">
        <f>IF(VLOOKUP(A218,Keys_CHESS_ALL!J223:AC402,7,FALSE)="","",VLOOKUP(A218,Keys_CHESS_ALL!J223:AC402,7,FALSE))</f>
        <v>#N/A</v>
      </c>
      <c r="J218" s="28" t="e">
        <f>IF(VLOOKUP(A218,Keys_CHESS_ALL!J223:AC402,8,FALSE)="","",VLOOKUP(A218,Keys_CHESS_ALL!J223:AC402,8,FALSE))</f>
        <v>#N/A</v>
      </c>
      <c r="K218" s="28" t="e">
        <f>IF(VLOOKUP(A218,Keys_CHESS_ALL!J223:AD402,9,FALSE)="","",VLOOKUP(A218,Keys_CHESS_ALL!J223:AD402,9,FALSE))</f>
        <v>#N/A</v>
      </c>
      <c r="L218" s="28" t="e">
        <f>IF(VLOOKUP(A218,Keys_CHESS_ALL!J223:AE402,10,FALSE)="","",VLOOKUP(A218,Keys_CHESS_ALL!J223:AE402,10,FALSE))</f>
        <v>#N/A</v>
      </c>
      <c r="M218" s="28" t="e">
        <f>IF(VLOOKUP(A218,Keys_CHESS_ALL!J223:AF402,11,FALSE)="","",VLOOKUP(A218,Keys_CHESS_ALL!J223:AF402,11,FALSE))</f>
        <v>#N/A</v>
      </c>
      <c r="N218" s="28" t="e">
        <f>IF(VLOOKUP(A218,Keys_CHESS_ALL!J223:AG402,12,FALSE)="","",VLOOKUP(A218,Keys_CHESS_ALL!J223:AG402,12,FALSE))</f>
        <v>#N/A</v>
      </c>
      <c r="O218" s="28" t="e">
        <f>IF(VLOOKUP(A218,Keys_CHESS_ALL!J223:AH402,13,FALSE)="","",VLOOKUP(A218,Keys_CHESS_ALL!J223:AH402,13,FALSE))</f>
        <v>#N/A</v>
      </c>
      <c r="P218" s="28" t="e">
        <f>IF(VLOOKUP(A218,Keys_CHESS_ALL!J223:AI402,14,FALSE)="","",VLOOKUP(A218,Keys_CHESS_ALL!J223:AI402,14,FALSE))</f>
        <v>#N/A</v>
      </c>
      <c r="Q218" s="28" t="e">
        <f>IF(VLOOKUP(A218,Keys_CHESS_ALL!J223:AJ402,15,FALSE)="","",VLOOKUP(A218,Keys_CHESS_ALL!J223:AJ402,15,FALSE))</f>
        <v>#N/A</v>
      </c>
      <c r="R218" s="28" t="e">
        <f>IF(VLOOKUP(A218,Keys_CHESS_ALL!J223:AK402,16,FALSE)="","",VLOOKUP(A218,Keys_CHESS_ALL!J223:AK402,16,FALSE))</f>
        <v>#N/A</v>
      </c>
    </row>
    <row r="219" spans="2:18" x14ac:dyDescent="0.2">
      <c r="B219" s="28" t="e">
        <f>VLOOKUP(A219,Keys_CHESS_ALL!J224:L403,2,FALSE)</f>
        <v>#N/A</v>
      </c>
      <c r="C219" s="32"/>
      <c r="D219" s="28" t="e">
        <f>VLOOKUP(A219,Keys_CHESS_ALL!J224:L403,3,FALSE)</f>
        <v>#N/A</v>
      </c>
      <c r="E219" s="40"/>
      <c r="G219" s="28" t="e">
        <f>IF(VLOOKUP(A219,Keys_CHESS_ALL!J224:AC403,5,FALSE)="","",VLOOKUP(A219,Keys_CHESS_ALL!J224:AC403,5,FALSE))</f>
        <v>#N/A</v>
      </c>
      <c r="H219" s="28" t="e">
        <f>IF(VLOOKUP(A219,Keys_CHESS_ALL!J224:AC403,6,FALSE)="","",VLOOKUP(A219,Keys_CHESS_ALL!J224:AC403,6,FALSE))</f>
        <v>#N/A</v>
      </c>
      <c r="I219" s="28" t="e">
        <f>IF(VLOOKUP(A219,Keys_CHESS_ALL!J224:AC403,7,FALSE)="","",VLOOKUP(A219,Keys_CHESS_ALL!J224:AC403,7,FALSE))</f>
        <v>#N/A</v>
      </c>
      <c r="J219" s="28" t="e">
        <f>IF(VLOOKUP(A219,Keys_CHESS_ALL!J224:AC403,8,FALSE)="","",VLOOKUP(A219,Keys_CHESS_ALL!J224:AC403,8,FALSE))</f>
        <v>#N/A</v>
      </c>
      <c r="K219" s="28" t="e">
        <f>IF(VLOOKUP(A219,Keys_CHESS_ALL!J224:AD403,9,FALSE)="","",VLOOKUP(A219,Keys_CHESS_ALL!J224:AD403,9,FALSE))</f>
        <v>#N/A</v>
      </c>
      <c r="L219" s="28" t="e">
        <f>IF(VLOOKUP(A219,Keys_CHESS_ALL!J224:AE403,10,FALSE)="","",VLOOKUP(A219,Keys_CHESS_ALL!J224:AE403,10,FALSE))</f>
        <v>#N/A</v>
      </c>
      <c r="M219" s="28" t="e">
        <f>IF(VLOOKUP(A219,Keys_CHESS_ALL!J224:AF403,11,FALSE)="","",VLOOKUP(A219,Keys_CHESS_ALL!J224:AF403,11,FALSE))</f>
        <v>#N/A</v>
      </c>
      <c r="N219" s="28" t="e">
        <f>IF(VLOOKUP(A219,Keys_CHESS_ALL!J224:AG403,12,FALSE)="","",VLOOKUP(A219,Keys_CHESS_ALL!J224:AG403,12,FALSE))</f>
        <v>#N/A</v>
      </c>
      <c r="O219" s="28" t="e">
        <f>IF(VLOOKUP(A219,Keys_CHESS_ALL!J224:AH403,13,FALSE)="","",VLOOKUP(A219,Keys_CHESS_ALL!J224:AH403,13,FALSE))</f>
        <v>#N/A</v>
      </c>
      <c r="P219" s="28" t="e">
        <f>IF(VLOOKUP(A219,Keys_CHESS_ALL!J224:AI403,14,FALSE)="","",VLOOKUP(A219,Keys_CHESS_ALL!J224:AI403,14,FALSE))</f>
        <v>#N/A</v>
      </c>
      <c r="Q219" s="28" t="e">
        <f>IF(VLOOKUP(A219,Keys_CHESS_ALL!J224:AJ403,15,FALSE)="","",VLOOKUP(A219,Keys_CHESS_ALL!J224:AJ403,15,FALSE))</f>
        <v>#N/A</v>
      </c>
      <c r="R219" s="28" t="e">
        <f>IF(VLOOKUP(A219,Keys_CHESS_ALL!J224:AK403,16,FALSE)="","",VLOOKUP(A219,Keys_CHESS_ALL!J224:AK403,16,FALSE))</f>
        <v>#N/A</v>
      </c>
    </row>
    <row r="220" spans="2:18" x14ac:dyDescent="0.2">
      <c r="B220" s="28" t="e">
        <f>VLOOKUP(A220,Keys_CHESS_ALL!J225:L404,2,FALSE)</f>
        <v>#N/A</v>
      </c>
      <c r="C220" s="32"/>
      <c r="D220" s="28" t="e">
        <f>VLOOKUP(A220,Keys_CHESS_ALL!J225:L404,3,FALSE)</f>
        <v>#N/A</v>
      </c>
      <c r="E220" s="40"/>
      <c r="G220" s="28" t="e">
        <f>IF(VLOOKUP(A220,Keys_CHESS_ALL!J225:AC404,5,FALSE)="","",VLOOKUP(A220,Keys_CHESS_ALL!J225:AC404,5,FALSE))</f>
        <v>#N/A</v>
      </c>
      <c r="H220" s="28" t="e">
        <f>IF(VLOOKUP(A220,Keys_CHESS_ALL!J225:AC404,6,FALSE)="","",VLOOKUP(A220,Keys_CHESS_ALL!J225:AC404,6,FALSE))</f>
        <v>#N/A</v>
      </c>
      <c r="I220" s="28" t="e">
        <f>IF(VLOOKUP(A220,Keys_CHESS_ALL!J225:AC404,7,FALSE)="","",VLOOKUP(A220,Keys_CHESS_ALL!J225:AC404,7,FALSE))</f>
        <v>#N/A</v>
      </c>
      <c r="J220" s="28" t="e">
        <f>IF(VLOOKUP(A220,Keys_CHESS_ALL!J225:AC404,8,FALSE)="","",VLOOKUP(A220,Keys_CHESS_ALL!J225:AC404,8,FALSE))</f>
        <v>#N/A</v>
      </c>
      <c r="K220" s="28" t="e">
        <f>IF(VLOOKUP(A220,Keys_CHESS_ALL!J225:AD404,9,FALSE)="","",VLOOKUP(A220,Keys_CHESS_ALL!J225:AD404,9,FALSE))</f>
        <v>#N/A</v>
      </c>
      <c r="L220" s="28" t="e">
        <f>IF(VLOOKUP(A220,Keys_CHESS_ALL!J225:AE404,10,FALSE)="","",VLOOKUP(A220,Keys_CHESS_ALL!J225:AE404,10,FALSE))</f>
        <v>#N/A</v>
      </c>
      <c r="M220" s="28" t="e">
        <f>IF(VLOOKUP(A220,Keys_CHESS_ALL!J225:AF404,11,FALSE)="","",VLOOKUP(A220,Keys_CHESS_ALL!J225:AF404,11,FALSE))</f>
        <v>#N/A</v>
      </c>
      <c r="N220" s="28" t="e">
        <f>IF(VLOOKUP(A220,Keys_CHESS_ALL!J225:AG404,12,FALSE)="","",VLOOKUP(A220,Keys_CHESS_ALL!J225:AG404,12,FALSE))</f>
        <v>#N/A</v>
      </c>
      <c r="O220" s="28" t="e">
        <f>IF(VLOOKUP(A220,Keys_CHESS_ALL!J225:AH404,13,FALSE)="","",VLOOKUP(A220,Keys_CHESS_ALL!J225:AH404,13,FALSE))</f>
        <v>#N/A</v>
      </c>
      <c r="P220" s="28" t="e">
        <f>IF(VLOOKUP(A220,Keys_CHESS_ALL!J225:AI404,14,FALSE)="","",VLOOKUP(A220,Keys_CHESS_ALL!J225:AI404,14,FALSE))</f>
        <v>#N/A</v>
      </c>
      <c r="Q220" s="28" t="e">
        <f>IF(VLOOKUP(A220,Keys_CHESS_ALL!J225:AJ404,15,FALSE)="","",VLOOKUP(A220,Keys_CHESS_ALL!J225:AJ404,15,FALSE))</f>
        <v>#N/A</v>
      </c>
      <c r="R220" s="28" t="e">
        <f>IF(VLOOKUP(A220,Keys_CHESS_ALL!J225:AK404,16,FALSE)="","",VLOOKUP(A220,Keys_CHESS_ALL!J225:AK404,16,FALSE))</f>
        <v>#N/A</v>
      </c>
    </row>
    <row r="221" spans="2:18" x14ac:dyDescent="0.2">
      <c r="B221" s="28" t="e">
        <f>VLOOKUP(A221,Keys_CHESS_ALL!J226:L405,2,FALSE)</f>
        <v>#N/A</v>
      </c>
      <c r="C221" s="32"/>
      <c r="D221" s="28" t="e">
        <f>VLOOKUP(A221,Keys_CHESS_ALL!J226:L405,3,FALSE)</f>
        <v>#N/A</v>
      </c>
      <c r="E221" s="40"/>
      <c r="G221" s="28" t="e">
        <f>IF(VLOOKUP(A221,Keys_CHESS_ALL!J226:AC405,5,FALSE)="","",VLOOKUP(A221,Keys_CHESS_ALL!J226:AC405,5,FALSE))</f>
        <v>#N/A</v>
      </c>
      <c r="H221" s="28" t="e">
        <f>IF(VLOOKUP(A221,Keys_CHESS_ALL!J226:AC405,6,FALSE)="","",VLOOKUP(A221,Keys_CHESS_ALL!J226:AC405,6,FALSE))</f>
        <v>#N/A</v>
      </c>
      <c r="I221" s="28" t="e">
        <f>IF(VLOOKUP(A221,Keys_CHESS_ALL!J226:AC405,7,FALSE)="","",VLOOKUP(A221,Keys_CHESS_ALL!J226:AC405,7,FALSE))</f>
        <v>#N/A</v>
      </c>
      <c r="J221" s="28" t="e">
        <f>IF(VLOOKUP(A221,Keys_CHESS_ALL!J226:AC405,8,FALSE)="","",VLOOKUP(A221,Keys_CHESS_ALL!J226:AC405,8,FALSE))</f>
        <v>#N/A</v>
      </c>
      <c r="K221" s="28" t="e">
        <f>IF(VLOOKUP(A221,Keys_CHESS_ALL!J226:AD405,9,FALSE)="","",VLOOKUP(A221,Keys_CHESS_ALL!J226:AD405,9,FALSE))</f>
        <v>#N/A</v>
      </c>
      <c r="L221" s="28" t="e">
        <f>IF(VLOOKUP(A221,Keys_CHESS_ALL!J226:AE405,10,FALSE)="","",VLOOKUP(A221,Keys_CHESS_ALL!J226:AE405,10,FALSE))</f>
        <v>#N/A</v>
      </c>
      <c r="M221" s="28" t="e">
        <f>IF(VLOOKUP(A221,Keys_CHESS_ALL!J226:AF405,11,FALSE)="","",VLOOKUP(A221,Keys_CHESS_ALL!J226:AF405,11,FALSE))</f>
        <v>#N/A</v>
      </c>
      <c r="N221" s="28" t="e">
        <f>IF(VLOOKUP(A221,Keys_CHESS_ALL!J226:AG405,12,FALSE)="","",VLOOKUP(A221,Keys_CHESS_ALL!J226:AG405,12,FALSE))</f>
        <v>#N/A</v>
      </c>
      <c r="O221" s="28" t="e">
        <f>IF(VLOOKUP(A221,Keys_CHESS_ALL!J226:AH405,13,FALSE)="","",VLOOKUP(A221,Keys_CHESS_ALL!J226:AH405,13,FALSE))</f>
        <v>#N/A</v>
      </c>
      <c r="P221" s="28" t="e">
        <f>IF(VLOOKUP(A221,Keys_CHESS_ALL!J226:AI405,14,FALSE)="","",VLOOKUP(A221,Keys_CHESS_ALL!J226:AI405,14,FALSE))</f>
        <v>#N/A</v>
      </c>
      <c r="Q221" s="28" t="e">
        <f>IF(VLOOKUP(A221,Keys_CHESS_ALL!J226:AJ405,15,FALSE)="","",VLOOKUP(A221,Keys_CHESS_ALL!J226:AJ405,15,FALSE))</f>
        <v>#N/A</v>
      </c>
      <c r="R221" s="28" t="e">
        <f>IF(VLOOKUP(A221,Keys_CHESS_ALL!J226:AK405,16,FALSE)="","",VLOOKUP(A221,Keys_CHESS_ALL!J226:AK405,16,FALSE))</f>
        <v>#N/A</v>
      </c>
    </row>
    <row r="222" spans="2:18" x14ac:dyDescent="0.2">
      <c r="B222" s="28" t="e">
        <f>VLOOKUP(A222,Keys_CHESS_ALL!J227:L406,2,FALSE)</f>
        <v>#N/A</v>
      </c>
      <c r="C222" s="32"/>
      <c r="D222" s="28" t="e">
        <f>VLOOKUP(A222,Keys_CHESS_ALL!J227:L406,3,FALSE)</f>
        <v>#N/A</v>
      </c>
      <c r="E222" s="40"/>
      <c r="G222" s="28" t="e">
        <f>IF(VLOOKUP(A222,Keys_CHESS_ALL!J227:AC406,5,FALSE)="","",VLOOKUP(A222,Keys_CHESS_ALL!J227:AC406,5,FALSE))</f>
        <v>#N/A</v>
      </c>
      <c r="H222" s="28" t="e">
        <f>IF(VLOOKUP(A222,Keys_CHESS_ALL!J227:AC406,6,FALSE)="","",VLOOKUP(A222,Keys_CHESS_ALL!J227:AC406,6,FALSE))</f>
        <v>#N/A</v>
      </c>
      <c r="I222" s="28" t="e">
        <f>IF(VLOOKUP(A222,Keys_CHESS_ALL!J227:AC406,7,FALSE)="","",VLOOKUP(A222,Keys_CHESS_ALL!J227:AC406,7,FALSE))</f>
        <v>#N/A</v>
      </c>
      <c r="J222" s="28" t="e">
        <f>IF(VLOOKUP(A222,Keys_CHESS_ALL!J227:AC406,8,FALSE)="","",VLOOKUP(A222,Keys_CHESS_ALL!J227:AC406,8,FALSE))</f>
        <v>#N/A</v>
      </c>
      <c r="K222" s="28" t="e">
        <f>IF(VLOOKUP(A222,Keys_CHESS_ALL!J227:AD406,9,FALSE)="","",VLOOKUP(A222,Keys_CHESS_ALL!J227:AD406,9,FALSE))</f>
        <v>#N/A</v>
      </c>
      <c r="L222" s="28" t="e">
        <f>IF(VLOOKUP(A222,Keys_CHESS_ALL!J227:AE406,10,FALSE)="","",VLOOKUP(A222,Keys_CHESS_ALL!J227:AE406,10,FALSE))</f>
        <v>#N/A</v>
      </c>
      <c r="M222" s="28" t="e">
        <f>IF(VLOOKUP(A222,Keys_CHESS_ALL!J227:AF406,11,FALSE)="","",VLOOKUP(A222,Keys_CHESS_ALL!J227:AF406,11,FALSE))</f>
        <v>#N/A</v>
      </c>
      <c r="N222" s="28" t="e">
        <f>IF(VLOOKUP(A222,Keys_CHESS_ALL!J227:AG406,12,FALSE)="","",VLOOKUP(A222,Keys_CHESS_ALL!J227:AG406,12,FALSE))</f>
        <v>#N/A</v>
      </c>
      <c r="O222" s="28" t="e">
        <f>IF(VLOOKUP(A222,Keys_CHESS_ALL!J227:AH406,13,FALSE)="","",VLOOKUP(A222,Keys_CHESS_ALL!J227:AH406,13,FALSE))</f>
        <v>#N/A</v>
      </c>
      <c r="P222" s="28" t="e">
        <f>IF(VLOOKUP(A222,Keys_CHESS_ALL!J227:AI406,14,FALSE)="","",VLOOKUP(A222,Keys_CHESS_ALL!J227:AI406,14,FALSE))</f>
        <v>#N/A</v>
      </c>
      <c r="Q222" s="28" t="e">
        <f>IF(VLOOKUP(A222,Keys_CHESS_ALL!J227:AJ406,15,FALSE)="","",VLOOKUP(A222,Keys_CHESS_ALL!J227:AJ406,15,FALSE))</f>
        <v>#N/A</v>
      </c>
      <c r="R222" s="28" t="e">
        <f>IF(VLOOKUP(A222,Keys_CHESS_ALL!J227:AK406,16,FALSE)="","",VLOOKUP(A222,Keys_CHESS_ALL!J227:AK406,16,FALSE))</f>
        <v>#N/A</v>
      </c>
    </row>
    <row r="223" spans="2:18" x14ac:dyDescent="0.2">
      <c r="B223" s="28" t="e">
        <f>VLOOKUP(A223,Keys_CHESS_ALL!J228:L407,2,FALSE)</f>
        <v>#N/A</v>
      </c>
      <c r="C223" s="32"/>
      <c r="D223" s="28" t="e">
        <f>VLOOKUP(A223,Keys_CHESS_ALL!J228:L407,3,FALSE)</f>
        <v>#N/A</v>
      </c>
      <c r="E223" s="40"/>
      <c r="G223" s="28" t="e">
        <f>IF(VLOOKUP(A223,Keys_CHESS_ALL!J228:AC407,5,FALSE)="","",VLOOKUP(A223,Keys_CHESS_ALL!J228:AC407,5,FALSE))</f>
        <v>#N/A</v>
      </c>
      <c r="H223" s="28" t="e">
        <f>IF(VLOOKUP(A223,Keys_CHESS_ALL!J228:AC407,6,FALSE)="","",VLOOKUP(A223,Keys_CHESS_ALL!J228:AC407,6,FALSE))</f>
        <v>#N/A</v>
      </c>
      <c r="I223" s="28" t="e">
        <f>IF(VLOOKUP(A223,Keys_CHESS_ALL!J228:AC407,7,FALSE)="","",VLOOKUP(A223,Keys_CHESS_ALL!J228:AC407,7,FALSE))</f>
        <v>#N/A</v>
      </c>
      <c r="J223" s="28" t="e">
        <f>IF(VLOOKUP(A223,Keys_CHESS_ALL!J228:AC407,8,FALSE)="","",VLOOKUP(A223,Keys_CHESS_ALL!J228:AC407,8,FALSE))</f>
        <v>#N/A</v>
      </c>
      <c r="K223" s="28" t="e">
        <f>IF(VLOOKUP(A223,Keys_CHESS_ALL!J228:AD407,9,FALSE)="","",VLOOKUP(A223,Keys_CHESS_ALL!J228:AD407,9,FALSE))</f>
        <v>#N/A</v>
      </c>
      <c r="L223" s="28" t="e">
        <f>IF(VLOOKUP(A223,Keys_CHESS_ALL!J228:AE407,10,FALSE)="","",VLOOKUP(A223,Keys_CHESS_ALL!J228:AE407,10,FALSE))</f>
        <v>#N/A</v>
      </c>
      <c r="M223" s="28" t="e">
        <f>IF(VLOOKUP(A223,Keys_CHESS_ALL!J228:AF407,11,FALSE)="","",VLOOKUP(A223,Keys_CHESS_ALL!J228:AF407,11,FALSE))</f>
        <v>#N/A</v>
      </c>
      <c r="N223" s="28" t="e">
        <f>IF(VLOOKUP(A223,Keys_CHESS_ALL!J228:AG407,12,FALSE)="","",VLOOKUP(A223,Keys_CHESS_ALL!J228:AG407,12,FALSE))</f>
        <v>#N/A</v>
      </c>
      <c r="O223" s="28" t="e">
        <f>IF(VLOOKUP(A223,Keys_CHESS_ALL!J228:AH407,13,FALSE)="","",VLOOKUP(A223,Keys_CHESS_ALL!J228:AH407,13,FALSE))</f>
        <v>#N/A</v>
      </c>
      <c r="P223" s="28" t="e">
        <f>IF(VLOOKUP(A223,Keys_CHESS_ALL!J228:AI407,14,FALSE)="","",VLOOKUP(A223,Keys_CHESS_ALL!J228:AI407,14,FALSE))</f>
        <v>#N/A</v>
      </c>
      <c r="Q223" s="28" t="e">
        <f>IF(VLOOKUP(A223,Keys_CHESS_ALL!J228:AJ407,15,FALSE)="","",VLOOKUP(A223,Keys_CHESS_ALL!J228:AJ407,15,FALSE))</f>
        <v>#N/A</v>
      </c>
      <c r="R223" s="28" t="e">
        <f>IF(VLOOKUP(A223,Keys_CHESS_ALL!J228:AK407,16,FALSE)="","",VLOOKUP(A223,Keys_CHESS_ALL!J228:AK407,16,FALSE))</f>
        <v>#N/A</v>
      </c>
    </row>
    <row r="224" spans="2:18" x14ac:dyDescent="0.2">
      <c r="B224" s="28" t="e">
        <f>VLOOKUP(A224,Keys_CHESS_ALL!J229:L408,2,FALSE)</f>
        <v>#N/A</v>
      </c>
      <c r="C224" s="32"/>
      <c r="D224" s="28" t="e">
        <f>VLOOKUP(A224,Keys_CHESS_ALL!J229:L408,3,FALSE)</f>
        <v>#N/A</v>
      </c>
      <c r="E224" s="40"/>
      <c r="G224" s="28" t="e">
        <f>IF(VLOOKUP(A224,Keys_CHESS_ALL!J229:AC408,5,FALSE)="","",VLOOKUP(A224,Keys_CHESS_ALL!J229:AC408,5,FALSE))</f>
        <v>#N/A</v>
      </c>
      <c r="H224" s="28" t="e">
        <f>IF(VLOOKUP(A224,Keys_CHESS_ALL!J229:AC408,6,FALSE)="","",VLOOKUP(A224,Keys_CHESS_ALL!J229:AC408,6,FALSE))</f>
        <v>#N/A</v>
      </c>
      <c r="I224" s="28" t="e">
        <f>IF(VLOOKUP(A224,Keys_CHESS_ALL!J229:AC408,7,FALSE)="","",VLOOKUP(A224,Keys_CHESS_ALL!J229:AC408,7,FALSE))</f>
        <v>#N/A</v>
      </c>
      <c r="J224" s="28" t="e">
        <f>IF(VLOOKUP(A224,Keys_CHESS_ALL!J229:AC408,8,FALSE)="","",VLOOKUP(A224,Keys_CHESS_ALL!J229:AC408,8,FALSE))</f>
        <v>#N/A</v>
      </c>
      <c r="K224" s="28" t="e">
        <f>IF(VLOOKUP(A224,Keys_CHESS_ALL!J229:AD408,9,FALSE)="","",VLOOKUP(A224,Keys_CHESS_ALL!J229:AD408,9,FALSE))</f>
        <v>#N/A</v>
      </c>
      <c r="L224" s="28" t="e">
        <f>IF(VLOOKUP(A224,Keys_CHESS_ALL!J229:AE408,10,FALSE)="","",VLOOKUP(A224,Keys_CHESS_ALL!J229:AE408,10,FALSE))</f>
        <v>#N/A</v>
      </c>
      <c r="M224" s="28" t="e">
        <f>IF(VLOOKUP(A224,Keys_CHESS_ALL!J229:AF408,11,FALSE)="","",VLOOKUP(A224,Keys_CHESS_ALL!J229:AF408,11,FALSE))</f>
        <v>#N/A</v>
      </c>
      <c r="N224" s="28" t="e">
        <f>IF(VLOOKUP(A224,Keys_CHESS_ALL!J229:AG408,12,FALSE)="","",VLOOKUP(A224,Keys_CHESS_ALL!J229:AG408,12,FALSE))</f>
        <v>#N/A</v>
      </c>
      <c r="O224" s="28" t="e">
        <f>IF(VLOOKUP(A224,Keys_CHESS_ALL!J229:AH408,13,FALSE)="","",VLOOKUP(A224,Keys_CHESS_ALL!J229:AH408,13,FALSE))</f>
        <v>#N/A</v>
      </c>
      <c r="P224" s="28" t="e">
        <f>IF(VLOOKUP(A224,Keys_CHESS_ALL!J229:AI408,14,FALSE)="","",VLOOKUP(A224,Keys_CHESS_ALL!J229:AI408,14,FALSE))</f>
        <v>#N/A</v>
      </c>
      <c r="Q224" s="28" t="e">
        <f>IF(VLOOKUP(A224,Keys_CHESS_ALL!J229:AJ408,15,FALSE)="","",VLOOKUP(A224,Keys_CHESS_ALL!J229:AJ408,15,FALSE))</f>
        <v>#N/A</v>
      </c>
      <c r="R224" s="28" t="e">
        <f>IF(VLOOKUP(A224,Keys_CHESS_ALL!J229:AK408,16,FALSE)="","",VLOOKUP(A224,Keys_CHESS_ALL!J229:AK408,16,FALSE))</f>
        <v>#N/A</v>
      </c>
    </row>
    <row r="225" spans="2:18" x14ac:dyDescent="0.2">
      <c r="B225" s="28" t="e">
        <f>VLOOKUP(A225,Keys_CHESS_ALL!J230:L409,2,FALSE)</f>
        <v>#N/A</v>
      </c>
      <c r="C225" s="32"/>
      <c r="D225" s="28" t="e">
        <f>VLOOKUP(A225,Keys_CHESS_ALL!J230:L409,3,FALSE)</f>
        <v>#N/A</v>
      </c>
      <c r="E225" s="40"/>
      <c r="G225" s="28" t="e">
        <f>IF(VLOOKUP(A225,Keys_CHESS_ALL!J230:AC409,5,FALSE)="","",VLOOKUP(A225,Keys_CHESS_ALL!J230:AC409,5,FALSE))</f>
        <v>#N/A</v>
      </c>
      <c r="H225" s="28" t="e">
        <f>IF(VLOOKUP(A225,Keys_CHESS_ALL!J230:AC409,6,FALSE)="","",VLOOKUP(A225,Keys_CHESS_ALL!J230:AC409,6,FALSE))</f>
        <v>#N/A</v>
      </c>
      <c r="I225" s="28" t="e">
        <f>IF(VLOOKUP(A225,Keys_CHESS_ALL!J230:AC409,7,FALSE)="","",VLOOKUP(A225,Keys_CHESS_ALL!J230:AC409,7,FALSE))</f>
        <v>#N/A</v>
      </c>
      <c r="J225" s="28" t="e">
        <f>IF(VLOOKUP(A225,Keys_CHESS_ALL!J230:AC409,8,FALSE)="","",VLOOKUP(A225,Keys_CHESS_ALL!J230:AC409,8,FALSE))</f>
        <v>#N/A</v>
      </c>
      <c r="K225" s="28" t="e">
        <f>IF(VLOOKUP(A225,Keys_CHESS_ALL!J230:AD409,9,FALSE)="","",VLOOKUP(A225,Keys_CHESS_ALL!J230:AD409,9,FALSE))</f>
        <v>#N/A</v>
      </c>
      <c r="L225" s="28" t="e">
        <f>IF(VLOOKUP(A225,Keys_CHESS_ALL!J230:AE409,10,FALSE)="","",VLOOKUP(A225,Keys_CHESS_ALL!J230:AE409,10,FALSE))</f>
        <v>#N/A</v>
      </c>
      <c r="M225" s="28" t="e">
        <f>IF(VLOOKUP(A225,Keys_CHESS_ALL!J230:AF409,11,FALSE)="","",VLOOKUP(A225,Keys_CHESS_ALL!J230:AF409,11,FALSE))</f>
        <v>#N/A</v>
      </c>
      <c r="N225" s="28" t="e">
        <f>IF(VLOOKUP(A225,Keys_CHESS_ALL!J230:AG409,12,FALSE)="","",VLOOKUP(A225,Keys_CHESS_ALL!J230:AG409,12,FALSE))</f>
        <v>#N/A</v>
      </c>
      <c r="O225" s="28" t="e">
        <f>IF(VLOOKUP(A225,Keys_CHESS_ALL!J230:AH409,13,FALSE)="","",VLOOKUP(A225,Keys_CHESS_ALL!J230:AH409,13,FALSE))</f>
        <v>#N/A</v>
      </c>
      <c r="P225" s="28" t="e">
        <f>IF(VLOOKUP(A225,Keys_CHESS_ALL!J230:AI409,14,FALSE)="","",VLOOKUP(A225,Keys_CHESS_ALL!J230:AI409,14,FALSE))</f>
        <v>#N/A</v>
      </c>
      <c r="Q225" s="28" t="e">
        <f>IF(VLOOKUP(A225,Keys_CHESS_ALL!J230:AJ409,15,FALSE)="","",VLOOKUP(A225,Keys_CHESS_ALL!J230:AJ409,15,FALSE))</f>
        <v>#N/A</v>
      </c>
      <c r="R225" s="28" t="e">
        <f>IF(VLOOKUP(A225,Keys_CHESS_ALL!J230:AK409,16,FALSE)="","",VLOOKUP(A225,Keys_CHESS_ALL!J230:AK409,16,FALSE))</f>
        <v>#N/A</v>
      </c>
    </row>
    <row r="226" spans="2:18" x14ac:dyDescent="0.2">
      <c r="B226" s="28" t="e">
        <f>VLOOKUP(A226,Keys_CHESS_ALL!J231:L410,2,FALSE)</f>
        <v>#N/A</v>
      </c>
      <c r="C226" s="32"/>
      <c r="D226" s="28" t="e">
        <f>VLOOKUP(A226,Keys_CHESS_ALL!J231:L410,3,FALSE)</f>
        <v>#N/A</v>
      </c>
      <c r="E226" s="40"/>
      <c r="G226" s="28" t="e">
        <f>IF(VLOOKUP(A226,Keys_CHESS_ALL!J231:AC410,5,FALSE)="","",VLOOKUP(A226,Keys_CHESS_ALL!J231:AC410,5,FALSE))</f>
        <v>#N/A</v>
      </c>
      <c r="H226" s="28" t="e">
        <f>IF(VLOOKUP(A226,Keys_CHESS_ALL!J231:AC410,6,FALSE)="","",VLOOKUP(A226,Keys_CHESS_ALL!J231:AC410,6,FALSE))</f>
        <v>#N/A</v>
      </c>
      <c r="I226" s="28" t="e">
        <f>IF(VLOOKUP(A226,Keys_CHESS_ALL!J231:AC410,7,FALSE)="","",VLOOKUP(A226,Keys_CHESS_ALL!J231:AC410,7,FALSE))</f>
        <v>#N/A</v>
      </c>
      <c r="J226" s="28" t="e">
        <f>IF(VLOOKUP(A226,Keys_CHESS_ALL!J231:AC410,8,FALSE)="","",VLOOKUP(A226,Keys_CHESS_ALL!J231:AC410,8,FALSE))</f>
        <v>#N/A</v>
      </c>
      <c r="K226" s="28" t="e">
        <f>IF(VLOOKUP(A226,Keys_CHESS_ALL!J231:AD410,9,FALSE)="","",VLOOKUP(A226,Keys_CHESS_ALL!J231:AD410,9,FALSE))</f>
        <v>#N/A</v>
      </c>
      <c r="L226" s="28" t="e">
        <f>IF(VLOOKUP(A226,Keys_CHESS_ALL!J231:AE410,10,FALSE)="","",VLOOKUP(A226,Keys_CHESS_ALL!J231:AE410,10,FALSE))</f>
        <v>#N/A</v>
      </c>
      <c r="M226" s="28" t="e">
        <f>IF(VLOOKUP(A226,Keys_CHESS_ALL!J231:AF410,11,FALSE)="","",VLOOKUP(A226,Keys_CHESS_ALL!J231:AF410,11,FALSE))</f>
        <v>#N/A</v>
      </c>
      <c r="N226" s="28" t="e">
        <f>IF(VLOOKUP(A226,Keys_CHESS_ALL!J231:AG410,12,FALSE)="","",VLOOKUP(A226,Keys_CHESS_ALL!J231:AG410,12,FALSE))</f>
        <v>#N/A</v>
      </c>
      <c r="O226" s="28" t="e">
        <f>IF(VLOOKUP(A226,Keys_CHESS_ALL!J231:AH410,13,FALSE)="","",VLOOKUP(A226,Keys_CHESS_ALL!J231:AH410,13,FALSE))</f>
        <v>#N/A</v>
      </c>
      <c r="P226" s="28" t="e">
        <f>IF(VLOOKUP(A226,Keys_CHESS_ALL!J231:AI410,14,FALSE)="","",VLOOKUP(A226,Keys_CHESS_ALL!J231:AI410,14,FALSE))</f>
        <v>#N/A</v>
      </c>
      <c r="Q226" s="28" t="e">
        <f>IF(VLOOKUP(A226,Keys_CHESS_ALL!J231:AJ410,15,FALSE)="","",VLOOKUP(A226,Keys_CHESS_ALL!J231:AJ410,15,FALSE))</f>
        <v>#N/A</v>
      </c>
      <c r="R226" s="28" t="e">
        <f>IF(VLOOKUP(A226,Keys_CHESS_ALL!J231:AK410,16,FALSE)="","",VLOOKUP(A226,Keys_CHESS_ALL!J231:AK410,16,FALSE))</f>
        <v>#N/A</v>
      </c>
    </row>
    <row r="227" spans="2:18" x14ac:dyDescent="0.2">
      <c r="B227" s="28" t="e">
        <f>VLOOKUP(A227,Keys_CHESS_ALL!J232:L411,2,FALSE)</f>
        <v>#N/A</v>
      </c>
      <c r="C227" s="32"/>
      <c r="D227" s="28" t="e">
        <f>VLOOKUP(A227,Keys_CHESS_ALL!J232:L411,3,FALSE)</f>
        <v>#N/A</v>
      </c>
      <c r="E227" s="40"/>
      <c r="G227" s="28" t="e">
        <f>IF(VLOOKUP(A227,Keys_CHESS_ALL!J232:AC411,5,FALSE)="","",VLOOKUP(A227,Keys_CHESS_ALL!J232:AC411,5,FALSE))</f>
        <v>#N/A</v>
      </c>
      <c r="H227" s="28" t="e">
        <f>IF(VLOOKUP(A227,Keys_CHESS_ALL!J232:AC411,6,FALSE)="","",VLOOKUP(A227,Keys_CHESS_ALL!J232:AC411,6,FALSE))</f>
        <v>#N/A</v>
      </c>
      <c r="I227" s="28" t="e">
        <f>IF(VLOOKUP(A227,Keys_CHESS_ALL!J232:AC411,7,FALSE)="","",VLOOKUP(A227,Keys_CHESS_ALL!J232:AC411,7,FALSE))</f>
        <v>#N/A</v>
      </c>
      <c r="J227" s="28" t="e">
        <f>IF(VLOOKUP(A227,Keys_CHESS_ALL!J232:AC411,8,FALSE)="","",VLOOKUP(A227,Keys_CHESS_ALL!J232:AC411,8,FALSE))</f>
        <v>#N/A</v>
      </c>
      <c r="K227" s="28" t="e">
        <f>IF(VLOOKUP(A227,Keys_CHESS_ALL!J232:AD411,9,FALSE)="","",VLOOKUP(A227,Keys_CHESS_ALL!J232:AD411,9,FALSE))</f>
        <v>#N/A</v>
      </c>
      <c r="L227" s="28" t="e">
        <f>IF(VLOOKUP(A227,Keys_CHESS_ALL!J232:AE411,10,FALSE)="","",VLOOKUP(A227,Keys_CHESS_ALL!J232:AE411,10,FALSE))</f>
        <v>#N/A</v>
      </c>
      <c r="M227" s="28" t="e">
        <f>IF(VLOOKUP(A227,Keys_CHESS_ALL!J232:AF411,11,FALSE)="","",VLOOKUP(A227,Keys_CHESS_ALL!J232:AF411,11,FALSE))</f>
        <v>#N/A</v>
      </c>
      <c r="N227" s="28" t="e">
        <f>IF(VLOOKUP(A227,Keys_CHESS_ALL!J232:AG411,12,FALSE)="","",VLOOKUP(A227,Keys_CHESS_ALL!J232:AG411,12,FALSE))</f>
        <v>#N/A</v>
      </c>
      <c r="O227" s="28" t="e">
        <f>IF(VLOOKUP(A227,Keys_CHESS_ALL!J232:AH411,13,FALSE)="","",VLOOKUP(A227,Keys_CHESS_ALL!J232:AH411,13,FALSE))</f>
        <v>#N/A</v>
      </c>
      <c r="P227" s="28" t="e">
        <f>IF(VLOOKUP(A227,Keys_CHESS_ALL!J232:AI411,14,FALSE)="","",VLOOKUP(A227,Keys_CHESS_ALL!J232:AI411,14,FALSE))</f>
        <v>#N/A</v>
      </c>
      <c r="Q227" s="28" t="e">
        <f>IF(VLOOKUP(A227,Keys_CHESS_ALL!J232:AJ411,15,FALSE)="","",VLOOKUP(A227,Keys_CHESS_ALL!J232:AJ411,15,FALSE))</f>
        <v>#N/A</v>
      </c>
      <c r="R227" s="28" t="e">
        <f>IF(VLOOKUP(A227,Keys_CHESS_ALL!J232:AK411,16,FALSE)="","",VLOOKUP(A227,Keys_CHESS_ALL!J232:AK411,16,FALSE))</f>
        <v>#N/A</v>
      </c>
    </row>
    <row r="228" spans="2:18" x14ac:dyDescent="0.2">
      <c r="B228" s="28" t="e">
        <f>VLOOKUP(A228,Keys_CHESS_ALL!J233:L412,2,FALSE)</f>
        <v>#N/A</v>
      </c>
      <c r="C228" s="32"/>
      <c r="D228" s="28" t="e">
        <f>VLOOKUP(A228,Keys_CHESS_ALL!J233:L412,3,FALSE)</f>
        <v>#N/A</v>
      </c>
      <c r="E228" s="40"/>
      <c r="G228" s="28" t="e">
        <f>IF(VLOOKUP(A228,Keys_CHESS_ALL!J233:AC412,5,FALSE)="","",VLOOKUP(A228,Keys_CHESS_ALL!J233:AC412,5,FALSE))</f>
        <v>#N/A</v>
      </c>
      <c r="H228" s="28" t="e">
        <f>IF(VLOOKUP(A228,Keys_CHESS_ALL!J233:AC412,6,FALSE)="","",VLOOKUP(A228,Keys_CHESS_ALL!J233:AC412,6,FALSE))</f>
        <v>#N/A</v>
      </c>
      <c r="I228" s="28" t="e">
        <f>IF(VLOOKUP(A228,Keys_CHESS_ALL!J233:AC412,7,FALSE)="","",VLOOKUP(A228,Keys_CHESS_ALL!J233:AC412,7,FALSE))</f>
        <v>#N/A</v>
      </c>
      <c r="J228" s="28" t="e">
        <f>IF(VLOOKUP(A228,Keys_CHESS_ALL!J233:AC412,8,FALSE)="","",VLOOKUP(A228,Keys_CHESS_ALL!J233:AC412,8,FALSE))</f>
        <v>#N/A</v>
      </c>
      <c r="K228" s="28" t="e">
        <f>IF(VLOOKUP(A228,Keys_CHESS_ALL!J233:AD412,9,FALSE)="","",VLOOKUP(A228,Keys_CHESS_ALL!J233:AD412,9,FALSE))</f>
        <v>#N/A</v>
      </c>
      <c r="L228" s="28" t="e">
        <f>IF(VLOOKUP(A228,Keys_CHESS_ALL!J233:AE412,10,FALSE)="","",VLOOKUP(A228,Keys_CHESS_ALL!J233:AE412,10,FALSE))</f>
        <v>#N/A</v>
      </c>
      <c r="M228" s="28" t="e">
        <f>IF(VLOOKUP(A228,Keys_CHESS_ALL!J233:AF412,11,FALSE)="","",VLOOKUP(A228,Keys_CHESS_ALL!J233:AF412,11,FALSE))</f>
        <v>#N/A</v>
      </c>
      <c r="N228" s="28" t="e">
        <f>IF(VLOOKUP(A228,Keys_CHESS_ALL!J233:AG412,12,FALSE)="","",VLOOKUP(A228,Keys_CHESS_ALL!J233:AG412,12,FALSE))</f>
        <v>#N/A</v>
      </c>
      <c r="O228" s="28" t="e">
        <f>IF(VLOOKUP(A228,Keys_CHESS_ALL!J233:AH412,13,FALSE)="","",VLOOKUP(A228,Keys_CHESS_ALL!J233:AH412,13,FALSE))</f>
        <v>#N/A</v>
      </c>
      <c r="P228" s="28" t="e">
        <f>IF(VLOOKUP(A228,Keys_CHESS_ALL!J233:AI412,14,FALSE)="","",VLOOKUP(A228,Keys_CHESS_ALL!J233:AI412,14,FALSE))</f>
        <v>#N/A</v>
      </c>
      <c r="Q228" s="28" t="e">
        <f>IF(VLOOKUP(A228,Keys_CHESS_ALL!J233:AJ412,15,FALSE)="","",VLOOKUP(A228,Keys_CHESS_ALL!J233:AJ412,15,FALSE))</f>
        <v>#N/A</v>
      </c>
      <c r="R228" s="28" t="e">
        <f>IF(VLOOKUP(A228,Keys_CHESS_ALL!J233:AK412,16,FALSE)="","",VLOOKUP(A228,Keys_CHESS_ALL!J233:AK412,16,FALSE))</f>
        <v>#N/A</v>
      </c>
    </row>
    <row r="229" spans="2:18" x14ac:dyDescent="0.2">
      <c r="B229" s="28" t="e">
        <f>VLOOKUP(A229,Keys_CHESS_ALL!J234:L413,2,FALSE)</f>
        <v>#N/A</v>
      </c>
      <c r="C229" s="32"/>
      <c r="D229" s="28" t="e">
        <f>VLOOKUP(A229,Keys_CHESS_ALL!J234:L413,3,FALSE)</f>
        <v>#N/A</v>
      </c>
      <c r="E229" s="40"/>
      <c r="G229" s="28" t="e">
        <f>IF(VLOOKUP(A229,Keys_CHESS_ALL!J234:AC413,5,FALSE)="","",VLOOKUP(A229,Keys_CHESS_ALL!J234:AC413,5,FALSE))</f>
        <v>#N/A</v>
      </c>
      <c r="H229" s="28" t="e">
        <f>IF(VLOOKUP(A229,Keys_CHESS_ALL!J234:AC413,6,FALSE)="","",VLOOKUP(A229,Keys_CHESS_ALL!J234:AC413,6,FALSE))</f>
        <v>#N/A</v>
      </c>
      <c r="I229" s="28" t="e">
        <f>IF(VLOOKUP(A229,Keys_CHESS_ALL!J234:AC413,7,FALSE)="","",VLOOKUP(A229,Keys_CHESS_ALL!J234:AC413,7,FALSE))</f>
        <v>#N/A</v>
      </c>
      <c r="J229" s="28" t="e">
        <f>IF(VLOOKUP(A229,Keys_CHESS_ALL!J234:AC413,8,FALSE)="","",VLOOKUP(A229,Keys_CHESS_ALL!J234:AC413,8,FALSE))</f>
        <v>#N/A</v>
      </c>
      <c r="K229" s="28" t="e">
        <f>IF(VLOOKUP(A229,Keys_CHESS_ALL!J234:AD413,9,FALSE)="","",VLOOKUP(A229,Keys_CHESS_ALL!J234:AD413,9,FALSE))</f>
        <v>#N/A</v>
      </c>
      <c r="L229" s="28" t="e">
        <f>IF(VLOOKUP(A229,Keys_CHESS_ALL!J234:AE413,10,FALSE)="","",VLOOKUP(A229,Keys_CHESS_ALL!J234:AE413,10,FALSE))</f>
        <v>#N/A</v>
      </c>
      <c r="M229" s="28" t="e">
        <f>IF(VLOOKUP(A229,Keys_CHESS_ALL!J234:AF413,11,FALSE)="","",VLOOKUP(A229,Keys_CHESS_ALL!J234:AF413,11,FALSE))</f>
        <v>#N/A</v>
      </c>
      <c r="N229" s="28" t="e">
        <f>IF(VLOOKUP(A229,Keys_CHESS_ALL!J234:AG413,12,FALSE)="","",VLOOKUP(A229,Keys_CHESS_ALL!J234:AG413,12,FALSE))</f>
        <v>#N/A</v>
      </c>
      <c r="O229" s="28" t="e">
        <f>IF(VLOOKUP(A229,Keys_CHESS_ALL!J234:AH413,13,FALSE)="","",VLOOKUP(A229,Keys_CHESS_ALL!J234:AH413,13,FALSE))</f>
        <v>#N/A</v>
      </c>
      <c r="P229" s="28" t="e">
        <f>IF(VLOOKUP(A229,Keys_CHESS_ALL!J234:AI413,14,FALSE)="","",VLOOKUP(A229,Keys_CHESS_ALL!J234:AI413,14,FALSE))</f>
        <v>#N/A</v>
      </c>
      <c r="Q229" s="28" t="e">
        <f>IF(VLOOKUP(A229,Keys_CHESS_ALL!J234:AJ413,15,FALSE)="","",VLOOKUP(A229,Keys_CHESS_ALL!J234:AJ413,15,FALSE))</f>
        <v>#N/A</v>
      </c>
      <c r="R229" s="28" t="e">
        <f>IF(VLOOKUP(A229,Keys_CHESS_ALL!J234:AK413,16,FALSE)="","",VLOOKUP(A229,Keys_CHESS_ALL!J234:AK413,16,FALSE))</f>
        <v>#N/A</v>
      </c>
    </row>
    <row r="230" spans="2:18" x14ac:dyDescent="0.2">
      <c r="B230" s="28" t="e">
        <f>VLOOKUP(A230,Keys_CHESS_ALL!J235:L414,2,FALSE)</f>
        <v>#N/A</v>
      </c>
      <c r="C230" s="32"/>
      <c r="D230" s="28" t="e">
        <f>VLOOKUP(A230,Keys_CHESS_ALL!J235:L414,3,FALSE)</f>
        <v>#N/A</v>
      </c>
      <c r="E230" s="40"/>
      <c r="G230" s="28" t="e">
        <f>IF(VLOOKUP(A230,Keys_CHESS_ALL!J235:AC414,5,FALSE)="","",VLOOKUP(A230,Keys_CHESS_ALL!J235:AC414,5,FALSE))</f>
        <v>#N/A</v>
      </c>
      <c r="H230" s="28" t="e">
        <f>IF(VLOOKUP(A230,Keys_CHESS_ALL!J235:AC414,6,FALSE)="","",VLOOKUP(A230,Keys_CHESS_ALL!J235:AC414,6,FALSE))</f>
        <v>#N/A</v>
      </c>
      <c r="I230" s="28" t="e">
        <f>IF(VLOOKUP(A230,Keys_CHESS_ALL!J235:AC414,7,FALSE)="","",VLOOKUP(A230,Keys_CHESS_ALL!J235:AC414,7,FALSE))</f>
        <v>#N/A</v>
      </c>
      <c r="J230" s="28" t="e">
        <f>IF(VLOOKUP(A230,Keys_CHESS_ALL!J235:AC414,8,FALSE)="","",VLOOKUP(A230,Keys_CHESS_ALL!J235:AC414,8,FALSE))</f>
        <v>#N/A</v>
      </c>
      <c r="K230" s="28" t="e">
        <f>IF(VLOOKUP(A230,Keys_CHESS_ALL!J235:AD414,9,FALSE)="","",VLOOKUP(A230,Keys_CHESS_ALL!J235:AD414,9,FALSE))</f>
        <v>#N/A</v>
      </c>
      <c r="L230" s="28" t="e">
        <f>IF(VLOOKUP(A230,Keys_CHESS_ALL!J235:AE414,10,FALSE)="","",VLOOKUP(A230,Keys_CHESS_ALL!J235:AE414,10,FALSE))</f>
        <v>#N/A</v>
      </c>
      <c r="M230" s="28" t="e">
        <f>IF(VLOOKUP(A230,Keys_CHESS_ALL!J235:AF414,11,FALSE)="","",VLOOKUP(A230,Keys_CHESS_ALL!J235:AF414,11,FALSE))</f>
        <v>#N/A</v>
      </c>
      <c r="N230" s="28" t="e">
        <f>IF(VLOOKUP(A230,Keys_CHESS_ALL!J235:AG414,12,FALSE)="","",VLOOKUP(A230,Keys_CHESS_ALL!J235:AG414,12,FALSE))</f>
        <v>#N/A</v>
      </c>
      <c r="O230" s="28" t="e">
        <f>IF(VLOOKUP(A230,Keys_CHESS_ALL!J235:AH414,13,FALSE)="","",VLOOKUP(A230,Keys_CHESS_ALL!J235:AH414,13,FALSE))</f>
        <v>#N/A</v>
      </c>
      <c r="P230" s="28" t="e">
        <f>IF(VLOOKUP(A230,Keys_CHESS_ALL!J235:AI414,14,FALSE)="","",VLOOKUP(A230,Keys_CHESS_ALL!J235:AI414,14,FALSE))</f>
        <v>#N/A</v>
      </c>
      <c r="Q230" s="28" t="e">
        <f>IF(VLOOKUP(A230,Keys_CHESS_ALL!J235:AJ414,15,FALSE)="","",VLOOKUP(A230,Keys_CHESS_ALL!J235:AJ414,15,FALSE))</f>
        <v>#N/A</v>
      </c>
      <c r="R230" s="28" t="e">
        <f>IF(VLOOKUP(A230,Keys_CHESS_ALL!J235:AK414,16,FALSE)="","",VLOOKUP(A230,Keys_CHESS_ALL!J235:AK414,16,FALSE))</f>
        <v>#N/A</v>
      </c>
    </row>
    <row r="231" spans="2:18" x14ac:dyDescent="0.2">
      <c r="B231" s="28" t="e">
        <f>VLOOKUP(A231,Keys_CHESS_ALL!J236:L415,2,FALSE)</f>
        <v>#N/A</v>
      </c>
      <c r="C231" s="32"/>
      <c r="D231" s="28" t="e">
        <f>VLOOKUP(A231,Keys_CHESS_ALL!J236:L415,3,FALSE)</f>
        <v>#N/A</v>
      </c>
      <c r="E231" s="40"/>
      <c r="G231" s="28" t="e">
        <f>IF(VLOOKUP(A231,Keys_CHESS_ALL!J236:AC415,5,FALSE)="","",VLOOKUP(A231,Keys_CHESS_ALL!J236:AC415,5,FALSE))</f>
        <v>#N/A</v>
      </c>
      <c r="H231" s="28" t="e">
        <f>IF(VLOOKUP(A231,Keys_CHESS_ALL!J236:AC415,6,FALSE)="","",VLOOKUP(A231,Keys_CHESS_ALL!J236:AC415,6,FALSE))</f>
        <v>#N/A</v>
      </c>
      <c r="I231" s="28" t="e">
        <f>IF(VLOOKUP(A231,Keys_CHESS_ALL!J236:AC415,7,FALSE)="","",VLOOKUP(A231,Keys_CHESS_ALL!J236:AC415,7,FALSE))</f>
        <v>#N/A</v>
      </c>
      <c r="J231" s="28" t="e">
        <f>IF(VLOOKUP(A231,Keys_CHESS_ALL!J236:AC415,8,FALSE)="","",VLOOKUP(A231,Keys_CHESS_ALL!J236:AC415,8,FALSE))</f>
        <v>#N/A</v>
      </c>
      <c r="K231" s="28" t="e">
        <f>IF(VLOOKUP(A231,Keys_CHESS_ALL!J236:AD415,9,FALSE)="","",VLOOKUP(A231,Keys_CHESS_ALL!J236:AD415,9,FALSE))</f>
        <v>#N/A</v>
      </c>
      <c r="L231" s="28" t="e">
        <f>IF(VLOOKUP(A231,Keys_CHESS_ALL!J236:AE415,10,FALSE)="","",VLOOKUP(A231,Keys_CHESS_ALL!J236:AE415,10,FALSE))</f>
        <v>#N/A</v>
      </c>
      <c r="M231" s="28" t="e">
        <f>IF(VLOOKUP(A231,Keys_CHESS_ALL!J236:AF415,11,FALSE)="","",VLOOKUP(A231,Keys_CHESS_ALL!J236:AF415,11,FALSE))</f>
        <v>#N/A</v>
      </c>
      <c r="N231" s="28" t="e">
        <f>IF(VLOOKUP(A231,Keys_CHESS_ALL!J236:AG415,12,FALSE)="","",VLOOKUP(A231,Keys_CHESS_ALL!J236:AG415,12,FALSE))</f>
        <v>#N/A</v>
      </c>
      <c r="O231" s="28" t="e">
        <f>IF(VLOOKUP(A231,Keys_CHESS_ALL!J236:AH415,13,FALSE)="","",VLOOKUP(A231,Keys_CHESS_ALL!J236:AH415,13,FALSE))</f>
        <v>#N/A</v>
      </c>
      <c r="P231" s="28" t="e">
        <f>IF(VLOOKUP(A231,Keys_CHESS_ALL!J236:AI415,14,FALSE)="","",VLOOKUP(A231,Keys_CHESS_ALL!J236:AI415,14,FALSE))</f>
        <v>#N/A</v>
      </c>
      <c r="Q231" s="28" t="e">
        <f>IF(VLOOKUP(A231,Keys_CHESS_ALL!J236:AJ415,15,FALSE)="","",VLOOKUP(A231,Keys_CHESS_ALL!J236:AJ415,15,FALSE))</f>
        <v>#N/A</v>
      </c>
      <c r="R231" s="28" t="e">
        <f>IF(VLOOKUP(A231,Keys_CHESS_ALL!J236:AK415,16,FALSE)="","",VLOOKUP(A231,Keys_CHESS_ALL!J236:AK415,16,FALSE))</f>
        <v>#N/A</v>
      </c>
    </row>
    <row r="232" spans="2:18" x14ac:dyDescent="0.2">
      <c r="B232" s="28" t="e">
        <f>VLOOKUP(A232,Keys_CHESS_ALL!J237:L416,2,FALSE)</f>
        <v>#N/A</v>
      </c>
      <c r="C232" s="32"/>
      <c r="D232" s="28" t="e">
        <f>VLOOKUP(A232,Keys_CHESS_ALL!J237:L416,3,FALSE)</f>
        <v>#N/A</v>
      </c>
      <c r="E232" s="40"/>
      <c r="G232" s="28" t="e">
        <f>IF(VLOOKUP(A232,Keys_CHESS_ALL!J237:AC416,5,FALSE)="","",VLOOKUP(A232,Keys_CHESS_ALL!J237:AC416,5,FALSE))</f>
        <v>#N/A</v>
      </c>
      <c r="H232" s="28" t="e">
        <f>IF(VLOOKUP(A232,Keys_CHESS_ALL!J237:AC416,6,FALSE)="","",VLOOKUP(A232,Keys_CHESS_ALL!J237:AC416,6,FALSE))</f>
        <v>#N/A</v>
      </c>
      <c r="I232" s="28" t="e">
        <f>IF(VLOOKUP(A232,Keys_CHESS_ALL!J237:AC416,7,FALSE)="","",VLOOKUP(A232,Keys_CHESS_ALL!J237:AC416,7,FALSE))</f>
        <v>#N/A</v>
      </c>
      <c r="J232" s="28" t="e">
        <f>IF(VLOOKUP(A232,Keys_CHESS_ALL!J237:AC416,8,FALSE)="","",VLOOKUP(A232,Keys_CHESS_ALL!J237:AC416,8,FALSE))</f>
        <v>#N/A</v>
      </c>
      <c r="K232" s="28" t="e">
        <f>IF(VLOOKUP(A232,Keys_CHESS_ALL!J237:AD416,9,FALSE)="","",VLOOKUP(A232,Keys_CHESS_ALL!J237:AD416,9,FALSE))</f>
        <v>#N/A</v>
      </c>
      <c r="L232" s="28" t="e">
        <f>IF(VLOOKUP(A232,Keys_CHESS_ALL!J237:AE416,10,FALSE)="","",VLOOKUP(A232,Keys_CHESS_ALL!J237:AE416,10,FALSE))</f>
        <v>#N/A</v>
      </c>
      <c r="M232" s="28" t="e">
        <f>IF(VLOOKUP(A232,Keys_CHESS_ALL!J237:AF416,11,FALSE)="","",VLOOKUP(A232,Keys_CHESS_ALL!J237:AF416,11,FALSE))</f>
        <v>#N/A</v>
      </c>
      <c r="N232" s="28" t="e">
        <f>IF(VLOOKUP(A232,Keys_CHESS_ALL!J237:AG416,12,FALSE)="","",VLOOKUP(A232,Keys_CHESS_ALL!J237:AG416,12,FALSE))</f>
        <v>#N/A</v>
      </c>
      <c r="O232" s="28" t="e">
        <f>IF(VLOOKUP(A232,Keys_CHESS_ALL!J237:AH416,13,FALSE)="","",VLOOKUP(A232,Keys_CHESS_ALL!J237:AH416,13,FALSE))</f>
        <v>#N/A</v>
      </c>
      <c r="P232" s="28" t="e">
        <f>IF(VLOOKUP(A232,Keys_CHESS_ALL!J237:AI416,14,FALSE)="","",VLOOKUP(A232,Keys_CHESS_ALL!J237:AI416,14,FALSE))</f>
        <v>#N/A</v>
      </c>
      <c r="Q232" s="28" t="e">
        <f>IF(VLOOKUP(A232,Keys_CHESS_ALL!J237:AJ416,15,FALSE)="","",VLOOKUP(A232,Keys_CHESS_ALL!J237:AJ416,15,FALSE))</f>
        <v>#N/A</v>
      </c>
      <c r="R232" s="28" t="e">
        <f>IF(VLOOKUP(A232,Keys_CHESS_ALL!J237:AK416,16,FALSE)="","",VLOOKUP(A232,Keys_CHESS_ALL!J237:AK416,16,FALSE))</f>
        <v>#N/A</v>
      </c>
    </row>
    <row r="233" spans="2:18" x14ac:dyDescent="0.2">
      <c r="B233" s="28" t="e">
        <f>VLOOKUP(A233,Keys_CHESS_ALL!J238:L417,2,FALSE)</f>
        <v>#N/A</v>
      </c>
      <c r="C233" s="32"/>
      <c r="D233" s="28" t="e">
        <f>VLOOKUP(A233,Keys_CHESS_ALL!J238:L417,3,FALSE)</f>
        <v>#N/A</v>
      </c>
      <c r="E233" s="40"/>
      <c r="G233" s="28" t="e">
        <f>IF(VLOOKUP(A233,Keys_CHESS_ALL!J238:AC417,5,FALSE)="","",VLOOKUP(A233,Keys_CHESS_ALL!J238:AC417,5,FALSE))</f>
        <v>#N/A</v>
      </c>
      <c r="H233" s="28" t="e">
        <f>IF(VLOOKUP(A233,Keys_CHESS_ALL!J238:AC417,6,FALSE)="","",VLOOKUP(A233,Keys_CHESS_ALL!J238:AC417,6,FALSE))</f>
        <v>#N/A</v>
      </c>
      <c r="I233" s="28" t="e">
        <f>IF(VLOOKUP(A233,Keys_CHESS_ALL!J238:AC417,7,FALSE)="","",VLOOKUP(A233,Keys_CHESS_ALL!J238:AC417,7,FALSE))</f>
        <v>#N/A</v>
      </c>
      <c r="J233" s="28" t="e">
        <f>IF(VLOOKUP(A233,Keys_CHESS_ALL!J238:AC417,8,FALSE)="","",VLOOKUP(A233,Keys_CHESS_ALL!J238:AC417,8,FALSE))</f>
        <v>#N/A</v>
      </c>
      <c r="K233" s="28" t="e">
        <f>IF(VLOOKUP(A233,Keys_CHESS_ALL!J238:AD417,9,FALSE)="","",VLOOKUP(A233,Keys_CHESS_ALL!J238:AD417,9,FALSE))</f>
        <v>#N/A</v>
      </c>
      <c r="L233" s="28" t="e">
        <f>IF(VLOOKUP(A233,Keys_CHESS_ALL!J238:AE417,10,FALSE)="","",VLOOKUP(A233,Keys_CHESS_ALL!J238:AE417,10,FALSE))</f>
        <v>#N/A</v>
      </c>
      <c r="M233" s="28" t="e">
        <f>IF(VLOOKUP(A233,Keys_CHESS_ALL!J238:AF417,11,FALSE)="","",VLOOKUP(A233,Keys_CHESS_ALL!J238:AF417,11,FALSE))</f>
        <v>#N/A</v>
      </c>
      <c r="N233" s="28" t="e">
        <f>IF(VLOOKUP(A233,Keys_CHESS_ALL!J238:AG417,12,FALSE)="","",VLOOKUP(A233,Keys_CHESS_ALL!J238:AG417,12,FALSE))</f>
        <v>#N/A</v>
      </c>
      <c r="O233" s="28" t="e">
        <f>IF(VLOOKUP(A233,Keys_CHESS_ALL!J238:AH417,13,FALSE)="","",VLOOKUP(A233,Keys_CHESS_ALL!J238:AH417,13,FALSE))</f>
        <v>#N/A</v>
      </c>
      <c r="P233" s="28" t="e">
        <f>IF(VLOOKUP(A233,Keys_CHESS_ALL!J238:AI417,14,FALSE)="","",VLOOKUP(A233,Keys_CHESS_ALL!J238:AI417,14,FALSE))</f>
        <v>#N/A</v>
      </c>
      <c r="Q233" s="28" t="e">
        <f>IF(VLOOKUP(A233,Keys_CHESS_ALL!J238:AJ417,15,FALSE)="","",VLOOKUP(A233,Keys_CHESS_ALL!J238:AJ417,15,FALSE))</f>
        <v>#N/A</v>
      </c>
      <c r="R233" s="28" t="e">
        <f>IF(VLOOKUP(A233,Keys_CHESS_ALL!J238:AK417,16,FALSE)="","",VLOOKUP(A233,Keys_CHESS_ALL!J238:AK417,16,FALSE))</f>
        <v>#N/A</v>
      </c>
    </row>
    <row r="234" spans="2:18" x14ac:dyDescent="0.2">
      <c r="B234" s="28" t="e">
        <f>VLOOKUP(A234,Keys_CHESS_ALL!J239:L418,2,FALSE)</f>
        <v>#N/A</v>
      </c>
      <c r="C234" s="32"/>
      <c r="D234" s="28" t="e">
        <f>VLOOKUP(A234,Keys_CHESS_ALL!J239:L418,3,FALSE)</f>
        <v>#N/A</v>
      </c>
      <c r="E234" s="40"/>
      <c r="G234" s="28" t="e">
        <f>IF(VLOOKUP(A234,Keys_CHESS_ALL!J239:AC418,5,FALSE)="","",VLOOKUP(A234,Keys_CHESS_ALL!J239:AC418,5,FALSE))</f>
        <v>#N/A</v>
      </c>
      <c r="H234" s="28" t="e">
        <f>IF(VLOOKUP(A234,Keys_CHESS_ALL!J239:AC418,6,FALSE)="","",VLOOKUP(A234,Keys_CHESS_ALL!J239:AC418,6,FALSE))</f>
        <v>#N/A</v>
      </c>
      <c r="I234" s="28" t="e">
        <f>IF(VLOOKUP(A234,Keys_CHESS_ALL!J239:AC418,7,FALSE)="","",VLOOKUP(A234,Keys_CHESS_ALL!J239:AC418,7,FALSE))</f>
        <v>#N/A</v>
      </c>
      <c r="J234" s="28" t="e">
        <f>IF(VLOOKUP(A234,Keys_CHESS_ALL!J239:AC418,8,FALSE)="","",VLOOKUP(A234,Keys_CHESS_ALL!J239:AC418,8,FALSE))</f>
        <v>#N/A</v>
      </c>
      <c r="K234" s="28" t="e">
        <f>IF(VLOOKUP(A234,Keys_CHESS_ALL!J239:AD418,9,FALSE)="","",VLOOKUP(A234,Keys_CHESS_ALL!J239:AD418,9,FALSE))</f>
        <v>#N/A</v>
      </c>
      <c r="L234" s="28" t="e">
        <f>IF(VLOOKUP(A234,Keys_CHESS_ALL!J239:AE418,10,FALSE)="","",VLOOKUP(A234,Keys_CHESS_ALL!J239:AE418,10,FALSE))</f>
        <v>#N/A</v>
      </c>
      <c r="M234" s="28" t="e">
        <f>IF(VLOOKUP(A234,Keys_CHESS_ALL!J239:AF418,11,FALSE)="","",VLOOKUP(A234,Keys_CHESS_ALL!J239:AF418,11,FALSE))</f>
        <v>#N/A</v>
      </c>
      <c r="N234" s="28" t="e">
        <f>IF(VLOOKUP(A234,Keys_CHESS_ALL!J239:AG418,12,FALSE)="","",VLOOKUP(A234,Keys_CHESS_ALL!J239:AG418,12,FALSE))</f>
        <v>#N/A</v>
      </c>
      <c r="O234" s="28" t="e">
        <f>IF(VLOOKUP(A234,Keys_CHESS_ALL!J239:AH418,13,FALSE)="","",VLOOKUP(A234,Keys_CHESS_ALL!J239:AH418,13,FALSE))</f>
        <v>#N/A</v>
      </c>
      <c r="P234" s="28" t="e">
        <f>IF(VLOOKUP(A234,Keys_CHESS_ALL!J239:AI418,14,FALSE)="","",VLOOKUP(A234,Keys_CHESS_ALL!J239:AI418,14,FALSE))</f>
        <v>#N/A</v>
      </c>
      <c r="Q234" s="28" t="e">
        <f>IF(VLOOKUP(A234,Keys_CHESS_ALL!J239:AJ418,15,FALSE)="","",VLOOKUP(A234,Keys_CHESS_ALL!J239:AJ418,15,FALSE))</f>
        <v>#N/A</v>
      </c>
      <c r="R234" s="28" t="e">
        <f>IF(VLOOKUP(A234,Keys_CHESS_ALL!J239:AK418,16,FALSE)="","",VLOOKUP(A234,Keys_CHESS_ALL!J239:AK418,16,FALSE))</f>
        <v>#N/A</v>
      </c>
    </row>
    <row r="235" spans="2:18" x14ac:dyDescent="0.2">
      <c r="B235" s="28" t="e">
        <f>VLOOKUP(A235,Keys_CHESS_ALL!J240:L419,2,FALSE)</f>
        <v>#N/A</v>
      </c>
      <c r="C235" s="32"/>
      <c r="D235" s="28" t="e">
        <f>VLOOKUP(A235,Keys_CHESS_ALL!J240:L419,3,FALSE)</f>
        <v>#N/A</v>
      </c>
      <c r="E235" s="40"/>
      <c r="G235" s="28" t="e">
        <f>IF(VLOOKUP(A235,Keys_CHESS_ALL!J240:AC419,5,FALSE)="","",VLOOKUP(A235,Keys_CHESS_ALL!J240:AC419,5,FALSE))</f>
        <v>#N/A</v>
      </c>
      <c r="H235" s="28" t="e">
        <f>IF(VLOOKUP(A235,Keys_CHESS_ALL!J240:AC419,6,FALSE)="","",VLOOKUP(A235,Keys_CHESS_ALL!J240:AC419,6,FALSE))</f>
        <v>#N/A</v>
      </c>
      <c r="I235" s="28" t="e">
        <f>IF(VLOOKUP(A235,Keys_CHESS_ALL!J240:AC419,7,FALSE)="","",VLOOKUP(A235,Keys_CHESS_ALL!J240:AC419,7,FALSE))</f>
        <v>#N/A</v>
      </c>
      <c r="J235" s="28" t="e">
        <f>IF(VLOOKUP(A235,Keys_CHESS_ALL!J240:AC419,8,FALSE)="","",VLOOKUP(A235,Keys_CHESS_ALL!J240:AC419,8,FALSE))</f>
        <v>#N/A</v>
      </c>
      <c r="K235" s="28" t="e">
        <f>IF(VLOOKUP(A235,Keys_CHESS_ALL!J240:AD419,9,FALSE)="","",VLOOKUP(A235,Keys_CHESS_ALL!J240:AD419,9,FALSE))</f>
        <v>#N/A</v>
      </c>
      <c r="L235" s="28" t="e">
        <f>IF(VLOOKUP(A235,Keys_CHESS_ALL!J240:AE419,10,FALSE)="","",VLOOKUP(A235,Keys_CHESS_ALL!J240:AE419,10,FALSE))</f>
        <v>#N/A</v>
      </c>
      <c r="M235" s="28" t="e">
        <f>IF(VLOOKUP(A235,Keys_CHESS_ALL!J240:AF419,11,FALSE)="","",VLOOKUP(A235,Keys_CHESS_ALL!J240:AF419,11,FALSE))</f>
        <v>#N/A</v>
      </c>
      <c r="N235" s="28" t="e">
        <f>IF(VLOOKUP(A235,Keys_CHESS_ALL!J240:AG419,12,FALSE)="","",VLOOKUP(A235,Keys_CHESS_ALL!J240:AG419,12,FALSE))</f>
        <v>#N/A</v>
      </c>
      <c r="O235" s="28" t="e">
        <f>IF(VLOOKUP(A235,Keys_CHESS_ALL!J240:AH419,13,FALSE)="","",VLOOKUP(A235,Keys_CHESS_ALL!J240:AH419,13,FALSE))</f>
        <v>#N/A</v>
      </c>
      <c r="P235" s="28" t="e">
        <f>IF(VLOOKUP(A235,Keys_CHESS_ALL!J240:AI419,14,FALSE)="","",VLOOKUP(A235,Keys_CHESS_ALL!J240:AI419,14,FALSE))</f>
        <v>#N/A</v>
      </c>
      <c r="Q235" s="28" t="e">
        <f>IF(VLOOKUP(A235,Keys_CHESS_ALL!J240:AJ419,15,FALSE)="","",VLOOKUP(A235,Keys_CHESS_ALL!J240:AJ419,15,FALSE))</f>
        <v>#N/A</v>
      </c>
      <c r="R235" s="28" t="e">
        <f>IF(VLOOKUP(A235,Keys_CHESS_ALL!J240:AK419,16,FALSE)="","",VLOOKUP(A235,Keys_CHESS_ALL!J240:AK419,16,FALSE))</f>
        <v>#N/A</v>
      </c>
    </row>
    <row r="236" spans="2:18" x14ac:dyDescent="0.2">
      <c r="B236" s="28" t="e">
        <f>VLOOKUP(A236,Keys_CHESS_ALL!J241:L420,2,FALSE)</f>
        <v>#N/A</v>
      </c>
      <c r="C236" s="32"/>
      <c r="D236" s="28" t="e">
        <f>VLOOKUP(A236,Keys_CHESS_ALL!J241:L420,3,FALSE)</f>
        <v>#N/A</v>
      </c>
      <c r="E236" s="40"/>
      <c r="G236" s="28" t="e">
        <f>IF(VLOOKUP(A236,Keys_CHESS_ALL!J241:AC420,5,FALSE)="","",VLOOKUP(A236,Keys_CHESS_ALL!J241:AC420,5,FALSE))</f>
        <v>#N/A</v>
      </c>
      <c r="H236" s="28" t="e">
        <f>IF(VLOOKUP(A236,Keys_CHESS_ALL!J241:AC420,6,FALSE)="","",VLOOKUP(A236,Keys_CHESS_ALL!J241:AC420,6,FALSE))</f>
        <v>#N/A</v>
      </c>
      <c r="I236" s="28" t="e">
        <f>IF(VLOOKUP(A236,Keys_CHESS_ALL!J241:AC420,7,FALSE)="","",VLOOKUP(A236,Keys_CHESS_ALL!J241:AC420,7,FALSE))</f>
        <v>#N/A</v>
      </c>
      <c r="J236" s="28" t="e">
        <f>IF(VLOOKUP(A236,Keys_CHESS_ALL!J241:AC420,8,FALSE)="","",VLOOKUP(A236,Keys_CHESS_ALL!J241:AC420,8,FALSE))</f>
        <v>#N/A</v>
      </c>
      <c r="K236" s="28" t="e">
        <f>IF(VLOOKUP(A236,Keys_CHESS_ALL!J241:AD420,9,FALSE)="","",VLOOKUP(A236,Keys_CHESS_ALL!J241:AD420,9,FALSE))</f>
        <v>#N/A</v>
      </c>
      <c r="L236" s="28" t="e">
        <f>IF(VLOOKUP(A236,Keys_CHESS_ALL!J241:AE420,10,FALSE)="","",VLOOKUP(A236,Keys_CHESS_ALL!J241:AE420,10,FALSE))</f>
        <v>#N/A</v>
      </c>
      <c r="M236" s="28" t="e">
        <f>IF(VLOOKUP(A236,Keys_CHESS_ALL!J241:AF420,11,FALSE)="","",VLOOKUP(A236,Keys_CHESS_ALL!J241:AF420,11,FALSE))</f>
        <v>#N/A</v>
      </c>
      <c r="N236" s="28" t="e">
        <f>IF(VLOOKUP(A236,Keys_CHESS_ALL!J241:AG420,12,FALSE)="","",VLOOKUP(A236,Keys_CHESS_ALL!J241:AG420,12,FALSE))</f>
        <v>#N/A</v>
      </c>
      <c r="O236" s="28" t="e">
        <f>IF(VLOOKUP(A236,Keys_CHESS_ALL!J241:AH420,13,FALSE)="","",VLOOKUP(A236,Keys_CHESS_ALL!J241:AH420,13,FALSE))</f>
        <v>#N/A</v>
      </c>
      <c r="P236" s="28" t="e">
        <f>IF(VLOOKUP(A236,Keys_CHESS_ALL!J241:AI420,14,FALSE)="","",VLOOKUP(A236,Keys_CHESS_ALL!J241:AI420,14,FALSE))</f>
        <v>#N/A</v>
      </c>
      <c r="Q236" s="28" t="e">
        <f>IF(VLOOKUP(A236,Keys_CHESS_ALL!J241:AJ420,15,FALSE)="","",VLOOKUP(A236,Keys_CHESS_ALL!J241:AJ420,15,FALSE))</f>
        <v>#N/A</v>
      </c>
      <c r="R236" s="28" t="e">
        <f>IF(VLOOKUP(A236,Keys_CHESS_ALL!J241:AK420,16,FALSE)="","",VLOOKUP(A236,Keys_CHESS_ALL!J241:AK420,16,FALSE))</f>
        <v>#N/A</v>
      </c>
    </row>
    <row r="237" spans="2:18" x14ac:dyDescent="0.2">
      <c r="B237" s="28" t="e">
        <f>VLOOKUP(A237,Keys_CHESS_ALL!J242:L421,2,FALSE)</f>
        <v>#N/A</v>
      </c>
      <c r="C237" s="32"/>
      <c r="D237" s="28" t="e">
        <f>VLOOKUP(A237,Keys_CHESS_ALL!J242:L421,3,FALSE)</f>
        <v>#N/A</v>
      </c>
      <c r="E237" s="40"/>
      <c r="G237" s="28" t="e">
        <f>IF(VLOOKUP(A237,Keys_CHESS_ALL!J242:AC421,5,FALSE)="","",VLOOKUP(A237,Keys_CHESS_ALL!J242:AC421,5,FALSE))</f>
        <v>#N/A</v>
      </c>
      <c r="H237" s="28" t="e">
        <f>IF(VLOOKUP(A237,Keys_CHESS_ALL!J242:AC421,6,FALSE)="","",VLOOKUP(A237,Keys_CHESS_ALL!J242:AC421,6,FALSE))</f>
        <v>#N/A</v>
      </c>
      <c r="I237" s="28" t="e">
        <f>IF(VLOOKUP(A237,Keys_CHESS_ALL!J242:AC421,7,FALSE)="","",VLOOKUP(A237,Keys_CHESS_ALL!J242:AC421,7,FALSE))</f>
        <v>#N/A</v>
      </c>
      <c r="J237" s="28" t="e">
        <f>IF(VLOOKUP(A237,Keys_CHESS_ALL!J242:AC421,8,FALSE)="","",VLOOKUP(A237,Keys_CHESS_ALL!J242:AC421,8,FALSE))</f>
        <v>#N/A</v>
      </c>
      <c r="K237" s="28" t="e">
        <f>IF(VLOOKUP(A237,Keys_CHESS_ALL!J242:AD421,9,FALSE)="","",VLOOKUP(A237,Keys_CHESS_ALL!J242:AD421,9,FALSE))</f>
        <v>#N/A</v>
      </c>
      <c r="L237" s="28" t="e">
        <f>IF(VLOOKUP(A237,Keys_CHESS_ALL!J242:AE421,10,FALSE)="","",VLOOKUP(A237,Keys_CHESS_ALL!J242:AE421,10,FALSE))</f>
        <v>#N/A</v>
      </c>
      <c r="M237" s="28" t="e">
        <f>IF(VLOOKUP(A237,Keys_CHESS_ALL!J242:AF421,11,FALSE)="","",VLOOKUP(A237,Keys_CHESS_ALL!J242:AF421,11,FALSE))</f>
        <v>#N/A</v>
      </c>
      <c r="N237" s="28" t="e">
        <f>IF(VLOOKUP(A237,Keys_CHESS_ALL!J242:AG421,12,FALSE)="","",VLOOKUP(A237,Keys_CHESS_ALL!J242:AG421,12,FALSE))</f>
        <v>#N/A</v>
      </c>
      <c r="O237" s="28" t="e">
        <f>IF(VLOOKUP(A237,Keys_CHESS_ALL!J242:AH421,13,FALSE)="","",VLOOKUP(A237,Keys_CHESS_ALL!J242:AH421,13,FALSE))</f>
        <v>#N/A</v>
      </c>
      <c r="P237" s="28" t="e">
        <f>IF(VLOOKUP(A237,Keys_CHESS_ALL!J242:AI421,14,FALSE)="","",VLOOKUP(A237,Keys_CHESS_ALL!J242:AI421,14,FALSE))</f>
        <v>#N/A</v>
      </c>
      <c r="Q237" s="28" t="e">
        <f>IF(VLOOKUP(A237,Keys_CHESS_ALL!J242:AJ421,15,FALSE)="","",VLOOKUP(A237,Keys_CHESS_ALL!J242:AJ421,15,FALSE))</f>
        <v>#N/A</v>
      </c>
      <c r="R237" s="28" t="e">
        <f>IF(VLOOKUP(A237,Keys_CHESS_ALL!J242:AK421,16,FALSE)="","",VLOOKUP(A237,Keys_CHESS_ALL!J242:AK421,16,FALSE))</f>
        <v>#N/A</v>
      </c>
    </row>
    <row r="238" spans="2:18" x14ac:dyDescent="0.2">
      <c r="B238" s="28" t="e">
        <f>VLOOKUP(A238,Keys_CHESS_ALL!J243:L422,2,FALSE)</f>
        <v>#N/A</v>
      </c>
      <c r="C238" s="32"/>
      <c r="D238" s="28" t="e">
        <f>VLOOKUP(A238,Keys_CHESS_ALL!J243:L422,3,FALSE)</f>
        <v>#N/A</v>
      </c>
      <c r="E238" s="40"/>
      <c r="G238" s="28" t="e">
        <f>IF(VLOOKUP(A238,Keys_CHESS_ALL!J243:AC422,5,FALSE)="","",VLOOKUP(A238,Keys_CHESS_ALL!J243:AC422,5,FALSE))</f>
        <v>#N/A</v>
      </c>
      <c r="H238" s="28" t="e">
        <f>IF(VLOOKUP(A238,Keys_CHESS_ALL!J243:AC422,6,FALSE)="","",VLOOKUP(A238,Keys_CHESS_ALL!J243:AC422,6,FALSE))</f>
        <v>#N/A</v>
      </c>
      <c r="I238" s="28" t="e">
        <f>IF(VLOOKUP(A238,Keys_CHESS_ALL!J243:AC422,7,FALSE)="","",VLOOKUP(A238,Keys_CHESS_ALL!J243:AC422,7,FALSE))</f>
        <v>#N/A</v>
      </c>
      <c r="J238" s="28" t="e">
        <f>IF(VLOOKUP(A238,Keys_CHESS_ALL!J243:AC422,8,FALSE)="","",VLOOKUP(A238,Keys_CHESS_ALL!J243:AC422,8,FALSE))</f>
        <v>#N/A</v>
      </c>
      <c r="K238" s="28" t="e">
        <f>IF(VLOOKUP(A238,Keys_CHESS_ALL!J243:AD422,9,FALSE)="","",VLOOKUP(A238,Keys_CHESS_ALL!J243:AD422,9,FALSE))</f>
        <v>#N/A</v>
      </c>
      <c r="L238" s="28" t="e">
        <f>IF(VLOOKUP(A238,Keys_CHESS_ALL!J243:AE422,10,FALSE)="","",VLOOKUP(A238,Keys_CHESS_ALL!J243:AE422,10,FALSE))</f>
        <v>#N/A</v>
      </c>
      <c r="M238" s="28" t="e">
        <f>IF(VLOOKUP(A238,Keys_CHESS_ALL!J243:AF422,11,FALSE)="","",VLOOKUP(A238,Keys_CHESS_ALL!J243:AF422,11,FALSE))</f>
        <v>#N/A</v>
      </c>
      <c r="N238" s="28" t="e">
        <f>IF(VLOOKUP(A238,Keys_CHESS_ALL!J243:AG422,12,FALSE)="","",VLOOKUP(A238,Keys_CHESS_ALL!J243:AG422,12,FALSE))</f>
        <v>#N/A</v>
      </c>
      <c r="O238" s="28" t="e">
        <f>IF(VLOOKUP(A238,Keys_CHESS_ALL!J243:AH422,13,FALSE)="","",VLOOKUP(A238,Keys_CHESS_ALL!J243:AH422,13,FALSE))</f>
        <v>#N/A</v>
      </c>
      <c r="P238" s="28" t="e">
        <f>IF(VLOOKUP(A238,Keys_CHESS_ALL!J243:AI422,14,FALSE)="","",VLOOKUP(A238,Keys_CHESS_ALL!J243:AI422,14,FALSE))</f>
        <v>#N/A</v>
      </c>
      <c r="Q238" s="28" t="e">
        <f>IF(VLOOKUP(A238,Keys_CHESS_ALL!J243:AJ422,15,FALSE)="","",VLOOKUP(A238,Keys_CHESS_ALL!J243:AJ422,15,FALSE))</f>
        <v>#N/A</v>
      </c>
      <c r="R238" s="28" t="e">
        <f>IF(VLOOKUP(A238,Keys_CHESS_ALL!J243:AK422,16,FALSE)="","",VLOOKUP(A238,Keys_CHESS_ALL!J243:AK422,16,FALSE))</f>
        <v>#N/A</v>
      </c>
    </row>
    <row r="239" spans="2:18" x14ac:dyDescent="0.2">
      <c r="B239" s="28" t="e">
        <f>VLOOKUP(A239,Keys_CHESS_ALL!J244:L423,2,FALSE)</f>
        <v>#N/A</v>
      </c>
      <c r="C239" s="32"/>
      <c r="D239" s="28" t="e">
        <f>VLOOKUP(A239,Keys_CHESS_ALL!J244:L423,3,FALSE)</f>
        <v>#N/A</v>
      </c>
      <c r="E239" s="40"/>
      <c r="G239" s="28" t="e">
        <f>IF(VLOOKUP(A239,Keys_CHESS_ALL!J244:AC423,5,FALSE)="","",VLOOKUP(A239,Keys_CHESS_ALL!J244:AC423,5,FALSE))</f>
        <v>#N/A</v>
      </c>
      <c r="H239" s="28" t="e">
        <f>IF(VLOOKUP(A239,Keys_CHESS_ALL!J244:AC423,6,FALSE)="","",VLOOKUP(A239,Keys_CHESS_ALL!J244:AC423,6,FALSE))</f>
        <v>#N/A</v>
      </c>
      <c r="I239" s="28" t="e">
        <f>IF(VLOOKUP(A239,Keys_CHESS_ALL!J244:AC423,7,FALSE)="","",VLOOKUP(A239,Keys_CHESS_ALL!J244:AC423,7,FALSE))</f>
        <v>#N/A</v>
      </c>
      <c r="J239" s="28" t="e">
        <f>IF(VLOOKUP(A239,Keys_CHESS_ALL!J244:AC423,8,FALSE)="","",VLOOKUP(A239,Keys_CHESS_ALL!J244:AC423,8,FALSE))</f>
        <v>#N/A</v>
      </c>
      <c r="K239" s="28" t="e">
        <f>IF(VLOOKUP(A239,Keys_CHESS_ALL!J244:AD423,9,FALSE)="","",VLOOKUP(A239,Keys_CHESS_ALL!J244:AD423,9,FALSE))</f>
        <v>#N/A</v>
      </c>
      <c r="L239" s="28" t="e">
        <f>IF(VLOOKUP(A239,Keys_CHESS_ALL!J244:AE423,10,FALSE)="","",VLOOKUP(A239,Keys_CHESS_ALL!J244:AE423,10,FALSE))</f>
        <v>#N/A</v>
      </c>
      <c r="M239" s="28" t="e">
        <f>IF(VLOOKUP(A239,Keys_CHESS_ALL!J244:AF423,11,FALSE)="","",VLOOKUP(A239,Keys_CHESS_ALL!J244:AF423,11,FALSE))</f>
        <v>#N/A</v>
      </c>
      <c r="N239" s="28" t="e">
        <f>IF(VLOOKUP(A239,Keys_CHESS_ALL!J244:AG423,12,FALSE)="","",VLOOKUP(A239,Keys_CHESS_ALL!J244:AG423,12,FALSE))</f>
        <v>#N/A</v>
      </c>
      <c r="O239" s="28" t="e">
        <f>IF(VLOOKUP(A239,Keys_CHESS_ALL!J244:AH423,13,FALSE)="","",VLOOKUP(A239,Keys_CHESS_ALL!J244:AH423,13,FALSE))</f>
        <v>#N/A</v>
      </c>
      <c r="P239" s="28" t="e">
        <f>IF(VLOOKUP(A239,Keys_CHESS_ALL!J244:AI423,14,FALSE)="","",VLOOKUP(A239,Keys_CHESS_ALL!J244:AI423,14,FALSE))</f>
        <v>#N/A</v>
      </c>
      <c r="Q239" s="28" t="e">
        <f>IF(VLOOKUP(A239,Keys_CHESS_ALL!J244:AJ423,15,FALSE)="","",VLOOKUP(A239,Keys_CHESS_ALL!J244:AJ423,15,FALSE))</f>
        <v>#N/A</v>
      </c>
      <c r="R239" s="28" t="e">
        <f>IF(VLOOKUP(A239,Keys_CHESS_ALL!J244:AK423,16,FALSE)="","",VLOOKUP(A239,Keys_CHESS_ALL!J244:AK423,16,FALSE))</f>
        <v>#N/A</v>
      </c>
    </row>
    <row r="240" spans="2:18" x14ac:dyDescent="0.2">
      <c r="B240" s="28" t="e">
        <f>VLOOKUP(A240,Keys_CHESS_ALL!J245:L424,2,FALSE)</f>
        <v>#N/A</v>
      </c>
      <c r="C240" s="32"/>
      <c r="D240" s="28" t="e">
        <f>VLOOKUP(A240,Keys_CHESS_ALL!J245:L424,3,FALSE)</f>
        <v>#N/A</v>
      </c>
      <c r="E240" s="40"/>
      <c r="G240" s="28" t="e">
        <f>IF(VLOOKUP(A240,Keys_CHESS_ALL!J245:AC424,5,FALSE)="","",VLOOKUP(A240,Keys_CHESS_ALL!J245:AC424,5,FALSE))</f>
        <v>#N/A</v>
      </c>
      <c r="H240" s="28" t="e">
        <f>IF(VLOOKUP(A240,Keys_CHESS_ALL!J245:AC424,6,FALSE)="","",VLOOKUP(A240,Keys_CHESS_ALL!J245:AC424,6,FALSE))</f>
        <v>#N/A</v>
      </c>
      <c r="I240" s="28" t="e">
        <f>IF(VLOOKUP(A240,Keys_CHESS_ALL!J245:AC424,7,FALSE)="","",VLOOKUP(A240,Keys_CHESS_ALL!J245:AC424,7,FALSE))</f>
        <v>#N/A</v>
      </c>
      <c r="J240" s="28" t="e">
        <f>IF(VLOOKUP(A240,Keys_CHESS_ALL!J245:AC424,8,FALSE)="","",VLOOKUP(A240,Keys_CHESS_ALL!J245:AC424,8,FALSE))</f>
        <v>#N/A</v>
      </c>
      <c r="K240" s="28" t="e">
        <f>IF(VLOOKUP(A240,Keys_CHESS_ALL!J245:AD424,9,FALSE)="","",VLOOKUP(A240,Keys_CHESS_ALL!J245:AD424,9,FALSE))</f>
        <v>#N/A</v>
      </c>
      <c r="L240" s="28" t="e">
        <f>IF(VLOOKUP(A240,Keys_CHESS_ALL!J245:AE424,10,FALSE)="","",VLOOKUP(A240,Keys_CHESS_ALL!J245:AE424,10,FALSE))</f>
        <v>#N/A</v>
      </c>
      <c r="M240" s="28" t="e">
        <f>IF(VLOOKUP(A240,Keys_CHESS_ALL!J245:AF424,11,FALSE)="","",VLOOKUP(A240,Keys_CHESS_ALL!J245:AF424,11,FALSE))</f>
        <v>#N/A</v>
      </c>
      <c r="N240" s="28" t="e">
        <f>IF(VLOOKUP(A240,Keys_CHESS_ALL!J245:AG424,12,FALSE)="","",VLOOKUP(A240,Keys_CHESS_ALL!J245:AG424,12,FALSE))</f>
        <v>#N/A</v>
      </c>
      <c r="O240" s="28" t="e">
        <f>IF(VLOOKUP(A240,Keys_CHESS_ALL!J245:AH424,13,FALSE)="","",VLOOKUP(A240,Keys_CHESS_ALL!J245:AH424,13,FALSE))</f>
        <v>#N/A</v>
      </c>
      <c r="P240" s="28" t="e">
        <f>IF(VLOOKUP(A240,Keys_CHESS_ALL!J245:AI424,14,FALSE)="","",VLOOKUP(A240,Keys_CHESS_ALL!J245:AI424,14,FALSE))</f>
        <v>#N/A</v>
      </c>
      <c r="Q240" s="28" t="e">
        <f>IF(VLOOKUP(A240,Keys_CHESS_ALL!J245:AJ424,15,FALSE)="","",VLOOKUP(A240,Keys_CHESS_ALL!J245:AJ424,15,FALSE))</f>
        <v>#N/A</v>
      </c>
      <c r="R240" s="28" t="e">
        <f>IF(VLOOKUP(A240,Keys_CHESS_ALL!J245:AK424,16,FALSE)="","",VLOOKUP(A240,Keys_CHESS_ALL!J245:AK424,16,FALSE))</f>
        <v>#N/A</v>
      </c>
    </row>
    <row r="241" spans="2:18" x14ac:dyDescent="0.2">
      <c r="B241" s="28" t="e">
        <f>VLOOKUP(A241,Keys_CHESS_ALL!J246:L425,2,FALSE)</f>
        <v>#N/A</v>
      </c>
      <c r="C241" s="32"/>
      <c r="D241" s="28" t="e">
        <f>VLOOKUP(A241,Keys_CHESS_ALL!J246:L425,3,FALSE)</f>
        <v>#N/A</v>
      </c>
      <c r="E241" s="40"/>
      <c r="G241" s="28" t="e">
        <f>IF(VLOOKUP(A241,Keys_CHESS_ALL!J246:AC425,5,FALSE)="","",VLOOKUP(A241,Keys_CHESS_ALL!J246:AC425,5,FALSE))</f>
        <v>#N/A</v>
      </c>
      <c r="H241" s="28" t="e">
        <f>IF(VLOOKUP(A241,Keys_CHESS_ALL!J246:AC425,6,FALSE)="","",VLOOKUP(A241,Keys_CHESS_ALL!J246:AC425,6,FALSE))</f>
        <v>#N/A</v>
      </c>
      <c r="I241" s="28" t="e">
        <f>IF(VLOOKUP(A241,Keys_CHESS_ALL!J246:AC425,7,FALSE)="","",VLOOKUP(A241,Keys_CHESS_ALL!J246:AC425,7,FALSE))</f>
        <v>#N/A</v>
      </c>
      <c r="J241" s="28" t="e">
        <f>IF(VLOOKUP(A241,Keys_CHESS_ALL!J246:AC425,8,FALSE)="","",VLOOKUP(A241,Keys_CHESS_ALL!J246:AC425,8,FALSE))</f>
        <v>#N/A</v>
      </c>
      <c r="K241" s="28" t="e">
        <f>IF(VLOOKUP(A241,Keys_CHESS_ALL!J246:AD425,9,FALSE)="","",VLOOKUP(A241,Keys_CHESS_ALL!J246:AD425,9,FALSE))</f>
        <v>#N/A</v>
      </c>
      <c r="L241" s="28" t="e">
        <f>IF(VLOOKUP(A241,Keys_CHESS_ALL!J246:AE425,10,FALSE)="","",VLOOKUP(A241,Keys_CHESS_ALL!J246:AE425,10,FALSE))</f>
        <v>#N/A</v>
      </c>
      <c r="M241" s="28" t="e">
        <f>IF(VLOOKUP(A241,Keys_CHESS_ALL!J246:AF425,11,FALSE)="","",VLOOKUP(A241,Keys_CHESS_ALL!J246:AF425,11,FALSE))</f>
        <v>#N/A</v>
      </c>
      <c r="N241" s="28" t="e">
        <f>IF(VLOOKUP(A241,Keys_CHESS_ALL!J246:AG425,12,FALSE)="","",VLOOKUP(A241,Keys_CHESS_ALL!J246:AG425,12,FALSE))</f>
        <v>#N/A</v>
      </c>
      <c r="O241" s="28" t="e">
        <f>IF(VLOOKUP(A241,Keys_CHESS_ALL!J246:AH425,13,FALSE)="","",VLOOKUP(A241,Keys_CHESS_ALL!J246:AH425,13,FALSE))</f>
        <v>#N/A</v>
      </c>
      <c r="P241" s="28" t="e">
        <f>IF(VLOOKUP(A241,Keys_CHESS_ALL!J246:AI425,14,FALSE)="","",VLOOKUP(A241,Keys_CHESS_ALL!J246:AI425,14,FALSE))</f>
        <v>#N/A</v>
      </c>
      <c r="Q241" s="28" t="e">
        <f>IF(VLOOKUP(A241,Keys_CHESS_ALL!J246:AJ425,15,FALSE)="","",VLOOKUP(A241,Keys_CHESS_ALL!J246:AJ425,15,FALSE))</f>
        <v>#N/A</v>
      </c>
      <c r="R241" s="28" t="e">
        <f>IF(VLOOKUP(A241,Keys_CHESS_ALL!J246:AK425,16,FALSE)="","",VLOOKUP(A241,Keys_CHESS_ALL!J246:AK425,16,FALSE))</f>
        <v>#N/A</v>
      </c>
    </row>
    <row r="242" spans="2:18" x14ac:dyDescent="0.2">
      <c r="B242" s="28" t="e">
        <f>VLOOKUP(A242,Keys_CHESS_ALL!J247:L426,2,FALSE)</f>
        <v>#N/A</v>
      </c>
      <c r="C242" s="32"/>
      <c r="D242" s="28" t="e">
        <f>VLOOKUP(A242,Keys_CHESS_ALL!J247:L426,3,FALSE)</f>
        <v>#N/A</v>
      </c>
      <c r="E242" s="40"/>
      <c r="G242" s="28" t="e">
        <f>IF(VLOOKUP(A242,Keys_CHESS_ALL!J247:AC426,5,FALSE)="","",VLOOKUP(A242,Keys_CHESS_ALL!J247:AC426,5,FALSE))</f>
        <v>#N/A</v>
      </c>
      <c r="H242" s="28" t="e">
        <f>IF(VLOOKUP(A242,Keys_CHESS_ALL!J247:AC426,6,FALSE)="","",VLOOKUP(A242,Keys_CHESS_ALL!J247:AC426,6,FALSE))</f>
        <v>#N/A</v>
      </c>
      <c r="I242" s="28" t="e">
        <f>IF(VLOOKUP(A242,Keys_CHESS_ALL!J247:AC426,7,FALSE)="","",VLOOKUP(A242,Keys_CHESS_ALL!J247:AC426,7,FALSE))</f>
        <v>#N/A</v>
      </c>
      <c r="J242" s="28" t="e">
        <f>IF(VLOOKUP(A242,Keys_CHESS_ALL!J247:AC426,8,FALSE)="","",VLOOKUP(A242,Keys_CHESS_ALL!J247:AC426,8,FALSE))</f>
        <v>#N/A</v>
      </c>
      <c r="K242" s="28" t="e">
        <f>IF(VLOOKUP(A242,Keys_CHESS_ALL!J247:AD426,9,FALSE)="","",VLOOKUP(A242,Keys_CHESS_ALL!J247:AD426,9,FALSE))</f>
        <v>#N/A</v>
      </c>
      <c r="L242" s="28" t="e">
        <f>IF(VLOOKUP(A242,Keys_CHESS_ALL!J247:AE426,10,FALSE)="","",VLOOKUP(A242,Keys_CHESS_ALL!J247:AE426,10,FALSE))</f>
        <v>#N/A</v>
      </c>
      <c r="M242" s="28" t="e">
        <f>IF(VLOOKUP(A242,Keys_CHESS_ALL!J247:AF426,11,FALSE)="","",VLOOKUP(A242,Keys_CHESS_ALL!J247:AF426,11,FALSE))</f>
        <v>#N/A</v>
      </c>
      <c r="N242" s="28" t="e">
        <f>IF(VLOOKUP(A242,Keys_CHESS_ALL!J247:AG426,12,FALSE)="","",VLOOKUP(A242,Keys_CHESS_ALL!J247:AG426,12,FALSE))</f>
        <v>#N/A</v>
      </c>
      <c r="O242" s="28" t="e">
        <f>IF(VLOOKUP(A242,Keys_CHESS_ALL!J247:AH426,13,FALSE)="","",VLOOKUP(A242,Keys_CHESS_ALL!J247:AH426,13,FALSE))</f>
        <v>#N/A</v>
      </c>
      <c r="P242" s="28" t="e">
        <f>IF(VLOOKUP(A242,Keys_CHESS_ALL!J247:AI426,14,FALSE)="","",VLOOKUP(A242,Keys_CHESS_ALL!J247:AI426,14,FALSE))</f>
        <v>#N/A</v>
      </c>
      <c r="Q242" s="28" t="e">
        <f>IF(VLOOKUP(A242,Keys_CHESS_ALL!J247:AJ426,15,FALSE)="","",VLOOKUP(A242,Keys_CHESS_ALL!J247:AJ426,15,FALSE))</f>
        <v>#N/A</v>
      </c>
      <c r="R242" s="28" t="e">
        <f>IF(VLOOKUP(A242,Keys_CHESS_ALL!J247:AK426,16,FALSE)="","",VLOOKUP(A242,Keys_CHESS_ALL!J247:AK426,16,FALSE))</f>
        <v>#N/A</v>
      </c>
    </row>
    <row r="243" spans="2:18" x14ac:dyDescent="0.2">
      <c r="B243" s="28" t="e">
        <f>VLOOKUP(A243,Keys_CHESS_ALL!J248:L427,2,FALSE)</f>
        <v>#N/A</v>
      </c>
      <c r="C243" s="32"/>
      <c r="D243" s="28" t="e">
        <f>VLOOKUP(A243,Keys_CHESS_ALL!J248:L427,3,FALSE)</f>
        <v>#N/A</v>
      </c>
      <c r="E243" s="40"/>
      <c r="G243" s="28" t="e">
        <f>IF(VLOOKUP(A243,Keys_CHESS_ALL!J248:AC427,5,FALSE)="","",VLOOKUP(A243,Keys_CHESS_ALL!J248:AC427,5,FALSE))</f>
        <v>#N/A</v>
      </c>
      <c r="H243" s="28" t="e">
        <f>IF(VLOOKUP(A243,Keys_CHESS_ALL!J248:AC427,6,FALSE)="","",VLOOKUP(A243,Keys_CHESS_ALL!J248:AC427,6,FALSE))</f>
        <v>#N/A</v>
      </c>
      <c r="I243" s="28" t="e">
        <f>IF(VLOOKUP(A243,Keys_CHESS_ALL!J248:AC427,7,FALSE)="","",VLOOKUP(A243,Keys_CHESS_ALL!J248:AC427,7,FALSE))</f>
        <v>#N/A</v>
      </c>
      <c r="J243" s="28" t="e">
        <f>IF(VLOOKUP(A243,Keys_CHESS_ALL!J248:AC427,8,FALSE)="","",VLOOKUP(A243,Keys_CHESS_ALL!J248:AC427,8,FALSE))</f>
        <v>#N/A</v>
      </c>
      <c r="K243" s="28" t="e">
        <f>IF(VLOOKUP(A243,Keys_CHESS_ALL!J248:AD427,9,FALSE)="","",VLOOKUP(A243,Keys_CHESS_ALL!J248:AD427,9,FALSE))</f>
        <v>#N/A</v>
      </c>
      <c r="L243" s="28" t="e">
        <f>IF(VLOOKUP(A243,Keys_CHESS_ALL!J248:AE427,10,FALSE)="","",VLOOKUP(A243,Keys_CHESS_ALL!J248:AE427,10,FALSE))</f>
        <v>#N/A</v>
      </c>
      <c r="M243" s="28" t="e">
        <f>IF(VLOOKUP(A243,Keys_CHESS_ALL!J248:AF427,11,FALSE)="","",VLOOKUP(A243,Keys_CHESS_ALL!J248:AF427,11,FALSE))</f>
        <v>#N/A</v>
      </c>
      <c r="N243" s="28" t="e">
        <f>IF(VLOOKUP(A243,Keys_CHESS_ALL!J248:AG427,12,FALSE)="","",VLOOKUP(A243,Keys_CHESS_ALL!J248:AG427,12,FALSE))</f>
        <v>#N/A</v>
      </c>
      <c r="O243" s="28" t="e">
        <f>IF(VLOOKUP(A243,Keys_CHESS_ALL!J248:AH427,13,FALSE)="","",VLOOKUP(A243,Keys_CHESS_ALL!J248:AH427,13,FALSE))</f>
        <v>#N/A</v>
      </c>
      <c r="P243" s="28" t="e">
        <f>IF(VLOOKUP(A243,Keys_CHESS_ALL!J248:AI427,14,FALSE)="","",VLOOKUP(A243,Keys_CHESS_ALL!J248:AI427,14,FALSE))</f>
        <v>#N/A</v>
      </c>
      <c r="Q243" s="28" t="e">
        <f>IF(VLOOKUP(A243,Keys_CHESS_ALL!J248:AJ427,15,FALSE)="","",VLOOKUP(A243,Keys_CHESS_ALL!J248:AJ427,15,FALSE))</f>
        <v>#N/A</v>
      </c>
      <c r="R243" s="28" t="e">
        <f>IF(VLOOKUP(A243,Keys_CHESS_ALL!J248:AK427,16,FALSE)="","",VLOOKUP(A243,Keys_CHESS_ALL!J248:AK427,16,FALSE))</f>
        <v>#N/A</v>
      </c>
    </row>
    <row r="244" spans="2:18" x14ac:dyDescent="0.2">
      <c r="B244" s="28" t="e">
        <f>VLOOKUP(A244,Keys_CHESS_ALL!J249:L428,2,FALSE)</f>
        <v>#N/A</v>
      </c>
      <c r="C244" s="32"/>
      <c r="D244" s="28" t="e">
        <f>VLOOKUP(A244,Keys_CHESS_ALL!J249:L428,3,FALSE)</f>
        <v>#N/A</v>
      </c>
      <c r="E244" s="40"/>
      <c r="G244" s="28" t="e">
        <f>IF(VLOOKUP(A244,Keys_CHESS_ALL!J249:AC428,5,FALSE)="","",VLOOKUP(A244,Keys_CHESS_ALL!J249:AC428,5,FALSE))</f>
        <v>#N/A</v>
      </c>
      <c r="H244" s="28" t="e">
        <f>IF(VLOOKUP(A244,Keys_CHESS_ALL!J249:AC428,6,FALSE)="","",VLOOKUP(A244,Keys_CHESS_ALL!J249:AC428,6,FALSE))</f>
        <v>#N/A</v>
      </c>
      <c r="I244" s="28" t="e">
        <f>IF(VLOOKUP(A244,Keys_CHESS_ALL!J249:AC428,7,FALSE)="","",VLOOKUP(A244,Keys_CHESS_ALL!J249:AC428,7,FALSE))</f>
        <v>#N/A</v>
      </c>
      <c r="J244" s="28" t="e">
        <f>IF(VLOOKUP(A244,Keys_CHESS_ALL!J249:AC428,8,FALSE)="","",VLOOKUP(A244,Keys_CHESS_ALL!J249:AC428,8,FALSE))</f>
        <v>#N/A</v>
      </c>
      <c r="K244" s="28" t="e">
        <f>IF(VLOOKUP(A244,Keys_CHESS_ALL!J249:AD428,9,FALSE)="","",VLOOKUP(A244,Keys_CHESS_ALL!J249:AD428,9,FALSE))</f>
        <v>#N/A</v>
      </c>
      <c r="L244" s="28" t="e">
        <f>IF(VLOOKUP(A244,Keys_CHESS_ALL!J249:AE428,10,FALSE)="","",VLOOKUP(A244,Keys_CHESS_ALL!J249:AE428,10,FALSE))</f>
        <v>#N/A</v>
      </c>
      <c r="M244" s="28" t="e">
        <f>IF(VLOOKUP(A244,Keys_CHESS_ALL!J249:AF428,11,FALSE)="","",VLOOKUP(A244,Keys_CHESS_ALL!J249:AF428,11,FALSE))</f>
        <v>#N/A</v>
      </c>
      <c r="N244" s="28" t="e">
        <f>IF(VLOOKUP(A244,Keys_CHESS_ALL!J249:AG428,12,FALSE)="","",VLOOKUP(A244,Keys_CHESS_ALL!J249:AG428,12,FALSE))</f>
        <v>#N/A</v>
      </c>
      <c r="O244" s="28" t="e">
        <f>IF(VLOOKUP(A244,Keys_CHESS_ALL!J249:AH428,13,FALSE)="","",VLOOKUP(A244,Keys_CHESS_ALL!J249:AH428,13,FALSE))</f>
        <v>#N/A</v>
      </c>
      <c r="P244" s="28" t="e">
        <f>IF(VLOOKUP(A244,Keys_CHESS_ALL!J249:AI428,14,FALSE)="","",VLOOKUP(A244,Keys_CHESS_ALL!J249:AI428,14,FALSE))</f>
        <v>#N/A</v>
      </c>
      <c r="Q244" s="28" t="e">
        <f>IF(VLOOKUP(A244,Keys_CHESS_ALL!J249:AJ428,15,FALSE)="","",VLOOKUP(A244,Keys_CHESS_ALL!J249:AJ428,15,FALSE))</f>
        <v>#N/A</v>
      </c>
      <c r="R244" s="28" t="e">
        <f>IF(VLOOKUP(A244,Keys_CHESS_ALL!J249:AK428,16,FALSE)="","",VLOOKUP(A244,Keys_CHESS_ALL!J249:AK428,16,FALSE))</f>
        <v>#N/A</v>
      </c>
    </row>
    <row r="245" spans="2:18" x14ac:dyDescent="0.2">
      <c r="B245" s="28" t="e">
        <f>VLOOKUP(A245,Keys_CHESS_ALL!J250:L429,2,FALSE)</f>
        <v>#N/A</v>
      </c>
      <c r="C245" s="32"/>
      <c r="D245" s="28" t="e">
        <f>VLOOKUP(A245,Keys_CHESS_ALL!J250:L429,3,FALSE)</f>
        <v>#N/A</v>
      </c>
      <c r="E245" s="40"/>
      <c r="G245" s="28" t="e">
        <f>IF(VLOOKUP(A245,Keys_CHESS_ALL!J250:AC429,5,FALSE)="","",VLOOKUP(A245,Keys_CHESS_ALL!J250:AC429,5,FALSE))</f>
        <v>#N/A</v>
      </c>
      <c r="H245" s="28" t="e">
        <f>IF(VLOOKUP(A245,Keys_CHESS_ALL!J250:AC429,6,FALSE)="","",VLOOKUP(A245,Keys_CHESS_ALL!J250:AC429,6,FALSE))</f>
        <v>#N/A</v>
      </c>
      <c r="I245" s="28" t="e">
        <f>IF(VLOOKUP(A245,Keys_CHESS_ALL!J250:AC429,7,FALSE)="","",VLOOKUP(A245,Keys_CHESS_ALL!J250:AC429,7,FALSE))</f>
        <v>#N/A</v>
      </c>
      <c r="J245" s="28" t="e">
        <f>IF(VLOOKUP(A245,Keys_CHESS_ALL!J250:AC429,8,FALSE)="","",VLOOKUP(A245,Keys_CHESS_ALL!J250:AC429,8,FALSE))</f>
        <v>#N/A</v>
      </c>
      <c r="K245" s="28" t="e">
        <f>IF(VLOOKUP(A245,Keys_CHESS_ALL!J250:AD429,9,FALSE)="","",VLOOKUP(A245,Keys_CHESS_ALL!J250:AD429,9,FALSE))</f>
        <v>#N/A</v>
      </c>
      <c r="L245" s="28" t="e">
        <f>IF(VLOOKUP(A245,Keys_CHESS_ALL!J250:AE429,10,FALSE)="","",VLOOKUP(A245,Keys_CHESS_ALL!J250:AE429,10,FALSE))</f>
        <v>#N/A</v>
      </c>
      <c r="M245" s="28" t="e">
        <f>IF(VLOOKUP(A245,Keys_CHESS_ALL!J250:AF429,11,FALSE)="","",VLOOKUP(A245,Keys_CHESS_ALL!J250:AF429,11,FALSE))</f>
        <v>#N/A</v>
      </c>
      <c r="N245" s="28" t="e">
        <f>IF(VLOOKUP(A245,Keys_CHESS_ALL!J250:AG429,12,FALSE)="","",VLOOKUP(A245,Keys_CHESS_ALL!J250:AG429,12,FALSE))</f>
        <v>#N/A</v>
      </c>
      <c r="O245" s="28" t="e">
        <f>IF(VLOOKUP(A245,Keys_CHESS_ALL!J250:AH429,13,FALSE)="","",VLOOKUP(A245,Keys_CHESS_ALL!J250:AH429,13,FALSE))</f>
        <v>#N/A</v>
      </c>
      <c r="P245" s="28" t="e">
        <f>IF(VLOOKUP(A245,Keys_CHESS_ALL!J250:AI429,14,FALSE)="","",VLOOKUP(A245,Keys_CHESS_ALL!J250:AI429,14,FALSE))</f>
        <v>#N/A</v>
      </c>
      <c r="Q245" s="28" t="e">
        <f>IF(VLOOKUP(A245,Keys_CHESS_ALL!J250:AJ429,15,FALSE)="","",VLOOKUP(A245,Keys_CHESS_ALL!J250:AJ429,15,FALSE))</f>
        <v>#N/A</v>
      </c>
      <c r="R245" s="28" t="e">
        <f>IF(VLOOKUP(A245,Keys_CHESS_ALL!J250:AK429,16,FALSE)="","",VLOOKUP(A245,Keys_CHESS_ALL!J250:AK429,16,FALSE))</f>
        <v>#N/A</v>
      </c>
    </row>
    <row r="246" spans="2:18" x14ac:dyDescent="0.2">
      <c r="B246" s="28" t="e">
        <f>VLOOKUP(A246,Keys_CHESS_ALL!J251:L430,2,FALSE)</f>
        <v>#N/A</v>
      </c>
      <c r="C246" s="32"/>
      <c r="D246" s="28" t="e">
        <f>VLOOKUP(A246,Keys_CHESS_ALL!J251:L430,3,FALSE)</f>
        <v>#N/A</v>
      </c>
      <c r="E246" s="40"/>
      <c r="G246" s="28" t="e">
        <f>IF(VLOOKUP(A246,Keys_CHESS_ALL!J251:AC430,5,FALSE)="","",VLOOKUP(A246,Keys_CHESS_ALL!J251:AC430,5,FALSE))</f>
        <v>#N/A</v>
      </c>
      <c r="H246" s="28" t="e">
        <f>IF(VLOOKUP(A246,Keys_CHESS_ALL!J251:AC430,6,FALSE)="","",VLOOKUP(A246,Keys_CHESS_ALL!J251:AC430,6,FALSE))</f>
        <v>#N/A</v>
      </c>
      <c r="I246" s="28" t="e">
        <f>IF(VLOOKUP(A246,Keys_CHESS_ALL!J251:AC430,7,FALSE)="","",VLOOKUP(A246,Keys_CHESS_ALL!J251:AC430,7,FALSE))</f>
        <v>#N/A</v>
      </c>
      <c r="J246" s="28" t="e">
        <f>IF(VLOOKUP(A246,Keys_CHESS_ALL!J251:AC430,8,FALSE)="","",VLOOKUP(A246,Keys_CHESS_ALL!J251:AC430,8,FALSE))</f>
        <v>#N/A</v>
      </c>
      <c r="K246" s="28" t="e">
        <f>IF(VLOOKUP(A246,Keys_CHESS_ALL!J251:AD430,9,FALSE)="","",VLOOKUP(A246,Keys_CHESS_ALL!J251:AD430,9,FALSE))</f>
        <v>#N/A</v>
      </c>
      <c r="L246" s="28" t="e">
        <f>IF(VLOOKUP(A246,Keys_CHESS_ALL!J251:AE430,10,FALSE)="","",VLOOKUP(A246,Keys_CHESS_ALL!J251:AE430,10,FALSE))</f>
        <v>#N/A</v>
      </c>
      <c r="M246" s="28" t="e">
        <f>IF(VLOOKUP(A246,Keys_CHESS_ALL!J251:AF430,11,FALSE)="","",VLOOKUP(A246,Keys_CHESS_ALL!J251:AF430,11,FALSE))</f>
        <v>#N/A</v>
      </c>
      <c r="N246" s="28" t="e">
        <f>IF(VLOOKUP(A246,Keys_CHESS_ALL!J251:AG430,12,FALSE)="","",VLOOKUP(A246,Keys_CHESS_ALL!J251:AG430,12,FALSE))</f>
        <v>#N/A</v>
      </c>
      <c r="O246" s="28" t="e">
        <f>IF(VLOOKUP(A246,Keys_CHESS_ALL!J251:AH430,13,FALSE)="","",VLOOKUP(A246,Keys_CHESS_ALL!J251:AH430,13,FALSE))</f>
        <v>#N/A</v>
      </c>
      <c r="P246" s="28" t="e">
        <f>IF(VLOOKUP(A246,Keys_CHESS_ALL!J251:AI430,14,FALSE)="","",VLOOKUP(A246,Keys_CHESS_ALL!J251:AI430,14,FALSE))</f>
        <v>#N/A</v>
      </c>
      <c r="Q246" s="28" t="e">
        <f>IF(VLOOKUP(A246,Keys_CHESS_ALL!J251:AJ430,15,FALSE)="","",VLOOKUP(A246,Keys_CHESS_ALL!J251:AJ430,15,FALSE))</f>
        <v>#N/A</v>
      </c>
      <c r="R246" s="28" t="e">
        <f>IF(VLOOKUP(A246,Keys_CHESS_ALL!J251:AK430,16,FALSE)="","",VLOOKUP(A246,Keys_CHESS_ALL!J251:AK430,16,FALSE))</f>
        <v>#N/A</v>
      </c>
    </row>
    <row r="247" spans="2:18" x14ac:dyDescent="0.2">
      <c r="B247" s="28" t="e">
        <f>VLOOKUP(A247,Keys_CHESS_ALL!J252:L431,2,FALSE)</f>
        <v>#N/A</v>
      </c>
      <c r="C247" s="32"/>
      <c r="D247" s="28" t="e">
        <f>VLOOKUP(A247,Keys_CHESS_ALL!J252:L431,3,FALSE)</f>
        <v>#N/A</v>
      </c>
      <c r="E247" s="40"/>
      <c r="G247" s="28" t="e">
        <f>IF(VLOOKUP(A247,Keys_CHESS_ALL!J252:AC431,5,FALSE)="","",VLOOKUP(A247,Keys_CHESS_ALL!J252:AC431,5,FALSE))</f>
        <v>#N/A</v>
      </c>
      <c r="H247" s="28" t="e">
        <f>IF(VLOOKUP(A247,Keys_CHESS_ALL!J252:AC431,6,FALSE)="","",VLOOKUP(A247,Keys_CHESS_ALL!J252:AC431,6,FALSE))</f>
        <v>#N/A</v>
      </c>
      <c r="I247" s="28" t="e">
        <f>IF(VLOOKUP(A247,Keys_CHESS_ALL!J252:AC431,7,FALSE)="","",VLOOKUP(A247,Keys_CHESS_ALL!J252:AC431,7,FALSE))</f>
        <v>#N/A</v>
      </c>
      <c r="J247" s="28" t="e">
        <f>IF(VLOOKUP(A247,Keys_CHESS_ALL!J252:AC431,8,FALSE)="","",VLOOKUP(A247,Keys_CHESS_ALL!J252:AC431,8,FALSE))</f>
        <v>#N/A</v>
      </c>
      <c r="K247" s="28" t="e">
        <f>IF(VLOOKUP(A247,Keys_CHESS_ALL!J252:AD431,9,FALSE)="","",VLOOKUP(A247,Keys_CHESS_ALL!J252:AD431,9,FALSE))</f>
        <v>#N/A</v>
      </c>
      <c r="L247" s="28" t="e">
        <f>IF(VLOOKUP(A247,Keys_CHESS_ALL!J252:AE431,10,FALSE)="","",VLOOKUP(A247,Keys_CHESS_ALL!J252:AE431,10,FALSE))</f>
        <v>#N/A</v>
      </c>
      <c r="M247" s="28" t="e">
        <f>IF(VLOOKUP(A247,Keys_CHESS_ALL!J252:AF431,11,FALSE)="","",VLOOKUP(A247,Keys_CHESS_ALL!J252:AF431,11,FALSE))</f>
        <v>#N/A</v>
      </c>
      <c r="N247" s="28" t="e">
        <f>IF(VLOOKUP(A247,Keys_CHESS_ALL!J252:AG431,12,FALSE)="","",VLOOKUP(A247,Keys_CHESS_ALL!J252:AG431,12,FALSE))</f>
        <v>#N/A</v>
      </c>
      <c r="O247" s="28" t="e">
        <f>IF(VLOOKUP(A247,Keys_CHESS_ALL!J252:AH431,13,FALSE)="","",VLOOKUP(A247,Keys_CHESS_ALL!J252:AH431,13,FALSE))</f>
        <v>#N/A</v>
      </c>
      <c r="P247" s="28" t="e">
        <f>IF(VLOOKUP(A247,Keys_CHESS_ALL!J252:AI431,14,FALSE)="","",VLOOKUP(A247,Keys_CHESS_ALL!J252:AI431,14,FALSE))</f>
        <v>#N/A</v>
      </c>
      <c r="Q247" s="28" t="e">
        <f>IF(VLOOKUP(A247,Keys_CHESS_ALL!J252:AJ431,15,FALSE)="","",VLOOKUP(A247,Keys_CHESS_ALL!J252:AJ431,15,FALSE))</f>
        <v>#N/A</v>
      </c>
      <c r="R247" s="28" t="e">
        <f>IF(VLOOKUP(A247,Keys_CHESS_ALL!J252:AK431,16,FALSE)="","",VLOOKUP(A247,Keys_CHESS_ALL!J252:AK431,16,FALSE))</f>
        <v>#N/A</v>
      </c>
    </row>
    <row r="248" spans="2:18" x14ac:dyDescent="0.2">
      <c r="B248" s="28" t="e">
        <f>VLOOKUP(A248,Keys_CHESS_ALL!J253:L432,2,FALSE)</f>
        <v>#N/A</v>
      </c>
      <c r="C248" s="32"/>
      <c r="D248" s="28" t="e">
        <f>VLOOKUP(A248,Keys_CHESS_ALL!J253:L432,3,FALSE)</f>
        <v>#N/A</v>
      </c>
      <c r="E248" s="40"/>
      <c r="G248" s="28" t="e">
        <f>IF(VLOOKUP(A248,Keys_CHESS_ALL!J253:AC432,5,FALSE)="","",VLOOKUP(A248,Keys_CHESS_ALL!J253:AC432,5,FALSE))</f>
        <v>#N/A</v>
      </c>
      <c r="H248" s="28" t="e">
        <f>IF(VLOOKUP(A248,Keys_CHESS_ALL!J253:AC432,6,FALSE)="","",VLOOKUP(A248,Keys_CHESS_ALL!J253:AC432,6,FALSE))</f>
        <v>#N/A</v>
      </c>
      <c r="I248" s="28" t="e">
        <f>IF(VLOOKUP(A248,Keys_CHESS_ALL!J253:AC432,7,FALSE)="","",VLOOKUP(A248,Keys_CHESS_ALL!J253:AC432,7,FALSE))</f>
        <v>#N/A</v>
      </c>
      <c r="J248" s="28" t="e">
        <f>IF(VLOOKUP(A248,Keys_CHESS_ALL!J253:AC432,8,FALSE)="","",VLOOKUP(A248,Keys_CHESS_ALL!J253:AC432,8,FALSE))</f>
        <v>#N/A</v>
      </c>
      <c r="K248" s="28" t="e">
        <f>IF(VLOOKUP(A248,Keys_CHESS_ALL!J253:AD432,9,FALSE)="","",VLOOKUP(A248,Keys_CHESS_ALL!J253:AD432,9,FALSE))</f>
        <v>#N/A</v>
      </c>
      <c r="L248" s="28" t="e">
        <f>IF(VLOOKUP(A248,Keys_CHESS_ALL!J253:AE432,10,FALSE)="","",VLOOKUP(A248,Keys_CHESS_ALL!J253:AE432,10,FALSE))</f>
        <v>#N/A</v>
      </c>
      <c r="M248" s="28" t="e">
        <f>IF(VLOOKUP(A248,Keys_CHESS_ALL!J253:AF432,11,FALSE)="","",VLOOKUP(A248,Keys_CHESS_ALL!J253:AF432,11,FALSE))</f>
        <v>#N/A</v>
      </c>
      <c r="N248" s="28" t="e">
        <f>IF(VLOOKUP(A248,Keys_CHESS_ALL!J253:AG432,12,FALSE)="","",VLOOKUP(A248,Keys_CHESS_ALL!J253:AG432,12,FALSE))</f>
        <v>#N/A</v>
      </c>
      <c r="O248" s="28" t="e">
        <f>IF(VLOOKUP(A248,Keys_CHESS_ALL!J253:AH432,13,FALSE)="","",VLOOKUP(A248,Keys_CHESS_ALL!J253:AH432,13,FALSE))</f>
        <v>#N/A</v>
      </c>
      <c r="P248" s="28" t="e">
        <f>IF(VLOOKUP(A248,Keys_CHESS_ALL!J253:AI432,14,FALSE)="","",VLOOKUP(A248,Keys_CHESS_ALL!J253:AI432,14,FALSE))</f>
        <v>#N/A</v>
      </c>
      <c r="Q248" s="28" t="e">
        <f>IF(VLOOKUP(A248,Keys_CHESS_ALL!J253:AJ432,15,FALSE)="","",VLOOKUP(A248,Keys_CHESS_ALL!J253:AJ432,15,FALSE))</f>
        <v>#N/A</v>
      </c>
      <c r="R248" s="28" t="e">
        <f>IF(VLOOKUP(A248,Keys_CHESS_ALL!J253:AK432,16,FALSE)="","",VLOOKUP(A248,Keys_CHESS_ALL!J253:AK432,16,FALSE))</f>
        <v>#N/A</v>
      </c>
    </row>
    <row r="249" spans="2:18" x14ac:dyDescent="0.2">
      <c r="B249" s="28" t="e">
        <f>VLOOKUP(A249,Keys_CHESS_ALL!J254:L433,2,FALSE)</f>
        <v>#N/A</v>
      </c>
      <c r="C249" s="32"/>
      <c r="D249" s="28" t="e">
        <f>VLOOKUP(A249,Keys_CHESS_ALL!J254:L433,3,FALSE)</f>
        <v>#N/A</v>
      </c>
      <c r="E249" s="40"/>
      <c r="G249" s="28" t="e">
        <f>IF(VLOOKUP(A249,Keys_CHESS_ALL!J254:AC433,5,FALSE)="","",VLOOKUP(A249,Keys_CHESS_ALL!J254:AC433,5,FALSE))</f>
        <v>#N/A</v>
      </c>
      <c r="H249" s="28" t="e">
        <f>IF(VLOOKUP(A249,Keys_CHESS_ALL!J254:AC433,6,FALSE)="","",VLOOKUP(A249,Keys_CHESS_ALL!J254:AC433,6,FALSE))</f>
        <v>#N/A</v>
      </c>
      <c r="I249" s="28" t="e">
        <f>IF(VLOOKUP(A249,Keys_CHESS_ALL!J254:AC433,7,FALSE)="","",VLOOKUP(A249,Keys_CHESS_ALL!J254:AC433,7,FALSE))</f>
        <v>#N/A</v>
      </c>
      <c r="J249" s="28" t="e">
        <f>IF(VLOOKUP(A249,Keys_CHESS_ALL!J254:AC433,8,FALSE)="","",VLOOKUP(A249,Keys_CHESS_ALL!J254:AC433,8,FALSE))</f>
        <v>#N/A</v>
      </c>
      <c r="K249" s="28" t="e">
        <f>IF(VLOOKUP(A249,Keys_CHESS_ALL!J254:AD433,9,FALSE)="","",VLOOKUP(A249,Keys_CHESS_ALL!J254:AD433,9,FALSE))</f>
        <v>#N/A</v>
      </c>
      <c r="L249" s="28" t="e">
        <f>IF(VLOOKUP(A249,Keys_CHESS_ALL!J254:AE433,10,FALSE)="","",VLOOKUP(A249,Keys_CHESS_ALL!J254:AE433,10,FALSE))</f>
        <v>#N/A</v>
      </c>
      <c r="M249" s="28" t="e">
        <f>IF(VLOOKUP(A249,Keys_CHESS_ALL!J254:AF433,11,FALSE)="","",VLOOKUP(A249,Keys_CHESS_ALL!J254:AF433,11,FALSE))</f>
        <v>#N/A</v>
      </c>
      <c r="N249" s="28" t="e">
        <f>IF(VLOOKUP(A249,Keys_CHESS_ALL!J254:AG433,12,FALSE)="","",VLOOKUP(A249,Keys_CHESS_ALL!J254:AG433,12,FALSE))</f>
        <v>#N/A</v>
      </c>
      <c r="O249" s="28" t="e">
        <f>IF(VLOOKUP(A249,Keys_CHESS_ALL!J254:AH433,13,FALSE)="","",VLOOKUP(A249,Keys_CHESS_ALL!J254:AH433,13,FALSE))</f>
        <v>#N/A</v>
      </c>
      <c r="P249" s="28" t="e">
        <f>IF(VLOOKUP(A249,Keys_CHESS_ALL!J254:AI433,14,FALSE)="","",VLOOKUP(A249,Keys_CHESS_ALL!J254:AI433,14,FALSE))</f>
        <v>#N/A</v>
      </c>
      <c r="Q249" s="28" t="e">
        <f>IF(VLOOKUP(A249,Keys_CHESS_ALL!J254:AJ433,15,FALSE)="","",VLOOKUP(A249,Keys_CHESS_ALL!J254:AJ433,15,FALSE))</f>
        <v>#N/A</v>
      </c>
      <c r="R249" s="28" t="e">
        <f>IF(VLOOKUP(A249,Keys_CHESS_ALL!J254:AK433,16,FALSE)="","",VLOOKUP(A249,Keys_CHESS_ALL!J254:AK433,16,FALSE))</f>
        <v>#N/A</v>
      </c>
    </row>
    <row r="250" spans="2:18" x14ac:dyDescent="0.2">
      <c r="B250" s="28" t="e">
        <f>VLOOKUP(A250,Keys_CHESS_ALL!J255:L434,2,FALSE)</f>
        <v>#N/A</v>
      </c>
      <c r="C250" s="32"/>
      <c r="D250" s="28" t="e">
        <f>VLOOKUP(A250,Keys_CHESS_ALL!J255:L434,3,FALSE)</f>
        <v>#N/A</v>
      </c>
      <c r="E250" s="40"/>
      <c r="G250" s="28" t="e">
        <f>IF(VLOOKUP(A250,Keys_CHESS_ALL!J255:AC434,5,FALSE)="","",VLOOKUP(A250,Keys_CHESS_ALL!J255:AC434,5,FALSE))</f>
        <v>#N/A</v>
      </c>
      <c r="H250" s="28" t="e">
        <f>IF(VLOOKUP(A250,Keys_CHESS_ALL!J255:AC434,6,FALSE)="","",VLOOKUP(A250,Keys_CHESS_ALL!J255:AC434,6,FALSE))</f>
        <v>#N/A</v>
      </c>
      <c r="I250" s="28" t="e">
        <f>IF(VLOOKUP(A250,Keys_CHESS_ALL!J255:AC434,7,FALSE)="","",VLOOKUP(A250,Keys_CHESS_ALL!J255:AC434,7,FALSE))</f>
        <v>#N/A</v>
      </c>
      <c r="J250" s="28" t="e">
        <f>IF(VLOOKUP(A250,Keys_CHESS_ALL!J255:AC434,8,FALSE)="","",VLOOKUP(A250,Keys_CHESS_ALL!J255:AC434,8,FALSE))</f>
        <v>#N/A</v>
      </c>
      <c r="K250" s="28" t="e">
        <f>IF(VLOOKUP(A250,Keys_CHESS_ALL!J255:AD434,9,FALSE)="","",VLOOKUP(A250,Keys_CHESS_ALL!J255:AD434,9,FALSE))</f>
        <v>#N/A</v>
      </c>
      <c r="L250" s="28" t="e">
        <f>IF(VLOOKUP(A250,Keys_CHESS_ALL!J255:AE434,10,FALSE)="","",VLOOKUP(A250,Keys_CHESS_ALL!J255:AE434,10,FALSE))</f>
        <v>#N/A</v>
      </c>
      <c r="M250" s="28" t="e">
        <f>IF(VLOOKUP(A250,Keys_CHESS_ALL!J255:AF434,11,FALSE)="","",VLOOKUP(A250,Keys_CHESS_ALL!J255:AF434,11,FALSE))</f>
        <v>#N/A</v>
      </c>
      <c r="N250" s="28" t="e">
        <f>IF(VLOOKUP(A250,Keys_CHESS_ALL!J255:AG434,12,FALSE)="","",VLOOKUP(A250,Keys_CHESS_ALL!J255:AG434,12,FALSE))</f>
        <v>#N/A</v>
      </c>
      <c r="O250" s="28" t="e">
        <f>IF(VLOOKUP(A250,Keys_CHESS_ALL!J255:AH434,13,FALSE)="","",VLOOKUP(A250,Keys_CHESS_ALL!J255:AH434,13,FALSE))</f>
        <v>#N/A</v>
      </c>
      <c r="P250" s="28" t="e">
        <f>IF(VLOOKUP(A250,Keys_CHESS_ALL!J255:AI434,14,FALSE)="","",VLOOKUP(A250,Keys_CHESS_ALL!J255:AI434,14,FALSE))</f>
        <v>#N/A</v>
      </c>
      <c r="Q250" s="28" t="e">
        <f>IF(VLOOKUP(A250,Keys_CHESS_ALL!J255:AJ434,15,FALSE)="","",VLOOKUP(A250,Keys_CHESS_ALL!J255:AJ434,15,FALSE))</f>
        <v>#N/A</v>
      </c>
      <c r="R250" s="28" t="e">
        <f>IF(VLOOKUP(A250,Keys_CHESS_ALL!J255:AK434,16,FALSE)="","",VLOOKUP(A250,Keys_CHESS_ALL!J255:AK434,16,FALSE))</f>
        <v>#N/A</v>
      </c>
    </row>
    <row r="251" spans="2:18" x14ac:dyDescent="0.2">
      <c r="B251" s="28" t="e">
        <f>VLOOKUP(A251,Keys_CHESS_ALL!J256:L435,2,FALSE)</f>
        <v>#N/A</v>
      </c>
      <c r="D251" s="28" t="e">
        <f>VLOOKUP(A251,Keys_CHESS_ALL!J256:L435,3,FALSE)</f>
        <v>#N/A</v>
      </c>
      <c r="E251" s="40"/>
      <c r="G251" s="28" t="e">
        <f>IF(VLOOKUP(A251,Keys_CHESS_ALL!J256:AC435,5,FALSE)="","",VLOOKUP(A251,Keys_CHESS_ALL!J256:AC435,5,FALSE))</f>
        <v>#N/A</v>
      </c>
      <c r="H251" s="28" t="e">
        <f>IF(VLOOKUP(A251,Keys_CHESS_ALL!J256:AC435,6,FALSE)="","",VLOOKUP(A251,Keys_CHESS_ALL!J256:AC435,6,FALSE))</f>
        <v>#N/A</v>
      </c>
      <c r="I251" s="28" t="e">
        <f>IF(VLOOKUP(A251,Keys_CHESS_ALL!J256:AC435,7,FALSE)="","",VLOOKUP(A251,Keys_CHESS_ALL!J256:AC435,7,FALSE))</f>
        <v>#N/A</v>
      </c>
      <c r="J251" s="28" t="e">
        <f>IF(VLOOKUP(A251,Keys_CHESS_ALL!J256:AC435,8,FALSE)="","",VLOOKUP(A251,Keys_CHESS_ALL!J256:AC435,8,FALSE))</f>
        <v>#N/A</v>
      </c>
      <c r="K251" s="28" t="e">
        <f>IF(VLOOKUP(A251,Keys_CHESS_ALL!J256:AD435,9,FALSE)="","",VLOOKUP(A251,Keys_CHESS_ALL!J256:AD435,9,FALSE))</f>
        <v>#N/A</v>
      </c>
      <c r="L251" s="28" t="e">
        <f>IF(VLOOKUP(A251,Keys_CHESS_ALL!J256:AE435,10,FALSE)="","",VLOOKUP(A251,Keys_CHESS_ALL!J256:AE435,10,FALSE))</f>
        <v>#N/A</v>
      </c>
      <c r="M251" s="28" t="e">
        <f>IF(VLOOKUP(A251,Keys_CHESS_ALL!J256:AF435,11,FALSE)="","",VLOOKUP(A251,Keys_CHESS_ALL!J256:AF435,11,FALSE))</f>
        <v>#N/A</v>
      </c>
      <c r="N251" s="28" t="e">
        <f>IF(VLOOKUP(A251,Keys_CHESS_ALL!J256:AG435,12,FALSE)="","",VLOOKUP(A251,Keys_CHESS_ALL!J256:AG435,12,FALSE))</f>
        <v>#N/A</v>
      </c>
      <c r="O251" s="28" t="e">
        <f>IF(VLOOKUP(A251,Keys_CHESS_ALL!J256:AH435,13,FALSE)="","",VLOOKUP(A251,Keys_CHESS_ALL!J256:AH435,13,FALSE))</f>
        <v>#N/A</v>
      </c>
      <c r="P251" s="28" t="e">
        <f>IF(VLOOKUP(A251,Keys_CHESS_ALL!J256:AI435,14,FALSE)="","",VLOOKUP(A251,Keys_CHESS_ALL!J256:AI435,14,FALSE))</f>
        <v>#N/A</v>
      </c>
      <c r="Q251" s="28" t="e">
        <f>IF(VLOOKUP(A251,Keys_CHESS_ALL!J256:AJ435,15,FALSE)="","",VLOOKUP(A251,Keys_CHESS_ALL!J256:AJ435,15,FALSE))</f>
        <v>#N/A</v>
      </c>
      <c r="R251" s="28" t="e">
        <f>IF(VLOOKUP(A251,Keys_CHESS_ALL!J256:AK435,16,FALSE)="","",VLOOKUP(A251,Keys_CHESS_ALL!J256:AK435,16,FALSE))</f>
        <v>#N/A</v>
      </c>
    </row>
    <row r="252" spans="2:18" x14ac:dyDescent="0.2">
      <c r="B252" s="28" t="e">
        <f>VLOOKUP(A252,Keys_CHESS_ALL!J257:L436,2,FALSE)</f>
        <v>#N/A</v>
      </c>
      <c r="D252" s="28" t="e">
        <f>VLOOKUP(A252,Keys_CHESS_ALL!J257:L436,3,FALSE)</f>
        <v>#N/A</v>
      </c>
      <c r="E252" s="40"/>
      <c r="G252" s="28" t="e">
        <f>IF(VLOOKUP(A252,Keys_CHESS_ALL!J257:AC436,5,FALSE)="","",VLOOKUP(A252,Keys_CHESS_ALL!J257:AC436,5,FALSE))</f>
        <v>#N/A</v>
      </c>
      <c r="H252" s="28" t="e">
        <f>IF(VLOOKUP(A252,Keys_CHESS_ALL!J257:AC436,6,FALSE)="","",VLOOKUP(A252,Keys_CHESS_ALL!J257:AC436,6,FALSE))</f>
        <v>#N/A</v>
      </c>
      <c r="I252" s="28" t="e">
        <f>IF(VLOOKUP(A252,Keys_CHESS_ALL!J257:AC436,7,FALSE)="","",VLOOKUP(A252,Keys_CHESS_ALL!J257:AC436,7,FALSE))</f>
        <v>#N/A</v>
      </c>
      <c r="J252" s="28" t="e">
        <f>IF(VLOOKUP(A252,Keys_CHESS_ALL!J257:AC436,8,FALSE)="","",VLOOKUP(A252,Keys_CHESS_ALL!J257:AC436,8,FALSE))</f>
        <v>#N/A</v>
      </c>
      <c r="K252" s="28" t="e">
        <f>IF(VLOOKUP(A252,Keys_CHESS_ALL!J257:AD436,9,FALSE)="","",VLOOKUP(A252,Keys_CHESS_ALL!J257:AD436,9,FALSE))</f>
        <v>#N/A</v>
      </c>
      <c r="L252" s="28" t="e">
        <f>IF(VLOOKUP(A252,Keys_CHESS_ALL!J257:AE436,10,FALSE)="","",VLOOKUP(A252,Keys_CHESS_ALL!J257:AE436,10,FALSE))</f>
        <v>#N/A</v>
      </c>
      <c r="M252" s="28" t="e">
        <f>IF(VLOOKUP(A252,Keys_CHESS_ALL!J257:AF436,11,FALSE)="","",VLOOKUP(A252,Keys_CHESS_ALL!J257:AF436,11,FALSE))</f>
        <v>#N/A</v>
      </c>
      <c r="N252" s="28" t="e">
        <f>IF(VLOOKUP(A252,Keys_CHESS_ALL!J257:AG436,12,FALSE)="","",VLOOKUP(A252,Keys_CHESS_ALL!J257:AG436,12,FALSE))</f>
        <v>#N/A</v>
      </c>
      <c r="O252" s="28" t="e">
        <f>IF(VLOOKUP(A252,Keys_CHESS_ALL!J257:AH436,13,FALSE)="","",VLOOKUP(A252,Keys_CHESS_ALL!J257:AH436,13,FALSE))</f>
        <v>#N/A</v>
      </c>
      <c r="P252" s="28" t="e">
        <f>IF(VLOOKUP(A252,Keys_CHESS_ALL!J257:AI436,14,FALSE)="","",VLOOKUP(A252,Keys_CHESS_ALL!J257:AI436,14,FALSE))</f>
        <v>#N/A</v>
      </c>
      <c r="Q252" s="28" t="e">
        <f>IF(VLOOKUP(A252,Keys_CHESS_ALL!J257:AJ436,15,FALSE)="","",VLOOKUP(A252,Keys_CHESS_ALL!J257:AJ436,15,FALSE))</f>
        <v>#N/A</v>
      </c>
      <c r="R252" s="28" t="e">
        <f>IF(VLOOKUP(A252,Keys_CHESS_ALL!J257:AK436,16,FALSE)="","",VLOOKUP(A252,Keys_CHESS_ALL!J257:AK436,16,FALSE))</f>
        <v>#N/A</v>
      </c>
    </row>
    <row r="253" spans="2:18" x14ac:dyDescent="0.2">
      <c r="B253" s="28" t="e">
        <f>VLOOKUP(A253,Keys_CHESS_ALL!J258:L437,2,FALSE)</f>
        <v>#N/A</v>
      </c>
      <c r="D253" s="28" t="e">
        <f>VLOOKUP(A253,Keys_CHESS_ALL!J258:L437,3,FALSE)</f>
        <v>#N/A</v>
      </c>
      <c r="E253" s="40"/>
      <c r="G253" s="28" t="e">
        <f>IF(VLOOKUP(A253,Keys_CHESS_ALL!J258:AC437,5,FALSE)="","",VLOOKUP(A253,Keys_CHESS_ALL!J258:AC437,5,FALSE))</f>
        <v>#N/A</v>
      </c>
      <c r="H253" s="28" t="e">
        <f>IF(VLOOKUP(A253,Keys_CHESS_ALL!J258:AC437,6,FALSE)="","",VLOOKUP(A253,Keys_CHESS_ALL!J258:AC437,6,FALSE))</f>
        <v>#N/A</v>
      </c>
      <c r="I253" s="28" t="e">
        <f>IF(VLOOKUP(A253,Keys_CHESS_ALL!J258:AC437,7,FALSE)="","",VLOOKUP(A253,Keys_CHESS_ALL!J258:AC437,7,FALSE))</f>
        <v>#N/A</v>
      </c>
      <c r="J253" s="28" t="e">
        <f>IF(VLOOKUP(A253,Keys_CHESS_ALL!J258:AC437,8,FALSE)="","",VLOOKUP(A253,Keys_CHESS_ALL!J258:AC437,8,FALSE))</f>
        <v>#N/A</v>
      </c>
      <c r="K253" s="28" t="e">
        <f>IF(VLOOKUP(A253,Keys_CHESS_ALL!J258:AD437,9,FALSE)="","",VLOOKUP(A253,Keys_CHESS_ALL!J258:AD437,9,FALSE))</f>
        <v>#N/A</v>
      </c>
      <c r="L253" s="28" t="e">
        <f>IF(VLOOKUP(A253,Keys_CHESS_ALL!J258:AE437,10,FALSE)="","",VLOOKUP(A253,Keys_CHESS_ALL!J258:AE437,10,FALSE))</f>
        <v>#N/A</v>
      </c>
      <c r="M253" s="28" t="e">
        <f>IF(VLOOKUP(A253,Keys_CHESS_ALL!J258:AF437,11,FALSE)="","",VLOOKUP(A253,Keys_CHESS_ALL!J258:AF437,11,FALSE))</f>
        <v>#N/A</v>
      </c>
      <c r="N253" s="28" t="e">
        <f>IF(VLOOKUP(A253,Keys_CHESS_ALL!J258:AG437,12,FALSE)="","",VLOOKUP(A253,Keys_CHESS_ALL!J258:AG437,12,FALSE))</f>
        <v>#N/A</v>
      </c>
      <c r="O253" s="28" t="e">
        <f>IF(VLOOKUP(A253,Keys_CHESS_ALL!J258:AH437,13,FALSE)="","",VLOOKUP(A253,Keys_CHESS_ALL!J258:AH437,13,FALSE))</f>
        <v>#N/A</v>
      </c>
      <c r="P253" s="28" t="e">
        <f>IF(VLOOKUP(A253,Keys_CHESS_ALL!J258:AI437,14,FALSE)="","",VLOOKUP(A253,Keys_CHESS_ALL!J258:AI437,14,FALSE))</f>
        <v>#N/A</v>
      </c>
      <c r="Q253" s="28" t="e">
        <f>IF(VLOOKUP(A253,Keys_CHESS_ALL!J258:AJ437,15,FALSE)="","",VLOOKUP(A253,Keys_CHESS_ALL!J258:AJ437,15,FALSE))</f>
        <v>#N/A</v>
      </c>
      <c r="R253" s="28" t="e">
        <f>IF(VLOOKUP(A253,Keys_CHESS_ALL!J258:AK437,16,FALSE)="","",VLOOKUP(A253,Keys_CHESS_ALL!J258:AK437,16,FALSE))</f>
        <v>#N/A</v>
      </c>
    </row>
    <row r="254" spans="2:18" x14ac:dyDescent="0.2">
      <c r="B254" s="28" t="e">
        <f>VLOOKUP(A254,Keys_CHESS_ALL!J259:L438,2,FALSE)</f>
        <v>#N/A</v>
      </c>
      <c r="D254" s="28" t="e">
        <f>VLOOKUP(A254,Keys_CHESS_ALL!J259:L438,3,FALSE)</f>
        <v>#N/A</v>
      </c>
      <c r="E254" s="40"/>
      <c r="G254" s="28" t="e">
        <f>IF(VLOOKUP(A254,Keys_CHESS_ALL!J259:AC438,5,FALSE)="","",VLOOKUP(A254,Keys_CHESS_ALL!J259:AC438,5,FALSE))</f>
        <v>#N/A</v>
      </c>
      <c r="H254" s="28" t="e">
        <f>IF(VLOOKUP(A254,Keys_CHESS_ALL!J259:AC438,6,FALSE)="","",VLOOKUP(A254,Keys_CHESS_ALL!J259:AC438,6,FALSE))</f>
        <v>#N/A</v>
      </c>
      <c r="I254" s="28" t="e">
        <f>IF(VLOOKUP(A254,Keys_CHESS_ALL!J259:AC438,7,FALSE)="","",VLOOKUP(A254,Keys_CHESS_ALL!J259:AC438,7,FALSE))</f>
        <v>#N/A</v>
      </c>
      <c r="J254" s="28" t="e">
        <f>IF(VLOOKUP(A254,Keys_CHESS_ALL!J259:AC438,8,FALSE)="","",VLOOKUP(A254,Keys_CHESS_ALL!J259:AC438,8,FALSE))</f>
        <v>#N/A</v>
      </c>
      <c r="K254" s="28" t="e">
        <f>IF(VLOOKUP(A254,Keys_CHESS_ALL!J259:AD438,9,FALSE)="","",VLOOKUP(A254,Keys_CHESS_ALL!J259:AD438,9,FALSE))</f>
        <v>#N/A</v>
      </c>
      <c r="L254" s="28" t="e">
        <f>IF(VLOOKUP(A254,Keys_CHESS_ALL!J259:AE438,10,FALSE)="","",VLOOKUP(A254,Keys_CHESS_ALL!J259:AE438,10,FALSE))</f>
        <v>#N/A</v>
      </c>
      <c r="M254" s="28" t="e">
        <f>IF(VLOOKUP(A254,Keys_CHESS_ALL!J259:AF438,11,FALSE)="","",VLOOKUP(A254,Keys_CHESS_ALL!J259:AF438,11,FALSE))</f>
        <v>#N/A</v>
      </c>
      <c r="N254" s="28" t="e">
        <f>IF(VLOOKUP(A254,Keys_CHESS_ALL!J259:AG438,12,FALSE)="","",VLOOKUP(A254,Keys_CHESS_ALL!J259:AG438,12,FALSE))</f>
        <v>#N/A</v>
      </c>
      <c r="O254" s="28" t="e">
        <f>IF(VLOOKUP(A254,Keys_CHESS_ALL!J259:AH438,13,FALSE)="","",VLOOKUP(A254,Keys_CHESS_ALL!J259:AH438,13,FALSE))</f>
        <v>#N/A</v>
      </c>
      <c r="P254" s="28" t="e">
        <f>IF(VLOOKUP(A254,Keys_CHESS_ALL!J259:AI438,14,FALSE)="","",VLOOKUP(A254,Keys_CHESS_ALL!J259:AI438,14,FALSE))</f>
        <v>#N/A</v>
      </c>
      <c r="Q254" s="28" t="e">
        <f>IF(VLOOKUP(A254,Keys_CHESS_ALL!J259:AJ438,15,FALSE)="","",VLOOKUP(A254,Keys_CHESS_ALL!J259:AJ438,15,FALSE))</f>
        <v>#N/A</v>
      </c>
      <c r="R254" s="28" t="e">
        <f>IF(VLOOKUP(A254,Keys_CHESS_ALL!J259:AK438,16,FALSE)="","",VLOOKUP(A254,Keys_CHESS_ALL!J259:AK438,16,FALSE))</f>
        <v>#N/A</v>
      </c>
    </row>
    <row r="255" spans="2:18" x14ac:dyDescent="0.2">
      <c r="B255" s="28" t="e">
        <f>VLOOKUP(A255,Keys_CHESS_ALL!J260:L439,2,FALSE)</f>
        <v>#N/A</v>
      </c>
      <c r="D255" s="28" t="e">
        <f>VLOOKUP(A255,Keys_CHESS_ALL!J260:L439,3,FALSE)</f>
        <v>#N/A</v>
      </c>
      <c r="E255" s="40"/>
      <c r="G255" s="28" t="e">
        <f>IF(VLOOKUP(A255,Keys_CHESS_ALL!J260:AC439,5,FALSE)="","",VLOOKUP(A255,Keys_CHESS_ALL!J260:AC439,5,FALSE))</f>
        <v>#N/A</v>
      </c>
      <c r="H255" s="28" t="e">
        <f>IF(VLOOKUP(A255,Keys_CHESS_ALL!J260:AC439,6,FALSE)="","",VLOOKUP(A255,Keys_CHESS_ALL!J260:AC439,6,FALSE))</f>
        <v>#N/A</v>
      </c>
      <c r="I255" s="28" t="e">
        <f>IF(VLOOKUP(A255,Keys_CHESS_ALL!J260:AC439,7,FALSE)="","",VLOOKUP(A255,Keys_CHESS_ALL!J260:AC439,7,FALSE))</f>
        <v>#N/A</v>
      </c>
      <c r="J255" s="28" t="e">
        <f>IF(VLOOKUP(A255,Keys_CHESS_ALL!J260:AC439,8,FALSE)="","",VLOOKUP(A255,Keys_CHESS_ALL!J260:AC439,8,FALSE))</f>
        <v>#N/A</v>
      </c>
      <c r="K255" s="28" t="e">
        <f>IF(VLOOKUP(A255,Keys_CHESS_ALL!J260:AD439,9,FALSE)="","",VLOOKUP(A255,Keys_CHESS_ALL!J260:AD439,9,FALSE))</f>
        <v>#N/A</v>
      </c>
      <c r="L255" s="28" t="e">
        <f>IF(VLOOKUP(A255,Keys_CHESS_ALL!J260:AE439,10,FALSE)="","",VLOOKUP(A255,Keys_CHESS_ALL!J260:AE439,10,FALSE))</f>
        <v>#N/A</v>
      </c>
      <c r="M255" s="28" t="e">
        <f>IF(VLOOKUP(A255,Keys_CHESS_ALL!J260:AF439,11,FALSE)="","",VLOOKUP(A255,Keys_CHESS_ALL!J260:AF439,11,FALSE))</f>
        <v>#N/A</v>
      </c>
      <c r="N255" s="28" t="e">
        <f>IF(VLOOKUP(A255,Keys_CHESS_ALL!J260:AG439,12,FALSE)="","",VLOOKUP(A255,Keys_CHESS_ALL!J260:AG439,12,FALSE))</f>
        <v>#N/A</v>
      </c>
      <c r="O255" s="28" t="e">
        <f>IF(VLOOKUP(A255,Keys_CHESS_ALL!J260:AH439,13,FALSE)="","",VLOOKUP(A255,Keys_CHESS_ALL!J260:AH439,13,FALSE))</f>
        <v>#N/A</v>
      </c>
      <c r="P255" s="28" t="e">
        <f>IF(VLOOKUP(A255,Keys_CHESS_ALL!J260:AI439,14,FALSE)="","",VLOOKUP(A255,Keys_CHESS_ALL!J260:AI439,14,FALSE))</f>
        <v>#N/A</v>
      </c>
      <c r="Q255" s="28" t="e">
        <f>IF(VLOOKUP(A255,Keys_CHESS_ALL!J260:AJ439,15,FALSE)="","",VLOOKUP(A255,Keys_CHESS_ALL!J260:AJ439,15,FALSE))</f>
        <v>#N/A</v>
      </c>
      <c r="R255" s="28" t="e">
        <f>IF(VLOOKUP(A255,Keys_CHESS_ALL!J260:AK439,16,FALSE)="","",VLOOKUP(A255,Keys_CHESS_ALL!J260:AK439,16,FALSE))</f>
        <v>#N/A</v>
      </c>
    </row>
    <row r="256" spans="2:18" x14ac:dyDescent="0.2">
      <c r="B256" s="28" t="e">
        <f>VLOOKUP(A256,Keys_CHESS_ALL!J261:L440,2,FALSE)</f>
        <v>#N/A</v>
      </c>
      <c r="D256" s="28" t="e">
        <f>VLOOKUP(A256,Keys_CHESS_ALL!J261:L440,3,FALSE)</f>
        <v>#N/A</v>
      </c>
      <c r="E256" s="40"/>
      <c r="G256" s="28" t="e">
        <f>IF(VLOOKUP(A256,Keys_CHESS_ALL!J261:AC440,5,FALSE)="","",VLOOKUP(A256,Keys_CHESS_ALL!J261:AC440,5,FALSE))</f>
        <v>#N/A</v>
      </c>
      <c r="H256" s="28" t="e">
        <f>IF(VLOOKUP(A256,Keys_CHESS_ALL!J261:AC440,6,FALSE)="","",VLOOKUP(A256,Keys_CHESS_ALL!J261:AC440,6,FALSE))</f>
        <v>#N/A</v>
      </c>
      <c r="I256" s="28" t="e">
        <f>IF(VLOOKUP(A256,Keys_CHESS_ALL!J261:AC440,7,FALSE)="","",VLOOKUP(A256,Keys_CHESS_ALL!J261:AC440,7,FALSE))</f>
        <v>#N/A</v>
      </c>
      <c r="J256" s="28" t="e">
        <f>IF(VLOOKUP(A256,Keys_CHESS_ALL!J261:AC440,8,FALSE)="","",VLOOKUP(A256,Keys_CHESS_ALL!J261:AC440,8,FALSE))</f>
        <v>#N/A</v>
      </c>
      <c r="K256" s="28" t="e">
        <f>IF(VLOOKUP(A256,Keys_CHESS_ALL!J261:AD440,9,FALSE)="","",VLOOKUP(A256,Keys_CHESS_ALL!J261:AD440,9,FALSE))</f>
        <v>#N/A</v>
      </c>
      <c r="L256" s="28" t="e">
        <f>IF(VLOOKUP(A256,Keys_CHESS_ALL!J261:AE440,10,FALSE)="","",VLOOKUP(A256,Keys_CHESS_ALL!J261:AE440,10,FALSE))</f>
        <v>#N/A</v>
      </c>
      <c r="M256" s="28" t="e">
        <f>IF(VLOOKUP(A256,Keys_CHESS_ALL!J261:AF440,11,FALSE)="","",VLOOKUP(A256,Keys_CHESS_ALL!J261:AF440,11,FALSE))</f>
        <v>#N/A</v>
      </c>
      <c r="N256" s="28" t="e">
        <f>IF(VLOOKUP(A256,Keys_CHESS_ALL!J261:AG440,12,FALSE)="","",VLOOKUP(A256,Keys_CHESS_ALL!J261:AG440,12,FALSE))</f>
        <v>#N/A</v>
      </c>
      <c r="O256" s="28" t="e">
        <f>IF(VLOOKUP(A256,Keys_CHESS_ALL!J261:AH440,13,FALSE)="","",VLOOKUP(A256,Keys_CHESS_ALL!J261:AH440,13,FALSE))</f>
        <v>#N/A</v>
      </c>
      <c r="P256" s="28" t="e">
        <f>IF(VLOOKUP(A256,Keys_CHESS_ALL!J261:AI440,14,FALSE)="","",VLOOKUP(A256,Keys_CHESS_ALL!J261:AI440,14,FALSE))</f>
        <v>#N/A</v>
      </c>
      <c r="Q256" s="28" t="e">
        <f>IF(VLOOKUP(A256,Keys_CHESS_ALL!J261:AJ440,15,FALSE)="","",VLOOKUP(A256,Keys_CHESS_ALL!J261:AJ440,15,FALSE))</f>
        <v>#N/A</v>
      </c>
      <c r="R256" s="28" t="e">
        <f>IF(VLOOKUP(A256,Keys_CHESS_ALL!J261:AK440,16,FALSE)="","",VLOOKUP(A256,Keys_CHESS_ALL!J261:AK440,16,FALSE))</f>
        <v>#N/A</v>
      </c>
    </row>
    <row r="257" spans="2:18" x14ac:dyDescent="0.2">
      <c r="B257" s="28" t="e">
        <f>VLOOKUP(A257,Keys_CHESS_ALL!J262:L441,2,FALSE)</f>
        <v>#N/A</v>
      </c>
      <c r="D257" s="28" t="e">
        <f>VLOOKUP(A257,Keys_CHESS_ALL!J262:L441,3,FALSE)</f>
        <v>#N/A</v>
      </c>
      <c r="E257" s="40"/>
      <c r="G257" s="28" t="e">
        <f>IF(VLOOKUP(A257,Keys_CHESS_ALL!J262:AC441,5,FALSE)="","",VLOOKUP(A257,Keys_CHESS_ALL!J262:AC441,5,FALSE))</f>
        <v>#N/A</v>
      </c>
      <c r="H257" s="28" t="e">
        <f>IF(VLOOKUP(A257,Keys_CHESS_ALL!J262:AC441,6,FALSE)="","",VLOOKUP(A257,Keys_CHESS_ALL!J262:AC441,6,FALSE))</f>
        <v>#N/A</v>
      </c>
      <c r="I257" s="28" t="e">
        <f>IF(VLOOKUP(A257,Keys_CHESS_ALL!J262:AC441,7,FALSE)="","",VLOOKUP(A257,Keys_CHESS_ALL!J262:AC441,7,FALSE))</f>
        <v>#N/A</v>
      </c>
      <c r="J257" s="28" t="e">
        <f>IF(VLOOKUP(A257,Keys_CHESS_ALL!J262:AC441,8,FALSE)="","",VLOOKUP(A257,Keys_CHESS_ALL!J262:AC441,8,FALSE))</f>
        <v>#N/A</v>
      </c>
      <c r="K257" s="28" t="e">
        <f>IF(VLOOKUP(A257,Keys_CHESS_ALL!J262:AD441,9,FALSE)="","",VLOOKUP(A257,Keys_CHESS_ALL!J262:AD441,9,FALSE))</f>
        <v>#N/A</v>
      </c>
      <c r="L257" s="28" t="e">
        <f>IF(VLOOKUP(A257,Keys_CHESS_ALL!J262:AE441,10,FALSE)="","",VLOOKUP(A257,Keys_CHESS_ALL!J262:AE441,10,FALSE))</f>
        <v>#N/A</v>
      </c>
      <c r="M257" s="28" t="e">
        <f>IF(VLOOKUP(A257,Keys_CHESS_ALL!J262:AF441,11,FALSE)="","",VLOOKUP(A257,Keys_CHESS_ALL!J262:AF441,11,FALSE))</f>
        <v>#N/A</v>
      </c>
      <c r="N257" s="28" t="e">
        <f>IF(VLOOKUP(A257,Keys_CHESS_ALL!J262:AG441,12,FALSE)="","",VLOOKUP(A257,Keys_CHESS_ALL!J262:AG441,12,FALSE))</f>
        <v>#N/A</v>
      </c>
      <c r="O257" s="28" t="e">
        <f>IF(VLOOKUP(A257,Keys_CHESS_ALL!J262:AH441,13,FALSE)="","",VLOOKUP(A257,Keys_CHESS_ALL!J262:AH441,13,FALSE))</f>
        <v>#N/A</v>
      </c>
      <c r="P257" s="28" t="e">
        <f>IF(VLOOKUP(A257,Keys_CHESS_ALL!J262:AI441,14,FALSE)="","",VLOOKUP(A257,Keys_CHESS_ALL!J262:AI441,14,FALSE))</f>
        <v>#N/A</v>
      </c>
      <c r="Q257" s="28" t="e">
        <f>IF(VLOOKUP(A257,Keys_CHESS_ALL!J262:AJ441,15,FALSE)="","",VLOOKUP(A257,Keys_CHESS_ALL!J262:AJ441,15,FALSE))</f>
        <v>#N/A</v>
      </c>
      <c r="R257" s="28" t="e">
        <f>IF(VLOOKUP(A257,Keys_CHESS_ALL!J262:AK441,16,FALSE)="","",VLOOKUP(A257,Keys_CHESS_ALL!J262:AK441,16,FALSE))</f>
        <v>#N/A</v>
      </c>
    </row>
    <row r="258" spans="2:18" x14ac:dyDescent="0.2">
      <c r="B258" s="28" t="e">
        <f>VLOOKUP(A258,Keys_CHESS_ALL!J263:L442,2,FALSE)</f>
        <v>#N/A</v>
      </c>
      <c r="D258" s="28" t="e">
        <f>VLOOKUP(A258,Keys_CHESS_ALL!J263:L442,3,FALSE)</f>
        <v>#N/A</v>
      </c>
      <c r="E258" s="40"/>
      <c r="G258" s="28" t="e">
        <f>IF(VLOOKUP(A258,Keys_CHESS_ALL!J263:AC442,5,FALSE)="","",VLOOKUP(A258,Keys_CHESS_ALL!J263:AC442,5,FALSE))</f>
        <v>#N/A</v>
      </c>
      <c r="H258" s="28" t="e">
        <f>IF(VLOOKUP(A258,Keys_CHESS_ALL!J263:AC442,6,FALSE)="","",VLOOKUP(A258,Keys_CHESS_ALL!J263:AC442,6,FALSE))</f>
        <v>#N/A</v>
      </c>
      <c r="I258" s="28" t="e">
        <f>IF(VLOOKUP(A258,Keys_CHESS_ALL!J263:AC442,7,FALSE)="","",VLOOKUP(A258,Keys_CHESS_ALL!J263:AC442,7,FALSE))</f>
        <v>#N/A</v>
      </c>
      <c r="J258" s="28" t="e">
        <f>IF(VLOOKUP(A258,Keys_CHESS_ALL!J263:AC442,8,FALSE)="","",VLOOKUP(A258,Keys_CHESS_ALL!J263:AC442,8,FALSE))</f>
        <v>#N/A</v>
      </c>
      <c r="K258" s="28" t="e">
        <f>IF(VLOOKUP(A258,Keys_CHESS_ALL!J263:AD442,9,FALSE)="","",VLOOKUP(A258,Keys_CHESS_ALL!J263:AD442,9,FALSE))</f>
        <v>#N/A</v>
      </c>
      <c r="L258" s="28" t="e">
        <f>IF(VLOOKUP(A258,Keys_CHESS_ALL!J263:AE442,10,FALSE)="","",VLOOKUP(A258,Keys_CHESS_ALL!J263:AE442,10,FALSE))</f>
        <v>#N/A</v>
      </c>
      <c r="M258" s="28" t="e">
        <f>IF(VLOOKUP(A258,Keys_CHESS_ALL!J263:AF442,11,FALSE)="","",VLOOKUP(A258,Keys_CHESS_ALL!J263:AF442,11,FALSE))</f>
        <v>#N/A</v>
      </c>
      <c r="N258" s="28" t="e">
        <f>IF(VLOOKUP(A258,Keys_CHESS_ALL!J263:AG442,12,FALSE)="","",VLOOKUP(A258,Keys_CHESS_ALL!J263:AG442,12,FALSE))</f>
        <v>#N/A</v>
      </c>
      <c r="O258" s="28" t="e">
        <f>IF(VLOOKUP(A258,Keys_CHESS_ALL!J263:AH442,13,FALSE)="","",VLOOKUP(A258,Keys_CHESS_ALL!J263:AH442,13,FALSE))</f>
        <v>#N/A</v>
      </c>
      <c r="P258" s="28" t="e">
        <f>IF(VLOOKUP(A258,Keys_CHESS_ALL!J263:AI442,14,FALSE)="","",VLOOKUP(A258,Keys_CHESS_ALL!J263:AI442,14,FALSE))</f>
        <v>#N/A</v>
      </c>
      <c r="Q258" s="28" t="e">
        <f>IF(VLOOKUP(A258,Keys_CHESS_ALL!J263:AJ442,15,FALSE)="","",VLOOKUP(A258,Keys_CHESS_ALL!J263:AJ442,15,FALSE))</f>
        <v>#N/A</v>
      </c>
      <c r="R258" s="28" t="e">
        <f>IF(VLOOKUP(A258,Keys_CHESS_ALL!J263:AK442,16,FALSE)="","",VLOOKUP(A258,Keys_CHESS_ALL!J263:AK442,16,FALSE))</f>
        <v>#N/A</v>
      </c>
    </row>
    <row r="259" spans="2:18" x14ac:dyDescent="0.2">
      <c r="B259" s="28" t="e">
        <f>VLOOKUP(A259,Keys_CHESS_ALL!J264:L443,2,FALSE)</f>
        <v>#N/A</v>
      </c>
      <c r="D259" s="28" t="e">
        <f>VLOOKUP(A259,Keys_CHESS_ALL!J264:L443,3,FALSE)</f>
        <v>#N/A</v>
      </c>
      <c r="E259" s="40"/>
      <c r="G259" s="28" t="e">
        <f>IF(VLOOKUP(A259,Keys_CHESS_ALL!J264:AC443,5,FALSE)="","",VLOOKUP(A259,Keys_CHESS_ALL!J264:AC443,5,FALSE))</f>
        <v>#N/A</v>
      </c>
      <c r="H259" s="28" t="e">
        <f>IF(VLOOKUP(A259,Keys_CHESS_ALL!J264:AC443,6,FALSE)="","",VLOOKUP(A259,Keys_CHESS_ALL!J264:AC443,6,FALSE))</f>
        <v>#N/A</v>
      </c>
      <c r="I259" s="28" t="e">
        <f>IF(VLOOKUP(A259,Keys_CHESS_ALL!J264:AC443,7,FALSE)="","",VLOOKUP(A259,Keys_CHESS_ALL!J264:AC443,7,FALSE))</f>
        <v>#N/A</v>
      </c>
      <c r="J259" s="28" t="e">
        <f>IF(VLOOKUP(A259,Keys_CHESS_ALL!J264:AC443,8,FALSE)="","",VLOOKUP(A259,Keys_CHESS_ALL!J264:AC443,8,FALSE))</f>
        <v>#N/A</v>
      </c>
      <c r="K259" s="28" t="e">
        <f>IF(VLOOKUP(A259,Keys_CHESS_ALL!J264:AD443,9,FALSE)="","",VLOOKUP(A259,Keys_CHESS_ALL!J264:AD443,9,FALSE))</f>
        <v>#N/A</v>
      </c>
      <c r="L259" s="28" t="e">
        <f>IF(VLOOKUP(A259,Keys_CHESS_ALL!J264:AE443,10,FALSE)="","",VLOOKUP(A259,Keys_CHESS_ALL!J264:AE443,10,FALSE))</f>
        <v>#N/A</v>
      </c>
      <c r="M259" s="28" t="e">
        <f>IF(VLOOKUP(A259,Keys_CHESS_ALL!J264:AF443,11,FALSE)="","",VLOOKUP(A259,Keys_CHESS_ALL!J264:AF443,11,FALSE))</f>
        <v>#N/A</v>
      </c>
      <c r="N259" s="28" t="e">
        <f>IF(VLOOKUP(A259,Keys_CHESS_ALL!J264:AG443,12,FALSE)="","",VLOOKUP(A259,Keys_CHESS_ALL!J264:AG443,12,FALSE))</f>
        <v>#N/A</v>
      </c>
      <c r="O259" s="28" t="e">
        <f>IF(VLOOKUP(A259,Keys_CHESS_ALL!J264:AH443,13,FALSE)="","",VLOOKUP(A259,Keys_CHESS_ALL!J264:AH443,13,FALSE))</f>
        <v>#N/A</v>
      </c>
      <c r="P259" s="28" t="e">
        <f>IF(VLOOKUP(A259,Keys_CHESS_ALL!J264:AI443,14,FALSE)="","",VLOOKUP(A259,Keys_CHESS_ALL!J264:AI443,14,FALSE))</f>
        <v>#N/A</v>
      </c>
      <c r="Q259" s="28" t="e">
        <f>IF(VLOOKUP(A259,Keys_CHESS_ALL!J264:AJ443,15,FALSE)="","",VLOOKUP(A259,Keys_CHESS_ALL!J264:AJ443,15,FALSE))</f>
        <v>#N/A</v>
      </c>
      <c r="R259" s="28" t="e">
        <f>IF(VLOOKUP(A259,Keys_CHESS_ALL!J264:AK443,16,FALSE)="","",VLOOKUP(A259,Keys_CHESS_ALL!J264:AK443,16,FALSE))</f>
        <v>#N/A</v>
      </c>
    </row>
    <row r="260" spans="2:18" x14ac:dyDescent="0.2">
      <c r="B260" s="28" t="e">
        <f>VLOOKUP(A260,Keys_CHESS_ALL!J265:L444,2,FALSE)</f>
        <v>#N/A</v>
      </c>
      <c r="D260" s="28" t="e">
        <f>VLOOKUP(A260,Keys_CHESS_ALL!J265:L444,3,FALSE)</f>
        <v>#N/A</v>
      </c>
      <c r="E260" s="40"/>
      <c r="G260" s="28" t="e">
        <f>IF(VLOOKUP(A260,Keys_CHESS_ALL!J265:AC444,5,FALSE)="","",VLOOKUP(A260,Keys_CHESS_ALL!J265:AC444,5,FALSE))</f>
        <v>#N/A</v>
      </c>
      <c r="H260" s="28" t="e">
        <f>IF(VLOOKUP(A260,Keys_CHESS_ALL!J265:AC444,6,FALSE)="","",VLOOKUP(A260,Keys_CHESS_ALL!J265:AC444,6,FALSE))</f>
        <v>#N/A</v>
      </c>
      <c r="I260" s="28" t="e">
        <f>IF(VLOOKUP(A260,Keys_CHESS_ALL!J265:AC444,7,FALSE)="","",VLOOKUP(A260,Keys_CHESS_ALL!J265:AC444,7,FALSE))</f>
        <v>#N/A</v>
      </c>
      <c r="J260" s="28" t="e">
        <f>IF(VLOOKUP(A260,Keys_CHESS_ALL!J265:AC444,8,FALSE)="","",VLOOKUP(A260,Keys_CHESS_ALL!J265:AC444,8,FALSE))</f>
        <v>#N/A</v>
      </c>
      <c r="K260" s="28" t="e">
        <f>IF(VLOOKUP(A260,Keys_CHESS_ALL!J265:AD444,9,FALSE)="","",VLOOKUP(A260,Keys_CHESS_ALL!J265:AD444,9,FALSE))</f>
        <v>#N/A</v>
      </c>
      <c r="L260" s="28" t="e">
        <f>IF(VLOOKUP(A260,Keys_CHESS_ALL!J265:AE444,10,FALSE)="","",VLOOKUP(A260,Keys_CHESS_ALL!J265:AE444,10,FALSE))</f>
        <v>#N/A</v>
      </c>
      <c r="M260" s="28" t="e">
        <f>IF(VLOOKUP(A260,Keys_CHESS_ALL!J265:AF444,11,FALSE)="","",VLOOKUP(A260,Keys_CHESS_ALL!J265:AF444,11,FALSE))</f>
        <v>#N/A</v>
      </c>
      <c r="N260" s="28" t="e">
        <f>IF(VLOOKUP(A260,Keys_CHESS_ALL!J265:AG444,12,FALSE)="","",VLOOKUP(A260,Keys_CHESS_ALL!J265:AG444,12,FALSE))</f>
        <v>#N/A</v>
      </c>
      <c r="O260" s="28" t="e">
        <f>IF(VLOOKUP(A260,Keys_CHESS_ALL!J265:AH444,13,FALSE)="","",VLOOKUP(A260,Keys_CHESS_ALL!J265:AH444,13,FALSE))</f>
        <v>#N/A</v>
      </c>
      <c r="P260" s="28" t="e">
        <f>IF(VLOOKUP(A260,Keys_CHESS_ALL!J265:AI444,14,FALSE)="","",VLOOKUP(A260,Keys_CHESS_ALL!J265:AI444,14,FALSE))</f>
        <v>#N/A</v>
      </c>
      <c r="Q260" s="28" t="e">
        <f>IF(VLOOKUP(A260,Keys_CHESS_ALL!J265:AJ444,15,FALSE)="","",VLOOKUP(A260,Keys_CHESS_ALL!J265:AJ444,15,FALSE))</f>
        <v>#N/A</v>
      </c>
      <c r="R260" s="28" t="e">
        <f>IF(VLOOKUP(A260,Keys_CHESS_ALL!J265:AK444,16,FALSE)="","",VLOOKUP(A260,Keys_CHESS_ALL!J265:AK444,16,FALSE))</f>
        <v>#N/A</v>
      </c>
    </row>
    <row r="261" spans="2:18" x14ac:dyDescent="0.2">
      <c r="B261" s="28" t="e">
        <f>VLOOKUP(A261,Keys_CHESS_ALL!J266:L445,2,FALSE)</f>
        <v>#N/A</v>
      </c>
      <c r="D261" s="28" t="e">
        <f>VLOOKUP(A261,Keys_CHESS_ALL!J266:L445,3,FALSE)</f>
        <v>#N/A</v>
      </c>
      <c r="E261" s="40"/>
      <c r="G261" s="28" t="e">
        <f>IF(VLOOKUP(A261,Keys_CHESS_ALL!J266:AC445,5,FALSE)="","",VLOOKUP(A261,Keys_CHESS_ALL!J266:AC445,5,FALSE))</f>
        <v>#N/A</v>
      </c>
      <c r="H261" s="28" t="e">
        <f>IF(VLOOKUP(A261,Keys_CHESS_ALL!J266:AC445,6,FALSE)="","",VLOOKUP(A261,Keys_CHESS_ALL!J266:AC445,6,FALSE))</f>
        <v>#N/A</v>
      </c>
      <c r="I261" s="28" t="e">
        <f>IF(VLOOKUP(A261,Keys_CHESS_ALL!J266:AC445,7,FALSE)="","",VLOOKUP(A261,Keys_CHESS_ALL!J266:AC445,7,FALSE))</f>
        <v>#N/A</v>
      </c>
      <c r="J261" s="28" t="e">
        <f>IF(VLOOKUP(A261,Keys_CHESS_ALL!J266:AC445,8,FALSE)="","",VLOOKUP(A261,Keys_CHESS_ALL!J266:AC445,8,FALSE))</f>
        <v>#N/A</v>
      </c>
      <c r="K261" s="28" t="e">
        <f>IF(VLOOKUP(A261,Keys_CHESS_ALL!J266:AD445,9,FALSE)="","",VLOOKUP(A261,Keys_CHESS_ALL!J266:AD445,9,FALSE))</f>
        <v>#N/A</v>
      </c>
      <c r="L261" s="28" t="e">
        <f>IF(VLOOKUP(A261,Keys_CHESS_ALL!J266:AE445,10,FALSE)="","",VLOOKUP(A261,Keys_CHESS_ALL!J266:AE445,10,FALSE))</f>
        <v>#N/A</v>
      </c>
      <c r="M261" s="28" t="e">
        <f>IF(VLOOKUP(A261,Keys_CHESS_ALL!J266:AF445,11,FALSE)="","",VLOOKUP(A261,Keys_CHESS_ALL!J266:AF445,11,FALSE))</f>
        <v>#N/A</v>
      </c>
      <c r="N261" s="28" t="e">
        <f>IF(VLOOKUP(A261,Keys_CHESS_ALL!J266:AG445,12,FALSE)="","",VLOOKUP(A261,Keys_CHESS_ALL!J266:AG445,12,FALSE))</f>
        <v>#N/A</v>
      </c>
      <c r="O261" s="28" t="e">
        <f>IF(VLOOKUP(A261,Keys_CHESS_ALL!J266:AH445,13,FALSE)="","",VLOOKUP(A261,Keys_CHESS_ALL!J266:AH445,13,FALSE))</f>
        <v>#N/A</v>
      </c>
      <c r="P261" s="28" t="e">
        <f>IF(VLOOKUP(A261,Keys_CHESS_ALL!J266:AI445,14,FALSE)="","",VLOOKUP(A261,Keys_CHESS_ALL!J266:AI445,14,FALSE))</f>
        <v>#N/A</v>
      </c>
      <c r="Q261" s="28" t="e">
        <f>IF(VLOOKUP(A261,Keys_CHESS_ALL!J266:AJ445,15,FALSE)="","",VLOOKUP(A261,Keys_CHESS_ALL!J266:AJ445,15,FALSE))</f>
        <v>#N/A</v>
      </c>
      <c r="R261" s="28" t="e">
        <f>IF(VLOOKUP(A261,Keys_CHESS_ALL!J266:AK445,16,FALSE)="","",VLOOKUP(A261,Keys_CHESS_ALL!J266:AK445,16,FALSE))</f>
        <v>#N/A</v>
      </c>
    </row>
    <row r="262" spans="2:18" x14ac:dyDescent="0.2">
      <c r="B262" s="28" t="e">
        <f>VLOOKUP(A262,Keys_CHESS_ALL!J267:L446,2,FALSE)</f>
        <v>#N/A</v>
      </c>
      <c r="D262" s="28" t="e">
        <f>VLOOKUP(A262,Keys_CHESS_ALL!J267:L446,3,FALSE)</f>
        <v>#N/A</v>
      </c>
      <c r="E262" s="40"/>
      <c r="G262" s="28" t="e">
        <f>IF(VLOOKUP(A262,Keys_CHESS_ALL!J267:AC446,5,FALSE)="","",VLOOKUP(A262,Keys_CHESS_ALL!J267:AC446,5,FALSE))</f>
        <v>#N/A</v>
      </c>
      <c r="H262" s="28" t="e">
        <f>IF(VLOOKUP(A262,Keys_CHESS_ALL!J267:AC446,6,FALSE)="","",VLOOKUP(A262,Keys_CHESS_ALL!J267:AC446,6,FALSE))</f>
        <v>#N/A</v>
      </c>
      <c r="I262" s="28" t="e">
        <f>IF(VLOOKUP(A262,Keys_CHESS_ALL!J267:AC446,7,FALSE)="","",VLOOKUP(A262,Keys_CHESS_ALL!J267:AC446,7,FALSE))</f>
        <v>#N/A</v>
      </c>
      <c r="J262" s="28" t="e">
        <f>IF(VLOOKUP(A262,Keys_CHESS_ALL!J267:AC446,8,FALSE)="","",VLOOKUP(A262,Keys_CHESS_ALL!J267:AC446,8,FALSE))</f>
        <v>#N/A</v>
      </c>
      <c r="K262" s="28" t="e">
        <f>IF(VLOOKUP(A262,Keys_CHESS_ALL!J267:AD446,9,FALSE)="","",VLOOKUP(A262,Keys_CHESS_ALL!J267:AD446,9,FALSE))</f>
        <v>#N/A</v>
      </c>
      <c r="L262" s="28" t="e">
        <f>IF(VLOOKUP(A262,Keys_CHESS_ALL!J267:AE446,10,FALSE)="","",VLOOKUP(A262,Keys_CHESS_ALL!J267:AE446,10,FALSE))</f>
        <v>#N/A</v>
      </c>
      <c r="M262" s="28" t="e">
        <f>IF(VLOOKUP(A262,Keys_CHESS_ALL!J267:AF446,11,FALSE)="","",VLOOKUP(A262,Keys_CHESS_ALL!J267:AF446,11,FALSE))</f>
        <v>#N/A</v>
      </c>
      <c r="N262" s="28" t="e">
        <f>IF(VLOOKUP(A262,Keys_CHESS_ALL!J267:AG446,12,FALSE)="","",VLOOKUP(A262,Keys_CHESS_ALL!J267:AG446,12,FALSE))</f>
        <v>#N/A</v>
      </c>
      <c r="O262" s="28" t="e">
        <f>IF(VLOOKUP(A262,Keys_CHESS_ALL!J267:AH446,13,FALSE)="","",VLOOKUP(A262,Keys_CHESS_ALL!J267:AH446,13,FALSE))</f>
        <v>#N/A</v>
      </c>
      <c r="P262" s="28" t="e">
        <f>IF(VLOOKUP(A262,Keys_CHESS_ALL!J267:AI446,14,FALSE)="","",VLOOKUP(A262,Keys_CHESS_ALL!J267:AI446,14,FALSE))</f>
        <v>#N/A</v>
      </c>
      <c r="Q262" s="28" t="e">
        <f>IF(VLOOKUP(A262,Keys_CHESS_ALL!J267:AJ446,15,FALSE)="","",VLOOKUP(A262,Keys_CHESS_ALL!J267:AJ446,15,FALSE))</f>
        <v>#N/A</v>
      </c>
      <c r="R262" s="28" t="e">
        <f>IF(VLOOKUP(A262,Keys_CHESS_ALL!J267:AK446,16,FALSE)="","",VLOOKUP(A262,Keys_CHESS_ALL!J267:AK446,16,FALSE))</f>
        <v>#N/A</v>
      </c>
    </row>
    <row r="263" spans="2:18" x14ac:dyDescent="0.2">
      <c r="B263" s="28" t="e">
        <f>VLOOKUP(A263,Keys_CHESS_ALL!J268:L447,2,FALSE)</f>
        <v>#N/A</v>
      </c>
      <c r="D263" s="28" t="e">
        <f>VLOOKUP(A263,Keys_CHESS_ALL!J268:L447,3,FALSE)</f>
        <v>#N/A</v>
      </c>
      <c r="E263" s="40"/>
      <c r="G263" s="28" t="e">
        <f>IF(VLOOKUP(A263,Keys_CHESS_ALL!J268:AC447,5,FALSE)="","",VLOOKUP(A263,Keys_CHESS_ALL!J268:AC447,5,FALSE))</f>
        <v>#N/A</v>
      </c>
      <c r="H263" s="28" t="e">
        <f>IF(VLOOKUP(A263,Keys_CHESS_ALL!J268:AC447,6,FALSE)="","",VLOOKUP(A263,Keys_CHESS_ALL!J268:AC447,6,FALSE))</f>
        <v>#N/A</v>
      </c>
      <c r="I263" s="28" t="e">
        <f>IF(VLOOKUP(A263,Keys_CHESS_ALL!J268:AC447,7,FALSE)="","",VLOOKUP(A263,Keys_CHESS_ALL!J268:AC447,7,FALSE))</f>
        <v>#N/A</v>
      </c>
      <c r="J263" s="28" t="e">
        <f>IF(VLOOKUP(A263,Keys_CHESS_ALL!J268:AC447,8,FALSE)="","",VLOOKUP(A263,Keys_CHESS_ALL!J268:AC447,8,FALSE))</f>
        <v>#N/A</v>
      </c>
      <c r="K263" s="28" t="e">
        <f>IF(VLOOKUP(A263,Keys_CHESS_ALL!J268:AD447,9,FALSE)="","",VLOOKUP(A263,Keys_CHESS_ALL!J268:AD447,9,FALSE))</f>
        <v>#N/A</v>
      </c>
      <c r="L263" s="28" t="e">
        <f>IF(VLOOKUP(A263,Keys_CHESS_ALL!J268:AE447,10,FALSE)="","",VLOOKUP(A263,Keys_CHESS_ALL!J268:AE447,10,FALSE))</f>
        <v>#N/A</v>
      </c>
      <c r="M263" s="28" t="e">
        <f>IF(VLOOKUP(A263,Keys_CHESS_ALL!J268:AF447,11,FALSE)="","",VLOOKUP(A263,Keys_CHESS_ALL!J268:AF447,11,FALSE))</f>
        <v>#N/A</v>
      </c>
      <c r="N263" s="28" t="e">
        <f>IF(VLOOKUP(A263,Keys_CHESS_ALL!J268:AG447,12,FALSE)="","",VLOOKUP(A263,Keys_CHESS_ALL!J268:AG447,12,FALSE))</f>
        <v>#N/A</v>
      </c>
      <c r="O263" s="28" t="e">
        <f>IF(VLOOKUP(A263,Keys_CHESS_ALL!J268:AH447,13,FALSE)="","",VLOOKUP(A263,Keys_CHESS_ALL!J268:AH447,13,FALSE))</f>
        <v>#N/A</v>
      </c>
      <c r="P263" s="28" t="e">
        <f>IF(VLOOKUP(A263,Keys_CHESS_ALL!J268:AI447,14,FALSE)="","",VLOOKUP(A263,Keys_CHESS_ALL!J268:AI447,14,FALSE))</f>
        <v>#N/A</v>
      </c>
      <c r="Q263" s="28" t="e">
        <f>IF(VLOOKUP(A263,Keys_CHESS_ALL!J268:AJ447,15,FALSE)="","",VLOOKUP(A263,Keys_CHESS_ALL!J268:AJ447,15,FALSE))</f>
        <v>#N/A</v>
      </c>
      <c r="R263" s="28" t="e">
        <f>IF(VLOOKUP(A263,Keys_CHESS_ALL!J268:AK447,16,FALSE)="","",VLOOKUP(A263,Keys_CHESS_ALL!J268:AK447,16,FALSE))</f>
        <v>#N/A</v>
      </c>
    </row>
    <row r="264" spans="2:18" x14ac:dyDescent="0.2">
      <c r="B264" s="28" t="e">
        <f>VLOOKUP(A264,Keys_CHESS_ALL!J269:L448,2,FALSE)</f>
        <v>#N/A</v>
      </c>
      <c r="D264" s="28" t="e">
        <f>VLOOKUP(A264,Keys_CHESS_ALL!J269:L448,3,FALSE)</f>
        <v>#N/A</v>
      </c>
      <c r="E264" s="40"/>
      <c r="G264" s="28" t="e">
        <f>IF(VLOOKUP(A264,Keys_CHESS_ALL!J269:AC448,5,FALSE)="","",VLOOKUP(A264,Keys_CHESS_ALL!J269:AC448,5,FALSE))</f>
        <v>#N/A</v>
      </c>
      <c r="H264" s="28" t="e">
        <f>IF(VLOOKUP(A264,Keys_CHESS_ALL!J269:AC448,6,FALSE)="","",VLOOKUP(A264,Keys_CHESS_ALL!J269:AC448,6,FALSE))</f>
        <v>#N/A</v>
      </c>
      <c r="I264" s="28" t="e">
        <f>IF(VLOOKUP(A264,Keys_CHESS_ALL!J269:AC448,7,FALSE)="","",VLOOKUP(A264,Keys_CHESS_ALL!J269:AC448,7,FALSE))</f>
        <v>#N/A</v>
      </c>
      <c r="J264" s="28" t="e">
        <f>IF(VLOOKUP(A264,Keys_CHESS_ALL!J269:AC448,8,FALSE)="","",VLOOKUP(A264,Keys_CHESS_ALL!J269:AC448,8,FALSE))</f>
        <v>#N/A</v>
      </c>
      <c r="K264" s="28" t="e">
        <f>IF(VLOOKUP(A264,Keys_CHESS_ALL!J269:AD448,9,FALSE)="","",VLOOKUP(A264,Keys_CHESS_ALL!J269:AD448,9,FALSE))</f>
        <v>#N/A</v>
      </c>
      <c r="L264" s="28" t="e">
        <f>IF(VLOOKUP(A264,Keys_CHESS_ALL!J269:AE448,10,FALSE)="","",VLOOKUP(A264,Keys_CHESS_ALL!J269:AE448,10,FALSE))</f>
        <v>#N/A</v>
      </c>
      <c r="M264" s="28" t="e">
        <f>IF(VLOOKUP(A264,Keys_CHESS_ALL!J269:AF448,11,FALSE)="","",VLOOKUP(A264,Keys_CHESS_ALL!J269:AF448,11,FALSE))</f>
        <v>#N/A</v>
      </c>
      <c r="N264" s="28" t="e">
        <f>IF(VLOOKUP(A264,Keys_CHESS_ALL!J269:AG448,12,FALSE)="","",VLOOKUP(A264,Keys_CHESS_ALL!J269:AG448,12,FALSE))</f>
        <v>#N/A</v>
      </c>
      <c r="O264" s="28" t="e">
        <f>IF(VLOOKUP(A264,Keys_CHESS_ALL!J269:AH448,13,FALSE)="","",VLOOKUP(A264,Keys_CHESS_ALL!J269:AH448,13,FALSE))</f>
        <v>#N/A</v>
      </c>
      <c r="P264" s="28" t="e">
        <f>IF(VLOOKUP(A264,Keys_CHESS_ALL!J269:AI448,14,FALSE)="","",VLOOKUP(A264,Keys_CHESS_ALL!J269:AI448,14,FALSE))</f>
        <v>#N/A</v>
      </c>
      <c r="Q264" s="28" t="e">
        <f>IF(VLOOKUP(A264,Keys_CHESS_ALL!J269:AJ448,15,FALSE)="","",VLOOKUP(A264,Keys_CHESS_ALL!J269:AJ448,15,FALSE))</f>
        <v>#N/A</v>
      </c>
      <c r="R264" s="28" t="e">
        <f>IF(VLOOKUP(A264,Keys_CHESS_ALL!J269:AK448,16,FALSE)="","",VLOOKUP(A264,Keys_CHESS_ALL!J269:AK448,16,FALSE))</f>
        <v>#N/A</v>
      </c>
    </row>
    <row r="265" spans="2:18" x14ac:dyDescent="0.2">
      <c r="B265" s="28" t="e">
        <f>VLOOKUP(A265,Keys_CHESS_ALL!J270:L449,2,FALSE)</f>
        <v>#N/A</v>
      </c>
      <c r="D265" s="28" t="e">
        <f>VLOOKUP(A265,Keys_CHESS_ALL!J270:L449,3,FALSE)</f>
        <v>#N/A</v>
      </c>
      <c r="E265" s="40"/>
      <c r="G265" s="28" t="e">
        <f>IF(VLOOKUP(A265,Keys_CHESS_ALL!J270:AC449,5,FALSE)="","",VLOOKUP(A265,Keys_CHESS_ALL!J270:AC449,5,FALSE))</f>
        <v>#N/A</v>
      </c>
      <c r="H265" s="28" t="e">
        <f>IF(VLOOKUP(A265,Keys_CHESS_ALL!J270:AC449,6,FALSE)="","",VLOOKUP(A265,Keys_CHESS_ALL!J270:AC449,6,FALSE))</f>
        <v>#N/A</v>
      </c>
      <c r="I265" s="28" t="e">
        <f>IF(VLOOKUP(A265,Keys_CHESS_ALL!J270:AC449,7,FALSE)="","",VLOOKUP(A265,Keys_CHESS_ALL!J270:AC449,7,FALSE))</f>
        <v>#N/A</v>
      </c>
      <c r="J265" s="28" t="e">
        <f>IF(VLOOKUP(A265,Keys_CHESS_ALL!J270:AC449,8,FALSE)="","",VLOOKUP(A265,Keys_CHESS_ALL!J270:AC449,8,FALSE))</f>
        <v>#N/A</v>
      </c>
      <c r="K265" s="28" t="e">
        <f>IF(VLOOKUP(A265,Keys_CHESS_ALL!J270:AD449,9,FALSE)="","",VLOOKUP(A265,Keys_CHESS_ALL!J270:AD449,9,FALSE))</f>
        <v>#N/A</v>
      </c>
      <c r="L265" s="28" t="e">
        <f>IF(VLOOKUP(A265,Keys_CHESS_ALL!J270:AE449,10,FALSE)="","",VLOOKUP(A265,Keys_CHESS_ALL!J270:AE449,10,FALSE))</f>
        <v>#N/A</v>
      </c>
      <c r="M265" s="28" t="e">
        <f>IF(VLOOKUP(A265,Keys_CHESS_ALL!J270:AF449,11,FALSE)="","",VLOOKUP(A265,Keys_CHESS_ALL!J270:AF449,11,FALSE))</f>
        <v>#N/A</v>
      </c>
      <c r="N265" s="28" t="e">
        <f>IF(VLOOKUP(A265,Keys_CHESS_ALL!J270:AG449,12,FALSE)="","",VLOOKUP(A265,Keys_CHESS_ALL!J270:AG449,12,FALSE))</f>
        <v>#N/A</v>
      </c>
      <c r="O265" s="28" t="e">
        <f>IF(VLOOKUP(A265,Keys_CHESS_ALL!J270:AH449,13,FALSE)="","",VLOOKUP(A265,Keys_CHESS_ALL!J270:AH449,13,FALSE))</f>
        <v>#N/A</v>
      </c>
      <c r="P265" s="28" t="e">
        <f>IF(VLOOKUP(A265,Keys_CHESS_ALL!J270:AI449,14,FALSE)="","",VLOOKUP(A265,Keys_CHESS_ALL!J270:AI449,14,FALSE))</f>
        <v>#N/A</v>
      </c>
      <c r="Q265" s="28" t="e">
        <f>IF(VLOOKUP(A265,Keys_CHESS_ALL!J270:AJ449,15,FALSE)="","",VLOOKUP(A265,Keys_CHESS_ALL!J270:AJ449,15,FALSE))</f>
        <v>#N/A</v>
      </c>
      <c r="R265" s="28" t="e">
        <f>IF(VLOOKUP(A265,Keys_CHESS_ALL!J270:AK449,16,FALSE)="","",VLOOKUP(A265,Keys_CHESS_ALL!J270:AK449,16,FALSE))</f>
        <v>#N/A</v>
      </c>
    </row>
    <row r="266" spans="2:18" x14ac:dyDescent="0.2">
      <c r="B266" s="28" t="e">
        <f>VLOOKUP(A266,Keys_CHESS_ALL!J271:L450,2,FALSE)</f>
        <v>#N/A</v>
      </c>
      <c r="D266" s="28" t="e">
        <f>VLOOKUP(A266,Keys_CHESS_ALL!J271:L450,3,FALSE)</f>
        <v>#N/A</v>
      </c>
      <c r="E266" s="40"/>
      <c r="G266" s="28" t="e">
        <f>IF(VLOOKUP(A266,Keys_CHESS_ALL!J271:AC450,5,FALSE)="","",VLOOKUP(A266,Keys_CHESS_ALL!J271:AC450,5,FALSE))</f>
        <v>#N/A</v>
      </c>
      <c r="H266" s="28" t="e">
        <f>IF(VLOOKUP(A266,Keys_CHESS_ALL!J271:AC450,6,FALSE)="","",VLOOKUP(A266,Keys_CHESS_ALL!J271:AC450,6,FALSE))</f>
        <v>#N/A</v>
      </c>
      <c r="I266" s="28" t="e">
        <f>IF(VLOOKUP(A266,Keys_CHESS_ALL!J271:AC450,7,FALSE)="","",VLOOKUP(A266,Keys_CHESS_ALL!J271:AC450,7,FALSE))</f>
        <v>#N/A</v>
      </c>
      <c r="J266" s="28" t="e">
        <f>IF(VLOOKUP(A266,Keys_CHESS_ALL!J271:AC450,8,FALSE)="","",VLOOKUP(A266,Keys_CHESS_ALL!J271:AC450,8,FALSE))</f>
        <v>#N/A</v>
      </c>
      <c r="K266" s="28" t="e">
        <f>IF(VLOOKUP(A266,Keys_CHESS_ALL!J271:AD450,9,FALSE)="","",VLOOKUP(A266,Keys_CHESS_ALL!J271:AD450,9,FALSE))</f>
        <v>#N/A</v>
      </c>
      <c r="L266" s="28" t="e">
        <f>IF(VLOOKUP(A266,Keys_CHESS_ALL!J271:AE450,10,FALSE)="","",VLOOKUP(A266,Keys_CHESS_ALL!J271:AE450,10,FALSE))</f>
        <v>#N/A</v>
      </c>
      <c r="M266" s="28" t="e">
        <f>IF(VLOOKUP(A266,Keys_CHESS_ALL!J271:AF450,11,FALSE)="","",VLOOKUP(A266,Keys_CHESS_ALL!J271:AF450,11,FALSE))</f>
        <v>#N/A</v>
      </c>
      <c r="N266" s="28" t="e">
        <f>IF(VLOOKUP(A266,Keys_CHESS_ALL!J271:AG450,12,FALSE)="","",VLOOKUP(A266,Keys_CHESS_ALL!J271:AG450,12,FALSE))</f>
        <v>#N/A</v>
      </c>
      <c r="O266" s="28" t="e">
        <f>IF(VLOOKUP(A266,Keys_CHESS_ALL!J271:AH450,13,FALSE)="","",VLOOKUP(A266,Keys_CHESS_ALL!J271:AH450,13,FALSE))</f>
        <v>#N/A</v>
      </c>
      <c r="P266" s="28" t="e">
        <f>IF(VLOOKUP(A266,Keys_CHESS_ALL!J271:AI450,14,FALSE)="","",VLOOKUP(A266,Keys_CHESS_ALL!J271:AI450,14,FALSE))</f>
        <v>#N/A</v>
      </c>
      <c r="Q266" s="28" t="e">
        <f>IF(VLOOKUP(A266,Keys_CHESS_ALL!J271:AJ450,15,FALSE)="","",VLOOKUP(A266,Keys_CHESS_ALL!J271:AJ450,15,FALSE))</f>
        <v>#N/A</v>
      </c>
      <c r="R266" s="28" t="e">
        <f>IF(VLOOKUP(A266,Keys_CHESS_ALL!J271:AK450,16,FALSE)="","",VLOOKUP(A266,Keys_CHESS_ALL!J271:AK450,16,FALSE))</f>
        <v>#N/A</v>
      </c>
    </row>
    <row r="267" spans="2:18" x14ac:dyDescent="0.2">
      <c r="B267" s="28" t="e">
        <f>VLOOKUP(A267,Keys_CHESS_ALL!J272:L451,2,FALSE)</f>
        <v>#N/A</v>
      </c>
      <c r="D267" s="28" t="e">
        <f>VLOOKUP(A267,Keys_CHESS_ALL!J272:L451,3,FALSE)</f>
        <v>#N/A</v>
      </c>
      <c r="E267" s="40"/>
      <c r="G267" s="28" t="e">
        <f>IF(VLOOKUP(A267,Keys_CHESS_ALL!J272:AC451,5,FALSE)="","",VLOOKUP(A267,Keys_CHESS_ALL!J272:AC451,5,FALSE))</f>
        <v>#N/A</v>
      </c>
      <c r="H267" s="28" t="e">
        <f>IF(VLOOKUP(A267,Keys_CHESS_ALL!J272:AC451,6,FALSE)="","",VLOOKUP(A267,Keys_CHESS_ALL!J272:AC451,6,FALSE))</f>
        <v>#N/A</v>
      </c>
      <c r="I267" s="28" t="e">
        <f>IF(VLOOKUP(A267,Keys_CHESS_ALL!J272:AC451,7,FALSE)="","",VLOOKUP(A267,Keys_CHESS_ALL!J272:AC451,7,FALSE))</f>
        <v>#N/A</v>
      </c>
      <c r="J267" s="28" t="e">
        <f>IF(VLOOKUP(A267,Keys_CHESS_ALL!J272:AC451,8,FALSE)="","",VLOOKUP(A267,Keys_CHESS_ALL!J272:AC451,8,FALSE))</f>
        <v>#N/A</v>
      </c>
      <c r="K267" s="28" t="e">
        <f>IF(VLOOKUP(A267,Keys_CHESS_ALL!J272:AD451,9,FALSE)="","",VLOOKUP(A267,Keys_CHESS_ALL!J272:AD451,9,FALSE))</f>
        <v>#N/A</v>
      </c>
      <c r="L267" s="28" t="e">
        <f>IF(VLOOKUP(A267,Keys_CHESS_ALL!J272:AE451,10,FALSE)="","",VLOOKUP(A267,Keys_CHESS_ALL!J272:AE451,10,FALSE))</f>
        <v>#N/A</v>
      </c>
      <c r="M267" s="28" t="e">
        <f>IF(VLOOKUP(A267,Keys_CHESS_ALL!J272:AF451,11,FALSE)="","",VLOOKUP(A267,Keys_CHESS_ALL!J272:AF451,11,FALSE))</f>
        <v>#N/A</v>
      </c>
      <c r="N267" s="28" t="e">
        <f>IF(VLOOKUP(A267,Keys_CHESS_ALL!J272:AG451,12,FALSE)="","",VLOOKUP(A267,Keys_CHESS_ALL!J272:AG451,12,FALSE))</f>
        <v>#N/A</v>
      </c>
      <c r="O267" s="28" t="e">
        <f>IF(VLOOKUP(A267,Keys_CHESS_ALL!J272:AH451,13,FALSE)="","",VLOOKUP(A267,Keys_CHESS_ALL!J272:AH451,13,FALSE))</f>
        <v>#N/A</v>
      </c>
      <c r="P267" s="28" t="e">
        <f>IF(VLOOKUP(A267,Keys_CHESS_ALL!J272:AI451,14,FALSE)="","",VLOOKUP(A267,Keys_CHESS_ALL!J272:AI451,14,FALSE))</f>
        <v>#N/A</v>
      </c>
      <c r="Q267" s="28" t="e">
        <f>IF(VLOOKUP(A267,Keys_CHESS_ALL!J272:AJ451,15,FALSE)="","",VLOOKUP(A267,Keys_CHESS_ALL!J272:AJ451,15,FALSE))</f>
        <v>#N/A</v>
      </c>
      <c r="R267" s="28" t="e">
        <f>IF(VLOOKUP(A267,Keys_CHESS_ALL!J272:AK451,16,FALSE)="","",VLOOKUP(A267,Keys_CHESS_ALL!J272:AK451,16,FALSE))</f>
        <v>#N/A</v>
      </c>
    </row>
    <row r="268" spans="2:18" x14ac:dyDescent="0.2">
      <c r="B268" s="28" t="e">
        <f>VLOOKUP(A268,Keys_CHESS_ALL!J273:L452,2,FALSE)</f>
        <v>#N/A</v>
      </c>
      <c r="D268" s="28" t="e">
        <f>VLOOKUP(A268,Keys_CHESS_ALL!J273:L452,3,FALSE)</f>
        <v>#N/A</v>
      </c>
      <c r="E268" s="40"/>
      <c r="G268" s="28" t="e">
        <f>IF(VLOOKUP(A268,Keys_CHESS_ALL!J273:AC452,5,FALSE)="","",VLOOKUP(A268,Keys_CHESS_ALL!J273:AC452,5,FALSE))</f>
        <v>#N/A</v>
      </c>
      <c r="H268" s="28" t="e">
        <f>IF(VLOOKUP(A268,Keys_CHESS_ALL!J273:AC452,6,FALSE)="","",VLOOKUP(A268,Keys_CHESS_ALL!J273:AC452,6,FALSE))</f>
        <v>#N/A</v>
      </c>
      <c r="I268" s="28" t="e">
        <f>IF(VLOOKUP(A268,Keys_CHESS_ALL!J273:AC452,7,FALSE)="","",VLOOKUP(A268,Keys_CHESS_ALL!J273:AC452,7,FALSE))</f>
        <v>#N/A</v>
      </c>
      <c r="J268" s="28" t="e">
        <f>IF(VLOOKUP(A268,Keys_CHESS_ALL!J273:AC452,8,FALSE)="","",VLOOKUP(A268,Keys_CHESS_ALL!J273:AC452,8,FALSE))</f>
        <v>#N/A</v>
      </c>
      <c r="K268" s="28" t="e">
        <f>IF(VLOOKUP(A268,Keys_CHESS_ALL!J273:AD452,9,FALSE)="","",VLOOKUP(A268,Keys_CHESS_ALL!J273:AD452,9,FALSE))</f>
        <v>#N/A</v>
      </c>
      <c r="L268" s="28" t="e">
        <f>IF(VLOOKUP(A268,Keys_CHESS_ALL!J273:AE452,10,FALSE)="","",VLOOKUP(A268,Keys_CHESS_ALL!J273:AE452,10,FALSE))</f>
        <v>#N/A</v>
      </c>
      <c r="M268" s="28" t="e">
        <f>IF(VLOOKUP(A268,Keys_CHESS_ALL!J273:AF452,11,FALSE)="","",VLOOKUP(A268,Keys_CHESS_ALL!J273:AF452,11,FALSE))</f>
        <v>#N/A</v>
      </c>
      <c r="N268" s="28" t="e">
        <f>IF(VLOOKUP(A268,Keys_CHESS_ALL!J273:AG452,12,FALSE)="","",VLOOKUP(A268,Keys_CHESS_ALL!J273:AG452,12,FALSE))</f>
        <v>#N/A</v>
      </c>
      <c r="O268" s="28" t="e">
        <f>IF(VLOOKUP(A268,Keys_CHESS_ALL!J273:AH452,13,FALSE)="","",VLOOKUP(A268,Keys_CHESS_ALL!J273:AH452,13,FALSE))</f>
        <v>#N/A</v>
      </c>
      <c r="P268" s="28" t="e">
        <f>IF(VLOOKUP(A268,Keys_CHESS_ALL!J273:AI452,14,FALSE)="","",VLOOKUP(A268,Keys_CHESS_ALL!J273:AI452,14,FALSE))</f>
        <v>#N/A</v>
      </c>
      <c r="Q268" s="28" t="e">
        <f>IF(VLOOKUP(A268,Keys_CHESS_ALL!J273:AJ452,15,FALSE)="","",VLOOKUP(A268,Keys_CHESS_ALL!J273:AJ452,15,FALSE))</f>
        <v>#N/A</v>
      </c>
      <c r="R268" s="28" t="e">
        <f>IF(VLOOKUP(A268,Keys_CHESS_ALL!J273:AK452,16,FALSE)="","",VLOOKUP(A268,Keys_CHESS_ALL!J273:AK452,16,FALSE))</f>
        <v>#N/A</v>
      </c>
    </row>
    <row r="269" spans="2:18" x14ac:dyDescent="0.2">
      <c r="B269" s="28" t="e">
        <f>VLOOKUP(A269,Keys_CHESS_ALL!J274:L453,2,FALSE)</f>
        <v>#N/A</v>
      </c>
      <c r="D269" s="28" t="e">
        <f>VLOOKUP(A269,Keys_CHESS_ALL!J274:L453,3,FALSE)</f>
        <v>#N/A</v>
      </c>
      <c r="E269" s="40"/>
      <c r="G269" s="28" t="e">
        <f>IF(VLOOKUP(A269,Keys_CHESS_ALL!J274:AC453,5,FALSE)="","",VLOOKUP(A269,Keys_CHESS_ALL!J274:AC453,5,FALSE))</f>
        <v>#N/A</v>
      </c>
      <c r="H269" s="28" t="e">
        <f>IF(VLOOKUP(A269,Keys_CHESS_ALL!J274:AC453,6,FALSE)="","",VLOOKUP(A269,Keys_CHESS_ALL!J274:AC453,6,FALSE))</f>
        <v>#N/A</v>
      </c>
      <c r="I269" s="28" t="e">
        <f>IF(VLOOKUP(A269,Keys_CHESS_ALL!J274:AC453,7,FALSE)="","",VLOOKUP(A269,Keys_CHESS_ALL!J274:AC453,7,FALSE))</f>
        <v>#N/A</v>
      </c>
      <c r="J269" s="28" t="e">
        <f>IF(VLOOKUP(A269,Keys_CHESS_ALL!J274:AC453,8,FALSE)="","",VLOOKUP(A269,Keys_CHESS_ALL!J274:AC453,8,FALSE))</f>
        <v>#N/A</v>
      </c>
      <c r="K269" s="28" t="e">
        <f>IF(VLOOKUP(A269,Keys_CHESS_ALL!J274:AD453,9,FALSE)="","",VLOOKUP(A269,Keys_CHESS_ALL!J274:AD453,9,FALSE))</f>
        <v>#N/A</v>
      </c>
      <c r="L269" s="28" t="e">
        <f>IF(VLOOKUP(A269,Keys_CHESS_ALL!J274:AE453,10,FALSE)="","",VLOOKUP(A269,Keys_CHESS_ALL!J274:AE453,10,FALSE))</f>
        <v>#N/A</v>
      </c>
      <c r="M269" s="28" t="e">
        <f>IF(VLOOKUP(A269,Keys_CHESS_ALL!J274:AF453,11,FALSE)="","",VLOOKUP(A269,Keys_CHESS_ALL!J274:AF453,11,FALSE))</f>
        <v>#N/A</v>
      </c>
      <c r="N269" s="28" t="e">
        <f>IF(VLOOKUP(A269,Keys_CHESS_ALL!J274:AG453,12,FALSE)="","",VLOOKUP(A269,Keys_CHESS_ALL!J274:AG453,12,FALSE))</f>
        <v>#N/A</v>
      </c>
      <c r="O269" s="28" t="e">
        <f>IF(VLOOKUP(A269,Keys_CHESS_ALL!J274:AH453,13,FALSE)="","",VLOOKUP(A269,Keys_CHESS_ALL!J274:AH453,13,FALSE))</f>
        <v>#N/A</v>
      </c>
      <c r="P269" s="28" t="e">
        <f>IF(VLOOKUP(A269,Keys_CHESS_ALL!J274:AI453,14,FALSE)="","",VLOOKUP(A269,Keys_CHESS_ALL!J274:AI453,14,FALSE))</f>
        <v>#N/A</v>
      </c>
      <c r="Q269" s="28" t="e">
        <f>IF(VLOOKUP(A269,Keys_CHESS_ALL!J274:AJ453,15,FALSE)="","",VLOOKUP(A269,Keys_CHESS_ALL!J274:AJ453,15,FALSE))</f>
        <v>#N/A</v>
      </c>
      <c r="R269" s="28" t="e">
        <f>IF(VLOOKUP(A269,Keys_CHESS_ALL!J274:AK453,16,FALSE)="","",VLOOKUP(A269,Keys_CHESS_ALL!J274:AK453,16,FALSE))</f>
        <v>#N/A</v>
      </c>
    </row>
    <row r="270" spans="2:18" x14ac:dyDescent="0.2">
      <c r="B270" s="28" t="e">
        <f>VLOOKUP(A270,Keys_CHESS_ALL!J275:L454,2,FALSE)</f>
        <v>#N/A</v>
      </c>
      <c r="D270" s="28" t="e">
        <f>VLOOKUP(A270,Keys_CHESS_ALL!J275:L454,3,FALSE)</f>
        <v>#N/A</v>
      </c>
      <c r="E270" s="40"/>
      <c r="G270" s="28" t="e">
        <f>IF(VLOOKUP(A270,Keys_CHESS_ALL!J275:AC454,5,FALSE)="","",VLOOKUP(A270,Keys_CHESS_ALL!J275:AC454,5,FALSE))</f>
        <v>#N/A</v>
      </c>
      <c r="H270" s="28" t="e">
        <f>IF(VLOOKUP(A270,Keys_CHESS_ALL!J275:AC454,6,FALSE)="","",VLOOKUP(A270,Keys_CHESS_ALL!J275:AC454,6,FALSE))</f>
        <v>#N/A</v>
      </c>
      <c r="I270" s="28" t="e">
        <f>IF(VLOOKUP(A270,Keys_CHESS_ALL!J275:AC454,7,FALSE)="","",VLOOKUP(A270,Keys_CHESS_ALL!J275:AC454,7,FALSE))</f>
        <v>#N/A</v>
      </c>
      <c r="J270" s="28" t="e">
        <f>IF(VLOOKUP(A270,Keys_CHESS_ALL!J275:AC454,8,FALSE)="","",VLOOKUP(A270,Keys_CHESS_ALL!J275:AC454,8,FALSE))</f>
        <v>#N/A</v>
      </c>
      <c r="K270" s="28" t="e">
        <f>IF(VLOOKUP(A270,Keys_CHESS_ALL!J275:AD454,9,FALSE)="","",VLOOKUP(A270,Keys_CHESS_ALL!J275:AD454,9,FALSE))</f>
        <v>#N/A</v>
      </c>
      <c r="L270" s="28" t="e">
        <f>IF(VLOOKUP(A270,Keys_CHESS_ALL!J275:AE454,10,FALSE)="","",VLOOKUP(A270,Keys_CHESS_ALL!J275:AE454,10,FALSE))</f>
        <v>#N/A</v>
      </c>
      <c r="M270" s="28" t="e">
        <f>IF(VLOOKUP(A270,Keys_CHESS_ALL!J275:AF454,11,FALSE)="","",VLOOKUP(A270,Keys_CHESS_ALL!J275:AF454,11,FALSE))</f>
        <v>#N/A</v>
      </c>
      <c r="N270" s="28" t="e">
        <f>IF(VLOOKUP(A270,Keys_CHESS_ALL!J275:AG454,12,FALSE)="","",VLOOKUP(A270,Keys_CHESS_ALL!J275:AG454,12,FALSE))</f>
        <v>#N/A</v>
      </c>
      <c r="O270" s="28" t="e">
        <f>IF(VLOOKUP(A270,Keys_CHESS_ALL!J275:AH454,13,FALSE)="","",VLOOKUP(A270,Keys_CHESS_ALL!J275:AH454,13,FALSE))</f>
        <v>#N/A</v>
      </c>
      <c r="P270" s="28" t="e">
        <f>IF(VLOOKUP(A270,Keys_CHESS_ALL!J275:AI454,14,FALSE)="","",VLOOKUP(A270,Keys_CHESS_ALL!J275:AI454,14,FALSE))</f>
        <v>#N/A</v>
      </c>
      <c r="Q270" s="28" t="e">
        <f>IF(VLOOKUP(A270,Keys_CHESS_ALL!J275:AJ454,15,FALSE)="","",VLOOKUP(A270,Keys_CHESS_ALL!J275:AJ454,15,FALSE))</f>
        <v>#N/A</v>
      </c>
      <c r="R270" s="28" t="e">
        <f>IF(VLOOKUP(A270,Keys_CHESS_ALL!J275:AK454,16,FALSE)="","",VLOOKUP(A270,Keys_CHESS_ALL!J275:AK454,16,FALSE))</f>
        <v>#N/A</v>
      </c>
    </row>
    <row r="271" spans="2:18" x14ac:dyDescent="0.2">
      <c r="B271" s="28" t="e">
        <f>VLOOKUP(A271,Keys_CHESS_ALL!J276:L455,2,FALSE)</f>
        <v>#N/A</v>
      </c>
      <c r="D271" s="28" t="e">
        <f>VLOOKUP(A271,Keys_CHESS_ALL!J276:L455,3,FALSE)</f>
        <v>#N/A</v>
      </c>
      <c r="E271" s="40"/>
      <c r="G271" s="28" t="e">
        <f>IF(VLOOKUP(A271,Keys_CHESS_ALL!J276:AC455,5,FALSE)="","",VLOOKUP(A271,Keys_CHESS_ALL!J276:AC455,5,FALSE))</f>
        <v>#N/A</v>
      </c>
      <c r="H271" s="28" t="e">
        <f>IF(VLOOKUP(A271,Keys_CHESS_ALL!J276:AC455,6,FALSE)="","",VLOOKUP(A271,Keys_CHESS_ALL!J276:AC455,6,FALSE))</f>
        <v>#N/A</v>
      </c>
      <c r="I271" s="28" t="e">
        <f>IF(VLOOKUP(A271,Keys_CHESS_ALL!J276:AC455,7,FALSE)="","",VLOOKUP(A271,Keys_CHESS_ALL!J276:AC455,7,FALSE))</f>
        <v>#N/A</v>
      </c>
      <c r="J271" s="28" t="e">
        <f>IF(VLOOKUP(A271,Keys_CHESS_ALL!J276:AC455,8,FALSE)="","",VLOOKUP(A271,Keys_CHESS_ALL!J276:AC455,8,FALSE))</f>
        <v>#N/A</v>
      </c>
      <c r="K271" s="28" t="e">
        <f>IF(VLOOKUP(A271,Keys_CHESS_ALL!J276:AD455,9,FALSE)="","",VLOOKUP(A271,Keys_CHESS_ALL!J276:AD455,9,FALSE))</f>
        <v>#N/A</v>
      </c>
      <c r="L271" s="28" t="e">
        <f>IF(VLOOKUP(A271,Keys_CHESS_ALL!J276:AE455,10,FALSE)="","",VLOOKUP(A271,Keys_CHESS_ALL!J276:AE455,10,FALSE))</f>
        <v>#N/A</v>
      </c>
      <c r="M271" s="28" t="e">
        <f>IF(VLOOKUP(A271,Keys_CHESS_ALL!J276:AF455,11,FALSE)="","",VLOOKUP(A271,Keys_CHESS_ALL!J276:AF455,11,FALSE))</f>
        <v>#N/A</v>
      </c>
      <c r="N271" s="28" t="e">
        <f>IF(VLOOKUP(A271,Keys_CHESS_ALL!J276:AG455,12,FALSE)="","",VLOOKUP(A271,Keys_CHESS_ALL!J276:AG455,12,FALSE))</f>
        <v>#N/A</v>
      </c>
      <c r="O271" s="28" t="e">
        <f>IF(VLOOKUP(A271,Keys_CHESS_ALL!J276:AH455,13,FALSE)="","",VLOOKUP(A271,Keys_CHESS_ALL!J276:AH455,13,FALSE))</f>
        <v>#N/A</v>
      </c>
      <c r="P271" s="28" t="e">
        <f>IF(VLOOKUP(A271,Keys_CHESS_ALL!J276:AI455,14,FALSE)="","",VLOOKUP(A271,Keys_CHESS_ALL!J276:AI455,14,FALSE))</f>
        <v>#N/A</v>
      </c>
      <c r="Q271" s="28" t="e">
        <f>IF(VLOOKUP(A271,Keys_CHESS_ALL!J276:AJ455,15,FALSE)="","",VLOOKUP(A271,Keys_CHESS_ALL!J276:AJ455,15,FALSE))</f>
        <v>#N/A</v>
      </c>
      <c r="R271" s="28" t="e">
        <f>IF(VLOOKUP(A271,Keys_CHESS_ALL!J276:AK455,16,FALSE)="","",VLOOKUP(A271,Keys_CHESS_ALL!J276:AK455,16,FALSE))</f>
        <v>#N/A</v>
      </c>
    </row>
    <row r="272" spans="2:18" x14ac:dyDescent="0.2">
      <c r="B272" s="28" t="e">
        <f>VLOOKUP(A272,Keys_CHESS_ALL!J277:L456,2,FALSE)</f>
        <v>#N/A</v>
      </c>
      <c r="D272" s="28" t="e">
        <f>VLOOKUP(A272,Keys_CHESS_ALL!J277:L456,3,FALSE)</f>
        <v>#N/A</v>
      </c>
      <c r="E272" s="40"/>
      <c r="G272" s="28" t="e">
        <f>IF(VLOOKUP(A272,Keys_CHESS_ALL!J277:AC456,5,FALSE)="","",VLOOKUP(A272,Keys_CHESS_ALL!J277:AC456,5,FALSE))</f>
        <v>#N/A</v>
      </c>
      <c r="H272" s="28" t="e">
        <f>IF(VLOOKUP(A272,Keys_CHESS_ALL!J277:AC456,6,FALSE)="","",VLOOKUP(A272,Keys_CHESS_ALL!J277:AC456,6,FALSE))</f>
        <v>#N/A</v>
      </c>
      <c r="I272" s="28" t="e">
        <f>IF(VLOOKUP(A272,Keys_CHESS_ALL!J277:AC456,7,FALSE)="","",VLOOKUP(A272,Keys_CHESS_ALL!J277:AC456,7,FALSE))</f>
        <v>#N/A</v>
      </c>
      <c r="J272" s="28" t="e">
        <f>IF(VLOOKUP(A272,Keys_CHESS_ALL!J277:AC456,8,FALSE)="","",VLOOKUP(A272,Keys_CHESS_ALL!J277:AC456,8,FALSE))</f>
        <v>#N/A</v>
      </c>
      <c r="K272" s="28" t="e">
        <f>IF(VLOOKUP(A272,Keys_CHESS_ALL!J277:AD456,9,FALSE)="","",VLOOKUP(A272,Keys_CHESS_ALL!J277:AD456,9,FALSE))</f>
        <v>#N/A</v>
      </c>
      <c r="L272" s="28" t="e">
        <f>IF(VLOOKUP(A272,Keys_CHESS_ALL!J277:AE456,10,FALSE)="","",VLOOKUP(A272,Keys_CHESS_ALL!J277:AE456,10,FALSE))</f>
        <v>#N/A</v>
      </c>
      <c r="M272" s="28" t="e">
        <f>IF(VLOOKUP(A272,Keys_CHESS_ALL!J277:AF456,11,FALSE)="","",VLOOKUP(A272,Keys_CHESS_ALL!J277:AF456,11,FALSE))</f>
        <v>#N/A</v>
      </c>
      <c r="N272" s="28" t="e">
        <f>IF(VLOOKUP(A272,Keys_CHESS_ALL!J277:AG456,12,FALSE)="","",VLOOKUP(A272,Keys_CHESS_ALL!J277:AG456,12,FALSE))</f>
        <v>#N/A</v>
      </c>
      <c r="O272" s="28" t="e">
        <f>IF(VLOOKUP(A272,Keys_CHESS_ALL!J277:AH456,13,FALSE)="","",VLOOKUP(A272,Keys_CHESS_ALL!J277:AH456,13,FALSE))</f>
        <v>#N/A</v>
      </c>
      <c r="P272" s="28" t="e">
        <f>IF(VLOOKUP(A272,Keys_CHESS_ALL!J277:AI456,14,FALSE)="","",VLOOKUP(A272,Keys_CHESS_ALL!J277:AI456,14,FALSE))</f>
        <v>#N/A</v>
      </c>
      <c r="Q272" s="28" t="e">
        <f>IF(VLOOKUP(A272,Keys_CHESS_ALL!J277:AJ456,15,FALSE)="","",VLOOKUP(A272,Keys_CHESS_ALL!J277:AJ456,15,FALSE))</f>
        <v>#N/A</v>
      </c>
      <c r="R272" s="28" t="e">
        <f>IF(VLOOKUP(A272,Keys_CHESS_ALL!J277:AK456,16,FALSE)="","",VLOOKUP(A272,Keys_CHESS_ALL!J277:AK456,16,FALSE))</f>
        <v>#N/A</v>
      </c>
    </row>
    <row r="273" spans="2:18" x14ac:dyDescent="0.2">
      <c r="B273" s="28" t="e">
        <f>VLOOKUP(A273,Keys_CHESS_ALL!J278:L457,2,FALSE)</f>
        <v>#N/A</v>
      </c>
      <c r="D273" s="28" t="e">
        <f>VLOOKUP(A273,Keys_CHESS_ALL!J278:L457,3,FALSE)</f>
        <v>#N/A</v>
      </c>
      <c r="E273" s="40"/>
      <c r="G273" s="28" t="e">
        <f>IF(VLOOKUP(A273,Keys_CHESS_ALL!J278:AC457,5,FALSE)="","",VLOOKUP(A273,Keys_CHESS_ALL!J278:AC457,5,FALSE))</f>
        <v>#N/A</v>
      </c>
      <c r="H273" s="28" t="e">
        <f>IF(VLOOKUP(A273,Keys_CHESS_ALL!J278:AC457,6,FALSE)="","",VLOOKUP(A273,Keys_CHESS_ALL!J278:AC457,6,FALSE))</f>
        <v>#N/A</v>
      </c>
      <c r="I273" s="28" t="e">
        <f>IF(VLOOKUP(A273,Keys_CHESS_ALL!J278:AC457,7,FALSE)="","",VLOOKUP(A273,Keys_CHESS_ALL!J278:AC457,7,FALSE))</f>
        <v>#N/A</v>
      </c>
      <c r="J273" s="28" t="e">
        <f>IF(VLOOKUP(A273,Keys_CHESS_ALL!J278:AC457,8,FALSE)="","",VLOOKUP(A273,Keys_CHESS_ALL!J278:AC457,8,FALSE))</f>
        <v>#N/A</v>
      </c>
      <c r="K273" s="28" t="e">
        <f>IF(VLOOKUP(A273,Keys_CHESS_ALL!J278:AD457,9,FALSE)="","",VLOOKUP(A273,Keys_CHESS_ALL!J278:AD457,9,FALSE))</f>
        <v>#N/A</v>
      </c>
      <c r="L273" s="28" t="e">
        <f>IF(VLOOKUP(A273,Keys_CHESS_ALL!J278:AE457,10,FALSE)="","",VLOOKUP(A273,Keys_CHESS_ALL!J278:AE457,10,FALSE))</f>
        <v>#N/A</v>
      </c>
      <c r="M273" s="28" t="e">
        <f>IF(VLOOKUP(A273,Keys_CHESS_ALL!J278:AF457,11,FALSE)="","",VLOOKUP(A273,Keys_CHESS_ALL!J278:AF457,11,FALSE))</f>
        <v>#N/A</v>
      </c>
      <c r="N273" s="28" t="e">
        <f>IF(VLOOKUP(A273,Keys_CHESS_ALL!J278:AG457,12,FALSE)="","",VLOOKUP(A273,Keys_CHESS_ALL!J278:AG457,12,FALSE))</f>
        <v>#N/A</v>
      </c>
      <c r="O273" s="28" t="e">
        <f>IF(VLOOKUP(A273,Keys_CHESS_ALL!J278:AH457,13,FALSE)="","",VLOOKUP(A273,Keys_CHESS_ALL!J278:AH457,13,FALSE))</f>
        <v>#N/A</v>
      </c>
      <c r="P273" s="28" t="e">
        <f>IF(VLOOKUP(A273,Keys_CHESS_ALL!J278:AI457,14,FALSE)="","",VLOOKUP(A273,Keys_CHESS_ALL!J278:AI457,14,FALSE))</f>
        <v>#N/A</v>
      </c>
      <c r="Q273" s="28" t="e">
        <f>IF(VLOOKUP(A273,Keys_CHESS_ALL!J278:AJ457,15,FALSE)="","",VLOOKUP(A273,Keys_CHESS_ALL!J278:AJ457,15,FALSE))</f>
        <v>#N/A</v>
      </c>
      <c r="R273" s="28" t="e">
        <f>IF(VLOOKUP(A273,Keys_CHESS_ALL!J278:AK457,16,FALSE)="","",VLOOKUP(A273,Keys_CHESS_ALL!J278:AK457,16,FALSE))</f>
        <v>#N/A</v>
      </c>
    </row>
    <row r="274" spans="2:18" x14ac:dyDescent="0.2">
      <c r="B274" s="28" t="e">
        <f>VLOOKUP(A274,Keys_CHESS_ALL!J279:L458,2,FALSE)</f>
        <v>#N/A</v>
      </c>
      <c r="D274" s="28" t="e">
        <f>VLOOKUP(A274,Keys_CHESS_ALL!J279:L458,3,FALSE)</f>
        <v>#N/A</v>
      </c>
      <c r="E274" s="40"/>
      <c r="G274" s="28" t="e">
        <f>IF(VLOOKUP(A274,Keys_CHESS_ALL!J279:AC458,5,FALSE)="","",VLOOKUP(A274,Keys_CHESS_ALL!J279:AC458,5,FALSE))</f>
        <v>#N/A</v>
      </c>
      <c r="H274" s="28" t="e">
        <f>IF(VLOOKUP(A274,Keys_CHESS_ALL!J279:AC458,6,FALSE)="","",VLOOKUP(A274,Keys_CHESS_ALL!J279:AC458,6,FALSE))</f>
        <v>#N/A</v>
      </c>
      <c r="I274" s="28" t="e">
        <f>IF(VLOOKUP(A274,Keys_CHESS_ALL!J279:AC458,7,FALSE)="","",VLOOKUP(A274,Keys_CHESS_ALL!J279:AC458,7,FALSE))</f>
        <v>#N/A</v>
      </c>
      <c r="J274" s="28" t="e">
        <f>IF(VLOOKUP(A274,Keys_CHESS_ALL!J279:AC458,8,FALSE)="","",VLOOKUP(A274,Keys_CHESS_ALL!J279:AC458,8,FALSE))</f>
        <v>#N/A</v>
      </c>
      <c r="K274" s="28" t="e">
        <f>IF(VLOOKUP(A274,Keys_CHESS_ALL!J279:AD458,9,FALSE)="","",VLOOKUP(A274,Keys_CHESS_ALL!J279:AD458,9,FALSE))</f>
        <v>#N/A</v>
      </c>
      <c r="L274" s="28" t="e">
        <f>IF(VLOOKUP(A274,Keys_CHESS_ALL!J279:AE458,10,FALSE)="","",VLOOKUP(A274,Keys_CHESS_ALL!J279:AE458,10,FALSE))</f>
        <v>#N/A</v>
      </c>
      <c r="M274" s="28" t="e">
        <f>IF(VLOOKUP(A274,Keys_CHESS_ALL!J279:AF458,11,FALSE)="","",VLOOKUP(A274,Keys_CHESS_ALL!J279:AF458,11,FALSE))</f>
        <v>#N/A</v>
      </c>
      <c r="N274" s="28" t="e">
        <f>IF(VLOOKUP(A274,Keys_CHESS_ALL!J279:AG458,12,FALSE)="","",VLOOKUP(A274,Keys_CHESS_ALL!J279:AG458,12,FALSE))</f>
        <v>#N/A</v>
      </c>
      <c r="O274" s="28" t="e">
        <f>IF(VLOOKUP(A274,Keys_CHESS_ALL!J279:AH458,13,FALSE)="","",VLOOKUP(A274,Keys_CHESS_ALL!J279:AH458,13,FALSE))</f>
        <v>#N/A</v>
      </c>
      <c r="P274" s="28" t="e">
        <f>IF(VLOOKUP(A274,Keys_CHESS_ALL!J279:AI458,14,FALSE)="","",VLOOKUP(A274,Keys_CHESS_ALL!J279:AI458,14,FALSE))</f>
        <v>#N/A</v>
      </c>
      <c r="Q274" s="28" t="e">
        <f>IF(VLOOKUP(A274,Keys_CHESS_ALL!J279:AJ458,15,FALSE)="","",VLOOKUP(A274,Keys_CHESS_ALL!J279:AJ458,15,FALSE))</f>
        <v>#N/A</v>
      </c>
      <c r="R274" s="28" t="e">
        <f>IF(VLOOKUP(A274,Keys_CHESS_ALL!J279:AK458,16,FALSE)="","",VLOOKUP(A274,Keys_CHESS_ALL!J279:AK458,16,FALSE))</f>
        <v>#N/A</v>
      </c>
    </row>
    <row r="275" spans="2:18" x14ac:dyDescent="0.2">
      <c r="B275" s="28" t="e">
        <f>VLOOKUP(A275,Keys_CHESS_ALL!J280:L459,2,FALSE)</f>
        <v>#N/A</v>
      </c>
      <c r="D275" s="28" t="e">
        <f>VLOOKUP(A275,Keys_CHESS_ALL!J280:L459,3,FALSE)</f>
        <v>#N/A</v>
      </c>
      <c r="E275" s="40"/>
      <c r="G275" s="28" t="e">
        <f>IF(VLOOKUP(A275,Keys_CHESS_ALL!J280:AC459,5,FALSE)="","",VLOOKUP(A275,Keys_CHESS_ALL!J280:AC459,5,FALSE))</f>
        <v>#N/A</v>
      </c>
      <c r="H275" s="28" t="e">
        <f>IF(VLOOKUP(A275,Keys_CHESS_ALL!J280:AC459,6,FALSE)="","",VLOOKUP(A275,Keys_CHESS_ALL!J280:AC459,6,FALSE))</f>
        <v>#N/A</v>
      </c>
      <c r="I275" s="28" t="e">
        <f>IF(VLOOKUP(A275,Keys_CHESS_ALL!J280:AC459,7,FALSE)="","",VLOOKUP(A275,Keys_CHESS_ALL!J280:AC459,7,FALSE))</f>
        <v>#N/A</v>
      </c>
      <c r="J275" s="28" t="e">
        <f>IF(VLOOKUP(A275,Keys_CHESS_ALL!J280:AC459,8,FALSE)="","",VLOOKUP(A275,Keys_CHESS_ALL!J280:AC459,8,FALSE))</f>
        <v>#N/A</v>
      </c>
      <c r="K275" s="28" t="e">
        <f>IF(VLOOKUP(A275,Keys_CHESS_ALL!J280:AD459,9,FALSE)="","",VLOOKUP(A275,Keys_CHESS_ALL!J280:AD459,9,FALSE))</f>
        <v>#N/A</v>
      </c>
      <c r="L275" s="28" t="e">
        <f>IF(VLOOKUP(A275,Keys_CHESS_ALL!J280:AE459,10,FALSE)="","",VLOOKUP(A275,Keys_CHESS_ALL!J280:AE459,10,FALSE))</f>
        <v>#N/A</v>
      </c>
      <c r="M275" s="28" t="e">
        <f>IF(VLOOKUP(A275,Keys_CHESS_ALL!J280:AF459,11,FALSE)="","",VLOOKUP(A275,Keys_CHESS_ALL!J280:AF459,11,FALSE))</f>
        <v>#N/A</v>
      </c>
      <c r="N275" s="28" t="e">
        <f>IF(VLOOKUP(A275,Keys_CHESS_ALL!J280:AG459,12,FALSE)="","",VLOOKUP(A275,Keys_CHESS_ALL!J280:AG459,12,FALSE))</f>
        <v>#N/A</v>
      </c>
      <c r="O275" s="28" t="e">
        <f>IF(VLOOKUP(A275,Keys_CHESS_ALL!J280:AH459,13,FALSE)="","",VLOOKUP(A275,Keys_CHESS_ALL!J280:AH459,13,FALSE))</f>
        <v>#N/A</v>
      </c>
      <c r="P275" s="28" t="e">
        <f>IF(VLOOKUP(A275,Keys_CHESS_ALL!J280:AI459,14,FALSE)="","",VLOOKUP(A275,Keys_CHESS_ALL!J280:AI459,14,FALSE))</f>
        <v>#N/A</v>
      </c>
      <c r="Q275" s="28" t="e">
        <f>IF(VLOOKUP(A275,Keys_CHESS_ALL!J280:AJ459,15,FALSE)="","",VLOOKUP(A275,Keys_CHESS_ALL!J280:AJ459,15,FALSE))</f>
        <v>#N/A</v>
      </c>
      <c r="R275" s="28" t="e">
        <f>IF(VLOOKUP(A275,Keys_CHESS_ALL!J280:AK459,16,FALSE)="","",VLOOKUP(A275,Keys_CHESS_ALL!J280:AK459,16,FALSE))</f>
        <v>#N/A</v>
      </c>
    </row>
    <row r="276" spans="2:18" x14ac:dyDescent="0.2">
      <c r="B276" s="28" t="e">
        <f>VLOOKUP(A276,Keys_CHESS_ALL!J281:L460,2,FALSE)</f>
        <v>#N/A</v>
      </c>
      <c r="D276" s="28" t="e">
        <f>VLOOKUP(A276,Keys_CHESS_ALL!J281:L460,3,FALSE)</f>
        <v>#N/A</v>
      </c>
      <c r="E276" s="40"/>
      <c r="G276" s="28" t="e">
        <f>IF(VLOOKUP(A276,Keys_CHESS_ALL!J281:AC460,5,FALSE)="","",VLOOKUP(A276,Keys_CHESS_ALL!J281:AC460,5,FALSE))</f>
        <v>#N/A</v>
      </c>
      <c r="H276" s="28" t="e">
        <f>IF(VLOOKUP(A276,Keys_CHESS_ALL!J281:AC460,6,FALSE)="","",VLOOKUP(A276,Keys_CHESS_ALL!J281:AC460,6,FALSE))</f>
        <v>#N/A</v>
      </c>
      <c r="I276" s="28" t="e">
        <f>IF(VLOOKUP(A276,Keys_CHESS_ALL!J281:AC460,7,FALSE)="","",VLOOKUP(A276,Keys_CHESS_ALL!J281:AC460,7,FALSE))</f>
        <v>#N/A</v>
      </c>
      <c r="J276" s="28" t="e">
        <f>IF(VLOOKUP(A276,Keys_CHESS_ALL!J281:AC460,8,FALSE)="","",VLOOKUP(A276,Keys_CHESS_ALL!J281:AC460,8,FALSE))</f>
        <v>#N/A</v>
      </c>
      <c r="K276" s="28" t="e">
        <f>IF(VLOOKUP(A276,Keys_CHESS_ALL!J281:AD460,9,FALSE)="","",VLOOKUP(A276,Keys_CHESS_ALL!J281:AD460,9,FALSE))</f>
        <v>#N/A</v>
      </c>
      <c r="L276" s="28" t="e">
        <f>IF(VLOOKUP(A276,Keys_CHESS_ALL!J281:AE460,10,FALSE)="","",VLOOKUP(A276,Keys_CHESS_ALL!J281:AE460,10,FALSE))</f>
        <v>#N/A</v>
      </c>
      <c r="M276" s="28" t="e">
        <f>IF(VLOOKUP(A276,Keys_CHESS_ALL!J281:AF460,11,FALSE)="","",VLOOKUP(A276,Keys_CHESS_ALL!J281:AF460,11,FALSE))</f>
        <v>#N/A</v>
      </c>
      <c r="N276" s="28" t="e">
        <f>IF(VLOOKUP(A276,Keys_CHESS_ALL!J281:AG460,12,FALSE)="","",VLOOKUP(A276,Keys_CHESS_ALL!J281:AG460,12,FALSE))</f>
        <v>#N/A</v>
      </c>
      <c r="O276" s="28" t="e">
        <f>IF(VLOOKUP(A276,Keys_CHESS_ALL!J281:AH460,13,FALSE)="","",VLOOKUP(A276,Keys_CHESS_ALL!J281:AH460,13,FALSE))</f>
        <v>#N/A</v>
      </c>
      <c r="P276" s="28" t="e">
        <f>IF(VLOOKUP(A276,Keys_CHESS_ALL!J281:AI460,14,FALSE)="","",VLOOKUP(A276,Keys_CHESS_ALL!J281:AI460,14,FALSE))</f>
        <v>#N/A</v>
      </c>
      <c r="Q276" s="28" t="e">
        <f>IF(VLOOKUP(A276,Keys_CHESS_ALL!J281:AJ460,15,FALSE)="","",VLOOKUP(A276,Keys_CHESS_ALL!J281:AJ460,15,FALSE))</f>
        <v>#N/A</v>
      </c>
      <c r="R276" s="28" t="e">
        <f>IF(VLOOKUP(A276,Keys_CHESS_ALL!J281:AK460,16,FALSE)="","",VLOOKUP(A276,Keys_CHESS_ALL!J281:AK460,16,FALSE))</f>
        <v>#N/A</v>
      </c>
    </row>
    <row r="277" spans="2:18" x14ac:dyDescent="0.2">
      <c r="B277" s="28" t="e">
        <f>VLOOKUP(A277,Keys_CHESS_ALL!J282:L461,2,FALSE)</f>
        <v>#N/A</v>
      </c>
      <c r="D277" s="28" t="e">
        <f>VLOOKUP(A277,Keys_CHESS_ALL!J282:L461,3,FALSE)</f>
        <v>#N/A</v>
      </c>
      <c r="E277" s="40"/>
      <c r="G277" s="28" t="e">
        <f>IF(VLOOKUP(A277,Keys_CHESS_ALL!J282:AC461,5,FALSE)="","",VLOOKUP(A277,Keys_CHESS_ALL!J282:AC461,5,FALSE))</f>
        <v>#N/A</v>
      </c>
      <c r="H277" s="28" t="e">
        <f>IF(VLOOKUP(A277,Keys_CHESS_ALL!J282:AC461,6,FALSE)="","",VLOOKUP(A277,Keys_CHESS_ALL!J282:AC461,6,FALSE))</f>
        <v>#N/A</v>
      </c>
      <c r="I277" s="28" t="e">
        <f>IF(VLOOKUP(A277,Keys_CHESS_ALL!J282:AC461,7,FALSE)="","",VLOOKUP(A277,Keys_CHESS_ALL!J282:AC461,7,FALSE))</f>
        <v>#N/A</v>
      </c>
      <c r="J277" s="28" t="e">
        <f>IF(VLOOKUP(A277,Keys_CHESS_ALL!J282:AC461,8,FALSE)="","",VLOOKUP(A277,Keys_CHESS_ALL!J282:AC461,8,FALSE))</f>
        <v>#N/A</v>
      </c>
      <c r="K277" s="28" t="e">
        <f>IF(VLOOKUP(A277,Keys_CHESS_ALL!J282:AD461,9,FALSE)="","",VLOOKUP(A277,Keys_CHESS_ALL!J282:AD461,9,FALSE))</f>
        <v>#N/A</v>
      </c>
      <c r="L277" s="28" t="e">
        <f>IF(VLOOKUP(A277,Keys_CHESS_ALL!J282:AE461,10,FALSE)="","",VLOOKUP(A277,Keys_CHESS_ALL!J282:AE461,10,FALSE))</f>
        <v>#N/A</v>
      </c>
      <c r="M277" s="28" t="e">
        <f>IF(VLOOKUP(A277,Keys_CHESS_ALL!J282:AF461,11,FALSE)="","",VLOOKUP(A277,Keys_CHESS_ALL!J282:AF461,11,FALSE))</f>
        <v>#N/A</v>
      </c>
      <c r="N277" s="28" t="e">
        <f>IF(VLOOKUP(A277,Keys_CHESS_ALL!J282:AG461,12,FALSE)="","",VLOOKUP(A277,Keys_CHESS_ALL!J282:AG461,12,FALSE))</f>
        <v>#N/A</v>
      </c>
      <c r="O277" s="28" t="e">
        <f>IF(VLOOKUP(A277,Keys_CHESS_ALL!J282:AH461,13,FALSE)="","",VLOOKUP(A277,Keys_CHESS_ALL!J282:AH461,13,FALSE))</f>
        <v>#N/A</v>
      </c>
      <c r="P277" s="28" t="e">
        <f>IF(VLOOKUP(A277,Keys_CHESS_ALL!J282:AI461,14,FALSE)="","",VLOOKUP(A277,Keys_CHESS_ALL!J282:AI461,14,FALSE))</f>
        <v>#N/A</v>
      </c>
      <c r="Q277" s="28" t="e">
        <f>IF(VLOOKUP(A277,Keys_CHESS_ALL!J282:AJ461,15,FALSE)="","",VLOOKUP(A277,Keys_CHESS_ALL!J282:AJ461,15,FALSE))</f>
        <v>#N/A</v>
      </c>
      <c r="R277" s="28" t="e">
        <f>IF(VLOOKUP(A277,Keys_CHESS_ALL!J282:AK461,16,FALSE)="","",VLOOKUP(A277,Keys_CHESS_ALL!J282:AK461,16,FALSE))</f>
        <v>#N/A</v>
      </c>
    </row>
    <row r="278" spans="2:18" x14ac:dyDescent="0.2">
      <c r="B278" s="28" t="e">
        <f>VLOOKUP(A278,Keys_CHESS_ALL!J283:L462,2,FALSE)</f>
        <v>#N/A</v>
      </c>
      <c r="D278" s="28" t="e">
        <f>VLOOKUP(A278,Keys_CHESS_ALL!J283:L462,3,FALSE)</f>
        <v>#N/A</v>
      </c>
      <c r="E278" s="40"/>
      <c r="G278" s="28" t="e">
        <f>IF(VLOOKUP(A278,Keys_CHESS_ALL!J283:AC462,5,FALSE)="","",VLOOKUP(A278,Keys_CHESS_ALL!J283:AC462,5,FALSE))</f>
        <v>#N/A</v>
      </c>
      <c r="H278" s="28" t="e">
        <f>IF(VLOOKUP(A278,Keys_CHESS_ALL!J283:AC462,6,FALSE)="","",VLOOKUP(A278,Keys_CHESS_ALL!J283:AC462,6,FALSE))</f>
        <v>#N/A</v>
      </c>
      <c r="I278" s="28" t="e">
        <f>IF(VLOOKUP(A278,Keys_CHESS_ALL!J283:AC462,7,FALSE)="","",VLOOKUP(A278,Keys_CHESS_ALL!J283:AC462,7,FALSE))</f>
        <v>#N/A</v>
      </c>
      <c r="J278" s="28" t="e">
        <f>IF(VLOOKUP(A278,Keys_CHESS_ALL!J283:AC462,8,FALSE)="","",VLOOKUP(A278,Keys_CHESS_ALL!J283:AC462,8,FALSE))</f>
        <v>#N/A</v>
      </c>
      <c r="K278" s="28" t="e">
        <f>IF(VLOOKUP(A278,Keys_CHESS_ALL!J283:AD462,9,FALSE)="","",VLOOKUP(A278,Keys_CHESS_ALL!J283:AD462,9,FALSE))</f>
        <v>#N/A</v>
      </c>
      <c r="L278" s="28" t="e">
        <f>IF(VLOOKUP(A278,Keys_CHESS_ALL!J283:AE462,10,FALSE)="","",VLOOKUP(A278,Keys_CHESS_ALL!J283:AE462,10,FALSE))</f>
        <v>#N/A</v>
      </c>
      <c r="M278" s="28" t="e">
        <f>IF(VLOOKUP(A278,Keys_CHESS_ALL!J283:AF462,11,FALSE)="","",VLOOKUP(A278,Keys_CHESS_ALL!J283:AF462,11,FALSE))</f>
        <v>#N/A</v>
      </c>
      <c r="N278" s="28" t="e">
        <f>IF(VLOOKUP(A278,Keys_CHESS_ALL!J283:AG462,12,FALSE)="","",VLOOKUP(A278,Keys_CHESS_ALL!J283:AG462,12,FALSE))</f>
        <v>#N/A</v>
      </c>
      <c r="O278" s="28" t="e">
        <f>IF(VLOOKUP(A278,Keys_CHESS_ALL!J283:AH462,13,FALSE)="","",VLOOKUP(A278,Keys_CHESS_ALL!J283:AH462,13,FALSE))</f>
        <v>#N/A</v>
      </c>
      <c r="P278" s="28" t="e">
        <f>IF(VLOOKUP(A278,Keys_CHESS_ALL!J283:AI462,14,FALSE)="","",VLOOKUP(A278,Keys_CHESS_ALL!J283:AI462,14,FALSE))</f>
        <v>#N/A</v>
      </c>
      <c r="Q278" s="28" t="e">
        <f>IF(VLOOKUP(A278,Keys_CHESS_ALL!J283:AJ462,15,FALSE)="","",VLOOKUP(A278,Keys_CHESS_ALL!J283:AJ462,15,FALSE))</f>
        <v>#N/A</v>
      </c>
      <c r="R278" s="28" t="e">
        <f>IF(VLOOKUP(A278,Keys_CHESS_ALL!J283:AK462,16,FALSE)="","",VLOOKUP(A278,Keys_CHESS_ALL!J283:AK462,16,FALSE))</f>
        <v>#N/A</v>
      </c>
    </row>
    <row r="279" spans="2:18" x14ac:dyDescent="0.2">
      <c r="B279" s="28" t="e">
        <f>VLOOKUP(A279,Keys_CHESS_ALL!J284:L463,2,FALSE)</f>
        <v>#N/A</v>
      </c>
      <c r="D279" s="28" t="e">
        <f>VLOOKUP(A279,Keys_CHESS_ALL!J284:L463,3,FALSE)</f>
        <v>#N/A</v>
      </c>
      <c r="E279" s="40"/>
      <c r="G279" s="28" t="e">
        <f>IF(VLOOKUP(A279,Keys_CHESS_ALL!J284:AC463,5,FALSE)="","",VLOOKUP(A279,Keys_CHESS_ALL!J284:AC463,5,FALSE))</f>
        <v>#N/A</v>
      </c>
      <c r="H279" s="28" t="e">
        <f>IF(VLOOKUP(A279,Keys_CHESS_ALL!J284:AC463,6,FALSE)="","",VLOOKUP(A279,Keys_CHESS_ALL!J284:AC463,6,FALSE))</f>
        <v>#N/A</v>
      </c>
      <c r="I279" s="28" t="e">
        <f>IF(VLOOKUP(A279,Keys_CHESS_ALL!J284:AC463,7,FALSE)="","",VLOOKUP(A279,Keys_CHESS_ALL!J284:AC463,7,FALSE))</f>
        <v>#N/A</v>
      </c>
      <c r="J279" s="28" t="e">
        <f>IF(VLOOKUP(A279,Keys_CHESS_ALL!J284:AC463,8,FALSE)="","",VLOOKUP(A279,Keys_CHESS_ALL!J284:AC463,8,FALSE))</f>
        <v>#N/A</v>
      </c>
      <c r="K279" s="28" t="e">
        <f>IF(VLOOKUP(A279,Keys_CHESS_ALL!J284:AD463,9,FALSE)="","",VLOOKUP(A279,Keys_CHESS_ALL!J284:AD463,9,FALSE))</f>
        <v>#N/A</v>
      </c>
      <c r="L279" s="28" t="e">
        <f>IF(VLOOKUP(A279,Keys_CHESS_ALL!J284:AE463,10,FALSE)="","",VLOOKUP(A279,Keys_CHESS_ALL!J284:AE463,10,FALSE))</f>
        <v>#N/A</v>
      </c>
      <c r="M279" s="28" t="e">
        <f>IF(VLOOKUP(A279,Keys_CHESS_ALL!J284:AF463,11,FALSE)="","",VLOOKUP(A279,Keys_CHESS_ALL!J284:AF463,11,FALSE))</f>
        <v>#N/A</v>
      </c>
      <c r="N279" s="28" t="e">
        <f>IF(VLOOKUP(A279,Keys_CHESS_ALL!J284:AG463,12,FALSE)="","",VLOOKUP(A279,Keys_CHESS_ALL!J284:AG463,12,FALSE))</f>
        <v>#N/A</v>
      </c>
      <c r="O279" s="28" t="e">
        <f>IF(VLOOKUP(A279,Keys_CHESS_ALL!J284:AH463,13,FALSE)="","",VLOOKUP(A279,Keys_CHESS_ALL!J284:AH463,13,FALSE))</f>
        <v>#N/A</v>
      </c>
      <c r="P279" s="28" t="e">
        <f>IF(VLOOKUP(A279,Keys_CHESS_ALL!J284:AI463,14,FALSE)="","",VLOOKUP(A279,Keys_CHESS_ALL!J284:AI463,14,FALSE))</f>
        <v>#N/A</v>
      </c>
      <c r="Q279" s="28" t="e">
        <f>IF(VLOOKUP(A279,Keys_CHESS_ALL!J284:AJ463,15,FALSE)="","",VLOOKUP(A279,Keys_CHESS_ALL!J284:AJ463,15,FALSE))</f>
        <v>#N/A</v>
      </c>
      <c r="R279" s="28" t="e">
        <f>IF(VLOOKUP(A279,Keys_CHESS_ALL!J284:AK463,16,FALSE)="","",VLOOKUP(A279,Keys_CHESS_ALL!J284:AK463,16,FALSE))</f>
        <v>#N/A</v>
      </c>
    </row>
    <row r="280" spans="2:18" x14ac:dyDescent="0.2">
      <c r="B280" s="28" t="e">
        <f>VLOOKUP(A280,Keys_CHESS_ALL!J285:L464,2,FALSE)</f>
        <v>#N/A</v>
      </c>
      <c r="D280" s="28" t="e">
        <f>VLOOKUP(A280,Keys_CHESS_ALL!J285:L464,3,FALSE)</f>
        <v>#N/A</v>
      </c>
      <c r="E280" s="40"/>
      <c r="G280" s="28" t="e">
        <f>IF(VLOOKUP(A280,Keys_CHESS_ALL!J285:AC464,5,FALSE)="","",VLOOKUP(A280,Keys_CHESS_ALL!J285:AC464,5,FALSE))</f>
        <v>#N/A</v>
      </c>
      <c r="H280" s="28" t="e">
        <f>IF(VLOOKUP(A280,Keys_CHESS_ALL!J285:AC464,6,FALSE)="","",VLOOKUP(A280,Keys_CHESS_ALL!J285:AC464,6,FALSE))</f>
        <v>#N/A</v>
      </c>
      <c r="I280" s="28" t="e">
        <f>IF(VLOOKUP(A280,Keys_CHESS_ALL!J285:AC464,7,FALSE)="","",VLOOKUP(A280,Keys_CHESS_ALL!J285:AC464,7,FALSE))</f>
        <v>#N/A</v>
      </c>
      <c r="J280" s="28" t="e">
        <f>IF(VLOOKUP(A280,Keys_CHESS_ALL!J285:AC464,8,FALSE)="","",VLOOKUP(A280,Keys_CHESS_ALL!J285:AC464,8,FALSE))</f>
        <v>#N/A</v>
      </c>
      <c r="K280" s="28" t="e">
        <f>IF(VLOOKUP(A280,Keys_CHESS_ALL!J285:AD464,9,FALSE)="","",VLOOKUP(A280,Keys_CHESS_ALL!J285:AD464,9,FALSE))</f>
        <v>#N/A</v>
      </c>
      <c r="L280" s="28" t="e">
        <f>IF(VLOOKUP(A280,Keys_CHESS_ALL!J285:AE464,10,FALSE)="","",VLOOKUP(A280,Keys_CHESS_ALL!J285:AE464,10,FALSE))</f>
        <v>#N/A</v>
      </c>
      <c r="M280" s="28" t="e">
        <f>IF(VLOOKUP(A280,Keys_CHESS_ALL!J285:AF464,11,FALSE)="","",VLOOKUP(A280,Keys_CHESS_ALL!J285:AF464,11,FALSE))</f>
        <v>#N/A</v>
      </c>
      <c r="N280" s="28" t="e">
        <f>IF(VLOOKUP(A280,Keys_CHESS_ALL!J285:AG464,12,FALSE)="","",VLOOKUP(A280,Keys_CHESS_ALL!J285:AG464,12,FALSE))</f>
        <v>#N/A</v>
      </c>
      <c r="O280" s="28" t="e">
        <f>IF(VLOOKUP(A280,Keys_CHESS_ALL!J285:AH464,13,FALSE)="","",VLOOKUP(A280,Keys_CHESS_ALL!J285:AH464,13,FALSE))</f>
        <v>#N/A</v>
      </c>
      <c r="P280" s="28" t="e">
        <f>IF(VLOOKUP(A280,Keys_CHESS_ALL!J285:AI464,14,FALSE)="","",VLOOKUP(A280,Keys_CHESS_ALL!J285:AI464,14,FALSE))</f>
        <v>#N/A</v>
      </c>
      <c r="Q280" s="28" t="e">
        <f>IF(VLOOKUP(A280,Keys_CHESS_ALL!J285:AJ464,15,FALSE)="","",VLOOKUP(A280,Keys_CHESS_ALL!J285:AJ464,15,FALSE))</f>
        <v>#N/A</v>
      </c>
      <c r="R280" s="28" t="e">
        <f>IF(VLOOKUP(A280,Keys_CHESS_ALL!J285:AK464,16,FALSE)="","",VLOOKUP(A280,Keys_CHESS_ALL!J285:AK464,16,FALSE))</f>
        <v>#N/A</v>
      </c>
    </row>
    <row r="281" spans="2:18" x14ac:dyDescent="0.2">
      <c r="B281" s="28" t="e">
        <f>VLOOKUP(A281,Keys_CHESS_ALL!J286:L465,2,FALSE)</f>
        <v>#N/A</v>
      </c>
      <c r="D281" s="28" t="e">
        <f>VLOOKUP(A281,Keys_CHESS_ALL!J286:L465,3,FALSE)</f>
        <v>#N/A</v>
      </c>
      <c r="E281" s="40"/>
      <c r="G281" s="28" t="e">
        <f>IF(VLOOKUP(A281,Keys_CHESS_ALL!J286:AC465,5,FALSE)="","",VLOOKUP(A281,Keys_CHESS_ALL!J286:AC465,5,FALSE))</f>
        <v>#N/A</v>
      </c>
      <c r="H281" s="28" t="e">
        <f>IF(VLOOKUP(A281,Keys_CHESS_ALL!J286:AC465,6,FALSE)="","",VLOOKUP(A281,Keys_CHESS_ALL!J286:AC465,6,FALSE))</f>
        <v>#N/A</v>
      </c>
      <c r="I281" s="28" t="e">
        <f>IF(VLOOKUP(A281,Keys_CHESS_ALL!J286:AC465,7,FALSE)="","",VLOOKUP(A281,Keys_CHESS_ALL!J286:AC465,7,FALSE))</f>
        <v>#N/A</v>
      </c>
      <c r="J281" s="28" t="e">
        <f>IF(VLOOKUP(A281,Keys_CHESS_ALL!J286:AC465,8,FALSE)="","",VLOOKUP(A281,Keys_CHESS_ALL!J286:AC465,8,FALSE))</f>
        <v>#N/A</v>
      </c>
      <c r="K281" s="28" t="e">
        <f>IF(VLOOKUP(A281,Keys_CHESS_ALL!J286:AD465,9,FALSE)="","",VLOOKUP(A281,Keys_CHESS_ALL!J286:AD465,9,FALSE))</f>
        <v>#N/A</v>
      </c>
      <c r="L281" s="28" t="e">
        <f>IF(VLOOKUP(A281,Keys_CHESS_ALL!J286:AE465,10,FALSE)="","",VLOOKUP(A281,Keys_CHESS_ALL!J286:AE465,10,FALSE))</f>
        <v>#N/A</v>
      </c>
      <c r="M281" s="28" t="e">
        <f>IF(VLOOKUP(A281,Keys_CHESS_ALL!J286:AF465,11,FALSE)="","",VLOOKUP(A281,Keys_CHESS_ALL!J286:AF465,11,FALSE))</f>
        <v>#N/A</v>
      </c>
      <c r="N281" s="28" t="e">
        <f>IF(VLOOKUP(A281,Keys_CHESS_ALL!J286:AG465,12,FALSE)="","",VLOOKUP(A281,Keys_CHESS_ALL!J286:AG465,12,FALSE))</f>
        <v>#N/A</v>
      </c>
      <c r="O281" s="28" t="e">
        <f>IF(VLOOKUP(A281,Keys_CHESS_ALL!J286:AH465,13,FALSE)="","",VLOOKUP(A281,Keys_CHESS_ALL!J286:AH465,13,FALSE))</f>
        <v>#N/A</v>
      </c>
      <c r="P281" s="28" t="e">
        <f>IF(VLOOKUP(A281,Keys_CHESS_ALL!J286:AI465,14,FALSE)="","",VLOOKUP(A281,Keys_CHESS_ALL!J286:AI465,14,FALSE))</f>
        <v>#N/A</v>
      </c>
      <c r="Q281" s="28" t="e">
        <f>IF(VLOOKUP(A281,Keys_CHESS_ALL!J286:AJ465,15,FALSE)="","",VLOOKUP(A281,Keys_CHESS_ALL!J286:AJ465,15,FALSE))</f>
        <v>#N/A</v>
      </c>
      <c r="R281" s="28" t="e">
        <f>IF(VLOOKUP(A281,Keys_CHESS_ALL!J286:AK465,16,FALSE)="","",VLOOKUP(A281,Keys_CHESS_ALL!J286:AK465,16,FALSE))</f>
        <v>#N/A</v>
      </c>
    </row>
    <row r="282" spans="2:18" x14ac:dyDescent="0.2">
      <c r="B282" s="28" t="e">
        <f>VLOOKUP(A282,Keys_CHESS_ALL!J287:L466,2,FALSE)</f>
        <v>#N/A</v>
      </c>
      <c r="D282" s="28" t="e">
        <f>VLOOKUP(A282,Keys_CHESS_ALL!J287:L466,3,FALSE)</f>
        <v>#N/A</v>
      </c>
      <c r="E282" s="40"/>
      <c r="G282" s="28" t="e">
        <f>IF(VLOOKUP(A282,Keys_CHESS_ALL!J287:AC466,5,FALSE)="","",VLOOKUP(A282,Keys_CHESS_ALL!J287:AC466,5,FALSE))</f>
        <v>#N/A</v>
      </c>
      <c r="H282" s="28" t="e">
        <f>IF(VLOOKUP(A282,Keys_CHESS_ALL!J287:AC466,6,FALSE)="","",VLOOKUP(A282,Keys_CHESS_ALL!J287:AC466,6,FALSE))</f>
        <v>#N/A</v>
      </c>
      <c r="I282" s="28" t="e">
        <f>IF(VLOOKUP(A282,Keys_CHESS_ALL!J287:AC466,7,FALSE)="","",VLOOKUP(A282,Keys_CHESS_ALL!J287:AC466,7,FALSE))</f>
        <v>#N/A</v>
      </c>
      <c r="J282" s="28" t="e">
        <f>IF(VLOOKUP(A282,Keys_CHESS_ALL!J287:AC466,8,FALSE)="","",VLOOKUP(A282,Keys_CHESS_ALL!J287:AC466,8,FALSE))</f>
        <v>#N/A</v>
      </c>
      <c r="K282" s="28" t="e">
        <f>IF(VLOOKUP(A282,Keys_CHESS_ALL!J287:AD466,9,FALSE)="","",VLOOKUP(A282,Keys_CHESS_ALL!J287:AD466,9,FALSE))</f>
        <v>#N/A</v>
      </c>
      <c r="L282" s="28" t="e">
        <f>IF(VLOOKUP(A282,Keys_CHESS_ALL!J287:AE466,10,FALSE)="","",VLOOKUP(A282,Keys_CHESS_ALL!J287:AE466,10,FALSE))</f>
        <v>#N/A</v>
      </c>
      <c r="M282" s="28" t="e">
        <f>IF(VLOOKUP(A282,Keys_CHESS_ALL!J287:AF466,11,FALSE)="","",VLOOKUP(A282,Keys_CHESS_ALL!J287:AF466,11,FALSE))</f>
        <v>#N/A</v>
      </c>
      <c r="N282" s="28" t="e">
        <f>IF(VLOOKUP(A282,Keys_CHESS_ALL!J287:AG466,12,FALSE)="","",VLOOKUP(A282,Keys_CHESS_ALL!J287:AG466,12,FALSE))</f>
        <v>#N/A</v>
      </c>
      <c r="O282" s="28" t="e">
        <f>IF(VLOOKUP(A282,Keys_CHESS_ALL!J287:AH466,13,FALSE)="","",VLOOKUP(A282,Keys_CHESS_ALL!J287:AH466,13,FALSE))</f>
        <v>#N/A</v>
      </c>
      <c r="P282" s="28" t="e">
        <f>IF(VLOOKUP(A282,Keys_CHESS_ALL!J287:AI466,14,FALSE)="","",VLOOKUP(A282,Keys_CHESS_ALL!J287:AI466,14,FALSE))</f>
        <v>#N/A</v>
      </c>
      <c r="Q282" s="28" t="e">
        <f>IF(VLOOKUP(A282,Keys_CHESS_ALL!J287:AJ466,15,FALSE)="","",VLOOKUP(A282,Keys_CHESS_ALL!J287:AJ466,15,FALSE))</f>
        <v>#N/A</v>
      </c>
      <c r="R282" s="28" t="e">
        <f>IF(VLOOKUP(A282,Keys_CHESS_ALL!J287:AK466,16,FALSE)="","",VLOOKUP(A282,Keys_CHESS_ALL!J287:AK466,16,FALSE))</f>
        <v>#N/A</v>
      </c>
    </row>
    <row r="283" spans="2:18" x14ac:dyDescent="0.2">
      <c r="B283" s="28" t="e">
        <f>VLOOKUP(A283,Keys_CHESS_ALL!J288:L467,2,FALSE)</f>
        <v>#N/A</v>
      </c>
      <c r="D283" s="28" t="e">
        <f>VLOOKUP(A283,Keys_CHESS_ALL!J288:L467,3,FALSE)</f>
        <v>#N/A</v>
      </c>
      <c r="E283" s="40"/>
      <c r="G283" s="28" t="e">
        <f>IF(VLOOKUP(A283,Keys_CHESS_ALL!J288:AC467,5,FALSE)="","",VLOOKUP(A283,Keys_CHESS_ALL!J288:AC467,5,FALSE))</f>
        <v>#N/A</v>
      </c>
      <c r="H283" s="28" t="e">
        <f>IF(VLOOKUP(A283,Keys_CHESS_ALL!J288:AC467,6,FALSE)="","",VLOOKUP(A283,Keys_CHESS_ALL!J288:AC467,6,FALSE))</f>
        <v>#N/A</v>
      </c>
      <c r="I283" s="28" t="e">
        <f>IF(VLOOKUP(A283,Keys_CHESS_ALL!J288:AC467,7,FALSE)="","",VLOOKUP(A283,Keys_CHESS_ALL!J288:AC467,7,FALSE))</f>
        <v>#N/A</v>
      </c>
      <c r="J283" s="28" t="e">
        <f>IF(VLOOKUP(A283,Keys_CHESS_ALL!J288:AC467,8,FALSE)="","",VLOOKUP(A283,Keys_CHESS_ALL!J288:AC467,8,FALSE))</f>
        <v>#N/A</v>
      </c>
      <c r="K283" s="28" t="e">
        <f>IF(VLOOKUP(A283,Keys_CHESS_ALL!J288:AD467,9,FALSE)="","",VLOOKUP(A283,Keys_CHESS_ALL!J288:AD467,9,FALSE))</f>
        <v>#N/A</v>
      </c>
      <c r="L283" s="28" t="e">
        <f>IF(VLOOKUP(A283,Keys_CHESS_ALL!J288:AE467,10,FALSE)="","",VLOOKUP(A283,Keys_CHESS_ALL!J288:AE467,10,FALSE))</f>
        <v>#N/A</v>
      </c>
      <c r="M283" s="28" t="e">
        <f>IF(VLOOKUP(A283,Keys_CHESS_ALL!J288:AF467,11,FALSE)="","",VLOOKUP(A283,Keys_CHESS_ALL!J288:AF467,11,FALSE))</f>
        <v>#N/A</v>
      </c>
      <c r="N283" s="28" t="e">
        <f>IF(VLOOKUP(A283,Keys_CHESS_ALL!J288:AG467,12,FALSE)="","",VLOOKUP(A283,Keys_CHESS_ALL!J288:AG467,12,FALSE))</f>
        <v>#N/A</v>
      </c>
      <c r="O283" s="28" t="e">
        <f>IF(VLOOKUP(A283,Keys_CHESS_ALL!J288:AH467,13,FALSE)="","",VLOOKUP(A283,Keys_CHESS_ALL!J288:AH467,13,FALSE))</f>
        <v>#N/A</v>
      </c>
      <c r="P283" s="28" t="e">
        <f>IF(VLOOKUP(A283,Keys_CHESS_ALL!J288:AI467,14,FALSE)="","",VLOOKUP(A283,Keys_CHESS_ALL!J288:AI467,14,FALSE))</f>
        <v>#N/A</v>
      </c>
      <c r="Q283" s="28" t="e">
        <f>IF(VLOOKUP(A283,Keys_CHESS_ALL!J288:AJ467,15,FALSE)="","",VLOOKUP(A283,Keys_CHESS_ALL!J288:AJ467,15,FALSE))</f>
        <v>#N/A</v>
      </c>
      <c r="R283" s="28" t="e">
        <f>IF(VLOOKUP(A283,Keys_CHESS_ALL!J288:AK467,16,FALSE)="","",VLOOKUP(A283,Keys_CHESS_ALL!J288:AK467,16,FALSE))</f>
        <v>#N/A</v>
      </c>
    </row>
    <row r="284" spans="2:18" x14ac:dyDescent="0.2">
      <c r="B284" s="28" t="e">
        <f>VLOOKUP(A284,Keys_CHESS_ALL!J289:L468,2,FALSE)</f>
        <v>#N/A</v>
      </c>
      <c r="D284" s="28" t="e">
        <f>VLOOKUP(A284,Keys_CHESS_ALL!J289:L468,3,FALSE)</f>
        <v>#N/A</v>
      </c>
      <c r="E284" s="40"/>
      <c r="G284" s="28" t="e">
        <f>IF(VLOOKUP(A284,Keys_CHESS_ALL!J289:AC468,5,FALSE)="","",VLOOKUP(A284,Keys_CHESS_ALL!J289:AC468,5,FALSE))</f>
        <v>#N/A</v>
      </c>
      <c r="H284" s="28" t="e">
        <f>IF(VLOOKUP(A284,Keys_CHESS_ALL!J289:AC468,6,FALSE)="","",VLOOKUP(A284,Keys_CHESS_ALL!J289:AC468,6,FALSE))</f>
        <v>#N/A</v>
      </c>
      <c r="I284" s="28" t="e">
        <f>IF(VLOOKUP(A284,Keys_CHESS_ALL!J289:AC468,7,FALSE)="","",VLOOKUP(A284,Keys_CHESS_ALL!J289:AC468,7,FALSE))</f>
        <v>#N/A</v>
      </c>
      <c r="J284" s="28" t="e">
        <f>IF(VLOOKUP(A284,Keys_CHESS_ALL!J289:AC468,8,FALSE)="","",VLOOKUP(A284,Keys_CHESS_ALL!J289:AC468,8,FALSE))</f>
        <v>#N/A</v>
      </c>
      <c r="K284" s="28" t="e">
        <f>IF(VLOOKUP(A284,Keys_CHESS_ALL!J289:AD468,9,FALSE)="","",VLOOKUP(A284,Keys_CHESS_ALL!J289:AD468,9,FALSE))</f>
        <v>#N/A</v>
      </c>
      <c r="L284" s="28" t="e">
        <f>IF(VLOOKUP(A284,Keys_CHESS_ALL!J289:AE468,10,FALSE)="","",VLOOKUP(A284,Keys_CHESS_ALL!J289:AE468,10,FALSE))</f>
        <v>#N/A</v>
      </c>
      <c r="M284" s="28" t="e">
        <f>IF(VLOOKUP(A284,Keys_CHESS_ALL!J289:AF468,11,FALSE)="","",VLOOKUP(A284,Keys_CHESS_ALL!J289:AF468,11,FALSE))</f>
        <v>#N/A</v>
      </c>
      <c r="N284" s="28" t="e">
        <f>IF(VLOOKUP(A284,Keys_CHESS_ALL!J289:AG468,12,FALSE)="","",VLOOKUP(A284,Keys_CHESS_ALL!J289:AG468,12,FALSE))</f>
        <v>#N/A</v>
      </c>
      <c r="O284" s="28" t="e">
        <f>IF(VLOOKUP(A284,Keys_CHESS_ALL!J289:AH468,13,FALSE)="","",VLOOKUP(A284,Keys_CHESS_ALL!J289:AH468,13,FALSE))</f>
        <v>#N/A</v>
      </c>
      <c r="P284" s="28" t="e">
        <f>IF(VLOOKUP(A284,Keys_CHESS_ALL!J289:AI468,14,FALSE)="","",VLOOKUP(A284,Keys_CHESS_ALL!J289:AI468,14,FALSE))</f>
        <v>#N/A</v>
      </c>
      <c r="Q284" s="28" t="e">
        <f>IF(VLOOKUP(A284,Keys_CHESS_ALL!J289:AJ468,15,FALSE)="","",VLOOKUP(A284,Keys_CHESS_ALL!J289:AJ468,15,FALSE))</f>
        <v>#N/A</v>
      </c>
      <c r="R284" s="28" t="e">
        <f>IF(VLOOKUP(A284,Keys_CHESS_ALL!J289:AK468,16,FALSE)="","",VLOOKUP(A284,Keys_CHESS_ALL!J289:AK468,16,FALSE))</f>
        <v>#N/A</v>
      </c>
    </row>
    <row r="285" spans="2:18" x14ac:dyDescent="0.2">
      <c r="B285" s="28" t="e">
        <f>VLOOKUP(A285,Keys_CHESS_ALL!J290:L469,2,FALSE)</f>
        <v>#N/A</v>
      </c>
      <c r="D285" s="28" t="e">
        <f>VLOOKUP(A285,Keys_CHESS_ALL!J290:L469,3,FALSE)</f>
        <v>#N/A</v>
      </c>
      <c r="E285" s="40"/>
      <c r="G285" s="28" t="e">
        <f>IF(VLOOKUP(A285,Keys_CHESS_ALL!J290:AC469,5,FALSE)="","",VLOOKUP(A285,Keys_CHESS_ALL!J290:AC469,5,FALSE))</f>
        <v>#N/A</v>
      </c>
      <c r="H285" s="28" t="e">
        <f>IF(VLOOKUP(A285,Keys_CHESS_ALL!J290:AC469,6,FALSE)="","",VLOOKUP(A285,Keys_CHESS_ALL!J290:AC469,6,FALSE))</f>
        <v>#N/A</v>
      </c>
      <c r="I285" s="28" t="e">
        <f>IF(VLOOKUP(A285,Keys_CHESS_ALL!J290:AC469,7,FALSE)="","",VLOOKUP(A285,Keys_CHESS_ALL!J290:AC469,7,FALSE))</f>
        <v>#N/A</v>
      </c>
      <c r="J285" s="28" t="e">
        <f>IF(VLOOKUP(A285,Keys_CHESS_ALL!J290:AC469,8,FALSE)="","",VLOOKUP(A285,Keys_CHESS_ALL!J290:AC469,8,FALSE))</f>
        <v>#N/A</v>
      </c>
      <c r="K285" s="28" t="e">
        <f>IF(VLOOKUP(A285,Keys_CHESS_ALL!J290:AD469,9,FALSE)="","",VLOOKUP(A285,Keys_CHESS_ALL!J290:AD469,9,FALSE))</f>
        <v>#N/A</v>
      </c>
      <c r="L285" s="28" t="e">
        <f>IF(VLOOKUP(A285,Keys_CHESS_ALL!J290:AE469,10,FALSE)="","",VLOOKUP(A285,Keys_CHESS_ALL!J290:AE469,10,FALSE))</f>
        <v>#N/A</v>
      </c>
      <c r="M285" s="28" t="e">
        <f>IF(VLOOKUP(A285,Keys_CHESS_ALL!J290:AF469,11,FALSE)="","",VLOOKUP(A285,Keys_CHESS_ALL!J290:AF469,11,FALSE))</f>
        <v>#N/A</v>
      </c>
      <c r="N285" s="28" t="e">
        <f>IF(VLOOKUP(A285,Keys_CHESS_ALL!J290:AG469,12,FALSE)="","",VLOOKUP(A285,Keys_CHESS_ALL!J290:AG469,12,FALSE))</f>
        <v>#N/A</v>
      </c>
      <c r="O285" s="28" t="e">
        <f>IF(VLOOKUP(A285,Keys_CHESS_ALL!J290:AH469,13,FALSE)="","",VLOOKUP(A285,Keys_CHESS_ALL!J290:AH469,13,FALSE))</f>
        <v>#N/A</v>
      </c>
      <c r="P285" s="28" t="e">
        <f>IF(VLOOKUP(A285,Keys_CHESS_ALL!J290:AI469,14,FALSE)="","",VLOOKUP(A285,Keys_CHESS_ALL!J290:AI469,14,FALSE))</f>
        <v>#N/A</v>
      </c>
      <c r="Q285" s="28" t="e">
        <f>IF(VLOOKUP(A285,Keys_CHESS_ALL!J290:AJ469,15,FALSE)="","",VLOOKUP(A285,Keys_CHESS_ALL!J290:AJ469,15,FALSE))</f>
        <v>#N/A</v>
      </c>
      <c r="R285" s="28" t="e">
        <f>IF(VLOOKUP(A285,Keys_CHESS_ALL!J290:AK469,16,FALSE)="","",VLOOKUP(A285,Keys_CHESS_ALL!J290:AK469,16,FALSE))</f>
        <v>#N/A</v>
      </c>
    </row>
    <row r="286" spans="2:18" x14ac:dyDescent="0.2">
      <c r="B286" s="28" t="e">
        <f>VLOOKUP(A286,Keys_CHESS_ALL!J291:L470,2,FALSE)</f>
        <v>#N/A</v>
      </c>
      <c r="D286" s="28" t="e">
        <f>VLOOKUP(A286,Keys_CHESS_ALL!J291:L470,3,FALSE)</f>
        <v>#N/A</v>
      </c>
      <c r="E286" s="40"/>
      <c r="G286" s="28" t="e">
        <f>IF(VLOOKUP(A286,Keys_CHESS_ALL!J291:AC470,5,FALSE)="","",VLOOKUP(A286,Keys_CHESS_ALL!J291:AC470,5,FALSE))</f>
        <v>#N/A</v>
      </c>
      <c r="H286" s="28" t="e">
        <f>IF(VLOOKUP(A286,Keys_CHESS_ALL!J291:AC470,6,FALSE)="","",VLOOKUP(A286,Keys_CHESS_ALL!J291:AC470,6,FALSE))</f>
        <v>#N/A</v>
      </c>
      <c r="I286" s="28" t="e">
        <f>IF(VLOOKUP(A286,Keys_CHESS_ALL!J291:AC470,7,FALSE)="","",VLOOKUP(A286,Keys_CHESS_ALL!J291:AC470,7,FALSE))</f>
        <v>#N/A</v>
      </c>
      <c r="J286" s="28" t="e">
        <f>IF(VLOOKUP(A286,Keys_CHESS_ALL!J291:AC470,8,FALSE)="","",VLOOKUP(A286,Keys_CHESS_ALL!J291:AC470,8,FALSE))</f>
        <v>#N/A</v>
      </c>
      <c r="K286" s="28" t="e">
        <f>IF(VLOOKUP(A286,Keys_CHESS_ALL!J291:AD470,9,FALSE)="","",VLOOKUP(A286,Keys_CHESS_ALL!J291:AD470,9,FALSE))</f>
        <v>#N/A</v>
      </c>
      <c r="L286" s="28" t="e">
        <f>IF(VLOOKUP(A286,Keys_CHESS_ALL!J291:AE470,10,FALSE)="","",VLOOKUP(A286,Keys_CHESS_ALL!J291:AE470,10,FALSE))</f>
        <v>#N/A</v>
      </c>
      <c r="M286" s="28" t="e">
        <f>IF(VLOOKUP(A286,Keys_CHESS_ALL!J291:AF470,11,FALSE)="","",VLOOKUP(A286,Keys_CHESS_ALL!J291:AF470,11,FALSE))</f>
        <v>#N/A</v>
      </c>
      <c r="N286" s="28" t="e">
        <f>IF(VLOOKUP(A286,Keys_CHESS_ALL!J291:AG470,12,FALSE)="","",VLOOKUP(A286,Keys_CHESS_ALL!J291:AG470,12,FALSE))</f>
        <v>#N/A</v>
      </c>
      <c r="O286" s="28" t="e">
        <f>IF(VLOOKUP(A286,Keys_CHESS_ALL!J291:AH470,13,FALSE)="","",VLOOKUP(A286,Keys_CHESS_ALL!J291:AH470,13,FALSE))</f>
        <v>#N/A</v>
      </c>
      <c r="P286" s="28" t="e">
        <f>IF(VLOOKUP(A286,Keys_CHESS_ALL!J291:AI470,14,FALSE)="","",VLOOKUP(A286,Keys_CHESS_ALL!J291:AI470,14,FALSE))</f>
        <v>#N/A</v>
      </c>
      <c r="Q286" s="28" t="e">
        <f>IF(VLOOKUP(A286,Keys_CHESS_ALL!J291:AJ470,15,FALSE)="","",VLOOKUP(A286,Keys_CHESS_ALL!J291:AJ470,15,FALSE))</f>
        <v>#N/A</v>
      </c>
      <c r="R286" s="28" t="e">
        <f>IF(VLOOKUP(A286,Keys_CHESS_ALL!J291:AK470,16,FALSE)="","",VLOOKUP(A286,Keys_CHESS_ALL!J291:AK470,16,FALSE))</f>
        <v>#N/A</v>
      </c>
    </row>
    <row r="287" spans="2:18" x14ac:dyDescent="0.2">
      <c r="B287" s="28" t="e">
        <f>VLOOKUP(A287,Keys_CHESS_ALL!J292:L471,2,FALSE)</f>
        <v>#N/A</v>
      </c>
      <c r="D287" s="28" t="e">
        <f>VLOOKUP(A287,Keys_CHESS_ALL!J292:L471,3,FALSE)</f>
        <v>#N/A</v>
      </c>
      <c r="E287" s="40"/>
      <c r="G287" s="28" t="e">
        <f>IF(VLOOKUP(A287,Keys_CHESS_ALL!J292:AC471,5,FALSE)="","",VLOOKUP(A287,Keys_CHESS_ALL!J292:AC471,5,FALSE))</f>
        <v>#N/A</v>
      </c>
      <c r="H287" s="28" t="e">
        <f>IF(VLOOKUP(A287,Keys_CHESS_ALL!J292:AC471,6,FALSE)="","",VLOOKUP(A287,Keys_CHESS_ALL!J292:AC471,6,FALSE))</f>
        <v>#N/A</v>
      </c>
      <c r="I287" s="28" t="e">
        <f>IF(VLOOKUP(A287,Keys_CHESS_ALL!J292:AC471,7,FALSE)="","",VLOOKUP(A287,Keys_CHESS_ALL!J292:AC471,7,FALSE))</f>
        <v>#N/A</v>
      </c>
      <c r="J287" s="28" t="e">
        <f>IF(VLOOKUP(A287,Keys_CHESS_ALL!J292:AC471,8,FALSE)="","",VLOOKUP(A287,Keys_CHESS_ALL!J292:AC471,8,FALSE))</f>
        <v>#N/A</v>
      </c>
      <c r="K287" s="28" t="e">
        <f>IF(VLOOKUP(A287,Keys_CHESS_ALL!J292:AD471,9,FALSE)="","",VLOOKUP(A287,Keys_CHESS_ALL!J292:AD471,9,FALSE))</f>
        <v>#N/A</v>
      </c>
      <c r="L287" s="28" t="e">
        <f>IF(VLOOKUP(A287,Keys_CHESS_ALL!J292:AE471,10,FALSE)="","",VLOOKUP(A287,Keys_CHESS_ALL!J292:AE471,10,FALSE))</f>
        <v>#N/A</v>
      </c>
      <c r="M287" s="28" t="e">
        <f>IF(VLOOKUP(A287,Keys_CHESS_ALL!J292:AF471,11,FALSE)="","",VLOOKUP(A287,Keys_CHESS_ALL!J292:AF471,11,FALSE))</f>
        <v>#N/A</v>
      </c>
      <c r="N287" s="28" t="e">
        <f>IF(VLOOKUP(A287,Keys_CHESS_ALL!J292:AG471,12,FALSE)="","",VLOOKUP(A287,Keys_CHESS_ALL!J292:AG471,12,FALSE))</f>
        <v>#N/A</v>
      </c>
      <c r="O287" s="28" t="e">
        <f>IF(VLOOKUP(A287,Keys_CHESS_ALL!J292:AH471,13,FALSE)="","",VLOOKUP(A287,Keys_CHESS_ALL!J292:AH471,13,FALSE))</f>
        <v>#N/A</v>
      </c>
      <c r="P287" s="28" t="e">
        <f>IF(VLOOKUP(A287,Keys_CHESS_ALL!J292:AI471,14,FALSE)="","",VLOOKUP(A287,Keys_CHESS_ALL!J292:AI471,14,FALSE))</f>
        <v>#N/A</v>
      </c>
      <c r="Q287" s="28" t="e">
        <f>IF(VLOOKUP(A287,Keys_CHESS_ALL!J292:AJ471,15,FALSE)="","",VLOOKUP(A287,Keys_CHESS_ALL!J292:AJ471,15,FALSE))</f>
        <v>#N/A</v>
      </c>
      <c r="R287" s="28" t="e">
        <f>IF(VLOOKUP(A287,Keys_CHESS_ALL!J292:AK471,16,FALSE)="","",VLOOKUP(A287,Keys_CHESS_ALL!J292:AK471,16,FALSE))</f>
        <v>#N/A</v>
      </c>
    </row>
    <row r="288" spans="2:18" x14ac:dyDescent="0.2">
      <c r="B288" s="28" t="e">
        <f>VLOOKUP(A288,Keys_CHESS_ALL!J293:L472,2,FALSE)</f>
        <v>#N/A</v>
      </c>
      <c r="D288" s="28" t="e">
        <f>VLOOKUP(A288,Keys_CHESS_ALL!J293:L472,3,FALSE)</f>
        <v>#N/A</v>
      </c>
      <c r="E288" s="40"/>
      <c r="G288" s="28" t="e">
        <f>IF(VLOOKUP(A288,Keys_CHESS_ALL!J293:AC472,5,FALSE)="","",VLOOKUP(A288,Keys_CHESS_ALL!J293:AC472,5,FALSE))</f>
        <v>#N/A</v>
      </c>
      <c r="H288" s="28" t="e">
        <f>IF(VLOOKUP(A288,Keys_CHESS_ALL!J293:AC472,6,FALSE)="","",VLOOKUP(A288,Keys_CHESS_ALL!J293:AC472,6,FALSE))</f>
        <v>#N/A</v>
      </c>
      <c r="I288" s="28" t="e">
        <f>IF(VLOOKUP(A288,Keys_CHESS_ALL!J293:AC472,7,FALSE)="","",VLOOKUP(A288,Keys_CHESS_ALL!J293:AC472,7,FALSE))</f>
        <v>#N/A</v>
      </c>
      <c r="J288" s="28" t="e">
        <f>IF(VLOOKUP(A288,Keys_CHESS_ALL!J293:AC472,8,FALSE)="","",VLOOKUP(A288,Keys_CHESS_ALL!J293:AC472,8,FALSE))</f>
        <v>#N/A</v>
      </c>
      <c r="K288" s="28" t="e">
        <f>IF(VLOOKUP(A288,Keys_CHESS_ALL!J293:AD472,9,FALSE)="","",VLOOKUP(A288,Keys_CHESS_ALL!J293:AD472,9,FALSE))</f>
        <v>#N/A</v>
      </c>
      <c r="L288" s="28" t="e">
        <f>IF(VLOOKUP(A288,Keys_CHESS_ALL!J293:AE472,10,FALSE)="","",VLOOKUP(A288,Keys_CHESS_ALL!J293:AE472,10,FALSE))</f>
        <v>#N/A</v>
      </c>
      <c r="M288" s="28" t="e">
        <f>IF(VLOOKUP(A288,Keys_CHESS_ALL!J293:AF472,11,FALSE)="","",VLOOKUP(A288,Keys_CHESS_ALL!J293:AF472,11,FALSE))</f>
        <v>#N/A</v>
      </c>
      <c r="N288" s="28" t="e">
        <f>IF(VLOOKUP(A288,Keys_CHESS_ALL!J293:AG472,12,FALSE)="","",VLOOKUP(A288,Keys_CHESS_ALL!J293:AG472,12,FALSE))</f>
        <v>#N/A</v>
      </c>
      <c r="O288" s="28" t="e">
        <f>IF(VLOOKUP(A288,Keys_CHESS_ALL!J293:AH472,13,FALSE)="","",VLOOKUP(A288,Keys_CHESS_ALL!J293:AH472,13,FALSE))</f>
        <v>#N/A</v>
      </c>
      <c r="P288" s="28" t="e">
        <f>IF(VLOOKUP(A288,Keys_CHESS_ALL!J293:AI472,14,FALSE)="","",VLOOKUP(A288,Keys_CHESS_ALL!J293:AI472,14,FALSE))</f>
        <v>#N/A</v>
      </c>
      <c r="Q288" s="28" t="e">
        <f>IF(VLOOKUP(A288,Keys_CHESS_ALL!J293:AJ472,15,FALSE)="","",VLOOKUP(A288,Keys_CHESS_ALL!J293:AJ472,15,FALSE))</f>
        <v>#N/A</v>
      </c>
      <c r="R288" s="28" t="e">
        <f>IF(VLOOKUP(A288,Keys_CHESS_ALL!J293:AK472,16,FALSE)="","",VLOOKUP(A288,Keys_CHESS_ALL!J293:AK472,16,FALSE))</f>
        <v>#N/A</v>
      </c>
    </row>
    <row r="289" spans="2:18" x14ac:dyDescent="0.2">
      <c r="B289" s="28" t="e">
        <f>VLOOKUP(A289,Keys_CHESS_ALL!J294:L473,2,FALSE)</f>
        <v>#N/A</v>
      </c>
      <c r="D289" s="28" t="e">
        <f>VLOOKUP(A289,Keys_CHESS_ALL!J294:L473,3,FALSE)</f>
        <v>#N/A</v>
      </c>
      <c r="E289" s="40"/>
      <c r="G289" s="28" t="e">
        <f>IF(VLOOKUP(A289,Keys_CHESS_ALL!J294:AC473,5,FALSE)="","",VLOOKUP(A289,Keys_CHESS_ALL!J294:AC473,5,FALSE))</f>
        <v>#N/A</v>
      </c>
      <c r="H289" s="28" t="e">
        <f>IF(VLOOKUP(A289,Keys_CHESS_ALL!J294:AC473,6,FALSE)="","",VLOOKUP(A289,Keys_CHESS_ALL!J294:AC473,6,FALSE))</f>
        <v>#N/A</v>
      </c>
      <c r="I289" s="28" t="e">
        <f>IF(VLOOKUP(A289,Keys_CHESS_ALL!J294:AC473,7,FALSE)="","",VLOOKUP(A289,Keys_CHESS_ALL!J294:AC473,7,FALSE))</f>
        <v>#N/A</v>
      </c>
      <c r="J289" s="28" t="e">
        <f>IF(VLOOKUP(A289,Keys_CHESS_ALL!J294:AC473,8,FALSE)="","",VLOOKUP(A289,Keys_CHESS_ALL!J294:AC473,8,FALSE))</f>
        <v>#N/A</v>
      </c>
      <c r="K289" s="28" t="e">
        <f>IF(VLOOKUP(A289,Keys_CHESS_ALL!J294:AD473,9,FALSE)="","",VLOOKUP(A289,Keys_CHESS_ALL!J294:AD473,9,FALSE))</f>
        <v>#N/A</v>
      </c>
      <c r="L289" s="28" t="e">
        <f>IF(VLOOKUP(A289,Keys_CHESS_ALL!J294:AE473,10,FALSE)="","",VLOOKUP(A289,Keys_CHESS_ALL!J294:AE473,10,FALSE))</f>
        <v>#N/A</v>
      </c>
      <c r="M289" s="28" t="e">
        <f>IF(VLOOKUP(A289,Keys_CHESS_ALL!J294:AF473,11,FALSE)="","",VLOOKUP(A289,Keys_CHESS_ALL!J294:AF473,11,FALSE))</f>
        <v>#N/A</v>
      </c>
      <c r="N289" s="28" t="e">
        <f>IF(VLOOKUP(A289,Keys_CHESS_ALL!J294:AG473,12,FALSE)="","",VLOOKUP(A289,Keys_CHESS_ALL!J294:AG473,12,FALSE))</f>
        <v>#N/A</v>
      </c>
      <c r="O289" s="28" t="e">
        <f>IF(VLOOKUP(A289,Keys_CHESS_ALL!J294:AH473,13,FALSE)="","",VLOOKUP(A289,Keys_CHESS_ALL!J294:AH473,13,FALSE))</f>
        <v>#N/A</v>
      </c>
      <c r="P289" s="28" t="e">
        <f>IF(VLOOKUP(A289,Keys_CHESS_ALL!J294:AI473,14,FALSE)="","",VLOOKUP(A289,Keys_CHESS_ALL!J294:AI473,14,FALSE))</f>
        <v>#N/A</v>
      </c>
      <c r="Q289" s="28" t="e">
        <f>IF(VLOOKUP(A289,Keys_CHESS_ALL!J294:AJ473,15,FALSE)="","",VLOOKUP(A289,Keys_CHESS_ALL!J294:AJ473,15,FALSE))</f>
        <v>#N/A</v>
      </c>
      <c r="R289" s="28" t="e">
        <f>IF(VLOOKUP(A289,Keys_CHESS_ALL!J294:AK473,16,FALSE)="","",VLOOKUP(A289,Keys_CHESS_ALL!J294:AK473,16,FALSE))</f>
        <v>#N/A</v>
      </c>
    </row>
    <row r="290" spans="2:18" x14ac:dyDescent="0.2">
      <c r="B290" s="28" t="e">
        <f>VLOOKUP(A290,Keys_CHESS_ALL!J295:L474,2,FALSE)</f>
        <v>#N/A</v>
      </c>
      <c r="D290" s="28" t="e">
        <f>VLOOKUP(A290,Keys_CHESS_ALL!J295:L474,3,FALSE)</f>
        <v>#N/A</v>
      </c>
      <c r="E290" s="40"/>
      <c r="G290" s="28" t="e">
        <f>IF(VLOOKUP(A290,Keys_CHESS_ALL!J295:AC474,5,FALSE)="","",VLOOKUP(A290,Keys_CHESS_ALL!J295:AC474,5,FALSE))</f>
        <v>#N/A</v>
      </c>
      <c r="H290" s="28" t="e">
        <f>IF(VLOOKUP(A290,Keys_CHESS_ALL!J295:AC474,6,FALSE)="","",VLOOKUP(A290,Keys_CHESS_ALL!J295:AC474,6,FALSE))</f>
        <v>#N/A</v>
      </c>
      <c r="I290" s="28" t="e">
        <f>IF(VLOOKUP(A290,Keys_CHESS_ALL!J295:AC474,7,FALSE)="","",VLOOKUP(A290,Keys_CHESS_ALL!J295:AC474,7,FALSE))</f>
        <v>#N/A</v>
      </c>
      <c r="J290" s="28" t="e">
        <f>IF(VLOOKUP(A290,Keys_CHESS_ALL!J295:AC474,8,FALSE)="","",VLOOKUP(A290,Keys_CHESS_ALL!J295:AC474,8,FALSE))</f>
        <v>#N/A</v>
      </c>
      <c r="K290" s="28" t="e">
        <f>IF(VLOOKUP(A290,Keys_CHESS_ALL!J295:AD474,9,FALSE)="","",VLOOKUP(A290,Keys_CHESS_ALL!J295:AD474,9,FALSE))</f>
        <v>#N/A</v>
      </c>
      <c r="L290" s="28" t="e">
        <f>IF(VLOOKUP(A290,Keys_CHESS_ALL!J295:AE474,10,FALSE)="","",VLOOKUP(A290,Keys_CHESS_ALL!J295:AE474,10,FALSE))</f>
        <v>#N/A</v>
      </c>
      <c r="M290" s="28" t="e">
        <f>IF(VLOOKUP(A290,Keys_CHESS_ALL!J295:AF474,11,FALSE)="","",VLOOKUP(A290,Keys_CHESS_ALL!J295:AF474,11,FALSE))</f>
        <v>#N/A</v>
      </c>
      <c r="N290" s="28" t="e">
        <f>IF(VLOOKUP(A290,Keys_CHESS_ALL!J295:AG474,12,FALSE)="","",VLOOKUP(A290,Keys_CHESS_ALL!J295:AG474,12,FALSE))</f>
        <v>#N/A</v>
      </c>
      <c r="O290" s="28" t="e">
        <f>IF(VLOOKUP(A290,Keys_CHESS_ALL!J295:AH474,13,FALSE)="","",VLOOKUP(A290,Keys_CHESS_ALL!J295:AH474,13,FALSE))</f>
        <v>#N/A</v>
      </c>
      <c r="P290" s="28" t="e">
        <f>IF(VLOOKUP(A290,Keys_CHESS_ALL!J295:AI474,14,FALSE)="","",VLOOKUP(A290,Keys_CHESS_ALL!J295:AI474,14,FALSE))</f>
        <v>#N/A</v>
      </c>
      <c r="Q290" s="28" t="e">
        <f>IF(VLOOKUP(A290,Keys_CHESS_ALL!J295:AJ474,15,FALSE)="","",VLOOKUP(A290,Keys_CHESS_ALL!J295:AJ474,15,FALSE))</f>
        <v>#N/A</v>
      </c>
      <c r="R290" s="28" t="e">
        <f>IF(VLOOKUP(A290,Keys_CHESS_ALL!J295:AK474,16,FALSE)="","",VLOOKUP(A290,Keys_CHESS_ALL!J295:AK474,16,FALSE))</f>
        <v>#N/A</v>
      </c>
    </row>
    <row r="291" spans="2:18" x14ac:dyDescent="0.2">
      <c r="B291" s="28" t="e">
        <f>VLOOKUP(A291,Keys_CHESS_ALL!J296:L475,2,FALSE)</f>
        <v>#N/A</v>
      </c>
      <c r="D291" s="28" t="e">
        <f>VLOOKUP(A291,Keys_CHESS_ALL!J296:L475,3,FALSE)</f>
        <v>#N/A</v>
      </c>
      <c r="E291" s="40"/>
      <c r="G291" s="28" t="e">
        <f>IF(VLOOKUP(A291,Keys_CHESS_ALL!J296:AC475,5,FALSE)="","",VLOOKUP(A291,Keys_CHESS_ALL!J296:AC475,5,FALSE))</f>
        <v>#N/A</v>
      </c>
      <c r="H291" s="28" t="e">
        <f>IF(VLOOKUP(A291,Keys_CHESS_ALL!J296:AC475,6,FALSE)="","",VLOOKUP(A291,Keys_CHESS_ALL!J296:AC475,6,FALSE))</f>
        <v>#N/A</v>
      </c>
      <c r="I291" s="28" t="e">
        <f>IF(VLOOKUP(A291,Keys_CHESS_ALL!J296:AC475,7,FALSE)="","",VLOOKUP(A291,Keys_CHESS_ALL!J296:AC475,7,FALSE))</f>
        <v>#N/A</v>
      </c>
      <c r="J291" s="28" t="e">
        <f>IF(VLOOKUP(A291,Keys_CHESS_ALL!J296:AC475,8,FALSE)="","",VLOOKUP(A291,Keys_CHESS_ALL!J296:AC475,8,FALSE))</f>
        <v>#N/A</v>
      </c>
      <c r="K291" s="28" t="e">
        <f>IF(VLOOKUP(A291,Keys_CHESS_ALL!J296:AD475,9,FALSE)="","",VLOOKUP(A291,Keys_CHESS_ALL!J296:AD475,9,FALSE))</f>
        <v>#N/A</v>
      </c>
      <c r="L291" s="28" t="e">
        <f>IF(VLOOKUP(A291,Keys_CHESS_ALL!J296:AE475,10,FALSE)="","",VLOOKUP(A291,Keys_CHESS_ALL!J296:AE475,10,FALSE))</f>
        <v>#N/A</v>
      </c>
      <c r="M291" s="28" t="e">
        <f>IF(VLOOKUP(A291,Keys_CHESS_ALL!J296:AF475,11,FALSE)="","",VLOOKUP(A291,Keys_CHESS_ALL!J296:AF475,11,FALSE))</f>
        <v>#N/A</v>
      </c>
      <c r="N291" s="28" t="e">
        <f>IF(VLOOKUP(A291,Keys_CHESS_ALL!J296:AG475,12,FALSE)="","",VLOOKUP(A291,Keys_CHESS_ALL!J296:AG475,12,FALSE))</f>
        <v>#N/A</v>
      </c>
      <c r="O291" s="28" t="e">
        <f>IF(VLOOKUP(A291,Keys_CHESS_ALL!J296:AH475,13,FALSE)="","",VLOOKUP(A291,Keys_CHESS_ALL!J296:AH475,13,FALSE))</f>
        <v>#N/A</v>
      </c>
      <c r="P291" s="28" t="e">
        <f>IF(VLOOKUP(A291,Keys_CHESS_ALL!J296:AI475,14,FALSE)="","",VLOOKUP(A291,Keys_CHESS_ALL!J296:AI475,14,FALSE))</f>
        <v>#N/A</v>
      </c>
      <c r="Q291" s="28" t="e">
        <f>IF(VLOOKUP(A291,Keys_CHESS_ALL!J296:AJ475,15,FALSE)="","",VLOOKUP(A291,Keys_CHESS_ALL!J296:AJ475,15,FALSE))</f>
        <v>#N/A</v>
      </c>
      <c r="R291" s="28" t="e">
        <f>IF(VLOOKUP(A291,Keys_CHESS_ALL!J296:AK475,16,FALSE)="","",VLOOKUP(A291,Keys_CHESS_ALL!J296:AK475,16,FALSE))</f>
        <v>#N/A</v>
      </c>
    </row>
    <row r="292" spans="2:18" x14ac:dyDescent="0.2">
      <c r="B292" s="28" t="e">
        <f>VLOOKUP(A292,Keys_CHESS_ALL!J297:L476,2,FALSE)</f>
        <v>#N/A</v>
      </c>
      <c r="D292" s="28" t="e">
        <f>VLOOKUP(A292,Keys_CHESS_ALL!J297:L476,3,FALSE)</f>
        <v>#N/A</v>
      </c>
      <c r="E292" s="40"/>
      <c r="G292" s="28" t="e">
        <f>IF(VLOOKUP(A292,Keys_CHESS_ALL!J297:AC476,5,FALSE)="","",VLOOKUP(A292,Keys_CHESS_ALL!J297:AC476,5,FALSE))</f>
        <v>#N/A</v>
      </c>
      <c r="H292" s="28" t="e">
        <f>IF(VLOOKUP(A292,Keys_CHESS_ALL!J297:AC476,6,FALSE)="","",VLOOKUP(A292,Keys_CHESS_ALL!J297:AC476,6,FALSE))</f>
        <v>#N/A</v>
      </c>
      <c r="I292" s="28" t="e">
        <f>IF(VLOOKUP(A292,Keys_CHESS_ALL!J297:AC476,7,FALSE)="","",VLOOKUP(A292,Keys_CHESS_ALL!J297:AC476,7,FALSE))</f>
        <v>#N/A</v>
      </c>
      <c r="J292" s="28" t="e">
        <f>IF(VLOOKUP(A292,Keys_CHESS_ALL!J297:AC476,8,FALSE)="","",VLOOKUP(A292,Keys_CHESS_ALL!J297:AC476,8,FALSE))</f>
        <v>#N/A</v>
      </c>
      <c r="K292" s="28" t="e">
        <f>IF(VLOOKUP(A292,Keys_CHESS_ALL!J297:AD476,9,FALSE)="","",VLOOKUP(A292,Keys_CHESS_ALL!J297:AD476,9,FALSE))</f>
        <v>#N/A</v>
      </c>
      <c r="L292" s="28" t="e">
        <f>IF(VLOOKUP(A292,Keys_CHESS_ALL!J297:AE476,10,FALSE)="","",VLOOKUP(A292,Keys_CHESS_ALL!J297:AE476,10,FALSE))</f>
        <v>#N/A</v>
      </c>
      <c r="M292" s="28" t="e">
        <f>IF(VLOOKUP(A292,Keys_CHESS_ALL!J297:AF476,11,FALSE)="","",VLOOKUP(A292,Keys_CHESS_ALL!J297:AF476,11,FALSE))</f>
        <v>#N/A</v>
      </c>
      <c r="N292" s="28" t="e">
        <f>IF(VLOOKUP(A292,Keys_CHESS_ALL!J297:AG476,12,FALSE)="","",VLOOKUP(A292,Keys_CHESS_ALL!J297:AG476,12,FALSE))</f>
        <v>#N/A</v>
      </c>
      <c r="O292" s="28" t="e">
        <f>IF(VLOOKUP(A292,Keys_CHESS_ALL!J297:AH476,13,FALSE)="","",VLOOKUP(A292,Keys_CHESS_ALL!J297:AH476,13,FALSE))</f>
        <v>#N/A</v>
      </c>
      <c r="P292" s="28" t="e">
        <f>IF(VLOOKUP(A292,Keys_CHESS_ALL!J297:AI476,14,FALSE)="","",VLOOKUP(A292,Keys_CHESS_ALL!J297:AI476,14,FALSE))</f>
        <v>#N/A</v>
      </c>
      <c r="Q292" s="28" t="e">
        <f>IF(VLOOKUP(A292,Keys_CHESS_ALL!J297:AJ476,15,FALSE)="","",VLOOKUP(A292,Keys_CHESS_ALL!J297:AJ476,15,FALSE))</f>
        <v>#N/A</v>
      </c>
      <c r="R292" s="28" t="e">
        <f>IF(VLOOKUP(A292,Keys_CHESS_ALL!J297:AK476,16,FALSE)="","",VLOOKUP(A292,Keys_CHESS_ALL!J297:AK476,16,FALSE))</f>
        <v>#N/A</v>
      </c>
    </row>
    <row r="293" spans="2:18" x14ac:dyDescent="0.2">
      <c r="B293" s="28" t="e">
        <f>VLOOKUP(A293,Keys_CHESS_ALL!J298:L477,2,FALSE)</f>
        <v>#N/A</v>
      </c>
      <c r="D293" s="28" t="e">
        <f>VLOOKUP(A293,Keys_CHESS_ALL!J298:L477,3,FALSE)</f>
        <v>#N/A</v>
      </c>
      <c r="E293" s="40"/>
      <c r="G293" s="28" t="e">
        <f>IF(VLOOKUP(A293,Keys_CHESS_ALL!J298:AC477,5,FALSE)="","",VLOOKUP(A293,Keys_CHESS_ALL!J298:AC477,5,FALSE))</f>
        <v>#N/A</v>
      </c>
      <c r="H293" s="28" t="e">
        <f>IF(VLOOKUP(A293,Keys_CHESS_ALL!J298:AC477,6,FALSE)="","",VLOOKUP(A293,Keys_CHESS_ALL!J298:AC477,6,FALSE))</f>
        <v>#N/A</v>
      </c>
      <c r="I293" s="28" t="e">
        <f>IF(VLOOKUP(A293,Keys_CHESS_ALL!J298:AC477,7,FALSE)="","",VLOOKUP(A293,Keys_CHESS_ALL!J298:AC477,7,FALSE))</f>
        <v>#N/A</v>
      </c>
      <c r="J293" s="28" t="e">
        <f>IF(VLOOKUP(A293,Keys_CHESS_ALL!J298:AC477,8,FALSE)="","",VLOOKUP(A293,Keys_CHESS_ALL!J298:AC477,8,FALSE))</f>
        <v>#N/A</v>
      </c>
      <c r="K293" s="28" t="e">
        <f>IF(VLOOKUP(A293,Keys_CHESS_ALL!J298:AD477,9,FALSE)="","",VLOOKUP(A293,Keys_CHESS_ALL!J298:AD477,9,FALSE))</f>
        <v>#N/A</v>
      </c>
      <c r="L293" s="28" t="e">
        <f>IF(VLOOKUP(A293,Keys_CHESS_ALL!J298:AE477,10,FALSE)="","",VLOOKUP(A293,Keys_CHESS_ALL!J298:AE477,10,FALSE))</f>
        <v>#N/A</v>
      </c>
      <c r="M293" s="28" t="e">
        <f>IF(VLOOKUP(A293,Keys_CHESS_ALL!J298:AF477,11,FALSE)="","",VLOOKUP(A293,Keys_CHESS_ALL!J298:AF477,11,FALSE))</f>
        <v>#N/A</v>
      </c>
      <c r="N293" s="28" t="e">
        <f>IF(VLOOKUP(A293,Keys_CHESS_ALL!J298:AG477,12,FALSE)="","",VLOOKUP(A293,Keys_CHESS_ALL!J298:AG477,12,FALSE))</f>
        <v>#N/A</v>
      </c>
      <c r="O293" s="28" t="e">
        <f>IF(VLOOKUP(A293,Keys_CHESS_ALL!J298:AH477,13,FALSE)="","",VLOOKUP(A293,Keys_CHESS_ALL!J298:AH477,13,FALSE))</f>
        <v>#N/A</v>
      </c>
      <c r="P293" s="28" t="e">
        <f>IF(VLOOKUP(A293,Keys_CHESS_ALL!J298:AI477,14,FALSE)="","",VLOOKUP(A293,Keys_CHESS_ALL!J298:AI477,14,FALSE))</f>
        <v>#N/A</v>
      </c>
      <c r="Q293" s="28" t="e">
        <f>IF(VLOOKUP(A293,Keys_CHESS_ALL!J298:AJ477,15,FALSE)="","",VLOOKUP(A293,Keys_CHESS_ALL!J298:AJ477,15,FALSE))</f>
        <v>#N/A</v>
      </c>
      <c r="R293" s="28" t="e">
        <f>IF(VLOOKUP(A293,Keys_CHESS_ALL!J298:AK477,16,FALSE)="","",VLOOKUP(A293,Keys_CHESS_ALL!J298:AK477,16,FALSE))</f>
        <v>#N/A</v>
      </c>
    </row>
    <row r="294" spans="2:18" x14ac:dyDescent="0.2">
      <c r="B294" s="28" t="e">
        <f>VLOOKUP(A294,Keys_CHESS_ALL!J299:L478,2,FALSE)</f>
        <v>#N/A</v>
      </c>
      <c r="D294" s="28" t="e">
        <f>VLOOKUP(A294,Keys_CHESS_ALL!J299:L478,3,FALSE)</f>
        <v>#N/A</v>
      </c>
      <c r="E294" s="40"/>
      <c r="G294" s="28" t="e">
        <f>IF(VLOOKUP(A294,Keys_CHESS_ALL!J299:AC478,5,FALSE)="","",VLOOKUP(A294,Keys_CHESS_ALL!J299:AC478,5,FALSE))</f>
        <v>#N/A</v>
      </c>
      <c r="H294" s="28" t="e">
        <f>IF(VLOOKUP(A294,Keys_CHESS_ALL!J299:AC478,6,FALSE)="","",VLOOKUP(A294,Keys_CHESS_ALL!J299:AC478,6,FALSE))</f>
        <v>#N/A</v>
      </c>
      <c r="I294" s="28" t="e">
        <f>IF(VLOOKUP(A294,Keys_CHESS_ALL!J299:AC478,7,FALSE)="","",VLOOKUP(A294,Keys_CHESS_ALL!J299:AC478,7,FALSE))</f>
        <v>#N/A</v>
      </c>
      <c r="J294" s="28" t="e">
        <f>IF(VLOOKUP(A294,Keys_CHESS_ALL!J299:AC478,8,FALSE)="","",VLOOKUP(A294,Keys_CHESS_ALL!J299:AC478,8,FALSE))</f>
        <v>#N/A</v>
      </c>
      <c r="K294" s="28" t="e">
        <f>IF(VLOOKUP(A294,Keys_CHESS_ALL!J299:AD478,9,FALSE)="","",VLOOKUP(A294,Keys_CHESS_ALL!J299:AD478,9,FALSE))</f>
        <v>#N/A</v>
      </c>
      <c r="L294" s="28" t="e">
        <f>IF(VLOOKUP(A294,Keys_CHESS_ALL!J299:AE478,10,FALSE)="","",VLOOKUP(A294,Keys_CHESS_ALL!J299:AE478,10,FALSE))</f>
        <v>#N/A</v>
      </c>
      <c r="M294" s="28" t="e">
        <f>IF(VLOOKUP(A294,Keys_CHESS_ALL!J299:AF478,11,FALSE)="","",VLOOKUP(A294,Keys_CHESS_ALL!J299:AF478,11,FALSE))</f>
        <v>#N/A</v>
      </c>
      <c r="N294" s="28" t="e">
        <f>IF(VLOOKUP(A294,Keys_CHESS_ALL!J299:AG478,12,FALSE)="","",VLOOKUP(A294,Keys_CHESS_ALL!J299:AG478,12,FALSE))</f>
        <v>#N/A</v>
      </c>
      <c r="O294" s="28" t="e">
        <f>IF(VLOOKUP(A294,Keys_CHESS_ALL!J299:AH478,13,FALSE)="","",VLOOKUP(A294,Keys_CHESS_ALL!J299:AH478,13,FALSE))</f>
        <v>#N/A</v>
      </c>
      <c r="P294" s="28" t="e">
        <f>IF(VLOOKUP(A294,Keys_CHESS_ALL!J299:AI478,14,FALSE)="","",VLOOKUP(A294,Keys_CHESS_ALL!J299:AI478,14,FALSE))</f>
        <v>#N/A</v>
      </c>
      <c r="Q294" s="28" t="e">
        <f>IF(VLOOKUP(A294,Keys_CHESS_ALL!J299:AJ478,15,FALSE)="","",VLOOKUP(A294,Keys_CHESS_ALL!J299:AJ478,15,FALSE))</f>
        <v>#N/A</v>
      </c>
      <c r="R294" s="28" t="e">
        <f>IF(VLOOKUP(A294,Keys_CHESS_ALL!J299:AK478,16,FALSE)="","",VLOOKUP(A294,Keys_CHESS_ALL!J299:AK478,16,FALSE))</f>
        <v>#N/A</v>
      </c>
    </row>
    <row r="295" spans="2:18" x14ac:dyDescent="0.2">
      <c r="B295" s="28" t="e">
        <f>VLOOKUP(A295,Keys_CHESS_ALL!J300:L479,2,FALSE)</f>
        <v>#N/A</v>
      </c>
      <c r="D295" s="28" t="e">
        <f>VLOOKUP(A295,Keys_CHESS_ALL!J300:L479,3,FALSE)</f>
        <v>#N/A</v>
      </c>
      <c r="E295" s="40"/>
      <c r="G295" s="28" t="e">
        <f>IF(VLOOKUP(A295,Keys_CHESS_ALL!J300:AC479,5,FALSE)="","",VLOOKUP(A295,Keys_CHESS_ALL!J300:AC479,5,FALSE))</f>
        <v>#N/A</v>
      </c>
      <c r="H295" s="28" t="e">
        <f>IF(VLOOKUP(A295,Keys_CHESS_ALL!J300:AC479,6,FALSE)="","",VLOOKUP(A295,Keys_CHESS_ALL!J300:AC479,6,FALSE))</f>
        <v>#N/A</v>
      </c>
      <c r="I295" s="28" t="e">
        <f>IF(VLOOKUP(A295,Keys_CHESS_ALL!J300:AC479,7,FALSE)="","",VLOOKUP(A295,Keys_CHESS_ALL!J300:AC479,7,FALSE))</f>
        <v>#N/A</v>
      </c>
      <c r="J295" s="28" t="e">
        <f>IF(VLOOKUP(A295,Keys_CHESS_ALL!J300:AC479,8,FALSE)="","",VLOOKUP(A295,Keys_CHESS_ALL!J300:AC479,8,FALSE))</f>
        <v>#N/A</v>
      </c>
      <c r="K295" s="28" t="e">
        <f>IF(VLOOKUP(A295,Keys_CHESS_ALL!J300:AD479,9,FALSE)="","",VLOOKUP(A295,Keys_CHESS_ALL!J300:AD479,9,FALSE))</f>
        <v>#N/A</v>
      </c>
      <c r="L295" s="28" t="e">
        <f>IF(VLOOKUP(A295,Keys_CHESS_ALL!J300:AE479,10,FALSE)="","",VLOOKUP(A295,Keys_CHESS_ALL!J300:AE479,10,FALSE))</f>
        <v>#N/A</v>
      </c>
      <c r="M295" s="28" t="e">
        <f>IF(VLOOKUP(A295,Keys_CHESS_ALL!J300:AF479,11,FALSE)="","",VLOOKUP(A295,Keys_CHESS_ALL!J300:AF479,11,FALSE))</f>
        <v>#N/A</v>
      </c>
      <c r="N295" s="28" t="e">
        <f>IF(VLOOKUP(A295,Keys_CHESS_ALL!J300:AG479,12,FALSE)="","",VLOOKUP(A295,Keys_CHESS_ALL!J300:AG479,12,FALSE))</f>
        <v>#N/A</v>
      </c>
      <c r="O295" s="28" t="e">
        <f>IF(VLOOKUP(A295,Keys_CHESS_ALL!J300:AH479,13,FALSE)="","",VLOOKUP(A295,Keys_CHESS_ALL!J300:AH479,13,FALSE))</f>
        <v>#N/A</v>
      </c>
      <c r="P295" s="28" t="e">
        <f>IF(VLOOKUP(A295,Keys_CHESS_ALL!J300:AI479,14,FALSE)="","",VLOOKUP(A295,Keys_CHESS_ALL!J300:AI479,14,FALSE))</f>
        <v>#N/A</v>
      </c>
      <c r="Q295" s="28" t="e">
        <f>IF(VLOOKUP(A295,Keys_CHESS_ALL!J300:AJ479,15,FALSE)="","",VLOOKUP(A295,Keys_CHESS_ALL!J300:AJ479,15,FALSE))</f>
        <v>#N/A</v>
      </c>
      <c r="R295" s="28" t="e">
        <f>IF(VLOOKUP(A295,Keys_CHESS_ALL!J300:AK479,16,FALSE)="","",VLOOKUP(A295,Keys_CHESS_ALL!J300:AK479,16,FALSE))</f>
        <v>#N/A</v>
      </c>
    </row>
    <row r="296" spans="2:18" x14ac:dyDescent="0.2">
      <c r="B296" s="28" t="e">
        <f>VLOOKUP(A296,Keys_CHESS_ALL!J301:L480,2,FALSE)</f>
        <v>#N/A</v>
      </c>
      <c r="D296" s="28" t="e">
        <f>VLOOKUP(A296,Keys_CHESS_ALL!J301:L480,3,FALSE)</f>
        <v>#N/A</v>
      </c>
      <c r="E296" s="40"/>
      <c r="G296" s="28" t="e">
        <f>IF(VLOOKUP(A296,Keys_CHESS_ALL!J301:AC480,5,FALSE)="","",VLOOKUP(A296,Keys_CHESS_ALL!J301:AC480,5,FALSE))</f>
        <v>#N/A</v>
      </c>
      <c r="H296" s="28" t="e">
        <f>IF(VLOOKUP(A296,Keys_CHESS_ALL!J301:AC480,6,FALSE)="","",VLOOKUP(A296,Keys_CHESS_ALL!J301:AC480,6,FALSE))</f>
        <v>#N/A</v>
      </c>
      <c r="I296" s="28" t="e">
        <f>IF(VLOOKUP(A296,Keys_CHESS_ALL!J301:AC480,7,FALSE)="","",VLOOKUP(A296,Keys_CHESS_ALL!J301:AC480,7,FALSE))</f>
        <v>#N/A</v>
      </c>
      <c r="J296" s="28" t="e">
        <f>IF(VLOOKUP(A296,Keys_CHESS_ALL!J301:AC480,8,FALSE)="","",VLOOKUP(A296,Keys_CHESS_ALL!J301:AC480,8,FALSE))</f>
        <v>#N/A</v>
      </c>
      <c r="K296" s="28" t="e">
        <f>IF(VLOOKUP(A296,Keys_CHESS_ALL!J301:AD480,9,FALSE)="","",VLOOKUP(A296,Keys_CHESS_ALL!J301:AD480,9,FALSE))</f>
        <v>#N/A</v>
      </c>
      <c r="L296" s="28" t="e">
        <f>IF(VLOOKUP(A296,Keys_CHESS_ALL!J301:AE480,10,FALSE)="","",VLOOKUP(A296,Keys_CHESS_ALL!J301:AE480,10,FALSE))</f>
        <v>#N/A</v>
      </c>
      <c r="M296" s="28" t="e">
        <f>IF(VLOOKUP(A296,Keys_CHESS_ALL!J301:AF480,11,FALSE)="","",VLOOKUP(A296,Keys_CHESS_ALL!J301:AF480,11,FALSE))</f>
        <v>#N/A</v>
      </c>
      <c r="N296" s="28" t="e">
        <f>IF(VLOOKUP(A296,Keys_CHESS_ALL!J301:AG480,12,FALSE)="","",VLOOKUP(A296,Keys_CHESS_ALL!J301:AG480,12,FALSE))</f>
        <v>#N/A</v>
      </c>
      <c r="O296" s="28" t="e">
        <f>IF(VLOOKUP(A296,Keys_CHESS_ALL!J301:AH480,13,FALSE)="","",VLOOKUP(A296,Keys_CHESS_ALL!J301:AH480,13,FALSE))</f>
        <v>#N/A</v>
      </c>
      <c r="P296" s="28" t="e">
        <f>IF(VLOOKUP(A296,Keys_CHESS_ALL!J301:AI480,14,FALSE)="","",VLOOKUP(A296,Keys_CHESS_ALL!J301:AI480,14,FALSE))</f>
        <v>#N/A</v>
      </c>
      <c r="Q296" s="28" t="e">
        <f>IF(VLOOKUP(A296,Keys_CHESS_ALL!J301:AJ480,15,FALSE)="","",VLOOKUP(A296,Keys_CHESS_ALL!J301:AJ480,15,FALSE))</f>
        <v>#N/A</v>
      </c>
      <c r="R296" s="28" t="e">
        <f>IF(VLOOKUP(A296,Keys_CHESS_ALL!J301:AK480,16,FALSE)="","",VLOOKUP(A296,Keys_CHESS_ALL!J301:AK480,16,FALSE))</f>
        <v>#N/A</v>
      </c>
    </row>
    <row r="297" spans="2:18" x14ac:dyDescent="0.2">
      <c r="B297" s="28" t="e">
        <f>VLOOKUP(A297,Keys_CHESS_ALL!J302:L481,2,FALSE)</f>
        <v>#N/A</v>
      </c>
      <c r="D297" s="28" t="e">
        <f>VLOOKUP(A297,Keys_CHESS_ALL!J302:L481,3,FALSE)</f>
        <v>#N/A</v>
      </c>
      <c r="E297" s="40"/>
      <c r="G297" s="28" t="e">
        <f>IF(VLOOKUP(A297,Keys_CHESS_ALL!J302:AC481,5,FALSE)="","",VLOOKUP(A297,Keys_CHESS_ALL!J302:AC481,5,FALSE))</f>
        <v>#N/A</v>
      </c>
      <c r="H297" s="28" t="e">
        <f>IF(VLOOKUP(A297,Keys_CHESS_ALL!J302:AC481,6,FALSE)="","",VLOOKUP(A297,Keys_CHESS_ALL!J302:AC481,6,FALSE))</f>
        <v>#N/A</v>
      </c>
      <c r="I297" s="28" t="e">
        <f>IF(VLOOKUP(A297,Keys_CHESS_ALL!J302:AC481,7,FALSE)="","",VLOOKUP(A297,Keys_CHESS_ALL!J302:AC481,7,FALSE))</f>
        <v>#N/A</v>
      </c>
      <c r="J297" s="28" t="e">
        <f>IF(VLOOKUP(A297,Keys_CHESS_ALL!J302:AC481,8,FALSE)="","",VLOOKUP(A297,Keys_CHESS_ALL!J302:AC481,8,FALSE))</f>
        <v>#N/A</v>
      </c>
      <c r="K297" s="28" t="e">
        <f>IF(VLOOKUP(A297,Keys_CHESS_ALL!J302:AD481,9,FALSE)="","",VLOOKUP(A297,Keys_CHESS_ALL!J302:AD481,9,FALSE))</f>
        <v>#N/A</v>
      </c>
      <c r="L297" s="28" t="e">
        <f>IF(VLOOKUP(A297,Keys_CHESS_ALL!J302:AE481,10,FALSE)="","",VLOOKUP(A297,Keys_CHESS_ALL!J302:AE481,10,FALSE))</f>
        <v>#N/A</v>
      </c>
      <c r="M297" s="28" t="e">
        <f>IF(VLOOKUP(A297,Keys_CHESS_ALL!J302:AF481,11,FALSE)="","",VLOOKUP(A297,Keys_CHESS_ALL!J302:AF481,11,FALSE))</f>
        <v>#N/A</v>
      </c>
      <c r="N297" s="28" t="e">
        <f>IF(VLOOKUP(A297,Keys_CHESS_ALL!J302:AG481,12,FALSE)="","",VLOOKUP(A297,Keys_CHESS_ALL!J302:AG481,12,FALSE))</f>
        <v>#N/A</v>
      </c>
      <c r="O297" s="28" t="e">
        <f>IF(VLOOKUP(A297,Keys_CHESS_ALL!J302:AH481,13,FALSE)="","",VLOOKUP(A297,Keys_CHESS_ALL!J302:AH481,13,FALSE))</f>
        <v>#N/A</v>
      </c>
      <c r="P297" s="28" t="e">
        <f>IF(VLOOKUP(A297,Keys_CHESS_ALL!J302:AI481,14,FALSE)="","",VLOOKUP(A297,Keys_CHESS_ALL!J302:AI481,14,FALSE))</f>
        <v>#N/A</v>
      </c>
      <c r="Q297" s="28" t="e">
        <f>IF(VLOOKUP(A297,Keys_CHESS_ALL!J302:AJ481,15,FALSE)="","",VLOOKUP(A297,Keys_CHESS_ALL!J302:AJ481,15,FALSE))</f>
        <v>#N/A</v>
      </c>
      <c r="R297" s="28" t="e">
        <f>IF(VLOOKUP(A297,Keys_CHESS_ALL!J302:AK481,16,FALSE)="","",VLOOKUP(A297,Keys_CHESS_ALL!J302:AK481,16,FALSE))</f>
        <v>#N/A</v>
      </c>
    </row>
    <row r="298" spans="2:18" x14ac:dyDescent="0.2">
      <c r="B298" s="28" t="e">
        <f>VLOOKUP(A298,Keys_CHESS_ALL!J303:L482,2,FALSE)</f>
        <v>#N/A</v>
      </c>
      <c r="D298" s="28" t="e">
        <f>VLOOKUP(A298,Keys_CHESS_ALL!J303:L482,3,FALSE)</f>
        <v>#N/A</v>
      </c>
      <c r="E298" s="40"/>
      <c r="G298" s="28" t="e">
        <f>IF(VLOOKUP(A298,Keys_CHESS_ALL!J303:AC482,5,FALSE)="","",VLOOKUP(A298,Keys_CHESS_ALL!J303:AC482,5,FALSE))</f>
        <v>#N/A</v>
      </c>
      <c r="H298" s="28" t="e">
        <f>IF(VLOOKUP(A298,Keys_CHESS_ALL!J303:AC482,6,FALSE)="","",VLOOKUP(A298,Keys_CHESS_ALL!J303:AC482,6,FALSE))</f>
        <v>#N/A</v>
      </c>
      <c r="I298" s="28" t="e">
        <f>IF(VLOOKUP(A298,Keys_CHESS_ALL!J303:AC482,7,FALSE)="","",VLOOKUP(A298,Keys_CHESS_ALL!J303:AC482,7,FALSE))</f>
        <v>#N/A</v>
      </c>
      <c r="J298" s="28" t="e">
        <f>IF(VLOOKUP(A298,Keys_CHESS_ALL!J303:AC482,8,FALSE)="","",VLOOKUP(A298,Keys_CHESS_ALL!J303:AC482,8,FALSE))</f>
        <v>#N/A</v>
      </c>
      <c r="K298" s="28" t="e">
        <f>IF(VLOOKUP(A298,Keys_CHESS_ALL!J303:AD482,9,FALSE)="","",VLOOKUP(A298,Keys_CHESS_ALL!J303:AD482,9,FALSE))</f>
        <v>#N/A</v>
      </c>
      <c r="L298" s="28" t="e">
        <f>IF(VLOOKUP(A298,Keys_CHESS_ALL!J303:AE482,10,FALSE)="","",VLOOKUP(A298,Keys_CHESS_ALL!J303:AE482,10,FALSE))</f>
        <v>#N/A</v>
      </c>
      <c r="M298" s="28" t="e">
        <f>IF(VLOOKUP(A298,Keys_CHESS_ALL!J303:AF482,11,FALSE)="","",VLOOKUP(A298,Keys_CHESS_ALL!J303:AF482,11,FALSE))</f>
        <v>#N/A</v>
      </c>
      <c r="N298" s="28" t="e">
        <f>IF(VLOOKUP(A298,Keys_CHESS_ALL!J303:AG482,12,FALSE)="","",VLOOKUP(A298,Keys_CHESS_ALL!J303:AG482,12,FALSE))</f>
        <v>#N/A</v>
      </c>
      <c r="O298" s="28" t="e">
        <f>IF(VLOOKUP(A298,Keys_CHESS_ALL!J303:AH482,13,FALSE)="","",VLOOKUP(A298,Keys_CHESS_ALL!J303:AH482,13,FALSE))</f>
        <v>#N/A</v>
      </c>
      <c r="P298" s="28" t="e">
        <f>IF(VLOOKUP(A298,Keys_CHESS_ALL!J303:AI482,14,FALSE)="","",VLOOKUP(A298,Keys_CHESS_ALL!J303:AI482,14,FALSE))</f>
        <v>#N/A</v>
      </c>
      <c r="Q298" s="28" t="e">
        <f>IF(VLOOKUP(A298,Keys_CHESS_ALL!J303:AJ482,15,FALSE)="","",VLOOKUP(A298,Keys_CHESS_ALL!J303:AJ482,15,FALSE))</f>
        <v>#N/A</v>
      </c>
      <c r="R298" s="28" t="e">
        <f>IF(VLOOKUP(A298,Keys_CHESS_ALL!J303:AK482,16,FALSE)="","",VLOOKUP(A298,Keys_CHESS_ALL!J303:AK482,16,FALSE))</f>
        <v>#N/A</v>
      </c>
    </row>
    <row r="299" spans="2:18" x14ac:dyDescent="0.2">
      <c r="B299" s="28" t="e">
        <f>VLOOKUP(A299,Keys_CHESS_ALL!J304:L483,2,FALSE)</f>
        <v>#N/A</v>
      </c>
      <c r="D299" s="28" t="e">
        <f>VLOOKUP(A299,Keys_CHESS_ALL!J304:L483,3,FALSE)</f>
        <v>#N/A</v>
      </c>
      <c r="E299" s="40"/>
      <c r="G299" s="28" t="e">
        <f>IF(VLOOKUP(A299,Keys_CHESS_ALL!J304:AC483,5,FALSE)="","",VLOOKUP(A299,Keys_CHESS_ALL!J304:AC483,5,FALSE))</f>
        <v>#N/A</v>
      </c>
      <c r="H299" s="28" t="e">
        <f>IF(VLOOKUP(A299,Keys_CHESS_ALL!J304:AC483,6,FALSE)="","",VLOOKUP(A299,Keys_CHESS_ALL!J304:AC483,6,FALSE))</f>
        <v>#N/A</v>
      </c>
      <c r="I299" s="28" t="e">
        <f>IF(VLOOKUP(A299,Keys_CHESS_ALL!J304:AC483,7,FALSE)="","",VLOOKUP(A299,Keys_CHESS_ALL!J304:AC483,7,FALSE))</f>
        <v>#N/A</v>
      </c>
      <c r="J299" s="28" t="e">
        <f>IF(VLOOKUP(A299,Keys_CHESS_ALL!J304:AC483,8,FALSE)="","",VLOOKUP(A299,Keys_CHESS_ALL!J304:AC483,8,FALSE))</f>
        <v>#N/A</v>
      </c>
      <c r="K299" s="28" t="e">
        <f>IF(VLOOKUP(A299,Keys_CHESS_ALL!J304:AD483,9,FALSE)="","",VLOOKUP(A299,Keys_CHESS_ALL!J304:AD483,9,FALSE))</f>
        <v>#N/A</v>
      </c>
      <c r="L299" s="28" t="e">
        <f>IF(VLOOKUP(A299,Keys_CHESS_ALL!J304:AE483,10,FALSE)="","",VLOOKUP(A299,Keys_CHESS_ALL!J304:AE483,10,FALSE))</f>
        <v>#N/A</v>
      </c>
      <c r="M299" s="28" t="e">
        <f>IF(VLOOKUP(A299,Keys_CHESS_ALL!J304:AF483,11,FALSE)="","",VLOOKUP(A299,Keys_CHESS_ALL!J304:AF483,11,FALSE))</f>
        <v>#N/A</v>
      </c>
      <c r="N299" s="28" t="e">
        <f>IF(VLOOKUP(A299,Keys_CHESS_ALL!J304:AG483,12,FALSE)="","",VLOOKUP(A299,Keys_CHESS_ALL!J304:AG483,12,FALSE))</f>
        <v>#N/A</v>
      </c>
      <c r="O299" s="28" t="e">
        <f>IF(VLOOKUP(A299,Keys_CHESS_ALL!J304:AH483,13,FALSE)="","",VLOOKUP(A299,Keys_CHESS_ALL!J304:AH483,13,FALSE))</f>
        <v>#N/A</v>
      </c>
      <c r="P299" s="28" t="e">
        <f>IF(VLOOKUP(A299,Keys_CHESS_ALL!J304:AI483,14,FALSE)="","",VLOOKUP(A299,Keys_CHESS_ALL!J304:AI483,14,FALSE))</f>
        <v>#N/A</v>
      </c>
      <c r="Q299" s="28" t="e">
        <f>IF(VLOOKUP(A299,Keys_CHESS_ALL!J304:AJ483,15,FALSE)="","",VLOOKUP(A299,Keys_CHESS_ALL!J304:AJ483,15,FALSE))</f>
        <v>#N/A</v>
      </c>
      <c r="R299" s="28" t="e">
        <f>IF(VLOOKUP(A299,Keys_CHESS_ALL!J304:AK483,16,FALSE)="","",VLOOKUP(A299,Keys_CHESS_ALL!J304:AK483,16,FALSE))</f>
        <v>#N/A</v>
      </c>
    </row>
    <row r="300" spans="2:18" x14ac:dyDescent="0.2">
      <c r="B300" s="28" t="e">
        <f>VLOOKUP(A300,Keys_CHESS_ALL!J305:L484,2,FALSE)</f>
        <v>#N/A</v>
      </c>
      <c r="D300" s="28" t="e">
        <f>VLOOKUP(A300,Keys_CHESS_ALL!J305:L484,3,FALSE)</f>
        <v>#N/A</v>
      </c>
      <c r="E300" s="40"/>
      <c r="G300" s="28" t="e">
        <f>IF(VLOOKUP(A300,Keys_CHESS_ALL!J305:AC484,5,FALSE)="","",VLOOKUP(A300,Keys_CHESS_ALL!J305:AC484,5,FALSE))</f>
        <v>#N/A</v>
      </c>
      <c r="H300" s="28" t="e">
        <f>IF(VLOOKUP(A300,Keys_CHESS_ALL!J305:AC484,6,FALSE)="","",VLOOKUP(A300,Keys_CHESS_ALL!J305:AC484,6,FALSE))</f>
        <v>#N/A</v>
      </c>
      <c r="I300" s="28" t="e">
        <f>IF(VLOOKUP(A300,Keys_CHESS_ALL!J305:AC484,7,FALSE)="","",VLOOKUP(A300,Keys_CHESS_ALL!J305:AC484,7,FALSE))</f>
        <v>#N/A</v>
      </c>
      <c r="J300" s="28" t="e">
        <f>IF(VLOOKUP(A300,Keys_CHESS_ALL!J305:AC484,8,FALSE)="","",VLOOKUP(A300,Keys_CHESS_ALL!J305:AC484,8,FALSE))</f>
        <v>#N/A</v>
      </c>
      <c r="K300" s="28" t="e">
        <f>IF(VLOOKUP(A300,Keys_CHESS_ALL!J305:AD484,9,FALSE)="","",VLOOKUP(A300,Keys_CHESS_ALL!J305:AD484,9,FALSE))</f>
        <v>#N/A</v>
      </c>
      <c r="L300" s="28" t="e">
        <f>IF(VLOOKUP(A300,Keys_CHESS_ALL!J305:AE484,10,FALSE)="","",VLOOKUP(A300,Keys_CHESS_ALL!J305:AE484,10,FALSE))</f>
        <v>#N/A</v>
      </c>
      <c r="M300" s="28" t="e">
        <f>IF(VLOOKUP(A300,Keys_CHESS_ALL!J305:AF484,11,FALSE)="","",VLOOKUP(A300,Keys_CHESS_ALL!J305:AF484,11,FALSE))</f>
        <v>#N/A</v>
      </c>
      <c r="N300" s="28" t="e">
        <f>IF(VLOOKUP(A300,Keys_CHESS_ALL!J305:AG484,12,FALSE)="","",VLOOKUP(A300,Keys_CHESS_ALL!J305:AG484,12,FALSE))</f>
        <v>#N/A</v>
      </c>
      <c r="O300" s="28" t="e">
        <f>IF(VLOOKUP(A300,Keys_CHESS_ALL!J305:AH484,13,FALSE)="","",VLOOKUP(A300,Keys_CHESS_ALL!J305:AH484,13,FALSE))</f>
        <v>#N/A</v>
      </c>
      <c r="P300" s="28" t="e">
        <f>IF(VLOOKUP(A300,Keys_CHESS_ALL!J305:AI484,14,FALSE)="","",VLOOKUP(A300,Keys_CHESS_ALL!J305:AI484,14,FALSE))</f>
        <v>#N/A</v>
      </c>
      <c r="Q300" s="28" t="e">
        <f>IF(VLOOKUP(A300,Keys_CHESS_ALL!J305:AJ484,15,FALSE)="","",VLOOKUP(A300,Keys_CHESS_ALL!J305:AJ484,15,FALSE))</f>
        <v>#N/A</v>
      </c>
      <c r="R300" s="28" t="e">
        <f>IF(VLOOKUP(A300,Keys_CHESS_ALL!J305:AK484,16,FALSE)="","",VLOOKUP(A300,Keys_CHESS_ALL!J305:AK484,16,FALSE))</f>
        <v>#N/A</v>
      </c>
    </row>
    <row r="301" spans="2:18" x14ac:dyDescent="0.2">
      <c r="B301" s="28" t="e">
        <f>VLOOKUP(A301,Keys_CHESS_ALL!J306:L485,2,FALSE)</f>
        <v>#N/A</v>
      </c>
      <c r="D301" s="28" t="e">
        <f>VLOOKUP(A301,Keys_CHESS_ALL!J306:L485,3,FALSE)</f>
        <v>#N/A</v>
      </c>
      <c r="E301" s="40"/>
      <c r="G301" s="28" t="e">
        <f>IF(VLOOKUP(A301,Keys_CHESS_ALL!J306:AC485,5,FALSE)="","",VLOOKUP(A301,Keys_CHESS_ALL!J306:AC485,5,FALSE))</f>
        <v>#N/A</v>
      </c>
      <c r="H301" s="28" t="e">
        <f>IF(VLOOKUP(A301,Keys_CHESS_ALL!J306:AC485,6,FALSE)="","",VLOOKUP(A301,Keys_CHESS_ALL!J306:AC485,6,FALSE))</f>
        <v>#N/A</v>
      </c>
      <c r="I301" s="28" t="e">
        <f>IF(VLOOKUP(A301,Keys_CHESS_ALL!J306:AC485,7,FALSE)="","",VLOOKUP(A301,Keys_CHESS_ALL!J306:AC485,7,FALSE))</f>
        <v>#N/A</v>
      </c>
      <c r="J301" s="28" t="e">
        <f>IF(VLOOKUP(A301,Keys_CHESS_ALL!J306:AC485,8,FALSE)="","",VLOOKUP(A301,Keys_CHESS_ALL!J306:AC485,8,FALSE))</f>
        <v>#N/A</v>
      </c>
      <c r="K301" s="28" t="e">
        <f>IF(VLOOKUP(A301,Keys_CHESS_ALL!J306:AD485,9,FALSE)="","",VLOOKUP(A301,Keys_CHESS_ALL!J306:AD485,9,FALSE))</f>
        <v>#N/A</v>
      </c>
      <c r="L301" s="28" t="e">
        <f>IF(VLOOKUP(A301,Keys_CHESS_ALL!J306:AE485,10,FALSE)="","",VLOOKUP(A301,Keys_CHESS_ALL!J306:AE485,10,FALSE))</f>
        <v>#N/A</v>
      </c>
      <c r="M301" s="28" t="e">
        <f>IF(VLOOKUP(A301,Keys_CHESS_ALL!J306:AF485,11,FALSE)="","",VLOOKUP(A301,Keys_CHESS_ALL!J306:AF485,11,FALSE))</f>
        <v>#N/A</v>
      </c>
      <c r="N301" s="28" t="e">
        <f>IF(VLOOKUP(A301,Keys_CHESS_ALL!J306:AG485,12,FALSE)="","",VLOOKUP(A301,Keys_CHESS_ALL!J306:AG485,12,FALSE))</f>
        <v>#N/A</v>
      </c>
      <c r="O301" s="28" t="e">
        <f>IF(VLOOKUP(A301,Keys_CHESS_ALL!J306:AH485,13,FALSE)="","",VLOOKUP(A301,Keys_CHESS_ALL!J306:AH485,13,FALSE))</f>
        <v>#N/A</v>
      </c>
      <c r="P301" s="28" t="e">
        <f>IF(VLOOKUP(A301,Keys_CHESS_ALL!J306:AI485,14,FALSE)="","",VLOOKUP(A301,Keys_CHESS_ALL!J306:AI485,14,FALSE))</f>
        <v>#N/A</v>
      </c>
      <c r="Q301" s="28" t="e">
        <f>IF(VLOOKUP(A301,Keys_CHESS_ALL!J306:AJ485,15,FALSE)="","",VLOOKUP(A301,Keys_CHESS_ALL!J306:AJ485,15,FALSE))</f>
        <v>#N/A</v>
      </c>
      <c r="R301" s="28" t="e">
        <f>IF(VLOOKUP(A301,Keys_CHESS_ALL!J306:AK485,16,FALSE)="","",VLOOKUP(A301,Keys_CHESS_ALL!J306:AK485,16,FALSE))</f>
        <v>#N/A</v>
      </c>
    </row>
    <row r="302" spans="2:18" x14ac:dyDescent="0.2">
      <c r="B302" s="28" t="e">
        <f>VLOOKUP(A302,Keys_CHESS_ALL!J307:L486,2,FALSE)</f>
        <v>#N/A</v>
      </c>
      <c r="D302" s="28" t="e">
        <f>VLOOKUP(A302,Keys_CHESS_ALL!J307:L486,3,FALSE)</f>
        <v>#N/A</v>
      </c>
      <c r="E302" s="40"/>
      <c r="G302" s="28" t="e">
        <f>IF(VLOOKUP(A302,Keys_CHESS_ALL!J307:AC486,5,FALSE)="","",VLOOKUP(A302,Keys_CHESS_ALL!J307:AC486,5,FALSE))</f>
        <v>#N/A</v>
      </c>
      <c r="H302" s="28" t="e">
        <f>IF(VLOOKUP(A302,Keys_CHESS_ALL!J307:AC486,6,FALSE)="","",VLOOKUP(A302,Keys_CHESS_ALL!J307:AC486,6,FALSE))</f>
        <v>#N/A</v>
      </c>
      <c r="I302" s="28" t="e">
        <f>IF(VLOOKUP(A302,Keys_CHESS_ALL!J307:AC486,7,FALSE)="","",VLOOKUP(A302,Keys_CHESS_ALL!J307:AC486,7,FALSE))</f>
        <v>#N/A</v>
      </c>
      <c r="J302" s="28" t="e">
        <f>IF(VLOOKUP(A302,Keys_CHESS_ALL!J307:AC486,8,FALSE)="","",VLOOKUP(A302,Keys_CHESS_ALL!J307:AC486,8,FALSE))</f>
        <v>#N/A</v>
      </c>
      <c r="K302" s="28" t="e">
        <f>IF(VLOOKUP(A302,Keys_CHESS_ALL!J307:AD486,9,FALSE)="","",VLOOKUP(A302,Keys_CHESS_ALL!J307:AD486,9,FALSE))</f>
        <v>#N/A</v>
      </c>
      <c r="L302" s="28" t="e">
        <f>IF(VLOOKUP(A302,Keys_CHESS_ALL!J307:AE486,10,FALSE)="","",VLOOKUP(A302,Keys_CHESS_ALL!J307:AE486,10,FALSE))</f>
        <v>#N/A</v>
      </c>
      <c r="M302" s="28" t="e">
        <f>IF(VLOOKUP(A302,Keys_CHESS_ALL!J307:AF486,11,FALSE)="","",VLOOKUP(A302,Keys_CHESS_ALL!J307:AF486,11,FALSE))</f>
        <v>#N/A</v>
      </c>
      <c r="N302" s="28" t="e">
        <f>IF(VLOOKUP(A302,Keys_CHESS_ALL!J307:AG486,12,FALSE)="","",VLOOKUP(A302,Keys_CHESS_ALL!J307:AG486,12,FALSE))</f>
        <v>#N/A</v>
      </c>
      <c r="O302" s="28" t="e">
        <f>IF(VLOOKUP(A302,Keys_CHESS_ALL!J307:AH486,13,FALSE)="","",VLOOKUP(A302,Keys_CHESS_ALL!J307:AH486,13,FALSE))</f>
        <v>#N/A</v>
      </c>
      <c r="P302" s="28" t="e">
        <f>IF(VLOOKUP(A302,Keys_CHESS_ALL!J307:AI486,14,FALSE)="","",VLOOKUP(A302,Keys_CHESS_ALL!J307:AI486,14,FALSE))</f>
        <v>#N/A</v>
      </c>
      <c r="Q302" s="28" t="e">
        <f>IF(VLOOKUP(A302,Keys_CHESS_ALL!J307:AJ486,15,FALSE)="","",VLOOKUP(A302,Keys_CHESS_ALL!J307:AJ486,15,FALSE))</f>
        <v>#N/A</v>
      </c>
      <c r="R302" s="28" t="e">
        <f>IF(VLOOKUP(A302,Keys_CHESS_ALL!J307:AK486,16,FALSE)="","",VLOOKUP(A302,Keys_CHESS_ALL!J307:AK486,16,FALSE))</f>
        <v>#N/A</v>
      </c>
    </row>
    <row r="303" spans="2:18" x14ac:dyDescent="0.2">
      <c r="B303" s="28" t="e">
        <f>VLOOKUP(A303,Keys_CHESS_ALL!J308:L487,2,FALSE)</f>
        <v>#N/A</v>
      </c>
      <c r="D303" s="28" t="e">
        <f>VLOOKUP(A303,Keys_CHESS_ALL!J308:L487,3,FALSE)</f>
        <v>#N/A</v>
      </c>
      <c r="E303" s="40"/>
      <c r="G303" s="28" t="e">
        <f>IF(VLOOKUP(A303,Keys_CHESS_ALL!J308:AC487,5,FALSE)="","",VLOOKUP(A303,Keys_CHESS_ALL!J308:AC487,5,FALSE))</f>
        <v>#N/A</v>
      </c>
      <c r="H303" s="28" t="e">
        <f>IF(VLOOKUP(A303,Keys_CHESS_ALL!J308:AC487,6,FALSE)="","",VLOOKUP(A303,Keys_CHESS_ALL!J308:AC487,6,FALSE))</f>
        <v>#N/A</v>
      </c>
      <c r="I303" s="28" t="e">
        <f>IF(VLOOKUP(A303,Keys_CHESS_ALL!J308:AC487,7,FALSE)="","",VLOOKUP(A303,Keys_CHESS_ALL!J308:AC487,7,FALSE))</f>
        <v>#N/A</v>
      </c>
      <c r="J303" s="28" t="e">
        <f>IF(VLOOKUP(A303,Keys_CHESS_ALL!J308:AC487,8,FALSE)="","",VLOOKUP(A303,Keys_CHESS_ALL!J308:AC487,8,FALSE))</f>
        <v>#N/A</v>
      </c>
      <c r="K303" s="28" t="e">
        <f>IF(VLOOKUP(A303,Keys_CHESS_ALL!J308:AD487,9,FALSE)="","",VLOOKUP(A303,Keys_CHESS_ALL!J308:AD487,9,FALSE))</f>
        <v>#N/A</v>
      </c>
      <c r="L303" s="28" t="e">
        <f>IF(VLOOKUP(A303,Keys_CHESS_ALL!J308:AE487,10,FALSE)="","",VLOOKUP(A303,Keys_CHESS_ALL!J308:AE487,10,FALSE))</f>
        <v>#N/A</v>
      </c>
      <c r="M303" s="28" t="e">
        <f>IF(VLOOKUP(A303,Keys_CHESS_ALL!J308:AF487,11,FALSE)="","",VLOOKUP(A303,Keys_CHESS_ALL!J308:AF487,11,FALSE))</f>
        <v>#N/A</v>
      </c>
      <c r="N303" s="28" t="e">
        <f>IF(VLOOKUP(A303,Keys_CHESS_ALL!J308:AG487,12,FALSE)="","",VLOOKUP(A303,Keys_CHESS_ALL!J308:AG487,12,FALSE))</f>
        <v>#N/A</v>
      </c>
      <c r="O303" s="28" t="e">
        <f>IF(VLOOKUP(A303,Keys_CHESS_ALL!J308:AH487,13,FALSE)="","",VLOOKUP(A303,Keys_CHESS_ALL!J308:AH487,13,FALSE))</f>
        <v>#N/A</v>
      </c>
      <c r="P303" s="28" t="e">
        <f>IF(VLOOKUP(A303,Keys_CHESS_ALL!J308:AI487,14,FALSE)="","",VLOOKUP(A303,Keys_CHESS_ALL!J308:AI487,14,FALSE))</f>
        <v>#N/A</v>
      </c>
      <c r="Q303" s="28" t="e">
        <f>IF(VLOOKUP(A303,Keys_CHESS_ALL!J308:AJ487,15,FALSE)="","",VLOOKUP(A303,Keys_CHESS_ALL!J308:AJ487,15,FALSE))</f>
        <v>#N/A</v>
      </c>
      <c r="R303" s="28" t="e">
        <f>IF(VLOOKUP(A303,Keys_CHESS_ALL!J308:AK487,16,FALSE)="","",VLOOKUP(A303,Keys_CHESS_ALL!J308:AK487,16,FALSE))</f>
        <v>#N/A</v>
      </c>
    </row>
    <row r="304" spans="2:18" x14ac:dyDescent="0.2">
      <c r="B304" s="28" t="e">
        <f>VLOOKUP(A304,Keys_CHESS_ALL!J309:L488,2,FALSE)</f>
        <v>#N/A</v>
      </c>
      <c r="D304" s="28" t="e">
        <f>VLOOKUP(A304,Keys_CHESS_ALL!J309:L488,3,FALSE)</f>
        <v>#N/A</v>
      </c>
      <c r="E304" s="40"/>
      <c r="G304" s="28" t="e">
        <f>IF(VLOOKUP(A304,Keys_CHESS_ALL!J309:AC488,5,FALSE)="","",VLOOKUP(A304,Keys_CHESS_ALL!J309:AC488,5,FALSE))</f>
        <v>#N/A</v>
      </c>
      <c r="H304" s="28" t="e">
        <f>IF(VLOOKUP(A304,Keys_CHESS_ALL!J309:AC488,6,FALSE)="","",VLOOKUP(A304,Keys_CHESS_ALL!J309:AC488,6,FALSE))</f>
        <v>#N/A</v>
      </c>
      <c r="I304" s="28" t="e">
        <f>IF(VLOOKUP(A304,Keys_CHESS_ALL!J309:AC488,7,FALSE)="","",VLOOKUP(A304,Keys_CHESS_ALL!J309:AC488,7,FALSE))</f>
        <v>#N/A</v>
      </c>
      <c r="J304" s="28" t="e">
        <f>IF(VLOOKUP(A304,Keys_CHESS_ALL!J309:AC488,8,FALSE)="","",VLOOKUP(A304,Keys_CHESS_ALL!J309:AC488,8,FALSE))</f>
        <v>#N/A</v>
      </c>
      <c r="K304" s="28" t="e">
        <f>IF(VLOOKUP(A304,Keys_CHESS_ALL!J309:AD488,9,FALSE)="","",VLOOKUP(A304,Keys_CHESS_ALL!J309:AD488,9,FALSE))</f>
        <v>#N/A</v>
      </c>
      <c r="L304" s="28" t="e">
        <f>IF(VLOOKUP(A304,Keys_CHESS_ALL!J309:AE488,10,FALSE)="","",VLOOKUP(A304,Keys_CHESS_ALL!J309:AE488,10,FALSE))</f>
        <v>#N/A</v>
      </c>
      <c r="M304" s="28" t="e">
        <f>IF(VLOOKUP(A304,Keys_CHESS_ALL!J309:AF488,11,FALSE)="","",VLOOKUP(A304,Keys_CHESS_ALL!J309:AF488,11,FALSE))</f>
        <v>#N/A</v>
      </c>
      <c r="N304" s="28" t="e">
        <f>IF(VLOOKUP(A304,Keys_CHESS_ALL!J309:AG488,12,FALSE)="","",VLOOKUP(A304,Keys_CHESS_ALL!J309:AG488,12,FALSE))</f>
        <v>#N/A</v>
      </c>
      <c r="O304" s="28" t="e">
        <f>IF(VLOOKUP(A304,Keys_CHESS_ALL!J309:AH488,13,FALSE)="","",VLOOKUP(A304,Keys_CHESS_ALL!J309:AH488,13,FALSE))</f>
        <v>#N/A</v>
      </c>
      <c r="P304" s="28" t="e">
        <f>IF(VLOOKUP(A304,Keys_CHESS_ALL!J309:AI488,14,FALSE)="","",VLOOKUP(A304,Keys_CHESS_ALL!J309:AI488,14,FALSE))</f>
        <v>#N/A</v>
      </c>
      <c r="Q304" s="28" t="e">
        <f>IF(VLOOKUP(A304,Keys_CHESS_ALL!J309:AJ488,15,FALSE)="","",VLOOKUP(A304,Keys_CHESS_ALL!J309:AJ488,15,FALSE))</f>
        <v>#N/A</v>
      </c>
      <c r="R304" s="28" t="e">
        <f>IF(VLOOKUP(A304,Keys_CHESS_ALL!J309:AK488,16,FALSE)="","",VLOOKUP(A304,Keys_CHESS_ALL!J309:AK488,16,FALSE))</f>
        <v>#N/A</v>
      </c>
    </row>
    <row r="305" spans="2:18" x14ac:dyDescent="0.2">
      <c r="B305" s="28" t="e">
        <f>VLOOKUP(A305,Keys_CHESS_ALL!J310:L489,2,FALSE)</f>
        <v>#N/A</v>
      </c>
      <c r="D305" s="28" t="e">
        <f>VLOOKUP(A305,Keys_CHESS_ALL!J310:L489,3,FALSE)</f>
        <v>#N/A</v>
      </c>
      <c r="E305" s="40"/>
      <c r="G305" s="28" t="e">
        <f>IF(VLOOKUP(A305,Keys_CHESS_ALL!J310:AC489,5,FALSE)="","",VLOOKUP(A305,Keys_CHESS_ALL!J310:AC489,5,FALSE))</f>
        <v>#N/A</v>
      </c>
      <c r="H305" s="28" t="e">
        <f>IF(VLOOKUP(A305,Keys_CHESS_ALL!J310:AC489,6,FALSE)="","",VLOOKUP(A305,Keys_CHESS_ALL!J310:AC489,6,FALSE))</f>
        <v>#N/A</v>
      </c>
      <c r="I305" s="28" t="e">
        <f>IF(VLOOKUP(A305,Keys_CHESS_ALL!J310:AC489,7,FALSE)="","",VLOOKUP(A305,Keys_CHESS_ALL!J310:AC489,7,FALSE))</f>
        <v>#N/A</v>
      </c>
      <c r="J305" s="28" t="e">
        <f>IF(VLOOKUP(A305,Keys_CHESS_ALL!J310:AC489,8,FALSE)="","",VLOOKUP(A305,Keys_CHESS_ALL!J310:AC489,8,FALSE))</f>
        <v>#N/A</v>
      </c>
      <c r="K305" s="28" t="e">
        <f>IF(VLOOKUP(A305,Keys_CHESS_ALL!J310:AD489,9,FALSE)="","",VLOOKUP(A305,Keys_CHESS_ALL!J310:AD489,9,FALSE))</f>
        <v>#N/A</v>
      </c>
      <c r="L305" s="28" t="e">
        <f>IF(VLOOKUP(A305,Keys_CHESS_ALL!J310:AE489,10,FALSE)="","",VLOOKUP(A305,Keys_CHESS_ALL!J310:AE489,10,FALSE))</f>
        <v>#N/A</v>
      </c>
      <c r="M305" s="28" t="e">
        <f>IF(VLOOKUP(A305,Keys_CHESS_ALL!J310:AF489,11,FALSE)="","",VLOOKUP(A305,Keys_CHESS_ALL!J310:AF489,11,FALSE))</f>
        <v>#N/A</v>
      </c>
      <c r="N305" s="28" t="e">
        <f>IF(VLOOKUP(A305,Keys_CHESS_ALL!J310:AG489,12,FALSE)="","",VLOOKUP(A305,Keys_CHESS_ALL!J310:AG489,12,FALSE))</f>
        <v>#N/A</v>
      </c>
      <c r="O305" s="28" t="e">
        <f>IF(VLOOKUP(A305,Keys_CHESS_ALL!J310:AH489,13,FALSE)="","",VLOOKUP(A305,Keys_CHESS_ALL!J310:AH489,13,FALSE))</f>
        <v>#N/A</v>
      </c>
      <c r="P305" s="28" t="e">
        <f>IF(VLOOKUP(A305,Keys_CHESS_ALL!J310:AI489,14,FALSE)="","",VLOOKUP(A305,Keys_CHESS_ALL!J310:AI489,14,FALSE))</f>
        <v>#N/A</v>
      </c>
      <c r="Q305" s="28" t="e">
        <f>IF(VLOOKUP(A305,Keys_CHESS_ALL!J310:AJ489,15,FALSE)="","",VLOOKUP(A305,Keys_CHESS_ALL!J310:AJ489,15,FALSE))</f>
        <v>#N/A</v>
      </c>
      <c r="R305" s="28" t="e">
        <f>IF(VLOOKUP(A305,Keys_CHESS_ALL!J310:AK489,16,FALSE)="","",VLOOKUP(A305,Keys_CHESS_ALL!J310:AK489,16,FALSE))</f>
        <v>#N/A</v>
      </c>
    </row>
    <row r="306" spans="2:18" x14ac:dyDescent="0.2">
      <c r="B306" s="28" t="e">
        <f>VLOOKUP(A306,Keys_CHESS_ALL!J311:L490,2,FALSE)</f>
        <v>#N/A</v>
      </c>
      <c r="D306" s="28" t="e">
        <f>VLOOKUP(A306,Keys_CHESS_ALL!J311:L490,3,FALSE)</f>
        <v>#N/A</v>
      </c>
      <c r="E306" s="40"/>
      <c r="G306" s="28" t="e">
        <f>IF(VLOOKUP(A306,Keys_CHESS_ALL!J311:AC490,5,FALSE)="","",VLOOKUP(A306,Keys_CHESS_ALL!J311:AC490,5,FALSE))</f>
        <v>#N/A</v>
      </c>
      <c r="H306" s="28" t="e">
        <f>IF(VLOOKUP(A306,Keys_CHESS_ALL!J311:AC490,6,FALSE)="","",VLOOKUP(A306,Keys_CHESS_ALL!J311:AC490,6,FALSE))</f>
        <v>#N/A</v>
      </c>
      <c r="I306" s="28" t="e">
        <f>IF(VLOOKUP(A306,Keys_CHESS_ALL!J311:AC490,7,FALSE)="","",VLOOKUP(A306,Keys_CHESS_ALL!J311:AC490,7,FALSE))</f>
        <v>#N/A</v>
      </c>
      <c r="J306" s="28" t="e">
        <f>IF(VLOOKUP(A306,Keys_CHESS_ALL!J311:AC490,8,FALSE)="","",VLOOKUP(A306,Keys_CHESS_ALL!J311:AC490,8,FALSE))</f>
        <v>#N/A</v>
      </c>
      <c r="K306" s="28" t="e">
        <f>IF(VLOOKUP(A306,Keys_CHESS_ALL!J311:AD490,9,FALSE)="","",VLOOKUP(A306,Keys_CHESS_ALL!J311:AD490,9,FALSE))</f>
        <v>#N/A</v>
      </c>
      <c r="L306" s="28" t="e">
        <f>IF(VLOOKUP(A306,Keys_CHESS_ALL!J311:AE490,10,FALSE)="","",VLOOKUP(A306,Keys_CHESS_ALL!J311:AE490,10,FALSE))</f>
        <v>#N/A</v>
      </c>
      <c r="M306" s="28" t="e">
        <f>IF(VLOOKUP(A306,Keys_CHESS_ALL!J311:AF490,11,FALSE)="","",VLOOKUP(A306,Keys_CHESS_ALL!J311:AF490,11,FALSE))</f>
        <v>#N/A</v>
      </c>
      <c r="N306" s="28" t="e">
        <f>IF(VLOOKUP(A306,Keys_CHESS_ALL!J311:AG490,12,FALSE)="","",VLOOKUP(A306,Keys_CHESS_ALL!J311:AG490,12,FALSE))</f>
        <v>#N/A</v>
      </c>
      <c r="O306" s="28" t="e">
        <f>IF(VLOOKUP(A306,Keys_CHESS_ALL!J311:AH490,13,FALSE)="","",VLOOKUP(A306,Keys_CHESS_ALL!J311:AH490,13,FALSE))</f>
        <v>#N/A</v>
      </c>
      <c r="P306" s="28" t="e">
        <f>IF(VLOOKUP(A306,Keys_CHESS_ALL!J311:AI490,14,FALSE)="","",VLOOKUP(A306,Keys_CHESS_ALL!J311:AI490,14,FALSE))</f>
        <v>#N/A</v>
      </c>
      <c r="Q306" s="28" t="e">
        <f>IF(VLOOKUP(A306,Keys_CHESS_ALL!J311:AJ490,15,FALSE)="","",VLOOKUP(A306,Keys_CHESS_ALL!J311:AJ490,15,FALSE))</f>
        <v>#N/A</v>
      </c>
      <c r="R306" s="28" t="e">
        <f>IF(VLOOKUP(A306,Keys_CHESS_ALL!J311:AK490,16,FALSE)="","",VLOOKUP(A306,Keys_CHESS_ALL!J311:AK490,16,FALSE))</f>
        <v>#N/A</v>
      </c>
    </row>
    <row r="307" spans="2:18" x14ac:dyDescent="0.2">
      <c r="B307" s="28" t="e">
        <f>VLOOKUP(A307,Keys_CHESS_ALL!J312:L491,2,FALSE)</f>
        <v>#N/A</v>
      </c>
      <c r="D307" s="28" t="e">
        <f>VLOOKUP(A307,Keys_CHESS_ALL!J312:L491,3,FALSE)</f>
        <v>#N/A</v>
      </c>
      <c r="E307" s="40"/>
      <c r="G307" s="28" t="e">
        <f>IF(VLOOKUP(A307,Keys_CHESS_ALL!J312:AC491,5,FALSE)="","",VLOOKUP(A307,Keys_CHESS_ALL!J312:AC491,5,FALSE))</f>
        <v>#N/A</v>
      </c>
      <c r="H307" s="28" t="e">
        <f>IF(VLOOKUP(A307,Keys_CHESS_ALL!J312:AC491,6,FALSE)="","",VLOOKUP(A307,Keys_CHESS_ALL!J312:AC491,6,FALSE))</f>
        <v>#N/A</v>
      </c>
      <c r="I307" s="28" t="e">
        <f>IF(VLOOKUP(A307,Keys_CHESS_ALL!J312:AC491,7,FALSE)="","",VLOOKUP(A307,Keys_CHESS_ALL!J312:AC491,7,FALSE))</f>
        <v>#N/A</v>
      </c>
      <c r="J307" s="28" t="e">
        <f>IF(VLOOKUP(A307,Keys_CHESS_ALL!J312:AC491,8,FALSE)="","",VLOOKUP(A307,Keys_CHESS_ALL!J312:AC491,8,FALSE))</f>
        <v>#N/A</v>
      </c>
      <c r="K307" s="28" t="e">
        <f>IF(VLOOKUP(A307,Keys_CHESS_ALL!J312:AD491,9,FALSE)="","",VLOOKUP(A307,Keys_CHESS_ALL!J312:AD491,9,FALSE))</f>
        <v>#N/A</v>
      </c>
      <c r="L307" s="28" t="e">
        <f>IF(VLOOKUP(A307,Keys_CHESS_ALL!J312:AE491,10,FALSE)="","",VLOOKUP(A307,Keys_CHESS_ALL!J312:AE491,10,FALSE))</f>
        <v>#N/A</v>
      </c>
      <c r="M307" s="28" t="e">
        <f>IF(VLOOKUP(A307,Keys_CHESS_ALL!J312:AF491,11,FALSE)="","",VLOOKUP(A307,Keys_CHESS_ALL!J312:AF491,11,FALSE))</f>
        <v>#N/A</v>
      </c>
      <c r="N307" s="28" t="e">
        <f>IF(VLOOKUP(A307,Keys_CHESS_ALL!J312:AG491,12,FALSE)="","",VLOOKUP(A307,Keys_CHESS_ALL!J312:AG491,12,FALSE))</f>
        <v>#N/A</v>
      </c>
      <c r="O307" s="28" t="e">
        <f>IF(VLOOKUP(A307,Keys_CHESS_ALL!J312:AH491,13,FALSE)="","",VLOOKUP(A307,Keys_CHESS_ALL!J312:AH491,13,FALSE))</f>
        <v>#N/A</v>
      </c>
      <c r="P307" s="28" t="e">
        <f>IF(VLOOKUP(A307,Keys_CHESS_ALL!J312:AI491,14,FALSE)="","",VLOOKUP(A307,Keys_CHESS_ALL!J312:AI491,14,FALSE))</f>
        <v>#N/A</v>
      </c>
      <c r="Q307" s="28" t="e">
        <f>IF(VLOOKUP(A307,Keys_CHESS_ALL!J312:AJ491,15,FALSE)="","",VLOOKUP(A307,Keys_CHESS_ALL!J312:AJ491,15,FALSE))</f>
        <v>#N/A</v>
      </c>
      <c r="R307" s="28" t="e">
        <f>IF(VLOOKUP(A307,Keys_CHESS_ALL!J312:AK491,16,FALSE)="","",VLOOKUP(A307,Keys_CHESS_ALL!J312:AK491,16,FALSE))</f>
        <v>#N/A</v>
      </c>
    </row>
    <row r="308" spans="2:18" x14ac:dyDescent="0.2">
      <c r="B308" s="28" t="e">
        <f>VLOOKUP(A308,Keys_CHESS_ALL!J313:L492,2,FALSE)</f>
        <v>#N/A</v>
      </c>
      <c r="D308" s="28" t="e">
        <f>VLOOKUP(A308,Keys_CHESS_ALL!J313:L492,3,FALSE)</f>
        <v>#N/A</v>
      </c>
      <c r="E308" s="40"/>
      <c r="G308" s="28" t="e">
        <f>IF(VLOOKUP(A308,Keys_CHESS_ALL!J313:AC492,5,FALSE)="","",VLOOKUP(A308,Keys_CHESS_ALL!J313:AC492,5,FALSE))</f>
        <v>#N/A</v>
      </c>
      <c r="H308" s="28" t="e">
        <f>IF(VLOOKUP(A308,Keys_CHESS_ALL!J313:AC492,6,FALSE)="","",VLOOKUP(A308,Keys_CHESS_ALL!J313:AC492,6,FALSE))</f>
        <v>#N/A</v>
      </c>
      <c r="I308" s="28" t="e">
        <f>IF(VLOOKUP(A308,Keys_CHESS_ALL!J313:AC492,7,FALSE)="","",VLOOKUP(A308,Keys_CHESS_ALL!J313:AC492,7,FALSE))</f>
        <v>#N/A</v>
      </c>
      <c r="J308" s="28" t="e">
        <f>IF(VLOOKUP(A308,Keys_CHESS_ALL!J313:AC492,8,FALSE)="","",VLOOKUP(A308,Keys_CHESS_ALL!J313:AC492,8,FALSE))</f>
        <v>#N/A</v>
      </c>
      <c r="K308" s="28" t="e">
        <f>IF(VLOOKUP(A308,Keys_CHESS_ALL!J313:AD492,9,FALSE)="","",VLOOKUP(A308,Keys_CHESS_ALL!J313:AD492,9,FALSE))</f>
        <v>#N/A</v>
      </c>
      <c r="L308" s="28" t="e">
        <f>IF(VLOOKUP(A308,Keys_CHESS_ALL!J313:AE492,10,FALSE)="","",VLOOKUP(A308,Keys_CHESS_ALL!J313:AE492,10,FALSE))</f>
        <v>#N/A</v>
      </c>
      <c r="M308" s="28" t="e">
        <f>IF(VLOOKUP(A308,Keys_CHESS_ALL!J313:AF492,11,FALSE)="","",VLOOKUP(A308,Keys_CHESS_ALL!J313:AF492,11,FALSE))</f>
        <v>#N/A</v>
      </c>
      <c r="N308" s="28" t="e">
        <f>IF(VLOOKUP(A308,Keys_CHESS_ALL!J313:AG492,12,FALSE)="","",VLOOKUP(A308,Keys_CHESS_ALL!J313:AG492,12,FALSE))</f>
        <v>#N/A</v>
      </c>
      <c r="O308" s="28" t="e">
        <f>IF(VLOOKUP(A308,Keys_CHESS_ALL!J313:AH492,13,FALSE)="","",VLOOKUP(A308,Keys_CHESS_ALL!J313:AH492,13,FALSE))</f>
        <v>#N/A</v>
      </c>
      <c r="P308" s="28" t="e">
        <f>IF(VLOOKUP(A308,Keys_CHESS_ALL!J313:AI492,14,FALSE)="","",VLOOKUP(A308,Keys_CHESS_ALL!J313:AI492,14,FALSE))</f>
        <v>#N/A</v>
      </c>
      <c r="Q308" s="28" t="e">
        <f>IF(VLOOKUP(A308,Keys_CHESS_ALL!J313:AJ492,15,FALSE)="","",VLOOKUP(A308,Keys_CHESS_ALL!J313:AJ492,15,FALSE))</f>
        <v>#N/A</v>
      </c>
      <c r="R308" s="28" t="e">
        <f>IF(VLOOKUP(A308,Keys_CHESS_ALL!J313:AK492,16,FALSE)="","",VLOOKUP(A308,Keys_CHESS_ALL!J313:AK492,16,FALSE))</f>
        <v>#N/A</v>
      </c>
    </row>
    <row r="309" spans="2:18" x14ac:dyDescent="0.2">
      <c r="B309" s="28" t="e">
        <f>VLOOKUP(A309,Keys_CHESS_ALL!J314:L493,2,FALSE)</f>
        <v>#N/A</v>
      </c>
      <c r="D309" s="28" t="e">
        <f>VLOOKUP(A309,Keys_CHESS_ALL!J314:L493,3,FALSE)</f>
        <v>#N/A</v>
      </c>
      <c r="E309" s="40"/>
      <c r="G309" s="28" t="e">
        <f>IF(VLOOKUP(A309,Keys_CHESS_ALL!J314:AC493,5,FALSE)="","",VLOOKUP(A309,Keys_CHESS_ALL!J314:AC493,5,FALSE))</f>
        <v>#N/A</v>
      </c>
      <c r="H309" s="28" t="e">
        <f>IF(VLOOKUP(A309,Keys_CHESS_ALL!J314:AC493,6,FALSE)="","",VLOOKUP(A309,Keys_CHESS_ALL!J314:AC493,6,FALSE))</f>
        <v>#N/A</v>
      </c>
      <c r="I309" s="28" t="e">
        <f>IF(VLOOKUP(A309,Keys_CHESS_ALL!J314:AC493,7,FALSE)="","",VLOOKUP(A309,Keys_CHESS_ALL!J314:AC493,7,FALSE))</f>
        <v>#N/A</v>
      </c>
      <c r="J309" s="28" t="e">
        <f>IF(VLOOKUP(A309,Keys_CHESS_ALL!J314:AC493,8,FALSE)="","",VLOOKUP(A309,Keys_CHESS_ALL!J314:AC493,8,FALSE))</f>
        <v>#N/A</v>
      </c>
      <c r="K309" s="28" t="e">
        <f>IF(VLOOKUP(A309,Keys_CHESS_ALL!J314:AD493,9,FALSE)="","",VLOOKUP(A309,Keys_CHESS_ALL!J314:AD493,9,FALSE))</f>
        <v>#N/A</v>
      </c>
      <c r="L309" s="28" t="e">
        <f>IF(VLOOKUP(A309,Keys_CHESS_ALL!J314:AE493,10,FALSE)="","",VLOOKUP(A309,Keys_CHESS_ALL!J314:AE493,10,FALSE))</f>
        <v>#N/A</v>
      </c>
      <c r="M309" s="28" t="e">
        <f>IF(VLOOKUP(A309,Keys_CHESS_ALL!J314:AF493,11,FALSE)="","",VLOOKUP(A309,Keys_CHESS_ALL!J314:AF493,11,FALSE))</f>
        <v>#N/A</v>
      </c>
      <c r="N309" s="28" t="e">
        <f>IF(VLOOKUP(A309,Keys_CHESS_ALL!J314:AG493,12,FALSE)="","",VLOOKUP(A309,Keys_CHESS_ALL!J314:AG493,12,FALSE))</f>
        <v>#N/A</v>
      </c>
      <c r="O309" s="28" t="e">
        <f>IF(VLOOKUP(A309,Keys_CHESS_ALL!J314:AH493,13,FALSE)="","",VLOOKUP(A309,Keys_CHESS_ALL!J314:AH493,13,FALSE))</f>
        <v>#N/A</v>
      </c>
      <c r="P309" s="28" t="e">
        <f>IF(VLOOKUP(A309,Keys_CHESS_ALL!J314:AI493,14,FALSE)="","",VLOOKUP(A309,Keys_CHESS_ALL!J314:AI493,14,FALSE))</f>
        <v>#N/A</v>
      </c>
      <c r="Q309" s="28" t="e">
        <f>IF(VLOOKUP(A309,Keys_CHESS_ALL!J314:AJ493,15,FALSE)="","",VLOOKUP(A309,Keys_CHESS_ALL!J314:AJ493,15,FALSE))</f>
        <v>#N/A</v>
      </c>
      <c r="R309" s="28" t="e">
        <f>IF(VLOOKUP(A309,Keys_CHESS_ALL!J314:AK493,16,FALSE)="","",VLOOKUP(A309,Keys_CHESS_ALL!J314:AK493,16,FALSE))</f>
        <v>#N/A</v>
      </c>
    </row>
    <row r="310" spans="2:18" x14ac:dyDescent="0.2">
      <c r="B310" s="28" t="e">
        <f>VLOOKUP(A310,Keys_CHESS_ALL!J315:L494,2,FALSE)</f>
        <v>#N/A</v>
      </c>
      <c r="D310" s="28" t="e">
        <f>VLOOKUP(A310,Keys_CHESS_ALL!J315:L494,3,FALSE)</f>
        <v>#N/A</v>
      </c>
      <c r="E310" s="40"/>
      <c r="G310" s="28" t="e">
        <f>IF(VLOOKUP(A310,Keys_CHESS_ALL!J315:AC494,5,FALSE)="","",VLOOKUP(A310,Keys_CHESS_ALL!J315:AC494,5,FALSE))</f>
        <v>#N/A</v>
      </c>
      <c r="H310" s="28" t="e">
        <f>IF(VLOOKUP(A310,Keys_CHESS_ALL!J315:AC494,6,FALSE)="","",VLOOKUP(A310,Keys_CHESS_ALL!J315:AC494,6,FALSE))</f>
        <v>#N/A</v>
      </c>
      <c r="I310" s="28" t="e">
        <f>IF(VLOOKUP(A310,Keys_CHESS_ALL!J315:AC494,7,FALSE)="","",VLOOKUP(A310,Keys_CHESS_ALL!J315:AC494,7,FALSE))</f>
        <v>#N/A</v>
      </c>
      <c r="J310" s="28" t="e">
        <f>IF(VLOOKUP(A310,Keys_CHESS_ALL!J315:AC494,8,FALSE)="","",VLOOKUP(A310,Keys_CHESS_ALL!J315:AC494,8,FALSE))</f>
        <v>#N/A</v>
      </c>
      <c r="K310" s="28" t="e">
        <f>IF(VLOOKUP(A310,Keys_CHESS_ALL!J315:AD494,9,FALSE)="","",VLOOKUP(A310,Keys_CHESS_ALL!J315:AD494,9,FALSE))</f>
        <v>#N/A</v>
      </c>
      <c r="L310" s="28" t="e">
        <f>IF(VLOOKUP(A310,Keys_CHESS_ALL!J315:AE494,10,FALSE)="","",VLOOKUP(A310,Keys_CHESS_ALL!J315:AE494,10,FALSE))</f>
        <v>#N/A</v>
      </c>
      <c r="M310" s="28" t="e">
        <f>IF(VLOOKUP(A310,Keys_CHESS_ALL!J315:AF494,11,FALSE)="","",VLOOKUP(A310,Keys_CHESS_ALL!J315:AF494,11,FALSE))</f>
        <v>#N/A</v>
      </c>
      <c r="N310" s="28" t="e">
        <f>IF(VLOOKUP(A310,Keys_CHESS_ALL!J315:AG494,12,FALSE)="","",VLOOKUP(A310,Keys_CHESS_ALL!J315:AG494,12,FALSE))</f>
        <v>#N/A</v>
      </c>
      <c r="O310" s="28" t="e">
        <f>IF(VLOOKUP(A310,Keys_CHESS_ALL!J315:AH494,13,FALSE)="","",VLOOKUP(A310,Keys_CHESS_ALL!J315:AH494,13,FALSE))</f>
        <v>#N/A</v>
      </c>
      <c r="P310" s="28" t="e">
        <f>IF(VLOOKUP(A310,Keys_CHESS_ALL!J315:AI494,14,FALSE)="","",VLOOKUP(A310,Keys_CHESS_ALL!J315:AI494,14,FALSE))</f>
        <v>#N/A</v>
      </c>
      <c r="Q310" s="28" t="e">
        <f>IF(VLOOKUP(A310,Keys_CHESS_ALL!J315:AJ494,15,FALSE)="","",VLOOKUP(A310,Keys_CHESS_ALL!J315:AJ494,15,FALSE))</f>
        <v>#N/A</v>
      </c>
      <c r="R310" s="28" t="e">
        <f>IF(VLOOKUP(A310,Keys_CHESS_ALL!J315:AK494,16,FALSE)="","",VLOOKUP(A310,Keys_CHESS_ALL!J315:AK494,16,FALSE))</f>
        <v>#N/A</v>
      </c>
    </row>
    <row r="311" spans="2:18" x14ac:dyDescent="0.2">
      <c r="B311" s="28" t="e">
        <f>VLOOKUP(A311,Keys_CHESS_ALL!J316:L495,2,FALSE)</f>
        <v>#N/A</v>
      </c>
      <c r="D311" s="28" t="e">
        <f>VLOOKUP(A311,Keys_CHESS_ALL!J316:L495,3,FALSE)</f>
        <v>#N/A</v>
      </c>
      <c r="E311" s="40"/>
      <c r="G311" s="28" t="e">
        <f>IF(VLOOKUP(A311,Keys_CHESS_ALL!J316:AC495,5,FALSE)="","",VLOOKUP(A311,Keys_CHESS_ALL!J316:AC495,5,FALSE))</f>
        <v>#N/A</v>
      </c>
      <c r="H311" s="28" t="e">
        <f>IF(VLOOKUP(A311,Keys_CHESS_ALL!J316:AC495,6,FALSE)="","",VLOOKUP(A311,Keys_CHESS_ALL!J316:AC495,6,FALSE))</f>
        <v>#N/A</v>
      </c>
      <c r="I311" s="28" t="e">
        <f>IF(VLOOKUP(A311,Keys_CHESS_ALL!J316:AC495,7,FALSE)="","",VLOOKUP(A311,Keys_CHESS_ALL!J316:AC495,7,FALSE))</f>
        <v>#N/A</v>
      </c>
      <c r="J311" s="28" t="e">
        <f>IF(VLOOKUP(A311,Keys_CHESS_ALL!J316:AC495,8,FALSE)="","",VLOOKUP(A311,Keys_CHESS_ALL!J316:AC495,8,FALSE))</f>
        <v>#N/A</v>
      </c>
      <c r="K311" s="28" t="e">
        <f>IF(VLOOKUP(A311,Keys_CHESS_ALL!J316:AD495,9,FALSE)="","",VLOOKUP(A311,Keys_CHESS_ALL!J316:AD495,9,FALSE))</f>
        <v>#N/A</v>
      </c>
      <c r="L311" s="28" t="e">
        <f>IF(VLOOKUP(A311,Keys_CHESS_ALL!J316:AE495,10,FALSE)="","",VLOOKUP(A311,Keys_CHESS_ALL!J316:AE495,10,FALSE))</f>
        <v>#N/A</v>
      </c>
      <c r="M311" s="28" t="e">
        <f>IF(VLOOKUP(A311,Keys_CHESS_ALL!J316:AF495,11,FALSE)="","",VLOOKUP(A311,Keys_CHESS_ALL!J316:AF495,11,FALSE))</f>
        <v>#N/A</v>
      </c>
      <c r="N311" s="28" t="e">
        <f>IF(VLOOKUP(A311,Keys_CHESS_ALL!J316:AG495,12,FALSE)="","",VLOOKUP(A311,Keys_CHESS_ALL!J316:AG495,12,FALSE))</f>
        <v>#N/A</v>
      </c>
      <c r="O311" s="28" t="e">
        <f>IF(VLOOKUP(A311,Keys_CHESS_ALL!J316:AH495,13,FALSE)="","",VLOOKUP(A311,Keys_CHESS_ALL!J316:AH495,13,FALSE))</f>
        <v>#N/A</v>
      </c>
      <c r="P311" s="28" t="e">
        <f>IF(VLOOKUP(A311,Keys_CHESS_ALL!J316:AI495,14,FALSE)="","",VLOOKUP(A311,Keys_CHESS_ALL!J316:AI495,14,FALSE))</f>
        <v>#N/A</v>
      </c>
      <c r="Q311" s="28" t="e">
        <f>IF(VLOOKUP(A311,Keys_CHESS_ALL!J316:AJ495,15,FALSE)="","",VLOOKUP(A311,Keys_CHESS_ALL!J316:AJ495,15,FALSE))</f>
        <v>#N/A</v>
      </c>
      <c r="R311" s="28" t="e">
        <f>IF(VLOOKUP(A311,Keys_CHESS_ALL!J316:AK495,16,FALSE)="","",VLOOKUP(A311,Keys_CHESS_ALL!J316:AK495,16,FALSE))</f>
        <v>#N/A</v>
      </c>
    </row>
    <row r="312" spans="2:18" x14ac:dyDescent="0.2">
      <c r="B312" s="28" t="e">
        <f>VLOOKUP(A312,Keys_CHESS_ALL!J317:L496,2,FALSE)</f>
        <v>#N/A</v>
      </c>
      <c r="D312" s="28" t="e">
        <f>VLOOKUP(A312,Keys_CHESS_ALL!J317:L496,3,FALSE)</f>
        <v>#N/A</v>
      </c>
      <c r="E312" s="40"/>
      <c r="G312" s="28" t="e">
        <f>IF(VLOOKUP(A312,Keys_CHESS_ALL!J317:AC496,5,FALSE)="","",VLOOKUP(A312,Keys_CHESS_ALL!J317:AC496,5,FALSE))</f>
        <v>#N/A</v>
      </c>
      <c r="H312" s="28" t="e">
        <f>IF(VLOOKUP(A312,Keys_CHESS_ALL!J317:AC496,6,FALSE)="","",VLOOKUP(A312,Keys_CHESS_ALL!J317:AC496,6,FALSE))</f>
        <v>#N/A</v>
      </c>
      <c r="I312" s="28" t="e">
        <f>IF(VLOOKUP(A312,Keys_CHESS_ALL!J317:AC496,7,FALSE)="","",VLOOKUP(A312,Keys_CHESS_ALL!J317:AC496,7,FALSE))</f>
        <v>#N/A</v>
      </c>
      <c r="J312" s="28" t="e">
        <f>IF(VLOOKUP(A312,Keys_CHESS_ALL!J317:AC496,8,FALSE)="","",VLOOKUP(A312,Keys_CHESS_ALL!J317:AC496,8,FALSE))</f>
        <v>#N/A</v>
      </c>
      <c r="K312" s="28" t="e">
        <f>IF(VLOOKUP(A312,Keys_CHESS_ALL!J317:AD496,9,FALSE)="","",VLOOKUP(A312,Keys_CHESS_ALL!J317:AD496,9,FALSE))</f>
        <v>#N/A</v>
      </c>
      <c r="L312" s="28" t="e">
        <f>IF(VLOOKUP(A312,Keys_CHESS_ALL!J317:AE496,10,FALSE)="","",VLOOKUP(A312,Keys_CHESS_ALL!J317:AE496,10,FALSE))</f>
        <v>#N/A</v>
      </c>
      <c r="M312" s="28" t="e">
        <f>IF(VLOOKUP(A312,Keys_CHESS_ALL!J317:AF496,11,FALSE)="","",VLOOKUP(A312,Keys_CHESS_ALL!J317:AF496,11,FALSE))</f>
        <v>#N/A</v>
      </c>
      <c r="N312" s="28" t="e">
        <f>IF(VLOOKUP(A312,Keys_CHESS_ALL!J317:AG496,12,FALSE)="","",VLOOKUP(A312,Keys_CHESS_ALL!J317:AG496,12,FALSE))</f>
        <v>#N/A</v>
      </c>
      <c r="O312" s="28" t="e">
        <f>IF(VLOOKUP(A312,Keys_CHESS_ALL!J317:AH496,13,FALSE)="","",VLOOKUP(A312,Keys_CHESS_ALL!J317:AH496,13,FALSE))</f>
        <v>#N/A</v>
      </c>
      <c r="P312" s="28" t="e">
        <f>IF(VLOOKUP(A312,Keys_CHESS_ALL!J317:AI496,14,FALSE)="","",VLOOKUP(A312,Keys_CHESS_ALL!J317:AI496,14,FALSE))</f>
        <v>#N/A</v>
      </c>
      <c r="Q312" s="28" t="e">
        <f>IF(VLOOKUP(A312,Keys_CHESS_ALL!J317:AJ496,15,FALSE)="","",VLOOKUP(A312,Keys_CHESS_ALL!J317:AJ496,15,FALSE))</f>
        <v>#N/A</v>
      </c>
      <c r="R312" s="28" t="e">
        <f>IF(VLOOKUP(A312,Keys_CHESS_ALL!J317:AK496,16,FALSE)="","",VLOOKUP(A312,Keys_CHESS_ALL!J317:AK496,16,FALSE))</f>
        <v>#N/A</v>
      </c>
    </row>
    <row r="313" spans="2:18" x14ac:dyDescent="0.2">
      <c r="B313" s="28" t="e">
        <f>VLOOKUP(A313,Keys_CHESS_ALL!J318:L497,2,FALSE)</f>
        <v>#N/A</v>
      </c>
      <c r="D313" s="28" t="e">
        <f>VLOOKUP(A313,Keys_CHESS_ALL!J318:L497,3,FALSE)</f>
        <v>#N/A</v>
      </c>
      <c r="E313" s="40"/>
      <c r="G313" s="28" t="e">
        <f>IF(VLOOKUP(A313,Keys_CHESS_ALL!J318:AC497,5,FALSE)="","",VLOOKUP(A313,Keys_CHESS_ALL!J318:AC497,5,FALSE))</f>
        <v>#N/A</v>
      </c>
      <c r="H313" s="28" t="e">
        <f>IF(VLOOKUP(A313,Keys_CHESS_ALL!J318:AC497,6,FALSE)="","",VLOOKUP(A313,Keys_CHESS_ALL!J318:AC497,6,FALSE))</f>
        <v>#N/A</v>
      </c>
      <c r="I313" s="28" t="e">
        <f>IF(VLOOKUP(A313,Keys_CHESS_ALL!J318:AC497,7,FALSE)="","",VLOOKUP(A313,Keys_CHESS_ALL!J318:AC497,7,FALSE))</f>
        <v>#N/A</v>
      </c>
      <c r="J313" s="28" t="e">
        <f>IF(VLOOKUP(A313,Keys_CHESS_ALL!J318:AC497,8,FALSE)="","",VLOOKUP(A313,Keys_CHESS_ALL!J318:AC497,8,FALSE))</f>
        <v>#N/A</v>
      </c>
      <c r="K313" s="28" t="e">
        <f>IF(VLOOKUP(A313,Keys_CHESS_ALL!J318:AD497,9,FALSE)="","",VLOOKUP(A313,Keys_CHESS_ALL!J318:AD497,9,FALSE))</f>
        <v>#N/A</v>
      </c>
      <c r="L313" s="28" t="e">
        <f>IF(VLOOKUP(A313,Keys_CHESS_ALL!J318:AE497,10,FALSE)="","",VLOOKUP(A313,Keys_CHESS_ALL!J318:AE497,10,FALSE))</f>
        <v>#N/A</v>
      </c>
      <c r="M313" s="28" t="e">
        <f>IF(VLOOKUP(A313,Keys_CHESS_ALL!J318:AF497,11,FALSE)="","",VLOOKUP(A313,Keys_CHESS_ALL!J318:AF497,11,FALSE))</f>
        <v>#N/A</v>
      </c>
      <c r="N313" s="28" t="e">
        <f>IF(VLOOKUP(A313,Keys_CHESS_ALL!J318:AG497,12,FALSE)="","",VLOOKUP(A313,Keys_CHESS_ALL!J318:AG497,12,FALSE))</f>
        <v>#N/A</v>
      </c>
      <c r="O313" s="28" t="e">
        <f>IF(VLOOKUP(A313,Keys_CHESS_ALL!J318:AH497,13,FALSE)="","",VLOOKUP(A313,Keys_CHESS_ALL!J318:AH497,13,FALSE))</f>
        <v>#N/A</v>
      </c>
      <c r="P313" s="28" t="e">
        <f>IF(VLOOKUP(A313,Keys_CHESS_ALL!J318:AI497,14,FALSE)="","",VLOOKUP(A313,Keys_CHESS_ALL!J318:AI497,14,FALSE))</f>
        <v>#N/A</v>
      </c>
      <c r="Q313" s="28" t="e">
        <f>IF(VLOOKUP(A313,Keys_CHESS_ALL!J318:AJ497,15,FALSE)="","",VLOOKUP(A313,Keys_CHESS_ALL!J318:AJ497,15,FALSE))</f>
        <v>#N/A</v>
      </c>
      <c r="R313" s="28" t="e">
        <f>IF(VLOOKUP(A313,Keys_CHESS_ALL!J318:AK497,16,FALSE)="","",VLOOKUP(A313,Keys_CHESS_ALL!J318:AK497,16,FALSE))</f>
        <v>#N/A</v>
      </c>
    </row>
    <row r="314" spans="2:18" x14ac:dyDescent="0.2">
      <c r="B314" s="28" t="e">
        <f>VLOOKUP(A314,Keys_CHESS_ALL!J319:L498,2,FALSE)</f>
        <v>#N/A</v>
      </c>
      <c r="D314" s="28" t="e">
        <f>VLOOKUP(A314,Keys_CHESS_ALL!J319:L498,3,FALSE)</f>
        <v>#N/A</v>
      </c>
      <c r="E314" s="40"/>
      <c r="G314" s="28" t="e">
        <f>IF(VLOOKUP(A314,Keys_CHESS_ALL!J319:AC498,5,FALSE)="","",VLOOKUP(A314,Keys_CHESS_ALL!J319:AC498,5,FALSE))</f>
        <v>#N/A</v>
      </c>
      <c r="H314" s="28" t="e">
        <f>IF(VLOOKUP(A314,Keys_CHESS_ALL!J319:AC498,6,FALSE)="","",VLOOKUP(A314,Keys_CHESS_ALL!J319:AC498,6,FALSE))</f>
        <v>#N/A</v>
      </c>
      <c r="I314" s="28" t="e">
        <f>IF(VLOOKUP(A314,Keys_CHESS_ALL!J319:AC498,7,FALSE)="","",VLOOKUP(A314,Keys_CHESS_ALL!J319:AC498,7,FALSE))</f>
        <v>#N/A</v>
      </c>
      <c r="J314" s="28" t="e">
        <f>IF(VLOOKUP(A314,Keys_CHESS_ALL!J319:AC498,8,FALSE)="","",VLOOKUP(A314,Keys_CHESS_ALL!J319:AC498,8,FALSE))</f>
        <v>#N/A</v>
      </c>
      <c r="K314" s="28" t="e">
        <f>IF(VLOOKUP(A314,Keys_CHESS_ALL!J319:AD498,9,FALSE)="","",VLOOKUP(A314,Keys_CHESS_ALL!J319:AD498,9,FALSE))</f>
        <v>#N/A</v>
      </c>
      <c r="L314" s="28" t="e">
        <f>IF(VLOOKUP(A314,Keys_CHESS_ALL!J319:AE498,10,FALSE)="","",VLOOKUP(A314,Keys_CHESS_ALL!J319:AE498,10,FALSE))</f>
        <v>#N/A</v>
      </c>
      <c r="M314" s="28" t="e">
        <f>IF(VLOOKUP(A314,Keys_CHESS_ALL!J319:AF498,11,FALSE)="","",VLOOKUP(A314,Keys_CHESS_ALL!J319:AF498,11,FALSE))</f>
        <v>#N/A</v>
      </c>
      <c r="N314" s="28" t="e">
        <f>IF(VLOOKUP(A314,Keys_CHESS_ALL!J319:AG498,12,FALSE)="","",VLOOKUP(A314,Keys_CHESS_ALL!J319:AG498,12,FALSE))</f>
        <v>#N/A</v>
      </c>
      <c r="O314" s="28" t="e">
        <f>IF(VLOOKUP(A314,Keys_CHESS_ALL!J319:AH498,13,FALSE)="","",VLOOKUP(A314,Keys_CHESS_ALL!J319:AH498,13,FALSE))</f>
        <v>#N/A</v>
      </c>
      <c r="P314" s="28" t="e">
        <f>IF(VLOOKUP(A314,Keys_CHESS_ALL!J319:AI498,14,FALSE)="","",VLOOKUP(A314,Keys_CHESS_ALL!J319:AI498,14,FALSE))</f>
        <v>#N/A</v>
      </c>
      <c r="Q314" s="28" t="e">
        <f>IF(VLOOKUP(A314,Keys_CHESS_ALL!J319:AJ498,15,FALSE)="","",VLOOKUP(A314,Keys_CHESS_ALL!J319:AJ498,15,FALSE))</f>
        <v>#N/A</v>
      </c>
      <c r="R314" s="28" t="e">
        <f>IF(VLOOKUP(A314,Keys_CHESS_ALL!J319:AK498,16,FALSE)="","",VLOOKUP(A314,Keys_CHESS_ALL!J319:AK498,16,FALSE))</f>
        <v>#N/A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52D1C38-A0B5-8A40-91AC-E20A6238C27B}">
          <x14:formula1>
            <xm:f>Keys_CHESS_ALL!$A$121:$A$122</xm:f>
          </x14:formula1>
          <xm:sqref>C3:C250</xm:sqref>
        </x14:dataValidation>
        <x14:dataValidation type="list" allowBlank="1" showInputMessage="1" showErrorMessage="1" xr:uid="{CB3A04CE-9090-9141-826F-659FF6161829}">
          <x14:formula1>
            <xm:f>Keys_CHESS_ALL!$J$3:$J$113</xm:f>
          </x14:formula1>
          <xm:sqref>A3:A1048576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1A1CA-6601-BA41-A8E4-9C4D9AC06260}">
  <dimension ref="A1:T49"/>
  <sheetViews>
    <sheetView topLeftCell="A2" workbookViewId="0">
      <pane xSplit="1" ySplit="1" topLeftCell="I3" activePane="bottomRight" state="frozen"/>
      <selection pane="topRight"/>
      <selection pane="bottomLeft"/>
      <selection pane="bottomRight" activeCell="I14" sqref="I14"/>
    </sheetView>
  </sheetViews>
  <sheetFormatPr baseColWidth="10" defaultColWidth="10.83203125" defaultRowHeight="16" x14ac:dyDescent="0.2"/>
  <cols>
    <col min="1" max="1" width="21.1640625" style="69" bestFit="1" customWidth="1"/>
    <col min="2" max="2" width="16.33203125" style="66" customWidth="1"/>
    <col min="3" max="4" width="14.33203125" style="67" customWidth="1"/>
    <col min="5" max="5" width="14" style="66" customWidth="1"/>
    <col min="6" max="6" width="59.33203125" style="68" bestFit="1" customWidth="1"/>
    <col min="7" max="7" width="29.6640625" style="68" bestFit="1" customWidth="1"/>
    <col min="8" max="8" width="10.83203125" style="66"/>
    <col min="9" max="9" width="20" style="66" bestFit="1" customWidth="1"/>
    <col min="10" max="16384" width="10.83203125" style="66"/>
  </cols>
  <sheetData>
    <row r="1" spans="1:20" s="63" customFormat="1" ht="19" x14ac:dyDescent="0.25">
      <c r="A1" s="62" t="s">
        <v>273</v>
      </c>
      <c r="B1" s="63" t="s">
        <v>274</v>
      </c>
      <c r="C1" s="64" t="s">
        <v>275</v>
      </c>
      <c r="D1" s="64" t="s">
        <v>305</v>
      </c>
      <c r="E1" s="63" t="s">
        <v>10</v>
      </c>
      <c r="F1" s="65" t="s">
        <v>276</v>
      </c>
      <c r="G1" s="65" t="s">
        <v>277</v>
      </c>
      <c r="H1" s="63" t="s">
        <v>278</v>
      </c>
      <c r="I1" s="63" t="s">
        <v>278</v>
      </c>
      <c r="J1" s="63" t="s">
        <v>278</v>
      </c>
      <c r="K1" s="63" t="s">
        <v>278</v>
      </c>
      <c r="L1" s="63" t="s">
        <v>278</v>
      </c>
      <c r="M1" s="63" t="s">
        <v>278</v>
      </c>
      <c r="N1" s="63" t="s">
        <v>278</v>
      </c>
      <c r="O1" s="63" t="s">
        <v>278</v>
      </c>
      <c r="P1" s="63" t="s">
        <v>278</v>
      </c>
      <c r="Q1" s="63" t="s">
        <v>278</v>
      </c>
      <c r="R1" s="63" t="s">
        <v>278</v>
      </c>
      <c r="S1" s="63" t="s">
        <v>278</v>
      </c>
      <c r="T1" s="63" t="s">
        <v>278</v>
      </c>
    </row>
    <row r="2" spans="1:20" s="75" customFormat="1" ht="48" x14ac:dyDescent="0.15">
      <c r="A2" s="70" t="s">
        <v>460</v>
      </c>
      <c r="B2" s="71" t="s">
        <v>280</v>
      </c>
      <c r="C2" s="72" t="s">
        <v>461</v>
      </c>
      <c r="D2" s="73" t="s">
        <v>462</v>
      </c>
      <c r="E2" s="71" t="s">
        <v>280</v>
      </c>
      <c r="F2" s="74" t="s">
        <v>282</v>
      </c>
      <c r="G2" s="74" t="s">
        <v>283</v>
      </c>
      <c r="H2" s="71" t="s">
        <v>280</v>
      </c>
      <c r="I2" s="71" t="s">
        <v>280</v>
      </c>
      <c r="J2" s="71" t="s">
        <v>280</v>
      </c>
      <c r="K2" s="71" t="s">
        <v>280</v>
      </c>
      <c r="L2" s="71" t="s">
        <v>280</v>
      </c>
      <c r="M2" s="71" t="s">
        <v>280</v>
      </c>
      <c r="N2" s="71" t="s">
        <v>280</v>
      </c>
      <c r="O2" s="71" t="s">
        <v>280</v>
      </c>
      <c r="P2" s="71" t="s">
        <v>280</v>
      </c>
      <c r="Q2" s="71" t="s">
        <v>280</v>
      </c>
      <c r="R2" s="71" t="s">
        <v>280</v>
      </c>
      <c r="S2" s="71" t="s">
        <v>280</v>
      </c>
      <c r="T2" s="71" t="s">
        <v>280</v>
      </c>
    </row>
    <row r="3" spans="1:20" x14ac:dyDescent="0.2">
      <c r="A3" s="69" t="s">
        <v>28</v>
      </c>
      <c r="B3" s="66" t="str">
        <f>VLOOKUP(A3,Keys_CHESS_ALL!J3:L187,2,FALSE)</f>
        <v>string</v>
      </c>
      <c r="C3" s="67" t="b">
        <v>0</v>
      </c>
      <c r="D3" s="67" t="b">
        <v>0</v>
      </c>
      <c r="E3" s="66" t="str">
        <f>VLOOKUP(A3,Keys_CHESS_ALL!J3:L187,3,FALSE)</f>
        <v>User</v>
      </c>
      <c r="F3" s="40" t="s">
        <v>463</v>
      </c>
      <c r="G3" s="68" t="s">
        <v>284</v>
      </c>
      <c r="H3" s="66" t="s">
        <v>284</v>
      </c>
      <c r="I3" s="66" t="str">
        <f>IF(VLOOKUP(A3,Keys_CHESS_ALL!J3:AC187,6,FALSE)="","",VLOOKUP(A3,Keys_CHESS_ALL!J3:AC187,6,FALSE))</f>
        <v/>
      </c>
      <c r="J3" s="66" t="str">
        <f>IF(VLOOKUP(A3,Keys_CHESS_ALL!J3:AC187,7,FALSE)="","",VLOOKUP(A3,Keys_CHESS_ALL!J3:AC187,7,FALSE))</f>
        <v/>
      </c>
      <c r="K3" s="66" t="str">
        <f>IF(VLOOKUP(A3,Keys_CHESS_ALL!J3:AC187,8,FALSE)="","",VLOOKUP(A3,Keys_CHESS_ALL!J3:AC187,8,FALSE))</f>
        <v/>
      </c>
      <c r="L3" s="66" t="str">
        <f>IF(VLOOKUP(A3,Keys_CHESS_ALL!J3:AD187,9,FALSE)="","",VLOOKUP(A3,Keys_CHESS_ALL!J3:AD187,9,FALSE))</f>
        <v/>
      </c>
      <c r="M3" s="66" t="str">
        <f>IF(VLOOKUP(A3,Keys_CHESS_ALL!J3:AE187,10,FALSE)="","",VLOOKUP(A3,Keys_CHESS_ALL!J3:AE187,10,FALSE))</f>
        <v/>
      </c>
      <c r="N3" s="66" t="str">
        <f>IF(VLOOKUP(A3,Keys_CHESS_ALL!J3:AF187,11,FALSE)="","",VLOOKUP(A3,Keys_CHESS_ALL!J3:AF187,11,FALSE))</f>
        <v/>
      </c>
      <c r="O3" s="66" t="str">
        <f>IF(VLOOKUP(A3,Keys_CHESS_ALL!J3:AG187,12,FALSE)="","",VLOOKUP(A3,Keys_CHESS_ALL!J3:AG187,12,FALSE))</f>
        <v/>
      </c>
      <c r="P3" s="66" t="str">
        <f>IF(VLOOKUP(A3,Keys_CHESS_ALL!J3:AH187,13,FALSE)="","",VLOOKUP(A3,Keys_CHESS_ALL!J3:AH187,13,FALSE))</f>
        <v/>
      </c>
      <c r="Q3" s="66" t="str">
        <f>IF(VLOOKUP(A3,Keys_CHESS_ALL!J3:AI187,14,FALSE)="","",VLOOKUP(A3,Keys_CHESS_ALL!J3:AI187,14,FALSE))</f>
        <v/>
      </c>
      <c r="R3" s="66" t="str">
        <f>IF(VLOOKUP(A3,Keys_CHESS_ALL!J3:AJ187,15,FALSE)="","",VLOOKUP(A3,Keys_CHESS_ALL!J3:AJ187,15,FALSE))</f>
        <v/>
      </c>
      <c r="S3" s="66" t="str">
        <f>IF(VLOOKUP(A3,Keys_CHESS_ALL!J3:AK187,16,FALSE)="","",VLOOKUP(A3,Keys_CHESS_ALL!J3:AK187,16,FALSE))</f>
        <v/>
      </c>
    </row>
    <row r="4" spans="1:20" x14ac:dyDescent="0.2">
      <c r="A4" s="69" t="s">
        <v>31</v>
      </c>
      <c r="B4" s="66" t="str">
        <f>VLOOKUP(A4,Keys_CHESS_ALL!J4:L188,2,FALSE)</f>
        <v>string</v>
      </c>
      <c r="C4" s="67" t="b">
        <v>0</v>
      </c>
      <c r="D4" s="67" t="b">
        <v>0</v>
      </c>
      <c r="E4" s="66" t="str">
        <f>VLOOKUP(A4,Keys_CHESS_ALL!J4:L188,3,FALSE)</f>
        <v>User</v>
      </c>
      <c r="F4" s="68" t="s">
        <v>464</v>
      </c>
      <c r="G4" s="68" t="s">
        <v>285</v>
      </c>
      <c r="K4" s="66" t="str">
        <f>IF(VLOOKUP(A4,Keys_CHESS_ALL!J4:AC188,8,FALSE)="","",VLOOKUP(A4,Keys_CHESS_ALL!J4:AC188,8,FALSE))</f>
        <v/>
      </c>
      <c r="L4" s="66" t="str">
        <f>IF(VLOOKUP(A4,Keys_CHESS_ALL!J4:AD188,9,FALSE)="","",VLOOKUP(A4,Keys_CHESS_ALL!J4:AD188,9,FALSE))</f>
        <v/>
      </c>
      <c r="M4" s="66" t="str">
        <f>IF(VLOOKUP(A4,Keys_CHESS_ALL!J4:AE188,10,FALSE)="","",VLOOKUP(A4,Keys_CHESS_ALL!J4:AE188,10,FALSE))</f>
        <v/>
      </c>
      <c r="N4" s="66" t="str">
        <f>IF(VLOOKUP(A4,Keys_CHESS_ALL!J4:AF188,11,FALSE)="","",VLOOKUP(A4,Keys_CHESS_ALL!J4:AF188,11,FALSE))</f>
        <v/>
      </c>
      <c r="O4" s="66" t="str">
        <f>IF(VLOOKUP(A4,Keys_CHESS_ALL!J4:AG188,12,FALSE)="","",VLOOKUP(A4,Keys_CHESS_ALL!J4:AG188,12,FALSE))</f>
        <v/>
      </c>
      <c r="P4" s="66" t="str">
        <f>IF(VLOOKUP(A4,Keys_CHESS_ALL!J4:AH188,13,FALSE)="","",VLOOKUP(A4,Keys_CHESS_ALL!J4:AH188,13,FALSE))</f>
        <v/>
      </c>
      <c r="Q4" s="66" t="str">
        <f>IF(VLOOKUP(A4,Keys_CHESS_ALL!J4:AI188,14,FALSE)="","",VLOOKUP(A4,Keys_CHESS_ALL!J4:AI188,14,FALSE))</f>
        <v/>
      </c>
      <c r="R4" s="66" t="str">
        <f>IF(VLOOKUP(A4,Keys_CHESS_ALL!J4:AJ188,15,FALSE)="","",VLOOKUP(A4,Keys_CHESS_ALL!J4:AJ188,15,FALSE))</f>
        <v/>
      </c>
      <c r="S4" s="66" t="str">
        <f>IF(VLOOKUP(A4,Keys_CHESS_ALL!J4:AK188,16,FALSE)="","",VLOOKUP(A4,Keys_CHESS_ALL!J4:AK188,16,FALSE))</f>
        <v/>
      </c>
    </row>
    <row r="5" spans="1:20" x14ac:dyDescent="0.2">
      <c r="A5" s="69" t="s">
        <v>32</v>
      </c>
      <c r="B5" s="66" t="str">
        <f>VLOOKUP(A5,Keys_CHESS_ALL!J5:L189,2,FALSE)</f>
        <v>string</v>
      </c>
      <c r="C5" s="67" t="b">
        <v>0</v>
      </c>
      <c r="D5" s="67" t="b">
        <v>0</v>
      </c>
      <c r="E5" s="66" t="str">
        <f>VLOOKUP(A5,Keys_CHESS_ALL!J5:L189,3,FALSE)</f>
        <v>User</v>
      </c>
      <c r="F5" s="68" t="s">
        <v>465</v>
      </c>
      <c r="G5" s="68" t="s">
        <v>466</v>
      </c>
      <c r="H5" s="66" t="str">
        <f>IF(VLOOKUP(A5,Keys_CHESS_ALL!J5:AC189,5,FALSE)="","",VLOOKUP(A5,Keys_CHESS_ALL!J5:AC189,5,FALSE))</f>
        <v/>
      </c>
      <c r="I5" s="66" t="str">
        <f>IF(VLOOKUP(A5,Keys_CHESS_ALL!J5:AC189,6,FALSE)="","",VLOOKUP(A5,Keys_CHESS_ALL!J5:AC189,6,FALSE))</f>
        <v/>
      </c>
      <c r="J5" s="66" t="str">
        <f>IF(VLOOKUP(A5,Keys_CHESS_ALL!J5:AC189,7,FALSE)="","",VLOOKUP(A5,Keys_CHESS_ALL!J5:AC189,7,FALSE))</f>
        <v/>
      </c>
      <c r="K5" s="66" t="str">
        <f>IF(VLOOKUP(A5,Keys_CHESS_ALL!J5:AC189,8,FALSE)="","",VLOOKUP(A5,Keys_CHESS_ALL!J5:AC189,8,FALSE))</f>
        <v/>
      </c>
      <c r="L5" s="66" t="str">
        <f>IF(VLOOKUP(A5,Keys_CHESS_ALL!J5:AD189,9,FALSE)="","",VLOOKUP(A5,Keys_CHESS_ALL!J5:AD189,9,FALSE))</f>
        <v/>
      </c>
      <c r="M5" s="66" t="str">
        <f>IF(VLOOKUP(A5,Keys_CHESS_ALL!J5:AE189,10,FALSE)="","",VLOOKUP(A5,Keys_CHESS_ALL!J5:AE189,10,FALSE))</f>
        <v/>
      </c>
      <c r="N5" s="66" t="str">
        <f>IF(VLOOKUP(A5,Keys_CHESS_ALL!J5:AF189,11,FALSE)="","",VLOOKUP(A5,Keys_CHESS_ALL!J5:AF189,11,FALSE))</f>
        <v/>
      </c>
      <c r="O5" s="66" t="str">
        <f>IF(VLOOKUP(A5,Keys_CHESS_ALL!J5:AG189,12,FALSE)="","",VLOOKUP(A5,Keys_CHESS_ALL!J5:AG189,12,FALSE))</f>
        <v/>
      </c>
      <c r="P5" s="66" t="str">
        <f>IF(VLOOKUP(A5,Keys_CHESS_ALL!J5:AH189,13,FALSE)="","",VLOOKUP(A5,Keys_CHESS_ALL!J5:AH189,13,FALSE))</f>
        <v/>
      </c>
      <c r="Q5" s="66" t="str">
        <f>IF(VLOOKUP(A5,Keys_CHESS_ALL!J5:AI189,14,FALSE)="","",VLOOKUP(A5,Keys_CHESS_ALL!J5:AI189,14,FALSE))</f>
        <v/>
      </c>
      <c r="R5" s="66" t="str">
        <f>IF(VLOOKUP(A5,Keys_CHESS_ALL!J5:AJ189,15,FALSE)="","",VLOOKUP(A5,Keys_CHESS_ALL!J5:AJ189,15,FALSE))</f>
        <v/>
      </c>
      <c r="S5" s="66" t="str">
        <f>IF(VLOOKUP(A5,Keys_CHESS_ALL!J5:AK189,16,FALSE)="","",VLOOKUP(A5,Keys_CHESS_ALL!J5:AK189,16,FALSE))</f>
        <v/>
      </c>
    </row>
    <row r="6" spans="1:20" x14ac:dyDescent="0.2">
      <c r="A6" s="69" t="s">
        <v>33</v>
      </c>
      <c r="B6" s="66" t="str">
        <f>VLOOKUP(A6,Keys_CHESS_ALL!J6:L190,2,FALSE)</f>
        <v>string</v>
      </c>
      <c r="C6" s="67" t="b">
        <v>0</v>
      </c>
      <c r="D6" s="67" t="b">
        <v>0</v>
      </c>
      <c r="E6" s="66" t="str">
        <f>VLOOKUP(A6,Keys_CHESS_ALL!J6:L190,3,FALSE)</f>
        <v>User</v>
      </c>
      <c r="F6" s="68" t="s">
        <v>364</v>
      </c>
      <c r="G6" s="68" t="s">
        <v>467</v>
      </c>
      <c r="H6" s="66" t="str">
        <f>IF(VLOOKUP(A6,Keys_CHESS_ALL!J6:AC190,5,FALSE)="","",VLOOKUP(A6,Keys_CHESS_ALL!J6:AC190,5,FALSE))</f>
        <v/>
      </c>
      <c r="I6" s="66" t="str">
        <f>IF(VLOOKUP(A6,Keys_CHESS_ALL!J6:AC190,6,FALSE)="","",VLOOKUP(A6,Keys_CHESS_ALL!J6:AC190,6,FALSE))</f>
        <v/>
      </c>
      <c r="J6" s="66" t="str">
        <f>IF(VLOOKUP(A6,Keys_CHESS_ALL!J6:AC190,7,FALSE)="","",VLOOKUP(A6,Keys_CHESS_ALL!J6:AC190,7,FALSE))</f>
        <v/>
      </c>
      <c r="K6" s="66" t="str">
        <f>IF(VLOOKUP(A6,Keys_CHESS_ALL!J6:AC190,8,FALSE)="","",VLOOKUP(A6,Keys_CHESS_ALL!J6:AC190,8,FALSE))</f>
        <v/>
      </c>
      <c r="L6" s="66" t="str">
        <f>IF(VLOOKUP(A6,Keys_CHESS_ALL!J6:AD190,9,FALSE)="","",VLOOKUP(A6,Keys_CHESS_ALL!J6:AD190,9,FALSE))</f>
        <v/>
      </c>
      <c r="M6" s="66" t="str">
        <f>IF(VLOOKUP(A6,Keys_CHESS_ALL!J6:AE190,10,FALSE)="","",VLOOKUP(A6,Keys_CHESS_ALL!J6:AE190,10,FALSE))</f>
        <v/>
      </c>
      <c r="N6" s="66" t="str">
        <f>IF(VLOOKUP(A6,Keys_CHESS_ALL!J6:AF190,11,FALSE)="","",VLOOKUP(A6,Keys_CHESS_ALL!J6:AF190,11,FALSE))</f>
        <v/>
      </c>
      <c r="O6" s="66" t="str">
        <f>IF(VLOOKUP(A6,Keys_CHESS_ALL!J6:AG190,12,FALSE)="","",VLOOKUP(A6,Keys_CHESS_ALL!J6:AG190,12,FALSE))</f>
        <v/>
      </c>
      <c r="P6" s="66" t="str">
        <f>IF(VLOOKUP(A6,Keys_CHESS_ALL!J6:AH190,13,FALSE)="","",VLOOKUP(A6,Keys_CHESS_ALL!J6:AH190,13,FALSE))</f>
        <v/>
      </c>
      <c r="Q6" s="66" t="str">
        <f>IF(VLOOKUP(A6,Keys_CHESS_ALL!J6:AI190,14,FALSE)="","",VLOOKUP(A6,Keys_CHESS_ALL!J6:AI190,14,FALSE))</f>
        <v/>
      </c>
      <c r="R6" s="66" t="str">
        <f>IF(VLOOKUP(A6,Keys_CHESS_ALL!J6:AJ190,15,FALSE)="","",VLOOKUP(A6,Keys_CHESS_ALL!J6:AJ190,15,FALSE))</f>
        <v/>
      </c>
      <c r="S6" s="66" t="str">
        <f>IF(VLOOKUP(A6,Keys_CHESS_ALL!J6:AK190,16,FALSE)="","",VLOOKUP(A6,Keys_CHESS_ALL!J6:AK190,16,FALSE))</f>
        <v/>
      </c>
    </row>
    <row r="7" spans="1:20" x14ac:dyDescent="0.2">
      <c r="A7" s="69" t="s">
        <v>34</v>
      </c>
      <c r="B7" s="66" t="str">
        <f>VLOOKUP(A7,Keys_CHESS_ALL!J7:L191,2,FALSE)</f>
        <v>string</v>
      </c>
      <c r="C7" s="67" t="b">
        <v>1</v>
      </c>
      <c r="D7" s="67" t="b">
        <v>1</v>
      </c>
      <c r="E7" s="66" t="str">
        <f>VLOOKUP(A7,Keys_CHESS_ALL!J7:L191,3,FALSE)</f>
        <v>User</v>
      </c>
      <c r="F7" s="68" t="s">
        <v>468</v>
      </c>
      <c r="G7" s="68" t="s">
        <v>469</v>
      </c>
      <c r="H7" s="66" t="str">
        <f>IF(VLOOKUP(A7,Keys_CHESS_ALL!J7:AC191,5,FALSE)="","",VLOOKUP(A7,Keys_CHESS_ALL!J7:AC191,5,FALSE))</f>
        <v/>
      </c>
      <c r="I7" s="66" t="str">
        <f>IF(VLOOKUP(A7,Keys_CHESS_ALL!J7:AC191,6,FALSE)="","",VLOOKUP(A7,Keys_CHESS_ALL!J7:AC191,6,FALSE))</f>
        <v/>
      </c>
      <c r="J7" s="66" t="str">
        <f>IF(VLOOKUP(A7,Keys_CHESS_ALL!J7:AC191,7,FALSE)="","",VLOOKUP(A7,Keys_CHESS_ALL!J7:AC191,7,FALSE))</f>
        <v/>
      </c>
      <c r="K7" s="66" t="str">
        <f>IF(VLOOKUP(A7,Keys_CHESS_ALL!J7:AC191,8,FALSE)="","",VLOOKUP(A7,Keys_CHESS_ALL!J7:AC191,8,FALSE))</f>
        <v/>
      </c>
      <c r="L7" s="66" t="str">
        <f>IF(VLOOKUP(A7,Keys_CHESS_ALL!J7:AD191,9,FALSE)="","",VLOOKUP(A7,Keys_CHESS_ALL!J7:AD191,9,FALSE))</f>
        <v/>
      </c>
      <c r="M7" s="66" t="str">
        <f>IF(VLOOKUP(A7,Keys_CHESS_ALL!J7:AE191,10,FALSE)="","",VLOOKUP(A7,Keys_CHESS_ALL!J7:AE191,10,FALSE))</f>
        <v/>
      </c>
      <c r="N7" s="66" t="str">
        <f>IF(VLOOKUP(A7,Keys_CHESS_ALL!J7:AF191,11,FALSE)="","",VLOOKUP(A7,Keys_CHESS_ALL!J7:AF191,11,FALSE))</f>
        <v/>
      </c>
      <c r="O7" s="66" t="str">
        <f>IF(VLOOKUP(A7,Keys_CHESS_ALL!J7:AG191,12,FALSE)="","",VLOOKUP(A7,Keys_CHESS_ALL!J7:AG191,12,FALSE))</f>
        <v/>
      </c>
      <c r="P7" s="66" t="str">
        <f>IF(VLOOKUP(A7,Keys_CHESS_ALL!J7:AH191,13,FALSE)="","",VLOOKUP(A7,Keys_CHESS_ALL!J7:AH191,13,FALSE))</f>
        <v/>
      </c>
      <c r="Q7" s="66" t="str">
        <f>IF(VLOOKUP(A7,Keys_CHESS_ALL!J7:AI191,14,FALSE)="","",VLOOKUP(A7,Keys_CHESS_ALL!J7:AI191,14,FALSE))</f>
        <v/>
      </c>
      <c r="R7" s="66" t="str">
        <f>IF(VLOOKUP(A7,Keys_CHESS_ALL!J7:AJ191,15,FALSE)="","",VLOOKUP(A7,Keys_CHESS_ALL!J7:AJ191,15,FALSE))</f>
        <v/>
      </c>
      <c r="S7" s="66" t="str">
        <f>IF(VLOOKUP(A7,Keys_CHESS_ALL!J7:AK191,16,FALSE)="","",VLOOKUP(A7,Keys_CHESS_ALL!J7:AK191,16,FALSE))</f>
        <v/>
      </c>
    </row>
    <row r="8" spans="1:20" x14ac:dyDescent="0.2">
      <c r="A8" s="69" t="s">
        <v>36</v>
      </c>
      <c r="B8" s="66" t="str">
        <f>VLOOKUP(A8,Keys_CHESS_ALL!J8:L192,2,FALSE)</f>
        <v>list_str</v>
      </c>
      <c r="C8" s="67" t="b">
        <v>0</v>
      </c>
      <c r="D8" s="67" t="b">
        <v>0</v>
      </c>
      <c r="E8" s="66" t="str">
        <f>VLOOKUP(A8,Keys_CHESS_ALL!J8:L192,3,FALSE)</f>
        <v>User</v>
      </c>
      <c r="F8" s="68" t="s">
        <v>313</v>
      </c>
      <c r="G8" s="68" t="s">
        <v>4</v>
      </c>
      <c r="H8" s="66" t="str">
        <f>IF(VLOOKUP(A8,Keys_CHESS_ALL!J8:AC192,5,FALSE)="","",VLOOKUP(A8,Keys_CHESS_ALL!J8:AC192,5,FALSE))</f>
        <v>1A3</v>
      </c>
      <c r="I8" s="66" t="str">
        <f>IF(VLOOKUP(A8,Keys_CHESS_ALL!J8:AC192,6,FALSE)="","",VLOOKUP(A8,Keys_CHESS_ALL!J8:AC192,6,FALSE))</f>
        <v>2A</v>
      </c>
      <c r="J8" s="66" t="str">
        <f>IF(VLOOKUP(A8,Keys_CHESS_ALL!J8:AC192,7,FALSE)="","",VLOOKUP(A8,Keys_CHESS_ALL!J8:AC192,7,FALSE))</f>
        <v>3A</v>
      </c>
      <c r="K8" s="66" t="str">
        <f>IF(VLOOKUP(A8,Keys_CHESS_ALL!J8:AC192,8,FALSE)="","",VLOOKUP(A8,Keys_CHESS_ALL!J8:AC192,8,FALSE))</f>
        <v>3B</v>
      </c>
      <c r="L8" s="66" t="str">
        <f>IF(VLOOKUP(A8,Keys_CHESS_ALL!J8:AD192,9,FALSE)="","",VLOOKUP(A8,Keys_CHESS_ALL!J8:AD192,9,FALSE))</f>
        <v>4B</v>
      </c>
      <c r="M8" s="66" t="str">
        <f>IF(VLOOKUP(A8,Keys_CHESS_ALL!J8:AE192,10,FALSE)="","",VLOOKUP(A8,Keys_CHESS_ALL!J8:AE192,10,FALSE))</f>
        <v>7A</v>
      </c>
      <c r="N8" s="66" t="str">
        <f>IF(VLOOKUP(A8,Keys_CHESS_ALL!J8:AF192,11,FALSE)="","",VLOOKUP(A8,Keys_CHESS_ALL!J8:AF192,11,FALSE))</f>
        <v>7B2</v>
      </c>
      <c r="O8" s="66" t="str">
        <f>IF(VLOOKUP(A8,Keys_CHESS_ALL!J8:AG192,12,FALSE)="","",VLOOKUP(A8,Keys_CHESS_ALL!J8:AG192,12,FALSE))</f>
        <v/>
      </c>
      <c r="P8" s="66" t="str">
        <f>IF(VLOOKUP(A8,Keys_CHESS_ALL!J8:AH192,13,FALSE)="","",VLOOKUP(A8,Keys_CHESS_ALL!J8:AH192,13,FALSE))</f>
        <v/>
      </c>
      <c r="Q8" s="66" t="str">
        <f>IF(VLOOKUP(A8,Keys_CHESS_ALL!J8:AI192,14,FALSE)="","",VLOOKUP(A8,Keys_CHESS_ALL!J8:AI192,14,FALSE))</f>
        <v/>
      </c>
      <c r="R8" s="66" t="str">
        <f>IF(VLOOKUP(A8,Keys_CHESS_ALL!J8:AJ192,15,FALSE)="","",VLOOKUP(A8,Keys_CHESS_ALL!J8:AJ192,15,FALSE))</f>
        <v/>
      </c>
      <c r="S8" s="66" t="str">
        <f>IF(VLOOKUP(A8,Keys_CHESS_ALL!J8:AK192,16,FALSE)="","",VLOOKUP(A8,Keys_CHESS_ALL!J8:AK192,16,FALSE))</f>
        <v/>
      </c>
    </row>
    <row r="9" spans="1:20" x14ac:dyDescent="0.2">
      <c r="A9" s="69" t="s">
        <v>38</v>
      </c>
      <c r="B9" s="66" t="str">
        <f>VLOOKUP(A9,Keys_CHESS_ALL!J9:L193,2,FALSE)</f>
        <v>string</v>
      </c>
      <c r="C9" s="67" t="b">
        <v>0</v>
      </c>
      <c r="D9" s="67" t="b">
        <v>1</v>
      </c>
      <c r="E9" s="66" t="str">
        <f>VLOOKUP(A9,Keys_CHESS_ALL!J9:L193,3,FALSE)</f>
        <v>User</v>
      </c>
      <c r="F9" s="68" t="s">
        <v>470</v>
      </c>
      <c r="G9" s="68" t="s">
        <v>471</v>
      </c>
      <c r="H9" s="66" t="str">
        <f>IF(VLOOKUP(A9,Keys_CHESS_ALL!J9:AC193,5,FALSE)="","",VLOOKUP(A9,Keys_CHESS_ALL!J9:AC193,5,FALSE))</f>
        <v/>
      </c>
      <c r="I9" s="66" t="str">
        <f>IF(VLOOKUP(A9,Keys_CHESS_ALL!J9:AC193,6,FALSE)="","",VLOOKUP(A9,Keys_CHESS_ALL!J9:AC193,6,FALSE))</f>
        <v/>
      </c>
      <c r="J9" s="66" t="str">
        <f>IF(VLOOKUP(A9,Keys_CHESS_ALL!J9:AC193,7,FALSE)="","",VLOOKUP(A9,Keys_CHESS_ALL!J9:AC193,7,FALSE))</f>
        <v/>
      </c>
      <c r="K9" s="66" t="str">
        <f>IF(VLOOKUP(A9,Keys_CHESS_ALL!J9:AC193,8,FALSE)="","",VLOOKUP(A9,Keys_CHESS_ALL!J9:AC193,8,FALSE))</f>
        <v/>
      </c>
      <c r="L9" s="66" t="str">
        <f>IF(VLOOKUP(A9,Keys_CHESS_ALL!J9:AD193,9,FALSE)="","",VLOOKUP(A9,Keys_CHESS_ALL!J9:AD193,9,FALSE))</f>
        <v/>
      </c>
      <c r="M9" s="66" t="str">
        <f>IF(VLOOKUP(A9,Keys_CHESS_ALL!J9:AE193,10,FALSE)="","",VLOOKUP(A9,Keys_CHESS_ALL!J9:AE193,10,FALSE))</f>
        <v/>
      </c>
      <c r="N9" s="66" t="str">
        <f>IF(VLOOKUP(A9,Keys_CHESS_ALL!J9:AF193,11,FALSE)="","",VLOOKUP(A9,Keys_CHESS_ALL!J9:AF193,11,FALSE))</f>
        <v/>
      </c>
      <c r="O9" s="66" t="str">
        <f>IF(VLOOKUP(A9,Keys_CHESS_ALL!J9:AG193,12,FALSE)="","",VLOOKUP(A9,Keys_CHESS_ALL!J9:AG193,12,FALSE))</f>
        <v/>
      </c>
      <c r="P9" s="66" t="str">
        <f>IF(VLOOKUP(A9,Keys_CHESS_ALL!J9:AH193,13,FALSE)="","",VLOOKUP(A9,Keys_CHESS_ALL!J9:AH193,13,FALSE))</f>
        <v/>
      </c>
      <c r="Q9" s="66" t="str">
        <f>IF(VLOOKUP(A9,Keys_CHESS_ALL!J9:AI193,14,FALSE)="","",VLOOKUP(A9,Keys_CHESS_ALL!J9:AI193,14,FALSE))</f>
        <v/>
      </c>
      <c r="R9" s="66" t="str">
        <f>IF(VLOOKUP(A9,Keys_CHESS_ALL!J9:AJ193,15,FALSE)="","",VLOOKUP(A9,Keys_CHESS_ALL!J9:AJ193,15,FALSE))</f>
        <v/>
      </c>
      <c r="S9" s="66" t="str">
        <f>IF(VLOOKUP(A9,Keys_CHESS_ALL!J9:AK193,16,FALSE)="","",VLOOKUP(A9,Keys_CHESS_ALL!J9:AK193,16,FALSE))</f>
        <v/>
      </c>
    </row>
    <row r="10" spans="1:20" x14ac:dyDescent="0.2">
      <c r="A10" s="69" t="s">
        <v>39</v>
      </c>
      <c r="B10" s="66" t="str">
        <f>VLOOKUP(A10,Keys_CHESS_ALL!J10:L194,2,FALSE)</f>
        <v>list_str</v>
      </c>
      <c r="C10" s="67" t="b">
        <v>0</v>
      </c>
      <c r="D10" s="67" t="b">
        <v>0</v>
      </c>
      <c r="E10" s="66" t="str">
        <f>VLOOKUP(A10,Keys_CHESS_ALL!J10:L194,3,FALSE)</f>
        <v>User</v>
      </c>
      <c r="F10" s="68" t="s">
        <v>316</v>
      </c>
      <c r="G10" s="68" t="s">
        <v>40</v>
      </c>
      <c r="H10" s="66" t="str">
        <f>IF(VLOOKUP(A10,Keys_CHESS_ALL!J10:AC194,5,FALSE)="","",VLOOKUP(A10,Keys_CHESS_ALL!J10:AC194,5,FALSE))</f>
        <v>CHEXS_NSF</v>
      </c>
      <c r="I10" s="66" t="str">
        <f>IF(VLOOKUP(A10,Keys_CHESS_ALL!J10:AC194,6,FALSE)="","",VLOOKUP(A10,Keys_CHESS_ALL!J10:AC194,6,FALSE))</f>
        <v>MSNC_AFRL</v>
      </c>
      <c r="J10" s="66" t="str">
        <f>IF(VLOOKUP(A10,Keys_CHESS_ALL!J10:AC194,7,FALSE)="","",VLOOKUP(A10,Keys_CHESS_ALL!J10:AC194,7,FALSE))</f>
        <v>MACCHESS_NSF_NIH</v>
      </c>
      <c r="K10" s="66" t="str">
        <f>IF(VLOOKUP(A10,Keys_CHESS_ALL!J10:AC194,8,FALSE)="","",VLOOKUP(A10,Keys_CHESS_ALL!J10:AC194,8,FALSE))</f>
        <v>CHESS_internal</v>
      </c>
      <c r="L10" s="66" t="str">
        <f>IF(VLOOKUP(A10,Keys_CHESS_ALL!J10:AD194,9,FALSE)="","",VLOOKUP(A10,Keys_CHESS_ALL!J10:AD194,9,FALSE))</f>
        <v>CHEXS_NSF</v>
      </c>
      <c r="M10" s="66" t="str">
        <f>IF(VLOOKUP(A10,Keys_CHESS_ALL!J10:AE194,10,FALSE)="","",VLOOKUP(A10,Keys_CHESS_ALL!J10:AE194,10,FALSE))</f>
        <v/>
      </c>
      <c r="N10" s="66" t="str">
        <f>IF(VLOOKUP(A10,Keys_CHESS_ALL!J10:AF194,11,FALSE)="","",VLOOKUP(A10,Keys_CHESS_ALL!J10:AF194,11,FALSE))</f>
        <v/>
      </c>
      <c r="O10" s="66" t="str">
        <f>IF(VLOOKUP(A10,Keys_CHESS_ALL!J10:AG194,12,FALSE)="","",VLOOKUP(A10,Keys_CHESS_ALL!J10:AG194,12,FALSE))</f>
        <v/>
      </c>
      <c r="P10" s="66" t="str">
        <f>IF(VLOOKUP(A10,Keys_CHESS_ALL!J10:AH194,13,FALSE)="","",VLOOKUP(A10,Keys_CHESS_ALL!J10:AH194,13,FALSE))</f>
        <v/>
      </c>
      <c r="Q10" s="66" t="str">
        <f>IF(VLOOKUP(A10,Keys_CHESS_ALL!J10:AI194,14,FALSE)="","",VLOOKUP(A10,Keys_CHESS_ALL!J10:AI194,14,FALSE))</f>
        <v/>
      </c>
      <c r="R10" s="66" t="str">
        <f>IF(VLOOKUP(A10,Keys_CHESS_ALL!J10:AJ194,15,FALSE)="","",VLOOKUP(A10,Keys_CHESS_ALL!J10:AJ194,15,FALSE))</f>
        <v/>
      </c>
      <c r="S10" s="66" t="str">
        <f>IF(VLOOKUP(A10,Keys_CHESS_ALL!J10:AK194,16,FALSE)="","",VLOOKUP(A10,Keys_CHESS_ALL!J10:AK194,16,FALSE))</f>
        <v/>
      </c>
    </row>
    <row r="11" spans="1:20" x14ac:dyDescent="0.2">
      <c r="A11" s="69" t="s">
        <v>44</v>
      </c>
      <c r="B11" s="66" t="str">
        <f>VLOOKUP(A11,Keys_CHESS_ALL!J11:L195,2,FALSE)</f>
        <v>bool</v>
      </c>
      <c r="C11" s="67" t="b">
        <v>0</v>
      </c>
      <c r="D11" s="67" t="b">
        <v>0</v>
      </c>
      <c r="E11" s="66" t="str">
        <f>VLOOKUP(A11,Keys_CHESS_ALL!J11:L195,3,FALSE)</f>
        <v>Alignment</v>
      </c>
      <c r="F11" s="68" t="s">
        <v>472</v>
      </c>
      <c r="G11" s="68" t="s">
        <v>473</v>
      </c>
      <c r="H11" s="66" t="str">
        <f>IF(VLOOKUP(A11,Keys_CHESS_ALL!J11:AC195,5,FALSE)="","",VLOOKUP(A11,Keys_CHESS_ALL!J11:AC195,5,FALSE))</f>
        <v>true</v>
      </c>
      <c r="I11" s="66" t="str">
        <f>IF(VLOOKUP(A11,Keys_CHESS_ALL!J11:AC195,6,FALSE)="","",VLOOKUP(A11,Keys_CHESS_ALL!J11:AC195,6,FALSE))</f>
        <v>false</v>
      </c>
      <c r="J11" s="66" t="str">
        <f>IF(VLOOKUP(A11,Keys_CHESS_ALL!J11:AC195,7,FALSE)="","",VLOOKUP(A11,Keys_CHESS_ALL!J11:AC195,7,FALSE))</f>
        <v/>
      </c>
      <c r="K11" s="66" t="str">
        <f>IF(VLOOKUP(A11,Keys_CHESS_ALL!J11:AC195,8,FALSE)="","",VLOOKUP(A11,Keys_CHESS_ALL!J11:AC195,8,FALSE))</f>
        <v/>
      </c>
      <c r="L11" s="66" t="str">
        <f>IF(VLOOKUP(A11,Keys_CHESS_ALL!J11:AD195,9,FALSE)="","",VLOOKUP(A11,Keys_CHESS_ALL!J11:AD195,9,FALSE))</f>
        <v/>
      </c>
      <c r="M11" s="66" t="str">
        <f>IF(VLOOKUP(A11,Keys_CHESS_ALL!J11:AE195,10,FALSE)="","",VLOOKUP(A11,Keys_CHESS_ALL!J11:AE195,10,FALSE))</f>
        <v/>
      </c>
      <c r="N11" s="66" t="str">
        <f>IF(VLOOKUP(A11,Keys_CHESS_ALL!J11:AF195,11,FALSE)="","",VLOOKUP(A11,Keys_CHESS_ALL!J11:AF195,11,FALSE))</f>
        <v/>
      </c>
      <c r="O11" s="66" t="str">
        <f>IF(VLOOKUP(A11,Keys_CHESS_ALL!J11:AG195,12,FALSE)="","",VLOOKUP(A11,Keys_CHESS_ALL!J11:AG195,12,FALSE))</f>
        <v/>
      </c>
      <c r="P11" s="66" t="str">
        <f>IF(VLOOKUP(A11,Keys_CHESS_ALL!J11:AH195,13,FALSE)="","",VLOOKUP(A11,Keys_CHESS_ALL!J11:AH195,13,FALSE))</f>
        <v/>
      </c>
      <c r="Q11" s="66" t="str">
        <f>IF(VLOOKUP(A11,Keys_CHESS_ALL!J11:AI195,14,FALSE)="","",VLOOKUP(A11,Keys_CHESS_ALL!J11:AI195,14,FALSE))</f>
        <v/>
      </c>
      <c r="R11" s="66" t="str">
        <f>IF(VLOOKUP(A11,Keys_CHESS_ALL!J11:AJ195,15,FALSE)="","",VLOOKUP(A11,Keys_CHESS_ALL!J11:AJ195,15,FALSE))</f>
        <v/>
      </c>
      <c r="S11" s="66" t="str">
        <f>IF(VLOOKUP(A11,Keys_CHESS_ALL!J11:AK195,16,FALSE)="","",VLOOKUP(A11,Keys_CHESS_ALL!J11:AK195,16,FALSE))</f>
        <v/>
      </c>
    </row>
    <row r="12" spans="1:20" x14ac:dyDescent="0.2">
      <c r="A12" s="69" t="s">
        <v>48</v>
      </c>
      <c r="B12" s="66" t="str">
        <f>VLOOKUP(A12,Keys_CHESS_ALL!J12:L196,2,FALSE)</f>
        <v>bool</v>
      </c>
      <c r="C12" s="67" t="b">
        <v>0</v>
      </c>
      <c r="D12" s="67" t="b">
        <v>0</v>
      </c>
      <c r="E12" s="66" t="str">
        <f>VLOOKUP(A12,Keys_CHESS_ALL!J12:L196,3,FALSE)</f>
        <v>Alignment</v>
      </c>
      <c r="F12" s="68" t="s">
        <v>474</v>
      </c>
      <c r="G12" s="68" t="s">
        <v>473</v>
      </c>
      <c r="H12" s="66" t="str">
        <f>IF(VLOOKUP(A12,Keys_CHESS_ALL!J12:AC196,5,FALSE)="","",VLOOKUP(A12,Keys_CHESS_ALL!J12:AC196,5,FALSE))</f>
        <v>true</v>
      </c>
      <c r="I12" s="66" t="str">
        <f>IF(VLOOKUP(A12,Keys_CHESS_ALL!J12:AC196,6,FALSE)="","",VLOOKUP(A12,Keys_CHESS_ALL!J12:AC196,6,FALSE))</f>
        <v>false</v>
      </c>
      <c r="J12" s="66" t="str">
        <f>IF(VLOOKUP(A12,Keys_CHESS_ALL!J12:AC196,7,FALSE)="","",VLOOKUP(A12,Keys_CHESS_ALL!J12:AC196,7,FALSE))</f>
        <v/>
      </c>
      <c r="K12" s="66" t="str">
        <f>IF(VLOOKUP(A12,Keys_CHESS_ALL!J12:AC196,8,FALSE)="","",VLOOKUP(A12,Keys_CHESS_ALL!J12:AC196,8,FALSE))</f>
        <v/>
      </c>
      <c r="L12" s="66" t="str">
        <f>IF(VLOOKUP(A12,Keys_CHESS_ALL!J12:AD196,9,FALSE)="","",VLOOKUP(A12,Keys_CHESS_ALL!J12:AD196,9,FALSE))</f>
        <v/>
      </c>
      <c r="M12" s="66" t="str">
        <f>IF(VLOOKUP(A12,Keys_CHESS_ALL!J12:AE196,10,FALSE)="","",VLOOKUP(A12,Keys_CHESS_ALL!J12:AE196,10,FALSE))</f>
        <v/>
      </c>
      <c r="N12" s="66" t="str">
        <f>IF(VLOOKUP(A12,Keys_CHESS_ALL!J12:AF196,11,FALSE)="","",VLOOKUP(A12,Keys_CHESS_ALL!J12:AF196,11,FALSE))</f>
        <v/>
      </c>
      <c r="O12" s="66" t="str">
        <f>IF(VLOOKUP(A12,Keys_CHESS_ALL!J12:AG196,12,FALSE)="","",VLOOKUP(A12,Keys_CHESS_ALL!J12:AG196,12,FALSE))</f>
        <v/>
      </c>
      <c r="P12" s="66" t="str">
        <f>IF(VLOOKUP(A12,Keys_CHESS_ALL!J12:AH196,13,FALSE)="","",VLOOKUP(A12,Keys_CHESS_ALL!J12:AH196,13,FALSE))</f>
        <v/>
      </c>
      <c r="Q12" s="66" t="str">
        <f>IF(VLOOKUP(A12,Keys_CHESS_ALL!J12:AI196,14,FALSE)="","",VLOOKUP(A12,Keys_CHESS_ALL!J12:AI196,14,FALSE))</f>
        <v/>
      </c>
      <c r="R12" s="66" t="str">
        <f>IF(VLOOKUP(A12,Keys_CHESS_ALL!J12:AJ196,15,FALSE)="","",VLOOKUP(A12,Keys_CHESS_ALL!J12:AJ196,15,FALSE))</f>
        <v/>
      </c>
      <c r="S12" s="66" t="str">
        <f>IF(VLOOKUP(A12,Keys_CHESS_ALL!J12:AK196,16,FALSE)="","",VLOOKUP(A12,Keys_CHESS_ALL!J12:AK196,16,FALSE))</f>
        <v/>
      </c>
    </row>
    <row r="13" spans="1:20" x14ac:dyDescent="0.2">
      <c r="A13" s="69" t="s">
        <v>50</v>
      </c>
      <c r="B13" s="66" t="str">
        <f>VLOOKUP(A13,Keys_CHESS_ALL!J14:L197,2,FALSE)</f>
        <v>bool</v>
      </c>
      <c r="C13" s="67" t="b">
        <v>0</v>
      </c>
      <c r="D13" s="67" t="b">
        <v>0</v>
      </c>
      <c r="E13" s="66" t="str">
        <f>VLOOKUP(A13,Keys_CHESS_ALL!J14:L197,3,FALSE)</f>
        <v>Alignment</v>
      </c>
      <c r="F13" s="68" t="s">
        <v>475</v>
      </c>
      <c r="G13" s="68" t="s">
        <v>473</v>
      </c>
      <c r="H13" s="66" t="str">
        <f>IF(VLOOKUP(A13,Keys_CHESS_ALL!J14:AC197,5,FALSE)="","",VLOOKUP(A13,Keys_CHESS_ALL!J14:AC197,5,FALSE))</f>
        <v>true</v>
      </c>
      <c r="I13" s="66" t="str">
        <f>IF(VLOOKUP(A13,Keys_CHESS_ALL!J14:AC197,6,FALSE)="","",VLOOKUP(A13,Keys_CHESS_ALL!J14:AC197,6,FALSE))</f>
        <v>false</v>
      </c>
      <c r="J13" s="66" t="str">
        <f>IF(VLOOKUP(A13,Keys_CHESS_ALL!J14:AC197,7,FALSE)="","",VLOOKUP(A13,Keys_CHESS_ALL!J14:AC197,7,FALSE))</f>
        <v/>
      </c>
      <c r="K13" s="66" t="str">
        <f>IF(VLOOKUP(A13,Keys_CHESS_ALL!J14:AC197,8,FALSE)="","",VLOOKUP(A13,Keys_CHESS_ALL!J14:AC197,8,FALSE))</f>
        <v/>
      </c>
      <c r="L13" s="66" t="str">
        <f>IF(VLOOKUP(A13,Keys_CHESS_ALL!J14:AD197,9,FALSE)="","",VLOOKUP(A13,Keys_CHESS_ALL!J14:AD197,9,FALSE))</f>
        <v/>
      </c>
      <c r="M13" s="66" t="str">
        <f>IF(VLOOKUP(A13,Keys_CHESS_ALL!J14:AE197,10,FALSE)="","",VLOOKUP(A13,Keys_CHESS_ALL!J14:AE197,10,FALSE))</f>
        <v/>
      </c>
      <c r="N13" s="66" t="str">
        <f>IF(VLOOKUP(A13,Keys_CHESS_ALL!J14:AF197,11,FALSE)="","",VLOOKUP(A13,Keys_CHESS_ALL!J14:AF197,11,FALSE))</f>
        <v/>
      </c>
      <c r="O13" s="66" t="str">
        <f>IF(VLOOKUP(A13,Keys_CHESS_ALL!J14:AG197,12,FALSE)="","",VLOOKUP(A13,Keys_CHESS_ALL!J14:AG197,12,FALSE))</f>
        <v/>
      </c>
      <c r="P13" s="66" t="str">
        <f>IF(VLOOKUP(A13,Keys_CHESS_ALL!J14:AH197,13,FALSE)="","",VLOOKUP(A13,Keys_CHESS_ALL!J14:AH197,13,FALSE))</f>
        <v/>
      </c>
      <c r="Q13" s="66" t="str">
        <f>IF(VLOOKUP(A13,Keys_CHESS_ALL!J14:AI197,14,FALSE)="","",VLOOKUP(A13,Keys_CHESS_ALL!J14:AI197,14,FALSE))</f>
        <v/>
      </c>
      <c r="R13" s="66" t="str">
        <f>IF(VLOOKUP(A13,Keys_CHESS_ALL!J14:AJ197,15,FALSE)="","",VLOOKUP(A13,Keys_CHESS_ALL!J14:AJ197,15,FALSE))</f>
        <v/>
      </c>
      <c r="S13" s="66" t="str">
        <f>IF(VLOOKUP(A13,Keys_CHESS_ALL!J14:AK197,16,FALSE)="","",VLOOKUP(A13,Keys_CHESS_ALL!J14:AK197,16,FALSE))</f>
        <v/>
      </c>
    </row>
    <row r="14" spans="1:20" x14ac:dyDescent="0.2">
      <c r="A14" s="69" t="s">
        <v>51</v>
      </c>
      <c r="B14" s="66" t="str">
        <f>VLOOKUP(A14,Keys_CHESS_ALL!J15:L198,2,FALSE)</f>
        <v>float64</v>
      </c>
      <c r="C14" s="67" t="b">
        <v>0</v>
      </c>
      <c r="D14" s="67" t="b">
        <v>0</v>
      </c>
      <c r="E14" s="66" t="str">
        <f>VLOOKUP(A14,Keys_CHESS_ALL!J15:L198,3,FALSE)</f>
        <v>Alignment</v>
      </c>
      <c r="F14" s="68" t="s">
        <v>476</v>
      </c>
      <c r="G14" s="68" t="s">
        <v>477</v>
      </c>
      <c r="H14" s="66" t="str">
        <f>IF(VLOOKUP(A14,Keys_CHESS_ALL!J15:AC198,5,FALSE)="","",VLOOKUP(A14,Keys_CHESS_ALL!J15:AC198,5,FALSE))</f>
        <v/>
      </c>
      <c r="I14" s="66" t="str">
        <f>IF(VLOOKUP(A14,Keys_CHESS_ALL!J15:AC198,6,FALSE)="","",VLOOKUP(A14,Keys_CHESS_ALL!J15:AC198,6,FALSE))</f>
        <v/>
      </c>
      <c r="J14" s="66" t="str">
        <f>IF(VLOOKUP(A14,Keys_CHESS_ALL!J15:AC198,7,FALSE)="","",VLOOKUP(A14,Keys_CHESS_ALL!J15:AC198,7,FALSE))</f>
        <v/>
      </c>
      <c r="K14" s="66" t="str">
        <f>IF(VLOOKUP(A14,Keys_CHESS_ALL!J15:AC198,8,FALSE)="","",VLOOKUP(A14,Keys_CHESS_ALL!J15:AC198,8,FALSE))</f>
        <v/>
      </c>
      <c r="L14" s="66" t="str">
        <f>IF(VLOOKUP(A14,Keys_CHESS_ALL!J15:AD198,9,FALSE)="","",VLOOKUP(A14,Keys_CHESS_ALL!J15:AD198,9,FALSE))</f>
        <v/>
      </c>
      <c r="M14" s="66" t="str">
        <f>IF(VLOOKUP(A14,Keys_CHESS_ALL!J15:AE198,10,FALSE)="","",VLOOKUP(A14,Keys_CHESS_ALL!J15:AE198,10,FALSE))</f>
        <v/>
      </c>
      <c r="N14" s="66" t="str">
        <f>IF(VLOOKUP(A14,Keys_CHESS_ALL!J15:AF198,11,FALSE)="","",VLOOKUP(A14,Keys_CHESS_ALL!J15:AF198,11,FALSE))</f>
        <v/>
      </c>
      <c r="O14" s="66" t="str">
        <f>IF(VLOOKUP(A14,Keys_CHESS_ALL!J15:AG198,12,FALSE)="","",VLOOKUP(A14,Keys_CHESS_ALL!J15:AG198,12,FALSE))</f>
        <v/>
      </c>
      <c r="P14" s="66" t="str">
        <f>IF(VLOOKUP(A14,Keys_CHESS_ALL!J15:AH198,13,FALSE)="","",VLOOKUP(A14,Keys_CHESS_ALL!J15:AH198,13,FALSE))</f>
        <v/>
      </c>
      <c r="Q14" s="66" t="str">
        <f>IF(VLOOKUP(A14,Keys_CHESS_ALL!J15:AI198,14,FALSE)="","",VLOOKUP(A14,Keys_CHESS_ALL!J15:AI198,14,FALSE))</f>
        <v/>
      </c>
      <c r="R14" s="66" t="str">
        <f>IF(VLOOKUP(A14,Keys_CHESS_ALL!J15:AJ198,15,FALSE)="","",VLOOKUP(A14,Keys_CHESS_ALL!J15:AJ198,15,FALSE))</f>
        <v/>
      </c>
      <c r="S14" s="66" t="str">
        <f>IF(VLOOKUP(A14,Keys_CHESS_ALL!J15:AK198,16,FALSE)="","",VLOOKUP(A14,Keys_CHESS_ALL!J15:AK198,16,FALSE))</f>
        <v/>
      </c>
    </row>
    <row r="15" spans="1:20" x14ac:dyDescent="0.2">
      <c r="A15" s="69" t="s">
        <v>80</v>
      </c>
      <c r="B15" s="66" t="str">
        <f>VLOOKUP(A15,Keys_CHESS_ALL!J16:L199,2,FALSE)</f>
        <v>string</v>
      </c>
      <c r="C15" s="67" t="b">
        <v>0</v>
      </c>
      <c r="D15" s="67" t="b">
        <v>0</v>
      </c>
      <c r="E15" s="66" t="str">
        <f>VLOOKUP(A15,Keys_CHESS_ALL!J16:L199,3,FALSE)</f>
        <v>DataLocations</v>
      </c>
      <c r="F15" s="68" t="s">
        <v>478</v>
      </c>
      <c r="G15" s="68" t="s">
        <v>479</v>
      </c>
      <c r="H15" s="66" t="str">
        <f>IF(VLOOKUP(A15,Keys_CHESS_ALL!J16:AC199,5,FALSE)="","",VLOOKUP(A15,Keys_CHESS_ALL!J16:AC199,5,FALSE))</f>
        <v/>
      </c>
      <c r="I15" s="66" t="str">
        <f>IF(VLOOKUP(A15,Keys_CHESS_ALL!J16:AC199,6,FALSE)="","",VLOOKUP(A15,Keys_CHESS_ALL!J16:AC199,6,FALSE))</f>
        <v/>
      </c>
      <c r="J15" s="66" t="str">
        <f>IF(VLOOKUP(A15,Keys_CHESS_ALL!J16:AC199,7,FALSE)="","",VLOOKUP(A15,Keys_CHESS_ALL!J16:AC199,7,FALSE))</f>
        <v/>
      </c>
      <c r="K15" s="66" t="str">
        <f>IF(VLOOKUP(A15,Keys_CHESS_ALL!J16:AC199,8,FALSE)="","",VLOOKUP(A15,Keys_CHESS_ALL!J16:AC199,8,FALSE))</f>
        <v/>
      </c>
      <c r="L15" s="66" t="str">
        <f>IF(VLOOKUP(A15,Keys_CHESS_ALL!J16:AD199,9,FALSE)="","",VLOOKUP(A15,Keys_CHESS_ALL!J16:AD199,9,FALSE))</f>
        <v/>
      </c>
      <c r="M15" s="66" t="str">
        <f>IF(VLOOKUP(A15,Keys_CHESS_ALL!J16:AE199,10,FALSE)="","",VLOOKUP(A15,Keys_CHESS_ALL!J16:AE199,10,FALSE))</f>
        <v/>
      </c>
      <c r="N15" s="66" t="str">
        <f>IF(VLOOKUP(A15,Keys_CHESS_ALL!J16:AF199,11,FALSE)="","",VLOOKUP(A15,Keys_CHESS_ALL!J16:AF199,11,FALSE))</f>
        <v/>
      </c>
      <c r="O15" s="66" t="str">
        <f>IF(VLOOKUP(A15,Keys_CHESS_ALL!J16:AG199,12,FALSE)="","",VLOOKUP(A15,Keys_CHESS_ALL!J16:AG199,12,FALSE))</f>
        <v/>
      </c>
      <c r="P15" s="66" t="str">
        <f>IF(VLOOKUP(A15,Keys_CHESS_ALL!J16:AH199,13,FALSE)="","",VLOOKUP(A15,Keys_CHESS_ALL!J16:AH199,13,FALSE))</f>
        <v/>
      </c>
      <c r="Q15" s="66" t="str">
        <f>IF(VLOOKUP(A15,Keys_CHESS_ALL!J16:AI199,14,FALSE)="","",VLOOKUP(A15,Keys_CHESS_ALL!J16:AI199,14,FALSE))</f>
        <v/>
      </c>
      <c r="R15" s="66" t="str">
        <f>IF(VLOOKUP(A15,Keys_CHESS_ALL!J16:AJ199,15,FALSE)="","",VLOOKUP(A15,Keys_CHESS_ALL!J16:AJ199,15,FALSE))</f>
        <v/>
      </c>
      <c r="S15" s="66" t="str">
        <f>IF(VLOOKUP(A15,Keys_CHESS_ALL!J16:AK199,16,FALSE)="","",VLOOKUP(A15,Keys_CHESS_ALL!J16:AK199,16,FALSE))</f>
        <v/>
      </c>
    </row>
    <row r="16" spans="1:20" x14ac:dyDescent="0.2">
      <c r="A16" s="69" t="s">
        <v>81</v>
      </c>
      <c r="B16" s="66" t="str">
        <f>VLOOKUP(A16,Keys_CHESS_ALL!J17:L200,2,FALSE)</f>
        <v>string</v>
      </c>
      <c r="C16" s="67" t="b">
        <v>0</v>
      </c>
      <c r="D16" s="67" t="b">
        <v>0</v>
      </c>
      <c r="E16" s="66" t="str">
        <f>VLOOKUP(A16,Keys_CHESS_ALL!J17:L200,3,FALSE)</f>
        <v>DataLocations</v>
      </c>
      <c r="F16" s="68" t="s">
        <v>387</v>
      </c>
      <c r="G16" s="68" t="s">
        <v>479</v>
      </c>
      <c r="H16" s="66" t="str">
        <f>IF(VLOOKUP(A16,Keys_CHESS_ALL!J17:AC200,5,FALSE)="","",VLOOKUP(A16,Keys_CHESS_ALL!J17:AC200,5,FALSE))</f>
        <v/>
      </c>
      <c r="I16" s="66" t="str">
        <f>IF(VLOOKUP(A16,Keys_CHESS_ALL!J17:AC200,6,FALSE)="","",VLOOKUP(A16,Keys_CHESS_ALL!J17:AC200,6,FALSE))</f>
        <v/>
      </c>
      <c r="J16" s="66" t="str">
        <f>IF(VLOOKUP(A16,Keys_CHESS_ALL!J17:AC200,7,FALSE)="","",VLOOKUP(A16,Keys_CHESS_ALL!J17:AC200,7,FALSE))</f>
        <v/>
      </c>
      <c r="K16" s="66" t="str">
        <f>IF(VLOOKUP(A16,Keys_CHESS_ALL!J17:AC200,8,FALSE)="","",VLOOKUP(A16,Keys_CHESS_ALL!J17:AC200,8,FALSE))</f>
        <v/>
      </c>
      <c r="L16" s="66" t="str">
        <f>IF(VLOOKUP(A16,Keys_CHESS_ALL!J17:AD200,9,FALSE)="","",VLOOKUP(A16,Keys_CHESS_ALL!J17:AD200,9,FALSE))</f>
        <v/>
      </c>
      <c r="M16" s="66" t="str">
        <f>IF(VLOOKUP(A16,Keys_CHESS_ALL!J17:AE200,10,FALSE)="","",VLOOKUP(A16,Keys_CHESS_ALL!J17:AE200,10,FALSE))</f>
        <v/>
      </c>
      <c r="N16" s="66" t="str">
        <f>IF(VLOOKUP(A16,Keys_CHESS_ALL!J17:AF200,11,FALSE)="","",VLOOKUP(A16,Keys_CHESS_ALL!J17:AF200,11,FALSE))</f>
        <v/>
      </c>
      <c r="O16" s="66" t="str">
        <f>IF(VLOOKUP(A16,Keys_CHESS_ALL!J17:AG200,12,FALSE)="","",VLOOKUP(A16,Keys_CHESS_ALL!J17:AG200,12,FALSE))</f>
        <v/>
      </c>
      <c r="P16" s="66" t="str">
        <f>IF(VLOOKUP(A16,Keys_CHESS_ALL!J17:AH200,13,FALSE)="","",VLOOKUP(A16,Keys_CHESS_ALL!J17:AH200,13,FALSE))</f>
        <v/>
      </c>
      <c r="Q16" s="66" t="str">
        <f>IF(VLOOKUP(A16,Keys_CHESS_ALL!J17:AI200,14,FALSE)="","",VLOOKUP(A16,Keys_CHESS_ALL!J17:AI200,14,FALSE))</f>
        <v/>
      </c>
      <c r="R16" s="66" t="str">
        <f>IF(VLOOKUP(A16,Keys_CHESS_ALL!J17:AJ200,15,FALSE)="","",VLOOKUP(A16,Keys_CHESS_ALL!J17:AJ200,15,FALSE))</f>
        <v/>
      </c>
      <c r="S16" s="66" t="str">
        <f>IF(VLOOKUP(A16,Keys_CHESS_ALL!J17:AK200,16,FALSE)="","",VLOOKUP(A16,Keys_CHESS_ALL!J17:AK200,16,FALSE))</f>
        <v/>
      </c>
    </row>
    <row r="17" spans="1:20" x14ac:dyDescent="0.2">
      <c r="A17" s="69" t="s">
        <v>82</v>
      </c>
      <c r="B17" s="66" t="str">
        <f>VLOOKUP(A17,Keys_CHESS_ALL!J18:L201,2,FALSE)</f>
        <v>string</v>
      </c>
      <c r="C17" s="67" t="b">
        <v>0</v>
      </c>
      <c r="D17" s="67" t="b">
        <v>0</v>
      </c>
      <c r="E17" s="66" t="str">
        <f>VLOOKUP(A17,Keys_CHESS_ALL!J18:L201,3,FALSE)</f>
        <v>DataLocations</v>
      </c>
      <c r="F17" s="68" t="s">
        <v>389</v>
      </c>
      <c r="G17" s="68" t="s">
        <v>480</v>
      </c>
      <c r="H17" s="66" t="str">
        <f>IF(VLOOKUP(A17,Keys_CHESS_ALL!J18:AC201,5,FALSE)="","",VLOOKUP(A17,Keys_CHESS_ALL!J18:AC201,5,FALSE))</f>
        <v/>
      </c>
      <c r="I17" s="66" t="str">
        <f>IF(VLOOKUP(A17,Keys_CHESS_ALL!J18:AC201,6,FALSE)="","",VLOOKUP(A17,Keys_CHESS_ALL!J18:AC201,6,FALSE))</f>
        <v/>
      </c>
      <c r="J17" s="66" t="str">
        <f>IF(VLOOKUP(A17,Keys_CHESS_ALL!J18:AC201,7,FALSE)="","",VLOOKUP(A17,Keys_CHESS_ALL!J18:AC201,7,FALSE))</f>
        <v/>
      </c>
      <c r="K17" s="66" t="str">
        <f>IF(VLOOKUP(A17,Keys_CHESS_ALL!J18:AC201,8,FALSE)="","",VLOOKUP(A17,Keys_CHESS_ALL!J18:AC201,8,FALSE))</f>
        <v/>
      </c>
      <c r="L17" s="66" t="str">
        <f>IF(VLOOKUP(A17,Keys_CHESS_ALL!J18:AD201,9,FALSE)="","",VLOOKUP(A17,Keys_CHESS_ALL!J18:AD201,9,FALSE))</f>
        <v/>
      </c>
      <c r="M17" s="66" t="str">
        <f>IF(VLOOKUP(A17,Keys_CHESS_ALL!J18:AE201,10,FALSE)="","",VLOOKUP(A17,Keys_CHESS_ALL!J18:AE201,10,FALSE))</f>
        <v/>
      </c>
      <c r="N17" s="66" t="str">
        <f>IF(VLOOKUP(A17,Keys_CHESS_ALL!J18:AF201,11,FALSE)="","",VLOOKUP(A17,Keys_CHESS_ALL!J18:AF201,11,FALSE))</f>
        <v/>
      </c>
      <c r="O17" s="66" t="str">
        <f>IF(VLOOKUP(A17,Keys_CHESS_ALL!J18:AG201,12,FALSE)="","",VLOOKUP(A17,Keys_CHESS_ALL!J18:AG201,12,FALSE))</f>
        <v/>
      </c>
      <c r="P17" s="66" t="str">
        <f>IF(VLOOKUP(A17,Keys_CHESS_ALL!J18:AH201,13,FALSE)="","",VLOOKUP(A17,Keys_CHESS_ALL!J18:AH201,13,FALSE))</f>
        <v/>
      </c>
      <c r="Q17" s="66" t="str">
        <f>IF(VLOOKUP(A17,Keys_CHESS_ALL!J18:AI201,14,FALSE)="","",VLOOKUP(A17,Keys_CHESS_ALL!J18:AI201,14,FALSE))</f>
        <v/>
      </c>
      <c r="R17" s="66" t="str">
        <f>IF(VLOOKUP(A17,Keys_CHESS_ALL!J18:AJ201,15,FALSE)="","",VLOOKUP(A17,Keys_CHESS_ALL!J18:AJ201,15,FALSE))</f>
        <v/>
      </c>
      <c r="S17" s="66" t="str">
        <f>IF(VLOOKUP(A17,Keys_CHESS_ALL!J18:AK201,16,FALSE)="","",VLOOKUP(A17,Keys_CHESS_ALL!J18:AK201,16,FALSE))</f>
        <v/>
      </c>
    </row>
    <row r="18" spans="1:20" x14ac:dyDescent="0.2">
      <c r="A18" s="69" t="s">
        <v>84</v>
      </c>
      <c r="B18" s="66" t="str">
        <f>VLOOKUP(A18,Keys_CHESS_ALL!J19:L202,2,FALSE)</f>
        <v>string</v>
      </c>
      <c r="C18" s="67" t="b">
        <v>0</v>
      </c>
      <c r="D18" s="67" t="b">
        <v>0</v>
      </c>
      <c r="E18" s="66" t="str">
        <f>VLOOKUP(A18,Keys_CHESS_ALL!J19:L202,3,FALSE)</f>
        <v>DataLocations</v>
      </c>
      <c r="F18" s="68" t="s">
        <v>481</v>
      </c>
      <c r="G18" s="68" t="s">
        <v>479</v>
      </c>
      <c r="H18" s="66" t="str">
        <f>IF(VLOOKUP(A18,Keys_CHESS_ALL!J19:AC202,5,FALSE)="","",VLOOKUP(A18,Keys_CHESS_ALL!J19:AC202,5,FALSE))</f>
        <v/>
      </c>
      <c r="I18" s="66" t="str">
        <f>IF(VLOOKUP(A18,Keys_CHESS_ALL!J19:AC202,6,FALSE)="","",VLOOKUP(A18,Keys_CHESS_ALL!J19:AC202,6,FALSE))</f>
        <v/>
      </c>
      <c r="J18" s="66" t="str">
        <f>IF(VLOOKUP(A18,Keys_CHESS_ALL!J19:AC202,7,FALSE)="","",VLOOKUP(A18,Keys_CHESS_ALL!J19:AC202,7,FALSE))</f>
        <v/>
      </c>
      <c r="K18" s="66" t="str">
        <f>IF(VLOOKUP(A18,Keys_CHESS_ALL!J19:AC202,8,FALSE)="","",VLOOKUP(A18,Keys_CHESS_ALL!J19:AC202,8,FALSE))</f>
        <v/>
      </c>
      <c r="L18" s="66" t="str">
        <f>IF(VLOOKUP(A18,Keys_CHESS_ALL!J19:AD202,9,FALSE)="","",VLOOKUP(A18,Keys_CHESS_ALL!J19:AD202,9,FALSE))</f>
        <v/>
      </c>
      <c r="M18" s="66" t="str">
        <f>IF(VLOOKUP(A18,Keys_CHESS_ALL!J19:AE202,10,FALSE)="","",VLOOKUP(A18,Keys_CHESS_ALL!J19:AE202,10,FALSE))</f>
        <v/>
      </c>
      <c r="N18" s="66" t="str">
        <f>IF(VLOOKUP(A18,Keys_CHESS_ALL!J19:AF202,11,FALSE)="","",VLOOKUP(A18,Keys_CHESS_ALL!J19:AF202,11,FALSE))</f>
        <v/>
      </c>
      <c r="O18" s="66" t="str">
        <f>IF(VLOOKUP(A18,Keys_CHESS_ALL!J19:AG202,12,FALSE)="","",VLOOKUP(A18,Keys_CHESS_ALL!J19:AG202,12,FALSE))</f>
        <v/>
      </c>
      <c r="P18" s="66" t="str">
        <f>IF(VLOOKUP(A18,Keys_CHESS_ALL!J19:AH202,13,FALSE)="","",VLOOKUP(A18,Keys_CHESS_ALL!J19:AH202,13,FALSE))</f>
        <v/>
      </c>
      <c r="Q18" s="66" t="str">
        <f>IF(VLOOKUP(A18,Keys_CHESS_ALL!J19:AI202,14,FALSE)="","",VLOOKUP(A18,Keys_CHESS_ALL!J19:AI202,14,FALSE))</f>
        <v/>
      </c>
      <c r="R18" s="66" t="str">
        <f>IF(VLOOKUP(A18,Keys_CHESS_ALL!J19:AJ202,15,FALSE)="","",VLOOKUP(A18,Keys_CHESS_ALL!J19:AJ202,15,FALSE))</f>
        <v/>
      </c>
      <c r="S18" s="66" t="str">
        <f>IF(VLOOKUP(A18,Keys_CHESS_ALL!J19:AK202,16,FALSE)="","",VLOOKUP(A18,Keys_CHESS_ALL!J19:AK202,16,FALSE))</f>
        <v/>
      </c>
    </row>
    <row r="19" spans="1:20" x14ac:dyDescent="0.2">
      <c r="A19" s="69" t="s">
        <v>85</v>
      </c>
      <c r="B19" s="66" t="str">
        <f>VLOOKUP(A19,Keys_CHESS_ALL!J20:L203,2,FALSE)</f>
        <v>string</v>
      </c>
      <c r="C19" s="67" t="b">
        <v>1</v>
      </c>
      <c r="D19" s="67" t="b">
        <v>0</v>
      </c>
      <c r="E19" s="66" t="str">
        <f>VLOOKUP(A19,Keys_CHESS_ALL!J20:L203,3,FALSE)</f>
        <v>DataLocations</v>
      </c>
      <c r="F19" s="68" t="s">
        <v>482</v>
      </c>
      <c r="G19" s="68" t="s">
        <v>483</v>
      </c>
      <c r="H19" s="66" t="str">
        <f>IF(VLOOKUP(A19,Keys_CHESS_ALL!J20:AC203,5,FALSE)="","",VLOOKUP(A19,Keys_CHESS_ALL!J20:AC203,5,FALSE))</f>
        <v/>
      </c>
      <c r="I19" s="66" t="str">
        <f>IF(VLOOKUP(A19,Keys_CHESS_ALL!J20:AC203,6,FALSE)="","",VLOOKUP(A19,Keys_CHESS_ALL!J20:AC203,6,FALSE))</f>
        <v/>
      </c>
      <c r="J19" s="66" t="str">
        <f>IF(VLOOKUP(A19,Keys_CHESS_ALL!J20:AC203,7,FALSE)="","",VLOOKUP(A19,Keys_CHESS_ALL!J20:AC203,7,FALSE))</f>
        <v/>
      </c>
      <c r="K19" s="66" t="str">
        <f>IF(VLOOKUP(A19,Keys_CHESS_ALL!J20:AC203,8,FALSE)="","",VLOOKUP(A19,Keys_CHESS_ALL!J20:AC203,8,FALSE))</f>
        <v/>
      </c>
      <c r="L19" s="66" t="str">
        <f>IF(VLOOKUP(A19,Keys_CHESS_ALL!J20:AD203,9,FALSE)="","",VLOOKUP(A19,Keys_CHESS_ALL!J20:AD203,9,FALSE))</f>
        <v/>
      </c>
      <c r="M19" s="66" t="str">
        <f>IF(VLOOKUP(A19,Keys_CHESS_ALL!J20:AE203,10,FALSE)="","",VLOOKUP(A19,Keys_CHESS_ALL!J20:AE203,10,FALSE))</f>
        <v/>
      </c>
      <c r="N19" s="66" t="str">
        <f>IF(VLOOKUP(A19,Keys_CHESS_ALL!J20:AF203,11,FALSE)="","",VLOOKUP(A19,Keys_CHESS_ALL!J20:AF203,11,FALSE))</f>
        <v/>
      </c>
      <c r="O19" s="66" t="str">
        <f>IF(VLOOKUP(A19,Keys_CHESS_ALL!J20:AG203,12,FALSE)="","",VLOOKUP(A19,Keys_CHESS_ALL!J20:AG203,12,FALSE))</f>
        <v/>
      </c>
      <c r="P19" s="66" t="str">
        <f>IF(VLOOKUP(A19,Keys_CHESS_ALL!J20:AH203,13,FALSE)="","",VLOOKUP(A19,Keys_CHESS_ALL!J20:AH203,13,FALSE))</f>
        <v/>
      </c>
      <c r="Q19" s="66" t="str">
        <f>IF(VLOOKUP(A19,Keys_CHESS_ALL!J20:AI203,14,FALSE)="","",VLOOKUP(A19,Keys_CHESS_ALL!J20:AI203,14,FALSE))</f>
        <v/>
      </c>
      <c r="R19" s="66" t="str">
        <f>IF(VLOOKUP(A19,Keys_CHESS_ALL!J20:AJ203,15,FALSE)="","",VLOOKUP(A19,Keys_CHESS_ALL!J20:AJ203,15,FALSE))</f>
        <v/>
      </c>
      <c r="S19" s="66" t="str">
        <f>IF(VLOOKUP(A19,Keys_CHESS_ALL!J20:AK203,16,FALSE)="","",VLOOKUP(A19,Keys_CHESS_ALL!J20:AK203,16,FALSE))</f>
        <v/>
      </c>
    </row>
    <row r="20" spans="1:20" x14ac:dyDescent="0.2">
      <c r="A20" s="69" t="s">
        <v>87</v>
      </c>
      <c r="B20" s="66" t="str">
        <f>VLOOKUP(A20,Keys_CHESS_ALL!J21:L204,2,FALSE)</f>
        <v>list_str</v>
      </c>
      <c r="C20" s="67" t="b">
        <v>0</v>
      </c>
      <c r="D20" s="67" t="b">
        <v>0</v>
      </c>
      <c r="E20" s="66" t="str">
        <f>VLOOKUP(A20,Keys_CHESS_ALL!J21:L204,3,FALSE)</f>
        <v>Beam</v>
      </c>
      <c r="F20" s="68" t="s">
        <v>331</v>
      </c>
      <c r="G20" s="68" t="s">
        <v>90</v>
      </c>
      <c r="H20" s="66" t="str">
        <f>IF(VLOOKUP(A20,Keys_CHESS_ALL!J21:AC204,5,FALSE)="","",VLOOKUP(A20,Keys_CHESS_ALL!J21:AC204,5,FALSE))</f>
        <v>9BunchMode</v>
      </c>
      <c r="I20" s="66" t="str">
        <f>IF(VLOOKUP(A20,Keys_CHESS_ALL!J21:AC204,6,FALSE)="","",VLOOKUP(A20,Keys_CHESS_ALL!J21:AC204,6,FALSE))</f>
        <v>21BunchMode</v>
      </c>
      <c r="J20" s="66" t="str">
        <f>IF(VLOOKUP(A20,Keys_CHESS_ALL!J21:AC204,7,FALSE)="","",VLOOKUP(A20,Keys_CHESS_ALL!J21:AC204,7,FALSE))</f>
        <v>9x5BunchMode</v>
      </c>
      <c r="K20" s="66" t="str">
        <f>IF(VLOOKUP(A20,Keys_CHESS_ALL!J21:AC204,8,FALSE)="","",VLOOKUP(A20,Keys_CHESS_ALL!J21:AC204,8,FALSE))</f>
        <v/>
      </c>
      <c r="L20" s="66" t="str">
        <f>IF(VLOOKUP(A20,Keys_CHESS_ALL!J21:AD204,9,FALSE)="","",VLOOKUP(A20,Keys_CHESS_ALL!J21:AD204,9,FALSE))</f>
        <v/>
      </c>
      <c r="M20" s="66" t="str">
        <f>IF(VLOOKUP(A20,Keys_CHESS_ALL!J21:AE204,10,FALSE)="","",VLOOKUP(A20,Keys_CHESS_ALL!J21:AE204,10,FALSE))</f>
        <v/>
      </c>
      <c r="N20" s="66" t="str">
        <f>IF(VLOOKUP(A20,Keys_CHESS_ALL!J21:AF204,11,FALSE)="","",VLOOKUP(A20,Keys_CHESS_ALL!J21:AF204,11,FALSE))</f>
        <v/>
      </c>
      <c r="O20" s="66" t="str">
        <f>IF(VLOOKUP(A20,Keys_CHESS_ALL!J21:AG204,12,FALSE)="","",VLOOKUP(A20,Keys_CHESS_ALL!J21:AG204,12,FALSE))</f>
        <v/>
      </c>
      <c r="P20" s="66" t="str">
        <f>IF(VLOOKUP(A20,Keys_CHESS_ALL!J21:AH204,13,FALSE)="","",VLOOKUP(A20,Keys_CHESS_ALL!J21:AH204,13,FALSE))</f>
        <v/>
      </c>
      <c r="Q20" s="66" t="str">
        <f>IF(VLOOKUP(A20,Keys_CHESS_ALL!J21:AI204,14,FALSE)="","",VLOOKUP(A20,Keys_CHESS_ALL!J21:AI204,14,FALSE))</f>
        <v/>
      </c>
      <c r="R20" s="66" t="str">
        <f>IF(VLOOKUP(A20,Keys_CHESS_ALL!J21:AJ204,15,FALSE)="","",VLOOKUP(A20,Keys_CHESS_ALL!J21:AJ204,15,FALSE))</f>
        <v/>
      </c>
      <c r="S20" s="66" t="str">
        <f>IF(VLOOKUP(A20,Keys_CHESS_ALL!J21:AK204,16,FALSE)="","",VLOOKUP(A20,Keys_CHESS_ALL!J21:AK204,16,FALSE))</f>
        <v/>
      </c>
    </row>
    <row r="21" spans="1:20" x14ac:dyDescent="0.2">
      <c r="A21" s="69" t="s">
        <v>94</v>
      </c>
      <c r="B21" s="66" t="str">
        <f>VLOOKUP(A21,Keys_CHESS_ALL!J22:L205,2,FALSE)</f>
        <v>float64</v>
      </c>
      <c r="C21" s="67" t="b">
        <v>0</v>
      </c>
      <c r="D21" s="67" t="b">
        <v>0</v>
      </c>
      <c r="E21" s="66" t="str">
        <f>VLOOKUP(A21,Keys_CHESS_ALL!J22:L205,3,FALSE)</f>
        <v>Beam</v>
      </c>
      <c r="F21" s="68" t="s">
        <v>484</v>
      </c>
      <c r="G21" s="68" t="s">
        <v>485</v>
      </c>
      <c r="H21" s="66" t="str">
        <f>IF(VLOOKUP(A21,Keys_CHESS_ALL!J22:AC205,5,FALSE)="","",VLOOKUP(A21,Keys_CHESS_ALL!J22:AC205,5,FALSE))</f>
        <v/>
      </c>
      <c r="I21" s="66" t="str">
        <f>IF(VLOOKUP(A21,Keys_CHESS_ALL!J22:AC205,6,FALSE)="","",VLOOKUP(A21,Keys_CHESS_ALL!J22:AC205,6,FALSE))</f>
        <v/>
      </c>
      <c r="J21" s="66" t="str">
        <f>IF(VLOOKUP(A21,Keys_CHESS_ALL!J22:AC205,7,FALSE)="","",VLOOKUP(A21,Keys_CHESS_ALL!J22:AC205,7,FALSE))</f>
        <v/>
      </c>
      <c r="K21" s="66" t="str">
        <f>IF(VLOOKUP(A21,Keys_CHESS_ALL!J22:AC205,8,FALSE)="","",VLOOKUP(A21,Keys_CHESS_ALL!J22:AC205,8,FALSE))</f>
        <v/>
      </c>
      <c r="L21" s="66" t="str">
        <f>IF(VLOOKUP(A21,Keys_CHESS_ALL!J22:AD205,9,FALSE)="","",VLOOKUP(A21,Keys_CHESS_ALL!J22:AD205,9,FALSE))</f>
        <v/>
      </c>
      <c r="M21" s="66" t="str">
        <f>IF(VLOOKUP(A21,Keys_CHESS_ALL!J22:AE205,10,FALSE)="","",VLOOKUP(A21,Keys_CHESS_ALL!J22:AE205,10,FALSE))</f>
        <v/>
      </c>
      <c r="N21" s="66" t="str">
        <f>IF(VLOOKUP(A21,Keys_CHESS_ALL!J22:AF205,11,FALSE)="","",VLOOKUP(A21,Keys_CHESS_ALL!J22:AF205,11,FALSE))</f>
        <v/>
      </c>
      <c r="O21" s="66" t="str">
        <f>IF(VLOOKUP(A21,Keys_CHESS_ALL!J22:AG205,12,FALSE)="","",VLOOKUP(A21,Keys_CHESS_ALL!J22:AG205,12,FALSE))</f>
        <v/>
      </c>
      <c r="P21" s="66" t="str">
        <f>IF(VLOOKUP(A21,Keys_CHESS_ALL!J22:AH205,13,FALSE)="","",VLOOKUP(A21,Keys_CHESS_ALL!J22:AH205,13,FALSE))</f>
        <v/>
      </c>
      <c r="Q21" s="66" t="str">
        <f>IF(VLOOKUP(A21,Keys_CHESS_ALL!J22:AI205,14,FALSE)="","",VLOOKUP(A21,Keys_CHESS_ALL!J22:AI205,14,FALSE))</f>
        <v/>
      </c>
      <c r="R21" s="66" t="str">
        <f>IF(VLOOKUP(A21,Keys_CHESS_ALL!J22:AJ205,15,FALSE)="","",VLOOKUP(A21,Keys_CHESS_ALL!J22:AJ205,15,FALSE))</f>
        <v/>
      </c>
      <c r="S21" s="66" t="str">
        <f>IF(VLOOKUP(A21,Keys_CHESS_ALL!J22:AK205,16,FALSE)="","",VLOOKUP(A21,Keys_CHESS_ALL!J22:AK205,16,FALSE))</f>
        <v/>
      </c>
    </row>
    <row r="22" spans="1:20" x14ac:dyDescent="0.2">
      <c r="A22" s="69" t="s">
        <v>96</v>
      </c>
      <c r="B22" s="66" t="str">
        <f>VLOOKUP(A22,Keys_CHESS_ALL!J23:L206,2,FALSE)</f>
        <v>list_str</v>
      </c>
      <c r="C22" s="67" t="b">
        <v>0</v>
      </c>
      <c r="D22" s="67" t="b">
        <v>0</v>
      </c>
      <c r="E22" s="66" t="str">
        <f>VLOOKUP(A22,Keys_CHESS_ALL!J23:L206,3,FALSE)</f>
        <v>Beam</v>
      </c>
      <c r="F22" s="68" t="s">
        <v>486</v>
      </c>
      <c r="G22" s="68" t="s">
        <v>97</v>
      </c>
      <c r="H22" s="66" t="str">
        <f>IF(VLOOKUP(A22,Keys_CHESS_ALL!J23:AC206,5,FALSE)="","",VLOOKUP(A22,Keys_CHESS_ALL!J23:AC206,5,FALSE))</f>
        <v>CCU</v>
      </c>
      <c r="I22" s="66" t="str">
        <f>IF(VLOOKUP(A22,Keys_CHESS_ALL!J23:AC206,6,FALSE)="","",VLOOKUP(A22,Keys_CHESS_ALL!J23:AC206,6,FALSE))</f>
        <v>Wiggler</v>
      </c>
      <c r="J22" s="66" t="str">
        <f>IF(VLOOKUP(A22,Keys_CHESS_ALL!J23:AC206,7,FALSE)="","",VLOOKUP(A22,Keys_CHESS_ALL!J23:AC206,7,FALSE))</f>
        <v/>
      </c>
      <c r="K22" s="66" t="str">
        <f>IF(VLOOKUP(A22,Keys_CHESS_ALL!J23:AC206,8,FALSE)="","",VLOOKUP(A22,Keys_CHESS_ALL!J23:AC206,8,FALSE))</f>
        <v/>
      </c>
      <c r="L22" s="66" t="str">
        <f>IF(VLOOKUP(A22,Keys_CHESS_ALL!J23:AD206,9,FALSE)="","",VLOOKUP(A22,Keys_CHESS_ALL!J23:AD206,9,FALSE))</f>
        <v>CCU</v>
      </c>
      <c r="M22" s="66" t="str">
        <f>IF(VLOOKUP(A22,Keys_CHESS_ALL!J23:AE206,10,FALSE)="","",VLOOKUP(A22,Keys_CHESS_ALL!J23:AE206,10,FALSE))</f>
        <v/>
      </c>
      <c r="N22" s="66" t="str">
        <f>IF(VLOOKUP(A22,Keys_CHESS_ALL!J23:AF206,11,FALSE)="","",VLOOKUP(A22,Keys_CHESS_ALL!J23:AF206,11,FALSE))</f>
        <v/>
      </c>
      <c r="O22" s="66" t="str">
        <f>IF(VLOOKUP(A22,Keys_CHESS_ALL!J23:AG206,12,FALSE)="","",VLOOKUP(A22,Keys_CHESS_ALL!J23:AG206,12,FALSE))</f>
        <v/>
      </c>
      <c r="P22" s="66" t="str">
        <f>IF(VLOOKUP(A22,Keys_CHESS_ALL!J23:AH206,13,FALSE)="","",VLOOKUP(A22,Keys_CHESS_ALL!J23:AH206,13,FALSE))</f>
        <v/>
      </c>
      <c r="Q22" s="66" t="str">
        <f>IF(VLOOKUP(A22,Keys_CHESS_ALL!J23:AI206,14,FALSE)="","",VLOOKUP(A22,Keys_CHESS_ALL!J23:AI206,14,FALSE))</f>
        <v/>
      </c>
      <c r="R22" s="66" t="str">
        <f>IF(VLOOKUP(A22,Keys_CHESS_ALL!J23:AJ206,15,FALSE)="","",VLOOKUP(A22,Keys_CHESS_ALL!J23:AJ206,15,FALSE))</f>
        <v/>
      </c>
      <c r="S22" s="66" t="str">
        <f>IF(VLOOKUP(A22,Keys_CHESS_ALL!J23:AK206,16,FALSE)="","",VLOOKUP(A22,Keys_CHESS_ALL!J23:AK206,16,FALSE))</f>
        <v/>
      </c>
    </row>
    <row r="23" spans="1:20" x14ac:dyDescent="0.2">
      <c r="A23" s="69" t="s">
        <v>99</v>
      </c>
      <c r="B23" s="66" t="str">
        <f>VLOOKUP(A23,Keys_CHESS_ALL!J24:L207,2,FALSE)</f>
        <v>list_str</v>
      </c>
      <c r="C23" s="67" t="b">
        <v>0</v>
      </c>
      <c r="D23" s="67" t="b">
        <v>0</v>
      </c>
      <c r="E23" s="66" t="str">
        <f>VLOOKUP(A23,Keys_CHESS_ALL!J24:L207,3,FALSE)</f>
        <v>Beam</v>
      </c>
      <c r="F23" s="68" t="s">
        <v>487</v>
      </c>
      <c r="G23" s="68" t="s">
        <v>101</v>
      </c>
      <c r="H23" s="66" t="str">
        <f>IF(VLOOKUP(A23,Keys_CHESS_ALL!J24:AC207,5,FALSE)="","",VLOOKUP(A23,Keys_CHESS_ALL!J24:AC207,5,FALSE))</f>
        <v>MultiLayer</v>
      </c>
      <c r="I23" s="66" t="str">
        <f>IF(VLOOKUP(A23,Keys_CHESS_ALL!J24:AC207,6,FALSE)="","",VLOOKUP(A23,Keys_CHESS_ALL!J24:AC207,6,FALSE))</f>
        <v>DoubleCrystalMono</v>
      </c>
      <c r="J23" s="66" t="str">
        <f>IF(VLOOKUP(A23,Keys_CHESS_ALL!J24:AC207,7,FALSE)="","",VLOOKUP(A23,Keys_CHESS_ALL!J24:AC207,7,FALSE))</f>
        <v>SiLaueMono</v>
      </c>
      <c r="K23" s="66" t="str">
        <f>IF(VLOOKUP(A23,Keys_CHESS_ALL!J24:AC207,8,FALSE)="","",VLOOKUP(A23,Keys_CHESS_ALL!J24:AC207,8,FALSE))</f>
        <v>DiamondLaue</v>
      </c>
      <c r="L23" s="66" t="str">
        <f>IF(VLOOKUP(A23,Keys_CHESS_ALL!J24:AD207,9,FALSE)="","",VLOOKUP(A23,Keys_CHESS_ALL!J24:AD207,9,FALSE))</f>
        <v>DiamondBragg</v>
      </c>
      <c r="M23" s="66" t="str">
        <f>IF(VLOOKUP(A23,Keys_CHESS_ALL!J24:AE207,10,FALSE)="","",VLOOKUP(A23,Keys_CHESS_ALL!J24:AE207,10,FALSE))</f>
        <v/>
      </c>
      <c r="N23" s="66" t="str">
        <f>IF(VLOOKUP(A23,Keys_CHESS_ALL!J24:AF207,11,FALSE)="","",VLOOKUP(A23,Keys_CHESS_ALL!J24:AF207,11,FALSE))</f>
        <v/>
      </c>
      <c r="O23" s="66" t="str">
        <f>IF(VLOOKUP(A23,Keys_CHESS_ALL!J24:AG207,12,FALSE)="","",VLOOKUP(A23,Keys_CHESS_ALL!J24:AG207,12,FALSE))</f>
        <v/>
      </c>
      <c r="P23" s="66" t="str">
        <f>IF(VLOOKUP(A23,Keys_CHESS_ALL!J24:AH207,13,FALSE)="","",VLOOKUP(A23,Keys_CHESS_ALL!J24:AH207,13,FALSE))</f>
        <v/>
      </c>
      <c r="Q23" s="66" t="str">
        <f>IF(VLOOKUP(A23,Keys_CHESS_ALL!J24:AI207,14,FALSE)="","",VLOOKUP(A23,Keys_CHESS_ALL!J24:AI207,14,FALSE))</f>
        <v/>
      </c>
      <c r="R23" s="66" t="str">
        <f>IF(VLOOKUP(A23,Keys_CHESS_ALL!J24:AJ207,15,FALSE)="","",VLOOKUP(A23,Keys_CHESS_ALL!J24:AJ207,15,FALSE))</f>
        <v/>
      </c>
      <c r="S23" s="66" t="str">
        <f>IF(VLOOKUP(A23,Keys_CHESS_ALL!J24:AK207,16,FALSE)="","",VLOOKUP(A23,Keys_CHESS_ALL!J24:AK207,16,FALSE))</f>
        <v/>
      </c>
    </row>
    <row r="24" spans="1:20" x14ac:dyDescent="0.2">
      <c r="A24" s="69" t="s">
        <v>120</v>
      </c>
      <c r="B24" s="66" t="str">
        <f>VLOOKUP(A24,Keys_CHESS_ALL!J25:L208,2,FALSE)</f>
        <v>list_str</v>
      </c>
      <c r="C24" s="67" t="b">
        <v>1</v>
      </c>
      <c r="D24" s="67" t="b">
        <v>1</v>
      </c>
      <c r="E24" s="66" t="str">
        <f>VLOOKUP(A24,Keys_CHESS_ALL!J25:L208,3,FALSE)</f>
        <v>Beam</v>
      </c>
      <c r="F24" s="68" t="s">
        <v>488</v>
      </c>
      <c r="G24" s="68" t="s">
        <v>122</v>
      </c>
      <c r="H24" s="66" t="str">
        <f>IF(VLOOKUP(A24,Keys_CHESS_ALL!J25:AC208,5,FALSE)="","",VLOOKUP(A24,Keys_CHESS_ALL!J25:AC208,5,FALSE))</f>
        <v>scrn</v>
      </c>
      <c r="I24" s="66" t="str">
        <f>IF(VLOOKUP(A24,Keys_CHESS_ALL!J25:AC208,6,FALSE)="","",VLOOKUP(A24,Keys_CHESS_ALL!J25:AC208,6,FALSE))</f>
        <v>blank1</v>
      </c>
      <c r="J24" s="66" t="str">
        <f>IF(VLOOKUP(A24,Keys_CHESS_ALL!J25:AC208,7,FALSE)="","",VLOOKUP(A24,Keys_CHESS_ALL!J25:AC208,7,FALSE))</f>
        <v>Au</v>
      </c>
      <c r="K24" s="66" t="str">
        <f>IF(VLOOKUP(A24,Keys_CHESS_ALL!J25:AC208,8,FALSE)="","",VLOOKUP(A24,Keys_CHESS_ALL!J25:AC208,8,FALSE))</f>
        <v>Pt</v>
      </c>
      <c r="L24" s="66" t="str">
        <f>IF(VLOOKUP(A24,Keys_CHESS_ALL!J25:AD208,9,FALSE)="","",VLOOKUP(A24,Keys_CHESS_ALL!J25:AD208,9,FALSE))</f>
        <v>Ir</v>
      </c>
      <c r="M24" s="66" t="str">
        <f>IF(VLOOKUP(A24,Keys_CHESS_ALL!J25:AE208,10,FALSE)="","",VLOOKUP(A24,Keys_CHESS_ALL!J25:AE208,10,FALSE))</f>
        <v>W</v>
      </c>
      <c r="N24" s="66" t="str">
        <f>IF(VLOOKUP(A24,Keys_CHESS_ALL!J25:AF208,11,FALSE)="","",VLOOKUP(A24,Keys_CHESS_ALL!J25:AF208,11,FALSE))</f>
        <v>Hf</v>
      </c>
      <c r="O24" s="66" t="str">
        <f>IF(VLOOKUP(A24,Keys_CHESS_ALL!J25:AG208,12,FALSE)="","",VLOOKUP(A24,Keys_CHESS_ALL!J25:AG208,12,FALSE))</f>
        <v>Yb</v>
      </c>
      <c r="P24" s="66" t="str">
        <f>IF(VLOOKUP(A24,Keys_CHESS_ALL!J25:AH208,13,FALSE)="","",VLOOKUP(A24,Keys_CHESS_ALL!J25:AH208,13,FALSE))</f>
        <v>Ho</v>
      </c>
      <c r="Q24" s="66" t="str">
        <f>IF(VLOOKUP(A24,Keys_CHESS_ALL!J25:AI208,14,FALSE)="","",VLOOKUP(A24,Keys_CHESS_ALL!J25:AI208,14,FALSE))</f>
        <v>Tb</v>
      </c>
      <c r="R24" s="66" t="str">
        <f>IF(VLOOKUP(A24,Keys_CHESS_ALL!J25:AJ208,15,FALSE)="","",VLOOKUP(A24,Keys_CHESS_ALL!J25:AJ208,15,FALSE))</f>
        <v>Sm</v>
      </c>
      <c r="S24" s="66" t="str">
        <f>IF(VLOOKUP(A24,Keys_CHESS_ALL!J25:AK208,16,FALSE)="","",VLOOKUP(A24,Keys_CHESS_ALL!J25:AK208,16,FALSE))</f>
        <v>Pr</v>
      </c>
    </row>
    <row r="25" spans="1:20" x14ac:dyDescent="0.2">
      <c r="A25" s="69" t="s">
        <v>140</v>
      </c>
      <c r="B25" s="66" t="str">
        <f>VLOOKUP(A25,Keys_CHESS_ALL!J26:L209,2,FALSE)</f>
        <v>list_str</v>
      </c>
      <c r="C25" s="67" t="b">
        <v>0</v>
      </c>
      <c r="D25" s="67" t="b">
        <v>1</v>
      </c>
      <c r="E25" s="66" t="str">
        <f>VLOOKUP(A25,Keys_CHESS_ALL!J26:L209,3,FALSE)</f>
        <v>Experiment</v>
      </c>
      <c r="F25" s="68" t="s">
        <v>405</v>
      </c>
      <c r="G25" s="68" t="s">
        <v>143</v>
      </c>
      <c r="H25" s="66" t="str">
        <f>IF(VLOOKUP(A25,Keys_CHESS_ALL!J26:AC209,5,FALSE)="","",VLOOKUP(A25,Keys_CHESS_ALL!J26:AC209,5,FALSE))</f>
        <v>Eiger500</v>
      </c>
      <c r="I25" s="66" t="str">
        <f>IF(VLOOKUP(A25,Keys_CHESS_ALL!J26:AC209,6,FALSE)="","",VLOOKUP(A25,Keys_CHESS_ALL!J26:AC209,6,FALSE))</f>
        <v>Vortex</v>
      </c>
      <c r="J25" s="66" t="str">
        <f>IF(VLOOKUP(A25,Keys_CHESS_ALL!J26:AC209,7,FALSE)="","",VLOOKUP(A25,Keys_CHESS_ALL!J26:AC209,7,FALSE))</f>
        <v>Pilatus6M</v>
      </c>
      <c r="K25" s="66" t="str">
        <f>IF(VLOOKUP(A25,Keys_CHESS_ALL!J26:AC209,8,FALSE)="","",VLOOKUP(A25,Keys_CHESS_ALL!J26:AC209,8,FALSE))</f>
        <v>DualDexelas</v>
      </c>
      <c r="L25" s="66" t="str">
        <f>IF(VLOOKUP(A25,Keys_CHESS_ALL!J26:AD209,9,FALSE)="","",VLOOKUP(A25,Keys_CHESS_ALL!J26:AD209,9,FALSE))</f>
        <v>GE2</v>
      </c>
      <c r="M25" s="66" t="str">
        <f>IF(VLOOKUP(A25,Keys_CHESS_ALL!J26:AE209,10,FALSE)="","",VLOOKUP(A25,Keys_CHESS_ALL!J26:AE209,10,FALSE))</f>
        <v>Manta</v>
      </c>
      <c r="N25" s="66" t="str">
        <f>IF(VLOOKUP(A25,Keys_CHESS_ALL!J26:AF209,11,FALSE)="","",VLOOKUP(A25,Keys_CHESS_ALL!J26:AF209,11,FALSE))</f>
        <v>Retiga</v>
      </c>
      <c r="O25" s="66" t="str">
        <f>IF(VLOOKUP(A25,Keys_CHESS_ALL!J26:AG209,12,FALSE)="","",VLOOKUP(A25,Keys_CHESS_ALL!J26:AG209,12,FALSE))</f>
        <v>Eiger216M</v>
      </c>
      <c r="P25" s="66" t="str">
        <f>IF(VLOOKUP(A25,Keys_CHESS_ALL!J26:AH209,13,FALSE)="","",VLOOKUP(A25,Keys_CHESS_ALL!J26:AH209,13,FALSE))</f>
        <v>Eiger1M</v>
      </c>
      <c r="Q25" s="66" t="str">
        <f>IF(VLOOKUP(A25,Keys_CHESS_ALL!J26:AI209,14,FALSE)="","",VLOOKUP(A25,Keys_CHESS_ALL!J26:AI209,14,FALSE))</f>
        <v>Pilatus200K</v>
      </c>
      <c r="R25" s="66" t="str">
        <f>IF(VLOOKUP(A25,Keys_CHESS_ALL!J26:AJ209,15,FALSE)="","",VLOOKUP(A25,Keys_CHESS_ALL!J26:AJ209,15,FALSE))</f>
        <v>Pilatus300K</v>
      </c>
      <c r="S25" s="66" t="str">
        <f>IF(VLOOKUP(A25,Keys_CHESS_ALL!J26:AK209,16,FALSE)="","",VLOOKUP(A25,Keys_CHESS_ALL!J26:AK209,16,FALSE))</f>
        <v>CanberraSingleElement</v>
      </c>
      <c r="T25" s="66" t="s">
        <v>489</v>
      </c>
    </row>
    <row r="26" spans="1:20" x14ac:dyDescent="0.2">
      <c r="A26" s="69" t="s">
        <v>157</v>
      </c>
      <c r="B26" s="66" t="str">
        <f>VLOOKUP(A26,Keys_CHESS_ALL!J27:L210,2,FALSE)</f>
        <v>string</v>
      </c>
      <c r="C26" s="67" t="b">
        <v>0</v>
      </c>
      <c r="D26" s="67" t="b">
        <v>1</v>
      </c>
      <c r="E26" s="66" t="str">
        <f>VLOOKUP(A26,Keys_CHESS_ALL!J27:L210,3,FALSE)</f>
        <v>Experiment</v>
      </c>
      <c r="F26" s="68" t="s">
        <v>490</v>
      </c>
      <c r="G26" s="68" t="s">
        <v>491</v>
      </c>
      <c r="H26" s="66" t="str">
        <f>IF(VLOOKUP(A26,Keys_CHESS_ALL!J27:AC210,5,FALSE)="","",VLOOKUP(A26,Keys_CHESS_ALL!J27:AC210,5,FALSE))</f>
        <v>Scattering/Diffraction</v>
      </c>
      <c r="I26" s="66" t="str">
        <f>IF(VLOOKUP(A26,Keys_CHESS_ALL!J27:AC210,6,FALSE)="","",VLOOKUP(A26,Keys_CHESS_ALL!J27:AC210,6,FALSE))</f>
        <v>Imaging</v>
      </c>
      <c r="J26" s="66" t="str">
        <f>IF(VLOOKUP(A26,Keys_CHESS_ALL!J27:AC210,7,FALSE)="","",VLOOKUP(A26,Keys_CHESS_ALL!J27:AC210,7,FALSE))</f>
        <v>Spectroscopy</v>
      </c>
      <c r="K26" s="66" t="str">
        <f>IF(VLOOKUP(A26,Keys_CHESS_ALL!J27:AC210,8,FALSE)="","",VLOOKUP(A26,Keys_CHESS_ALL!J27:AC210,8,FALSE))</f>
        <v>Crystallography</v>
      </c>
      <c r="L26" s="66" t="str">
        <f>IF(VLOOKUP(A26,Keys_CHESS_ALL!J27:AD210,9,FALSE)="","",VLOOKUP(A26,Keys_CHESS_ALL!J27:AD210,9,FALSE))</f>
        <v>Scattering/Diffraction</v>
      </c>
      <c r="M26" s="66" t="str">
        <f>IF(VLOOKUP(A26,Keys_CHESS_ALL!J27:AE210,10,FALSE)="","",VLOOKUP(A26,Keys_CHESS_ALL!J27:AE210,10,FALSE))</f>
        <v/>
      </c>
      <c r="N26" s="66" t="str">
        <f>IF(VLOOKUP(A26,Keys_CHESS_ALL!J27:AF210,11,FALSE)="","",VLOOKUP(A26,Keys_CHESS_ALL!J27:AF210,11,FALSE))</f>
        <v/>
      </c>
      <c r="O26" s="66" t="str">
        <f>IF(VLOOKUP(A26,Keys_CHESS_ALL!J27:AG210,12,FALSE)="","",VLOOKUP(A26,Keys_CHESS_ALL!J27:AG210,12,FALSE))</f>
        <v/>
      </c>
      <c r="P26" s="66" t="str">
        <f>IF(VLOOKUP(A26,Keys_CHESS_ALL!J27:AH210,13,FALSE)="","",VLOOKUP(A26,Keys_CHESS_ALL!J27:AH210,13,FALSE))</f>
        <v/>
      </c>
      <c r="Q26" s="66" t="str">
        <f>IF(VLOOKUP(A26,Keys_CHESS_ALL!J27:AI210,14,FALSE)="","",VLOOKUP(A26,Keys_CHESS_ALL!J27:AI210,14,FALSE))</f>
        <v/>
      </c>
      <c r="R26" s="66" t="str">
        <f>IF(VLOOKUP(A26,Keys_CHESS_ALL!J27:AJ210,15,FALSE)="","",VLOOKUP(A26,Keys_CHESS_ALL!J27:AJ210,15,FALSE))</f>
        <v/>
      </c>
      <c r="S26" s="66" t="str">
        <f>IF(VLOOKUP(A26,Keys_CHESS_ALL!J27:AK210,16,FALSE)="","",VLOOKUP(A26,Keys_CHESS_ALL!J27:AK210,16,FALSE))</f>
        <v/>
      </c>
    </row>
    <row r="27" spans="1:20" x14ac:dyDescent="0.2">
      <c r="A27" s="69" t="s">
        <v>177</v>
      </c>
      <c r="B27" s="66" t="str">
        <f>VLOOKUP(A27,Keys_CHESS_ALL!J27:L210,2,FALSE)</f>
        <v>bool</v>
      </c>
      <c r="C27" s="67" t="b">
        <v>0</v>
      </c>
      <c r="D27" s="67" t="b">
        <v>0</v>
      </c>
      <c r="E27" s="66" t="str">
        <f>VLOOKUP(A27,Keys_CHESS_ALL!J27:L210,3,FALSE)</f>
        <v>Experiment</v>
      </c>
      <c r="F27" s="68" t="s">
        <v>455</v>
      </c>
      <c r="G27" s="68" t="s">
        <v>473</v>
      </c>
      <c r="H27" s="66" t="str">
        <f>IF(VLOOKUP(A27,Keys_CHESS_ALL!J27:AC210,5,FALSE)="","",VLOOKUP(A27,Keys_CHESS_ALL!J27:AC210,5,FALSE))</f>
        <v>true</v>
      </c>
      <c r="I27" s="66" t="str">
        <f>IF(VLOOKUP(A27,Keys_CHESS_ALL!J27:AC210,6,FALSE)="","",VLOOKUP(A27,Keys_CHESS_ALL!J27:AC210,6,FALSE))</f>
        <v>false</v>
      </c>
    </row>
    <row r="28" spans="1:20" x14ac:dyDescent="0.2">
      <c r="A28" s="69" t="s">
        <v>162</v>
      </c>
      <c r="B28" s="66" t="str">
        <f>VLOOKUP(A28,Keys_CHESS_ALL!J28:L211,2,FALSE)</f>
        <v>string</v>
      </c>
      <c r="C28" s="67" t="b">
        <v>0</v>
      </c>
      <c r="D28" s="67" t="b">
        <v>1</v>
      </c>
      <c r="E28" s="66" t="str">
        <f>VLOOKUP(A28,Keys_CHESS_ALL!J28:L211,3,FALSE)</f>
        <v>Experiment</v>
      </c>
      <c r="F28" s="68" t="s">
        <v>492</v>
      </c>
      <c r="G28" s="68" t="s">
        <v>169</v>
      </c>
      <c r="H28" s="66" t="str">
        <f>IF(VLOOKUP(A28,Keys_CHESS_ALL!J28:AD211,9,FALSE)="","",VLOOKUP(A28,Keys_CHESS_ALL!J28:AD211,9,FALSE))</f>
        <v>PowderDiffraction</v>
      </c>
      <c r="I28" s="66" t="str">
        <f>IF(VLOOKUP(A28,Keys_CHESS_ALL!J28:AE211,10,FALSE)="","",VLOOKUP(A28,Keys_CHESS_ALL!J28:AE211,10,FALSE))</f>
        <v>ResonantElasticX-rayScattering</v>
      </c>
      <c r="J28" s="66" t="str">
        <f>IF(VLOOKUP(A28,Keys_CHESS_ALL!J28:AF211,11,FALSE)="","",VLOOKUP(A28,Keys_CHESS_ALL!J28:AF211,11,FALSE))</f>
        <v>3DPDF</v>
      </c>
      <c r="K28" s="66" t="str">
        <f>IF(VLOOKUP(A28,Keys_CHESS_ALL!J28:AG211,12,FALSE)="","",VLOOKUP(A28,Keys_CHESS_ALL!J28:AG211,12,FALSE))</f>
        <v>DiffuseScattering</v>
      </c>
      <c r="L28" s="66" t="str">
        <f>IF(VLOOKUP(A28,Keys_CHESS_ALL!J28:AC211,6,FALSE)="","",VLOOKUP(A28,Keys_CHESS_ALL!J28:AC211,6,FALSE))</f>
        <v>HighEnergyDiffractionMicroscopyNearField</v>
      </c>
      <c r="M28" s="66" t="str">
        <f>IF(VLOOKUP(A28,Keys_CHESS_ALL!J28:AC211,7,FALSE)="","",VLOOKUP(A28,Keys_CHESS_ALL!J28:AC211,7,FALSE))</f>
        <v>HighEnergyDiffractionMicroscopyFarField</v>
      </c>
      <c r="N28" s="66" t="str">
        <f>IF(VLOOKUP(A28,Keys_CHESS_ALL!J28:AC211,8,FALSE)="","",VLOOKUP(A28,Keys_CHESS_ALL!J28:AC211,8,FALSE))</f>
        <v>HighEnergyDiffractionMicroscopyMidField</v>
      </c>
      <c r="P28" s="66" t="str">
        <f>IF(VLOOKUP(A28,Keys_CHESS_ALL!J28:AH211,13,FALSE)="","",VLOOKUP(A28,Keys_CHESS_ALL!J28:AH211,13,FALSE))</f>
        <v>SAXS+WAXS</v>
      </c>
      <c r="Q28" s="66" t="str">
        <f>IF(VLOOKUP(A28,Keys_CHESS_ALL!J28:AI211,14,FALSE)="","",VLOOKUP(A28,Keys_CHESS_ALL!J28:AI211,14,FALSE))</f>
        <v>SAXS</v>
      </c>
      <c r="R28" s="66" t="str">
        <f>IF(VLOOKUP(A28,Keys_CHESS_ALL!J28:AJ211,15,FALSE)="","",VLOOKUP(A28,Keys_CHESS_ALL!J28:AJ211,15,FALSE))</f>
        <v>XRayFluorescence</v>
      </c>
      <c r="S28" s="66" t="str">
        <f>IF(VLOOKUP(A28,Keys_CHESS_ALL!J28:AK211,16,FALSE)="","",VLOOKUP(A28,Keys_CHESS_ALL!J28:AK211,16,FALSE))</f>
        <v>Tomography</v>
      </c>
    </row>
    <row r="29" spans="1:20" x14ac:dyDescent="0.2">
      <c r="A29" s="69" t="s">
        <v>208</v>
      </c>
      <c r="B29" s="66" t="str">
        <f>VLOOKUP(A29,Keys_CHESS_ALL!J30:L213,2,FALSE)</f>
        <v>bool</v>
      </c>
      <c r="C29" s="67" t="b">
        <v>0</v>
      </c>
      <c r="D29" s="67" t="b">
        <v>0</v>
      </c>
      <c r="E29" s="66" t="str">
        <f>VLOOKUP(A29,Keys_CHESS_ALL!J30:L213,3,FALSE)</f>
        <v>Experiment</v>
      </c>
      <c r="F29" s="68" t="s">
        <v>493</v>
      </c>
      <c r="G29" s="68" t="s">
        <v>473</v>
      </c>
      <c r="H29" s="66" t="str">
        <f>IF(VLOOKUP(A29,Keys_CHESS_ALL!J30:AC213,5,FALSE)="","",VLOOKUP(A29,Keys_CHESS_ALL!J30:AC213,5,FALSE))</f>
        <v/>
      </c>
      <c r="I29" s="66" t="str">
        <f>IF(VLOOKUP(A29,Keys_CHESS_ALL!J30:AC213,6,FALSE)="","",VLOOKUP(A29,Keys_CHESS_ALL!J30:AC213,6,FALSE))</f>
        <v/>
      </c>
      <c r="J29" s="66" t="str">
        <f>IF(VLOOKUP(A29,Keys_CHESS_ALL!J30:AC213,7,FALSE)="","",VLOOKUP(A29,Keys_CHESS_ALL!J30:AC213,7,FALSE))</f>
        <v/>
      </c>
      <c r="K29" s="66" t="str">
        <f>IF(VLOOKUP(A29,Keys_CHESS_ALL!J30:AC213,8,FALSE)="","",VLOOKUP(A29,Keys_CHESS_ALL!J30:AC213,8,FALSE))</f>
        <v/>
      </c>
      <c r="L29" s="66" t="str">
        <f>IF(VLOOKUP(A29,Keys_CHESS_ALL!J30:AD213,9,FALSE)="","",VLOOKUP(A29,Keys_CHESS_ALL!J30:AD213,9,FALSE))</f>
        <v/>
      </c>
      <c r="M29" s="66" t="str">
        <f>IF(VLOOKUP(A29,Keys_CHESS_ALL!J30:AE213,10,FALSE)="","",VLOOKUP(A29,Keys_CHESS_ALL!J30:AE213,10,FALSE))</f>
        <v/>
      </c>
      <c r="N29" s="66" t="str">
        <f>IF(VLOOKUP(A29,Keys_CHESS_ALL!J30:AF213,11,FALSE)="","",VLOOKUP(A29,Keys_CHESS_ALL!J30:AF213,11,FALSE))</f>
        <v/>
      </c>
      <c r="O29" s="66" t="str">
        <f>IF(VLOOKUP(A29,Keys_CHESS_ALL!J30:AG213,12,FALSE)="","",VLOOKUP(A29,Keys_CHESS_ALL!J30:AG213,12,FALSE))</f>
        <v/>
      </c>
      <c r="P29" s="66" t="str">
        <f>IF(VLOOKUP(A29,Keys_CHESS_ALL!J30:AH213,13,FALSE)="","",VLOOKUP(A29,Keys_CHESS_ALL!J30:AH213,13,FALSE))</f>
        <v/>
      </c>
      <c r="Q29" s="66" t="str">
        <f>IF(VLOOKUP(A29,Keys_CHESS_ALL!J30:AI213,14,FALSE)="","",VLOOKUP(A29,Keys_CHESS_ALL!J30:AI213,14,FALSE))</f>
        <v/>
      </c>
      <c r="R29" s="66" t="str">
        <f>IF(VLOOKUP(A29,Keys_CHESS_ALL!J30:AJ213,15,FALSE)="","",VLOOKUP(A29,Keys_CHESS_ALL!J30:AJ213,15,FALSE))</f>
        <v/>
      </c>
      <c r="S29" s="66" t="str">
        <f>IF(VLOOKUP(A29,Keys_CHESS_ALL!J30:AK213,16,FALSE)="","",VLOOKUP(A29,Keys_CHESS_ALL!J30:AK213,16,FALSE))</f>
        <v/>
      </c>
    </row>
    <row r="30" spans="1:20" x14ac:dyDescent="0.2">
      <c r="A30" s="69" t="s">
        <v>209</v>
      </c>
      <c r="B30" s="66" t="str">
        <f>VLOOKUP(A30,Keys_CHESS_ALL!J31:L214,2,FALSE)</f>
        <v>string</v>
      </c>
      <c r="C30" s="67" t="b">
        <v>0</v>
      </c>
      <c r="D30" s="67" t="b">
        <v>0</v>
      </c>
      <c r="E30" s="66" t="str">
        <f>VLOOKUP(A30,Keys_CHESS_ALL!J31:L214,3,FALSE)</f>
        <v>Experiment</v>
      </c>
      <c r="F30" s="68" t="s">
        <v>494</v>
      </c>
      <c r="G30" s="68" t="s">
        <v>495</v>
      </c>
      <c r="H30" s="66" t="str">
        <f>IF(VLOOKUP(A30,Keys_CHESS_ALL!J31:AC214,5,FALSE)="","",VLOOKUP(A30,Keys_CHESS_ALL!J31:AC214,5,FALSE))</f>
        <v/>
      </c>
      <c r="I30" s="66" t="str">
        <f>IF(VLOOKUP(A30,Keys_CHESS_ALL!J31:AC214,6,FALSE)="","",VLOOKUP(A30,Keys_CHESS_ALL!J31:AC214,6,FALSE))</f>
        <v/>
      </c>
      <c r="J30" s="66" t="str">
        <f>IF(VLOOKUP(A30,Keys_CHESS_ALL!J31:AC214,7,FALSE)="","",VLOOKUP(A30,Keys_CHESS_ALL!J31:AC214,7,FALSE))</f>
        <v/>
      </c>
      <c r="K30" s="66" t="str">
        <f>IF(VLOOKUP(A30,Keys_CHESS_ALL!J31:AC214,8,FALSE)="","",VLOOKUP(A30,Keys_CHESS_ALL!J31:AC214,8,FALSE))</f>
        <v/>
      </c>
      <c r="L30" s="66" t="str">
        <f>IF(VLOOKUP(A30,Keys_CHESS_ALL!J31:AD214,9,FALSE)="","",VLOOKUP(A30,Keys_CHESS_ALL!J31:AD214,9,FALSE))</f>
        <v/>
      </c>
      <c r="M30" s="66" t="str">
        <f>IF(VLOOKUP(A30,Keys_CHESS_ALL!J31:AE214,10,FALSE)="","",VLOOKUP(A30,Keys_CHESS_ALL!J31:AE214,10,FALSE))</f>
        <v/>
      </c>
      <c r="N30" s="66" t="str">
        <f>IF(VLOOKUP(A30,Keys_CHESS_ALL!J31:AF214,11,FALSE)="","",VLOOKUP(A30,Keys_CHESS_ALL!J31:AF214,11,FALSE))</f>
        <v/>
      </c>
      <c r="O30" s="66" t="str">
        <f>IF(VLOOKUP(A30,Keys_CHESS_ALL!J31:AG214,12,FALSE)="","",VLOOKUP(A30,Keys_CHESS_ALL!J31:AG214,12,FALSE))</f>
        <v/>
      </c>
      <c r="P30" s="66" t="str">
        <f>IF(VLOOKUP(A30,Keys_CHESS_ALL!J31:AH214,13,FALSE)="","",VLOOKUP(A30,Keys_CHESS_ALL!J31:AH214,13,FALSE))</f>
        <v/>
      </c>
      <c r="Q30" s="66" t="str">
        <f>IF(VLOOKUP(A30,Keys_CHESS_ALL!J31:AI214,14,FALSE)="","",VLOOKUP(A30,Keys_CHESS_ALL!J31:AI214,14,FALSE))</f>
        <v/>
      </c>
      <c r="R30" s="66" t="str">
        <f>IF(VLOOKUP(A30,Keys_CHESS_ALL!J31:AJ214,15,FALSE)="","",VLOOKUP(A30,Keys_CHESS_ALL!J31:AJ214,15,FALSE))</f>
        <v/>
      </c>
      <c r="S30" s="66" t="str">
        <f>IF(VLOOKUP(A30,Keys_CHESS_ALL!J31:AK214,16,FALSE)="","",VLOOKUP(A30,Keys_CHESS_ALL!J31:AK214,16,FALSE))</f>
        <v/>
      </c>
    </row>
    <row r="31" spans="1:20" x14ac:dyDescent="0.2">
      <c r="A31" s="69" t="s">
        <v>211</v>
      </c>
      <c r="B31" s="66" t="str">
        <f>VLOOKUP(A31,Keys_CHESS_ALL!J32:L215,2,FALSE)</f>
        <v>string</v>
      </c>
      <c r="C31" s="67" t="b">
        <v>0</v>
      </c>
      <c r="D31" s="67" t="b">
        <v>0</v>
      </c>
      <c r="E31" s="66" t="str">
        <f>VLOOKUP(A31,Keys_CHESS_ALL!J32:L215,3,FALSE)</f>
        <v>Experiment</v>
      </c>
      <c r="F31" s="68" t="s">
        <v>496</v>
      </c>
      <c r="G31" s="68" t="s">
        <v>497</v>
      </c>
      <c r="H31" s="66" t="str">
        <f>IF(VLOOKUP(A31,Keys_CHESS_ALL!J32:AC215,5,FALSE)="","",VLOOKUP(A31,Keys_CHESS_ALL!J32:AC215,5,FALSE))</f>
        <v/>
      </c>
      <c r="I31" s="66" t="str">
        <f>IF(VLOOKUP(A31,Keys_CHESS_ALL!J32:AC215,6,FALSE)="","",VLOOKUP(A31,Keys_CHESS_ALL!J32:AC215,6,FALSE))</f>
        <v/>
      </c>
      <c r="J31" s="66" t="str">
        <f>IF(VLOOKUP(A31,Keys_CHESS_ALL!J32:AC215,7,FALSE)="","",VLOOKUP(A31,Keys_CHESS_ALL!J32:AC215,7,FALSE))</f>
        <v/>
      </c>
      <c r="K31" s="66" t="str">
        <f>IF(VLOOKUP(A31,Keys_CHESS_ALL!J32:AC215,8,FALSE)="","",VLOOKUP(A31,Keys_CHESS_ALL!J32:AC215,8,FALSE))</f>
        <v/>
      </c>
      <c r="L31" s="66" t="str">
        <f>IF(VLOOKUP(A31,Keys_CHESS_ALL!J32:AD215,9,FALSE)="","",VLOOKUP(A31,Keys_CHESS_ALL!J32:AD215,9,FALSE))</f>
        <v/>
      </c>
      <c r="M31" s="66" t="str">
        <f>IF(VLOOKUP(A31,Keys_CHESS_ALL!J32:AE215,10,FALSE)="","",VLOOKUP(A31,Keys_CHESS_ALL!J32:AE215,10,FALSE))</f>
        <v/>
      </c>
      <c r="N31" s="66" t="str">
        <f>IF(VLOOKUP(A31,Keys_CHESS_ALL!J32:AF215,11,FALSE)="","",VLOOKUP(A31,Keys_CHESS_ALL!J32:AF215,11,FALSE))</f>
        <v/>
      </c>
      <c r="O31" s="66" t="str">
        <f>IF(VLOOKUP(A31,Keys_CHESS_ALL!J32:AG215,12,FALSE)="","",VLOOKUP(A31,Keys_CHESS_ALL!J32:AG215,12,FALSE))</f>
        <v/>
      </c>
      <c r="P31" s="66" t="str">
        <f>IF(VLOOKUP(A31,Keys_CHESS_ALL!J32:AH215,13,FALSE)="","",VLOOKUP(A31,Keys_CHESS_ALL!J32:AH215,13,FALSE))</f>
        <v/>
      </c>
      <c r="Q31" s="66" t="str">
        <f>IF(VLOOKUP(A31,Keys_CHESS_ALL!J32:AI215,14,FALSE)="","",VLOOKUP(A31,Keys_CHESS_ALL!J32:AI215,14,FALSE))</f>
        <v/>
      </c>
      <c r="R31" s="66" t="str">
        <f>IF(VLOOKUP(A31,Keys_CHESS_ALL!J32:AJ215,15,FALSE)="","",VLOOKUP(A31,Keys_CHESS_ALL!J32:AJ215,15,FALSE))</f>
        <v/>
      </c>
      <c r="S31" s="66" t="str">
        <f>IF(VLOOKUP(A31,Keys_CHESS_ALL!J32:AK215,16,FALSE)="","",VLOOKUP(A31,Keys_CHESS_ALL!J32:AK215,16,FALSE))</f>
        <v/>
      </c>
    </row>
    <row r="32" spans="1:20" x14ac:dyDescent="0.2">
      <c r="A32" s="69" t="s">
        <v>214</v>
      </c>
      <c r="B32" s="66" t="str">
        <f>VLOOKUP(A32,Keys_CHESS_ALL!J33:L216,2,FALSE)</f>
        <v>float64</v>
      </c>
      <c r="C32" s="67" t="b">
        <v>1</v>
      </c>
      <c r="D32" s="67" t="b">
        <v>0</v>
      </c>
      <c r="E32" s="66" t="str">
        <f>VLOOKUP(A32,Keys_CHESS_ALL!J33:L216,3,FALSE)</f>
        <v>Experiment</v>
      </c>
      <c r="F32" s="68" t="s">
        <v>498</v>
      </c>
      <c r="G32" s="68" t="s">
        <v>499</v>
      </c>
      <c r="H32" s="66" t="str">
        <f>IF(VLOOKUP(A32,Keys_CHESS_ALL!J33:AC216,5,FALSE)="","",VLOOKUP(A32,Keys_CHESS_ALL!J33:AC216,5,FALSE))</f>
        <v/>
      </c>
      <c r="I32" s="66" t="str">
        <f>IF(VLOOKUP(A32,Keys_CHESS_ALL!J33:AC216,6,FALSE)="","",VLOOKUP(A32,Keys_CHESS_ALL!J33:AC216,6,FALSE))</f>
        <v/>
      </c>
      <c r="J32" s="66" t="str">
        <f>IF(VLOOKUP(A32,Keys_CHESS_ALL!J33:AC216,7,FALSE)="","",VLOOKUP(A32,Keys_CHESS_ALL!J33:AC216,7,FALSE))</f>
        <v/>
      </c>
      <c r="K32" s="66" t="str">
        <f>IF(VLOOKUP(A32,Keys_CHESS_ALL!J33:AC216,8,FALSE)="","",VLOOKUP(A32,Keys_CHESS_ALL!J33:AC216,8,FALSE))</f>
        <v/>
      </c>
      <c r="L32" s="66" t="str">
        <f>IF(VLOOKUP(A32,Keys_CHESS_ALL!J33:AD216,9,FALSE)="","",VLOOKUP(A32,Keys_CHESS_ALL!J33:AD216,9,FALSE))</f>
        <v/>
      </c>
      <c r="M32" s="66" t="str">
        <f>IF(VLOOKUP(A32,Keys_CHESS_ALL!J33:AE216,10,FALSE)="","",VLOOKUP(A32,Keys_CHESS_ALL!J33:AE216,10,FALSE))</f>
        <v/>
      </c>
      <c r="N32" s="66" t="str">
        <f>IF(VLOOKUP(A32,Keys_CHESS_ALL!J33:AF216,11,FALSE)="","",VLOOKUP(A32,Keys_CHESS_ALL!J33:AF216,11,FALSE))</f>
        <v/>
      </c>
      <c r="O32" s="66" t="str">
        <f>IF(VLOOKUP(A32,Keys_CHESS_ALL!J33:AG216,12,FALSE)="","",VLOOKUP(A32,Keys_CHESS_ALL!J33:AG216,12,FALSE))</f>
        <v/>
      </c>
      <c r="P32" s="66" t="str">
        <f>IF(VLOOKUP(A32,Keys_CHESS_ALL!J33:AH216,13,FALSE)="","",VLOOKUP(A32,Keys_CHESS_ALL!J33:AH216,13,FALSE))</f>
        <v/>
      </c>
      <c r="Q32" s="66" t="str">
        <f>IF(VLOOKUP(A32,Keys_CHESS_ALL!J33:AI216,14,FALSE)="","",VLOOKUP(A32,Keys_CHESS_ALL!J33:AI216,14,FALSE))</f>
        <v/>
      </c>
      <c r="R32" s="66" t="str">
        <f>IF(VLOOKUP(A32,Keys_CHESS_ALL!J33:AJ216,15,FALSE)="","",VLOOKUP(A32,Keys_CHESS_ALL!J33:AJ216,15,FALSE))</f>
        <v/>
      </c>
      <c r="S32" s="66" t="str">
        <f>IF(VLOOKUP(A32,Keys_CHESS_ALL!J33:AK216,16,FALSE)="","",VLOOKUP(A32,Keys_CHESS_ALL!J33:AK216,16,FALSE))</f>
        <v/>
      </c>
    </row>
    <row r="33" spans="1:19" x14ac:dyDescent="0.2">
      <c r="A33" s="69" t="s">
        <v>215</v>
      </c>
      <c r="B33" s="66" t="str">
        <f>VLOOKUP(A33,Keys_CHESS_ALL!J34:L217,2,FALSE)</f>
        <v>float64</v>
      </c>
      <c r="C33" s="67" t="b">
        <v>1</v>
      </c>
      <c r="D33" s="67" t="b">
        <v>0</v>
      </c>
      <c r="E33" s="66" t="str">
        <f>VLOOKUP(A33,Keys_CHESS_ALL!J34:L217,3,FALSE)</f>
        <v>Experiment</v>
      </c>
      <c r="F33" s="68" t="s">
        <v>500</v>
      </c>
      <c r="G33" s="68" t="s">
        <v>501</v>
      </c>
      <c r="H33" s="66" t="str">
        <f>IF(VLOOKUP(A33,Keys_CHESS_ALL!J34:AC217,5,FALSE)="","",VLOOKUP(A33,Keys_CHESS_ALL!J34:AC217,5,FALSE))</f>
        <v/>
      </c>
      <c r="I33" s="66" t="str">
        <f>IF(VLOOKUP(A33,Keys_CHESS_ALL!J34:AC217,6,FALSE)="","",VLOOKUP(A33,Keys_CHESS_ALL!J34:AC217,6,FALSE))</f>
        <v/>
      </c>
      <c r="J33" s="66" t="str">
        <f>IF(VLOOKUP(A33,Keys_CHESS_ALL!J34:AC217,7,FALSE)="","",VLOOKUP(A33,Keys_CHESS_ALL!J34:AC217,7,FALSE))</f>
        <v/>
      </c>
      <c r="K33" s="66" t="str">
        <f>IF(VLOOKUP(A33,Keys_CHESS_ALL!J34:AC217,8,FALSE)="","",VLOOKUP(A33,Keys_CHESS_ALL!J34:AC217,8,FALSE))</f>
        <v/>
      </c>
      <c r="L33" s="66" t="str">
        <f>IF(VLOOKUP(A33,Keys_CHESS_ALL!J34:AD217,9,FALSE)="","",VLOOKUP(A33,Keys_CHESS_ALL!J34:AD217,9,FALSE))</f>
        <v/>
      </c>
      <c r="M33" s="66" t="str">
        <f>IF(VLOOKUP(A33,Keys_CHESS_ALL!J34:AE217,10,FALSE)="","",VLOOKUP(A33,Keys_CHESS_ALL!J34:AE217,10,FALSE))</f>
        <v/>
      </c>
      <c r="N33" s="66" t="str">
        <f>IF(VLOOKUP(A33,Keys_CHESS_ALL!J34:AF217,11,FALSE)="","",VLOOKUP(A33,Keys_CHESS_ALL!J34:AF217,11,FALSE))</f>
        <v/>
      </c>
      <c r="O33" s="66" t="str">
        <f>IF(VLOOKUP(A33,Keys_CHESS_ALL!J34:AG217,12,FALSE)="","",VLOOKUP(A33,Keys_CHESS_ALL!J34:AG217,12,FALSE))</f>
        <v/>
      </c>
      <c r="P33" s="66" t="str">
        <f>IF(VLOOKUP(A33,Keys_CHESS_ALL!J34:AH217,13,FALSE)="","",VLOOKUP(A33,Keys_CHESS_ALL!J34:AH217,13,FALSE))</f>
        <v/>
      </c>
      <c r="Q33" s="66" t="str">
        <f>IF(VLOOKUP(A33,Keys_CHESS_ALL!J34:AI217,14,FALSE)="","",VLOOKUP(A33,Keys_CHESS_ALL!J34:AI217,14,FALSE))</f>
        <v/>
      </c>
      <c r="R33" s="66" t="str">
        <f>IF(VLOOKUP(A33,Keys_CHESS_ALL!J34:AJ217,15,FALSE)="","",VLOOKUP(A33,Keys_CHESS_ALL!J34:AJ217,15,FALSE))</f>
        <v/>
      </c>
      <c r="S33" s="66" t="str">
        <f>IF(VLOOKUP(A33,Keys_CHESS_ALL!J34:AK217,16,FALSE)="","",VLOOKUP(A33,Keys_CHESS_ALL!J34:AK217,16,FALSE))</f>
        <v/>
      </c>
    </row>
    <row r="34" spans="1:19" x14ac:dyDescent="0.2">
      <c r="A34" s="69" t="s">
        <v>218</v>
      </c>
      <c r="B34" s="66" t="str">
        <f>VLOOKUP(A34,Keys_CHESS_ALL!J35:L218,2,FALSE)</f>
        <v>bool</v>
      </c>
      <c r="C34" s="67" t="b">
        <v>0</v>
      </c>
      <c r="D34" s="67" t="b">
        <v>0</v>
      </c>
      <c r="E34" s="66" t="str">
        <f>VLOOKUP(A34,Keys_CHESS_ALL!J35:L218,3,FALSE)</f>
        <v>Sample</v>
      </c>
      <c r="F34" s="68" t="s">
        <v>502</v>
      </c>
      <c r="G34" s="68" t="s">
        <v>503</v>
      </c>
      <c r="H34" s="66" t="str">
        <f>IF(VLOOKUP(A34,Keys_CHESS_ALL!J35:AC218,5,FALSE)="","",VLOOKUP(A34,Keys_CHESS_ALL!J35:AC218,5,FALSE))</f>
        <v>true</v>
      </c>
      <c r="I34" s="66" t="str">
        <f>IF(VLOOKUP(A34,Keys_CHESS_ALL!J35:AC218,6,FALSE)="","",VLOOKUP(A34,Keys_CHESS_ALL!J35:AC218,6,FALSE))</f>
        <v>false</v>
      </c>
      <c r="J34" s="66" t="str">
        <f>IF(VLOOKUP(A34,Keys_CHESS_ALL!J35:AC218,7,FALSE)="","",VLOOKUP(A34,Keys_CHESS_ALL!J35:AC218,7,FALSE))</f>
        <v/>
      </c>
      <c r="K34" s="66" t="str">
        <f>IF(VLOOKUP(A34,Keys_CHESS_ALL!J35:AC218,8,FALSE)="","",VLOOKUP(A34,Keys_CHESS_ALL!J35:AC218,8,FALSE))</f>
        <v/>
      </c>
      <c r="L34" s="66" t="str">
        <f>IF(VLOOKUP(A34,Keys_CHESS_ALL!J35:AD218,9,FALSE)="","",VLOOKUP(A34,Keys_CHESS_ALL!J35:AD218,9,FALSE))</f>
        <v/>
      </c>
      <c r="M34" s="66" t="str">
        <f>IF(VLOOKUP(A34,Keys_CHESS_ALL!J35:AE218,10,FALSE)="","",VLOOKUP(A34,Keys_CHESS_ALL!J35:AE218,10,FALSE))</f>
        <v/>
      </c>
      <c r="N34" s="66" t="str">
        <f>IF(VLOOKUP(A34,Keys_CHESS_ALL!J35:AF218,11,FALSE)="","",VLOOKUP(A34,Keys_CHESS_ALL!J35:AF218,11,FALSE))</f>
        <v/>
      </c>
      <c r="O34" s="66" t="str">
        <f>IF(VLOOKUP(A34,Keys_CHESS_ALL!J35:AG218,12,FALSE)="","",VLOOKUP(A34,Keys_CHESS_ALL!J35:AG218,12,FALSE))</f>
        <v/>
      </c>
      <c r="P34" s="66" t="str">
        <f>IF(VLOOKUP(A34,Keys_CHESS_ALL!J35:AH218,13,FALSE)="","",VLOOKUP(A34,Keys_CHESS_ALL!J35:AH218,13,FALSE))</f>
        <v/>
      </c>
      <c r="Q34" s="66" t="str">
        <f>IF(VLOOKUP(A34,Keys_CHESS_ALL!J35:AI218,14,FALSE)="","",VLOOKUP(A34,Keys_CHESS_ALL!J35:AI218,14,FALSE))</f>
        <v/>
      </c>
      <c r="R34" s="66" t="str">
        <f>IF(VLOOKUP(A34,Keys_CHESS_ALL!J35:AJ218,15,FALSE)="","",VLOOKUP(A34,Keys_CHESS_ALL!J35:AJ218,15,FALSE))</f>
        <v/>
      </c>
      <c r="S34" s="66" t="str">
        <f>IF(VLOOKUP(A34,Keys_CHESS_ALL!J35:AK218,16,FALSE)="","",VLOOKUP(A34,Keys_CHESS_ALL!J35:AK218,16,FALSE))</f>
        <v/>
      </c>
    </row>
    <row r="35" spans="1:19" x14ac:dyDescent="0.2">
      <c r="A35" s="69" t="s">
        <v>269</v>
      </c>
      <c r="B35" s="66" t="str">
        <f>VLOOKUP(A35,Keys_CHESS_ALL!J39:L221,2,FALSE)</f>
        <v>string</v>
      </c>
      <c r="C35" s="67" t="b">
        <v>1</v>
      </c>
      <c r="D35" s="67" t="b">
        <v>0</v>
      </c>
      <c r="E35" s="66" t="str">
        <f>VLOOKUP(A35,Keys_CHESS_ALL!J39:L221,3,FALSE)</f>
        <v>Sample</v>
      </c>
      <c r="F35" s="68" t="s">
        <v>504</v>
      </c>
      <c r="G35" s="68" t="s">
        <v>207</v>
      </c>
    </row>
    <row r="36" spans="1:19" x14ac:dyDescent="0.2">
      <c r="A36" s="69" t="s">
        <v>219</v>
      </c>
      <c r="B36" s="66" t="str">
        <f>VLOOKUP(A36,Keys_CHESS_ALL!J37:L219,2,FALSE)</f>
        <v>list_str</v>
      </c>
      <c r="C36" s="67" t="b">
        <v>0</v>
      </c>
      <c r="D36" s="67" t="b">
        <v>1</v>
      </c>
      <c r="E36" s="66" t="str">
        <f>VLOOKUP(A36,Keys_CHESS_ALL!J37:L219,3,FALSE)</f>
        <v>Sample</v>
      </c>
      <c r="F36" s="68" t="s">
        <v>505</v>
      </c>
      <c r="G36" s="68" t="s">
        <v>220</v>
      </c>
      <c r="H36" s="66" t="str">
        <f>IF(VLOOKUP(A36,Keys_CHESS_ALL!J37:AC219,5,FALSE)="","",VLOOKUP(A36,Keys_CHESS_ALL!J37:AC219,5,FALSE))</f>
        <v>sample</v>
      </c>
      <c r="I36" s="66" t="str">
        <f>IF(VLOOKUP(A36,Keys_CHESS_ALL!J37:AC219,6,FALSE)="","",VLOOKUP(A36,Keys_CHESS_ALL!J37:AC219,6,FALSE))</f>
        <v>sample+can</v>
      </c>
      <c r="J36" s="66" t="str">
        <f>IF(VLOOKUP(A36,Keys_CHESS_ALL!J37:AC219,7,FALSE)="","",VLOOKUP(A36,Keys_CHESS_ALL!J37:AC219,7,FALSE))</f>
        <v>can</v>
      </c>
      <c r="K36" s="66" t="str">
        <f>IF(VLOOKUP(A36,Keys_CHESS_ALL!J37:AC219,8,FALSE)="","",VLOOKUP(A36,Keys_CHESS_ALL!J37:AC219,8,FALSE))</f>
        <v>sample+butter</v>
      </c>
      <c r="L36" s="66" t="str">
        <f>IF(VLOOKUP(A36,Keys_CHESS_ALL!J37:AD219,9,FALSE)="","",VLOOKUP(A36,Keys_CHESS_ALL!J37:AD219,9,FALSE))</f>
        <v>buffer</v>
      </c>
      <c r="M36" s="66" t="str">
        <f>IF(VLOOKUP(A36,Keys_CHESS_ALL!J37:AE219,10,FALSE)="","",VLOOKUP(A36,Keys_CHESS_ALL!J37:AE219,10,FALSE))</f>
        <v>calibration sample</v>
      </c>
      <c r="N36" s="66" t="str">
        <f>IF(VLOOKUP(A36,Keys_CHESS_ALL!J37:AF219,11,FALSE)="","",VLOOKUP(A36,Keys_CHESS_ALL!J37:AF219,11,FALSE))</f>
        <v>normalisation sample</v>
      </c>
      <c r="O36" s="66" t="str">
        <f>IF(VLOOKUP(A36,Keys_CHESS_ALL!J37:AG219,12,FALSE)="","",VLOOKUP(A36,Keys_CHESS_ALL!J37:AG219,12,FALSE))</f>
        <v>simulated data</v>
      </c>
      <c r="P36" s="66" t="str">
        <f>IF(VLOOKUP(A36,Keys_CHESS_ALL!J37:AH219,13,FALSE)="","",VLOOKUP(A36,Keys_CHESS_ALL!J37:AH219,13,FALSE))</f>
        <v>none</v>
      </c>
      <c r="Q36" s="66" t="str">
        <f>IF(VLOOKUP(A36,Keys_CHESS_ALL!J37:AI219,14,FALSE)="","",VLOOKUP(A36,Keys_CHESS_ALL!J37:AI219,14,FALSE))</f>
        <v>sample environment</v>
      </c>
      <c r="R36" s="66" t="str">
        <f>IF(VLOOKUP(A36,Keys_CHESS_ALL!J37:AJ219,15,FALSE)="","",VLOOKUP(A36,Keys_CHESS_ALL!J37:AJ219,15,FALSE))</f>
        <v/>
      </c>
      <c r="S36" s="66" t="str">
        <f>IF(VLOOKUP(A36,Keys_CHESS_ALL!J37:AK219,16,FALSE)="","",VLOOKUP(A36,Keys_CHESS_ALL!J37:AK219,16,FALSE))</f>
        <v/>
      </c>
    </row>
    <row r="37" spans="1:19" x14ac:dyDescent="0.2">
      <c r="A37" s="69" t="s">
        <v>230</v>
      </c>
      <c r="B37" s="66" t="str">
        <f>VLOOKUP(A37,Keys_CHESS_ALL!J38:L220,2,FALSE)</f>
        <v>string</v>
      </c>
      <c r="C37" s="67" t="b">
        <v>0</v>
      </c>
      <c r="D37" s="67" t="b">
        <v>0</v>
      </c>
      <c r="E37" s="66" t="str">
        <f>VLOOKUP(A37,Keys_CHESS_ALL!J38:L220,3,FALSE)</f>
        <v>Sample</v>
      </c>
      <c r="F37" s="40" t="s">
        <v>506</v>
      </c>
      <c r="G37" s="76" t="s">
        <v>507</v>
      </c>
      <c r="H37" s="66" t="str">
        <f>IF(VLOOKUP(A37,Keys_CHESS_ALL!J38:AC220,5,FALSE)="","",VLOOKUP(A37,Keys_CHESS_ALL!J38:AC220,5,FALSE))</f>
        <v/>
      </c>
      <c r="I37" s="66" t="str">
        <f>IF(VLOOKUP(A37,Keys_CHESS_ALL!J38:AC220,6,FALSE)="","",VLOOKUP(A37,Keys_CHESS_ALL!J38:AC220,6,FALSE))</f>
        <v/>
      </c>
      <c r="J37" s="66" t="str">
        <f>IF(VLOOKUP(A37,Keys_CHESS_ALL!J38:AC220,7,FALSE)="","",VLOOKUP(A37,Keys_CHESS_ALL!J38:AC220,7,FALSE))</f>
        <v/>
      </c>
      <c r="K37" s="66" t="str">
        <f>IF(VLOOKUP(A37,Keys_CHESS_ALL!J38:AC220,8,FALSE)="","",VLOOKUP(A37,Keys_CHESS_ALL!J38:AC220,8,FALSE))</f>
        <v/>
      </c>
      <c r="L37" s="66" t="str">
        <f>IF(VLOOKUP(A37,Keys_CHESS_ALL!J38:AD220,9,FALSE)="","",VLOOKUP(A37,Keys_CHESS_ALL!J38:AD220,9,FALSE))</f>
        <v/>
      </c>
      <c r="M37" s="66" t="str">
        <f>IF(VLOOKUP(A37,Keys_CHESS_ALL!J38:AE220,10,FALSE)="","",VLOOKUP(A37,Keys_CHESS_ALL!J38:AE220,10,FALSE))</f>
        <v/>
      </c>
      <c r="N37" s="66" t="str">
        <f>IF(VLOOKUP(A37,Keys_CHESS_ALL!J38:AF220,11,FALSE)="","",VLOOKUP(A37,Keys_CHESS_ALL!J38:AF220,11,FALSE))</f>
        <v/>
      </c>
      <c r="O37" s="66" t="str">
        <f>IF(VLOOKUP(A37,Keys_CHESS_ALL!J38:AG220,12,FALSE)="","",VLOOKUP(A37,Keys_CHESS_ALL!J38:AG220,12,FALSE))</f>
        <v/>
      </c>
      <c r="P37" s="66" t="str">
        <f>IF(VLOOKUP(A37,Keys_CHESS_ALL!J38:AH220,13,FALSE)="","",VLOOKUP(A37,Keys_CHESS_ALL!J38:AH220,13,FALSE))</f>
        <v/>
      </c>
      <c r="Q37" s="66" t="str">
        <f>IF(VLOOKUP(A37,Keys_CHESS_ALL!J38:AI220,14,FALSE)="","",VLOOKUP(A37,Keys_CHESS_ALL!J38:AI220,14,FALSE))</f>
        <v/>
      </c>
      <c r="R37" s="66" t="str">
        <f>IF(VLOOKUP(A37,Keys_CHESS_ALL!J38:AJ220,15,FALSE)="","",VLOOKUP(A37,Keys_CHESS_ALL!J38:AJ220,15,FALSE))</f>
        <v/>
      </c>
      <c r="S37" s="66" t="str">
        <f>IF(VLOOKUP(A37,Keys_CHESS_ALL!J38:AK220,16,FALSE)="","",VLOOKUP(A37,Keys_CHESS_ALL!J38:AK220,16,FALSE))</f>
        <v/>
      </c>
    </row>
    <row r="38" spans="1:19" x14ac:dyDescent="0.2">
      <c r="A38" s="69" t="s">
        <v>232</v>
      </c>
      <c r="B38" s="66" t="str">
        <f>VLOOKUP(A38,Keys_CHESS_ALL!J39:L221,2,FALSE)</f>
        <v>float64</v>
      </c>
      <c r="C38" s="67" t="b">
        <v>0</v>
      </c>
      <c r="D38" s="67" t="b">
        <v>0</v>
      </c>
      <c r="E38" s="66" t="str">
        <f>VLOOKUP(A38,Keys_CHESS_ALL!J39:L221,3,FALSE)</f>
        <v>Sample</v>
      </c>
      <c r="F38" s="68" t="s">
        <v>508</v>
      </c>
      <c r="G38" s="68" t="s">
        <v>509</v>
      </c>
      <c r="H38" s="66" t="str">
        <f>IF(VLOOKUP(A38,Keys_CHESS_ALL!J39:AC221,5,FALSE)="","",VLOOKUP(A38,Keys_CHESS_ALL!J39:AC221,5,FALSE))</f>
        <v/>
      </c>
      <c r="I38" s="66" t="str">
        <f>IF(VLOOKUP(A38,Keys_CHESS_ALL!J39:AC221,6,FALSE)="","",VLOOKUP(A38,Keys_CHESS_ALL!J39:AC221,6,FALSE))</f>
        <v/>
      </c>
      <c r="J38" s="66" t="str">
        <f>IF(VLOOKUP(A38,Keys_CHESS_ALL!J39:AC221,7,FALSE)="","",VLOOKUP(A38,Keys_CHESS_ALL!J39:AC221,7,FALSE))</f>
        <v/>
      </c>
      <c r="K38" s="66" t="str">
        <f>IF(VLOOKUP(A38,Keys_CHESS_ALL!J39:AC221,8,FALSE)="","",VLOOKUP(A38,Keys_CHESS_ALL!J39:AC221,8,FALSE))</f>
        <v/>
      </c>
      <c r="L38" s="66" t="str">
        <f>IF(VLOOKUP(A38,Keys_CHESS_ALL!J39:AD221,9,FALSE)="","",VLOOKUP(A38,Keys_CHESS_ALL!J39:AD221,9,FALSE))</f>
        <v/>
      </c>
      <c r="M38" s="66" t="str">
        <f>IF(VLOOKUP(A38,Keys_CHESS_ALL!J39:AE221,10,FALSE)="","",VLOOKUP(A38,Keys_CHESS_ALL!J39:AE221,10,FALSE))</f>
        <v/>
      </c>
      <c r="N38" s="66" t="str">
        <f>IF(VLOOKUP(A38,Keys_CHESS_ALL!J39:AF221,11,FALSE)="","",VLOOKUP(A38,Keys_CHESS_ALL!J39:AF221,11,FALSE))</f>
        <v/>
      </c>
      <c r="O38" s="66" t="str">
        <f>IF(VLOOKUP(A38,Keys_CHESS_ALL!J39:AG221,12,FALSE)="","",VLOOKUP(A38,Keys_CHESS_ALL!J39:AG221,12,FALSE))</f>
        <v/>
      </c>
      <c r="P38" s="66" t="str">
        <f>IF(VLOOKUP(A38,Keys_CHESS_ALL!J39:AH221,13,FALSE)="","",VLOOKUP(A38,Keys_CHESS_ALL!J39:AH221,13,FALSE))</f>
        <v/>
      </c>
      <c r="Q38" s="66" t="str">
        <f>IF(VLOOKUP(A38,Keys_CHESS_ALL!J39:AI221,14,FALSE)="","",VLOOKUP(A38,Keys_CHESS_ALL!J39:AI221,14,FALSE))</f>
        <v/>
      </c>
      <c r="R38" s="66" t="str">
        <f>IF(VLOOKUP(A38,Keys_CHESS_ALL!J39:AJ221,15,FALSE)="","",VLOOKUP(A38,Keys_CHESS_ALL!J39:AJ221,15,FALSE))</f>
        <v/>
      </c>
      <c r="S38" s="66" t="str">
        <f>IF(VLOOKUP(A38,Keys_CHESS_ALL!J39:AK221,16,FALSE)="","",VLOOKUP(A38,Keys_CHESS_ALL!J39:AK221,16,FALSE))</f>
        <v/>
      </c>
    </row>
    <row r="39" spans="1:19" x14ac:dyDescent="0.2">
      <c r="A39" s="69" t="s">
        <v>238</v>
      </c>
      <c r="B39" s="66" t="str">
        <f>VLOOKUP(A39,Keys_CHESS_ALL!J40:L222,2,FALSE)</f>
        <v>bool</v>
      </c>
      <c r="C39" s="67" t="b">
        <v>1</v>
      </c>
      <c r="D39" s="67" t="b">
        <v>0</v>
      </c>
      <c r="E39" s="66" t="str">
        <f>VLOOKUP(A39,Keys_CHESS_ALL!J40:L222,3,FALSE)</f>
        <v>Sample</v>
      </c>
      <c r="F39" s="68" t="s">
        <v>510</v>
      </c>
      <c r="G39" s="68" t="s">
        <v>473</v>
      </c>
      <c r="H39" s="66" t="str">
        <f>IF(VLOOKUP(A39,Keys_CHESS_ALL!J40:AC222,5,FALSE)="","",VLOOKUP(A39,Keys_CHESS_ALL!J40:AC222,5,FALSE))</f>
        <v/>
      </c>
      <c r="I39" s="66" t="str">
        <f>IF(VLOOKUP(A39,Keys_CHESS_ALL!J40:AC222,6,FALSE)="","",VLOOKUP(A39,Keys_CHESS_ALL!J40:AC222,6,FALSE))</f>
        <v/>
      </c>
      <c r="J39" s="66" t="str">
        <f>IF(VLOOKUP(A39,Keys_CHESS_ALL!J40:AC222,7,FALSE)="","",VLOOKUP(A39,Keys_CHESS_ALL!J40:AC222,7,FALSE))</f>
        <v/>
      </c>
      <c r="K39" s="66" t="str">
        <f>IF(VLOOKUP(A39,Keys_CHESS_ALL!J40:AC222,8,FALSE)="","",VLOOKUP(A39,Keys_CHESS_ALL!J40:AC222,8,FALSE))</f>
        <v/>
      </c>
      <c r="L39" s="66" t="str">
        <f>IF(VLOOKUP(A39,Keys_CHESS_ALL!J40:AD222,9,FALSE)="","",VLOOKUP(A39,Keys_CHESS_ALL!J40:AD222,9,FALSE))</f>
        <v/>
      </c>
      <c r="M39" s="66" t="str">
        <f>IF(VLOOKUP(A39,Keys_CHESS_ALL!J40:AE222,10,FALSE)="","",VLOOKUP(A39,Keys_CHESS_ALL!J40:AE222,10,FALSE))</f>
        <v/>
      </c>
      <c r="N39" s="66" t="str">
        <f>IF(VLOOKUP(A39,Keys_CHESS_ALL!J40:AF222,11,FALSE)="","",VLOOKUP(A39,Keys_CHESS_ALL!J40:AF222,11,FALSE))</f>
        <v/>
      </c>
      <c r="O39" s="66" t="str">
        <f>IF(VLOOKUP(A39,Keys_CHESS_ALL!J40:AG222,12,FALSE)="","",VLOOKUP(A39,Keys_CHESS_ALL!J40:AG222,12,FALSE))</f>
        <v/>
      </c>
      <c r="P39" s="66" t="str">
        <f>IF(VLOOKUP(A39,Keys_CHESS_ALL!J40:AH222,13,FALSE)="","",VLOOKUP(A39,Keys_CHESS_ALL!J40:AH222,13,FALSE))</f>
        <v/>
      </c>
      <c r="Q39" s="66" t="str">
        <f>IF(VLOOKUP(A39,Keys_CHESS_ALL!J40:AI222,14,FALSE)="","",VLOOKUP(A39,Keys_CHESS_ALL!J40:AI222,14,FALSE))</f>
        <v/>
      </c>
      <c r="R39" s="66" t="str">
        <f>IF(VLOOKUP(A39,Keys_CHESS_ALL!J40:AJ222,15,FALSE)="","",VLOOKUP(A39,Keys_CHESS_ALL!J40:AJ222,15,FALSE))</f>
        <v/>
      </c>
      <c r="S39" s="66" t="str">
        <f>IF(VLOOKUP(A39,Keys_CHESS_ALL!J40:AK222,16,FALSE)="","",VLOOKUP(A39,Keys_CHESS_ALL!J40:AK222,16,FALSE))</f>
        <v/>
      </c>
    </row>
    <row r="40" spans="1:19" x14ac:dyDescent="0.2">
      <c r="A40" s="69" t="s">
        <v>240</v>
      </c>
      <c r="B40" s="66" t="str">
        <f>VLOOKUP(A40,Keys_CHESS_ALL!J41:L223,2,FALSE)</f>
        <v>float (6 dim)</v>
      </c>
      <c r="C40" s="67" t="b">
        <v>0</v>
      </c>
      <c r="D40" s="67" t="b">
        <v>0</v>
      </c>
      <c r="E40" s="66" t="str">
        <f>VLOOKUP(A40,Keys_CHESS_ALL!J41:L223,3,FALSE)</f>
        <v>Sample</v>
      </c>
      <c r="F40" s="68" t="s">
        <v>511</v>
      </c>
      <c r="G40" s="68" t="s">
        <v>512</v>
      </c>
      <c r="H40" s="66" t="str">
        <f>IF(VLOOKUP(A40,Keys_CHESS_ALL!J41:AC223,5,FALSE)="","",VLOOKUP(A40,Keys_CHESS_ALL!J41:AC223,5,FALSE))</f>
        <v/>
      </c>
      <c r="I40" s="66" t="str">
        <f>IF(VLOOKUP(A40,Keys_CHESS_ALL!J41:AC223,6,FALSE)="","",VLOOKUP(A40,Keys_CHESS_ALL!J41:AC223,6,FALSE))</f>
        <v/>
      </c>
      <c r="J40" s="66" t="str">
        <f>IF(VLOOKUP(A40,Keys_CHESS_ALL!J41:AC223,7,FALSE)="","",VLOOKUP(A40,Keys_CHESS_ALL!J41:AC223,7,FALSE))</f>
        <v/>
      </c>
      <c r="K40" s="66" t="str">
        <f>IF(VLOOKUP(A40,Keys_CHESS_ALL!J41:AC223,8,FALSE)="","",VLOOKUP(A40,Keys_CHESS_ALL!J41:AC223,8,FALSE))</f>
        <v/>
      </c>
      <c r="L40" s="66" t="str">
        <f>IF(VLOOKUP(A40,Keys_CHESS_ALL!J41:AD223,9,FALSE)="","",VLOOKUP(A40,Keys_CHESS_ALL!J41:AD223,9,FALSE))</f>
        <v/>
      </c>
      <c r="M40" s="66" t="str">
        <f>IF(VLOOKUP(A40,Keys_CHESS_ALL!J41:AE223,10,FALSE)="","",VLOOKUP(A40,Keys_CHESS_ALL!J41:AE223,10,FALSE))</f>
        <v/>
      </c>
      <c r="N40" s="66" t="str">
        <f>IF(VLOOKUP(A40,Keys_CHESS_ALL!J41:AF223,11,FALSE)="","",VLOOKUP(A40,Keys_CHESS_ALL!J41:AF223,11,FALSE))</f>
        <v/>
      </c>
      <c r="O40" s="66" t="str">
        <f>IF(VLOOKUP(A40,Keys_CHESS_ALL!J41:AG223,12,FALSE)="","",VLOOKUP(A40,Keys_CHESS_ALL!J41:AG223,12,FALSE))</f>
        <v/>
      </c>
      <c r="P40" s="66" t="str">
        <f>IF(VLOOKUP(A40,Keys_CHESS_ALL!J41:AH223,13,FALSE)="","",VLOOKUP(A40,Keys_CHESS_ALL!J41:AH223,13,FALSE))</f>
        <v/>
      </c>
      <c r="Q40" s="66" t="str">
        <f>IF(VLOOKUP(A40,Keys_CHESS_ALL!J41:AI223,14,FALSE)="","",VLOOKUP(A40,Keys_CHESS_ALL!J41:AI223,14,FALSE))</f>
        <v/>
      </c>
      <c r="R40" s="66" t="str">
        <f>IF(VLOOKUP(A40,Keys_CHESS_ALL!J41:AJ223,15,FALSE)="","",VLOOKUP(A40,Keys_CHESS_ALL!J41:AJ223,15,FALSE))</f>
        <v/>
      </c>
      <c r="S40" s="66" t="str">
        <f>IF(VLOOKUP(A40,Keys_CHESS_ALL!J41:AK223,16,FALSE)="","",VLOOKUP(A40,Keys_CHESS_ALL!J41:AK223,16,FALSE))</f>
        <v/>
      </c>
    </row>
    <row r="41" spans="1:19" x14ac:dyDescent="0.2">
      <c r="A41" s="69" t="s">
        <v>242</v>
      </c>
      <c r="B41" s="66" t="str">
        <f>VLOOKUP(A41,Keys_CHESS_ALL!J42:L224,2,FALSE)</f>
        <v>float64</v>
      </c>
      <c r="C41" s="67" t="b">
        <v>0</v>
      </c>
      <c r="D41" s="67" t="b">
        <v>0</v>
      </c>
      <c r="E41" s="66" t="str">
        <f>VLOOKUP(A41,Keys_CHESS_ALL!J42:L224,3,FALSE)</f>
        <v>Sample</v>
      </c>
      <c r="F41" s="68" t="s">
        <v>513</v>
      </c>
      <c r="G41" s="68" t="s">
        <v>514</v>
      </c>
      <c r="H41" s="66" t="str">
        <f>IF(VLOOKUP(A41,Keys_CHESS_ALL!J42:AC224,5,FALSE)="","",VLOOKUP(A41,Keys_CHESS_ALL!J42:AC224,5,FALSE))</f>
        <v/>
      </c>
      <c r="I41" s="66" t="str">
        <f>IF(VLOOKUP(A41,Keys_CHESS_ALL!J42:AC224,6,FALSE)="","",VLOOKUP(A41,Keys_CHESS_ALL!J42:AC224,6,FALSE))</f>
        <v/>
      </c>
      <c r="J41" s="66" t="str">
        <f>IF(VLOOKUP(A41,Keys_CHESS_ALL!J42:AC224,7,FALSE)="","",VLOOKUP(A41,Keys_CHESS_ALL!J42:AC224,7,FALSE))</f>
        <v/>
      </c>
      <c r="K41" s="66" t="str">
        <f>IF(VLOOKUP(A41,Keys_CHESS_ALL!J42:AC224,8,FALSE)="","",VLOOKUP(A41,Keys_CHESS_ALL!J42:AC224,8,FALSE))</f>
        <v/>
      </c>
      <c r="L41" s="66" t="str">
        <f>IF(VLOOKUP(A41,Keys_CHESS_ALL!J42:AD224,9,FALSE)="","",VLOOKUP(A41,Keys_CHESS_ALL!J42:AD224,9,FALSE))</f>
        <v/>
      </c>
      <c r="M41" s="66" t="str">
        <f>IF(VLOOKUP(A41,Keys_CHESS_ALL!J42:AE224,10,FALSE)="","",VLOOKUP(A41,Keys_CHESS_ALL!J42:AE224,10,FALSE))</f>
        <v/>
      </c>
      <c r="N41" s="66" t="str">
        <f>IF(VLOOKUP(A41,Keys_CHESS_ALL!J42:AF224,11,FALSE)="","",VLOOKUP(A41,Keys_CHESS_ALL!J42:AF224,11,FALSE))</f>
        <v/>
      </c>
      <c r="O41" s="66" t="str">
        <f>IF(VLOOKUP(A41,Keys_CHESS_ALL!J42:AG224,12,FALSE)="","",VLOOKUP(A41,Keys_CHESS_ALL!J42:AG224,12,FALSE))</f>
        <v/>
      </c>
      <c r="P41" s="66" t="str">
        <f>IF(VLOOKUP(A41,Keys_CHESS_ALL!J42:AH224,13,FALSE)="","",VLOOKUP(A41,Keys_CHESS_ALL!J42:AH224,13,FALSE))</f>
        <v/>
      </c>
      <c r="Q41" s="66" t="str">
        <f>IF(VLOOKUP(A41,Keys_CHESS_ALL!J42:AI224,14,FALSE)="","",VLOOKUP(A41,Keys_CHESS_ALL!J42:AI224,14,FALSE))</f>
        <v/>
      </c>
      <c r="R41" s="66" t="str">
        <f>IF(VLOOKUP(A41,Keys_CHESS_ALL!J42:AJ224,15,FALSE)="","",VLOOKUP(A41,Keys_CHESS_ALL!J42:AJ224,15,FALSE))</f>
        <v/>
      </c>
      <c r="S41" s="66" t="str">
        <f>IF(VLOOKUP(A41,Keys_CHESS_ALL!J42:AK224,16,FALSE)="","",VLOOKUP(A41,Keys_CHESS_ALL!J42:AK224,16,FALSE))</f>
        <v/>
      </c>
    </row>
    <row r="42" spans="1:19" x14ac:dyDescent="0.2">
      <c r="A42" s="69" t="s">
        <v>243</v>
      </c>
      <c r="B42" s="66" t="str">
        <f>VLOOKUP(A42,Keys_CHESS_ALL!J43:L225,2,FALSE)</f>
        <v>float64</v>
      </c>
      <c r="C42" s="67" t="b">
        <v>0</v>
      </c>
      <c r="D42" s="67" t="b">
        <v>0</v>
      </c>
      <c r="E42" s="66" t="str">
        <f>VLOOKUP(A42,Keys_CHESS_ALL!J43:L225,3,FALSE)</f>
        <v>Sample</v>
      </c>
      <c r="F42" s="68" t="s">
        <v>515</v>
      </c>
      <c r="G42" s="68" t="s">
        <v>516</v>
      </c>
      <c r="H42" s="66" t="str">
        <f>IF(VLOOKUP(A42,Keys_CHESS_ALL!J43:AC225,5,FALSE)="","",VLOOKUP(A42,Keys_CHESS_ALL!J43:AC225,5,FALSE))</f>
        <v/>
      </c>
      <c r="I42" s="66" t="str">
        <f>IF(VLOOKUP(A42,Keys_CHESS_ALL!J43:AC225,6,FALSE)="","",VLOOKUP(A42,Keys_CHESS_ALL!J43:AC225,6,FALSE))</f>
        <v/>
      </c>
      <c r="J42" s="66" t="str">
        <f>IF(VLOOKUP(A42,Keys_CHESS_ALL!J43:AC225,7,FALSE)="","",VLOOKUP(A42,Keys_CHESS_ALL!J43:AC225,7,FALSE))</f>
        <v/>
      </c>
      <c r="K42" s="66" t="str">
        <f>IF(VLOOKUP(A42,Keys_CHESS_ALL!J43:AC225,8,FALSE)="","",VLOOKUP(A42,Keys_CHESS_ALL!J43:AC225,8,FALSE))</f>
        <v/>
      </c>
      <c r="L42" s="66" t="str">
        <f>IF(VLOOKUP(A42,Keys_CHESS_ALL!J43:AD225,9,FALSE)="","",VLOOKUP(A42,Keys_CHESS_ALL!J43:AD225,9,FALSE))</f>
        <v/>
      </c>
      <c r="M42" s="66" t="str">
        <f>IF(VLOOKUP(A42,Keys_CHESS_ALL!J43:AE225,10,FALSE)="","",VLOOKUP(A42,Keys_CHESS_ALL!J43:AE225,10,FALSE))</f>
        <v/>
      </c>
      <c r="N42" s="66" t="str">
        <f>IF(VLOOKUP(A42,Keys_CHESS_ALL!J43:AF225,11,FALSE)="","",VLOOKUP(A42,Keys_CHESS_ALL!J43:AF225,11,FALSE))</f>
        <v/>
      </c>
      <c r="O42" s="66" t="str">
        <f>IF(VLOOKUP(A42,Keys_CHESS_ALL!J43:AG225,12,FALSE)="","",VLOOKUP(A42,Keys_CHESS_ALL!J43:AG225,12,FALSE))</f>
        <v/>
      </c>
      <c r="P42" s="66" t="str">
        <f>IF(VLOOKUP(A42,Keys_CHESS_ALL!J43:AH225,13,FALSE)="","",VLOOKUP(A42,Keys_CHESS_ALL!J43:AH225,13,FALSE))</f>
        <v/>
      </c>
      <c r="Q42" s="66" t="str">
        <f>IF(VLOOKUP(A42,Keys_CHESS_ALL!J43:AI225,14,FALSE)="","",VLOOKUP(A42,Keys_CHESS_ALL!J43:AI225,14,FALSE))</f>
        <v/>
      </c>
      <c r="R42" s="66" t="str">
        <f>IF(VLOOKUP(A42,Keys_CHESS_ALL!J43:AJ225,15,FALSE)="","",VLOOKUP(A42,Keys_CHESS_ALL!J43:AJ225,15,FALSE))</f>
        <v/>
      </c>
      <c r="S42" s="66" t="str">
        <f>IF(VLOOKUP(A42,Keys_CHESS_ALL!J43:AK225,16,FALSE)="","",VLOOKUP(A42,Keys_CHESS_ALL!J43:AK225,16,FALSE))</f>
        <v/>
      </c>
    </row>
    <row r="43" spans="1:19" x14ac:dyDescent="0.2">
      <c r="A43" s="69" t="s">
        <v>250</v>
      </c>
      <c r="B43" s="66" t="str">
        <f>VLOOKUP(A43,Keys_CHESS_ALL!J45:L227,2,FALSE)</f>
        <v>UTF-8</v>
      </c>
      <c r="C43" s="67" t="b">
        <v>0</v>
      </c>
      <c r="D43" s="67" t="b">
        <v>0</v>
      </c>
      <c r="E43" s="66" t="str">
        <f>VLOOKUP(A43,Keys_CHESS_ALL!J45:L227,3,FALSE)</f>
        <v>Sample</v>
      </c>
      <c r="F43" s="68" t="s">
        <v>517</v>
      </c>
      <c r="G43" s="68" t="s">
        <v>518</v>
      </c>
      <c r="H43" s="66" t="str">
        <f>IF(VLOOKUP(A43,Keys_CHESS_ALL!J45:AC227,5,FALSE)="","",VLOOKUP(A43,Keys_CHESS_ALL!J45:AC227,5,FALSE))</f>
        <v/>
      </c>
      <c r="I43" s="66" t="str">
        <f>IF(VLOOKUP(A43,Keys_CHESS_ALL!J45:AC227,6,FALSE)="","",VLOOKUP(A43,Keys_CHESS_ALL!J45:AC227,6,FALSE))</f>
        <v/>
      </c>
      <c r="J43" s="66" t="str">
        <f>IF(VLOOKUP(A43,Keys_CHESS_ALL!J45:AC227,7,FALSE)="","",VLOOKUP(A43,Keys_CHESS_ALL!J45:AC227,7,FALSE))</f>
        <v/>
      </c>
      <c r="K43" s="66" t="str">
        <f>IF(VLOOKUP(A43,Keys_CHESS_ALL!J45:AC227,8,FALSE)="","",VLOOKUP(A43,Keys_CHESS_ALL!J45:AC227,8,FALSE))</f>
        <v/>
      </c>
      <c r="L43" s="66" t="str">
        <f>IF(VLOOKUP(A43,Keys_CHESS_ALL!J45:AD227,9,FALSE)="","",VLOOKUP(A43,Keys_CHESS_ALL!J45:AD227,9,FALSE))</f>
        <v/>
      </c>
      <c r="M43" s="66" t="str">
        <f>IF(VLOOKUP(A43,Keys_CHESS_ALL!J45:AE227,10,FALSE)="","",VLOOKUP(A43,Keys_CHESS_ALL!J45:AE227,10,FALSE))</f>
        <v/>
      </c>
      <c r="N43" s="66" t="str">
        <f>IF(VLOOKUP(A43,Keys_CHESS_ALL!J45:AF227,11,FALSE)="","",VLOOKUP(A43,Keys_CHESS_ALL!J45:AF227,11,FALSE))</f>
        <v/>
      </c>
      <c r="O43" s="66" t="str">
        <f>IF(VLOOKUP(A43,Keys_CHESS_ALL!J45:AG227,12,FALSE)="","",VLOOKUP(A43,Keys_CHESS_ALL!J45:AG227,12,FALSE))</f>
        <v/>
      </c>
      <c r="P43" s="66" t="str">
        <f>IF(VLOOKUP(A43,Keys_CHESS_ALL!J45:AH227,13,FALSE)="","",VLOOKUP(A43,Keys_CHESS_ALL!J45:AH227,13,FALSE))</f>
        <v/>
      </c>
      <c r="Q43" s="66" t="str">
        <f>IF(VLOOKUP(A43,Keys_CHESS_ALL!J45:AI227,14,FALSE)="","",VLOOKUP(A43,Keys_CHESS_ALL!J45:AI227,14,FALSE))</f>
        <v/>
      </c>
      <c r="R43" s="66" t="str">
        <f>IF(VLOOKUP(A43,Keys_CHESS_ALL!J45:AJ227,15,FALSE)="","",VLOOKUP(A43,Keys_CHESS_ALL!J45:AJ227,15,FALSE))</f>
        <v/>
      </c>
      <c r="S43" s="66" t="str">
        <f>IF(VLOOKUP(A43,Keys_CHESS_ALL!J45:AK227,16,FALSE)="","",VLOOKUP(A43,Keys_CHESS_ALL!J45:AK227,16,FALSE))</f>
        <v/>
      </c>
    </row>
    <row r="44" spans="1:19" x14ac:dyDescent="0.2">
      <c r="A44" s="69" t="s">
        <v>252</v>
      </c>
      <c r="B44" s="66" t="str">
        <f>VLOOKUP(A44,Keys_CHESS_ALL!J46:L228,2,FALSE)</f>
        <v>string</v>
      </c>
      <c r="C44" s="67" t="b">
        <v>0</v>
      </c>
      <c r="D44" s="67" t="b">
        <v>0</v>
      </c>
      <c r="E44" s="66" t="str">
        <f>VLOOKUP(A44,Keys_CHESS_ALL!J46:L228,3,FALSE)</f>
        <v>Sample</v>
      </c>
      <c r="F44" s="68" t="s">
        <v>519</v>
      </c>
      <c r="G44" s="68" t="s">
        <v>207</v>
      </c>
      <c r="H44" s="66" t="str">
        <f>IF(VLOOKUP(A44,Keys_CHESS_ALL!J46:AC228,5,FALSE)="","",VLOOKUP(A44,Keys_CHESS_ALL!J46:AC228,5,FALSE))</f>
        <v/>
      </c>
      <c r="I44" s="66" t="str">
        <f>IF(VLOOKUP(A44,Keys_CHESS_ALL!J46:AC228,6,FALSE)="","",VLOOKUP(A44,Keys_CHESS_ALL!J46:AC228,6,FALSE))</f>
        <v/>
      </c>
      <c r="J44" s="66" t="str">
        <f>IF(VLOOKUP(A44,Keys_CHESS_ALL!J46:AC228,7,FALSE)="","",VLOOKUP(A44,Keys_CHESS_ALL!J46:AC228,7,FALSE))</f>
        <v/>
      </c>
      <c r="K44" s="66" t="str">
        <f>IF(VLOOKUP(A44,Keys_CHESS_ALL!J46:AC228,8,FALSE)="","",VLOOKUP(A44,Keys_CHESS_ALL!J46:AC228,8,FALSE))</f>
        <v/>
      </c>
      <c r="L44" s="66" t="str">
        <f>IF(VLOOKUP(A44,Keys_CHESS_ALL!J46:AD228,9,FALSE)="","",VLOOKUP(A44,Keys_CHESS_ALL!J46:AD228,9,FALSE))</f>
        <v/>
      </c>
      <c r="M44" s="66" t="str">
        <f>IF(VLOOKUP(A44,Keys_CHESS_ALL!J46:AE228,10,FALSE)="","",VLOOKUP(A44,Keys_CHESS_ALL!J46:AE228,10,FALSE))</f>
        <v/>
      </c>
      <c r="N44" s="66" t="str">
        <f>IF(VLOOKUP(A44,Keys_CHESS_ALL!J46:AF228,11,FALSE)="","",VLOOKUP(A44,Keys_CHESS_ALL!J46:AF228,11,FALSE))</f>
        <v/>
      </c>
      <c r="O44" s="66" t="str">
        <f>IF(VLOOKUP(A44,Keys_CHESS_ALL!J46:AG228,12,FALSE)="","",VLOOKUP(A44,Keys_CHESS_ALL!J46:AG228,12,FALSE))</f>
        <v/>
      </c>
      <c r="P44" s="66" t="str">
        <f>IF(VLOOKUP(A44,Keys_CHESS_ALL!J46:AH228,13,FALSE)="","",VLOOKUP(A44,Keys_CHESS_ALL!J46:AH228,13,FALSE))</f>
        <v/>
      </c>
      <c r="Q44" s="66" t="str">
        <f>IF(VLOOKUP(A44,Keys_CHESS_ALL!J46:AI228,14,FALSE)="","",VLOOKUP(A44,Keys_CHESS_ALL!J46:AI228,14,FALSE))</f>
        <v/>
      </c>
      <c r="R44" s="66" t="str">
        <f>IF(VLOOKUP(A44,Keys_CHESS_ALL!J46:AJ228,15,FALSE)="","",VLOOKUP(A44,Keys_CHESS_ALL!J46:AJ228,15,FALSE))</f>
        <v/>
      </c>
      <c r="S44" s="66" t="str">
        <f>IF(VLOOKUP(A44,Keys_CHESS_ALL!J46:AK228,16,FALSE)="","",VLOOKUP(A44,Keys_CHESS_ALL!J46:AK228,16,FALSE))</f>
        <v/>
      </c>
    </row>
    <row r="45" spans="1:19" x14ac:dyDescent="0.2">
      <c r="A45" s="69" t="s">
        <v>253</v>
      </c>
      <c r="B45" s="66" t="str">
        <f>VLOOKUP(A45,Keys_CHESS_ALL!J47:L229,2,FALSE)</f>
        <v>string</v>
      </c>
      <c r="C45" s="67" t="b">
        <v>0</v>
      </c>
      <c r="D45" s="67" t="b">
        <v>0</v>
      </c>
      <c r="E45" s="66" t="str">
        <f>VLOOKUP(A45,Keys_CHESS_ALL!J47:L229,3,FALSE)</f>
        <v>Sample</v>
      </c>
      <c r="F45" s="68" t="s">
        <v>520</v>
      </c>
      <c r="H45" s="66" t="str">
        <f>IF(VLOOKUP(A45,Keys_CHESS_ALL!J47:AC229,5,FALSE)="","",VLOOKUP(A45,Keys_CHESS_ALL!J47:AC229,5,FALSE))</f>
        <v/>
      </c>
      <c r="I45" s="66" t="str">
        <f>IF(VLOOKUP(A45,Keys_CHESS_ALL!J47:AC229,6,FALSE)="","",VLOOKUP(A45,Keys_CHESS_ALL!J47:AC229,6,FALSE))</f>
        <v/>
      </c>
      <c r="J45" s="66" t="str">
        <f>IF(VLOOKUP(A45,Keys_CHESS_ALL!J47:AC229,7,FALSE)="","",VLOOKUP(A45,Keys_CHESS_ALL!J47:AC229,7,FALSE))</f>
        <v/>
      </c>
      <c r="K45" s="66" t="str">
        <f>IF(VLOOKUP(A45,Keys_CHESS_ALL!J47:AC229,8,FALSE)="","",VLOOKUP(A45,Keys_CHESS_ALL!J47:AC229,8,FALSE))</f>
        <v/>
      </c>
      <c r="L45" s="66" t="str">
        <f>IF(VLOOKUP(A45,Keys_CHESS_ALL!J47:AD229,9,FALSE)="","",VLOOKUP(A45,Keys_CHESS_ALL!J47:AD229,9,FALSE))</f>
        <v/>
      </c>
      <c r="M45" s="66" t="str">
        <f>IF(VLOOKUP(A45,Keys_CHESS_ALL!J47:AE229,10,FALSE)="","",VLOOKUP(A45,Keys_CHESS_ALL!J47:AE229,10,FALSE))</f>
        <v/>
      </c>
      <c r="N45" s="66" t="str">
        <f>IF(VLOOKUP(A45,Keys_CHESS_ALL!J47:AF229,11,FALSE)="","",VLOOKUP(A45,Keys_CHESS_ALL!J47:AF229,11,FALSE))</f>
        <v/>
      </c>
      <c r="O45" s="66" t="str">
        <f>IF(VLOOKUP(A45,Keys_CHESS_ALL!J47:AG229,12,FALSE)="","",VLOOKUP(A45,Keys_CHESS_ALL!J47:AG229,12,FALSE))</f>
        <v/>
      </c>
      <c r="P45" s="66" t="str">
        <f>IF(VLOOKUP(A45,Keys_CHESS_ALL!J47:AH229,13,FALSE)="","",VLOOKUP(A45,Keys_CHESS_ALL!J47:AH229,13,FALSE))</f>
        <v/>
      </c>
      <c r="Q45" s="66" t="str">
        <f>IF(VLOOKUP(A45,Keys_CHESS_ALL!J47:AI229,14,FALSE)="","",VLOOKUP(A45,Keys_CHESS_ALL!J47:AI229,14,FALSE))</f>
        <v/>
      </c>
      <c r="R45" s="66" t="str">
        <f>IF(VLOOKUP(A45,Keys_CHESS_ALL!J47:AJ229,15,FALSE)="","",VLOOKUP(A45,Keys_CHESS_ALL!J47:AJ229,15,FALSE))</f>
        <v/>
      </c>
      <c r="S45" s="66" t="str">
        <f>IF(VLOOKUP(A45,Keys_CHESS_ALL!J47:AK229,16,FALSE)="","",VLOOKUP(A45,Keys_CHESS_ALL!J47:AK229,16,FALSE))</f>
        <v/>
      </c>
    </row>
    <row r="46" spans="1:19" x14ac:dyDescent="0.2">
      <c r="A46" s="69" t="s">
        <v>259</v>
      </c>
      <c r="B46" s="66" t="str">
        <f>VLOOKUP(A46,Keys_CHESS_ALL!J48:L230,2,FALSE)</f>
        <v>list_str</v>
      </c>
      <c r="C46" s="67" t="b">
        <v>0</v>
      </c>
      <c r="D46" s="67" t="b">
        <v>0</v>
      </c>
      <c r="E46" s="66" t="str">
        <f>VLOOKUP(A46,Keys_CHESS_ALL!J48:L230,3,FALSE)</f>
        <v>Sample</v>
      </c>
      <c r="F46" s="68" t="s">
        <v>521</v>
      </c>
      <c r="G46" s="68" t="s">
        <v>262</v>
      </c>
      <c r="H46" s="66" t="str">
        <f>IF(VLOOKUP(A46,Keys_CHESS_ALL!J48:AC230,5,FALSE)="","",VLOOKUP(A46,Keys_CHESS_ALL!J48:AC230,5,FALSE))</f>
        <v xml:space="preserve">Powder </v>
      </c>
      <c r="I46" s="66" t="str">
        <f>IF(VLOOKUP(A46,Keys_CHESS_ALL!J48:AC230,6,FALSE)="","",VLOOKUP(A46,Keys_CHESS_ALL!J48:AC230,6,FALSE))</f>
        <v>ThinFilm</v>
      </c>
      <c r="J46" s="66" t="str">
        <f>IF(VLOOKUP(A46,Keys_CHESS_ALL!J48:AC230,7,FALSE)="","",VLOOKUP(A46,Keys_CHESS_ALL!J48:AC230,7,FALSE))</f>
        <v>SingleCrystal</v>
      </c>
      <c r="K46" s="66" t="str">
        <f>IF(VLOOKUP(A46,Keys_CHESS_ALL!J48:AC230,8,FALSE)="","",VLOOKUP(A46,Keys_CHESS_ALL!J48:AC230,8,FALSE))</f>
        <v>Foil</v>
      </c>
      <c r="L46" s="66" t="str">
        <f>IF(VLOOKUP(A46,Keys_CHESS_ALL!J48:AD230,9,FALSE)="","",VLOOKUP(A46,Keys_CHESS_ALL!J48:AD230,9,FALSE))</f>
        <v>Solution</v>
      </c>
      <c r="M46" s="66" t="str">
        <f>IF(VLOOKUP(A46,Keys_CHESS_ALL!J48:AE230,10,FALSE)="","",VLOOKUP(A46,Keys_CHESS_ALL!J48:AE230,10,FALSE))</f>
        <v/>
      </c>
      <c r="N46" s="66" t="str">
        <f>IF(VLOOKUP(A46,Keys_CHESS_ALL!J48:AF230,11,FALSE)="","",VLOOKUP(A46,Keys_CHESS_ALL!J48:AF230,11,FALSE))</f>
        <v/>
      </c>
      <c r="O46" s="66" t="str">
        <f>IF(VLOOKUP(A46,Keys_CHESS_ALL!J48:AG230,12,FALSE)="","",VLOOKUP(A46,Keys_CHESS_ALL!J48:AG230,12,FALSE))</f>
        <v/>
      </c>
      <c r="P46" s="66" t="str">
        <f>IF(VLOOKUP(A46,Keys_CHESS_ALL!J48:AH230,13,FALSE)="","",VLOOKUP(A46,Keys_CHESS_ALL!J48:AH230,13,FALSE))</f>
        <v/>
      </c>
      <c r="Q46" s="66" t="str">
        <f>IF(VLOOKUP(A46,Keys_CHESS_ALL!J48:AI230,14,FALSE)="","",VLOOKUP(A46,Keys_CHESS_ALL!J48:AI230,14,FALSE))</f>
        <v/>
      </c>
      <c r="R46" s="66" t="str">
        <f>IF(VLOOKUP(A46,Keys_CHESS_ALL!J48:AJ230,15,FALSE)="","",VLOOKUP(A46,Keys_CHESS_ALL!J48:AJ230,15,FALSE))</f>
        <v/>
      </c>
      <c r="S46" s="66" t="str">
        <f>IF(VLOOKUP(A46,Keys_CHESS_ALL!J48:AK230,16,FALSE)="","",VLOOKUP(A46,Keys_CHESS_ALL!J48:AK230,16,FALSE))</f>
        <v/>
      </c>
    </row>
    <row r="47" spans="1:19" x14ac:dyDescent="0.2">
      <c r="A47" s="69" t="s">
        <v>248</v>
      </c>
      <c r="B47" s="66" t="str">
        <f>VLOOKUP(A47,Keys_CHESS_ALL!J50:L232,2,FALSE)</f>
        <v>ISO8601 date/time stamp</v>
      </c>
      <c r="C47" s="67" t="b">
        <v>0</v>
      </c>
      <c r="D47" s="67" t="b">
        <v>0</v>
      </c>
      <c r="E47" s="66" t="str">
        <f>VLOOKUP(A47,Keys_CHESS_ALL!J50:L232,3,FALSE)</f>
        <v>Sample</v>
      </c>
      <c r="F47" s="68" t="s">
        <v>522</v>
      </c>
      <c r="G47" s="68" t="s">
        <v>523</v>
      </c>
      <c r="H47" s="66" t="str">
        <f>IF(VLOOKUP(A47,Keys_CHESS_ALL!J50:AC232,5,FALSE)="","",VLOOKUP(A47,Keys_CHESS_ALL!J50:AC232,5,FALSE))</f>
        <v/>
      </c>
      <c r="I47" s="66" t="str">
        <f>IF(VLOOKUP(A47,Keys_CHESS_ALL!J50:AC232,6,FALSE)="","",VLOOKUP(A47,Keys_CHESS_ALL!J50:AC232,6,FALSE))</f>
        <v/>
      </c>
      <c r="J47" s="66" t="str">
        <f>IF(VLOOKUP(A47,Keys_CHESS_ALL!J50:AC232,7,FALSE)="","",VLOOKUP(A47,Keys_CHESS_ALL!J50:AC232,7,FALSE))</f>
        <v/>
      </c>
      <c r="K47" s="66" t="str">
        <f>IF(VLOOKUP(A47,Keys_CHESS_ALL!J50:AC232,8,FALSE)="","",VLOOKUP(A47,Keys_CHESS_ALL!J50:AC232,8,FALSE))</f>
        <v/>
      </c>
      <c r="L47" s="66" t="str">
        <f>IF(VLOOKUP(A47,Keys_CHESS_ALL!J50:AD232,9,FALSE)="","",VLOOKUP(A47,Keys_CHESS_ALL!J50:AD232,9,FALSE))</f>
        <v/>
      </c>
      <c r="M47" s="66" t="str">
        <f>IF(VLOOKUP(A47,Keys_CHESS_ALL!J50:AE232,10,FALSE)="","",VLOOKUP(A47,Keys_CHESS_ALL!J50:AE232,10,FALSE))</f>
        <v/>
      </c>
      <c r="N47" s="66" t="str">
        <f>IF(VLOOKUP(A47,Keys_CHESS_ALL!J50:AF232,11,FALSE)="","",VLOOKUP(A47,Keys_CHESS_ALL!J50:AF232,11,FALSE))</f>
        <v/>
      </c>
      <c r="O47" s="66" t="str">
        <f>IF(VLOOKUP(A47,Keys_CHESS_ALL!J50:AG232,12,FALSE)="","",VLOOKUP(A47,Keys_CHESS_ALL!J50:AG232,12,FALSE))</f>
        <v/>
      </c>
      <c r="P47" s="66" t="str">
        <f>IF(VLOOKUP(A47,Keys_CHESS_ALL!J50:AH232,13,FALSE)="","",VLOOKUP(A47,Keys_CHESS_ALL!J50:AH232,13,FALSE))</f>
        <v/>
      </c>
      <c r="Q47" s="66" t="str">
        <f>IF(VLOOKUP(A47,Keys_CHESS_ALL!J50:AI232,14,FALSE)="","",VLOOKUP(A47,Keys_CHESS_ALL!J50:AI232,14,FALSE))</f>
        <v/>
      </c>
      <c r="R47" s="66" t="str">
        <f>IF(VLOOKUP(A47,Keys_CHESS_ALL!J50:AJ232,15,FALSE)="","",VLOOKUP(A47,Keys_CHESS_ALL!J50:AJ232,15,FALSE))</f>
        <v/>
      </c>
      <c r="S47" s="66" t="str">
        <f>IF(VLOOKUP(A47,Keys_CHESS_ALL!J50:AK232,16,FALSE)="","",VLOOKUP(A47,Keys_CHESS_ALL!J50:AK232,16,FALSE))</f>
        <v/>
      </c>
    </row>
    <row r="48" spans="1:19" x14ac:dyDescent="0.2">
      <c r="A48" s="69" t="s">
        <v>258</v>
      </c>
      <c r="B48" s="66" t="str">
        <f>VLOOKUP(A48,Keys_CHESS_ALL!J51:L233,2,FALSE)</f>
        <v>bool</v>
      </c>
      <c r="C48" s="67" t="b">
        <v>0</v>
      </c>
      <c r="D48" s="67" t="b">
        <v>0</v>
      </c>
      <c r="E48" s="66" t="str">
        <f>VLOOKUP(A48,Keys_CHESS_ALL!J51:L233,3,FALSE)</f>
        <v>Sample</v>
      </c>
      <c r="F48" s="68" t="s">
        <v>439</v>
      </c>
      <c r="G48" s="68" t="s">
        <v>473</v>
      </c>
      <c r="H48" s="66" t="str">
        <f>IF(VLOOKUP(A48,Keys_CHESS_ALL!J51:AC233,5,FALSE)="","",VLOOKUP(A48,Keys_CHESS_ALL!J51:AC233,5,FALSE))</f>
        <v>true</v>
      </c>
      <c r="I48" s="66" t="str">
        <f>IF(VLOOKUP(A48,Keys_CHESS_ALL!J51:AC233,6,FALSE)="","",VLOOKUP(A48,Keys_CHESS_ALL!J51:AC233,6,FALSE))</f>
        <v>false</v>
      </c>
      <c r="J48" s="66" t="str">
        <f>IF(VLOOKUP(A48,Keys_CHESS_ALL!J51:AC233,7,FALSE)="","",VLOOKUP(A48,Keys_CHESS_ALL!J51:AC233,7,FALSE))</f>
        <v/>
      </c>
      <c r="K48" s="66" t="str">
        <f>IF(VLOOKUP(A48,Keys_CHESS_ALL!J51:AC233,8,FALSE)="","",VLOOKUP(A48,Keys_CHESS_ALL!J51:AC233,8,FALSE))</f>
        <v/>
      </c>
      <c r="L48" s="66" t="str">
        <f>IF(VLOOKUP(A48,Keys_CHESS_ALL!J51:AD233,9,FALSE)="","",VLOOKUP(A48,Keys_CHESS_ALL!J51:AD233,9,FALSE))</f>
        <v/>
      </c>
      <c r="M48" s="66" t="str">
        <f>IF(VLOOKUP(A48,Keys_CHESS_ALL!J51:AE233,10,FALSE)="","",VLOOKUP(A48,Keys_CHESS_ALL!J51:AE233,10,FALSE))</f>
        <v/>
      </c>
      <c r="N48" s="66" t="str">
        <f>IF(VLOOKUP(A48,Keys_CHESS_ALL!J51:AF233,11,FALSE)="","",VLOOKUP(A48,Keys_CHESS_ALL!J51:AF233,11,FALSE))</f>
        <v/>
      </c>
      <c r="O48" s="66" t="str">
        <f>IF(VLOOKUP(A48,Keys_CHESS_ALL!J51:AG233,12,FALSE)="","",VLOOKUP(A48,Keys_CHESS_ALL!J51:AG233,12,FALSE))</f>
        <v/>
      </c>
      <c r="P48" s="66" t="str">
        <f>IF(VLOOKUP(A48,Keys_CHESS_ALL!J51:AH233,13,FALSE)="","",VLOOKUP(A48,Keys_CHESS_ALL!J51:AH233,13,FALSE))</f>
        <v/>
      </c>
      <c r="Q48" s="66" t="str">
        <f>IF(VLOOKUP(A48,Keys_CHESS_ALL!J51:AI233,14,FALSE)="","",VLOOKUP(A48,Keys_CHESS_ALL!J51:AI233,14,FALSE))</f>
        <v/>
      </c>
      <c r="R48" s="66" t="str">
        <f>IF(VLOOKUP(A48,Keys_CHESS_ALL!J51:AJ233,15,FALSE)="","",VLOOKUP(A48,Keys_CHESS_ALL!J51:AJ233,15,FALSE))</f>
        <v/>
      </c>
      <c r="S48" s="66" t="str">
        <f>IF(VLOOKUP(A48,Keys_CHESS_ALL!J51:AK233,16,FALSE)="","",VLOOKUP(A48,Keys_CHESS_ALL!J51:AK233,16,FALSE))</f>
        <v/>
      </c>
    </row>
    <row r="49" spans="1:19" x14ac:dyDescent="0.2">
      <c r="A49" s="69" t="s">
        <v>268</v>
      </c>
      <c r="B49" s="66" t="str">
        <f>VLOOKUP(A49,Keys_CHESS_ALL!J53:L235,2,FALSE)</f>
        <v>string</v>
      </c>
      <c r="C49" s="67" t="b">
        <v>0</v>
      </c>
      <c r="D49" s="67" t="b">
        <v>0</v>
      </c>
      <c r="E49" s="66" t="str">
        <f>VLOOKUP(A49,Keys_CHESS_ALL!J53:L235,3,FALSE)</f>
        <v>Sample</v>
      </c>
      <c r="F49" s="68" t="s">
        <v>524</v>
      </c>
      <c r="G49" s="68" t="s">
        <v>207</v>
      </c>
      <c r="H49" s="66" t="str">
        <f>IF(VLOOKUP(A49,Keys_CHESS_ALL!J53:AC235,5,FALSE)="","",VLOOKUP(A49,Keys_CHESS_ALL!J53:AC235,5,FALSE))</f>
        <v/>
      </c>
      <c r="I49" s="66" t="str">
        <f>IF(VLOOKUP(A49,Keys_CHESS_ALL!J53:AC235,6,FALSE)="","",VLOOKUP(A49,Keys_CHESS_ALL!J53:AC235,6,FALSE))</f>
        <v/>
      </c>
      <c r="J49" s="66" t="str">
        <f>IF(VLOOKUP(A49,Keys_CHESS_ALL!J53:AC235,7,FALSE)="","",VLOOKUP(A49,Keys_CHESS_ALL!J53:AC235,7,FALSE))</f>
        <v/>
      </c>
      <c r="K49" s="66" t="str">
        <f>IF(VLOOKUP(A49,Keys_CHESS_ALL!J53:AC235,8,FALSE)="","",VLOOKUP(A49,Keys_CHESS_ALL!J53:AC235,8,FALSE))</f>
        <v/>
      </c>
      <c r="L49" s="66" t="str">
        <f>IF(VLOOKUP(A49,Keys_CHESS_ALL!J53:AD235,9,FALSE)="","",VLOOKUP(A49,Keys_CHESS_ALL!J53:AD235,9,FALSE))</f>
        <v/>
      </c>
      <c r="M49" s="66" t="str">
        <f>IF(VLOOKUP(A49,Keys_CHESS_ALL!J53:AE235,10,FALSE)="","",VLOOKUP(A49,Keys_CHESS_ALL!J53:AE235,10,FALSE))</f>
        <v/>
      </c>
      <c r="N49" s="66" t="str">
        <f>IF(VLOOKUP(A49,Keys_CHESS_ALL!J53:AF235,11,FALSE)="","",VLOOKUP(A49,Keys_CHESS_ALL!J53:AF235,11,FALSE))</f>
        <v/>
      </c>
      <c r="O49" s="66" t="str">
        <f>IF(VLOOKUP(A49,Keys_CHESS_ALL!J53:AG235,12,FALSE)="","",VLOOKUP(A49,Keys_CHESS_ALL!J53:AG235,12,FALSE))</f>
        <v/>
      </c>
      <c r="P49" s="66" t="str">
        <f>IF(VLOOKUP(A49,Keys_CHESS_ALL!J53:AH235,13,FALSE)="","",VLOOKUP(A49,Keys_CHESS_ALL!J53:AH235,13,FALSE))</f>
        <v/>
      </c>
      <c r="Q49" s="66" t="str">
        <f>IF(VLOOKUP(A49,Keys_CHESS_ALL!J53:AI235,14,FALSE)="","",VLOOKUP(A49,Keys_CHESS_ALL!J53:AI235,14,FALSE))</f>
        <v/>
      </c>
      <c r="R49" s="66" t="str">
        <f>IF(VLOOKUP(A49,Keys_CHESS_ALL!J53:AJ235,15,FALSE)="","",VLOOKUP(A49,Keys_CHESS_ALL!J53:AJ235,15,FALSE))</f>
        <v/>
      </c>
      <c r="S49" s="66" t="str">
        <f>IF(VLOOKUP(A49,Keys_CHESS_ALL!J53:AK235,16,FALSE)="","",VLOOKUP(A49,Keys_CHESS_ALL!J53:AK235,16,FALSE))</f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CCEBA12-7FAE-5948-89FB-B57BE310B319}">
          <x14:formula1>
            <xm:f>Keys_CHESS_ALL!$A$121:$A$122</xm:f>
          </x14:formula1>
          <xm:sqref>C3:D248</xm:sqref>
        </x14:dataValidation>
        <x14:dataValidation type="list" allowBlank="1" showInputMessage="1" showErrorMessage="1" xr:uid="{D210024B-590E-114E-B374-F605E35B9F3C}">
          <x14:formula1>
            <xm:f>Keys_CHESS_ALL!$J$3:$J$113</xm:f>
          </x14:formula1>
          <xm:sqref>A36:A1048576 A3:A34</xm:sqref>
        </x14:dataValidation>
        <x14:dataValidation type="list" allowBlank="1" showInputMessage="1" showErrorMessage="1" xr:uid="{63659BF0-948F-4515-96FB-020A56F3E1B8}">
          <x14:formula1>
            <xm:f>Keys_CHESS_ALL!$J$3:$J$117</xm:f>
          </x14:formula1>
          <xm:sqref>A35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7FBC6-EBB5-144D-B115-43F0E5CF3572}">
  <dimension ref="A1:R314"/>
  <sheetViews>
    <sheetView workbookViewId="0">
      <selection activeCell="A2" sqref="A2"/>
    </sheetView>
  </sheetViews>
  <sheetFormatPr baseColWidth="10" defaultColWidth="10.83203125" defaultRowHeight="16" x14ac:dyDescent="0.2"/>
  <cols>
    <col min="1" max="1" width="17.83203125" style="30" customWidth="1"/>
    <col min="2" max="2" width="16.33203125" style="29" customWidth="1"/>
    <col min="3" max="3" width="14.33203125" style="33" customWidth="1"/>
    <col min="4" max="4" width="14" style="29" customWidth="1"/>
    <col min="5" max="5" width="14" style="41" customWidth="1"/>
    <col min="6" max="6" width="15.83203125" style="41" customWidth="1"/>
    <col min="7" max="16384" width="10.83203125" style="29"/>
  </cols>
  <sheetData>
    <row r="1" spans="1:18" s="26" customFormat="1" ht="19" x14ac:dyDescent="0.25">
      <c r="A1" s="25" t="s">
        <v>304</v>
      </c>
      <c r="B1" s="26" t="s">
        <v>274</v>
      </c>
      <c r="C1" s="31" t="s">
        <v>275</v>
      </c>
      <c r="D1" s="26" t="s">
        <v>10</v>
      </c>
      <c r="E1" s="38" t="s">
        <v>276</v>
      </c>
      <c r="F1" s="38" t="s">
        <v>277</v>
      </c>
      <c r="G1" s="26" t="s">
        <v>278</v>
      </c>
      <c r="H1" s="26" t="s">
        <v>278</v>
      </c>
      <c r="I1" s="26" t="s">
        <v>278</v>
      </c>
      <c r="J1" s="26" t="s">
        <v>278</v>
      </c>
      <c r="K1" s="26" t="s">
        <v>278</v>
      </c>
      <c r="L1" s="26" t="s">
        <v>278</v>
      </c>
      <c r="M1" s="26" t="s">
        <v>278</v>
      </c>
      <c r="N1" s="26" t="s">
        <v>278</v>
      </c>
      <c r="O1" s="26" t="s">
        <v>278</v>
      </c>
      <c r="P1" s="26" t="s">
        <v>278</v>
      </c>
      <c r="Q1" s="26" t="s">
        <v>278</v>
      </c>
      <c r="R1" s="26" t="s">
        <v>278</v>
      </c>
    </row>
    <row r="2" spans="1:18" s="47" customFormat="1" ht="37" customHeight="1" x14ac:dyDescent="0.15">
      <c r="A2" s="43" t="s">
        <v>358</v>
      </c>
      <c r="B2" s="44" t="s">
        <v>280</v>
      </c>
      <c r="C2" s="45" t="s">
        <v>359</v>
      </c>
      <c r="D2" s="44" t="s">
        <v>280</v>
      </c>
      <c r="E2" s="46" t="s">
        <v>282</v>
      </c>
      <c r="F2" s="46" t="s">
        <v>283</v>
      </c>
      <c r="G2" s="44" t="s">
        <v>280</v>
      </c>
      <c r="H2" s="44" t="s">
        <v>280</v>
      </c>
      <c r="I2" s="44" t="s">
        <v>280</v>
      </c>
      <c r="J2" s="44" t="s">
        <v>280</v>
      </c>
      <c r="K2" s="44" t="s">
        <v>280</v>
      </c>
      <c r="L2" s="44" t="s">
        <v>280</v>
      </c>
      <c r="M2" s="44" t="s">
        <v>280</v>
      </c>
      <c r="N2" s="44" t="s">
        <v>280</v>
      </c>
      <c r="O2" s="44" t="s">
        <v>280</v>
      </c>
      <c r="P2" s="44" t="s">
        <v>280</v>
      </c>
      <c r="Q2" s="44" t="s">
        <v>280</v>
      </c>
      <c r="R2" s="44" t="s">
        <v>280</v>
      </c>
    </row>
    <row r="3" spans="1:18" x14ac:dyDescent="0.2">
      <c r="A3" s="27" t="s">
        <v>28</v>
      </c>
      <c r="B3" s="28" t="str">
        <f>VLOOKUP(A3,Keys_CHESS_ALL!J3:L187,2,FALSE)</f>
        <v>string</v>
      </c>
      <c r="C3" s="32" t="b">
        <v>0</v>
      </c>
      <c r="D3" s="28" t="str">
        <f>VLOOKUP(A3,Keys_CHESS_ALL!J3:L187,3,FALSE)</f>
        <v>User</v>
      </c>
      <c r="E3" s="40"/>
      <c r="F3" s="40"/>
      <c r="G3" s="28" t="str">
        <f>IF(VLOOKUP(A3,Keys_CHESS_ALL!J3:AC187,5,FALSE)="","",VLOOKUP(A3,Keys_CHESS_ALL!J3:AC187,5,FALSE))</f>
        <v/>
      </c>
      <c r="H3" s="28" t="str">
        <f>IF(VLOOKUP(A3,Keys_CHESS_ALL!J3:AC187,6,FALSE)="","",VLOOKUP(A3,Keys_CHESS_ALL!J3:AC187,6,FALSE))</f>
        <v/>
      </c>
      <c r="I3" s="28" t="str">
        <f>IF(VLOOKUP(A3,Keys_CHESS_ALL!J3:AC187,7,FALSE)="","",VLOOKUP(A3,Keys_CHESS_ALL!J3:AC187,7,FALSE))</f>
        <v/>
      </c>
      <c r="J3" s="28" t="str">
        <f>IF(VLOOKUP(A3,Keys_CHESS_ALL!J3:AC187,8,FALSE)="","",VLOOKUP(A3,Keys_CHESS_ALL!J3:AC187,8,FALSE))</f>
        <v/>
      </c>
      <c r="K3" s="28" t="str">
        <f>IF(VLOOKUP(A3,Keys_CHESS_ALL!J3:AD187,9,FALSE)="","",VLOOKUP(A3,Keys_CHESS_ALL!J3:AD187,9,FALSE))</f>
        <v/>
      </c>
      <c r="L3" s="28" t="str">
        <f>IF(VLOOKUP(A3,Keys_CHESS_ALL!J3:AE187,10,FALSE)="","",VLOOKUP(A3,Keys_CHESS_ALL!J3:AE187,10,FALSE))</f>
        <v/>
      </c>
      <c r="M3" s="28" t="str">
        <f>IF(VLOOKUP(A3,Keys_CHESS_ALL!J3:AF187,11,FALSE)="","",VLOOKUP(A3,Keys_CHESS_ALL!J3:AF187,11,FALSE))</f>
        <v/>
      </c>
      <c r="N3" s="28" t="str">
        <f>IF(VLOOKUP(A3,Keys_CHESS_ALL!J3:AG187,12,FALSE)="","",VLOOKUP(A3,Keys_CHESS_ALL!J3:AG187,12,FALSE))</f>
        <v/>
      </c>
      <c r="O3" s="28" t="str">
        <f>IF(VLOOKUP(A3,Keys_CHESS_ALL!J3:AH187,13,FALSE)="","",VLOOKUP(A3,Keys_CHESS_ALL!J3:AH187,13,FALSE))</f>
        <v/>
      </c>
      <c r="P3" s="28" t="str">
        <f>IF(VLOOKUP(A3,Keys_CHESS_ALL!J3:AI187,14,FALSE)="","",VLOOKUP(A3,Keys_CHESS_ALL!J3:AI187,14,FALSE))</f>
        <v/>
      </c>
      <c r="Q3" s="28" t="str">
        <f>IF(VLOOKUP(A3,Keys_CHESS_ALL!J3:AJ187,15,FALSE)="","",VLOOKUP(A3,Keys_CHESS_ALL!J3:AJ187,15,FALSE))</f>
        <v/>
      </c>
      <c r="R3" s="28" t="str">
        <f>IF(VLOOKUP(A3,Keys_CHESS_ALL!J3:AK187,16,FALSE)="","",VLOOKUP(A3,Keys_CHESS_ALL!J3:AK187,16,FALSE))</f>
        <v/>
      </c>
    </row>
    <row r="4" spans="1:18" x14ac:dyDescent="0.2">
      <c r="A4" s="30" t="s">
        <v>31</v>
      </c>
      <c r="B4" s="28" t="str">
        <f>VLOOKUP(A4,Keys_CHESS_ALL!J4:L188,2,FALSE)</f>
        <v>string</v>
      </c>
      <c r="C4" s="32" t="b">
        <v>0</v>
      </c>
      <c r="D4" s="28" t="str">
        <f>VLOOKUP(A4,Keys_CHESS_ALL!J4:L188,3,FALSE)</f>
        <v>User</v>
      </c>
      <c r="E4" s="40"/>
      <c r="G4" s="28" t="str">
        <f>IF(VLOOKUP(A4,Keys_CHESS_ALL!J4:AC188,5,FALSE)="","",VLOOKUP(A4,Keys_CHESS_ALL!J4:AC188,5,FALSE))</f>
        <v/>
      </c>
      <c r="H4" s="28" t="str">
        <f>IF(VLOOKUP(A4,Keys_CHESS_ALL!J4:AC188,6,FALSE)="","",VLOOKUP(A4,Keys_CHESS_ALL!J4:AC188,6,FALSE))</f>
        <v/>
      </c>
      <c r="I4" s="28" t="str">
        <f>IF(VLOOKUP(A4,Keys_CHESS_ALL!J4:AC188,7,FALSE)="","",VLOOKUP(A4,Keys_CHESS_ALL!J4:AC188,7,FALSE))</f>
        <v/>
      </c>
      <c r="J4" s="28" t="str">
        <f>IF(VLOOKUP(A4,Keys_CHESS_ALL!J4:AC188,8,FALSE)="","",VLOOKUP(A4,Keys_CHESS_ALL!J4:AC188,8,FALSE))</f>
        <v/>
      </c>
      <c r="K4" s="28" t="str">
        <f>IF(VLOOKUP(A4,Keys_CHESS_ALL!J4:AD188,9,FALSE)="","",VLOOKUP(A4,Keys_CHESS_ALL!J4:AD188,9,FALSE))</f>
        <v/>
      </c>
      <c r="L4" s="28" t="str">
        <f>IF(VLOOKUP(A4,Keys_CHESS_ALL!J4:AE188,10,FALSE)="","",VLOOKUP(A4,Keys_CHESS_ALL!J4:AE188,10,FALSE))</f>
        <v/>
      </c>
      <c r="M4" s="28" t="str">
        <f>IF(VLOOKUP(A4,Keys_CHESS_ALL!J4:AF188,11,FALSE)="","",VLOOKUP(A4,Keys_CHESS_ALL!J4:AF188,11,FALSE))</f>
        <v/>
      </c>
      <c r="N4" s="28" t="str">
        <f>IF(VLOOKUP(A4,Keys_CHESS_ALL!J4:AG188,12,FALSE)="","",VLOOKUP(A4,Keys_CHESS_ALL!J4:AG188,12,FALSE))</f>
        <v/>
      </c>
      <c r="O4" s="28" t="str">
        <f>IF(VLOOKUP(A4,Keys_CHESS_ALL!J4:AH188,13,FALSE)="","",VLOOKUP(A4,Keys_CHESS_ALL!J4:AH188,13,FALSE))</f>
        <v/>
      </c>
      <c r="P4" s="28" t="str">
        <f>IF(VLOOKUP(A4,Keys_CHESS_ALL!J4:AI188,14,FALSE)="","",VLOOKUP(A4,Keys_CHESS_ALL!J4:AI188,14,FALSE))</f>
        <v/>
      </c>
      <c r="Q4" s="28" t="str">
        <f>IF(VLOOKUP(A4,Keys_CHESS_ALL!J4:AJ188,15,FALSE)="","",VLOOKUP(A4,Keys_CHESS_ALL!J4:AJ188,15,FALSE))</f>
        <v/>
      </c>
      <c r="R4" s="28" t="str">
        <f>IF(VLOOKUP(A4,Keys_CHESS_ALL!J4:AK188,16,FALSE)="","",VLOOKUP(A4,Keys_CHESS_ALL!J4:AK188,16,FALSE))</f>
        <v/>
      </c>
    </row>
    <row r="5" spans="1:18" x14ac:dyDescent="0.2">
      <c r="A5" s="30" t="s">
        <v>32</v>
      </c>
      <c r="B5" s="28" t="str">
        <f>VLOOKUP(A5,Keys_CHESS_ALL!J5:L189,2,FALSE)</f>
        <v>string</v>
      </c>
      <c r="C5" s="32" t="b">
        <v>0</v>
      </c>
      <c r="D5" s="28" t="str">
        <f>VLOOKUP(A5,Keys_CHESS_ALL!J5:L189,3,FALSE)</f>
        <v>User</v>
      </c>
      <c r="E5" s="40"/>
      <c r="G5" s="28" t="str">
        <f>IF(VLOOKUP(A5,Keys_CHESS_ALL!J5:AC189,5,FALSE)="","",VLOOKUP(A5,Keys_CHESS_ALL!J5:AC189,5,FALSE))</f>
        <v/>
      </c>
      <c r="H5" s="28" t="str">
        <f>IF(VLOOKUP(A5,Keys_CHESS_ALL!J5:AC189,6,FALSE)="","",VLOOKUP(A5,Keys_CHESS_ALL!J5:AC189,6,FALSE))</f>
        <v/>
      </c>
      <c r="I5" s="28" t="str">
        <f>IF(VLOOKUP(A5,Keys_CHESS_ALL!J5:AC189,7,FALSE)="","",VLOOKUP(A5,Keys_CHESS_ALL!J5:AC189,7,FALSE))</f>
        <v/>
      </c>
      <c r="J5" s="28" t="str">
        <f>IF(VLOOKUP(A5,Keys_CHESS_ALL!J5:AC189,8,FALSE)="","",VLOOKUP(A5,Keys_CHESS_ALL!J5:AC189,8,FALSE))</f>
        <v/>
      </c>
      <c r="K5" s="28" t="str">
        <f>IF(VLOOKUP(A5,Keys_CHESS_ALL!J5:AD189,9,FALSE)="","",VLOOKUP(A5,Keys_CHESS_ALL!J5:AD189,9,FALSE))</f>
        <v/>
      </c>
      <c r="L5" s="28" t="str">
        <f>IF(VLOOKUP(A5,Keys_CHESS_ALL!J5:AE189,10,FALSE)="","",VLOOKUP(A5,Keys_CHESS_ALL!J5:AE189,10,FALSE))</f>
        <v/>
      </c>
      <c r="M5" s="28" t="str">
        <f>IF(VLOOKUP(A5,Keys_CHESS_ALL!J5:AF189,11,FALSE)="","",VLOOKUP(A5,Keys_CHESS_ALL!J5:AF189,11,FALSE))</f>
        <v/>
      </c>
      <c r="N5" s="28" t="str">
        <f>IF(VLOOKUP(A5,Keys_CHESS_ALL!J5:AG189,12,FALSE)="","",VLOOKUP(A5,Keys_CHESS_ALL!J5:AG189,12,FALSE))</f>
        <v/>
      </c>
      <c r="O5" s="28" t="str">
        <f>IF(VLOOKUP(A5,Keys_CHESS_ALL!J5:AH189,13,FALSE)="","",VLOOKUP(A5,Keys_CHESS_ALL!J5:AH189,13,FALSE))</f>
        <v/>
      </c>
      <c r="P5" s="28" t="str">
        <f>IF(VLOOKUP(A5,Keys_CHESS_ALL!J5:AI189,14,FALSE)="","",VLOOKUP(A5,Keys_CHESS_ALL!J5:AI189,14,FALSE))</f>
        <v/>
      </c>
      <c r="Q5" s="28" t="str">
        <f>IF(VLOOKUP(A5,Keys_CHESS_ALL!J5:AJ189,15,FALSE)="","",VLOOKUP(A5,Keys_CHESS_ALL!J5:AJ189,15,FALSE))</f>
        <v/>
      </c>
      <c r="R5" s="28" t="str">
        <f>IF(VLOOKUP(A5,Keys_CHESS_ALL!J5:AK189,16,FALSE)="","",VLOOKUP(A5,Keys_CHESS_ALL!J5:AK189,16,FALSE))</f>
        <v/>
      </c>
    </row>
    <row r="6" spans="1:18" x14ac:dyDescent="0.2">
      <c r="A6" s="30" t="s">
        <v>33</v>
      </c>
      <c r="B6" s="28" t="str">
        <f>VLOOKUP(A6,Keys_CHESS_ALL!J6:L190,2,FALSE)</f>
        <v>string</v>
      </c>
      <c r="C6" s="32" t="b">
        <v>0</v>
      </c>
      <c r="D6" s="28" t="str">
        <f>VLOOKUP(A6,Keys_CHESS_ALL!J6:L190,3,FALSE)</f>
        <v>User</v>
      </c>
      <c r="E6" s="40"/>
      <c r="G6" s="28" t="str">
        <f>IF(VLOOKUP(A6,Keys_CHESS_ALL!J6:AC190,5,FALSE)="","",VLOOKUP(A6,Keys_CHESS_ALL!J6:AC190,5,FALSE))</f>
        <v/>
      </c>
      <c r="H6" s="28" t="str">
        <f>IF(VLOOKUP(A6,Keys_CHESS_ALL!J6:AC190,6,FALSE)="","",VLOOKUP(A6,Keys_CHESS_ALL!J6:AC190,6,FALSE))</f>
        <v/>
      </c>
      <c r="I6" s="28" t="str">
        <f>IF(VLOOKUP(A6,Keys_CHESS_ALL!J6:AC190,7,FALSE)="","",VLOOKUP(A6,Keys_CHESS_ALL!J6:AC190,7,FALSE))</f>
        <v/>
      </c>
      <c r="J6" s="28" t="str">
        <f>IF(VLOOKUP(A6,Keys_CHESS_ALL!J6:AC190,8,FALSE)="","",VLOOKUP(A6,Keys_CHESS_ALL!J6:AC190,8,FALSE))</f>
        <v/>
      </c>
      <c r="K6" s="28" t="str">
        <f>IF(VLOOKUP(A6,Keys_CHESS_ALL!J6:AD190,9,FALSE)="","",VLOOKUP(A6,Keys_CHESS_ALL!J6:AD190,9,FALSE))</f>
        <v/>
      </c>
      <c r="L6" s="28" t="str">
        <f>IF(VLOOKUP(A6,Keys_CHESS_ALL!J6:AE190,10,FALSE)="","",VLOOKUP(A6,Keys_CHESS_ALL!J6:AE190,10,FALSE))</f>
        <v/>
      </c>
      <c r="M6" s="28" t="str">
        <f>IF(VLOOKUP(A6,Keys_CHESS_ALL!J6:AF190,11,FALSE)="","",VLOOKUP(A6,Keys_CHESS_ALL!J6:AF190,11,FALSE))</f>
        <v/>
      </c>
      <c r="N6" s="28" t="str">
        <f>IF(VLOOKUP(A6,Keys_CHESS_ALL!J6:AG190,12,FALSE)="","",VLOOKUP(A6,Keys_CHESS_ALL!J6:AG190,12,FALSE))</f>
        <v/>
      </c>
      <c r="O6" s="28" t="str">
        <f>IF(VLOOKUP(A6,Keys_CHESS_ALL!J6:AH190,13,FALSE)="","",VLOOKUP(A6,Keys_CHESS_ALL!J6:AH190,13,FALSE))</f>
        <v/>
      </c>
      <c r="P6" s="28" t="str">
        <f>IF(VLOOKUP(A6,Keys_CHESS_ALL!J6:AI190,14,FALSE)="","",VLOOKUP(A6,Keys_CHESS_ALL!J6:AI190,14,FALSE))</f>
        <v/>
      </c>
      <c r="Q6" s="28" t="str">
        <f>IF(VLOOKUP(A6,Keys_CHESS_ALL!J6:AJ190,15,FALSE)="","",VLOOKUP(A6,Keys_CHESS_ALL!J6:AJ190,15,FALSE))</f>
        <v/>
      </c>
      <c r="R6" s="28" t="str">
        <f>IF(VLOOKUP(A6,Keys_CHESS_ALL!J6:AK190,16,FALSE)="","",VLOOKUP(A6,Keys_CHESS_ALL!J6:AK190,16,FALSE))</f>
        <v/>
      </c>
    </row>
    <row r="7" spans="1:18" x14ac:dyDescent="0.2">
      <c r="A7" s="30" t="s">
        <v>34</v>
      </c>
      <c r="B7" s="28" t="str">
        <f>VLOOKUP(A7,Keys_CHESS_ALL!J7:L191,2,FALSE)</f>
        <v>string</v>
      </c>
      <c r="C7" s="32" t="b">
        <v>1</v>
      </c>
      <c r="D7" s="28" t="str">
        <f>VLOOKUP(A7,Keys_CHESS_ALL!J7:L191,3,FALSE)</f>
        <v>User</v>
      </c>
      <c r="E7" s="40"/>
      <c r="G7" s="28" t="str">
        <f>IF(VLOOKUP(A7,Keys_CHESS_ALL!J7:AC191,5,FALSE)="","",VLOOKUP(A7,Keys_CHESS_ALL!J7:AC191,5,FALSE))</f>
        <v/>
      </c>
      <c r="H7" s="28" t="str">
        <f>IF(VLOOKUP(A7,Keys_CHESS_ALL!J7:AC191,6,FALSE)="","",VLOOKUP(A7,Keys_CHESS_ALL!J7:AC191,6,FALSE))</f>
        <v/>
      </c>
      <c r="I7" s="28" t="str">
        <f>IF(VLOOKUP(A7,Keys_CHESS_ALL!J7:AC191,7,FALSE)="","",VLOOKUP(A7,Keys_CHESS_ALL!J7:AC191,7,FALSE))</f>
        <v/>
      </c>
      <c r="J7" s="28" t="str">
        <f>IF(VLOOKUP(A7,Keys_CHESS_ALL!J7:AC191,8,FALSE)="","",VLOOKUP(A7,Keys_CHESS_ALL!J7:AC191,8,FALSE))</f>
        <v/>
      </c>
      <c r="K7" s="28" t="str">
        <f>IF(VLOOKUP(A7,Keys_CHESS_ALL!J7:AD191,9,FALSE)="","",VLOOKUP(A7,Keys_CHESS_ALL!J7:AD191,9,FALSE))</f>
        <v/>
      </c>
      <c r="L7" s="28" t="str">
        <f>IF(VLOOKUP(A7,Keys_CHESS_ALL!J7:AE191,10,FALSE)="","",VLOOKUP(A7,Keys_CHESS_ALL!J7:AE191,10,FALSE))</f>
        <v/>
      </c>
      <c r="M7" s="28" t="str">
        <f>IF(VLOOKUP(A7,Keys_CHESS_ALL!J7:AF191,11,FALSE)="","",VLOOKUP(A7,Keys_CHESS_ALL!J7:AF191,11,FALSE))</f>
        <v/>
      </c>
      <c r="N7" s="28" t="str">
        <f>IF(VLOOKUP(A7,Keys_CHESS_ALL!J7:AG191,12,FALSE)="","",VLOOKUP(A7,Keys_CHESS_ALL!J7:AG191,12,FALSE))</f>
        <v/>
      </c>
      <c r="O7" s="28" t="str">
        <f>IF(VLOOKUP(A7,Keys_CHESS_ALL!J7:AH191,13,FALSE)="","",VLOOKUP(A7,Keys_CHESS_ALL!J7:AH191,13,FALSE))</f>
        <v/>
      </c>
      <c r="P7" s="28" t="str">
        <f>IF(VLOOKUP(A7,Keys_CHESS_ALL!J7:AI191,14,FALSE)="","",VLOOKUP(A7,Keys_CHESS_ALL!J7:AI191,14,FALSE))</f>
        <v/>
      </c>
      <c r="Q7" s="28" t="str">
        <f>IF(VLOOKUP(A7,Keys_CHESS_ALL!J7:AJ191,15,FALSE)="","",VLOOKUP(A7,Keys_CHESS_ALL!J7:AJ191,15,FALSE))</f>
        <v/>
      </c>
      <c r="R7" s="28" t="str">
        <f>IF(VLOOKUP(A7,Keys_CHESS_ALL!J7:AK191,16,FALSE)="","",VLOOKUP(A7,Keys_CHESS_ALL!J7:AK191,16,FALSE))</f>
        <v/>
      </c>
    </row>
    <row r="8" spans="1:18" x14ac:dyDescent="0.2">
      <c r="A8" s="30" t="s">
        <v>36</v>
      </c>
      <c r="B8" s="28" t="str">
        <f>VLOOKUP(A8,Keys_CHESS_ALL!J8:L192,2,FALSE)</f>
        <v>list_str</v>
      </c>
      <c r="C8" s="32" t="b">
        <v>0</v>
      </c>
      <c r="D8" s="28" t="str">
        <f>VLOOKUP(A8,Keys_CHESS_ALL!J8:L192,3,FALSE)</f>
        <v>User</v>
      </c>
      <c r="E8" s="40"/>
      <c r="G8" s="28" t="str">
        <f>IF(VLOOKUP(A8,Keys_CHESS_ALL!J8:AC192,5,FALSE)="","",VLOOKUP(A8,Keys_CHESS_ALL!J8:AC192,5,FALSE))</f>
        <v>1A3</v>
      </c>
      <c r="H8" s="28" t="str">
        <f>IF(VLOOKUP(A8,Keys_CHESS_ALL!J8:AC192,6,FALSE)="","",VLOOKUP(A8,Keys_CHESS_ALL!J8:AC192,6,FALSE))</f>
        <v>2A</v>
      </c>
      <c r="I8" s="28" t="str">
        <f>IF(VLOOKUP(A8,Keys_CHESS_ALL!J8:AC192,7,FALSE)="","",VLOOKUP(A8,Keys_CHESS_ALL!J8:AC192,7,FALSE))</f>
        <v>3A</v>
      </c>
      <c r="J8" s="28" t="str">
        <f>IF(VLOOKUP(A8,Keys_CHESS_ALL!J8:AC192,8,FALSE)="","",VLOOKUP(A8,Keys_CHESS_ALL!J8:AC192,8,FALSE))</f>
        <v>3B</v>
      </c>
      <c r="K8" s="28" t="str">
        <f>IF(VLOOKUP(A8,Keys_CHESS_ALL!J8:AD192,9,FALSE)="","",VLOOKUP(A8,Keys_CHESS_ALL!J8:AD192,9,FALSE))</f>
        <v>4B</v>
      </c>
      <c r="L8" s="28" t="str">
        <f>IF(VLOOKUP(A8,Keys_CHESS_ALL!J8:AE192,10,FALSE)="","",VLOOKUP(A8,Keys_CHESS_ALL!J8:AE192,10,FALSE))</f>
        <v>7A</v>
      </c>
      <c r="M8" s="28" t="str">
        <f>IF(VLOOKUP(A8,Keys_CHESS_ALL!J8:AF192,11,FALSE)="","",VLOOKUP(A8,Keys_CHESS_ALL!J8:AF192,11,FALSE))</f>
        <v>7B2</v>
      </c>
      <c r="N8" s="28" t="str">
        <f>IF(VLOOKUP(A8,Keys_CHESS_ALL!J8:AG192,12,FALSE)="","",VLOOKUP(A8,Keys_CHESS_ALL!J8:AG192,12,FALSE))</f>
        <v/>
      </c>
      <c r="O8" s="28" t="str">
        <f>IF(VLOOKUP(A8,Keys_CHESS_ALL!J8:AH192,13,FALSE)="","",VLOOKUP(A8,Keys_CHESS_ALL!J8:AH192,13,FALSE))</f>
        <v/>
      </c>
      <c r="P8" s="28" t="str">
        <f>IF(VLOOKUP(A8,Keys_CHESS_ALL!J8:AI192,14,FALSE)="","",VLOOKUP(A8,Keys_CHESS_ALL!J8:AI192,14,FALSE))</f>
        <v/>
      </c>
      <c r="Q8" s="28" t="str">
        <f>IF(VLOOKUP(A8,Keys_CHESS_ALL!J8:AJ192,15,FALSE)="","",VLOOKUP(A8,Keys_CHESS_ALL!J8:AJ192,15,FALSE))</f>
        <v/>
      </c>
      <c r="R8" s="28" t="str">
        <f>IF(VLOOKUP(A8,Keys_CHESS_ALL!J8:AK192,16,FALSE)="","",VLOOKUP(A8,Keys_CHESS_ALL!J8:AK192,16,FALSE))</f>
        <v/>
      </c>
    </row>
    <row r="9" spans="1:18" x14ac:dyDescent="0.2">
      <c r="A9" s="30" t="s">
        <v>38</v>
      </c>
      <c r="B9" s="28" t="str">
        <f>VLOOKUP(A9,Keys_CHESS_ALL!J9:L193,2,FALSE)</f>
        <v>string</v>
      </c>
      <c r="C9" s="32" t="b">
        <v>0</v>
      </c>
      <c r="D9" s="28" t="str">
        <f>VLOOKUP(A9,Keys_CHESS_ALL!J9:L193,3,FALSE)</f>
        <v>User</v>
      </c>
      <c r="E9" s="40"/>
      <c r="G9" s="28" t="str">
        <f>IF(VLOOKUP(A9,Keys_CHESS_ALL!J9:AC193,5,FALSE)="","",VLOOKUP(A9,Keys_CHESS_ALL!J9:AC193,5,FALSE))</f>
        <v/>
      </c>
      <c r="H9" s="28" t="str">
        <f>IF(VLOOKUP(A9,Keys_CHESS_ALL!J9:AC193,6,FALSE)="","",VLOOKUP(A9,Keys_CHESS_ALL!J9:AC193,6,FALSE))</f>
        <v/>
      </c>
      <c r="I9" s="28" t="str">
        <f>IF(VLOOKUP(A9,Keys_CHESS_ALL!J9:AC193,7,FALSE)="","",VLOOKUP(A9,Keys_CHESS_ALL!J9:AC193,7,FALSE))</f>
        <v/>
      </c>
      <c r="J9" s="28" t="str">
        <f>IF(VLOOKUP(A9,Keys_CHESS_ALL!J9:AC193,8,FALSE)="","",VLOOKUP(A9,Keys_CHESS_ALL!J9:AC193,8,FALSE))</f>
        <v/>
      </c>
      <c r="K9" s="28" t="str">
        <f>IF(VLOOKUP(A9,Keys_CHESS_ALL!J9:AD193,9,FALSE)="","",VLOOKUP(A9,Keys_CHESS_ALL!J9:AD193,9,FALSE))</f>
        <v/>
      </c>
      <c r="L9" s="28" t="str">
        <f>IF(VLOOKUP(A9,Keys_CHESS_ALL!J9:AE193,10,FALSE)="","",VLOOKUP(A9,Keys_CHESS_ALL!J9:AE193,10,FALSE))</f>
        <v/>
      </c>
      <c r="M9" s="28" t="str">
        <f>IF(VLOOKUP(A9,Keys_CHESS_ALL!J9:AF193,11,FALSE)="","",VLOOKUP(A9,Keys_CHESS_ALL!J9:AF193,11,FALSE))</f>
        <v/>
      </c>
      <c r="N9" s="28" t="str">
        <f>IF(VLOOKUP(A9,Keys_CHESS_ALL!J9:AG193,12,FALSE)="","",VLOOKUP(A9,Keys_CHESS_ALL!J9:AG193,12,FALSE))</f>
        <v/>
      </c>
      <c r="O9" s="28" t="str">
        <f>IF(VLOOKUP(A9,Keys_CHESS_ALL!J9:AH193,13,FALSE)="","",VLOOKUP(A9,Keys_CHESS_ALL!J9:AH193,13,FALSE))</f>
        <v/>
      </c>
      <c r="P9" s="28" t="str">
        <f>IF(VLOOKUP(A9,Keys_CHESS_ALL!J9:AI193,14,FALSE)="","",VLOOKUP(A9,Keys_CHESS_ALL!J9:AI193,14,FALSE))</f>
        <v/>
      </c>
      <c r="Q9" s="28" t="str">
        <f>IF(VLOOKUP(A9,Keys_CHESS_ALL!J9:AJ193,15,FALSE)="","",VLOOKUP(A9,Keys_CHESS_ALL!J9:AJ193,15,FALSE))</f>
        <v/>
      </c>
      <c r="R9" s="28" t="str">
        <f>IF(VLOOKUP(A9,Keys_CHESS_ALL!J9:AK193,16,FALSE)="","",VLOOKUP(A9,Keys_CHESS_ALL!J9:AK193,16,FALSE))</f>
        <v/>
      </c>
    </row>
    <row r="10" spans="1:18" x14ac:dyDescent="0.2">
      <c r="A10" s="30" t="s">
        <v>39</v>
      </c>
      <c r="B10" s="28" t="str">
        <f>VLOOKUP(A10,Keys_CHESS_ALL!J10:L194,2,FALSE)</f>
        <v>list_str</v>
      </c>
      <c r="C10" s="32" t="b">
        <v>0</v>
      </c>
      <c r="D10" s="28" t="str">
        <f>VLOOKUP(A10,Keys_CHESS_ALL!J10:L194,3,FALSE)</f>
        <v>User</v>
      </c>
      <c r="E10" s="40"/>
      <c r="G10" s="28" t="str">
        <f>IF(VLOOKUP(A10,Keys_CHESS_ALL!J10:AC194,5,FALSE)="","",VLOOKUP(A10,Keys_CHESS_ALL!J10:AC194,5,FALSE))</f>
        <v>CHEXS_NSF</v>
      </c>
      <c r="H10" s="28" t="str">
        <f>IF(VLOOKUP(A10,Keys_CHESS_ALL!J10:AC194,6,FALSE)="","",VLOOKUP(A10,Keys_CHESS_ALL!J10:AC194,6,FALSE))</f>
        <v>MSNC_AFRL</v>
      </c>
      <c r="I10" s="28" t="str">
        <f>IF(VLOOKUP(A10,Keys_CHESS_ALL!J10:AC194,7,FALSE)="","",VLOOKUP(A10,Keys_CHESS_ALL!J10:AC194,7,FALSE))</f>
        <v>MACCHESS_NSF_NIH</v>
      </c>
      <c r="J10" s="28" t="str">
        <f>IF(VLOOKUP(A10,Keys_CHESS_ALL!J10:AC194,8,FALSE)="","",VLOOKUP(A10,Keys_CHESS_ALL!J10:AC194,8,FALSE))</f>
        <v>CHESS_internal</v>
      </c>
      <c r="K10" s="28" t="str">
        <f>IF(VLOOKUP(A10,Keys_CHESS_ALL!J10:AD194,9,FALSE)="","",VLOOKUP(A10,Keys_CHESS_ALL!J10:AD194,9,FALSE))</f>
        <v>CHEXS_NSF</v>
      </c>
      <c r="L10" s="28" t="str">
        <f>IF(VLOOKUP(A10,Keys_CHESS_ALL!J10:AE194,10,FALSE)="","",VLOOKUP(A10,Keys_CHESS_ALL!J10:AE194,10,FALSE))</f>
        <v/>
      </c>
      <c r="M10" s="28" t="str">
        <f>IF(VLOOKUP(A10,Keys_CHESS_ALL!J10:AF194,11,FALSE)="","",VLOOKUP(A10,Keys_CHESS_ALL!J10:AF194,11,FALSE))</f>
        <v/>
      </c>
      <c r="N10" s="28" t="str">
        <f>IF(VLOOKUP(A10,Keys_CHESS_ALL!J10:AG194,12,FALSE)="","",VLOOKUP(A10,Keys_CHESS_ALL!J10:AG194,12,FALSE))</f>
        <v/>
      </c>
      <c r="O10" s="28" t="str">
        <f>IF(VLOOKUP(A10,Keys_CHESS_ALL!J10:AH194,13,FALSE)="","",VLOOKUP(A10,Keys_CHESS_ALL!J10:AH194,13,FALSE))</f>
        <v/>
      </c>
      <c r="P10" s="28" t="str">
        <f>IF(VLOOKUP(A10,Keys_CHESS_ALL!J10:AI194,14,FALSE)="","",VLOOKUP(A10,Keys_CHESS_ALL!J10:AI194,14,FALSE))</f>
        <v/>
      </c>
      <c r="Q10" s="28" t="str">
        <f>IF(VLOOKUP(A10,Keys_CHESS_ALL!J10:AJ194,15,FALSE)="","",VLOOKUP(A10,Keys_CHESS_ALL!J10:AJ194,15,FALSE))</f>
        <v/>
      </c>
      <c r="R10" s="28" t="str">
        <f>IF(VLOOKUP(A10,Keys_CHESS_ALL!J10:AK194,16,FALSE)="","",VLOOKUP(A10,Keys_CHESS_ALL!J10:AK194,16,FALSE))</f>
        <v/>
      </c>
    </row>
    <row r="11" spans="1:18" x14ac:dyDescent="0.2">
      <c r="A11" s="30" t="s">
        <v>44</v>
      </c>
      <c r="B11" s="28" t="str">
        <f>VLOOKUP(A11,Keys_CHESS_ALL!J11:L195,2,FALSE)</f>
        <v>bool</v>
      </c>
      <c r="C11" s="32" t="b">
        <v>0</v>
      </c>
      <c r="D11" s="28" t="str">
        <f>VLOOKUP(A11,Keys_CHESS_ALL!J11:L195,3,FALSE)</f>
        <v>Alignment</v>
      </c>
      <c r="E11" s="40"/>
      <c r="G11" s="28" t="str">
        <f>IF(VLOOKUP(A11,Keys_CHESS_ALL!J11:AC195,5,FALSE)="","",VLOOKUP(A11,Keys_CHESS_ALL!J11:AC195,5,FALSE))</f>
        <v>true</v>
      </c>
      <c r="H11" s="28" t="str">
        <f>IF(VLOOKUP(A11,Keys_CHESS_ALL!J11:AC195,6,FALSE)="","",VLOOKUP(A11,Keys_CHESS_ALL!J11:AC195,6,FALSE))</f>
        <v>false</v>
      </c>
      <c r="I11" s="28" t="str">
        <f>IF(VLOOKUP(A11,Keys_CHESS_ALL!J11:AC195,7,FALSE)="","",VLOOKUP(A11,Keys_CHESS_ALL!J11:AC195,7,FALSE))</f>
        <v/>
      </c>
      <c r="J11" s="28" t="str">
        <f>IF(VLOOKUP(A11,Keys_CHESS_ALL!J11:AC195,8,FALSE)="","",VLOOKUP(A11,Keys_CHESS_ALL!J11:AC195,8,FALSE))</f>
        <v/>
      </c>
      <c r="K11" s="28" t="str">
        <f>IF(VLOOKUP(A11,Keys_CHESS_ALL!J11:AD195,9,FALSE)="","",VLOOKUP(A11,Keys_CHESS_ALL!J11:AD195,9,FALSE))</f>
        <v/>
      </c>
      <c r="L11" s="28" t="str">
        <f>IF(VLOOKUP(A11,Keys_CHESS_ALL!J11:AE195,10,FALSE)="","",VLOOKUP(A11,Keys_CHESS_ALL!J11:AE195,10,FALSE))</f>
        <v/>
      </c>
      <c r="M11" s="28" t="str">
        <f>IF(VLOOKUP(A11,Keys_CHESS_ALL!J11:AF195,11,FALSE)="","",VLOOKUP(A11,Keys_CHESS_ALL!J11:AF195,11,FALSE))</f>
        <v/>
      </c>
      <c r="N11" s="28" t="str">
        <f>IF(VLOOKUP(A11,Keys_CHESS_ALL!J11:AG195,12,FALSE)="","",VLOOKUP(A11,Keys_CHESS_ALL!J11:AG195,12,FALSE))</f>
        <v/>
      </c>
      <c r="O11" s="28" t="str">
        <f>IF(VLOOKUP(A11,Keys_CHESS_ALL!J11:AH195,13,FALSE)="","",VLOOKUP(A11,Keys_CHESS_ALL!J11:AH195,13,FALSE))</f>
        <v/>
      </c>
      <c r="P11" s="28" t="str">
        <f>IF(VLOOKUP(A11,Keys_CHESS_ALL!J11:AI195,14,FALSE)="","",VLOOKUP(A11,Keys_CHESS_ALL!J11:AI195,14,FALSE))</f>
        <v/>
      </c>
      <c r="Q11" s="28" t="str">
        <f>IF(VLOOKUP(A11,Keys_CHESS_ALL!J11:AJ195,15,FALSE)="","",VLOOKUP(A11,Keys_CHESS_ALL!J11:AJ195,15,FALSE))</f>
        <v/>
      </c>
      <c r="R11" s="28" t="str">
        <f>IF(VLOOKUP(A11,Keys_CHESS_ALL!J11:AK195,16,FALSE)="","",VLOOKUP(A11,Keys_CHESS_ALL!J11:AK195,16,FALSE))</f>
        <v/>
      </c>
    </row>
    <row r="12" spans="1:18" x14ac:dyDescent="0.2">
      <c r="B12" s="28" t="e">
        <f>VLOOKUP(A12,Keys_CHESS_ALL!J12:L196,2,FALSE)</f>
        <v>#N/A</v>
      </c>
      <c r="C12" s="32"/>
      <c r="D12" s="28" t="e">
        <f>VLOOKUP(A12,Keys_CHESS_ALL!J12:L196,3,FALSE)</f>
        <v>#N/A</v>
      </c>
      <c r="E12" s="40"/>
      <c r="G12" s="28" t="e">
        <f>IF(VLOOKUP(A12,Keys_CHESS_ALL!J12:AC196,5,FALSE)="","",VLOOKUP(A12,Keys_CHESS_ALL!J12:AC196,5,FALSE))</f>
        <v>#N/A</v>
      </c>
      <c r="H12" s="28" t="e">
        <f>IF(VLOOKUP(A12,Keys_CHESS_ALL!J12:AC196,6,FALSE)="","",VLOOKUP(A12,Keys_CHESS_ALL!J12:AC196,6,FALSE))</f>
        <v>#N/A</v>
      </c>
      <c r="I12" s="28" t="e">
        <f>IF(VLOOKUP(A12,Keys_CHESS_ALL!J12:AC196,7,FALSE)="","",VLOOKUP(A12,Keys_CHESS_ALL!J12:AC196,7,FALSE))</f>
        <v>#N/A</v>
      </c>
      <c r="J12" s="28" t="e">
        <f>IF(VLOOKUP(A12,Keys_CHESS_ALL!J12:AC196,8,FALSE)="","",VLOOKUP(A12,Keys_CHESS_ALL!J12:AC196,8,FALSE))</f>
        <v>#N/A</v>
      </c>
      <c r="K12" s="28" t="e">
        <f>IF(VLOOKUP(A12,Keys_CHESS_ALL!J12:AD196,9,FALSE)="","",VLOOKUP(A12,Keys_CHESS_ALL!J12:AD196,9,FALSE))</f>
        <v>#N/A</v>
      </c>
      <c r="L12" s="28" t="e">
        <f>IF(VLOOKUP(A12,Keys_CHESS_ALL!J12:AE196,10,FALSE)="","",VLOOKUP(A12,Keys_CHESS_ALL!J12:AE196,10,FALSE))</f>
        <v>#N/A</v>
      </c>
      <c r="M12" s="28" t="e">
        <f>IF(VLOOKUP(A12,Keys_CHESS_ALL!J12:AF196,11,FALSE)="","",VLOOKUP(A12,Keys_CHESS_ALL!J12:AF196,11,FALSE))</f>
        <v>#N/A</v>
      </c>
      <c r="N12" s="28" t="e">
        <f>IF(VLOOKUP(A12,Keys_CHESS_ALL!J12:AG196,12,FALSE)="","",VLOOKUP(A12,Keys_CHESS_ALL!J12:AG196,12,FALSE))</f>
        <v>#N/A</v>
      </c>
      <c r="O12" s="28" t="e">
        <f>IF(VLOOKUP(A12,Keys_CHESS_ALL!J12:AH196,13,FALSE)="","",VLOOKUP(A12,Keys_CHESS_ALL!J12:AH196,13,FALSE))</f>
        <v>#N/A</v>
      </c>
      <c r="P12" s="28" t="e">
        <f>IF(VLOOKUP(A12,Keys_CHESS_ALL!J12:AI196,14,FALSE)="","",VLOOKUP(A12,Keys_CHESS_ALL!J12:AI196,14,FALSE))</f>
        <v>#N/A</v>
      </c>
      <c r="Q12" s="28" t="e">
        <f>IF(VLOOKUP(A12,Keys_CHESS_ALL!J12:AJ196,15,FALSE)="","",VLOOKUP(A12,Keys_CHESS_ALL!J12:AJ196,15,FALSE))</f>
        <v>#N/A</v>
      </c>
      <c r="R12" s="28" t="e">
        <f>IF(VLOOKUP(A12,Keys_CHESS_ALL!J12:AK196,16,FALSE)="","",VLOOKUP(A12,Keys_CHESS_ALL!J12:AK196,16,FALSE))</f>
        <v>#N/A</v>
      </c>
    </row>
    <row r="13" spans="1:18" x14ac:dyDescent="0.2">
      <c r="B13" s="28" t="e">
        <f>VLOOKUP(A13,Keys_CHESS_ALL!J14:L197,2,FALSE)</f>
        <v>#N/A</v>
      </c>
      <c r="C13" s="32"/>
      <c r="D13" s="28" t="e">
        <f>VLOOKUP(A13,Keys_CHESS_ALL!J14:L197,3,FALSE)</f>
        <v>#N/A</v>
      </c>
      <c r="E13" s="40"/>
      <c r="G13" s="28" t="e">
        <f>IF(VLOOKUP(A13,Keys_CHESS_ALL!J14:AC197,5,FALSE)="","",VLOOKUP(A13,Keys_CHESS_ALL!J14:AC197,5,FALSE))</f>
        <v>#N/A</v>
      </c>
      <c r="H13" s="28" t="e">
        <f>IF(VLOOKUP(A13,Keys_CHESS_ALL!J14:AC197,6,FALSE)="","",VLOOKUP(A13,Keys_CHESS_ALL!J14:AC197,6,FALSE))</f>
        <v>#N/A</v>
      </c>
      <c r="I13" s="28" t="e">
        <f>IF(VLOOKUP(A13,Keys_CHESS_ALL!J14:AC197,7,FALSE)="","",VLOOKUP(A13,Keys_CHESS_ALL!J14:AC197,7,FALSE))</f>
        <v>#N/A</v>
      </c>
      <c r="J13" s="28" t="e">
        <f>IF(VLOOKUP(A13,Keys_CHESS_ALL!J14:AC197,8,FALSE)="","",VLOOKUP(A13,Keys_CHESS_ALL!J14:AC197,8,FALSE))</f>
        <v>#N/A</v>
      </c>
      <c r="K13" s="28" t="e">
        <f>IF(VLOOKUP(A13,Keys_CHESS_ALL!J14:AD197,9,FALSE)="","",VLOOKUP(A13,Keys_CHESS_ALL!J14:AD197,9,FALSE))</f>
        <v>#N/A</v>
      </c>
      <c r="L13" s="28" t="e">
        <f>IF(VLOOKUP(A13,Keys_CHESS_ALL!J14:AE197,10,FALSE)="","",VLOOKUP(A13,Keys_CHESS_ALL!J14:AE197,10,FALSE))</f>
        <v>#N/A</v>
      </c>
      <c r="M13" s="28" t="e">
        <f>IF(VLOOKUP(A13,Keys_CHESS_ALL!J14:AF197,11,FALSE)="","",VLOOKUP(A13,Keys_CHESS_ALL!J14:AF197,11,FALSE))</f>
        <v>#N/A</v>
      </c>
      <c r="N13" s="28" t="e">
        <f>IF(VLOOKUP(A13,Keys_CHESS_ALL!J14:AG197,12,FALSE)="","",VLOOKUP(A13,Keys_CHESS_ALL!J14:AG197,12,FALSE))</f>
        <v>#N/A</v>
      </c>
      <c r="O13" s="28" t="e">
        <f>IF(VLOOKUP(A13,Keys_CHESS_ALL!J14:AH197,13,FALSE)="","",VLOOKUP(A13,Keys_CHESS_ALL!J14:AH197,13,FALSE))</f>
        <v>#N/A</v>
      </c>
      <c r="P13" s="28" t="e">
        <f>IF(VLOOKUP(A13,Keys_CHESS_ALL!J14:AI197,14,FALSE)="","",VLOOKUP(A13,Keys_CHESS_ALL!J14:AI197,14,FALSE))</f>
        <v>#N/A</v>
      </c>
      <c r="Q13" s="28" t="e">
        <f>IF(VLOOKUP(A13,Keys_CHESS_ALL!J14:AJ197,15,FALSE)="","",VLOOKUP(A13,Keys_CHESS_ALL!J14:AJ197,15,FALSE))</f>
        <v>#N/A</v>
      </c>
      <c r="R13" s="28" t="e">
        <f>IF(VLOOKUP(A13,Keys_CHESS_ALL!J14:AK197,16,FALSE)="","",VLOOKUP(A13,Keys_CHESS_ALL!J14:AK197,16,FALSE))</f>
        <v>#N/A</v>
      </c>
    </row>
    <row r="14" spans="1:18" x14ac:dyDescent="0.2">
      <c r="B14" s="28" t="e">
        <f>VLOOKUP(A14,Keys_CHESS_ALL!J15:L198,2,FALSE)</f>
        <v>#N/A</v>
      </c>
      <c r="C14" s="32"/>
      <c r="D14" s="28" t="e">
        <f>VLOOKUP(A14,Keys_CHESS_ALL!J15:L198,3,FALSE)</f>
        <v>#N/A</v>
      </c>
      <c r="E14" s="40"/>
      <c r="G14" s="28" t="e">
        <f>IF(VLOOKUP(A14,Keys_CHESS_ALL!J15:AC198,5,FALSE)="","",VLOOKUP(A14,Keys_CHESS_ALL!J15:AC198,5,FALSE))</f>
        <v>#N/A</v>
      </c>
      <c r="H14" s="28" t="e">
        <f>IF(VLOOKUP(A14,Keys_CHESS_ALL!J15:AC198,6,FALSE)="","",VLOOKUP(A14,Keys_CHESS_ALL!J15:AC198,6,FALSE))</f>
        <v>#N/A</v>
      </c>
      <c r="I14" s="28" t="e">
        <f>IF(VLOOKUP(A14,Keys_CHESS_ALL!J15:AC198,7,FALSE)="","",VLOOKUP(A14,Keys_CHESS_ALL!J15:AC198,7,FALSE))</f>
        <v>#N/A</v>
      </c>
      <c r="J14" s="28" t="e">
        <f>IF(VLOOKUP(A14,Keys_CHESS_ALL!J15:AC198,8,FALSE)="","",VLOOKUP(A14,Keys_CHESS_ALL!J15:AC198,8,FALSE))</f>
        <v>#N/A</v>
      </c>
      <c r="K14" s="28" t="e">
        <f>IF(VLOOKUP(A14,Keys_CHESS_ALL!J15:AD198,9,FALSE)="","",VLOOKUP(A14,Keys_CHESS_ALL!J15:AD198,9,FALSE))</f>
        <v>#N/A</v>
      </c>
      <c r="L14" s="28" t="e">
        <f>IF(VLOOKUP(A14,Keys_CHESS_ALL!J15:AE198,10,FALSE)="","",VLOOKUP(A14,Keys_CHESS_ALL!J15:AE198,10,FALSE))</f>
        <v>#N/A</v>
      </c>
      <c r="M14" s="28" t="e">
        <f>IF(VLOOKUP(A14,Keys_CHESS_ALL!J15:AF198,11,FALSE)="","",VLOOKUP(A14,Keys_CHESS_ALL!J15:AF198,11,FALSE))</f>
        <v>#N/A</v>
      </c>
      <c r="N14" s="28" t="e">
        <f>IF(VLOOKUP(A14,Keys_CHESS_ALL!J15:AG198,12,FALSE)="","",VLOOKUP(A14,Keys_CHESS_ALL!J15:AG198,12,FALSE))</f>
        <v>#N/A</v>
      </c>
      <c r="O14" s="28" t="e">
        <f>IF(VLOOKUP(A14,Keys_CHESS_ALL!J15:AH198,13,FALSE)="","",VLOOKUP(A14,Keys_CHESS_ALL!J15:AH198,13,FALSE))</f>
        <v>#N/A</v>
      </c>
      <c r="P14" s="28" t="e">
        <f>IF(VLOOKUP(A14,Keys_CHESS_ALL!J15:AI198,14,FALSE)="","",VLOOKUP(A14,Keys_CHESS_ALL!J15:AI198,14,FALSE))</f>
        <v>#N/A</v>
      </c>
      <c r="Q14" s="28" t="e">
        <f>IF(VLOOKUP(A14,Keys_CHESS_ALL!J15:AJ198,15,FALSE)="","",VLOOKUP(A14,Keys_CHESS_ALL!J15:AJ198,15,FALSE))</f>
        <v>#N/A</v>
      </c>
      <c r="R14" s="28" t="e">
        <f>IF(VLOOKUP(A14,Keys_CHESS_ALL!J15:AK198,16,FALSE)="","",VLOOKUP(A14,Keys_CHESS_ALL!J15:AK198,16,FALSE))</f>
        <v>#N/A</v>
      </c>
    </row>
    <row r="15" spans="1:18" x14ac:dyDescent="0.2">
      <c r="B15" s="28" t="e">
        <f>VLOOKUP(A15,Keys_CHESS_ALL!J16:L199,2,FALSE)</f>
        <v>#N/A</v>
      </c>
      <c r="C15" s="32"/>
      <c r="D15" s="28" t="e">
        <f>VLOOKUP(A15,Keys_CHESS_ALL!J16:L199,3,FALSE)</f>
        <v>#N/A</v>
      </c>
      <c r="E15" s="40"/>
      <c r="G15" s="28" t="e">
        <f>IF(VLOOKUP(A15,Keys_CHESS_ALL!J16:AC199,5,FALSE)="","",VLOOKUP(A15,Keys_CHESS_ALL!J16:AC199,5,FALSE))</f>
        <v>#N/A</v>
      </c>
      <c r="H15" s="28" t="e">
        <f>IF(VLOOKUP(A15,Keys_CHESS_ALL!J16:AC199,6,FALSE)="","",VLOOKUP(A15,Keys_CHESS_ALL!J16:AC199,6,FALSE))</f>
        <v>#N/A</v>
      </c>
      <c r="I15" s="28" t="e">
        <f>IF(VLOOKUP(A15,Keys_CHESS_ALL!J16:AC199,7,FALSE)="","",VLOOKUP(A15,Keys_CHESS_ALL!J16:AC199,7,FALSE))</f>
        <v>#N/A</v>
      </c>
      <c r="J15" s="28" t="e">
        <f>IF(VLOOKUP(A15,Keys_CHESS_ALL!J16:AC199,8,FALSE)="","",VLOOKUP(A15,Keys_CHESS_ALL!J16:AC199,8,FALSE))</f>
        <v>#N/A</v>
      </c>
      <c r="K15" s="28" t="e">
        <f>IF(VLOOKUP(A15,Keys_CHESS_ALL!J16:AD199,9,FALSE)="","",VLOOKUP(A15,Keys_CHESS_ALL!J16:AD199,9,FALSE))</f>
        <v>#N/A</v>
      </c>
      <c r="L15" s="28" t="e">
        <f>IF(VLOOKUP(A15,Keys_CHESS_ALL!J16:AE199,10,FALSE)="","",VLOOKUP(A15,Keys_CHESS_ALL!J16:AE199,10,FALSE))</f>
        <v>#N/A</v>
      </c>
      <c r="M15" s="28" t="e">
        <f>IF(VLOOKUP(A15,Keys_CHESS_ALL!J16:AF199,11,FALSE)="","",VLOOKUP(A15,Keys_CHESS_ALL!J16:AF199,11,FALSE))</f>
        <v>#N/A</v>
      </c>
      <c r="N15" s="28" t="e">
        <f>IF(VLOOKUP(A15,Keys_CHESS_ALL!J16:AG199,12,FALSE)="","",VLOOKUP(A15,Keys_CHESS_ALL!J16:AG199,12,FALSE))</f>
        <v>#N/A</v>
      </c>
      <c r="O15" s="28" t="e">
        <f>IF(VLOOKUP(A15,Keys_CHESS_ALL!J16:AH199,13,FALSE)="","",VLOOKUP(A15,Keys_CHESS_ALL!J16:AH199,13,FALSE))</f>
        <v>#N/A</v>
      </c>
      <c r="P15" s="28" t="e">
        <f>IF(VLOOKUP(A15,Keys_CHESS_ALL!J16:AI199,14,FALSE)="","",VLOOKUP(A15,Keys_CHESS_ALL!J16:AI199,14,FALSE))</f>
        <v>#N/A</v>
      </c>
      <c r="Q15" s="28" t="e">
        <f>IF(VLOOKUP(A15,Keys_CHESS_ALL!J16:AJ199,15,FALSE)="","",VLOOKUP(A15,Keys_CHESS_ALL!J16:AJ199,15,FALSE))</f>
        <v>#N/A</v>
      </c>
      <c r="R15" s="28" t="e">
        <f>IF(VLOOKUP(A15,Keys_CHESS_ALL!J16:AK199,16,FALSE)="","",VLOOKUP(A15,Keys_CHESS_ALL!J16:AK199,16,FALSE))</f>
        <v>#N/A</v>
      </c>
    </row>
    <row r="16" spans="1:18" x14ac:dyDescent="0.2">
      <c r="B16" s="28" t="e">
        <f>VLOOKUP(A16,Keys_CHESS_ALL!J17:L200,2,FALSE)</f>
        <v>#N/A</v>
      </c>
      <c r="C16" s="32"/>
      <c r="D16" s="28" t="e">
        <f>VLOOKUP(A16,Keys_CHESS_ALL!J17:L200,3,FALSE)</f>
        <v>#N/A</v>
      </c>
      <c r="E16" s="40"/>
      <c r="G16" s="28" t="e">
        <f>IF(VLOOKUP(A16,Keys_CHESS_ALL!J17:AC200,5,FALSE)="","",VLOOKUP(A16,Keys_CHESS_ALL!J17:AC200,5,FALSE))</f>
        <v>#N/A</v>
      </c>
      <c r="H16" s="28" t="e">
        <f>IF(VLOOKUP(A16,Keys_CHESS_ALL!J17:AC200,6,FALSE)="","",VLOOKUP(A16,Keys_CHESS_ALL!J17:AC200,6,FALSE))</f>
        <v>#N/A</v>
      </c>
      <c r="I16" s="28" t="e">
        <f>IF(VLOOKUP(A16,Keys_CHESS_ALL!J17:AC200,7,FALSE)="","",VLOOKUP(A16,Keys_CHESS_ALL!J17:AC200,7,FALSE))</f>
        <v>#N/A</v>
      </c>
      <c r="J16" s="28" t="e">
        <f>IF(VLOOKUP(A16,Keys_CHESS_ALL!J17:AC200,8,FALSE)="","",VLOOKUP(A16,Keys_CHESS_ALL!J17:AC200,8,FALSE))</f>
        <v>#N/A</v>
      </c>
      <c r="K16" s="28" t="e">
        <f>IF(VLOOKUP(A16,Keys_CHESS_ALL!J17:AD200,9,FALSE)="","",VLOOKUP(A16,Keys_CHESS_ALL!J17:AD200,9,FALSE))</f>
        <v>#N/A</v>
      </c>
      <c r="L16" s="28" t="e">
        <f>IF(VLOOKUP(A16,Keys_CHESS_ALL!J17:AE200,10,FALSE)="","",VLOOKUP(A16,Keys_CHESS_ALL!J17:AE200,10,FALSE))</f>
        <v>#N/A</v>
      </c>
      <c r="M16" s="28" t="e">
        <f>IF(VLOOKUP(A16,Keys_CHESS_ALL!J17:AF200,11,FALSE)="","",VLOOKUP(A16,Keys_CHESS_ALL!J17:AF200,11,FALSE))</f>
        <v>#N/A</v>
      </c>
      <c r="N16" s="28" t="e">
        <f>IF(VLOOKUP(A16,Keys_CHESS_ALL!J17:AG200,12,FALSE)="","",VLOOKUP(A16,Keys_CHESS_ALL!J17:AG200,12,FALSE))</f>
        <v>#N/A</v>
      </c>
      <c r="O16" s="28" t="e">
        <f>IF(VLOOKUP(A16,Keys_CHESS_ALL!J17:AH200,13,FALSE)="","",VLOOKUP(A16,Keys_CHESS_ALL!J17:AH200,13,FALSE))</f>
        <v>#N/A</v>
      </c>
      <c r="P16" s="28" t="e">
        <f>IF(VLOOKUP(A16,Keys_CHESS_ALL!J17:AI200,14,FALSE)="","",VLOOKUP(A16,Keys_CHESS_ALL!J17:AI200,14,FALSE))</f>
        <v>#N/A</v>
      </c>
      <c r="Q16" s="28" t="e">
        <f>IF(VLOOKUP(A16,Keys_CHESS_ALL!J17:AJ200,15,FALSE)="","",VLOOKUP(A16,Keys_CHESS_ALL!J17:AJ200,15,FALSE))</f>
        <v>#N/A</v>
      </c>
      <c r="R16" s="28" t="e">
        <f>IF(VLOOKUP(A16,Keys_CHESS_ALL!J17:AK200,16,FALSE)="","",VLOOKUP(A16,Keys_CHESS_ALL!J17:AK200,16,FALSE))</f>
        <v>#N/A</v>
      </c>
    </row>
    <row r="17" spans="2:18" x14ac:dyDescent="0.2">
      <c r="B17" s="28" t="e">
        <f>VLOOKUP(A17,Keys_CHESS_ALL!J18:L201,2,FALSE)</f>
        <v>#N/A</v>
      </c>
      <c r="C17" s="32"/>
      <c r="D17" s="28" t="e">
        <f>VLOOKUP(A17,Keys_CHESS_ALL!J18:L201,3,FALSE)</f>
        <v>#N/A</v>
      </c>
      <c r="E17" s="40"/>
      <c r="G17" s="28" t="e">
        <f>IF(VLOOKUP(A17,Keys_CHESS_ALL!J18:AC201,5,FALSE)="","",VLOOKUP(A17,Keys_CHESS_ALL!J18:AC201,5,FALSE))</f>
        <v>#N/A</v>
      </c>
      <c r="H17" s="28" t="e">
        <f>IF(VLOOKUP(A17,Keys_CHESS_ALL!J18:AC201,6,FALSE)="","",VLOOKUP(A17,Keys_CHESS_ALL!J18:AC201,6,FALSE))</f>
        <v>#N/A</v>
      </c>
      <c r="I17" s="28" t="e">
        <f>IF(VLOOKUP(A17,Keys_CHESS_ALL!J18:AC201,7,FALSE)="","",VLOOKUP(A17,Keys_CHESS_ALL!J18:AC201,7,FALSE))</f>
        <v>#N/A</v>
      </c>
      <c r="J17" s="28" t="e">
        <f>IF(VLOOKUP(A17,Keys_CHESS_ALL!J18:AC201,8,FALSE)="","",VLOOKUP(A17,Keys_CHESS_ALL!J18:AC201,8,FALSE))</f>
        <v>#N/A</v>
      </c>
      <c r="K17" s="28" t="e">
        <f>IF(VLOOKUP(A17,Keys_CHESS_ALL!J18:AD201,9,FALSE)="","",VLOOKUP(A17,Keys_CHESS_ALL!J18:AD201,9,FALSE))</f>
        <v>#N/A</v>
      </c>
      <c r="L17" s="28" t="e">
        <f>IF(VLOOKUP(A17,Keys_CHESS_ALL!J18:AE201,10,FALSE)="","",VLOOKUP(A17,Keys_CHESS_ALL!J18:AE201,10,FALSE))</f>
        <v>#N/A</v>
      </c>
      <c r="M17" s="28" t="e">
        <f>IF(VLOOKUP(A17,Keys_CHESS_ALL!J18:AF201,11,FALSE)="","",VLOOKUP(A17,Keys_CHESS_ALL!J18:AF201,11,FALSE))</f>
        <v>#N/A</v>
      </c>
      <c r="N17" s="28" t="e">
        <f>IF(VLOOKUP(A17,Keys_CHESS_ALL!J18:AG201,12,FALSE)="","",VLOOKUP(A17,Keys_CHESS_ALL!J18:AG201,12,FALSE))</f>
        <v>#N/A</v>
      </c>
      <c r="O17" s="28" t="e">
        <f>IF(VLOOKUP(A17,Keys_CHESS_ALL!J18:AH201,13,FALSE)="","",VLOOKUP(A17,Keys_CHESS_ALL!J18:AH201,13,FALSE))</f>
        <v>#N/A</v>
      </c>
      <c r="P17" s="28" t="e">
        <f>IF(VLOOKUP(A17,Keys_CHESS_ALL!J18:AI201,14,FALSE)="","",VLOOKUP(A17,Keys_CHESS_ALL!J18:AI201,14,FALSE))</f>
        <v>#N/A</v>
      </c>
      <c r="Q17" s="28" t="e">
        <f>IF(VLOOKUP(A17,Keys_CHESS_ALL!J18:AJ201,15,FALSE)="","",VLOOKUP(A17,Keys_CHESS_ALL!J18:AJ201,15,FALSE))</f>
        <v>#N/A</v>
      </c>
      <c r="R17" s="28" t="e">
        <f>IF(VLOOKUP(A17,Keys_CHESS_ALL!J18:AK201,16,FALSE)="","",VLOOKUP(A17,Keys_CHESS_ALL!J18:AK201,16,FALSE))</f>
        <v>#N/A</v>
      </c>
    </row>
    <row r="18" spans="2:18" x14ac:dyDescent="0.2">
      <c r="B18" s="28" t="e">
        <f>VLOOKUP(A18,Keys_CHESS_ALL!J19:L202,2,FALSE)</f>
        <v>#N/A</v>
      </c>
      <c r="C18" s="32"/>
      <c r="D18" s="28" t="e">
        <f>VLOOKUP(A18,Keys_CHESS_ALL!J19:L202,3,FALSE)</f>
        <v>#N/A</v>
      </c>
      <c r="E18" s="40"/>
      <c r="G18" s="28" t="e">
        <f>IF(VLOOKUP(A18,Keys_CHESS_ALL!J19:AC202,5,FALSE)="","",VLOOKUP(A18,Keys_CHESS_ALL!J19:AC202,5,FALSE))</f>
        <v>#N/A</v>
      </c>
      <c r="H18" s="28" t="e">
        <f>IF(VLOOKUP(A18,Keys_CHESS_ALL!J19:AC202,6,FALSE)="","",VLOOKUP(A18,Keys_CHESS_ALL!J19:AC202,6,FALSE))</f>
        <v>#N/A</v>
      </c>
      <c r="I18" s="28" t="e">
        <f>IF(VLOOKUP(A18,Keys_CHESS_ALL!J19:AC202,7,FALSE)="","",VLOOKUP(A18,Keys_CHESS_ALL!J19:AC202,7,FALSE))</f>
        <v>#N/A</v>
      </c>
      <c r="J18" s="28" t="e">
        <f>IF(VLOOKUP(A18,Keys_CHESS_ALL!J19:AC202,8,FALSE)="","",VLOOKUP(A18,Keys_CHESS_ALL!J19:AC202,8,FALSE))</f>
        <v>#N/A</v>
      </c>
      <c r="K18" s="28" t="e">
        <f>IF(VLOOKUP(A18,Keys_CHESS_ALL!J19:AD202,9,FALSE)="","",VLOOKUP(A18,Keys_CHESS_ALL!J19:AD202,9,FALSE))</f>
        <v>#N/A</v>
      </c>
      <c r="L18" s="28" t="e">
        <f>IF(VLOOKUP(A18,Keys_CHESS_ALL!J19:AE202,10,FALSE)="","",VLOOKUP(A18,Keys_CHESS_ALL!J19:AE202,10,FALSE))</f>
        <v>#N/A</v>
      </c>
      <c r="M18" s="28" t="e">
        <f>IF(VLOOKUP(A18,Keys_CHESS_ALL!J19:AF202,11,FALSE)="","",VLOOKUP(A18,Keys_CHESS_ALL!J19:AF202,11,FALSE))</f>
        <v>#N/A</v>
      </c>
      <c r="N18" s="28" t="e">
        <f>IF(VLOOKUP(A18,Keys_CHESS_ALL!J19:AG202,12,FALSE)="","",VLOOKUP(A18,Keys_CHESS_ALL!J19:AG202,12,FALSE))</f>
        <v>#N/A</v>
      </c>
      <c r="O18" s="28" t="e">
        <f>IF(VLOOKUP(A18,Keys_CHESS_ALL!J19:AH202,13,FALSE)="","",VLOOKUP(A18,Keys_CHESS_ALL!J19:AH202,13,FALSE))</f>
        <v>#N/A</v>
      </c>
      <c r="P18" s="28" t="e">
        <f>IF(VLOOKUP(A18,Keys_CHESS_ALL!J19:AI202,14,FALSE)="","",VLOOKUP(A18,Keys_CHESS_ALL!J19:AI202,14,FALSE))</f>
        <v>#N/A</v>
      </c>
      <c r="Q18" s="28" t="e">
        <f>IF(VLOOKUP(A18,Keys_CHESS_ALL!J19:AJ202,15,FALSE)="","",VLOOKUP(A18,Keys_CHESS_ALL!J19:AJ202,15,FALSE))</f>
        <v>#N/A</v>
      </c>
      <c r="R18" s="28" t="e">
        <f>IF(VLOOKUP(A18,Keys_CHESS_ALL!J19:AK202,16,FALSE)="","",VLOOKUP(A18,Keys_CHESS_ALL!J19:AK202,16,FALSE))</f>
        <v>#N/A</v>
      </c>
    </row>
    <row r="19" spans="2:18" x14ac:dyDescent="0.2">
      <c r="B19" s="28" t="e">
        <f>VLOOKUP(A19,Keys_CHESS_ALL!J20:L203,2,FALSE)</f>
        <v>#N/A</v>
      </c>
      <c r="C19" s="32"/>
      <c r="D19" s="28" t="e">
        <f>VLOOKUP(A19,Keys_CHESS_ALL!J20:L203,3,FALSE)</f>
        <v>#N/A</v>
      </c>
      <c r="E19" s="40"/>
      <c r="G19" s="28" t="e">
        <f>IF(VLOOKUP(A19,Keys_CHESS_ALL!J20:AC203,5,FALSE)="","",VLOOKUP(A19,Keys_CHESS_ALL!J20:AC203,5,FALSE))</f>
        <v>#N/A</v>
      </c>
      <c r="H19" s="28" t="e">
        <f>IF(VLOOKUP(A19,Keys_CHESS_ALL!J20:AC203,6,FALSE)="","",VLOOKUP(A19,Keys_CHESS_ALL!J20:AC203,6,FALSE))</f>
        <v>#N/A</v>
      </c>
      <c r="I19" s="28" t="e">
        <f>IF(VLOOKUP(A19,Keys_CHESS_ALL!J20:AC203,7,FALSE)="","",VLOOKUP(A19,Keys_CHESS_ALL!J20:AC203,7,FALSE))</f>
        <v>#N/A</v>
      </c>
      <c r="J19" s="28" t="e">
        <f>IF(VLOOKUP(A19,Keys_CHESS_ALL!J20:AC203,8,FALSE)="","",VLOOKUP(A19,Keys_CHESS_ALL!J20:AC203,8,FALSE))</f>
        <v>#N/A</v>
      </c>
      <c r="K19" s="28" t="e">
        <f>IF(VLOOKUP(A19,Keys_CHESS_ALL!J20:AD203,9,FALSE)="","",VLOOKUP(A19,Keys_CHESS_ALL!J20:AD203,9,FALSE))</f>
        <v>#N/A</v>
      </c>
      <c r="L19" s="28" t="e">
        <f>IF(VLOOKUP(A19,Keys_CHESS_ALL!J20:AE203,10,FALSE)="","",VLOOKUP(A19,Keys_CHESS_ALL!J20:AE203,10,FALSE))</f>
        <v>#N/A</v>
      </c>
      <c r="M19" s="28" t="e">
        <f>IF(VLOOKUP(A19,Keys_CHESS_ALL!J20:AF203,11,FALSE)="","",VLOOKUP(A19,Keys_CHESS_ALL!J20:AF203,11,FALSE))</f>
        <v>#N/A</v>
      </c>
      <c r="N19" s="28" t="e">
        <f>IF(VLOOKUP(A19,Keys_CHESS_ALL!J20:AG203,12,FALSE)="","",VLOOKUP(A19,Keys_CHESS_ALL!J20:AG203,12,FALSE))</f>
        <v>#N/A</v>
      </c>
      <c r="O19" s="28" t="e">
        <f>IF(VLOOKUP(A19,Keys_CHESS_ALL!J20:AH203,13,FALSE)="","",VLOOKUP(A19,Keys_CHESS_ALL!J20:AH203,13,FALSE))</f>
        <v>#N/A</v>
      </c>
      <c r="P19" s="28" t="e">
        <f>IF(VLOOKUP(A19,Keys_CHESS_ALL!J20:AI203,14,FALSE)="","",VLOOKUP(A19,Keys_CHESS_ALL!J20:AI203,14,FALSE))</f>
        <v>#N/A</v>
      </c>
      <c r="Q19" s="28" t="e">
        <f>IF(VLOOKUP(A19,Keys_CHESS_ALL!J20:AJ203,15,FALSE)="","",VLOOKUP(A19,Keys_CHESS_ALL!J20:AJ203,15,FALSE))</f>
        <v>#N/A</v>
      </c>
      <c r="R19" s="28" t="e">
        <f>IF(VLOOKUP(A19,Keys_CHESS_ALL!J20:AK203,16,FALSE)="","",VLOOKUP(A19,Keys_CHESS_ALL!J20:AK203,16,FALSE))</f>
        <v>#N/A</v>
      </c>
    </row>
    <row r="20" spans="2:18" x14ac:dyDescent="0.2">
      <c r="B20" s="28" t="e">
        <f>VLOOKUP(A20,Keys_CHESS_ALL!J21:L204,2,FALSE)</f>
        <v>#N/A</v>
      </c>
      <c r="C20" s="32"/>
      <c r="D20" s="28" t="e">
        <f>VLOOKUP(A20,Keys_CHESS_ALL!J21:L204,3,FALSE)</f>
        <v>#N/A</v>
      </c>
      <c r="E20" s="40"/>
      <c r="G20" s="28" t="e">
        <f>IF(VLOOKUP(A20,Keys_CHESS_ALL!J21:AC204,5,FALSE)="","",VLOOKUP(A20,Keys_CHESS_ALL!J21:AC204,5,FALSE))</f>
        <v>#N/A</v>
      </c>
      <c r="H20" s="28" t="e">
        <f>IF(VLOOKUP(A20,Keys_CHESS_ALL!J21:AC204,6,FALSE)="","",VLOOKUP(A20,Keys_CHESS_ALL!J21:AC204,6,FALSE))</f>
        <v>#N/A</v>
      </c>
      <c r="I20" s="28" t="e">
        <f>IF(VLOOKUP(A20,Keys_CHESS_ALL!J21:AC204,7,FALSE)="","",VLOOKUP(A20,Keys_CHESS_ALL!J21:AC204,7,FALSE))</f>
        <v>#N/A</v>
      </c>
      <c r="J20" s="28" t="e">
        <f>IF(VLOOKUP(A20,Keys_CHESS_ALL!J21:AC204,8,FALSE)="","",VLOOKUP(A20,Keys_CHESS_ALL!J21:AC204,8,FALSE))</f>
        <v>#N/A</v>
      </c>
      <c r="K20" s="28" t="e">
        <f>IF(VLOOKUP(A20,Keys_CHESS_ALL!J21:AD204,9,FALSE)="","",VLOOKUP(A20,Keys_CHESS_ALL!J21:AD204,9,FALSE))</f>
        <v>#N/A</v>
      </c>
      <c r="L20" s="28" t="e">
        <f>IF(VLOOKUP(A20,Keys_CHESS_ALL!J21:AE204,10,FALSE)="","",VLOOKUP(A20,Keys_CHESS_ALL!J21:AE204,10,FALSE))</f>
        <v>#N/A</v>
      </c>
      <c r="M20" s="28" t="e">
        <f>IF(VLOOKUP(A20,Keys_CHESS_ALL!J21:AF204,11,FALSE)="","",VLOOKUP(A20,Keys_CHESS_ALL!J21:AF204,11,FALSE))</f>
        <v>#N/A</v>
      </c>
      <c r="N20" s="28" t="e">
        <f>IF(VLOOKUP(A20,Keys_CHESS_ALL!J21:AG204,12,FALSE)="","",VLOOKUP(A20,Keys_CHESS_ALL!J21:AG204,12,FALSE))</f>
        <v>#N/A</v>
      </c>
      <c r="O20" s="28" t="e">
        <f>IF(VLOOKUP(A20,Keys_CHESS_ALL!J21:AH204,13,FALSE)="","",VLOOKUP(A20,Keys_CHESS_ALL!J21:AH204,13,FALSE))</f>
        <v>#N/A</v>
      </c>
      <c r="P20" s="28" t="e">
        <f>IF(VLOOKUP(A20,Keys_CHESS_ALL!J21:AI204,14,FALSE)="","",VLOOKUP(A20,Keys_CHESS_ALL!J21:AI204,14,FALSE))</f>
        <v>#N/A</v>
      </c>
      <c r="Q20" s="28" t="e">
        <f>IF(VLOOKUP(A20,Keys_CHESS_ALL!J21:AJ204,15,FALSE)="","",VLOOKUP(A20,Keys_CHESS_ALL!J21:AJ204,15,FALSE))</f>
        <v>#N/A</v>
      </c>
      <c r="R20" s="28" t="e">
        <f>IF(VLOOKUP(A20,Keys_CHESS_ALL!J21:AK204,16,FALSE)="","",VLOOKUP(A20,Keys_CHESS_ALL!J21:AK204,16,FALSE))</f>
        <v>#N/A</v>
      </c>
    </row>
    <row r="21" spans="2:18" x14ac:dyDescent="0.2">
      <c r="B21" s="28" t="e">
        <f>VLOOKUP(A21,Keys_CHESS_ALL!J22:L205,2,FALSE)</f>
        <v>#N/A</v>
      </c>
      <c r="C21" s="32"/>
      <c r="D21" s="28" t="e">
        <f>VLOOKUP(A21,Keys_CHESS_ALL!J22:L205,3,FALSE)</f>
        <v>#N/A</v>
      </c>
      <c r="E21" s="40"/>
      <c r="G21" s="28" t="e">
        <f>IF(VLOOKUP(A21,Keys_CHESS_ALL!J22:AC205,5,FALSE)="","",VLOOKUP(A21,Keys_CHESS_ALL!J22:AC205,5,FALSE))</f>
        <v>#N/A</v>
      </c>
      <c r="H21" s="28" t="e">
        <f>IF(VLOOKUP(A21,Keys_CHESS_ALL!J22:AC205,6,FALSE)="","",VLOOKUP(A21,Keys_CHESS_ALL!J22:AC205,6,FALSE))</f>
        <v>#N/A</v>
      </c>
      <c r="I21" s="28" t="e">
        <f>IF(VLOOKUP(A21,Keys_CHESS_ALL!J22:AC205,7,FALSE)="","",VLOOKUP(A21,Keys_CHESS_ALL!J22:AC205,7,FALSE))</f>
        <v>#N/A</v>
      </c>
      <c r="J21" s="28" t="e">
        <f>IF(VLOOKUP(A21,Keys_CHESS_ALL!J22:AC205,8,FALSE)="","",VLOOKUP(A21,Keys_CHESS_ALL!J22:AC205,8,FALSE))</f>
        <v>#N/A</v>
      </c>
      <c r="K21" s="28" t="e">
        <f>IF(VLOOKUP(A21,Keys_CHESS_ALL!J22:AD205,9,FALSE)="","",VLOOKUP(A21,Keys_CHESS_ALL!J22:AD205,9,FALSE))</f>
        <v>#N/A</v>
      </c>
      <c r="L21" s="28" t="e">
        <f>IF(VLOOKUP(A21,Keys_CHESS_ALL!J22:AE205,10,FALSE)="","",VLOOKUP(A21,Keys_CHESS_ALL!J22:AE205,10,FALSE))</f>
        <v>#N/A</v>
      </c>
      <c r="M21" s="28" t="e">
        <f>IF(VLOOKUP(A21,Keys_CHESS_ALL!J22:AF205,11,FALSE)="","",VLOOKUP(A21,Keys_CHESS_ALL!J22:AF205,11,FALSE))</f>
        <v>#N/A</v>
      </c>
      <c r="N21" s="28" t="e">
        <f>IF(VLOOKUP(A21,Keys_CHESS_ALL!J22:AG205,12,FALSE)="","",VLOOKUP(A21,Keys_CHESS_ALL!J22:AG205,12,FALSE))</f>
        <v>#N/A</v>
      </c>
      <c r="O21" s="28" t="e">
        <f>IF(VLOOKUP(A21,Keys_CHESS_ALL!J22:AH205,13,FALSE)="","",VLOOKUP(A21,Keys_CHESS_ALL!J22:AH205,13,FALSE))</f>
        <v>#N/A</v>
      </c>
      <c r="P21" s="28" t="e">
        <f>IF(VLOOKUP(A21,Keys_CHESS_ALL!J22:AI205,14,FALSE)="","",VLOOKUP(A21,Keys_CHESS_ALL!J22:AI205,14,FALSE))</f>
        <v>#N/A</v>
      </c>
      <c r="Q21" s="28" t="e">
        <f>IF(VLOOKUP(A21,Keys_CHESS_ALL!J22:AJ205,15,FALSE)="","",VLOOKUP(A21,Keys_CHESS_ALL!J22:AJ205,15,FALSE))</f>
        <v>#N/A</v>
      </c>
      <c r="R21" s="28" t="e">
        <f>IF(VLOOKUP(A21,Keys_CHESS_ALL!J22:AK205,16,FALSE)="","",VLOOKUP(A21,Keys_CHESS_ALL!J22:AK205,16,FALSE))</f>
        <v>#N/A</v>
      </c>
    </row>
    <row r="22" spans="2:18" x14ac:dyDescent="0.2">
      <c r="B22" s="28" t="e">
        <f>VLOOKUP(A22,Keys_CHESS_ALL!J23:L206,2,FALSE)</f>
        <v>#N/A</v>
      </c>
      <c r="C22" s="32"/>
      <c r="D22" s="28" t="e">
        <f>VLOOKUP(A22,Keys_CHESS_ALL!J23:L206,3,FALSE)</f>
        <v>#N/A</v>
      </c>
      <c r="E22" s="40"/>
      <c r="G22" s="28" t="e">
        <f>IF(VLOOKUP(A22,Keys_CHESS_ALL!J23:AC206,5,FALSE)="","",VLOOKUP(A22,Keys_CHESS_ALL!J23:AC206,5,FALSE))</f>
        <v>#N/A</v>
      </c>
      <c r="H22" s="28" t="e">
        <f>IF(VLOOKUP(A22,Keys_CHESS_ALL!J23:AC206,6,FALSE)="","",VLOOKUP(A22,Keys_CHESS_ALL!J23:AC206,6,FALSE))</f>
        <v>#N/A</v>
      </c>
      <c r="I22" s="28" t="e">
        <f>IF(VLOOKUP(A22,Keys_CHESS_ALL!J23:AC206,7,FALSE)="","",VLOOKUP(A22,Keys_CHESS_ALL!J23:AC206,7,FALSE))</f>
        <v>#N/A</v>
      </c>
      <c r="J22" s="28" t="e">
        <f>IF(VLOOKUP(A22,Keys_CHESS_ALL!J23:AC206,8,FALSE)="","",VLOOKUP(A22,Keys_CHESS_ALL!J23:AC206,8,FALSE))</f>
        <v>#N/A</v>
      </c>
      <c r="K22" s="28" t="e">
        <f>IF(VLOOKUP(A22,Keys_CHESS_ALL!J23:AD206,9,FALSE)="","",VLOOKUP(A22,Keys_CHESS_ALL!J23:AD206,9,FALSE))</f>
        <v>#N/A</v>
      </c>
      <c r="L22" s="28" t="e">
        <f>IF(VLOOKUP(A22,Keys_CHESS_ALL!J23:AE206,10,FALSE)="","",VLOOKUP(A22,Keys_CHESS_ALL!J23:AE206,10,FALSE))</f>
        <v>#N/A</v>
      </c>
      <c r="M22" s="28" t="e">
        <f>IF(VLOOKUP(A22,Keys_CHESS_ALL!J23:AF206,11,FALSE)="","",VLOOKUP(A22,Keys_CHESS_ALL!J23:AF206,11,FALSE))</f>
        <v>#N/A</v>
      </c>
      <c r="N22" s="28" t="e">
        <f>IF(VLOOKUP(A22,Keys_CHESS_ALL!J23:AG206,12,FALSE)="","",VLOOKUP(A22,Keys_CHESS_ALL!J23:AG206,12,FALSE))</f>
        <v>#N/A</v>
      </c>
      <c r="O22" s="28" t="e">
        <f>IF(VLOOKUP(A22,Keys_CHESS_ALL!J23:AH206,13,FALSE)="","",VLOOKUP(A22,Keys_CHESS_ALL!J23:AH206,13,FALSE))</f>
        <v>#N/A</v>
      </c>
      <c r="P22" s="28" t="e">
        <f>IF(VLOOKUP(A22,Keys_CHESS_ALL!J23:AI206,14,FALSE)="","",VLOOKUP(A22,Keys_CHESS_ALL!J23:AI206,14,FALSE))</f>
        <v>#N/A</v>
      </c>
      <c r="Q22" s="28" t="e">
        <f>IF(VLOOKUP(A22,Keys_CHESS_ALL!J23:AJ206,15,FALSE)="","",VLOOKUP(A22,Keys_CHESS_ALL!J23:AJ206,15,FALSE))</f>
        <v>#N/A</v>
      </c>
      <c r="R22" s="28" t="e">
        <f>IF(VLOOKUP(A22,Keys_CHESS_ALL!J23:AK206,16,FALSE)="","",VLOOKUP(A22,Keys_CHESS_ALL!J23:AK206,16,FALSE))</f>
        <v>#N/A</v>
      </c>
    </row>
    <row r="23" spans="2:18" x14ac:dyDescent="0.2">
      <c r="B23" s="28" t="e">
        <f>VLOOKUP(A23,Keys_CHESS_ALL!J24:L207,2,FALSE)</f>
        <v>#N/A</v>
      </c>
      <c r="C23" s="32"/>
      <c r="D23" s="28" t="e">
        <f>VLOOKUP(A23,Keys_CHESS_ALL!J24:L207,3,FALSE)</f>
        <v>#N/A</v>
      </c>
      <c r="E23" s="40"/>
      <c r="G23" s="28" t="e">
        <f>IF(VLOOKUP(A23,Keys_CHESS_ALL!J24:AC207,5,FALSE)="","",VLOOKUP(A23,Keys_CHESS_ALL!J24:AC207,5,FALSE))</f>
        <v>#N/A</v>
      </c>
      <c r="H23" s="28" t="e">
        <f>IF(VLOOKUP(A23,Keys_CHESS_ALL!J24:AC207,6,FALSE)="","",VLOOKUP(A23,Keys_CHESS_ALL!J24:AC207,6,FALSE))</f>
        <v>#N/A</v>
      </c>
      <c r="I23" s="28" t="e">
        <f>IF(VLOOKUP(A23,Keys_CHESS_ALL!J24:AC207,7,FALSE)="","",VLOOKUP(A23,Keys_CHESS_ALL!J24:AC207,7,FALSE))</f>
        <v>#N/A</v>
      </c>
      <c r="J23" s="28" t="e">
        <f>IF(VLOOKUP(A23,Keys_CHESS_ALL!J24:AC207,8,FALSE)="","",VLOOKUP(A23,Keys_CHESS_ALL!J24:AC207,8,FALSE))</f>
        <v>#N/A</v>
      </c>
      <c r="K23" s="28" t="e">
        <f>IF(VLOOKUP(A23,Keys_CHESS_ALL!J24:AD207,9,FALSE)="","",VLOOKUP(A23,Keys_CHESS_ALL!J24:AD207,9,FALSE))</f>
        <v>#N/A</v>
      </c>
      <c r="L23" s="28" t="e">
        <f>IF(VLOOKUP(A23,Keys_CHESS_ALL!J24:AE207,10,FALSE)="","",VLOOKUP(A23,Keys_CHESS_ALL!J24:AE207,10,FALSE))</f>
        <v>#N/A</v>
      </c>
      <c r="M23" s="28" t="e">
        <f>IF(VLOOKUP(A23,Keys_CHESS_ALL!J24:AF207,11,FALSE)="","",VLOOKUP(A23,Keys_CHESS_ALL!J24:AF207,11,FALSE))</f>
        <v>#N/A</v>
      </c>
      <c r="N23" s="28" t="e">
        <f>IF(VLOOKUP(A23,Keys_CHESS_ALL!J24:AG207,12,FALSE)="","",VLOOKUP(A23,Keys_CHESS_ALL!J24:AG207,12,FALSE))</f>
        <v>#N/A</v>
      </c>
      <c r="O23" s="28" t="e">
        <f>IF(VLOOKUP(A23,Keys_CHESS_ALL!J24:AH207,13,FALSE)="","",VLOOKUP(A23,Keys_CHESS_ALL!J24:AH207,13,FALSE))</f>
        <v>#N/A</v>
      </c>
      <c r="P23" s="28" t="e">
        <f>IF(VLOOKUP(A23,Keys_CHESS_ALL!J24:AI207,14,FALSE)="","",VLOOKUP(A23,Keys_CHESS_ALL!J24:AI207,14,FALSE))</f>
        <v>#N/A</v>
      </c>
      <c r="Q23" s="28" t="e">
        <f>IF(VLOOKUP(A23,Keys_CHESS_ALL!J24:AJ207,15,FALSE)="","",VLOOKUP(A23,Keys_CHESS_ALL!J24:AJ207,15,FALSE))</f>
        <v>#N/A</v>
      </c>
      <c r="R23" s="28" t="e">
        <f>IF(VLOOKUP(A23,Keys_CHESS_ALL!J24:AK207,16,FALSE)="","",VLOOKUP(A23,Keys_CHESS_ALL!J24:AK207,16,FALSE))</f>
        <v>#N/A</v>
      </c>
    </row>
    <row r="24" spans="2:18" x14ac:dyDescent="0.2">
      <c r="B24" s="28" t="e">
        <f>VLOOKUP(A24,Keys_CHESS_ALL!J25:L208,2,FALSE)</f>
        <v>#N/A</v>
      </c>
      <c r="C24" s="32"/>
      <c r="D24" s="28" t="e">
        <f>VLOOKUP(A24,Keys_CHESS_ALL!J25:L208,3,FALSE)</f>
        <v>#N/A</v>
      </c>
      <c r="E24" s="40"/>
      <c r="G24" s="28" t="e">
        <f>IF(VLOOKUP(A24,Keys_CHESS_ALL!J25:AC208,5,FALSE)="","",VLOOKUP(A24,Keys_CHESS_ALL!J25:AC208,5,FALSE))</f>
        <v>#N/A</v>
      </c>
      <c r="H24" s="28" t="e">
        <f>IF(VLOOKUP(A24,Keys_CHESS_ALL!J25:AC208,6,FALSE)="","",VLOOKUP(A24,Keys_CHESS_ALL!J25:AC208,6,FALSE))</f>
        <v>#N/A</v>
      </c>
      <c r="I24" s="28" t="e">
        <f>IF(VLOOKUP(A24,Keys_CHESS_ALL!J25:AC208,7,FALSE)="","",VLOOKUP(A24,Keys_CHESS_ALL!J25:AC208,7,FALSE))</f>
        <v>#N/A</v>
      </c>
      <c r="J24" s="28" t="e">
        <f>IF(VLOOKUP(A24,Keys_CHESS_ALL!J25:AC208,8,FALSE)="","",VLOOKUP(A24,Keys_CHESS_ALL!J25:AC208,8,FALSE))</f>
        <v>#N/A</v>
      </c>
      <c r="K24" s="28" t="e">
        <f>IF(VLOOKUP(A24,Keys_CHESS_ALL!J25:AD208,9,FALSE)="","",VLOOKUP(A24,Keys_CHESS_ALL!J25:AD208,9,FALSE))</f>
        <v>#N/A</v>
      </c>
      <c r="L24" s="28" t="e">
        <f>IF(VLOOKUP(A24,Keys_CHESS_ALL!J25:AE208,10,FALSE)="","",VLOOKUP(A24,Keys_CHESS_ALL!J25:AE208,10,FALSE))</f>
        <v>#N/A</v>
      </c>
      <c r="M24" s="28" t="e">
        <f>IF(VLOOKUP(A24,Keys_CHESS_ALL!J25:AF208,11,FALSE)="","",VLOOKUP(A24,Keys_CHESS_ALL!J25:AF208,11,FALSE))</f>
        <v>#N/A</v>
      </c>
      <c r="N24" s="28" t="e">
        <f>IF(VLOOKUP(A24,Keys_CHESS_ALL!J25:AG208,12,FALSE)="","",VLOOKUP(A24,Keys_CHESS_ALL!J25:AG208,12,FALSE))</f>
        <v>#N/A</v>
      </c>
      <c r="O24" s="28" t="e">
        <f>IF(VLOOKUP(A24,Keys_CHESS_ALL!J25:AH208,13,FALSE)="","",VLOOKUP(A24,Keys_CHESS_ALL!J25:AH208,13,FALSE))</f>
        <v>#N/A</v>
      </c>
      <c r="P24" s="28" t="e">
        <f>IF(VLOOKUP(A24,Keys_CHESS_ALL!J25:AI208,14,FALSE)="","",VLOOKUP(A24,Keys_CHESS_ALL!J25:AI208,14,FALSE))</f>
        <v>#N/A</v>
      </c>
      <c r="Q24" s="28" t="e">
        <f>IF(VLOOKUP(A24,Keys_CHESS_ALL!J25:AJ208,15,FALSE)="","",VLOOKUP(A24,Keys_CHESS_ALL!J25:AJ208,15,FALSE))</f>
        <v>#N/A</v>
      </c>
      <c r="R24" s="28" t="e">
        <f>IF(VLOOKUP(A24,Keys_CHESS_ALL!J25:AK208,16,FALSE)="","",VLOOKUP(A24,Keys_CHESS_ALL!J25:AK208,16,FALSE))</f>
        <v>#N/A</v>
      </c>
    </row>
    <row r="25" spans="2:18" x14ac:dyDescent="0.2">
      <c r="B25" s="28" t="e">
        <f>VLOOKUP(A25,Keys_CHESS_ALL!J26:L209,2,FALSE)</f>
        <v>#N/A</v>
      </c>
      <c r="C25" s="32"/>
      <c r="D25" s="28" t="e">
        <f>VLOOKUP(A25,Keys_CHESS_ALL!J26:L209,3,FALSE)</f>
        <v>#N/A</v>
      </c>
      <c r="E25" s="40"/>
      <c r="G25" s="28" t="e">
        <f>IF(VLOOKUP(A25,Keys_CHESS_ALL!J26:AC209,5,FALSE)="","",VLOOKUP(A25,Keys_CHESS_ALL!J26:AC209,5,FALSE))</f>
        <v>#N/A</v>
      </c>
      <c r="H25" s="28" t="e">
        <f>IF(VLOOKUP(A25,Keys_CHESS_ALL!J26:AC209,6,FALSE)="","",VLOOKUP(A25,Keys_CHESS_ALL!J26:AC209,6,FALSE))</f>
        <v>#N/A</v>
      </c>
      <c r="I25" s="28" t="e">
        <f>IF(VLOOKUP(A25,Keys_CHESS_ALL!J26:AC209,7,FALSE)="","",VLOOKUP(A25,Keys_CHESS_ALL!J26:AC209,7,FALSE))</f>
        <v>#N/A</v>
      </c>
      <c r="J25" s="28" t="e">
        <f>IF(VLOOKUP(A25,Keys_CHESS_ALL!J26:AC209,8,FALSE)="","",VLOOKUP(A25,Keys_CHESS_ALL!J26:AC209,8,FALSE))</f>
        <v>#N/A</v>
      </c>
      <c r="K25" s="28" t="e">
        <f>IF(VLOOKUP(A25,Keys_CHESS_ALL!J26:AD209,9,FALSE)="","",VLOOKUP(A25,Keys_CHESS_ALL!J26:AD209,9,FALSE))</f>
        <v>#N/A</v>
      </c>
      <c r="L25" s="28" t="e">
        <f>IF(VLOOKUP(A25,Keys_CHESS_ALL!J26:AE209,10,FALSE)="","",VLOOKUP(A25,Keys_CHESS_ALL!J26:AE209,10,FALSE))</f>
        <v>#N/A</v>
      </c>
      <c r="M25" s="28" t="e">
        <f>IF(VLOOKUP(A25,Keys_CHESS_ALL!J26:AF209,11,FALSE)="","",VLOOKUP(A25,Keys_CHESS_ALL!J26:AF209,11,FALSE))</f>
        <v>#N/A</v>
      </c>
      <c r="N25" s="28" t="e">
        <f>IF(VLOOKUP(A25,Keys_CHESS_ALL!J26:AG209,12,FALSE)="","",VLOOKUP(A25,Keys_CHESS_ALL!J26:AG209,12,FALSE))</f>
        <v>#N/A</v>
      </c>
      <c r="O25" s="28" t="e">
        <f>IF(VLOOKUP(A25,Keys_CHESS_ALL!J26:AH209,13,FALSE)="","",VLOOKUP(A25,Keys_CHESS_ALL!J26:AH209,13,FALSE))</f>
        <v>#N/A</v>
      </c>
      <c r="P25" s="28" t="e">
        <f>IF(VLOOKUP(A25,Keys_CHESS_ALL!J26:AI209,14,FALSE)="","",VLOOKUP(A25,Keys_CHESS_ALL!J26:AI209,14,FALSE))</f>
        <v>#N/A</v>
      </c>
      <c r="Q25" s="28" t="e">
        <f>IF(VLOOKUP(A25,Keys_CHESS_ALL!J26:AJ209,15,FALSE)="","",VLOOKUP(A25,Keys_CHESS_ALL!J26:AJ209,15,FALSE))</f>
        <v>#N/A</v>
      </c>
      <c r="R25" s="28" t="e">
        <f>IF(VLOOKUP(A25,Keys_CHESS_ALL!J26:AK209,16,FALSE)="","",VLOOKUP(A25,Keys_CHESS_ALL!J26:AK209,16,FALSE))</f>
        <v>#N/A</v>
      </c>
    </row>
    <row r="26" spans="2:18" x14ac:dyDescent="0.2">
      <c r="B26" s="28" t="e">
        <f>VLOOKUP(A26,Keys_CHESS_ALL!J27:L210,2,FALSE)</f>
        <v>#N/A</v>
      </c>
      <c r="C26" s="32"/>
      <c r="D26" s="28" t="e">
        <f>VLOOKUP(A26,Keys_CHESS_ALL!J27:L210,3,FALSE)</f>
        <v>#N/A</v>
      </c>
      <c r="E26" s="40"/>
      <c r="G26" s="28" t="e">
        <f>IF(VLOOKUP(A26,Keys_CHESS_ALL!J27:AC210,5,FALSE)="","",VLOOKUP(A26,Keys_CHESS_ALL!J27:AC210,5,FALSE))</f>
        <v>#N/A</v>
      </c>
      <c r="H26" s="28" t="e">
        <f>IF(VLOOKUP(A26,Keys_CHESS_ALL!J27:AC210,6,FALSE)="","",VLOOKUP(A26,Keys_CHESS_ALL!J27:AC210,6,FALSE))</f>
        <v>#N/A</v>
      </c>
      <c r="I26" s="28" t="e">
        <f>IF(VLOOKUP(A26,Keys_CHESS_ALL!J27:AC210,7,FALSE)="","",VLOOKUP(A26,Keys_CHESS_ALL!J27:AC210,7,FALSE))</f>
        <v>#N/A</v>
      </c>
      <c r="J26" s="28" t="e">
        <f>IF(VLOOKUP(A26,Keys_CHESS_ALL!J27:AC210,8,FALSE)="","",VLOOKUP(A26,Keys_CHESS_ALL!J27:AC210,8,FALSE))</f>
        <v>#N/A</v>
      </c>
      <c r="K26" s="28" t="e">
        <f>IF(VLOOKUP(A26,Keys_CHESS_ALL!J27:AD210,9,FALSE)="","",VLOOKUP(A26,Keys_CHESS_ALL!J27:AD210,9,FALSE))</f>
        <v>#N/A</v>
      </c>
      <c r="L26" s="28" t="e">
        <f>IF(VLOOKUP(A26,Keys_CHESS_ALL!J27:AE210,10,FALSE)="","",VLOOKUP(A26,Keys_CHESS_ALL!J27:AE210,10,FALSE))</f>
        <v>#N/A</v>
      </c>
      <c r="M26" s="28" t="e">
        <f>IF(VLOOKUP(A26,Keys_CHESS_ALL!J27:AF210,11,FALSE)="","",VLOOKUP(A26,Keys_CHESS_ALL!J27:AF210,11,FALSE))</f>
        <v>#N/A</v>
      </c>
      <c r="N26" s="28" t="e">
        <f>IF(VLOOKUP(A26,Keys_CHESS_ALL!J27:AG210,12,FALSE)="","",VLOOKUP(A26,Keys_CHESS_ALL!J27:AG210,12,FALSE))</f>
        <v>#N/A</v>
      </c>
      <c r="O26" s="28" t="e">
        <f>IF(VLOOKUP(A26,Keys_CHESS_ALL!J27:AH210,13,FALSE)="","",VLOOKUP(A26,Keys_CHESS_ALL!J27:AH210,13,FALSE))</f>
        <v>#N/A</v>
      </c>
      <c r="P26" s="28" t="e">
        <f>IF(VLOOKUP(A26,Keys_CHESS_ALL!J27:AI210,14,FALSE)="","",VLOOKUP(A26,Keys_CHESS_ALL!J27:AI210,14,FALSE))</f>
        <v>#N/A</v>
      </c>
      <c r="Q26" s="28" t="e">
        <f>IF(VLOOKUP(A26,Keys_CHESS_ALL!J27:AJ210,15,FALSE)="","",VLOOKUP(A26,Keys_CHESS_ALL!J27:AJ210,15,FALSE))</f>
        <v>#N/A</v>
      </c>
      <c r="R26" s="28" t="e">
        <f>IF(VLOOKUP(A26,Keys_CHESS_ALL!J27:AK210,16,FALSE)="","",VLOOKUP(A26,Keys_CHESS_ALL!J27:AK210,16,FALSE))</f>
        <v>#N/A</v>
      </c>
    </row>
    <row r="27" spans="2:18" x14ac:dyDescent="0.2">
      <c r="B27" s="28" t="e">
        <f>VLOOKUP(A27,Keys_CHESS_ALL!J28:L211,2,FALSE)</f>
        <v>#N/A</v>
      </c>
      <c r="C27" s="32"/>
      <c r="D27" s="28" t="e">
        <f>VLOOKUP(A27,Keys_CHESS_ALL!J28:L211,3,FALSE)</f>
        <v>#N/A</v>
      </c>
      <c r="E27" s="40"/>
      <c r="G27" s="28" t="e">
        <f>IF(VLOOKUP(A27,Keys_CHESS_ALL!J28:AC211,5,FALSE)="","",VLOOKUP(A27,Keys_CHESS_ALL!J28:AC211,5,FALSE))</f>
        <v>#N/A</v>
      </c>
      <c r="H27" s="28" t="e">
        <f>IF(VLOOKUP(A27,Keys_CHESS_ALL!J28:AC211,6,FALSE)="","",VLOOKUP(A27,Keys_CHESS_ALL!J28:AC211,6,FALSE))</f>
        <v>#N/A</v>
      </c>
      <c r="I27" s="28" t="e">
        <f>IF(VLOOKUP(A27,Keys_CHESS_ALL!J28:AC211,7,FALSE)="","",VLOOKUP(A27,Keys_CHESS_ALL!J28:AC211,7,FALSE))</f>
        <v>#N/A</v>
      </c>
      <c r="J27" s="28" t="e">
        <f>IF(VLOOKUP(A27,Keys_CHESS_ALL!J28:AC211,8,FALSE)="","",VLOOKUP(A27,Keys_CHESS_ALL!J28:AC211,8,FALSE))</f>
        <v>#N/A</v>
      </c>
      <c r="K27" s="28" t="e">
        <f>IF(VLOOKUP(A27,Keys_CHESS_ALL!J28:AD211,9,FALSE)="","",VLOOKUP(A27,Keys_CHESS_ALL!J28:AD211,9,FALSE))</f>
        <v>#N/A</v>
      </c>
      <c r="L27" s="28" t="e">
        <f>IF(VLOOKUP(A27,Keys_CHESS_ALL!J28:AE211,10,FALSE)="","",VLOOKUP(A27,Keys_CHESS_ALL!J28:AE211,10,FALSE))</f>
        <v>#N/A</v>
      </c>
      <c r="M27" s="28" t="e">
        <f>IF(VLOOKUP(A27,Keys_CHESS_ALL!J28:AF211,11,FALSE)="","",VLOOKUP(A27,Keys_CHESS_ALL!J28:AF211,11,FALSE))</f>
        <v>#N/A</v>
      </c>
      <c r="N27" s="28" t="e">
        <f>IF(VLOOKUP(A27,Keys_CHESS_ALL!J28:AG211,12,FALSE)="","",VLOOKUP(A27,Keys_CHESS_ALL!J28:AG211,12,FALSE))</f>
        <v>#N/A</v>
      </c>
      <c r="O27" s="28" t="e">
        <f>IF(VLOOKUP(A27,Keys_CHESS_ALL!J28:AH211,13,FALSE)="","",VLOOKUP(A27,Keys_CHESS_ALL!J28:AH211,13,FALSE))</f>
        <v>#N/A</v>
      </c>
      <c r="P27" s="28" t="e">
        <f>IF(VLOOKUP(A27,Keys_CHESS_ALL!J28:AI211,14,FALSE)="","",VLOOKUP(A27,Keys_CHESS_ALL!J28:AI211,14,FALSE))</f>
        <v>#N/A</v>
      </c>
      <c r="Q27" s="28" t="e">
        <f>IF(VLOOKUP(A27,Keys_CHESS_ALL!J28:AJ211,15,FALSE)="","",VLOOKUP(A27,Keys_CHESS_ALL!J28:AJ211,15,FALSE))</f>
        <v>#N/A</v>
      </c>
      <c r="R27" s="28" t="e">
        <f>IF(VLOOKUP(A27,Keys_CHESS_ALL!J28:AK211,16,FALSE)="","",VLOOKUP(A27,Keys_CHESS_ALL!J28:AK211,16,FALSE))</f>
        <v>#N/A</v>
      </c>
    </row>
    <row r="28" spans="2:18" x14ac:dyDescent="0.2">
      <c r="B28" s="28" t="e">
        <f>VLOOKUP(A28,Keys_CHESS_ALL!J29:L212,2,FALSE)</f>
        <v>#N/A</v>
      </c>
      <c r="C28" s="32"/>
      <c r="D28" s="28" t="e">
        <f>VLOOKUP(A28,Keys_CHESS_ALL!J29:L212,3,FALSE)</f>
        <v>#N/A</v>
      </c>
      <c r="E28" s="40"/>
      <c r="G28" s="28" t="e">
        <f>IF(VLOOKUP(A28,Keys_CHESS_ALL!J29:AC212,5,FALSE)="","",VLOOKUP(A28,Keys_CHESS_ALL!J29:AC212,5,FALSE))</f>
        <v>#N/A</v>
      </c>
      <c r="H28" s="28" t="e">
        <f>IF(VLOOKUP(A28,Keys_CHESS_ALL!J29:AC212,6,FALSE)="","",VLOOKUP(A28,Keys_CHESS_ALL!J29:AC212,6,FALSE))</f>
        <v>#N/A</v>
      </c>
      <c r="I28" s="28" t="e">
        <f>IF(VLOOKUP(A28,Keys_CHESS_ALL!J29:AC212,7,FALSE)="","",VLOOKUP(A28,Keys_CHESS_ALL!J29:AC212,7,FALSE))</f>
        <v>#N/A</v>
      </c>
      <c r="J28" s="28" t="e">
        <f>IF(VLOOKUP(A28,Keys_CHESS_ALL!J29:AC212,8,FALSE)="","",VLOOKUP(A28,Keys_CHESS_ALL!J29:AC212,8,FALSE))</f>
        <v>#N/A</v>
      </c>
      <c r="K28" s="28" t="e">
        <f>IF(VLOOKUP(A28,Keys_CHESS_ALL!J29:AD212,9,FALSE)="","",VLOOKUP(A28,Keys_CHESS_ALL!J29:AD212,9,FALSE))</f>
        <v>#N/A</v>
      </c>
      <c r="L28" s="28" t="e">
        <f>IF(VLOOKUP(A28,Keys_CHESS_ALL!J29:AE212,10,FALSE)="","",VLOOKUP(A28,Keys_CHESS_ALL!J29:AE212,10,FALSE))</f>
        <v>#N/A</v>
      </c>
      <c r="M28" s="28" t="e">
        <f>IF(VLOOKUP(A28,Keys_CHESS_ALL!J29:AF212,11,FALSE)="","",VLOOKUP(A28,Keys_CHESS_ALL!J29:AF212,11,FALSE))</f>
        <v>#N/A</v>
      </c>
      <c r="N28" s="28" t="e">
        <f>IF(VLOOKUP(A28,Keys_CHESS_ALL!J29:AG212,12,FALSE)="","",VLOOKUP(A28,Keys_CHESS_ALL!J29:AG212,12,FALSE))</f>
        <v>#N/A</v>
      </c>
      <c r="O28" s="28" t="e">
        <f>IF(VLOOKUP(A28,Keys_CHESS_ALL!J29:AH212,13,FALSE)="","",VLOOKUP(A28,Keys_CHESS_ALL!J29:AH212,13,FALSE))</f>
        <v>#N/A</v>
      </c>
      <c r="P28" s="28" t="e">
        <f>IF(VLOOKUP(A28,Keys_CHESS_ALL!J29:AI212,14,FALSE)="","",VLOOKUP(A28,Keys_CHESS_ALL!J29:AI212,14,FALSE))</f>
        <v>#N/A</v>
      </c>
      <c r="Q28" s="28" t="e">
        <f>IF(VLOOKUP(A28,Keys_CHESS_ALL!J29:AJ212,15,FALSE)="","",VLOOKUP(A28,Keys_CHESS_ALL!J29:AJ212,15,FALSE))</f>
        <v>#N/A</v>
      </c>
      <c r="R28" s="28" t="e">
        <f>IF(VLOOKUP(A28,Keys_CHESS_ALL!J29:AK212,16,FALSE)="","",VLOOKUP(A28,Keys_CHESS_ALL!J29:AK212,16,FALSE))</f>
        <v>#N/A</v>
      </c>
    </row>
    <row r="29" spans="2:18" x14ac:dyDescent="0.2">
      <c r="B29" s="28" t="e">
        <f>VLOOKUP(A29,Keys_CHESS_ALL!J30:L213,2,FALSE)</f>
        <v>#N/A</v>
      </c>
      <c r="C29" s="32"/>
      <c r="D29" s="28" t="e">
        <f>VLOOKUP(A29,Keys_CHESS_ALL!J30:L213,3,FALSE)</f>
        <v>#N/A</v>
      </c>
      <c r="E29" s="40"/>
      <c r="G29" s="28" t="e">
        <f>IF(VLOOKUP(A29,Keys_CHESS_ALL!J30:AC213,5,FALSE)="","",VLOOKUP(A29,Keys_CHESS_ALL!J30:AC213,5,FALSE))</f>
        <v>#N/A</v>
      </c>
      <c r="H29" s="28" t="e">
        <f>IF(VLOOKUP(A29,Keys_CHESS_ALL!J30:AC213,6,FALSE)="","",VLOOKUP(A29,Keys_CHESS_ALL!J30:AC213,6,FALSE))</f>
        <v>#N/A</v>
      </c>
      <c r="I29" s="28" t="e">
        <f>IF(VLOOKUP(A29,Keys_CHESS_ALL!J30:AC213,7,FALSE)="","",VLOOKUP(A29,Keys_CHESS_ALL!J30:AC213,7,FALSE))</f>
        <v>#N/A</v>
      </c>
      <c r="J29" s="28" t="e">
        <f>IF(VLOOKUP(A29,Keys_CHESS_ALL!J30:AC213,8,FALSE)="","",VLOOKUP(A29,Keys_CHESS_ALL!J30:AC213,8,FALSE))</f>
        <v>#N/A</v>
      </c>
      <c r="K29" s="28" t="e">
        <f>IF(VLOOKUP(A29,Keys_CHESS_ALL!J30:AD213,9,FALSE)="","",VLOOKUP(A29,Keys_CHESS_ALL!J30:AD213,9,FALSE))</f>
        <v>#N/A</v>
      </c>
      <c r="L29" s="28" t="e">
        <f>IF(VLOOKUP(A29,Keys_CHESS_ALL!J30:AE213,10,FALSE)="","",VLOOKUP(A29,Keys_CHESS_ALL!J30:AE213,10,FALSE))</f>
        <v>#N/A</v>
      </c>
      <c r="M29" s="28" t="e">
        <f>IF(VLOOKUP(A29,Keys_CHESS_ALL!J30:AF213,11,FALSE)="","",VLOOKUP(A29,Keys_CHESS_ALL!J30:AF213,11,FALSE))</f>
        <v>#N/A</v>
      </c>
      <c r="N29" s="28" t="e">
        <f>IF(VLOOKUP(A29,Keys_CHESS_ALL!J30:AG213,12,FALSE)="","",VLOOKUP(A29,Keys_CHESS_ALL!J30:AG213,12,FALSE))</f>
        <v>#N/A</v>
      </c>
      <c r="O29" s="28" t="e">
        <f>IF(VLOOKUP(A29,Keys_CHESS_ALL!J30:AH213,13,FALSE)="","",VLOOKUP(A29,Keys_CHESS_ALL!J30:AH213,13,FALSE))</f>
        <v>#N/A</v>
      </c>
      <c r="P29" s="28" t="e">
        <f>IF(VLOOKUP(A29,Keys_CHESS_ALL!J30:AI213,14,FALSE)="","",VLOOKUP(A29,Keys_CHESS_ALL!J30:AI213,14,FALSE))</f>
        <v>#N/A</v>
      </c>
      <c r="Q29" s="28" t="e">
        <f>IF(VLOOKUP(A29,Keys_CHESS_ALL!J30:AJ213,15,FALSE)="","",VLOOKUP(A29,Keys_CHESS_ALL!J30:AJ213,15,FALSE))</f>
        <v>#N/A</v>
      </c>
      <c r="R29" s="28" t="e">
        <f>IF(VLOOKUP(A29,Keys_CHESS_ALL!J30:AK213,16,FALSE)="","",VLOOKUP(A29,Keys_CHESS_ALL!J30:AK213,16,FALSE))</f>
        <v>#N/A</v>
      </c>
    </row>
    <row r="30" spans="2:18" x14ac:dyDescent="0.2">
      <c r="B30" s="28" t="e">
        <f>VLOOKUP(A30,Keys_CHESS_ALL!J31:L214,2,FALSE)</f>
        <v>#N/A</v>
      </c>
      <c r="C30" s="32"/>
      <c r="D30" s="28" t="e">
        <f>VLOOKUP(A30,Keys_CHESS_ALL!J31:L214,3,FALSE)</f>
        <v>#N/A</v>
      </c>
      <c r="E30" s="40"/>
      <c r="G30" s="28" t="e">
        <f>IF(VLOOKUP(A30,Keys_CHESS_ALL!J31:AC214,5,FALSE)="","",VLOOKUP(A30,Keys_CHESS_ALL!J31:AC214,5,FALSE))</f>
        <v>#N/A</v>
      </c>
      <c r="H30" s="28" t="e">
        <f>IF(VLOOKUP(A30,Keys_CHESS_ALL!J31:AC214,6,FALSE)="","",VLOOKUP(A30,Keys_CHESS_ALL!J31:AC214,6,FALSE))</f>
        <v>#N/A</v>
      </c>
      <c r="I30" s="28" t="e">
        <f>IF(VLOOKUP(A30,Keys_CHESS_ALL!J31:AC214,7,FALSE)="","",VLOOKUP(A30,Keys_CHESS_ALL!J31:AC214,7,FALSE))</f>
        <v>#N/A</v>
      </c>
      <c r="J30" s="28" t="e">
        <f>IF(VLOOKUP(A30,Keys_CHESS_ALL!J31:AC214,8,FALSE)="","",VLOOKUP(A30,Keys_CHESS_ALL!J31:AC214,8,FALSE))</f>
        <v>#N/A</v>
      </c>
      <c r="K30" s="28" t="e">
        <f>IF(VLOOKUP(A30,Keys_CHESS_ALL!J31:AD214,9,FALSE)="","",VLOOKUP(A30,Keys_CHESS_ALL!J31:AD214,9,FALSE))</f>
        <v>#N/A</v>
      </c>
      <c r="L30" s="28" t="e">
        <f>IF(VLOOKUP(A30,Keys_CHESS_ALL!J31:AE214,10,FALSE)="","",VLOOKUP(A30,Keys_CHESS_ALL!J31:AE214,10,FALSE))</f>
        <v>#N/A</v>
      </c>
      <c r="M30" s="28" t="e">
        <f>IF(VLOOKUP(A30,Keys_CHESS_ALL!J31:AF214,11,FALSE)="","",VLOOKUP(A30,Keys_CHESS_ALL!J31:AF214,11,FALSE))</f>
        <v>#N/A</v>
      </c>
      <c r="N30" s="28" t="e">
        <f>IF(VLOOKUP(A30,Keys_CHESS_ALL!J31:AG214,12,FALSE)="","",VLOOKUP(A30,Keys_CHESS_ALL!J31:AG214,12,FALSE))</f>
        <v>#N/A</v>
      </c>
      <c r="O30" s="28" t="e">
        <f>IF(VLOOKUP(A30,Keys_CHESS_ALL!J31:AH214,13,FALSE)="","",VLOOKUP(A30,Keys_CHESS_ALL!J31:AH214,13,FALSE))</f>
        <v>#N/A</v>
      </c>
      <c r="P30" s="28" t="e">
        <f>IF(VLOOKUP(A30,Keys_CHESS_ALL!J31:AI214,14,FALSE)="","",VLOOKUP(A30,Keys_CHESS_ALL!J31:AI214,14,FALSE))</f>
        <v>#N/A</v>
      </c>
      <c r="Q30" s="28" t="e">
        <f>IF(VLOOKUP(A30,Keys_CHESS_ALL!J31:AJ214,15,FALSE)="","",VLOOKUP(A30,Keys_CHESS_ALL!J31:AJ214,15,FALSE))</f>
        <v>#N/A</v>
      </c>
      <c r="R30" s="28" t="e">
        <f>IF(VLOOKUP(A30,Keys_CHESS_ALL!J31:AK214,16,FALSE)="","",VLOOKUP(A30,Keys_CHESS_ALL!J31:AK214,16,FALSE))</f>
        <v>#N/A</v>
      </c>
    </row>
    <row r="31" spans="2:18" x14ac:dyDescent="0.2">
      <c r="B31" s="28" t="e">
        <f>VLOOKUP(A31,Keys_CHESS_ALL!J32:L215,2,FALSE)</f>
        <v>#N/A</v>
      </c>
      <c r="C31" s="32"/>
      <c r="D31" s="28" t="e">
        <f>VLOOKUP(A31,Keys_CHESS_ALL!J32:L215,3,FALSE)</f>
        <v>#N/A</v>
      </c>
      <c r="E31" s="40"/>
      <c r="G31" s="28" t="e">
        <f>IF(VLOOKUP(A31,Keys_CHESS_ALL!J32:AC215,5,FALSE)="","",VLOOKUP(A31,Keys_CHESS_ALL!J32:AC215,5,FALSE))</f>
        <v>#N/A</v>
      </c>
      <c r="H31" s="28" t="e">
        <f>IF(VLOOKUP(A31,Keys_CHESS_ALL!J32:AC215,6,FALSE)="","",VLOOKUP(A31,Keys_CHESS_ALL!J32:AC215,6,FALSE))</f>
        <v>#N/A</v>
      </c>
      <c r="I31" s="28" t="e">
        <f>IF(VLOOKUP(A31,Keys_CHESS_ALL!J32:AC215,7,FALSE)="","",VLOOKUP(A31,Keys_CHESS_ALL!J32:AC215,7,FALSE))</f>
        <v>#N/A</v>
      </c>
      <c r="J31" s="28" t="e">
        <f>IF(VLOOKUP(A31,Keys_CHESS_ALL!J32:AC215,8,FALSE)="","",VLOOKUP(A31,Keys_CHESS_ALL!J32:AC215,8,FALSE))</f>
        <v>#N/A</v>
      </c>
      <c r="K31" s="28" t="e">
        <f>IF(VLOOKUP(A31,Keys_CHESS_ALL!J32:AD215,9,FALSE)="","",VLOOKUP(A31,Keys_CHESS_ALL!J32:AD215,9,FALSE))</f>
        <v>#N/A</v>
      </c>
      <c r="L31" s="28" t="e">
        <f>IF(VLOOKUP(A31,Keys_CHESS_ALL!J32:AE215,10,FALSE)="","",VLOOKUP(A31,Keys_CHESS_ALL!J32:AE215,10,FALSE))</f>
        <v>#N/A</v>
      </c>
      <c r="M31" s="28" t="e">
        <f>IF(VLOOKUP(A31,Keys_CHESS_ALL!J32:AF215,11,FALSE)="","",VLOOKUP(A31,Keys_CHESS_ALL!J32:AF215,11,FALSE))</f>
        <v>#N/A</v>
      </c>
      <c r="N31" s="28" t="e">
        <f>IF(VLOOKUP(A31,Keys_CHESS_ALL!J32:AG215,12,FALSE)="","",VLOOKUP(A31,Keys_CHESS_ALL!J32:AG215,12,FALSE))</f>
        <v>#N/A</v>
      </c>
      <c r="O31" s="28" t="e">
        <f>IF(VLOOKUP(A31,Keys_CHESS_ALL!J32:AH215,13,FALSE)="","",VLOOKUP(A31,Keys_CHESS_ALL!J32:AH215,13,FALSE))</f>
        <v>#N/A</v>
      </c>
      <c r="P31" s="28" t="e">
        <f>IF(VLOOKUP(A31,Keys_CHESS_ALL!J32:AI215,14,FALSE)="","",VLOOKUP(A31,Keys_CHESS_ALL!J32:AI215,14,FALSE))</f>
        <v>#N/A</v>
      </c>
      <c r="Q31" s="28" t="e">
        <f>IF(VLOOKUP(A31,Keys_CHESS_ALL!J32:AJ215,15,FALSE)="","",VLOOKUP(A31,Keys_CHESS_ALL!J32:AJ215,15,FALSE))</f>
        <v>#N/A</v>
      </c>
      <c r="R31" s="28" t="e">
        <f>IF(VLOOKUP(A31,Keys_CHESS_ALL!J32:AK215,16,FALSE)="","",VLOOKUP(A31,Keys_CHESS_ALL!J32:AK215,16,FALSE))</f>
        <v>#N/A</v>
      </c>
    </row>
    <row r="32" spans="2:18" x14ac:dyDescent="0.2">
      <c r="B32" s="28" t="e">
        <f>VLOOKUP(A32,Keys_CHESS_ALL!J33:L216,2,FALSE)</f>
        <v>#N/A</v>
      </c>
      <c r="C32" s="32"/>
      <c r="D32" s="28" t="e">
        <f>VLOOKUP(A32,Keys_CHESS_ALL!J33:L216,3,FALSE)</f>
        <v>#N/A</v>
      </c>
      <c r="E32" s="40"/>
      <c r="G32" s="28" t="e">
        <f>IF(VLOOKUP(A32,Keys_CHESS_ALL!J33:AC216,5,FALSE)="","",VLOOKUP(A32,Keys_CHESS_ALL!J33:AC216,5,FALSE))</f>
        <v>#N/A</v>
      </c>
      <c r="H32" s="28" t="e">
        <f>IF(VLOOKUP(A32,Keys_CHESS_ALL!J33:AC216,6,FALSE)="","",VLOOKUP(A32,Keys_CHESS_ALL!J33:AC216,6,FALSE))</f>
        <v>#N/A</v>
      </c>
      <c r="I32" s="28" t="e">
        <f>IF(VLOOKUP(A32,Keys_CHESS_ALL!J33:AC216,7,FALSE)="","",VLOOKUP(A32,Keys_CHESS_ALL!J33:AC216,7,FALSE))</f>
        <v>#N/A</v>
      </c>
      <c r="J32" s="28" t="e">
        <f>IF(VLOOKUP(A32,Keys_CHESS_ALL!J33:AC216,8,FALSE)="","",VLOOKUP(A32,Keys_CHESS_ALL!J33:AC216,8,FALSE))</f>
        <v>#N/A</v>
      </c>
      <c r="K32" s="28" t="e">
        <f>IF(VLOOKUP(A32,Keys_CHESS_ALL!J33:AD216,9,FALSE)="","",VLOOKUP(A32,Keys_CHESS_ALL!J33:AD216,9,FALSE))</f>
        <v>#N/A</v>
      </c>
      <c r="L32" s="28" t="e">
        <f>IF(VLOOKUP(A32,Keys_CHESS_ALL!J33:AE216,10,FALSE)="","",VLOOKUP(A32,Keys_CHESS_ALL!J33:AE216,10,FALSE))</f>
        <v>#N/A</v>
      </c>
      <c r="M32" s="28" t="e">
        <f>IF(VLOOKUP(A32,Keys_CHESS_ALL!J33:AF216,11,FALSE)="","",VLOOKUP(A32,Keys_CHESS_ALL!J33:AF216,11,FALSE))</f>
        <v>#N/A</v>
      </c>
      <c r="N32" s="28" t="e">
        <f>IF(VLOOKUP(A32,Keys_CHESS_ALL!J33:AG216,12,FALSE)="","",VLOOKUP(A32,Keys_CHESS_ALL!J33:AG216,12,FALSE))</f>
        <v>#N/A</v>
      </c>
      <c r="O32" s="28" t="e">
        <f>IF(VLOOKUP(A32,Keys_CHESS_ALL!J33:AH216,13,FALSE)="","",VLOOKUP(A32,Keys_CHESS_ALL!J33:AH216,13,FALSE))</f>
        <v>#N/A</v>
      </c>
      <c r="P32" s="28" t="e">
        <f>IF(VLOOKUP(A32,Keys_CHESS_ALL!J33:AI216,14,FALSE)="","",VLOOKUP(A32,Keys_CHESS_ALL!J33:AI216,14,FALSE))</f>
        <v>#N/A</v>
      </c>
      <c r="Q32" s="28" t="e">
        <f>IF(VLOOKUP(A32,Keys_CHESS_ALL!J33:AJ216,15,FALSE)="","",VLOOKUP(A32,Keys_CHESS_ALL!J33:AJ216,15,FALSE))</f>
        <v>#N/A</v>
      </c>
      <c r="R32" s="28" t="e">
        <f>IF(VLOOKUP(A32,Keys_CHESS_ALL!J33:AK216,16,FALSE)="","",VLOOKUP(A32,Keys_CHESS_ALL!J33:AK216,16,FALSE))</f>
        <v>#N/A</v>
      </c>
    </row>
    <row r="33" spans="2:18" x14ac:dyDescent="0.2">
      <c r="B33" s="28" t="e">
        <f>VLOOKUP(A33,Keys_CHESS_ALL!J34:L217,2,FALSE)</f>
        <v>#N/A</v>
      </c>
      <c r="C33" s="32"/>
      <c r="D33" s="28" t="e">
        <f>VLOOKUP(A33,Keys_CHESS_ALL!J34:L217,3,FALSE)</f>
        <v>#N/A</v>
      </c>
      <c r="E33" s="40"/>
      <c r="G33" s="28" t="e">
        <f>IF(VLOOKUP(A33,Keys_CHESS_ALL!J34:AC217,5,FALSE)="","",VLOOKUP(A33,Keys_CHESS_ALL!J34:AC217,5,FALSE))</f>
        <v>#N/A</v>
      </c>
      <c r="H33" s="28" t="e">
        <f>IF(VLOOKUP(A33,Keys_CHESS_ALL!J34:AC217,6,FALSE)="","",VLOOKUP(A33,Keys_CHESS_ALL!J34:AC217,6,FALSE))</f>
        <v>#N/A</v>
      </c>
      <c r="I33" s="28" t="e">
        <f>IF(VLOOKUP(A33,Keys_CHESS_ALL!J34:AC217,7,FALSE)="","",VLOOKUP(A33,Keys_CHESS_ALL!J34:AC217,7,FALSE))</f>
        <v>#N/A</v>
      </c>
      <c r="J33" s="28" t="e">
        <f>IF(VLOOKUP(A33,Keys_CHESS_ALL!J34:AC217,8,FALSE)="","",VLOOKUP(A33,Keys_CHESS_ALL!J34:AC217,8,FALSE))</f>
        <v>#N/A</v>
      </c>
      <c r="K33" s="28" t="e">
        <f>IF(VLOOKUP(A33,Keys_CHESS_ALL!J34:AD217,9,FALSE)="","",VLOOKUP(A33,Keys_CHESS_ALL!J34:AD217,9,FALSE))</f>
        <v>#N/A</v>
      </c>
      <c r="L33" s="28" t="e">
        <f>IF(VLOOKUP(A33,Keys_CHESS_ALL!J34:AE217,10,FALSE)="","",VLOOKUP(A33,Keys_CHESS_ALL!J34:AE217,10,FALSE))</f>
        <v>#N/A</v>
      </c>
      <c r="M33" s="28" t="e">
        <f>IF(VLOOKUP(A33,Keys_CHESS_ALL!J34:AF217,11,FALSE)="","",VLOOKUP(A33,Keys_CHESS_ALL!J34:AF217,11,FALSE))</f>
        <v>#N/A</v>
      </c>
      <c r="N33" s="28" t="e">
        <f>IF(VLOOKUP(A33,Keys_CHESS_ALL!J34:AG217,12,FALSE)="","",VLOOKUP(A33,Keys_CHESS_ALL!J34:AG217,12,FALSE))</f>
        <v>#N/A</v>
      </c>
      <c r="O33" s="28" t="e">
        <f>IF(VLOOKUP(A33,Keys_CHESS_ALL!J34:AH217,13,FALSE)="","",VLOOKUP(A33,Keys_CHESS_ALL!J34:AH217,13,FALSE))</f>
        <v>#N/A</v>
      </c>
      <c r="P33" s="28" t="e">
        <f>IF(VLOOKUP(A33,Keys_CHESS_ALL!J34:AI217,14,FALSE)="","",VLOOKUP(A33,Keys_CHESS_ALL!J34:AI217,14,FALSE))</f>
        <v>#N/A</v>
      </c>
      <c r="Q33" s="28" t="e">
        <f>IF(VLOOKUP(A33,Keys_CHESS_ALL!J34:AJ217,15,FALSE)="","",VLOOKUP(A33,Keys_CHESS_ALL!J34:AJ217,15,FALSE))</f>
        <v>#N/A</v>
      </c>
      <c r="R33" s="28" t="e">
        <f>IF(VLOOKUP(A33,Keys_CHESS_ALL!J34:AK217,16,FALSE)="","",VLOOKUP(A33,Keys_CHESS_ALL!J34:AK217,16,FALSE))</f>
        <v>#N/A</v>
      </c>
    </row>
    <row r="34" spans="2:18" x14ac:dyDescent="0.2">
      <c r="B34" s="28" t="e">
        <f>VLOOKUP(A34,Keys_CHESS_ALL!J35:L218,2,FALSE)</f>
        <v>#N/A</v>
      </c>
      <c r="C34" s="32"/>
      <c r="D34" s="28" t="e">
        <f>VLOOKUP(A34,Keys_CHESS_ALL!J35:L218,3,FALSE)</f>
        <v>#N/A</v>
      </c>
      <c r="E34" s="40"/>
      <c r="G34" s="28" t="e">
        <f>IF(VLOOKUP(A34,Keys_CHESS_ALL!J35:AC218,5,FALSE)="","",VLOOKUP(A34,Keys_CHESS_ALL!J35:AC218,5,FALSE))</f>
        <v>#N/A</v>
      </c>
      <c r="H34" s="28" t="e">
        <f>IF(VLOOKUP(A34,Keys_CHESS_ALL!J35:AC218,6,FALSE)="","",VLOOKUP(A34,Keys_CHESS_ALL!J35:AC218,6,FALSE))</f>
        <v>#N/A</v>
      </c>
      <c r="I34" s="28" t="e">
        <f>IF(VLOOKUP(A34,Keys_CHESS_ALL!J35:AC218,7,FALSE)="","",VLOOKUP(A34,Keys_CHESS_ALL!J35:AC218,7,FALSE))</f>
        <v>#N/A</v>
      </c>
      <c r="J34" s="28" t="e">
        <f>IF(VLOOKUP(A34,Keys_CHESS_ALL!J35:AC218,8,FALSE)="","",VLOOKUP(A34,Keys_CHESS_ALL!J35:AC218,8,FALSE))</f>
        <v>#N/A</v>
      </c>
      <c r="K34" s="28" t="e">
        <f>IF(VLOOKUP(A34,Keys_CHESS_ALL!J35:AD218,9,FALSE)="","",VLOOKUP(A34,Keys_CHESS_ALL!J35:AD218,9,FALSE))</f>
        <v>#N/A</v>
      </c>
      <c r="L34" s="28" t="e">
        <f>IF(VLOOKUP(A34,Keys_CHESS_ALL!J35:AE218,10,FALSE)="","",VLOOKUP(A34,Keys_CHESS_ALL!J35:AE218,10,FALSE))</f>
        <v>#N/A</v>
      </c>
      <c r="M34" s="28" t="e">
        <f>IF(VLOOKUP(A34,Keys_CHESS_ALL!J35:AF218,11,FALSE)="","",VLOOKUP(A34,Keys_CHESS_ALL!J35:AF218,11,FALSE))</f>
        <v>#N/A</v>
      </c>
      <c r="N34" s="28" t="e">
        <f>IF(VLOOKUP(A34,Keys_CHESS_ALL!J35:AG218,12,FALSE)="","",VLOOKUP(A34,Keys_CHESS_ALL!J35:AG218,12,FALSE))</f>
        <v>#N/A</v>
      </c>
      <c r="O34" s="28" t="e">
        <f>IF(VLOOKUP(A34,Keys_CHESS_ALL!J35:AH218,13,FALSE)="","",VLOOKUP(A34,Keys_CHESS_ALL!J35:AH218,13,FALSE))</f>
        <v>#N/A</v>
      </c>
      <c r="P34" s="28" t="e">
        <f>IF(VLOOKUP(A34,Keys_CHESS_ALL!J35:AI218,14,FALSE)="","",VLOOKUP(A34,Keys_CHESS_ALL!J35:AI218,14,FALSE))</f>
        <v>#N/A</v>
      </c>
      <c r="Q34" s="28" t="e">
        <f>IF(VLOOKUP(A34,Keys_CHESS_ALL!J35:AJ218,15,FALSE)="","",VLOOKUP(A34,Keys_CHESS_ALL!J35:AJ218,15,FALSE))</f>
        <v>#N/A</v>
      </c>
      <c r="R34" s="28" t="e">
        <f>IF(VLOOKUP(A34,Keys_CHESS_ALL!J35:AK218,16,FALSE)="","",VLOOKUP(A34,Keys_CHESS_ALL!J35:AK218,16,FALSE))</f>
        <v>#N/A</v>
      </c>
    </row>
    <row r="35" spans="2:18" x14ac:dyDescent="0.2">
      <c r="B35" s="28" t="e">
        <f>VLOOKUP(A35,Keys_CHESS_ALL!J37:L219,2,FALSE)</f>
        <v>#N/A</v>
      </c>
      <c r="C35" s="32"/>
      <c r="D35" s="28" t="e">
        <f>VLOOKUP(A35,Keys_CHESS_ALL!J37:L219,3,FALSE)</f>
        <v>#N/A</v>
      </c>
      <c r="E35" s="40"/>
      <c r="G35" s="28" t="e">
        <f>IF(VLOOKUP(A35,Keys_CHESS_ALL!J37:AC219,5,FALSE)="","",VLOOKUP(A35,Keys_CHESS_ALL!J37:AC219,5,FALSE))</f>
        <v>#N/A</v>
      </c>
      <c r="H35" s="28" t="e">
        <f>IF(VLOOKUP(A35,Keys_CHESS_ALL!J37:AC219,6,FALSE)="","",VLOOKUP(A35,Keys_CHESS_ALL!J37:AC219,6,FALSE))</f>
        <v>#N/A</v>
      </c>
      <c r="I35" s="28" t="e">
        <f>IF(VLOOKUP(A35,Keys_CHESS_ALL!J37:AC219,7,FALSE)="","",VLOOKUP(A35,Keys_CHESS_ALL!J37:AC219,7,FALSE))</f>
        <v>#N/A</v>
      </c>
      <c r="J35" s="28" t="e">
        <f>IF(VLOOKUP(A35,Keys_CHESS_ALL!J37:AC219,8,FALSE)="","",VLOOKUP(A35,Keys_CHESS_ALL!J37:AC219,8,FALSE))</f>
        <v>#N/A</v>
      </c>
      <c r="K35" s="28" t="e">
        <f>IF(VLOOKUP(A35,Keys_CHESS_ALL!J37:AD219,9,FALSE)="","",VLOOKUP(A35,Keys_CHESS_ALL!J37:AD219,9,FALSE))</f>
        <v>#N/A</v>
      </c>
      <c r="L35" s="28" t="e">
        <f>IF(VLOOKUP(A35,Keys_CHESS_ALL!J37:AE219,10,FALSE)="","",VLOOKUP(A35,Keys_CHESS_ALL!J37:AE219,10,FALSE))</f>
        <v>#N/A</v>
      </c>
      <c r="M35" s="28" t="e">
        <f>IF(VLOOKUP(A35,Keys_CHESS_ALL!J37:AF219,11,FALSE)="","",VLOOKUP(A35,Keys_CHESS_ALL!J37:AF219,11,FALSE))</f>
        <v>#N/A</v>
      </c>
      <c r="N35" s="28" t="e">
        <f>IF(VLOOKUP(A35,Keys_CHESS_ALL!J37:AG219,12,FALSE)="","",VLOOKUP(A35,Keys_CHESS_ALL!J37:AG219,12,FALSE))</f>
        <v>#N/A</v>
      </c>
      <c r="O35" s="28" t="e">
        <f>IF(VLOOKUP(A35,Keys_CHESS_ALL!J37:AH219,13,FALSE)="","",VLOOKUP(A35,Keys_CHESS_ALL!J37:AH219,13,FALSE))</f>
        <v>#N/A</v>
      </c>
      <c r="P35" s="28" t="e">
        <f>IF(VLOOKUP(A35,Keys_CHESS_ALL!J37:AI219,14,FALSE)="","",VLOOKUP(A35,Keys_CHESS_ALL!J37:AI219,14,FALSE))</f>
        <v>#N/A</v>
      </c>
      <c r="Q35" s="28" t="e">
        <f>IF(VLOOKUP(A35,Keys_CHESS_ALL!J37:AJ219,15,FALSE)="","",VLOOKUP(A35,Keys_CHESS_ALL!J37:AJ219,15,FALSE))</f>
        <v>#N/A</v>
      </c>
      <c r="R35" s="28" t="e">
        <f>IF(VLOOKUP(A35,Keys_CHESS_ALL!J37:AK219,16,FALSE)="","",VLOOKUP(A35,Keys_CHESS_ALL!J37:AK219,16,FALSE))</f>
        <v>#N/A</v>
      </c>
    </row>
    <row r="36" spans="2:18" x14ac:dyDescent="0.2">
      <c r="B36" s="28" t="e">
        <f>VLOOKUP(A36,Keys_CHESS_ALL!J38:L220,2,FALSE)</f>
        <v>#N/A</v>
      </c>
      <c r="C36" s="32"/>
      <c r="D36" s="28" t="e">
        <f>VLOOKUP(A36,Keys_CHESS_ALL!J38:L220,3,FALSE)</f>
        <v>#N/A</v>
      </c>
      <c r="E36" s="40"/>
      <c r="G36" s="28" t="e">
        <f>IF(VLOOKUP(A36,Keys_CHESS_ALL!J38:AC220,5,FALSE)="","",VLOOKUP(A36,Keys_CHESS_ALL!J38:AC220,5,FALSE))</f>
        <v>#N/A</v>
      </c>
      <c r="H36" s="28" t="e">
        <f>IF(VLOOKUP(A36,Keys_CHESS_ALL!J38:AC220,6,FALSE)="","",VLOOKUP(A36,Keys_CHESS_ALL!J38:AC220,6,FALSE))</f>
        <v>#N/A</v>
      </c>
      <c r="I36" s="28" t="e">
        <f>IF(VLOOKUP(A36,Keys_CHESS_ALL!J38:AC220,7,FALSE)="","",VLOOKUP(A36,Keys_CHESS_ALL!J38:AC220,7,FALSE))</f>
        <v>#N/A</v>
      </c>
      <c r="J36" s="28" t="e">
        <f>IF(VLOOKUP(A36,Keys_CHESS_ALL!J38:AC220,8,FALSE)="","",VLOOKUP(A36,Keys_CHESS_ALL!J38:AC220,8,FALSE))</f>
        <v>#N/A</v>
      </c>
      <c r="K36" s="28" t="e">
        <f>IF(VLOOKUP(A36,Keys_CHESS_ALL!J38:AD220,9,FALSE)="","",VLOOKUP(A36,Keys_CHESS_ALL!J38:AD220,9,FALSE))</f>
        <v>#N/A</v>
      </c>
      <c r="L36" s="28" t="e">
        <f>IF(VLOOKUP(A36,Keys_CHESS_ALL!J38:AE220,10,FALSE)="","",VLOOKUP(A36,Keys_CHESS_ALL!J38:AE220,10,FALSE))</f>
        <v>#N/A</v>
      </c>
      <c r="M36" s="28" t="e">
        <f>IF(VLOOKUP(A36,Keys_CHESS_ALL!J38:AF220,11,FALSE)="","",VLOOKUP(A36,Keys_CHESS_ALL!J38:AF220,11,FALSE))</f>
        <v>#N/A</v>
      </c>
      <c r="N36" s="28" t="e">
        <f>IF(VLOOKUP(A36,Keys_CHESS_ALL!J38:AG220,12,FALSE)="","",VLOOKUP(A36,Keys_CHESS_ALL!J38:AG220,12,FALSE))</f>
        <v>#N/A</v>
      </c>
      <c r="O36" s="28" t="e">
        <f>IF(VLOOKUP(A36,Keys_CHESS_ALL!J38:AH220,13,FALSE)="","",VLOOKUP(A36,Keys_CHESS_ALL!J38:AH220,13,FALSE))</f>
        <v>#N/A</v>
      </c>
      <c r="P36" s="28" t="e">
        <f>IF(VLOOKUP(A36,Keys_CHESS_ALL!J38:AI220,14,FALSE)="","",VLOOKUP(A36,Keys_CHESS_ALL!J38:AI220,14,FALSE))</f>
        <v>#N/A</v>
      </c>
      <c r="Q36" s="28" t="e">
        <f>IF(VLOOKUP(A36,Keys_CHESS_ALL!J38:AJ220,15,FALSE)="","",VLOOKUP(A36,Keys_CHESS_ALL!J38:AJ220,15,FALSE))</f>
        <v>#N/A</v>
      </c>
      <c r="R36" s="28" t="e">
        <f>IF(VLOOKUP(A36,Keys_CHESS_ALL!J38:AK220,16,FALSE)="","",VLOOKUP(A36,Keys_CHESS_ALL!J38:AK220,16,FALSE))</f>
        <v>#N/A</v>
      </c>
    </row>
    <row r="37" spans="2:18" x14ac:dyDescent="0.2">
      <c r="B37" s="28" t="e">
        <f>VLOOKUP(A37,Keys_CHESS_ALL!J39:L221,2,FALSE)</f>
        <v>#N/A</v>
      </c>
      <c r="C37" s="32"/>
      <c r="D37" s="28" t="e">
        <f>VLOOKUP(A37,Keys_CHESS_ALL!J39:L221,3,FALSE)</f>
        <v>#N/A</v>
      </c>
      <c r="E37" s="40"/>
      <c r="G37" s="28" t="e">
        <f>IF(VLOOKUP(A37,Keys_CHESS_ALL!J39:AC221,5,FALSE)="","",VLOOKUP(A37,Keys_CHESS_ALL!J39:AC221,5,FALSE))</f>
        <v>#N/A</v>
      </c>
      <c r="H37" s="28" t="e">
        <f>IF(VLOOKUP(A37,Keys_CHESS_ALL!J39:AC221,6,FALSE)="","",VLOOKUP(A37,Keys_CHESS_ALL!J39:AC221,6,FALSE))</f>
        <v>#N/A</v>
      </c>
      <c r="I37" s="28" t="e">
        <f>IF(VLOOKUP(A37,Keys_CHESS_ALL!J39:AC221,7,FALSE)="","",VLOOKUP(A37,Keys_CHESS_ALL!J39:AC221,7,FALSE))</f>
        <v>#N/A</v>
      </c>
      <c r="J37" s="28" t="e">
        <f>IF(VLOOKUP(A37,Keys_CHESS_ALL!J39:AC221,8,FALSE)="","",VLOOKUP(A37,Keys_CHESS_ALL!J39:AC221,8,FALSE))</f>
        <v>#N/A</v>
      </c>
      <c r="K37" s="28" t="e">
        <f>IF(VLOOKUP(A37,Keys_CHESS_ALL!J39:AD221,9,FALSE)="","",VLOOKUP(A37,Keys_CHESS_ALL!J39:AD221,9,FALSE))</f>
        <v>#N/A</v>
      </c>
      <c r="L37" s="28" t="e">
        <f>IF(VLOOKUP(A37,Keys_CHESS_ALL!J39:AE221,10,FALSE)="","",VLOOKUP(A37,Keys_CHESS_ALL!J39:AE221,10,FALSE))</f>
        <v>#N/A</v>
      </c>
      <c r="M37" s="28" t="e">
        <f>IF(VLOOKUP(A37,Keys_CHESS_ALL!J39:AF221,11,FALSE)="","",VLOOKUP(A37,Keys_CHESS_ALL!J39:AF221,11,FALSE))</f>
        <v>#N/A</v>
      </c>
      <c r="N37" s="28" t="e">
        <f>IF(VLOOKUP(A37,Keys_CHESS_ALL!J39:AG221,12,FALSE)="","",VLOOKUP(A37,Keys_CHESS_ALL!J39:AG221,12,FALSE))</f>
        <v>#N/A</v>
      </c>
      <c r="O37" s="28" t="e">
        <f>IF(VLOOKUP(A37,Keys_CHESS_ALL!J39:AH221,13,FALSE)="","",VLOOKUP(A37,Keys_CHESS_ALL!J39:AH221,13,FALSE))</f>
        <v>#N/A</v>
      </c>
      <c r="P37" s="28" t="e">
        <f>IF(VLOOKUP(A37,Keys_CHESS_ALL!J39:AI221,14,FALSE)="","",VLOOKUP(A37,Keys_CHESS_ALL!J39:AI221,14,FALSE))</f>
        <v>#N/A</v>
      </c>
      <c r="Q37" s="28" t="e">
        <f>IF(VLOOKUP(A37,Keys_CHESS_ALL!J39:AJ221,15,FALSE)="","",VLOOKUP(A37,Keys_CHESS_ALL!J39:AJ221,15,FALSE))</f>
        <v>#N/A</v>
      </c>
      <c r="R37" s="28" t="e">
        <f>IF(VLOOKUP(A37,Keys_CHESS_ALL!J39:AK221,16,FALSE)="","",VLOOKUP(A37,Keys_CHESS_ALL!J39:AK221,16,FALSE))</f>
        <v>#N/A</v>
      </c>
    </row>
    <row r="38" spans="2:18" x14ac:dyDescent="0.2">
      <c r="B38" s="28" t="e">
        <f>VLOOKUP(A38,Keys_CHESS_ALL!J40:L222,2,FALSE)</f>
        <v>#N/A</v>
      </c>
      <c r="C38" s="32"/>
      <c r="D38" s="28" t="e">
        <f>VLOOKUP(A38,Keys_CHESS_ALL!J40:L222,3,FALSE)</f>
        <v>#N/A</v>
      </c>
      <c r="E38" s="40"/>
      <c r="G38" s="28" t="e">
        <f>IF(VLOOKUP(A38,Keys_CHESS_ALL!J40:AC222,5,FALSE)="","",VLOOKUP(A38,Keys_CHESS_ALL!J40:AC222,5,FALSE))</f>
        <v>#N/A</v>
      </c>
      <c r="H38" s="28" t="e">
        <f>IF(VLOOKUP(A38,Keys_CHESS_ALL!J40:AC222,6,FALSE)="","",VLOOKUP(A38,Keys_CHESS_ALL!J40:AC222,6,FALSE))</f>
        <v>#N/A</v>
      </c>
      <c r="I38" s="28" t="e">
        <f>IF(VLOOKUP(A38,Keys_CHESS_ALL!J40:AC222,7,FALSE)="","",VLOOKUP(A38,Keys_CHESS_ALL!J40:AC222,7,FALSE))</f>
        <v>#N/A</v>
      </c>
      <c r="J38" s="28" t="e">
        <f>IF(VLOOKUP(A38,Keys_CHESS_ALL!J40:AC222,8,FALSE)="","",VLOOKUP(A38,Keys_CHESS_ALL!J40:AC222,8,FALSE))</f>
        <v>#N/A</v>
      </c>
      <c r="K38" s="28" t="e">
        <f>IF(VLOOKUP(A38,Keys_CHESS_ALL!J40:AD222,9,FALSE)="","",VLOOKUP(A38,Keys_CHESS_ALL!J40:AD222,9,FALSE))</f>
        <v>#N/A</v>
      </c>
      <c r="L38" s="28" t="e">
        <f>IF(VLOOKUP(A38,Keys_CHESS_ALL!J40:AE222,10,FALSE)="","",VLOOKUP(A38,Keys_CHESS_ALL!J40:AE222,10,FALSE))</f>
        <v>#N/A</v>
      </c>
      <c r="M38" s="28" t="e">
        <f>IF(VLOOKUP(A38,Keys_CHESS_ALL!J40:AF222,11,FALSE)="","",VLOOKUP(A38,Keys_CHESS_ALL!J40:AF222,11,FALSE))</f>
        <v>#N/A</v>
      </c>
      <c r="N38" s="28" t="e">
        <f>IF(VLOOKUP(A38,Keys_CHESS_ALL!J40:AG222,12,FALSE)="","",VLOOKUP(A38,Keys_CHESS_ALL!J40:AG222,12,FALSE))</f>
        <v>#N/A</v>
      </c>
      <c r="O38" s="28" t="e">
        <f>IF(VLOOKUP(A38,Keys_CHESS_ALL!J40:AH222,13,FALSE)="","",VLOOKUP(A38,Keys_CHESS_ALL!J40:AH222,13,FALSE))</f>
        <v>#N/A</v>
      </c>
      <c r="P38" s="28" t="e">
        <f>IF(VLOOKUP(A38,Keys_CHESS_ALL!J40:AI222,14,FALSE)="","",VLOOKUP(A38,Keys_CHESS_ALL!J40:AI222,14,FALSE))</f>
        <v>#N/A</v>
      </c>
      <c r="Q38" s="28" t="e">
        <f>IF(VLOOKUP(A38,Keys_CHESS_ALL!J40:AJ222,15,FALSE)="","",VLOOKUP(A38,Keys_CHESS_ALL!J40:AJ222,15,FALSE))</f>
        <v>#N/A</v>
      </c>
      <c r="R38" s="28" t="e">
        <f>IF(VLOOKUP(A38,Keys_CHESS_ALL!J40:AK222,16,FALSE)="","",VLOOKUP(A38,Keys_CHESS_ALL!J40:AK222,16,FALSE))</f>
        <v>#N/A</v>
      </c>
    </row>
    <row r="39" spans="2:18" x14ac:dyDescent="0.2">
      <c r="B39" s="28" t="e">
        <f>VLOOKUP(A39,Keys_CHESS_ALL!J41:L223,2,FALSE)</f>
        <v>#N/A</v>
      </c>
      <c r="C39" s="32"/>
      <c r="D39" s="28" t="e">
        <f>VLOOKUP(A39,Keys_CHESS_ALL!J41:L223,3,FALSE)</f>
        <v>#N/A</v>
      </c>
      <c r="E39" s="40"/>
      <c r="G39" s="28" t="e">
        <f>IF(VLOOKUP(A39,Keys_CHESS_ALL!J41:AC223,5,FALSE)="","",VLOOKUP(A39,Keys_CHESS_ALL!J41:AC223,5,FALSE))</f>
        <v>#N/A</v>
      </c>
      <c r="H39" s="28" t="e">
        <f>IF(VLOOKUP(A39,Keys_CHESS_ALL!J41:AC223,6,FALSE)="","",VLOOKUP(A39,Keys_CHESS_ALL!J41:AC223,6,FALSE))</f>
        <v>#N/A</v>
      </c>
      <c r="I39" s="28" t="e">
        <f>IF(VLOOKUP(A39,Keys_CHESS_ALL!J41:AC223,7,FALSE)="","",VLOOKUP(A39,Keys_CHESS_ALL!J41:AC223,7,FALSE))</f>
        <v>#N/A</v>
      </c>
      <c r="J39" s="28" t="e">
        <f>IF(VLOOKUP(A39,Keys_CHESS_ALL!J41:AC223,8,FALSE)="","",VLOOKUP(A39,Keys_CHESS_ALL!J41:AC223,8,FALSE))</f>
        <v>#N/A</v>
      </c>
      <c r="K39" s="28" t="e">
        <f>IF(VLOOKUP(A39,Keys_CHESS_ALL!J41:AD223,9,FALSE)="","",VLOOKUP(A39,Keys_CHESS_ALL!J41:AD223,9,FALSE))</f>
        <v>#N/A</v>
      </c>
      <c r="L39" s="28" t="e">
        <f>IF(VLOOKUP(A39,Keys_CHESS_ALL!J41:AE223,10,FALSE)="","",VLOOKUP(A39,Keys_CHESS_ALL!J41:AE223,10,FALSE))</f>
        <v>#N/A</v>
      </c>
      <c r="M39" s="28" t="e">
        <f>IF(VLOOKUP(A39,Keys_CHESS_ALL!J41:AF223,11,FALSE)="","",VLOOKUP(A39,Keys_CHESS_ALL!J41:AF223,11,FALSE))</f>
        <v>#N/A</v>
      </c>
      <c r="N39" s="28" t="e">
        <f>IF(VLOOKUP(A39,Keys_CHESS_ALL!J41:AG223,12,FALSE)="","",VLOOKUP(A39,Keys_CHESS_ALL!J41:AG223,12,FALSE))</f>
        <v>#N/A</v>
      </c>
      <c r="O39" s="28" t="e">
        <f>IF(VLOOKUP(A39,Keys_CHESS_ALL!J41:AH223,13,FALSE)="","",VLOOKUP(A39,Keys_CHESS_ALL!J41:AH223,13,FALSE))</f>
        <v>#N/A</v>
      </c>
      <c r="P39" s="28" t="e">
        <f>IF(VLOOKUP(A39,Keys_CHESS_ALL!J41:AI223,14,FALSE)="","",VLOOKUP(A39,Keys_CHESS_ALL!J41:AI223,14,FALSE))</f>
        <v>#N/A</v>
      </c>
      <c r="Q39" s="28" t="e">
        <f>IF(VLOOKUP(A39,Keys_CHESS_ALL!J41:AJ223,15,FALSE)="","",VLOOKUP(A39,Keys_CHESS_ALL!J41:AJ223,15,FALSE))</f>
        <v>#N/A</v>
      </c>
      <c r="R39" s="28" t="e">
        <f>IF(VLOOKUP(A39,Keys_CHESS_ALL!J41:AK223,16,FALSE)="","",VLOOKUP(A39,Keys_CHESS_ALL!J41:AK223,16,FALSE))</f>
        <v>#N/A</v>
      </c>
    </row>
    <row r="40" spans="2:18" x14ac:dyDescent="0.2">
      <c r="B40" s="28" t="e">
        <f>VLOOKUP(A40,Keys_CHESS_ALL!J42:L224,2,FALSE)</f>
        <v>#N/A</v>
      </c>
      <c r="C40" s="32"/>
      <c r="D40" s="28" t="e">
        <f>VLOOKUP(A40,Keys_CHESS_ALL!J42:L224,3,FALSE)</f>
        <v>#N/A</v>
      </c>
      <c r="E40" s="40"/>
      <c r="G40" s="28" t="e">
        <f>IF(VLOOKUP(A40,Keys_CHESS_ALL!J42:AC224,5,FALSE)="","",VLOOKUP(A40,Keys_CHESS_ALL!J42:AC224,5,FALSE))</f>
        <v>#N/A</v>
      </c>
      <c r="H40" s="28" t="e">
        <f>IF(VLOOKUP(A40,Keys_CHESS_ALL!J42:AC224,6,FALSE)="","",VLOOKUP(A40,Keys_CHESS_ALL!J42:AC224,6,FALSE))</f>
        <v>#N/A</v>
      </c>
      <c r="I40" s="28" t="e">
        <f>IF(VLOOKUP(A40,Keys_CHESS_ALL!J42:AC224,7,FALSE)="","",VLOOKUP(A40,Keys_CHESS_ALL!J42:AC224,7,FALSE))</f>
        <v>#N/A</v>
      </c>
      <c r="J40" s="28" t="e">
        <f>IF(VLOOKUP(A40,Keys_CHESS_ALL!J42:AC224,8,FALSE)="","",VLOOKUP(A40,Keys_CHESS_ALL!J42:AC224,8,FALSE))</f>
        <v>#N/A</v>
      </c>
      <c r="K40" s="28" t="e">
        <f>IF(VLOOKUP(A40,Keys_CHESS_ALL!J42:AD224,9,FALSE)="","",VLOOKUP(A40,Keys_CHESS_ALL!J42:AD224,9,FALSE))</f>
        <v>#N/A</v>
      </c>
      <c r="L40" s="28" t="e">
        <f>IF(VLOOKUP(A40,Keys_CHESS_ALL!J42:AE224,10,FALSE)="","",VLOOKUP(A40,Keys_CHESS_ALL!J42:AE224,10,FALSE))</f>
        <v>#N/A</v>
      </c>
      <c r="M40" s="28" t="e">
        <f>IF(VLOOKUP(A40,Keys_CHESS_ALL!J42:AF224,11,FALSE)="","",VLOOKUP(A40,Keys_CHESS_ALL!J42:AF224,11,FALSE))</f>
        <v>#N/A</v>
      </c>
      <c r="N40" s="28" t="e">
        <f>IF(VLOOKUP(A40,Keys_CHESS_ALL!J42:AG224,12,FALSE)="","",VLOOKUP(A40,Keys_CHESS_ALL!J42:AG224,12,FALSE))</f>
        <v>#N/A</v>
      </c>
      <c r="O40" s="28" t="e">
        <f>IF(VLOOKUP(A40,Keys_CHESS_ALL!J42:AH224,13,FALSE)="","",VLOOKUP(A40,Keys_CHESS_ALL!J42:AH224,13,FALSE))</f>
        <v>#N/A</v>
      </c>
      <c r="P40" s="28" t="e">
        <f>IF(VLOOKUP(A40,Keys_CHESS_ALL!J42:AI224,14,FALSE)="","",VLOOKUP(A40,Keys_CHESS_ALL!J42:AI224,14,FALSE))</f>
        <v>#N/A</v>
      </c>
      <c r="Q40" s="28" t="e">
        <f>IF(VLOOKUP(A40,Keys_CHESS_ALL!J42:AJ224,15,FALSE)="","",VLOOKUP(A40,Keys_CHESS_ALL!J42:AJ224,15,FALSE))</f>
        <v>#N/A</v>
      </c>
      <c r="R40" s="28" t="e">
        <f>IF(VLOOKUP(A40,Keys_CHESS_ALL!J42:AK224,16,FALSE)="","",VLOOKUP(A40,Keys_CHESS_ALL!J42:AK224,16,FALSE))</f>
        <v>#N/A</v>
      </c>
    </row>
    <row r="41" spans="2:18" x14ac:dyDescent="0.2">
      <c r="B41" s="28" t="e">
        <f>VLOOKUP(A41,Keys_CHESS_ALL!J43:L225,2,FALSE)</f>
        <v>#N/A</v>
      </c>
      <c r="C41" s="32"/>
      <c r="D41" s="28" t="e">
        <f>VLOOKUP(A41,Keys_CHESS_ALL!J43:L225,3,FALSE)</f>
        <v>#N/A</v>
      </c>
      <c r="E41" s="40"/>
      <c r="G41" s="28" t="e">
        <f>IF(VLOOKUP(A41,Keys_CHESS_ALL!J43:AC225,5,FALSE)="","",VLOOKUP(A41,Keys_CHESS_ALL!J43:AC225,5,FALSE))</f>
        <v>#N/A</v>
      </c>
      <c r="H41" s="28" t="e">
        <f>IF(VLOOKUP(A41,Keys_CHESS_ALL!J43:AC225,6,FALSE)="","",VLOOKUP(A41,Keys_CHESS_ALL!J43:AC225,6,FALSE))</f>
        <v>#N/A</v>
      </c>
      <c r="I41" s="28" t="e">
        <f>IF(VLOOKUP(A41,Keys_CHESS_ALL!J43:AC225,7,FALSE)="","",VLOOKUP(A41,Keys_CHESS_ALL!J43:AC225,7,FALSE))</f>
        <v>#N/A</v>
      </c>
      <c r="J41" s="28" t="e">
        <f>IF(VLOOKUP(A41,Keys_CHESS_ALL!J43:AC225,8,FALSE)="","",VLOOKUP(A41,Keys_CHESS_ALL!J43:AC225,8,FALSE))</f>
        <v>#N/A</v>
      </c>
      <c r="K41" s="28" t="e">
        <f>IF(VLOOKUP(A41,Keys_CHESS_ALL!J43:AD225,9,FALSE)="","",VLOOKUP(A41,Keys_CHESS_ALL!J43:AD225,9,FALSE))</f>
        <v>#N/A</v>
      </c>
      <c r="L41" s="28" t="e">
        <f>IF(VLOOKUP(A41,Keys_CHESS_ALL!J43:AE225,10,FALSE)="","",VLOOKUP(A41,Keys_CHESS_ALL!J43:AE225,10,FALSE))</f>
        <v>#N/A</v>
      </c>
      <c r="M41" s="28" t="e">
        <f>IF(VLOOKUP(A41,Keys_CHESS_ALL!J43:AF225,11,FALSE)="","",VLOOKUP(A41,Keys_CHESS_ALL!J43:AF225,11,FALSE))</f>
        <v>#N/A</v>
      </c>
      <c r="N41" s="28" t="e">
        <f>IF(VLOOKUP(A41,Keys_CHESS_ALL!J43:AG225,12,FALSE)="","",VLOOKUP(A41,Keys_CHESS_ALL!J43:AG225,12,FALSE))</f>
        <v>#N/A</v>
      </c>
      <c r="O41" s="28" t="e">
        <f>IF(VLOOKUP(A41,Keys_CHESS_ALL!J43:AH225,13,FALSE)="","",VLOOKUP(A41,Keys_CHESS_ALL!J43:AH225,13,FALSE))</f>
        <v>#N/A</v>
      </c>
      <c r="P41" s="28" t="e">
        <f>IF(VLOOKUP(A41,Keys_CHESS_ALL!J43:AI225,14,FALSE)="","",VLOOKUP(A41,Keys_CHESS_ALL!J43:AI225,14,FALSE))</f>
        <v>#N/A</v>
      </c>
      <c r="Q41" s="28" t="e">
        <f>IF(VLOOKUP(A41,Keys_CHESS_ALL!J43:AJ225,15,FALSE)="","",VLOOKUP(A41,Keys_CHESS_ALL!J43:AJ225,15,FALSE))</f>
        <v>#N/A</v>
      </c>
      <c r="R41" s="28" t="e">
        <f>IF(VLOOKUP(A41,Keys_CHESS_ALL!J43:AK225,16,FALSE)="","",VLOOKUP(A41,Keys_CHESS_ALL!J43:AK225,16,FALSE))</f>
        <v>#N/A</v>
      </c>
    </row>
    <row r="42" spans="2:18" x14ac:dyDescent="0.2">
      <c r="B42" s="28" t="e">
        <f>VLOOKUP(A42,Keys_CHESS_ALL!J44:L226,2,FALSE)</f>
        <v>#N/A</v>
      </c>
      <c r="C42" s="32"/>
      <c r="D42" s="28" t="e">
        <f>VLOOKUP(A42,Keys_CHESS_ALL!J44:L226,3,FALSE)</f>
        <v>#N/A</v>
      </c>
      <c r="E42" s="40"/>
      <c r="G42" s="28" t="e">
        <f>IF(VLOOKUP(A42,Keys_CHESS_ALL!J44:AC226,5,FALSE)="","",VLOOKUP(A42,Keys_CHESS_ALL!J44:AC226,5,FALSE))</f>
        <v>#N/A</v>
      </c>
      <c r="H42" s="28" t="e">
        <f>IF(VLOOKUP(A42,Keys_CHESS_ALL!J44:AC226,6,FALSE)="","",VLOOKUP(A42,Keys_CHESS_ALL!J44:AC226,6,FALSE))</f>
        <v>#N/A</v>
      </c>
      <c r="I42" s="28" t="e">
        <f>IF(VLOOKUP(A42,Keys_CHESS_ALL!J44:AC226,7,FALSE)="","",VLOOKUP(A42,Keys_CHESS_ALL!J44:AC226,7,FALSE))</f>
        <v>#N/A</v>
      </c>
      <c r="J42" s="28" t="e">
        <f>IF(VLOOKUP(A42,Keys_CHESS_ALL!J44:AC226,8,FALSE)="","",VLOOKUP(A42,Keys_CHESS_ALL!J44:AC226,8,FALSE))</f>
        <v>#N/A</v>
      </c>
      <c r="K42" s="28" t="e">
        <f>IF(VLOOKUP(A42,Keys_CHESS_ALL!J44:AD226,9,FALSE)="","",VLOOKUP(A42,Keys_CHESS_ALL!J44:AD226,9,FALSE))</f>
        <v>#N/A</v>
      </c>
      <c r="L42" s="28" t="e">
        <f>IF(VLOOKUP(A42,Keys_CHESS_ALL!J44:AE226,10,FALSE)="","",VLOOKUP(A42,Keys_CHESS_ALL!J44:AE226,10,FALSE))</f>
        <v>#N/A</v>
      </c>
      <c r="M42" s="28" t="e">
        <f>IF(VLOOKUP(A42,Keys_CHESS_ALL!J44:AF226,11,FALSE)="","",VLOOKUP(A42,Keys_CHESS_ALL!J44:AF226,11,FALSE))</f>
        <v>#N/A</v>
      </c>
      <c r="N42" s="28" t="e">
        <f>IF(VLOOKUP(A42,Keys_CHESS_ALL!J44:AG226,12,FALSE)="","",VLOOKUP(A42,Keys_CHESS_ALL!J44:AG226,12,FALSE))</f>
        <v>#N/A</v>
      </c>
      <c r="O42" s="28" t="e">
        <f>IF(VLOOKUP(A42,Keys_CHESS_ALL!J44:AH226,13,FALSE)="","",VLOOKUP(A42,Keys_CHESS_ALL!J44:AH226,13,FALSE))</f>
        <v>#N/A</v>
      </c>
      <c r="P42" s="28" t="e">
        <f>IF(VLOOKUP(A42,Keys_CHESS_ALL!J44:AI226,14,FALSE)="","",VLOOKUP(A42,Keys_CHESS_ALL!J44:AI226,14,FALSE))</f>
        <v>#N/A</v>
      </c>
      <c r="Q42" s="28" t="e">
        <f>IF(VLOOKUP(A42,Keys_CHESS_ALL!J44:AJ226,15,FALSE)="","",VLOOKUP(A42,Keys_CHESS_ALL!J44:AJ226,15,FALSE))</f>
        <v>#N/A</v>
      </c>
      <c r="R42" s="28" t="e">
        <f>IF(VLOOKUP(A42,Keys_CHESS_ALL!J44:AK226,16,FALSE)="","",VLOOKUP(A42,Keys_CHESS_ALL!J44:AK226,16,FALSE))</f>
        <v>#N/A</v>
      </c>
    </row>
    <row r="43" spans="2:18" x14ac:dyDescent="0.2">
      <c r="B43" s="28" t="e">
        <f>VLOOKUP(A43,Keys_CHESS_ALL!J45:L227,2,FALSE)</f>
        <v>#N/A</v>
      </c>
      <c r="C43" s="32"/>
      <c r="D43" s="28" t="e">
        <f>VLOOKUP(A43,Keys_CHESS_ALL!J45:L227,3,FALSE)</f>
        <v>#N/A</v>
      </c>
      <c r="E43" s="40"/>
      <c r="G43" s="28" t="e">
        <f>IF(VLOOKUP(A43,Keys_CHESS_ALL!J45:AC227,5,FALSE)="","",VLOOKUP(A43,Keys_CHESS_ALL!J45:AC227,5,FALSE))</f>
        <v>#N/A</v>
      </c>
      <c r="H43" s="28" t="e">
        <f>IF(VLOOKUP(A43,Keys_CHESS_ALL!J45:AC227,6,FALSE)="","",VLOOKUP(A43,Keys_CHESS_ALL!J45:AC227,6,FALSE))</f>
        <v>#N/A</v>
      </c>
      <c r="I43" s="28" t="e">
        <f>IF(VLOOKUP(A43,Keys_CHESS_ALL!J45:AC227,7,FALSE)="","",VLOOKUP(A43,Keys_CHESS_ALL!J45:AC227,7,FALSE))</f>
        <v>#N/A</v>
      </c>
      <c r="J43" s="28" t="e">
        <f>IF(VLOOKUP(A43,Keys_CHESS_ALL!J45:AC227,8,FALSE)="","",VLOOKUP(A43,Keys_CHESS_ALL!J45:AC227,8,FALSE))</f>
        <v>#N/A</v>
      </c>
      <c r="K43" s="28" t="e">
        <f>IF(VLOOKUP(A43,Keys_CHESS_ALL!J45:AD227,9,FALSE)="","",VLOOKUP(A43,Keys_CHESS_ALL!J45:AD227,9,FALSE))</f>
        <v>#N/A</v>
      </c>
      <c r="L43" s="28" t="e">
        <f>IF(VLOOKUP(A43,Keys_CHESS_ALL!J45:AE227,10,FALSE)="","",VLOOKUP(A43,Keys_CHESS_ALL!J45:AE227,10,FALSE))</f>
        <v>#N/A</v>
      </c>
      <c r="M43" s="28" t="e">
        <f>IF(VLOOKUP(A43,Keys_CHESS_ALL!J45:AF227,11,FALSE)="","",VLOOKUP(A43,Keys_CHESS_ALL!J45:AF227,11,FALSE))</f>
        <v>#N/A</v>
      </c>
      <c r="N43" s="28" t="e">
        <f>IF(VLOOKUP(A43,Keys_CHESS_ALL!J45:AG227,12,FALSE)="","",VLOOKUP(A43,Keys_CHESS_ALL!J45:AG227,12,FALSE))</f>
        <v>#N/A</v>
      </c>
      <c r="O43" s="28" t="e">
        <f>IF(VLOOKUP(A43,Keys_CHESS_ALL!J45:AH227,13,FALSE)="","",VLOOKUP(A43,Keys_CHESS_ALL!J45:AH227,13,FALSE))</f>
        <v>#N/A</v>
      </c>
      <c r="P43" s="28" t="e">
        <f>IF(VLOOKUP(A43,Keys_CHESS_ALL!J45:AI227,14,FALSE)="","",VLOOKUP(A43,Keys_CHESS_ALL!J45:AI227,14,FALSE))</f>
        <v>#N/A</v>
      </c>
      <c r="Q43" s="28" t="e">
        <f>IF(VLOOKUP(A43,Keys_CHESS_ALL!J45:AJ227,15,FALSE)="","",VLOOKUP(A43,Keys_CHESS_ALL!J45:AJ227,15,FALSE))</f>
        <v>#N/A</v>
      </c>
      <c r="R43" s="28" t="e">
        <f>IF(VLOOKUP(A43,Keys_CHESS_ALL!J45:AK227,16,FALSE)="","",VLOOKUP(A43,Keys_CHESS_ALL!J45:AK227,16,FALSE))</f>
        <v>#N/A</v>
      </c>
    </row>
    <row r="44" spans="2:18" x14ac:dyDescent="0.2">
      <c r="B44" s="28" t="e">
        <f>VLOOKUP(A44,Keys_CHESS_ALL!J46:L228,2,FALSE)</f>
        <v>#N/A</v>
      </c>
      <c r="C44" s="32"/>
      <c r="D44" s="28" t="e">
        <f>VLOOKUP(A44,Keys_CHESS_ALL!J46:L228,3,FALSE)</f>
        <v>#N/A</v>
      </c>
      <c r="E44" s="40"/>
      <c r="G44" s="28" t="e">
        <f>IF(VLOOKUP(A44,Keys_CHESS_ALL!J46:AC228,5,FALSE)="","",VLOOKUP(A44,Keys_CHESS_ALL!J46:AC228,5,FALSE))</f>
        <v>#N/A</v>
      </c>
      <c r="H44" s="28" t="e">
        <f>IF(VLOOKUP(A44,Keys_CHESS_ALL!J46:AC228,6,FALSE)="","",VLOOKUP(A44,Keys_CHESS_ALL!J46:AC228,6,FALSE))</f>
        <v>#N/A</v>
      </c>
      <c r="I44" s="28" t="e">
        <f>IF(VLOOKUP(A44,Keys_CHESS_ALL!J46:AC228,7,FALSE)="","",VLOOKUP(A44,Keys_CHESS_ALL!J46:AC228,7,FALSE))</f>
        <v>#N/A</v>
      </c>
      <c r="J44" s="28" t="e">
        <f>IF(VLOOKUP(A44,Keys_CHESS_ALL!J46:AC228,8,FALSE)="","",VLOOKUP(A44,Keys_CHESS_ALL!J46:AC228,8,FALSE))</f>
        <v>#N/A</v>
      </c>
      <c r="K44" s="28" t="e">
        <f>IF(VLOOKUP(A44,Keys_CHESS_ALL!J46:AD228,9,FALSE)="","",VLOOKUP(A44,Keys_CHESS_ALL!J46:AD228,9,FALSE))</f>
        <v>#N/A</v>
      </c>
      <c r="L44" s="28" t="e">
        <f>IF(VLOOKUP(A44,Keys_CHESS_ALL!J46:AE228,10,FALSE)="","",VLOOKUP(A44,Keys_CHESS_ALL!J46:AE228,10,FALSE))</f>
        <v>#N/A</v>
      </c>
      <c r="M44" s="28" t="e">
        <f>IF(VLOOKUP(A44,Keys_CHESS_ALL!J46:AF228,11,FALSE)="","",VLOOKUP(A44,Keys_CHESS_ALL!J46:AF228,11,FALSE))</f>
        <v>#N/A</v>
      </c>
      <c r="N44" s="28" t="e">
        <f>IF(VLOOKUP(A44,Keys_CHESS_ALL!J46:AG228,12,FALSE)="","",VLOOKUP(A44,Keys_CHESS_ALL!J46:AG228,12,FALSE))</f>
        <v>#N/A</v>
      </c>
      <c r="O44" s="28" t="e">
        <f>IF(VLOOKUP(A44,Keys_CHESS_ALL!J46:AH228,13,FALSE)="","",VLOOKUP(A44,Keys_CHESS_ALL!J46:AH228,13,FALSE))</f>
        <v>#N/A</v>
      </c>
      <c r="P44" s="28" t="e">
        <f>IF(VLOOKUP(A44,Keys_CHESS_ALL!J46:AI228,14,FALSE)="","",VLOOKUP(A44,Keys_CHESS_ALL!J46:AI228,14,FALSE))</f>
        <v>#N/A</v>
      </c>
      <c r="Q44" s="28" t="e">
        <f>IF(VLOOKUP(A44,Keys_CHESS_ALL!J46:AJ228,15,FALSE)="","",VLOOKUP(A44,Keys_CHESS_ALL!J46:AJ228,15,FALSE))</f>
        <v>#N/A</v>
      </c>
      <c r="R44" s="28" t="e">
        <f>IF(VLOOKUP(A44,Keys_CHESS_ALL!J46:AK228,16,FALSE)="","",VLOOKUP(A44,Keys_CHESS_ALL!J46:AK228,16,FALSE))</f>
        <v>#N/A</v>
      </c>
    </row>
    <row r="45" spans="2:18" x14ac:dyDescent="0.2">
      <c r="B45" s="28" t="e">
        <f>VLOOKUP(A45,Keys_CHESS_ALL!J47:L229,2,FALSE)</f>
        <v>#N/A</v>
      </c>
      <c r="C45" s="32"/>
      <c r="D45" s="28" t="e">
        <f>VLOOKUP(A45,Keys_CHESS_ALL!J47:L229,3,FALSE)</f>
        <v>#N/A</v>
      </c>
      <c r="E45" s="40"/>
      <c r="G45" s="28" t="e">
        <f>IF(VLOOKUP(A45,Keys_CHESS_ALL!J47:AC229,5,FALSE)="","",VLOOKUP(A45,Keys_CHESS_ALL!J47:AC229,5,FALSE))</f>
        <v>#N/A</v>
      </c>
      <c r="H45" s="28" t="e">
        <f>IF(VLOOKUP(A45,Keys_CHESS_ALL!J47:AC229,6,FALSE)="","",VLOOKUP(A45,Keys_CHESS_ALL!J47:AC229,6,FALSE))</f>
        <v>#N/A</v>
      </c>
      <c r="I45" s="28" t="e">
        <f>IF(VLOOKUP(A45,Keys_CHESS_ALL!J47:AC229,7,FALSE)="","",VLOOKUP(A45,Keys_CHESS_ALL!J47:AC229,7,FALSE))</f>
        <v>#N/A</v>
      </c>
      <c r="J45" s="28" t="e">
        <f>IF(VLOOKUP(A45,Keys_CHESS_ALL!J47:AC229,8,FALSE)="","",VLOOKUP(A45,Keys_CHESS_ALL!J47:AC229,8,FALSE))</f>
        <v>#N/A</v>
      </c>
      <c r="K45" s="28" t="e">
        <f>IF(VLOOKUP(A45,Keys_CHESS_ALL!J47:AD229,9,FALSE)="","",VLOOKUP(A45,Keys_CHESS_ALL!J47:AD229,9,FALSE))</f>
        <v>#N/A</v>
      </c>
      <c r="L45" s="28" t="e">
        <f>IF(VLOOKUP(A45,Keys_CHESS_ALL!J47:AE229,10,FALSE)="","",VLOOKUP(A45,Keys_CHESS_ALL!J47:AE229,10,FALSE))</f>
        <v>#N/A</v>
      </c>
      <c r="M45" s="28" t="e">
        <f>IF(VLOOKUP(A45,Keys_CHESS_ALL!J47:AF229,11,FALSE)="","",VLOOKUP(A45,Keys_CHESS_ALL!J47:AF229,11,FALSE))</f>
        <v>#N/A</v>
      </c>
      <c r="N45" s="28" t="e">
        <f>IF(VLOOKUP(A45,Keys_CHESS_ALL!J47:AG229,12,FALSE)="","",VLOOKUP(A45,Keys_CHESS_ALL!J47:AG229,12,FALSE))</f>
        <v>#N/A</v>
      </c>
      <c r="O45" s="28" t="e">
        <f>IF(VLOOKUP(A45,Keys_CHESS_ALL!J47:AH229,13,FALSE)="","",VLOOKUP(A45,Keys_CHESS_ALL!J47:AH229,13,FALSE))</f>
        <v>#N/A</v>
      </c>
      <c r="P45" s="28" t="e">
        <f>IF(VLOOKUP(A45,Keys_CHESS_ALL!J47:AI229,14,FALSE)="","",VLOOKUP(A45,Keys_CHESS_ALL!J47:AI229,14,FALSE))</f>
        <v>#N/A</v>
      </c>
      <c r="Q45" s="28" t="e">
        <f>IF(VLOOKUP(A45,Keys_CHESS_ALL!J47:AJ229,15,FALSE)="","",VLOOKUP(A45,Keys_CHESS_ALL!J47:AJ229,15,FALSE))</f>
        <v>#N/A</v>
      </c>
      <c r="R45" s="28" t="e">
        <f>IF(VLOOKUP(A45,Keys_CHESS_ALL!J47:AK229,16,FALSE)="","",VLOOKUP(A45,Keys_CHESS_ALL!J47:AK229,16,FALSE))</f>
        <v>#N/A</v>
      </c>
    </row>
    <row r="46" spans="2:18" x14ac:dyDescent="0.2">
      <c r="B46" s="28" t="e">
        <f>VLOOKUP(A46,Keys_CHESS_ALL!J48:L230,2,FALSE)</f>
        <v>#N/A</v>
      </c>
      <c r="C46" s="32"/>
      <c r="D46" s="28" t="e">
        <f>VLOOKUP(A46,Keys_CHESS_ALL!J48:L230,3,FALSE)</f>
        <v>#N/A</v>
      </c>
      <c r="E46" s="40"/>
      <c r="G46" s="28" t="e">
        <f>IF(VLOOKUP(A46,Keys_CHESS_ALL!J48:AC230,5,FALSE)="","",VLOOKUP(A46,Keys_CHESS_ALL!J48:AC230,5,FALSE))</f>
        <v>#N/A</v>
      </c>
      <c r="H46" s="28" t="e">
        <f>IF(VLOOKUP(A46,Keys_CHESS_ALL!J48:AC230,6,FALSE)="","",VLOOKUP(A46,Keys_CHESS_ALL!J48:AC230,6,FALSE))</f>
        <v>#N/A</v>
      </c>
      <c r="I46" s="28" t="e">
        <f>IF(VLOOKUP(A46,Keys_CHESS_ALL!J48:AC230,7,FALSE)="","",VLOOKUP(A46,Keys_CHESS_ALL!J48:AC230,7,FALSE))</f>
        <v>#N/A</v>
      </c>
      <c r="J46" s="28" t="e">
        <f>IF(VLOOKUP(A46,Keys_CHESS_ALL!J48:AC230,8,FALSE)="","",VLOOKUP(A46,Keys_CHESS_ALL!J48:AC230,8,FALSE))</f>
        <v>#N/A</v>
      </c>
      <c r="K46" s="28" t="e">
        <f>IF(VLOOKUP(A46,Keys_CHESS_ALL!J48:AD230,9,FALSE)="","",VLOOKUP(A46,Keys_CHESS_ALL!J48:AD230,9,FALSE))</f>
        <v>#N/A</v>
      </c>
      <c r="L46" s="28" t="e">
        <f>IF(VLOOKUP(A46,Keys_CHESS_ALL!J48:AE230,10,FALSE)="","",VLOOKUP(A46,Keys_CHESS_ALL!J48:AE230,10,FALSE))</f>
        <v>#N/A</v>
      </c>
      <c r="M46" s="28" t="e">
        <f>IF(VLOOKUP(A46,Keys_CHESS_ALL!J48:AF230,11,FALSE)="","",VLOOKUP(A46,Keys_CHESS_ALL!J48:AF230,11,FALSE))</f>
        <v>#N/A</v>
      </c>
      <c r="N46" s="28" t="e">
        <f>IF(VLOOKUP(A46,Keys_CHESS_ALL!J48:AG230,12,FALSE)="","",VLOOKUP(A46,Keys_CHESS_ALL!J48:AG230,12,FALSE))</f>
        <v>#N/A</v>
      </c>
      <c r="O46" s="28" t="e">
        <f>IF(VLOOKUP(A46,Keys_CHESS_ALL!J48:AH230,13,FALSE)="","",VLOOKUP(A46,Keys_CHESS_ALL!J48:AH230,13,FALSE))</f>
        <v>#N/A</v>
      </c>
      <c r="P46" s="28" t="e">
        <f>IF(VLOOKUP(A46,Keys_CHESS_ALL!J48:AI230,14,FALSE)="","",VLOOKUP(A46,Keys_CHESS_ALL!J48:AI230,14,FALSE))</f>
        <v>#N/A</v>
      </c>
      <c r="Q46" s="28" t="e">
        <f>IF(VLOOKUP(A46,Keys_CHESS_ALL!J48:AJ230,15,FALSE)="","",VLOOKUP(A46,Keys_CHESS_ALL!J48:AJ230,15,FALSE))</f>
        <v>#N/A</v>
      </c>
      <c r="R46" s="28" t="e">
        <f>IF(VLOOKUP(A46,Keys_CHESS_ALL!J48:AK230,16,FALSE)="","",VLOOKUP(A46,Keys_CHESS_ALL!J48:AK230,16,FALSE))</f>
        <v>#N/A</v>
      </c>
    </row>
    <row r="47" spans="2:18" x14ac:dyDescent="0.2">
      <c r="B47" s="28" t="e">
        <f>VLOOKUP(A47,Keys_CHESS_ALL!J49:L231,2,FALSE)</f>
        <v>#N/A</v>
      </c>
      <c r="C47" s="32"/>
      <c r="D47" s="28" t="e">
        <f>VLOOKUP(A47,Keys_CHESS_ALL!J49:L231,3,FALSE)</f>
        <v>#N/A</v>
      </c>
      <c r="E47" s="40"/>
      <c r="G47" s="28" t="e">
        <f>IF(VLOOKUP(A47,Keys_CHESS_ALL!J49:AC231,5,FALSE)="","",VLOOKUP(A47,Keys_CHESS_ALL!J49:AC231,5,FALSE))</f>
        <v>#N/A</v>
      </c>
      <c r="H47" s="28" t="e">
        <f>IF(VLOOKUP(A47,Keys_CHESS_ALL!J49:AC231,6,FALSE)="","",VLOOKUP(A47,Keys_CHESS_ALL!J49:AC231,6,FALSE))</f>
        <v>#N/A</v>
      </c>
      <c r="I47" s="28" t="e">
        <f>IF(VLOOKUP(A47,Keys_CHESS_ALL!J49:AC231,7,FALSE)="","",VLOOKUP(A47,Keys_CHESS_ALL!J49:AC231,7,FALSE))</f>
        <v>#N/A</v>
      </c>
      <c r="J47" s="28" t="e">
        <f>IF(VLOOKUP(A47,Keys_CHESS_ALL!J49:AC231,8,FALSE)="","",VLOOKUP(A47,Keys_CHESS_ALL!J49:AC231,8,FALSE))</f>
        <v>#N/A</v>
      </c>
      <c r="K47" s="28" t="e">
        <f>IF(VLOOKUP(A47,Keys_CHESS_ALL!J49:AD231,9,FALSE)="","",VLOOKUP(A47,Keys_CHESS_ALL!J49:AD231,9,FALSE))</f>
        <v>#N/A</v>
      </c>
      <c r="L47" s="28" t="e">
        <f>IF(VLOOKUP(A47,Keys_CHESS_ALL!J49:AE231,10,FALSE)="","",VLOOKUP(A47,Keys_CHESS_ALL!J49:AE231,10,FALSE))</f>
        <v>#N/A</v>
      </c>
      <c r="M47" s="28" t="e">
        <f>IF(VLOOKUP(A47,Keys_CHESS_ALL!J49:AF231,11,FALSE)="","",VLOOKUP(A47,Keys_CHESS_ALL!J49:AF231,11,FALSE))</f>
        <v>#N/A</v>
      </c>
      <c r="N47" s="28" t="e">
        <f>IF(VLOOKUP(A47,Keys_CHESS_ALL!J49:AG231,12,FALSE)="","",VLOOKUP(A47,Keys_CHESS_ALL!J49:AG231,12,FALSE))</f>
        <v>#N/A</v>
      </c>
      <c r="O47" s="28" t="e">
        <f>IF(VLOOKUP(A47,Keys_CHESS_ALL!J49:AH231,13,FALSE)="","",VLOOKUP(A47,Keys_CHESS_ALL!J49:AH231,13,FALSE))</f>
        <v>#N/A</v>
      </c>
      <c r="P47" s="28" t="e">
        <f>IF(VLOOKUP(A47,Keys_CHESS_ALL!J49:AI231,14,FALSE)="","",VLOOKUP(A47,Keys_CHESS_ALL!J49:AI231,14,FALSE))</f>
        <v>#N/A</v>
      </c>
      <c r="Q47" s="28" t="e">
        <f>IF(VLOOKUP(A47,Keys_CHESS_ALL!J49:AJ231,15,FALSE)="","",VLOOKUP(A47,Keys_CHESS_ALL!J49:AJ231,15,FALSE))</f>
        <v>#N/A</v>
      </c>
      <c r="R47" s="28" t="e">
        <f>IF(VLOOKUP(A47,Keys_CHESS_ALL!J49:AK231,16,FALSE)="","",VLOOKUP(A47,Keys_CHESS_ALL!J49:AK231,16,FALSE))</f>
        <v>#N/A</v>
      </c>
    </row>
    <row r="48" spans="2:18" x14ac:dyDescent="0.2">
      <c r="B48" s="28" t="e">
        <f>VLOOKUP(A48,Keys_CHESS_ALL!J50:L232,2,FALSE)</f>
        <v>#N/A</v>
      </c>
      <c r="C48" s="32"/>
      <c r="D48" s="28" t="e">
        <f>VLOOKUP(A48,Keys_CHESS_ALL!J50:L232,3,FALSE)</f>
        <v>#N/A</v>
      </c>
      <c r="E48" s="40"/>
      <c r="G48" s="28" t="e">
        <f>IF(VLOOKUP(A48,Keys_CHESS_ALL!J50:AC232,5,FALSE)="","",VLOOKUP(A48,Keys_CHESS_ALL!J50:AC232,5,FALSE))</f>
        <v>#N/A</v>
      </c>
      <c r="H48" s="28" t="e">
        <f>IF(VLOOKUP(A48,Keys_CHESS_ALL!J50:AC232,6,FALSE)="","",VLOOKUP(A48,Keys_CHESS_ALL!J50:AC232,6,FALSE))</f>
        <v>#N/A</v>
      </c>
      <c r="I48" s="28" t="e">
        <f>IF(VLOOKUP(A48,Keys_CHESS_ALL!J50:AC232,7,FALSE)="","",VLOOKUP(A48,Keys_CHESS_ALL!J50:AC232,7,FALSE))</f>
        <v>#N/A</v>
      </c>
      <c r="J48" s="28" t="e">
        <f>IF(VLOOKUP(A48,Keys_CHESS_ALL!J50:AC232,8,FALSE)="","",VLOOKUP(A48,Keys_CHESS_ALL!J50:AC232,8,FALSE))</f>
        <v>#N/A</v>
      </c>
      <c r="K48" s="28" t="e">
        <f>IF(VLOOKUP(A48,Keys_CHESS_ALL!J50:AD232,9,FALSE)="","",VLOOKUP(A48,Keys_CHESS_ALL!J50:AD232,9,FALSE))</f>
        <v>#N/A</v>
      </c>
      <c r="L48" s="28" t="e">
        <f>IF(VLOOKUP(A48,Keys_CHESS_ALL!J50:AE232,10,FALSE)="","",VLOOKUP(A48,Keys_CHESS_ALL!J50:AE232,10,FALSE))</f>
        <v>#N/A</v>
      </c>
      <c r="M48" s="28" t="e">
        <f>IF(VLOOKUP(A48,Keys_CHESS_ALL!J50:AF232,11,FALSE)="","",VLOOKUP(A48,Keys_CHESS_ALL!J50:AF232,11,FALSE))</f>
        <v>#N/A</v>
      </c>
      <c r="N48" s="28" t="e">
        <f>IF(VLOOKUP(A48,Keys_CHESS_ALL!J50:AG232,12,FALSE)="","",VLOOKUP(A48,Keys_CHESS_ALL!J50:AG232,12,FALSE))</f>
        <v>#N/A</v>
      </c>
      <c r="O48" s="28" t="e">
        <f>IF(VLOOKUP(A48,Keys_CHESS_ALL!J50:AH232,13,FALSE)="","",VLOOKUP(A48,Keys_CHESS_ALL!J50:AH232,13,FALSE))</f>
        <v>#N/A</v>
      </c>
      <c r="P48" s="28" t="e">
        <f>IF(VLOOKUP(A48,Keys_CHESS_ALL!J50:AI232,14,FALSE)="","",VLOOKUP(A48,Keys_CHESS_ALL!J50:AI232,14,FALSE))</f>
        <v>#N/A</v>
      </c>
      <c r="Q48" s="28" t="e">
        <f>IF(VLOOKUP(A48,Keys_CHESS_ALL!J50:AJ232,15,FALSE)="","",VLOOKUP(A48,Keys_CHESS_ALL!J50:AJ232,15,FALSE))</f>
        <v>#N/A</v>
      </c>
      <c r="R48" s="28" t="e">
        <f>IF(VLOOKUP(A48,Keys_CHESS_ALL!J50:AK232,16,FALSE)="","",VLOOKUP(A48,Keys_CHESS_ALL!J50:AK232,16,FALSE))</f>
        <v>#N/A</v>
      </c>
    </row>
    <row r="49" spans="2:18" x14ac:dyDescent="0.2">
      <c r="B49" s="28" t="e">
        <f>VLOOKUP(A49,Keys_CHESS_ALL!J51:L233,2,FALSE)</f>
        <v>#N/A</v>
      </c>
      <c r="C49" s="32"/>
      <c r="D49" s="28" t="e">
        <f>VLOOKUP(A49,Keys_CHESS_ALL!J51:L233,3,FALSE)</f>
        <v>#N/A</v>
      </c>
      <c r="E49" s="40"/>
      <c r="G49" s="28" t="e">
        <f>IF(VLOOKUP(A49,Keys_CHESS_ALL!J51:AC233,5,FALSE)="","",VLOOKUP(A49,Keys_CHESS_ALL!J51:AC233,5,FALSE))</f>
        <v>#N/A</v>
      </c>
      <c r="H49" s="28" t="e">
        <f>IF(VLOOKUP(A49,Keys_CHESS_ALL!J51:AC233,6,FALSE)="","",VLOOKUP(A49,Keys_CHESS_ALL!J51:AC233,6,FALSE))</f>
        <v>#N/A</v>
      </c>
      <c r="I49" s="28" t="e">
        <f>IF(VLOOKUP(A49,Keys_CHESS_ALL!J51:AC233,7,FALSE)="","",VLOOKUP(A49,Keys_CHESS_ALL!J51:AC233,7,FALSE))</f>
        <v>#N/A</v>
      </c>
      <c r="J49" s="28" t="e">
        <f>IF(VLOOKUP(A49,Keys_CHESS_ALL!J51:AC233,8,FALSE)="","",VLOOKUP(A49,Keys_CHESS_ALL!J51:AC233,8,FALSE))</f>
        <v>#N/A</v>
      </c>
      <c r="K49" s="28" t="e">
        <f>IF(VLOOKUP(A49,Keys_CHESS_ALL!J51:AD233,9,FALSE)="","",VLOOKUP(A49,Keys_CHESS_ALL!J51:AD233,9,FALSE))</f>
        <v>#N/A</v>
      </c>
      <c r="L49" s="28" t="e">
        <f>IF(VLOOKUP(A49,Keys_CHESS_ALL!J51:AE233,10,FALSE)="","",VLOOKUP(A49,Keys_CHESS_ALL!J51:AE233,10,FALSE))</f>
        <v>#N/A</v>
      </c>
      <c r="M49" s="28" t="e">
        <f>IF(VLOOKUP(A49,Keys_CHESS_ALL!J51:AF233,11,FALSE)="","",VLOOKUP(A49,Keys_CHESS_ALL!J51:AF233,11,FALSE))</f>
        <v>#N/A</v>
      </c>
      <c r="N49" s="28" t="e">
        <f>IF(VLOOKUP(A49,Keys_CHESS_ALL!J51:AG233,12,FALSE)="","",VLOOKUP(A49,Keys_CHESS_ALL!J51:AG233,12,FALSE))</f>
        <v>#N/A</v>
      </c>
      <c r="O49" s="28" t="e">
        <f>IF(VLOOKUP(A49,Keys_CHESS_ALL!J51:AH233,13,FALSE)="","",VLOOKUP(A49,Keys_CHESS_ALL!J51:AH233,13,FALSE))</f>
        <v>#N/A</v>
      </c>
      <c r="P49" s="28" t="e">
        <f>IF(VLOOKUP(A49,Keys_CHESS_ALL!J51:AI233,14,FALSE)="","",VLOOKUP(A49,Keys_CHESS_ALL!J51:AI233,14,FALSE))</f>
        <v>#N/A</v>
      </c>
      <c r="Q49" s="28" t="e">
        <f>IF(VLOOKUP(A49,Keys_CHESS_ALL!J51:AJ233,15,FALSE)="","",VLOOKUP(A49,Keys_CHESS_ALL!J51:AJ233,15,FALSE))</f>
        <v>#N/A</v>
      </c>
      <c r="R49" s="28" t="e">
        <f>IF(VLOOKUP(A49,Keys_CHESS_ALL!J51:AK233,16,FALSE)="","",VLOOKUP(A49,Keys_CHESS_ALL!J51:AK233,16,FALSE))</f>
        <v>#N/A</v>
      </c>
    </row>
    <row r="50" spans="2:18" x14ac:dyDescent="0.2">
      <c r="B50" s="28" t="e">
        <f>VLOOKUP(A50,Keys_CHESS_ALL!J52:L234,2,FALSE)</f>
        <v>#N/A</v>
      </c>
      <c r="C50" s="32"/>
      <c r="D50" s="28" t="e">
        <f>VLOOKUP(A50,Keys_CHESS_ALL!J52:L234,3,FALSE)</f>
        <v>#N/A</v>
      </c>
      <c r="E50" s="40"/>
      <c r="G50" s="28" t="e">
        <f>IF(VLOOKUP(A50,Keys_CHESS_ALL!J52:AC234,5,FALSE)="","",VLOOKUP(A50,Keys_CHESS_ALL!J52:AC234,5,FALSE))</f>
        <v>#N/A</v>
      </c>
      <c r="H50" s="28" t="e">
        <f>IF(VLOOKUP(A50,Keys_CHESS_ALL!J52:AC234,6,FALSE)="","",VLOOKUP(A50,Keys_CHESS_ALL!J52:AC234,6,FALSE))</f>
        <v>#N/A</v>
      </c>
      <c r="I50" s="28" t="e">
        <f>IF(VLOOKUP(A50,Keys_CHESS_ALL!J52:AC234,7,FALSE)="","",VLOOKUP(A50,Keys_CHESS_ALL!J52:AC234,7,FALSE))</f>
        <v>#N/A</v>
      </c>
      <c r="J50" s="28" t="e">
        <f>IF(VLOOKUP(A50,Keys_CHESS_ALL!J52:AC234,8,FALSE)="","",VLOOKUP(A50,Keys_CHESS_ALL!J52:AC234,8,FALSE))</f>
        <v>#N/A</v>
      </c>
      <c r="K50" s="28" t="e">
        <f>IF(VLOOKUP(A50,Keys_CHESS_ALL!J52:AD234,9,FALSE)="","",VLOOKUP(A50,Keys_CHESS_ALL!J52:AD234,9,FALSE))</f>
        <v>#N/A</v>
      </c>
      <c r="L50" s="28" t="e">
        <f>IF(VLOOKUP(A50,Keys_CHESS_ALL!J52:AE234,10,FALSE)="","",VLOOKUP(A50,Keys_CHESS_ALL!J52:AE234,10,FALSE))</f>
        <v>#N/A</v>
      </c>
      <c r="M50" s="28" t="e">
        <f>IF(VLOOKUP(A50,Keys_CHESS_ALL!J52:AF234,11,FALSE)="","",VLOOKUP(A50,Keys_CHESS_ALL!J52:AF234,11,FALSE))</f>
        <v>#N/A</v>
      </c>
      <c r="N50" s="28" t="e">
        <f>IF(VLOOKUP(A50,Keys_CHESS_ALL!J52:AG234,12,FALSE)="","",VLOOKUP(A50,Keys_CHESS_ALL!J52:AG234,12,FALSE))</f>
        <v>#N/A</v>
      </c>
      <c r="O50" s="28" t="e">
        <f>IF(VLOOKUP(A50,Keys_CHESS_ALL!J52:AH234,13,FALSE)="","",VLOOKUP(A50,Keys_CHESS_ALL!J52:AH234,13,FALSE))</f>
        <v>#N/A</v>
      </c>
      <c r="P50" s="28" t="e">
        <f>IF(VLOOKUP(A50,Keys_CHESS_ALL!J52:AI234,14,FALSE)="","",VLOOKUP(A50,Keys_CHESS_ALL!J52:AI234,14,FALSE))</f>
        <v>#N/A</v>
      </c>
      <c r="Q50" s="28" t="e">
        <f>IF(VLOOKUP(A50,Keys_CHESS_ALL!J52:AJ234,15,FALSE)="","",VLOOKUP(A50,Keys_CHESS_ALL!J52:AJ234,15,FALSE))</f>
        <v>#N/A</v>
      </c>
      <c r="R50" s="28" t="e">
        <f>IF(VLOOKUP(A50,Keys_CHESS_ALL!J52:AK234,16,FALSE)="","",VLOOKUP(A50,Keys_CHESS_ALL!J52:AK234,16,FALSE))</f>
        <v>#N/A</v>
      </c>
    </row>
    <row r="51" spans="2:18" x14ac:dyDescent="0.2">
      <c r="B51" s="28" t="e">
        <f>VLOOKUP(A51,Keys_CHESS_ALL!J53:L235,2,FALSE)</f>
        <v>#N/A</v>
      </c>
      <c r="C51" s="32"/>
      <c r="D51" s="28" t="e">
        <f>VLOOKUP(A51,Keys_CHESS_ALL!J53:L235,3,FALSE)</f>
        <v>#N/A</v>
      </c>
      <c r="E51" s="40"/>
      <c r="G51" s="28" t="e">
        <f>IF(VLOOKUP(A51,Keys_CHESS_ALL!J53:AC235,5,FALSE)="","",VLOOKUP(A51,Keys_CHESS_ALL!J53:AC235,5,FALSE))</f>
        <v>#N/A</v>
      </c>
      <c r="H51" s="28" t="e">
        <f>IF(VLOOKUP(A51,Keys_CHESS_ALL!J53:AC235,6,FALSE)="","",VLOOKUP(A51,Keys_CHESS_ALL!J53:AC235,6,FALSE))</f>
        <v>#N/A</v>
      </c>
      <c r="I51" s="28" t="e">
        <f>IF(VLOOKUP(A51,Keys_CHESS_ALL!J53:AC235,7,FALSE)="","",VLOOKUP(A51,Keys_CHESS_ALL!J53:AC235,7,FALSE))</f>
        <v>#N/A</v>
      </c>
      <c r="J51" s="28" t="e">
        <f>IF(VLOOKUP(A51,Keys_CHESS_ALL!J53:AC235,8,FALSE)="","",VLOOKUP(A51,Keys_CHESS_ALL!J53:AC235,8,FALSE))</f>
        <v>#N/A</v>
      </c>
      <c r="K51" s="28" t="e">
        <f>IF(VLOOKUP(A51,Keys_CHESS_ALL!J53:AD235,9,FALSE)="","",VLOOKUP(A51,Keys_CHESS_ALL!J53:AD235,9,FALSE))</f>
        <v>#N/A</v>
      </c>
      <c r="L51" s="28" t="e">
        <f>IF(VLOOKUP(A51,Keys_CHESS_ALL!J53:AE235,10,FALSE)="","",VLOOKUP(A51,Keys_CHESS_ALL!J53:AE235,10,FALSE))</f>
        <v>#N/A</v>
      </c>
      <c r="M51" s="28" t="e">
        <f>IF(VLOOKUP(A51,Keys_CHESS_ALL!J53:AF235,11,FALSE)="","",VLOOKUP(A51,Keys_CHESS_ALL!J53:AF235,11,FALSE))</f>
        <v>#N/A</v>
      </c>
      <c r="N51" s="28" t="e">
        <f>IF(VLOOKUP(A51,Keys_CHESS_ALL!J53:AG235,12,FALSE)="","",VLOOKUP(A51,Keys_CHESS_ALL!J53:AG235,12,FALSE))</f>
        <v>#N/A</v>
      </c>
      <c r="O51" s="28" t="e">
        <f>IF(VLOOKUP(A51,Keys_CHESS_ALL!J53:AH235,13,FALSE)="","",VLOOKUP(A51,Keys_CHESS_ALL!J53:AH235,13,FALSE))</f>
        <v>#N/A</v>
      </c>
      <c r="P51" s="28" t="e">
        <f>IF(VLOOKUP(A51,Keys_CHESS_ALL!J53:AI235,14,FALSE)="","",VLOOKUP(A51,Keys_CHESS_ALL!J53:AI235,14,FALSE))</f>
        <v>#N/A</v>
      </c>
      <c r="Q51" s="28" t="e">
        <f>IF(VLOOKUP(A51,Keys_CHESS_ALL!J53:AJ235,15,FALSE)="","",VLOOKUP(A51,Keys_CHESS_ALL!J53:AJ235,15,FALSE))</f>
        <v>#N/A</v>
      </c>
      <c r="R51" s="28" t="e">
        <f>IF(VLOOKUP(A51,Keys_CHESS_ALL!J53:AK235,16,FALSE)="","",VLOOKUP(A51,Keys_CHESS_ALL!J53:AK235,16,FALSE))</f>
        <v>#N/A</v>
      </c>
    </row>
    <row r="52" spans="2:18" x14ac:dyDescent="0.2">
      <c r="B52" s="28" t="e">
        <f>VLOOKUP(A52,Keys_CHESS_ALL!J54:L236,2,FALSE)</f>
        <v>#N/A</v>
      </c>
      <c r="C52" s="32"/>
      <c r="D52" s="28" t="e">
        <f>VLOOKUP(A52,Keys_CHESS_ALL!J54:L236,3,FALSE)</f>
        <v>#N/A</v>
      </c>
      <c r="E52" s="40"/>
      <c r="G52" s="28" t="e">
        <f>IF(VLOOKUP(A52,Keys_CHESS_ALL!J54:AC236,5,FALSE)="","",VLOOKUP(A52,Keys_CHESS_ALL!J54:AC236,5,FALSE))</f>
        <v>#N/A</v>
      </c>
      <c r="H52" s="28" t="e">
        <f>IF(VLOOKUP(A52,Keys_CHESS_ALL!J54:AC236,6,FALSE)="","",VLOOKUP(A52,Keys_CHESS_ALL!J54:AC236,6,FALSE))</f>
        <v>#N/A</v>
      </c>
      <c r="I52" s="28" t="e">
        <f>IF(VLOOKUP(A52,Keys_CHESS_ALL!J54:AC236,7,FALSE)="","",VLOOKUP(A52,Keys_CHESS_ALL!J54:AC236,7,FALSE))</f>
        <v>#N/A</v>
      </c>
      <c r="J52" s="28" t="e">
        <f>IF(VLOOKUP(A52,Keys_CHESS_ALL!J54:AC236,8,FALSE)="","",VLOOKUP(A52,Keys_CHESS_ALL!J54:AC236,8,FALSE))</f>
        <v>#N/A</v>
      </c>
      <c r="K52" s="28" t="e">
        <f>IF(VLOOKUP(A52,Keys_CHESS_ALL!J54:AD236,9,FALSE)="","",VLOOKUP(A52,Keys_CHESS_ALL!J54:AD236,9,FALSE))</f>
        <v>#N/A</v>
      </c>
      <c r="L52" s="28" t="e">
        <f>IF(VLOOKUP(A52,Keys_CHESS_ALL!J54:AE236,10,FALSE)="","",VLOOKUP(A52,Keys_CHESS_ALL!J54:AE236,10,FALSE))</f>
        <v>#N/A</v>
      </c>
      <c r="M52" s="28" t="e">
        <f>IF(VLOOKUP(A52,Keys_CHESS_ALL!J54:AF236,11,FALSE)="","",VLOOKUP(A52,Keys_CHESS_ALL!J54:AF236,11,FALSE))</f>
        <v>#N/A</v>
      </c>
      <c r="N52" s="28" t="e">
        <f>IF(VLOOKUP(A52,Keys_CHESS_ALL!J54:AG236,12,FALSE)="","",VLOOKUP(A52,Keys_CHESS_ALL!J54:AG236,12,FALSE))</f>
        <v>#N/A</v>
      </c>
      <c r="O52" s="28" t="e">
        <f>IF(VLOOKUP(A52,Keys_CHESS_ALL!J54:AH236,13,FALSE)="","",VLOOKUP(A52,Keys_CHESS_ALL!J54:AH236,13,FALSE))</f>
        <v>#N/A</v>
      </c>
      <c r="P52" s="28" t="e">
        <f>IF(VLOOKUP(A52,Keys_CHESS_ALL!J54:AI236,14,FALSE)="","",VLOOKUP(A52,Keys_CHESS_ALL!J54:AI236,14,FALSE))</f>
        <v>#N/A</v>
      </c>
      <c r="Q52" s="28" t="e">
        <f>IF(VLOOKUP(A52,Keys_CHESS_ALL!J54:AJ236,15,FALSE)="","",VLOOKUP(A52,Keys_CHESS_ALL!J54:AJ236,15,FALSE))</f>
        <v>#N/A</v>
      </c>
      <c r="R52" s="28" t="e">
        <f>IF(VLOOKUP(A52,Keys_CHESS_ALL!J54:AK236,16,FALSE)="","",VLOOKUP(A52,Keys_CHESS_ALL!J54:AK236,16,FALSE))</f>
        <v>#N/A</v>
      </c>
    </row>
    <row r="53" spans="2:18" x14ac:dyDescent="0.2">
      <c r="B53" s="28" t="e">
        <f>VLOOKUP(A53,Keys_CHESS_ALL!J55:L237,2,FALSE)</f>
        <v>#N/A</v>
      </c>
      <c r="C53" s="32"/>
      <c r="D53" s="28" t="e">
        <f>VLOOKUP(A53,Keys_CHESS_ALL!J55:L237,3,FALSE)</f>
        <v>#N/A</v>
      </c>
      <c r="E53" s="40"/>
      <c r="G53" s="28" t="e">
        <f>IF(VLOOKUP(A53,Keys_CHESS_ALL!J55:AC237,5,FALSE)="","",VLOOKUP(A53,Keys_CHESS_ALL!J55:AC237,5,FALSE))</f>
        <v>#N/A</v>
      </c>
      <c r="H53" s="28" t="e">
        <f>IF(VLOOKUP(A53,Keys_CHESS_ALL!J55:AC237,6,FALSE)="","",VLOOKUP(A53,Keys_CHESS_ALL!J55:AC237,6,FALSE))</f>
        <v>#N/A</v>
      </c>
      <c r="I53" s="28" t="e">
        <f>IF(VLOOKUP(A53,Keys_CHESS_ALL!J55:AC237,7,FALSE)="","",VLOOKUP(A53,Keys_CHESS_ALL!J55:AC237,7,FALSE))</f>
        <v>#N/A</v>
      </c>
      <c r="J53" s="28" t="e">
        <f>IF(VLOOKUP(A53,Keys_CHESS_ALL!J55:AC237,8,FALSE)="","",VLOOKUP(A53,Keys_CHESS_ALL!J55:AC237,8,FALSE))</f>
        <v>#N/A</v>
      </c>
      <c r="K53" s="28" t="e">
        <f>IF(VLOOKUP(A53,Keys_CHESS_ALL!J55:AD237,9,FALSE)="","",VLOOKUP(A53,Keys_CHESS_ALL!J55:AD237,9,FALSE))</f>
        <v>#N/A</v>
      </c>
      <c r="L53" s="28" t="e">
        <f>IF(VLOOKUP(A53,Keys_CHESS_ALL!J55:AE237,10,FALSE)="","",VLOOKUP(A53,Keys_CHESS_ALL!J55:AE237,10,FALSE))</f>
        <v>#N/A</v>
      </c>
      <c r="M53" s="28" t="e">
        <f>IF(VLOOKUP(A53,Keys_CHESS_ALL!J55:AF237,11,FALSE)="","",VLOOKUP(A53,Keys_CHESS_ALL!J55:AF237,11,FALSE))</f>
        <v>#N/A</v>
      </c>
      <c r="N53" s="28" t="e">
        <f>IF(VLOOKUP(A53,Keys_CHESS_ALL!J55:AG237,12,FALSE)="","",VLOOKUP(A53,Keys_CHESS_ALL!J55:AG237,12,FALSE))</f>
        <v>#N/A</v>
      </c>
      <c r="O53" s="28" t="e">
        <f>IF(VLOOKUP(A53,Keys_CHESS_ALL!J55:AH237,13,FALSE)="","",VLOOKUP(A53,Keys_CHESS_ALL!J55:AH237,13,FALSE))</f>
        <v>#N/A</v>
      </c>
      <c r="P53" s="28" t="e">
        <f>IF(VLOOKUP(A53,Keys_CHESS_ALL!J55:AI237,14,FALSE)="","",VLOOKUP(A53,Keys_CHESS_ALL!J55:AI237,14,FALSE))</f>
        <v>#N/A</v>
      </c>
      <c r="Q53" s="28" t="e">
        <f>IF(VLOOKUP(A53,Keys_CHESS_ALL!J55:AJ237,15,FALSE)="","",VLOOKUP(A53,Keys_CHESS_ALL!J55:AJ237,15,FALSE))</f>
        <v>#N/A</v>
      </c>
      <c r="R53" s="28" t="e">
        <f>IF(VLOOKUP(A53,Keys_CHESS_ALL!J55:AK237,16,FALSE)="","",VLOOKUP(A53,Keys_CHESS_ALL!J55:AK237,16,FALSE))</f>
        <v>#N/A</v>
      </c>
    </row>
    <row r="54" spans="2:18" x14ac:dyDescent="0.2">
      <c r="B54" s="28" t="e">
        <f>VLOOKUP(A54,Keys_CHESS_ALL!J56:L238,2,FALSE)</f>
        <v>#N/A</v>
      </c>
      <c r="C54" s="32"/>
      <c r="D54" s="28" t="e">
        <f>VLOOKUP(A54,Keys_CHESS_ALL!J56:L238,3,FALSE)</f>
        <v>#N/A</v>
      </c>
      <c r="E54" s="40"/>
      <c r="G54" s="28" t="e">
        <f>IF(VLOOKUP(A54,Keys_CHESS_ALL!J56:AC238,5,FALSE)="","",VLOOKUP(A54,Keys_CHESS_ALL!J56:AC238,5,FALSE))</f>
        <v>#N/A</v>
      </c>
      <c r="H54" s="28" t="e">
        <f>IF(VLOOKUP(A54,Keys_CHESS_ALL!J56:AC238,6,FALSE)="","",VLOOKUP(A54,Keys_CHESS_ALL!J56:AC238,6,FALSE))</f>
        <v>#N/A</v>
      </c>
      <c r="I54" s="28" t="e">
        <f>IF(VLOOKUP(A54,Keys_CHESS_ALL!J56:AC238,7,FALSE)="","",VLOOKUP(A54,Keys_CHESS_ALL!J56:AC238,7,FALSE))</f>
        <v>#N/A</v>
      </c>
      <c r="J54" s="28" t="e">
        <f>IF(VLOOKUP(A54,Keys_CHESS_ALL!J56:AC238,8,FALSE)="","",VLOOKUP(A54,Keys_CHESS_ALL!J56:AC238,8,FALSE))</f>
        <v>#N/A</v>
      </c>
      <c r="K54" s="28" t="e">
        <f>IF(VLOOKUP(A54,Keys_CHESS_ALL!J56:AD238,9,FALSE)="","",VLOOKUP(A54,Keys_CHESS_ALL!J56:AD238,9,FALSE))</f>
        <v>#N/A</v>
      </c>
      <c r="L54" s="28" t="e">
        <f>IF(VLOOKUP(A54,Keys_CHESS_ALL!J56:AE238,10,FALSE)="","",VLOOKUP(A54,Keys_CHESS_ALL!J56:AE238,10,FALSE))</f>
        <v>#N/A</v>
      </c>
      <c r="M54" s="28" t="e">
        <f>IF(VLOOKUP(A54,Keys_CHESS_ALL!J56:AF238,11,FALSE)="","",VLOOKUP(A54,Keys_CHESS_ALL!J56:AF238,11,FALSE))</f>
        <v>#N/A</v>
      </c>
      <c r="N54" s="28" t="e">
        <f>IF(VLOOKUP(A54,Keys_CHESS_ALL!J56:AG238,12,FALSE)="","",VLOOKUP(A54,Keys_CHESS_ALL!J56:AG238,12,FALSE))</f>
        <v>#N/A</v>
      </c>
      <c r="O54" s="28" t="e">
        <f>IF(VLOOKUP(A54,Keys_CHESS_ALL!J56:AH238,13,FALSE)="","",VLOOKUP(A54,Keys_CHESS_ALL!J56:AH238,13,FALSE))</f>
        <v>#N/A</v>
      </c>
      <c r="P54" s="28" t="e">
        <f>IF(VLOOKUP(A54,Keys_CHESS_ALL!J56:AI238,14,FALSE)="","",VLOOKUP(A54,Keys_CHESS_ALL!J56:AI238,14,FALSE))</f>
        <v>#N/A</v>
      </c>
      <c r="Q54" s="28" t="e">
        <f>IF(VLOOKUP(A54,Keys_CHESS_ALL!J56:AJ238,15,FALSE)="","",VLOOKUP(A54,Keys_CHESS_ALL!J56:AJ238,15,FALSE))</f>
        <v>#N/A</v>
      </c>
      <c r="R54" s="28" t="e">
        <f>IF(VLOOKUP(A54,Keys_CHESS_ALL!J56:AK238,16,FALSE)="","",VLOOKUP(A54,Keys_CHESS_ALL!J56:AK238,16,FALSE))</f>
        <v>#N/A</v>
      </c>
    </row>
    <row r="55" spans="2:18" x14ac:dyDescent="0.2">
      <c r="B55" s="28" t="e">
        <f>VLOOKUP(A55,Keys_CHESS_ALL!J57:L239,2,FALSE)</f>
        <v>#N/A</v>
      </c>
      <c r="C55" s="32"/>
      <c r="D55" s="28" t="e">
        <f>VLOOKUP(A55,Keys_CHESS_ALL!J57:L239,3,FALSE)</f>
        <v>#N/A</v>
      </c>
      <c r="E55" s="40"/>
      <c r="G55" s="28" t="e">
        <f>IF(VLOOKUP(A55,Keys_CHESS_ALL!J57:AC239,5,FALSE)="","",VLOOKUP(A55,Keys_CHESS_ALL!J57:AC239,5,FALSE))</f>
        <v>#N/A</v>
      </c>
      <c r="H55" s="28" t="e">
        <f>IF(VLOOKUP(A55,Keys_CHESS_ALL!J57:AC239,6,FALSE)="","",VLOOKUP(A55,Keys_CHESS_ALL!J57:AC239,6,FALSE))</f>
        <v>#N/A</v>
      </c>
      <c r="I55" s="28" t="e">
        <f>IF(VLOOKUP(A55,Keys_CHESS_ALL!J57:AC239,7,FALSE)="","",VLOOKUP(A55,Keys_CHESS_ALL!J57:AC239,7,FALSE))</f>
        <v>#N/A</v>
      </c>
      <c r="J55" s="28" t="e">
        <f>IF(VLOOKUP(A55,Keys_CHESS_ALL!J57:AC239,8,FALSE)="","",VLOOKUP(A55,Keys_CHESS_ALL!J57:AC239,8,FALSE))</f>
        <v>#N/A</v>
      </c>
      <c r="K55" s="28" t="e">
        <f>IF(VLOOKUP(A55,Keys_CHESS_ALL!J57:AD239,9,FALSE)="","",VLOOKUP(A55,Keys_CHESS_ALL!J57:AD239,9,FALSE))</f>
        <v>#N/A</v>
      </c>
      <c r="L55" s="28" t="e">
        <f>IF(VLOOKUP(A55,Keys_CHESS_ALL!J57:AE239,10,FALSE)="","",VLOOKUP(A55,Keys_CHESS_ALL!J57:AE239,10,FALSE))</f>
        <v>#N/A</v>
      </c>
      <c r="M55" s="28" t="e">
        <f>IF(VLOOKUP(A55,Keys_CHESS_ALL!J57:AF239,11,FALSE)="","",VLOOKUP(A55,Keys_CHESS_ALL!J57:AF239,11,FALSE))</f>
        <v>#N/A</v>
      </c>
      <c r="N55" s="28" t="e">
        <f>IF(VLOOKUP(A55,Keys_CHESS_ALL!J57:AG239,12,FALSE)="","",VLOOKUP(A55,Keys_CHESS_ALL!J57:AG239,12,FALSE))</f>
        <v>#N/A</v>
      </c>
      <c r="O55" s="28" t="e">
        <f>IF(VLOOKUP(A55,Keys_CHESS_ALL!J57:AH239,13,FALSE)="","",VLOOKUP(A55,Keys_CHESS_ALL!J57:AH239,13,FALSE))</f>
        <v>#N/A</v>
      </c>
      <c r="P55" s="28" t="e">
        <f>IF(VLOOKUP(A55,Keys_CHESS_ALL!J57:AI239,14,FALSE)="","",VLOOKUP(A55,Keys_CHESS_ALL!J57:AI239,14,FALSE))</f>
        <v>#N/A</v>
      </c>
      <c r="Q55" s="28" t="e">
        <f>IF(VLOOKUP(A55,Keys_CHESS_ALL!J57:AJ239,15,FALSE)="","",VLOOKUP(A55,Keys_CHESS_ALL!J57:AJ239,15,FALSE))</f>
        <v>#N/A</v>
      </c>
      <c r="R55" s="28" t="e">
        <f>IF(VLOOKUP(A55,Keys_CHESS_ALL!J57:AK239,16,FALSE)="","",VLOOKUP(A55,Keys_CHESS_ALL!J57:AK239,16,FALSE))</f>
        <v>#N/A</v>
      </c>
    </row>
    <row r="56" spans="2:18" x14ac:dyDescent="0.2">
      <c r="B56" s="28" t="e">
        <f>VLOOKUP(A56,Keys_CHESS_ALL!J58:L240,2,FALSE)</f>
        <v>#N/A</v>
      </c>
      <c r="C56" s="32"/>
      <c r="D56" s="28" t="e">
        <f>VLOOKUP(A56,Keys_CHESS_ALL!J58:L240,3,FALSE)</f>
        <v>#N/A</v>
      </c>
      <c r="E56" s="40"/>
      <c r="G56" s="28" t="e">
        <f>IF(VLOOKUP(A56,Keys_CHESS_ALL!J58:AC240,5,FALSE)="","",VLOOKUP(A56,Keys_CHESS_ALL!J58:AC240,5,FALSE))</f>
        <v>#N/A</v>
      </c>
      <c r="H56" s="28" t="e">
        <f>IF(VLOOKUP(A56,Keys_CHESS_ALL!J58:AC240,6,FALSE)="","",VLOOKUP(A56,Keys_CHESS_ALL!J58:AC240,6,FALSE))</f>
        <v>#N/A</v>
      </c>
      <c r="I56" s="28" t="e">
        <f>IF(VLOOKUP(A56,Keys_CHESS_ALL!J58:AC240,7,FALSE)="","",VLOOKUP(A56,Keys_CHESS_ALL!J58:AC240,7,FALSE))</f>
        <v>#N/A</v>
      </c>
      <c r="J56" s="28" t="e">
        <f>IF(VLOOKUP(A56,Keys_CHESS_ALL!J58:AC240,8,FALSE)="","",VLOOKUP(A56,Keys_CHESS_ALL!J58:AC240,8,FALSE))</f>
        <v>#N/A</v>
      </c>
      <c r="K56" s="28" t="e">
        <f>IF(VLOOKUP(A56,Keys_CHESS_ALL!J58:AD240,9,FALSE)="","",VLOOKUP(A56,Keys_CHESS_ALL!J58:AD240,9,FALSE))</f>
        <v>#N/A</v>
      </c>
      <c r="L56" s="28" t="e">
        <f>IF(VLOOKUP(A56,Keys_CHESS_ALL!J58:AE240,10,FALSE)="","",VLOOKUP(A56,Keys_CHESS_ALL!J58:AE240,10,FALSE))</f>
        <v>#N/A</v>
      </c>
      <c r="M56" s="28" t="e">
        <f>IF(VLOOKUP(A56,Keys_CHESS_ALL!J58:AF240,11,FALSE)="","",VLOOKUP(A56,Keys_CHESS_ALL!J58:AF240,11,FALSE))</f>
        <v>#N/A</v>
      </c>
      <c r="N56" s="28" t="e">
        <f>IF(VLOOKUP(A56,Keys_CHESS_ALL!J58:AG240,12,FALSE)="","",VLOOKUP(A56,Keys_CHESS_ALL!J58:AG240,12,FALSE))</f>
        <v>#N/A</v>
      </c>
      <c r="O56" s="28" t="e">
        <f>IF(VLOOKUP(A56,Keys_CHESS_ALL!J58:AH240,13,FALSE)="","",VLOOKUP(A56,Keys_CHESS_ALL!J58:AH240,13,FALSE))</f>
        <v>#N/A</v>
      </c>
      <c r="P56" s="28" t="e">
        <f>IF(VLOOKUP(A56,Keys_CHESS_ALL!J58:AI240,14,FALSE)="","",VLOOKUP(A56,Keys_CHESS_ALL!J58:AI240,14,FALSE))</f>
        <v>#N/A</v>
      </c>
      <c r="Q56" s="28" t="e">
        <f>IF(VLOOKUP(A56,Keys_CHESS_ALL!J58:AJ240,15,FALSE)="","",VLOOKUP(A56,Keys_CHESS_ALL!J58:AJ240,15,FALSE))</f>
        <v>#N/A</v>
      </c>
      <c r="R56" s="28" t="e">
        <f>IF(VLOOKUP(A56,Keys_CHESS_ALL!J58:AK240,16,FALSE)="","",VLOOKUP(A56,Keys_CHESS_ALL!J58:AK240,16,FALSE))</f>
        <v>#N/A</v>
      </c>
    </row>
    <row r="57" spans="2:18" x14ac:dyDescent="0.2">
      <c r="B57" s="28" t="e">
        <f>VLOOKUP(A57,Keys_CHESS_ALL!J59:L241,2,FALSE)</f>
        <v>#N/A</v>
      </c>
      <c r="C57" s="32"/>
      <c r="D57" s="28" t="e">
        <f>VLOOKUP(A57,Keys_CHESS_ALL!J59:L241,3,FALSE)</f>
        <v>#N/A</v>
      </c>
      <c r="E57" s="40"/>
      <c r="G57" s="28" t="e">
        <f>IF(VLOOKUP(A57,Keys_CHESS_ALL!J59:AC241,5,FALSE)="","",VLOOKUP(A57,Keys_CHESS_ALL!J59:AC241,5,FALSE))</f>
        <v>#N/A</v>
      </c>
      <c r="H57" s="28" t="e">
        <f>IF(VLOOKUP(A57,Keys_CHESS_ALL!J59:AC241,6,FALSE)="","",VLOOKUP(A57,Keys_CHESS_ALL!J59:AC241,6,FALSE))</f>
        <v>#N/A</v>
      </c>
      <c r="I57" s="28" t="e">
        <f>IF(VLOOKUP(A57,Keys_CHESS_ALL!J59:AC241,7,FALSE)="","",VLOOKUP(A57,Keys_CHESS_ALL!J59:AC241,7,FALSE))</f>
        <v>#N/A</v>
      </c>
      <c r="J57" s="28" t="e">
        <f>IF(VLOOKUP(A57,Keys_CHESS_ALL!J59:AC241,8,FALSE)="","",VLOOKUP(A57,Keys_CHESS_ALL!J59:AC241,8,FALSE))</f>
        <v>#N/A</v>
      </c>
      <c r="K57" s="28" t="e">
        <f>IF(VLOOKUP(A57,Keys_CHESS_ALL!J59:AD241,9,FALSE)="","",VLOOKUP(A57,Keys_CHESS_ALL!J59:AD241,9,FALSE))</f>
        <v>#N/A</v>
      </c>
      <c r="L57" s="28" t="e">
        <f>IF(VLOOKUP(A57,Keys_CHESS_ALL!J59:AE241,10,FALSE)="","",VLOOKUP(A57,Keys_CHESS_ALL!J59:AE241,10,FALSE))</f>
        <v>#N/A</v>
      </c>
      <c r="M57" s="28" t="e">
        <f>IF(VLOOKUP(A57,Keys_CHESS_ALL!J59:AF241,11,FALSE)="","",VLOOKUP(A57,Keys_CHESS_ALL!J59:AF241,11,FALSE))</f>
        <v>#N/A</v>
      </c>
      <c r="N57" s="28" t="e">
        <f>IF(VLOOKUP(A57,Keys_CHESS_ALL!J59:AG241,12,FALSE)="","",VLOOKUP(A57,Keys_CHESS_ALL!J59:AG241,12,FALSE))</f>
        <v>#N/A</v>
      </c>
      <c r="O57" s="28" t="e">
        <f>IF(VLOOKUP(A57,Keys_CHESS_ALL!J59:AH241,13,FALSE)="","",VLOOKUP(A57,Keys_CHESS_ALL!J59:AH241,13,FALSE))</f>
        <v>#N/A</v>
      </c>
      <c r="P57" s="28" t="e">
        <f>IF(VLOOKUP(A57,Keys_CHESS_ALL!J59:AI241,14,FALSE)="","",VLOOKUP(A57,Keys_CHESS_ALL!J59:AI241,14,FALSE))</f>
        <v>#N/A</v>
      </c>
      <c r="Q57" s="28" t="e">
        <f>IF(VLOOKUP(A57,Keys_CHESS_ALL!J59:AJ241,15,FALSE)="","",VLOOKUP(A57,Keys_CHESS_ALL!J59:AJ241,15,FALSE))</f>
        <v>#N/A</v>
      </c>
      <c r="R57" s="28" t="e">
        <f>IF(VLOOKUP(A57,Keys_CHESS_ALL!J59:AK241,16,FALSE)="","",VLOOKUP(A57,Keys_CHESS_ALL!J59:AK241,16,FALSE))</f>
        <v>#N/A</v>
      </c>
    </row>
    <row r="58" spans="2:18" x14ac:dyDescent="0.2">
      <c r="B58" s="28" t="e">
        <f>VLOOKUP(A58,Keys_CHESS_ALL!J62:L242,2,FALSE)</f>
        <v>#N/A</v>
      </c>
      <c r="C58" s="32"/>
      <c r="D58" s="28" t="e">
        <f>VLOOKUP(A58,Keys_CHESS_ALL!J62:L242,3,FALSE)</f>
        <v>#N/A</v>
      </c>
      <c r="E58" s="40"/>
      <c r="G58" s="28" t="e">
        <f>IF(VLOOKUP(A58,Keys_CHESS_ALL!J62:AC242,5,FALSE)="","",VLOOKUP(A58,Keys_CHESS_ALL!J62:AC242,5,FALSE))</f>
        <v>#N/A</v>
      </c>
      <c r="H58" s="28" t="e">
        <f>IF(VLOOKUP(A58,Keys_CHESS_ALL!J62:AC242,6,FALSE)="","",VLOOKUP(A58,Keys_CHESS_ALL!J62:AC242,6,FALSE))</f>
        <v>#N/A</v>
      </c>
      <c r="I58" s="28" t="e">
        <f>IF(VLOOKUP(A58,Keys_CHESS_ALL!J62:AC242,7,FALSE)="","",VLOOKUP(A58,Keys_CHESS_ALL!J62:AC242,7,FALSE))</f>
        <v>#N/A</v>
      </c>
      <c r="J58" s="28" t="e">
        <f>IF(VLOOKUP(A58,Keys_CHESS_ALL!J62:AC242,8,FALSE)="","",VLOOKUP(A58,Keys_CHESS_ALL!J62:AC242,8,FALSE))</f>
        <v>#N/A</v>
      </c>
      <c r="K58" s="28" t="e">
        <f>IF(VLOOKUP(A58,Keys_CHESS_ALL!J62:AD242,9,FALSE)="","",VLOOKUP(A58,Keys_CHESS_ALL!J62:AD242,9,FALSE))</f>
        <v>#N/A</v>
      </c>
      <c r="L58" s="28" t="e">
        <f>IF(VLOOKUP(A58,Keys_CHESS_ALL!J62:AE242,10,FALSE)="","",VLOOKUP(A58,Keys_CHESS_ALL!J62:AE242,10,FALSE))</f>
        <v>#N/A</v>
      </c>
      <c r="M58" s="28" t="e">
        <f>IF(VLOOKUP(A58,Keys_CHESS_ALL!J62:AF242,11,FALSE)="","",VLOOKUP(A58,Keys_CHESS_ALL!J62:AF242,11,FALSE))</f>
        <v>#N/A</v>
      </c>
      <c r="N58" s="28" t="e">
        <f>IF(VLOOKUP(A58,Keys_CHESS_ALL!J62:AG242,12,FALSE)="","",VLOOKUP(A58,Keys_CHESS_ALL!J62:AG242,12,FALSE))</f>
        <v>#N/A</v>
      </c>
      <c r="O58" s="28" t="e">
        <f>IF(VLOOKUP(A58,Keys_CHESS_ALL!J62:AH242,13,FALSE)="","",VLOOKUP(A58,Keys_CHESS_ALL!J62:AH242,13,FALSE))</f>
        <v>#N/A</v>
      </c>
      <c r="P58" s="28" t="e">
        <f>IF(VLOOKUP(A58,Keys_CHESS_ALL!J62:AI242,14,FALSE)="","",VLOOKUP(A58,Keys_CHESS_ALL!J62:AI242,14,FALSE))</f>
        <v>#N/A</v>
      </c>
      <c r="Q58" s="28" t="e">
        <f>IF(VLOOKUP(A58,Keys_CHESS_ALL!J62:AJ242,15,FALSE)="","",VLOOKUP(A58,Keys_CHESS_ALL!J62:AJ242,15,FALSE))</f>
        <v>#N/A</v>
      </c>
      <c r="R58" s="28" t="e">
        <f>IF(VLOOKUP(A58,Keys_CHESS_ALL!J62:AK242,16,FALSE)="","",VLOOKUP(A58,Keys_CHESS_ALL!J62:AK242,16,FALSE))</f>
        <v>#N/A</v>
      </c>
    </row>
    <row r="59" spans="2:18" x14ac:dyDescent="0.2">
      <c r="B59" s="28" t="e">
        <f>VLOOKUP(A59,Keys_CHESS_ALL!J63:L243,2,FALSE)</f>
        <v>#N/A</v>
      </c>
      <c r="C59" s="32"/>
      <c r="D59" s="28" t="e">
        <f>VLOOKUP(A59,Keys_CHESS_ALL!J63:L243,3,FALSE)</f>
        <v>#N/A</v>
      </c>
      <c r="E59" s="40"/>
      <c r="G59" s="28" t="e">
        <f>IF(VLOOKUP(A59,Keys_CHESS_ALL!J63:AC243,5,FALSE)="","",VLOOKUP(A59,Keys_CHESS_ALL!J63:AC243,5,FALSE))</f>
        <v>#N/A</v>
      </c>
      <c r="H59" s="28" t="e">
        <f>IF(VLOOKUP(A59,Keys_CHESS_ALL!J63:AC243,6,FALSE)="","",VLOOKUP(A59,Keys_CHESS_ALL!J63:AC243,6,FALSE))</f>
        <v>#N/A</v>
      </c>
      <c r="I59" s="28" t="e">
        <f>IF(VLOOKUP(A59,Keys_CHESS_ALL!J63:AC243,7,FALSE)="","",VLOOKUP(A59,Keys_CHESS_ALL!J63:AC243,7,FALSE))</f>
        <v>#N/A</v>
      </c>
      <c r="J59" s="28" t="e">
        <f>IF(VLOOKUP(A59,Keys_CHESS_ALL!J63:AC243,8,FALSE)="","",VLOOKUP(A59,Keys_CHESS_ALL!J63:AC243,8,FALSE))</f>
        <v>#N/A</v>
      </c>
      <c r="K59" s="28" t="e">
        <f>IF(VLOOKUP(A59,Keys_CHESS_ALL!J63:AD243,9,FALSE)="","",VLOOKUP(A59,Keys_CHESS_ALL!J63:AD243,9,FALSE))</f>
        <v>#N/A</v>
      </c>
      <c r="L59" s="28" t="e">
        <f>IF(VLOOKUP(A59,Keys_CHESS_ALL!J63:AE243,10,FALSE)="","",VLOOKUP(A59,Keys_CHESS_ALL!J63:AE243,10,FALSE))</f>
        <v>#N/A</v>
      </c>
      <c r="M59" s="28" t="e">
        <f>IF(VLOOKUP(A59,Keys_CHESS_ALL!J63:AF243,11,FALSE)="","",VLOOKUP(A59,Keys_CHESS_ALL!J63:AF243,11,FALSE))</f>
        <v>#N/A</v>
      </c>
      <c r="N59" s="28" t="e">
        <f>IF(VLOOKUP(A59,Keys_CHESS_ALL!J63:AG243,12,FALSE)="","",VLOOKUP(A59,Keys_CHESS_ALL!J63:AG243,12,FALSE))</f>
        <v>#N/A</v>
      </c>
      <c r="O59" s="28" t="e">
        <f>IF(VLOOKUP(A59,Keys_CHESS_ALL!J63:AH243,13,FALSE)="","",VLOOKUP(A59,Keys_CHESS_ALL!J63:AH243,13,FALSE))</f>
        <v>#N/A</v>
      </c>
      <c r="P59" s="28" t="e">
        <f>IF(VLOOKUP(A59,Keys_CHESS_ALL!J63:AI243,14,FALSE)="","",VLOOKUP(A59,Keys_CHESS_ALL!J63:AI243,14,FALSE))</f>
        <v>#N/A</v>
      </c>
      <c r="Q59" s="28" t="e">
        <f>IF(VLOOKUP(A59,Keys_CHESS_ALL!J63:AJ243,15,FALSE)="","",VLOOKUP(A59,Keys_CHESS_ALL!J63:AJ243,15,FALSE))</f>
        <v>#N/A</v>
      </c>
      <c r="R59" s="28" t="e">
        <f>IF(VLOOKUP(A59,Keys_CHESS_ALL!J63:AK243,16,FALSE)="","",VLOOKUP(A59,Keys_CHESS_ALL!J63:AK243,16,FALSE))</f>
        <v>#N/A</v>
      </c>
    </row>
    <row r="60" spans="2:18" x14ac:dyDescent="0.2">
      <c r="B60" s="28" t="e">
        <f>VLOOKUP(A60,Keys_CHESS_ALL!J64:L244,2,FALSE)</f>
        <v>#N/A</v>
      </c>
      <c r="C60" s="32"/>
      <c r="D60" s="28" t="e">
        <f>VLOOKUP(A60,Keys_CHESS_ALL!J64:L244,3,FALSE)</f>
        <v>#N/A</v>
      </c>
      <c r="E60" s="40"/>
      <c r="G60" s="28" t="e">
        <f>IF(VLOOKUP(A60,Keys_CHESS_ALL!J64:AC244,5,FALSE)="","",VLOOKUP(A60,Keys_CHESS_ALL!J64:AC244,5,FALSE))</f>
        <v>#N/A</v>
      </c>
      <c r="H60" s="28" t="e">
        <f>IF(VLOOKUP(A60,Keys_CHESS_ALL!J64:AC244,6,FALSE)="","",VLOOKUP(A60,Keys_CHESS_ALL!J64:AC244,6,FALSE))</f>
        <v>#N/A</v>
      </c>
      <c r="I60" s="28" t="e">
        <f>IF(VLOOKUP(A60,Keys_CHESS_ALL!J64:AC244,7,FALSE)="","",VLOOKUP(A60,Keys_CHESS_ALL!J64:AC244,7,FALSE))</f>
        <v>#N/A</v>
      </c>
      <c r="J60" s="28" t="e">
        <f>IF(VLOOKUP(A60,Keys_CHESS_ALL!J64:AC244,8,FALSE)="","",VLOOKUP(A60,Keys_CHESS_ALL!J64:AC244,8,FALSE))</f>
        <v>#N/A</v>
      </c>
      <c r="K60" s="28" t="e">
        <f>IF(VLOOKUP(A60,Keys_CHESS_ALL!J64:AD244,9,FALSE)="","",VLOOKUP(A60,Keys_CHESS_ALL!J64:AD244,9,FALSE))</f>
        <v>#N/A</v>
      </c>
      <c r="L60" s="28" t="e">
        <f>IF(VLOOKUP(A60,Keys_CHESS_ALL!J64:AE244,10,FALSE)="","",VLOOKUP(A60,Keys_CHESS_ALL!J64:AE244,10,FALSE))</f>
        <v>#N/A</v>
      </c>
      <c r="M60" s="28" t="e">
        <f>IF(VLOOKUP(A60,Keys_CHESS_ALL!J64:AF244,11,FALSE)="","",VLOOKUP(A60,Keys_CHESS_ALL!J64:AF244,11,FALSE))</f>
        <v>#N/A</v>
      </c>
      <c r="N60" s="28" t="e">
        <f>IF(VLOOKUP(A60,Keys_CHESS_ALL!J64:AG244,12,FALSE)="","",VLOOKUP(A60,Keys_CHESS_ALL!J64:AG244,12,FALSE))</f>
        <v>#N/A</v>
      </c>
      <c r="O60" s="28" t="e">
        <f>IF(VLOOKUP(A60,Keys_CHESS_ALL!J64:AH244,13,FALSE)="","",VLOOKUP(A60,Keys_CHESS_ALL!J64:AH244,13,FALSE))</f>
        <v>#N/A</v>
      </c>
      <c r="P60" s="28" t="e">
        <f>IF(VLOOKUP(A60,Keys_CHESS_ALL!J64:AI244,14,FALSE)="","",VLOOKUP(A60,Keys_CHESS_ALL!J64:AI244,14,FALSE))</f>
        <v>#N/A</v>
      </c>
      <c r="Q60" s="28" t="e">
        <f>IF(VLOOKUP(A60,Keys_CHESS_ALL!J64:AJ244,15,FALSE)="","",VLOOKUP(A60,Keys_CHESS_ALL!J64:AJ244,15,FALSE))</f>
        <v>#N/A</v>
      </c>
      <c r="R60" s="28" t="e">
        <f>IF(VLOOKUP(A60,Keys_CHESS_ALL!J64:AK244,16,FALSE)="","",VLOOKUP(A60,Keys_CHESS_ALL!J64:AK244,16,FALSE))</f>
        <v>#N/A</v>
      </c>
    </row>
    <row r="61" spans="2:18" x14ac:dyDescent="0.2">
      <c r="B61" s="28" t="e">
        <f>VLOOKUP(A61,Keys_CHESS_ALL!J65:L245,2,FALSE)</f>
        <v>#N/A</v>
      </c>
      <c r="C61" s="32"/>
      <c r="D61" s="28" t="e">
        <f>VLOOKUP(A61,Keys_CHESS_ALL!J65:L245,3,FALSE)</f>
        <v>#N/A</v>
      </c>
      <c r="E61" s="40"/>
      <c r="G61" s="28" t="e">
        <f>IF(VLOOKUP(A61,Keys_CHESS_ALL!J65:AC245,5,FALSE)="","",VLOOKUP(A61,Keys_CHESS_ALL!J65:AC245,5,FALSE))</f>
        <v>#N/A</v>
      </c>
      <c r="H61" s="28" t="e">
        <f>IF(VLOOKUP(A61,Keys_CHESS_ALL!J65:AC245,6,FALSE)="","",VLOOKUP(A61,Keys_CHESS_ALL!J65:AC245,6,FALSE))</f>
        <v>#N/A</v>
      </c>
      <c r="I61" s="28" t="e">
        <f>IF(VLOOKUP(A61,Keys_CHESS_ALL!J65:AC245,7,FALSE)="","",VLOOKUP(A61,Keys_CHESS_ALL!J65:AC245,7,FALSE))</f>
        <v>#N/A</v>
      </c>
      <c r="J61" s="28" t="e">
        <f>IF(VLOOKUP(A61,Keys_CHESS_ALL!J65:AC245,8,FALSE)="","",VLOOKUP(A61,Keys_CHESS_ALL!J65:AC245,8,FALSE))</f>
        <v>#N/A</v>
      </c>
      <c r="K61" s="28" t="e">
        <f>IF(VLOOKUP(A61,Keys_CHESS_ALL!J65:AD245,9,FALSE)="","",VLOOKUP(A61,Keys_CHESS_ALL!J65:AD245,9,FALSE))</f>
        <v>#N/A</v>
      </c>
      <c r="L61" s="28" t="e">
        <f>IF(VLOOKUP(A61,Keys_CHESS_ALL!J65:AE245,10,FALSE)="","",VLOOKUP(A61,Keys_CHESS_ALL!J65:AE245,10,FALSE))</f>
        <v>#N/A</v>
      </c>
      <c r="M61" s="28" t="e">
        <f>IF(VLOOKUP(A61,Keys_CHESS_ALL!J65:AF245,11,FALSE)="","",VLOOKUP(A61,Keys_CHESS_ALL!J65:AF245,11,FALSE))</f>
        <v>#N/A</v>
      </c>
      <c r="N61" s="28" t="e">
        <f>IF(VLOOKUP(A61,Keys_CHESS_ALL!J65:AG245,12,FALSE)="","",VLOOKUP(A61,Keys_CHESS_ALL!J65:AG245,12,FALSE))</f>
        <v>#N/A</v>
      </c>
      <c r="O61" s="28" t="e">
        <f>IF(VLOOKUP(A61,Keys_CHESS_ALL!J65:AH245,13,FALSE)="","",VLOOKUP(A61,Keys_CHESS_ALL!J65:AH245,13,FALSE))</f>
        <v>#N/A</v>
      </c>
      <c r="P61" s="28" t="e">
        <f>IF(VLOOKUP(A61,Keys_CHESS_ALL!J65:AI245,14,FALSE)="","",VLOOKUP(A61,Keys_CHESS_ALL!J65:AI245,14,FALSE))</f>
        <v>#N/A</v>
      </c>
      <c r="Q61" s="28" t="e">
        <f>IF(VLOOKUP(A61,Keys_CHESS_ALL!J65:AJ245,15,FALSE)="","",VLOOKUP(A61,Keys_CHESS_ALL!J65:AJ245,15,FALSE))</f>
        <v>#N/A</v>
      </c>
      <c r="R61" s="28" t="e">
        <f>IF(VLOOKUP(A61,Keys_CHESS_ALL!J65:AK245,16,FALSE)="","",VLOOKUP(A61,Keys_CHESS_ALL!J65:AK245,16,FALSE))</f>
        <v>#N/A</v>
      </c>
    </row>
    <row r="62" spans="2:18" x14ac:dyDescent="0.2">
      <c r="B62" s="28" t="e">
        <f>VLOOKUP(A62,Keys_CHESS_ALL!J66:L246,2,FALSE)</f>
        <v>#N/A</v>
      </c>
      <c r="C62" s="32"/>
      <c r="D62" s="28" t="e">
        <f>VLOOKUP(A62,Keys_CHESS_ALL!J66:L246,3,FALSE)</f>
        <v>#N/A</v>
      </c>
      <c r="E62" s="40"/>
      <c r="G62" s="28" t="e">
        <f>IF(VLOOKUP(A62,Keys_CHESS_ALL!J66:AC246,5,FALSE)="","",VLOOKUP(A62,Keys_CHESS_ALL!J66:AC246,5,FALSE))</f>
        <v>#N/A</v>
      </c>
      <c r="H62" s="28" t="e">
        <f>IF(VLOOKUP(A62,Keys_CHESS_ALL!J66:AC246,6,FALSE)="","",VLOOKUP(A62,Keys_CHESS_ALL!J66:AC246,6,FALSE))</f>
        <v>#N/A</v>
      </c>
      <c r="I62" s="28" t="e">
        <f>IF(VLOOKUP(A62,Keys_CHESS_ALL!J66:AC246,7,FALSE)="","",VLOOKUP(A62,Keys_CHESS_ALL!J66:AC246,7,FALSE))</f>
        <v>#N/A</v>
      </c>
      <c r="J62" s="28" t="e">
        <f>IF(VLOOKUP(A62,Keys_CHESS_ALL!J66:AC246,8,FALSE)="","",VLOOKUP(A62,Keys_CHESS_ALL!J66:AC246,8,FALSE))</f>
        <v>#N/A</v>
      </c>
      <c r="K62" s="28" t="e">
        <f>IF(VLOOKUP(A62,Keys_CHESS_ALL!J66:AD246,9,FALSE)="","",VLOOKUP(A62,Keys_CHESS_ALL!J66:AD246,9,FALSE))</f>
        <v>#N/A</v>
      </c>
      <c r="L62" s="28" t="e">
        <f>IF(VLOOKUP(A62,Keys_CHESS_ALL!J66:AE246,10,FALSE)="","",VLOOKUP(A62,Keys_CHESS_ALL!J66:AE246,10,FALSE))</f>
        <v>#N/A</v>
      </c>
      <c r="M62" s="28" t="e">
        <f>IF(VLOOKUP(A62,Keys_CHESS_ALL!J66:AF246,11,FALSE)="","",VLOOKUP(A62,Keys_CHESS_ALL!J66:AF246,11,FALSE))</f>
        <v>#N/A</v>
      </c>
      <c r="N62" s="28" t="e">
        <f>IF(VLOOKUP(A62,Keys_CHESS_ALL!J66:AG246,12,FALSE)="","",VLOOKUP(A62,Keys_CHESS_ALL!J66:AG246,12,FALSE))</f>
        <v>#N/A</v>
      </c>
      <c r="O62" s="28" t="e">
        <f>IF(VLOOKUP(A62,Keys_CHESS_ALL!J66:AH246,13,FALSE)="","",VLOOKUP(A62,Keys_CHESS_ALL!J66:AH246,13,FALSE))</f>
        <v>#N/A</v>
      </c>
      <c r="P62" s="28" t="e">
        <f>IF(VLOOKUP(A62,Keys_CHESS_ALL!J66:AI246,14,FALSE)="","",VLOOKUP(A62,Keys_CHESS_ALL!J66:AI246,14,FALSE))</f>
        <v>#N/A</v>
      </c>
      <c r="Q62" s="28" t="e">
        <f>IF(VLOOKUP(A62,Keys_CHESS_ALL!J66:AJ246,15,FALSE)="","",VLOOKUP(A62,Keys_CHESS_ALL!J66:AJ246,15,FALSE))</f>
        <v>#N/A</v>
      </c>
      <c r="R62" s="28" t="e">
        <f>IF(VLOOKUP(A62,Keys_CHESS_ALL!J66:AK246,16,FALSE)="","",VLOOKUP(A62,Keys_CHESS_ALL!J66:AK246,16,FALSE))</f>
        <v>#N/A</v>
      </c>
    </row>
    <row r="63" spans="2:18" x14ac:dyDescent="0.2">
      <c r="B63" s="28" t="e">
        <f>VLOOKUP(A63,Keys_CHESS_ALL!J67:L247,2,FALSE)</f>
        <v>#N/A</v>
      </c>
      <c r="C63" s="32"/>
      <c r="D63" s="28" t="e">
        <f>VLOOKUP(A63,Keys_CHESS_ALL!J67:L247,3,FALSE)</f>
        <v>#N/A</v>
      </c>
      <c r="E63" s="40"/>
      <c r="G63" s="28" t="e">
        <f>IF(VLOOKUP(A63,Keys_CHESS_ALL!J67:AC247,5,FALSE)="","",VLOOKUP(A63,Keys_CHESS_ALL!J67:AC247,5,FALSE))</f>
        <v>#N/A</v>
      </c>
      <c r="H63" s="28" t="e">
        <f>IF(VLOOKUP(A63,Keys_CHESS_ALL!J67:AC247,6,FALSE)="","",VLOOKUP(A63,Keys_CHESS_ALL!J67:AC247,6,FALSE))</f>
        <v>#N/A</v>
      </c>
      <c r="I63" s="28" t="e">
        <f>IF(VLOOKUP(A63,Keys_CHESS_ALL!J67:AC247,7,FALSE)="","",VLOOKUP(A63,Keys_CHESS_ALL!J67:AC247,7,FALSE))</f>
        <v>#N/A</v>
      </c>
      <c r="J63" s="28" t="e">
        <f>IF(VLOOKUP(A63,Keys_CHESS_ALL!J67:AC247,8,FALSE)="","",VLOOKUP(A63,Keys_CHESS_ALL!J67:AC247,8,FALSE))</f>
        <v>#N/A</v>
      </c>
      <c r="K63" s="28" t="e">
        <f>IF(VLOOKUP(A63,Keys_CHESS_ALL!J67:AD247,9,FALSE)="","",VLOOKUP(A63,Keys_CHESS_ALL!J67:AD247,9,FALSE))</f>
        <v>#N/A</v>
      </c>
      <c r="L63" s="28" t="e">
        <f>IF(VLOOKUP(A63,Keys_CHESS_ALL!J67:AE247,10,FALSE)="","",VLOOKUP(A63,Keys_CHESS_ALL!J67:AE247,10,FALSE))</f>
        <v>#N/A</v>
      </c>
      <c r="M63" s="28" t="e">
        <f>IF(VLOOKUP(A63,Keys_CHESS_ALL!J67:AF247,11,FALSE)="","",VLOOKUP(A63,Keys_CHESS_ALL!J67:AF247,11,FALSE))</f>
        <v>#N/A</v>
      </c>
      <c r="N63" s="28" t="e">
        <f>IF(VLOOKUP(A63,Keys_CHESS_ALL!J67:AG247,12,FALSE)="","",VLOOKUP(A63,Keys_CHESS_ALL!J67:AG247,12,FALSE))</f>
        <v>#N/A</v>
      </c>
      <c r="O63" s="28" t="e">
        <f>IF(VLOOKUP(A63,Keys_CHESS_ALL!J67:AH247,13,FALSE)="","",VLOOKUP(A63,Keys_CHESS_ALL!J67:AH247,13,FALSE))</f>
        <v>#N/A</v>
      </c>
      <c r="P63" s="28" t="e">
        <f>IF(VLOOKUP(A63,Keys_CHESS_ALL!J67:AI247,14,FALSE)="","",VLOOKUP(A63,Keys_CHESS_ALL!J67:AI247,14,FALSE))</f>
        <v>#N/A</v>
      </c>
      <c r="Q63" s="28" t="e">
        <f>IF(VLOOKUP(A63,Keys_CHESS_ALL!J67:AJ247,15,FALSE)="","",VLOOKUP(A63,Keys_CHESS_ALL!J67:AJ247,15,FALSE))</f>
        <v>#N/A</v>
      </c>
      <c r="R63" s="28" t="e">
        <f>IF(VLOOKUP(A63,Keys_CHESS_ALL!J67:AK247,16,FALSE)="","",VLOOKUP(A63,Keys_CHESS_ALL!J67:AK247,16,FALSE))</f>
        <v>#N/A</v>
      </c>
    </row>
    <row r="64" spans="2:18" x14ac:dyDescent="0.2">
      <c r="B64" s="28" t="e">
        <f>VLOOKUP(A64,Keys_CHESS_ALL!J68:L248,2,FALSE)</f>
        <v>#N/A</v>
      </c>
      <c r="C64" s="32"/>
      <c r="D64" s="28" t="e">
        <f>VLOOKUP(A64,Keys_CHESS_ALL!J68:L248,3,FALSE)</f>
        <v>#N/A</v>
      </c>
      <c r="E64" s="40"/>
      <c r="G64" s="28" t="e">
        <f>IF(VLOOKUP(A64,Keys_CHESS_ALL!J68:AC248,5,FALSE)="","",VLOOKUP(A64,Keys_CHESS_ALL!J68:AC248,5,FALSE))</f>
        <v>#N/A</v>
      </c>
      <c r="H64" s="28" t="e">
        <f>IF(VLOOKUP(A64,Keys_CHESS_ALL!J68:AC248,6,FALSE)="","",VLOOKUP(A64,Keys_CHESS_ALL!J68:AC248,6,FALSE))</f>
        <v>#N/A</v>
      </c>
      <c r="I64" s="28" t="e">
        <f>IF(VLOOKUP(A64,Keys_CHESS_ALL!J68:AC248,7,FALSE)="","",VLOOKUP(A64,Keys_CHESS_ALL!J68:AC248,7,FALSE))</f>
        <v>#N/A</v>
      </c>
      <c r="J64" s="28" t="e">
        <f>IF(VLOOKUP(A64,Keys_CHESS_ALL!J68:AC248,8,FALSE)="","",VLOOKUP(A64,Keys_CHESS_ALL!J68:AC248,8,FALSE))</f>
        <v>#N/A</v>
      </c>
      <c r="K64" s="28" t="e">
        <f>IF(VLOOKUP(A64,Keys_CHESS_ALL!J68:AD248,9,FALSE)="","",VLOOKUP(A64,Keys_CHESS_ALL!J68:AD248,9,FALSE))</f>
        <v>#N/A</v>
      </c>
      <c r="L64" s="28" t="e">
        <f>IF(VLOOKUP(A64,Keys_CHESS_ALL!J68:AE248,10,FALSE)="","",VLOOKUP(A64,Keys_CHESS_ALL!J68:AE248,10,FALSE))</f>
        <v>#N/A</v>
      </c>
      <c r="M64" s="28" t="e">
        <f>IF(VLOOKUP(A64,Keys_CHESS_ALL!J68:AF248,11,FALSE)="","",VLOOKUP(A64,Keys_CHESS_ALL!J68:AF248,11,FALSE))</f>
        <v>#N/A</v>
      </c>
      <c r="N64" s="28" t="e">
        <f>IF(VLOOKUP(A64,Keys_CHESS_ALL!J68:AG248,12,FALSE)="","",VLOOKUP(A64,Keys_CHESS_ALL!J68:AG248,12,FALSE))</f>
        <v>#N/A</v>
      </c>
      <c r="O64" s="28" t="e">
        <f>IF(VLOOKUP(A64,Keys_CHESS_ALL!J68:AH248,13,FALSE)="","",VLOOKUP(A64,Keys_CHESS_ALL!J68:AH248,13,FALSE))</f>
        <v>#N/A</v>
      </c>
      <c r="P64" s="28" t="e">
        <f>IF(VLOOKUP(A64,Keys_CHESS_ALL!J68:AI248,14,FALSE)="","",VLOOKUP(A64,Keys_CHESS_ALL!J68:AI248,14,FALSE))</f>
        <v>#N/A</v>
      </c>
      <c r="Q64" s="28" t="e">
        <f>IF(VLOOKUP(A64,Keys_CHESS_ALL!J68:AJ248,15,FALSE)="","",VLOOKUP(A64,Keys_CHESS_ALL!J68:AJ248,15,FALSE))</f>
        <v>#N/A</v>
      </c>
      <c r="R64" s="28" t="e">
        <f>IF(VLOOKUP(A64,Keys_CHESS_ALL!J68:AK248,16,FALSE)="","",VLOOKUP(A64,Keys_CHESS_ALL!J68:AK248,16,FALSE))</f>
        <v>#N/A</v>
      </c>
    </row>
    <row r="65" spans="2:18" x14ac:dyDescent="0.2">
      <c r="B65" s="28" t="e">
        <f>VLOOKUP(A65,Keys_CHESS_ALL!J69:L249,2,FALSE)</f>
        <v>#N/A</v>
      </c>
      <c r="C65" s="32"/>
      <c r="D65" s="28" t="e">
        <f>VLOOKUP(A65,Keys_CHESS_ALL!J69:L249,3,FALSE)</f>
        <v>#N/A</v>
      </c>
      <c r="E65" s="40"/>
      <c r="G65" s="28" t="e">
        <f>IF(VLOOKUP(A65,Keys_CHESS_ALL!J69:AC249,5,FALSE)="","",VLOOKUP(A65,Keys_CHESS_ALL!J69:AC249,5,FALSE))</f>
        <v>#N/A</v>
      </c>
      <c r="H65" s="28" t="e">
        <f>IF(VLOOKUP(A65,Keys_CHESS_ALL!J69:AC249,6,FALSE)="","",VLOOKUP(A65,Keys_CHESS_ALL!J69:AC249,6,FALSE))</f>
        <v>#N/A</v>
      </c>
      <c r="I65" s="28" t="e">
        <f>IF(VLOOKUP(A65,Keys_CHESS_ALL!J69:AC249,7,FALSE)="","",VLOOKUP(A65,Keys_CHESS_ALL!J69:AC249,7,FALSE))</f>
        <v>#N/A</v>
      </c>
      <c r="J65" s="28" t="e">
        <f>IF(VLOOKUP(A65,Keys_CHESS_ALL!J69:AC249,8,FALSE)="","",VLOOKUP(A65,Keys_CHESS_ALL!J69:AC249,8,FALSE))</f>
        <v>#N/A</v>
      </c>
      <c r="K65" s="28" t="e">
        <f>IF(VLOOKUP(A65,Keys_CHESS_ALL!J69:AD249,9,FALSE)="","",VLOOKUP(A65,Keys_CHESS_ALL!J69:AD249,9,FALSE))</f>
        <v>#N/A</v>
      </c>
      <c r="L65" s="28" t="e">
        <f>IF(VLOOKUP(A65,Keys_CHESS_ALL!J69:AE249,10,FALSE)="","",VLOOKUP(A65,Keys_CHESS_ALL!J69:AE249,10,FALSE))</f>
        <v>#N/A</v>
      </c>
      <c r="M65" s="28" t="e">
        <f>IF(VLOOKUP(A65,Keys_CHESS_ALL!J69:AF249,11,FALSE)="","",VLOOKUP(A65,Keys_CHESS_ALL!J69:AF249,11,FALSE))</f>
        <v>#N/A</v>
      </c>
      <c r="N65" s="28" t="e">
        <f>IF(VLOOKUP(A65,Keys_CHESS_ALL!J69:AG249,12,FALSE)="","",VLOOKUP(A65,Keys_CHESS_ALL!J69:AG249,12,FALSE))</f>
        <v>#N/A</v>
      </c>
      <c r="O65" s="28" t="e">
        <f>IF(VLOOKUP(A65,Keys_CHESS_ALL!J69:AH249,13,FALSE)="","",VLOOKUP(A65,Keys_CHESS_ALL!J69:AH249,13,FALSE))</f>
        <v>#N/A</v>
      </c>
      <c r="P65" s="28" t="e">
        <f>IF(VLOOKUP(A65,Keys_CHESS_ALL!J69:AI249,14,FALSE)="","",VLOOKUP(A65,Keys_CHESS_ALL!J69:AI249,14,FALSE))</f>
        <v>#N/A</v>
      </c>
      <c r="Q65" s="28" t="e">
        <f>IF(VLOOKUP(A65,Keys_CHESS_ALL!J69:AJ249,15,FALSE)="","",VLOOKUP(A65,Keys_CHESS_ALL!J69:AJ249,15,FALSE))</f>
        <v>#N/A</v>
      </c>
      <c r="R65" s="28" t="e">
        <f>IF(VLOOKUP(A65,Keys_CHESS_ALL!J69:AK249,16,FALSE)="","",VLOOKUP(A65,Keys_CHESS_ALL!J69:AK249,16,FALSE))</f>
        <v>#N/A</v>
      </c>
    </row>
    <row r="66" spans="2:18" x14ac:dyDescent="0.2">
      <c r="B66" s="28" t="e">
        <f>VLOOKUP(A66,Keys_CHESS_ALL!J70:L250,2,FALSE)</f>
        <v>#N/A</v>
      </c>
      <c r="C66" s="32"/>
      <c r="D66" s="28" t="e">
        <f>VLOOKUP(A66,Keys_CHESS_ALL!J70:L250,3,FALSE)</f>
        <v>#N/A</v>
      </c>
      <c r="E66" s="40"/>
      <c r="G66" s="28" t="e">
        <f>IF(VLOOKUP(A66,Keys_CHESS_ALL!J70:AC250,5,FALSE)="","",VLOOKUP(A66,Keys_CHESS_ALL!J70:AC250,5,FALSE))</f>
        <v>#N/A</v>
      </c>
      <c r="H66" s="28" t="e">
        <f>IF(VLOOKUP(A66,Keys_CHESS_ALL!J70:AC250,6,FALSE)="","",VLOOKUP(A66,Keys_CHESS_ALL!J70:AC250,6,FALSE))</f>
        <v>#N/A</v>
      </c>
      <c r="I66" s="28" t="e">
        <f>IF(VLOOKUP(A66,Keys_CHESS_ALL!J70:AC250,7,FALSE)="","",VLOOKUP(A66,Keys_CHESS_ALL!J70:AC250,7,FALSE))</f>
        <v>#N/A</v>
      </c>
      <c r="J66" s="28" t="e">
        <f>IF(VLOOKUP(A66,Keys_CHESS_ALL!J70:AC250,8,FALSE)="","",VLOOKUP(A66,Keys_CHESS_ALL!J70:AC250,8,FALSE))</f>
        <v>#N/A</v>
      </c>
      <c r="K66" s="28" t="e">
        <f>IF(VLOOKUP(A66,Keys_CHESS_ALL!J70:AD250,9,FALSE)="","",VLOOKUP(A66,Keys_CHESS_ALL!J70:AD250,9,FALSE))</f>
        <v>#N/A</v>
      </c>
      <c r="L66" s="28" t="e">
        <f>IF(VLOOKUP(A66,Keys_CHESS_ALL!J70:AE250,10,FALSE)="","",VLOOKUP(A66,Keys_CHESS_ALL!J70:AE250,10,FALSE))</f>
        <v>#N/A</v>
      </c>
      <c r="M66" s="28" t="e">
        <f>IF(VLOOKUP(A66,Keys_CHESS_ALL!J70:AF250,11,FALSE)="","",VLOOKUP(A66,Keys_CHESS_ALL!J70:AF250,11,FALSE))</f>
        <v>#N/A</v>
      </c>
      <c r="N66" s="28" t="e">
        <f>IF(VLOOKUP(A66,Keys_CHESS_ALL!J70:AG250,12,FALSE)="","",VLOOKUP(A66,Keys_CHESS_ALL!J70:AG250,12,FALSE))</f>
        <v>#N/A</v>
      </c>
      <c r="O66" s="28" t="e">
        <f>IF(VLOOKUP(A66,Keys_CHESS_ALL!J70:AH250,13,FALSE)="","",VLOOKUP(A66,Keys_CHESS_ALL!J70:AH250,13,FALSE))</f>
        <v>#N/A</v>
      </c>
      <c r="P66" s="28" t="e">
        <f>IF(VLOOKUP(A66,Keys_CHESS_ALL!J70:AI250,14,FALSE)="","",VLOOKUP(A66,Keys_CHESS_ALL!J70:AI250,14,FALSE))</f>
        <v>#N/A</v>
      </c>
      <c r="Q66" s="28" t="e">
        <f>IF(VLOOKUP(A66,Keys_CHESS_ALL!J70:AJ250,15,FALSE)="","",VLOOKUP(A66,Keys_CHESS_ALL!J70:AJ250,15,FALSE))</f>
        <v>#N/A</v>
      </c>
      <c r="R66" s="28" t="e">
        <f>IF(VLOOKUP(A66,Keys_CHESS_ALL!J70:AK250,16,FALSE)="","",VLOOKUP(A66,Keys_CHESS_ALL!J70:AK250,16,FALSE))</f>
        <v>#N/A</v>
      </c>
    </row>
    <row r="67" spans="2:18" x14ac:dyDescent="0.2">
      <c r="B67" s="28" t="e">
        <f>VLOOKUP(A67,Keys_CHESS_ALL!J71:L251,2,FALSE)</f>
        <v>#N/A</v>
      </c>
      <c r="C67" s="32"/>
      <c r="D67" s="28" t="e">
        <f>VLOOKUP(A67,Keys_CHESS_ALL!J71:L251,3,FALSE)</f>
        <v>#N/A</v>
      </c>
      <c r="E67" s="40"/>
      <c r="G67" s="28" t="e">
        <f>IF(VLOOKUP(A67,Keys_CHESS_ALL!J71:AC251,5,FALSE)="","",VLOOKUP(A67,Keys_CHESS_ALL!J71:AC251,5,FALSE))</f>
        <v>#N/A</v>
      </c>
      <c r="H67" s="28" t="e">
        <f>IF(VLOOKUP(A67,Keys_CHESS_ALL!J71:AC251,6,FALSE)="","",VLOOKUP(A67,Keys_CHESS_ALL!J71:AC251,6,FALSE))</f>
        <v>#N/A</v>
      </c>
      <c r="I67" s="28" t="e">
        <f>IF(VLOOKUP(A67,Keys_CHESS_ALL!J71:AC251,7,FALSE)="","",VLOOKUP(A67,Keys_CHESS_ALL!J71:AC251,7,FALSE))</f>
        <v>#N/A</v>
      </c>
      <c r="J67" s="28" t="e">
        <f>IF(VLOOKUP(A67,Keys_CHESS_ALL!J71:AC251,8,FALSE)="","",VLOOKUP(A67,Keys_CHESS_ALL!J71:AC251,8,FALSE))</f>
        <v>#N/A</v>
      </c>
      <c r="K67" s="28" t="e">
        <f>IF(VLOOKUP(A67,Keys_CHESS_ALL!J71:AD251,9,FALSE)="","",VLOOKUP(A67,Keys_CHESS_ALL!J71:AD251,9,FALSE))</f>
        <v>#N/A</v>
      </c>
      <c r="L67" s="28" t="e">
        <f>IF(VLOOKUP(A67,Keys_CHESS_ALL!J71:AE251,10,FALSE)="","",VLOOKUP(A67,Keys_CHESS_ALL!J71:AE251,10,FALSE))</f>
        <v>#N/A</v>
      </c>
      <c r="M67" s="28" t="e">
        <f>IF(VLOOKUP(A67,Keys_CHESS_ALL!J71:AF251,11,FALSE)="","",VLOOKUP(A67,Keys_CHESS_ALL!J71:AF251,11,FALSE))</f>
        <v>#N/A</v>
      </c>
      <c r="N67" s="28" t="e">
        <f>IF(VLOOKUP(A67,Keys_CHESS_ALL!J71:AG251,12,FALSE)="","",VLOOKUP(A67,Keys_CHESS_ALL!J71:AG251,12,FALSE))</f>
        <v>#N/A</v>
      </c>
      <c r="O67" s="28" t="e">
        <f>IF(VLOOKUP(A67,Keys_CHESS_ALL!J71:AH251,13,FALSE)="","",VLOOKUP(A67,Keys_CHESS_ALL!J71:AH251,13,FALSE))</f>
        <v>#N/A</v>
      </c>
      <c r="P67" s="28" t="e">
        <f>IF(VLOOKUP(A67,Keys_CHESS_ALL!J71:AI251,14,FALSE)="","",VLOOKUP(A67,Keys_CHESS_ALL!J71:AI251,14,FALSE))</f>
        <v>#N/A</v>
      </c>
      <c r="Q67" s="28" t="e">
        <f>IF(VLOOKUP(A67,Keys_CHESS_ALL!J71:AJ251,15,FALSE)="","",VLOOKUP(A67,Keys_CHESS_ALL!J71:AJ251,15,FALSE))</f>
        <v>#N/A</v>
      </c>
      <c r="R67" s="28" t="e">
        <f>IF(VLOOKUP(A67,Keys_CHESS_ALL!J71:AK251,16,FALSE)="","",VLOOKUP(A67,Keys_CHESS_ALL!J71:AK251,16,FALSE))</f>
        <v>#N/A</v>
      </c>
    </row>
    <row r="68" spans="2:18" x14ac:dyDescent="0.2">
      <c r="B68" s="28" t="e">
        <f>VLOOKUP(A68,Keys_CHESS_ALL!J72:L252,2,FALSE)</f>
        <v>#N/A</v>
      </c>
      <c r="C68" s="32"/>
      <c r="D68" s="28" t="e">
        <f>VLOOKUP(A68,Keys_CHESS_ALL!J72:L252,3,FALSE)</f>
        <v>#N/A</v>
      </c>
      <c r="E68" s="40"/>
      <c r="G68" s="28" t="e">
        <f>IF(VLOOKUP(A68,Keys_CHESS_ALL!J72:AC252,5,FALSE)="","",VLOOKUP(A68,Keys_CHESS_ALL!J72:AC252,5,FALSE))</f>
        <v>#N/A</v>
      </c>
      <c r="H68" s="28" t="e">
        <f>IF(VLOOKUP(A68,Keys_CHESS_ALL!J72:AC252,6,FALSE)="","",VLOOKUP(A68,Keys_CHESS_ALL!J72:AC252,6,FALSE))</f>
        <v>#N/A</v>
      </c>
      <c r="I68" s="28" t="e">
        <f>IF(VLOOKUP(A68,Keys_CHESS_ALL!J72:AC252,7,FALSE)="","",VLOOKUP(A68,Keys_CHESS_ALL!J72:AC252,7,FALSE))</f>
        <v>#N/A</v>
      </c>
      <c r="J68" s="28" t="e">
        <f>IF(VLOOKUP(A68,Keys_CHESS_ALL!J72:AC252,8,FALSE)="","",VLOOKUP(A68,Keys_CHESS_ALL!J72:AC252,8,FALSE))</f>
        <v>#N/A</v>
      </c>
      <c r="K68" s="28" t="e">
        <f>IF(VLOOKUP(A68,Keys_CHESS_ALL!J72:AD252,9,FALSE)="","",VLOOKUP(A68,Keys_CHESS_ALL!J72:AD252,9,FALSE))</f>
        <v>#N/A</v>
      </c>
      <c r="L68" s="28" t="e">
        <f>IF(VLOOKUP(A68,Keys_CHESS_ALL!J72:AE252,10,FALSE)="","",VLOOKUP(A68,Keys_CHESS_ALL!J72:AE252,10,FALSE))</f>
        <v>#N/A</v>
      </c>
      <c r="M68" s="28" t="e">
        <f>IF(VLOOKUP(A68,Keys_CHESS_ALL!J72:AF252,11,FALSE)="","",VLOOKUP(A68,Keys_CHESS_ALL!J72:AF252,11,FALSE))</f>
        <v>#N/A</v>
      </c>
      <c r="N68" s="28" t="e">
        <f>IF(VLOOKUP(A68,Keys_CHESS_ALL!J72:AG252,12,FALSE)="","",VLOOKUP(A68,Keys_CHESS_ALL!J72:AG252,12,FALSE))</f>
        <v>#N/A</v>
      </c>
      <c r="O68" s="28" t="e">
        <f>IF(VLOOKUP(A68,Keys_CHESS_ALL!J72:AH252,13,FALSE)="","",VLOOKUP(A68,Keys_CHESS_ALL!J72:AH252,13,FALSE))</f>
        <v>#N/A</v>
      </c>
      <c r="P68" s="28" t="e">
        <f>IF(VLOOKUP(A68,Keys_CHESS_ALL!J72:AI252,14,FALSE)="","",VLOOKUP(A68,Keys_CHESS_ALL!J72:AI252,14,FALSE))</f>
        <v>#N/A</v>
      </c>
      <c r="Q68" s="28" t="e">
        <f>IF(VLOOKUP(A68,Keys_CHESS_ALL!J72:AJ252,15,FALSE)="","",VLOOKUP(A68,Keys_CHESS_ALL!J72:AJ252,15,FALSE))</f>
        <v>#N/A</v>
      </c>
      <c r="R68" s="28" t="e">
        <f>IF(VLOOKUP(A68,Keys_CHESS_ALL!J72:AK252,16,FALSE)="","",VLOOKUP(A68,Keys_CHESS_ALL!J72:AK252,16,FALSE))</f>
        <v>#N/A</v>
      </c>
    </row>
    <row r="69" spans="2:18" x14ac:dyDescent="0.2">
      <c r="B69" s="28" t="e">
        <f>VLOOKUP(A69,Keys_CHESS_ALL!J73:L253,2,FALSE)</f>
        <v>#N/A</v>
      </c>
      <c r="C69" s="32"/>
      <c r="D69" s="28" t="e">
        <f>VLOOKUP(A69,Keys_CHESS_ALL!J73:L253,3,FALSE)</f>
        <v>#N/A</v>
      </c>
      <c r="E69" s="40"/>
      <c r="G69" s="28" t="e">
        <f>IF(VLOOKUP(A69,Keys_CHESS_ALL!J73:AC253,5,FALSE)="","",VLOOKUP(A69,Keys_CHESS_ALL!J73:AC253,5,FALSE))</f>
        <v>#N/A</v>
      </c>
      <c r="H69" s="28" t="e">
        <f>IF(VLOOKUP(A69,Keys_CHESS_ALL!J73:AC253,6,FALSE)="","",VLOOKUP(A69,Keys_CHESS_ALL!J73:AC253,6,FALSE))</f>
        <v>#N/A</v>
      </c>
      <c r="I69" s="28" t="e">
        <f>IF(VLOOKUP(A69,Keys_CHESS_ALL!J73:AC253,7,FALSE)="","",VLOOKUP(A69,Keys_CHESS_ALL!J73:AC253,7,FALSE))</f>
        <v>#N/A</v>
      </c>
      <c r="J69" s="28" t="e">
        <f>IF(VLOOKUP(A69,Keys_CHESS_ALL!J73:AC253,8,FALSE)="","",VLOOKUP(A69,Keys_CHESS_ALL!J73:AC253,8,FALSE))</f>
        <v>#N/A</v>
      </c>
      <c r="K69" s="28" t="e">
        <f>IF(VLOOKUP(A69,Keys_CHESS_ALL!J73:AD253,9,FALSE)="","",VLOOKUP(A69,Keys_CHESS_ALL!J73:AD253,9,FALSE))</f>
        <v>#N/A</v>
      </c>
      <c r="L69" s="28" t="e">
        <f>IF(VLOOKUP(A69,Keys_CHESS_ALL!J73:AE253,10,FALSE)="","",VLOOKUP(A69,Keys_CHESS_ALL!J73:AE253,10,FALSE))</f>
        <v>#N/A</v>
      </c>
      <c r="M69" s="28" t="e">
        <f>IF(VLOOKUP(A69,Keys_CHESS_ALL!J73:AF253,11,FALSE)="","",VLOOKUP(A69,Keys_CHESS_ALL!J73:AF253,11,FALSE))</f>
        <v>#N/A</v>
      </c>
      <c r="N69" s="28" t="e">
        <f>IF(VLOOKUP(A69,Keys_CHESS_ALL!J73:AG253,12,FALSE)="","",VLOOKUP(A69,Keys_CHESS_ALL!J73:AG253,12,FALSE))</f>
        <v>#N/A</v>
      </c>
      <c r="O69" s="28" t="e">
        <f>IF(VLOOKUP(A69,Keys_CHESS_ALL!J73:AH253,13,FALSE)="","",VLOOKUP(A69,Keys_CHESS_ALL!J73:AH253,13,FALSE))</f>
        <v>#N/A</v>
      </c>
      <c r="P69" s="28" t="e">
        <f>IF(VLOOKUP(A69,Keys_CHESS_ALL!J73:AI253,14,FALSE)="","",VLOOKUP(A69,Keys_CHESS_ALL!J73:AI253,14,FALSE))</f>
        <v>#N/A</v>
      </c>
      <c r="Q69" s="28" t="e">
        <f>IF(VLOOKUP(A69,Keys_CHESS_ALL!J73:AJ253,15,FALSE)="","",VLOOKUP(A69,Keys_CHESS_ALL!J73:AJ253,15,FALSE))</f>
        <v>#N/A</v>
      </c>
      <c r="R69" s="28" t="e">
        <f>IF(VLOOKUP(A69,Keys_CHESS_ALL!J73:AK253,16,FALSE)="","",VLOOKUP(A69,Keys_CHESS_ALL!J73:AK253,16,FALSE))</f>
        <v>#N/A</v>
      </c>
    </row>
    <row r="70" spans="2:18" x14ac:dyDescent="0.2">
      <c r="B70" s="28" t="e">
        <f>VLOOKUP(A70,Keys_CHESS_ALL!J74:L254,2,FALSE)</f>
        <v>#N/A</v>
      </c>
      <c r="C70" s="32"/>
      <c r="D70" s="28" t="e">
        <f>VLOOKUP(A70,Keys_CHESS_ALL!J74:L254,3,FALSE)</f>
        <v>#N/A</v>
      </c>
      <c r="E70" s="40"/>
      <c r="G70" s="28" t="e">
        <f>IF(VLOOKUP(A70,Keys_CHESS_ALL!J74:AC254,5,FALSE)="","",VLOOKUP(A70,Keys_CHESS_ALL!J74:AC254,5,FALSE))</f>
        <v>#N/A</v>
      </c>
      <c r="H70" s="28" t="e">
        <f>IF(VLOOKUP(A70,Keys_CHESS_ALL!J74:AC254,6,FALSE)="","",VLOOKUP(A70,Keys_CHESS_ALL!J74:AC254,6,FALSE))</f>
        <v>#N/A</v>
      </c>
      <c r="I70" s="28" t="e">
        <f>IF(VLOOKUP(A70,Keys_CHESS_ALL!J74:AC254,7,FALSE)="","",VLOOKUP(A70,Keys_CHESS_ALL!J74:AC254,7,FALSE))</f>
        <v>#N/A</v>
      </c>
      <c r="J70" s="28" t="e">
        <f>IF(VLOOKUP(A70,Keys_CHESS_ALL!J74:AC254,8,FALSE)="","",VLOOKUP(A70,Keys_CHESS_ALL!J74:AC254,8,FALSE))</f>
        <v>#N/A</v>
      </c>
      <c r="K70" s="28" t="e">
        <f>IF(VLOOKUP(A70,Keys_CHESS_ALL!J74:AD254,9,FALSE)="","",VLOOKUP(A70,Keys_CHESS_ALL!J74:AD254,9,FALSE))</f>
        <v>#N/A</v>
      </c>
      <c r="L70" s="28" t="e">
        <f>IF(VLOOKUP(A70,Keys_CHESS_ALL!J74:AE254,10,FALSE)="","",VLOOKUP(A70,Keys_CHESS_ALL!J74:AE254,10,FALSE))</f>
        <v>#N/A</v>
      </c>
      <c r="M70" s="28" t="e">
        <f>IF(VLOOKUP(A70,Keys_CHESS_ALL!J74:AF254,11,FALSE)="","",VLOOKUP(A70,Keys_CHESS_ALL!J74:AF254,11,FALSE))</f>
        <v>#N/A</v>
      </c>
      <c r="N70" s="28" t="e">
        <f>IF(VLOOKUP(A70,Keys_CHESS_ALL!J74:AG254,12,FALSE)="","",VLOOKUP(A70,Keys_CHESS_ALL!J74:AG254,12,FALSE))</f>
        <v>#N/A</v>
      </c>
      <c r="O70" s="28" t="e">
        <f>IF(VLOOKUP(A70,Keys_CHESS_ALL!J74:AH254,13,FALSE)="","",VLOOKUP(A70,Keys_CHESS_ALL!J74:AH254,13,FALSE))</f>
        <v>#N/A</v>
      </c>
      <c r="P70" s="28" t="e">
        <f>IF(VLOOKUP(A70,Keys_CHESS_ALL!J74:AI254,14,FALSE)="","",VLOOKUP(A70,Keys_CHESS_ALL!J74:AI254,14,FALSE))</f>
        <v>#N/A</v>
      </c>
      <c r="Q70" s="28" t="e">
        <f>IF(VLOOKUP(A70,Keys_CHESS_ALL!J74:AJ254,15,FALSE)="","",VLOOKUP(A70,Keys_CHESS_ALL!J74:AJ254,15,FALSE))</f>
        <v>#N/A</v>
      </c>
      <c r="R70" s="28" t="e">
        <f>IF(VLOOKUP(A70,Keys_CHESS_ALL!J74:AK254,16,FALSE)="","",VLOOKUP(A70,Keys_CHESS_ALL!J74:AK254,16,FALSE))</f>
        <v>#N/A</v>
      </c>
    </row>
    <row r="71" spans="2:18" x14ac:dyDescent="0.2">
      <c r="B71" s="28" t="e">
        <f>VLOOKUP(A71,Keys_CHESS_ALL!J75:L255,2,FALSE)</f>
        <v>#N/A</v>
      </c>
      <c r="C71" s="32"/>
      <c r="D71" s="28" t="e">
        <f>VLOOKUP(A71,Keys_CHESS_ALL!J75:L255,3,FALSE)</f>
        <v>#N/A</v>
      </c>
      <c r="E71" s="40"/>
      <c r="G71" s="28" t="e">
        <f>IF(VLOOKUP(A71,Keys_CHESS_ALL!J75:AC255,5,FALSE)="","",VLOOKUP(A71,Keys_CHESS_ALL!J75:AC255,5,FALSE))</f>
        <v>#N/A</v>
      </c>
      <c r="H71" s="28" t="e">
        <f>IF(VLOOKUP(A71,Keys_CHESS_ALL!J75:AC255,6,FALSE)="","",VLOOKUP(A71,Keys_CHESS_ALL!J75:AC255,6,FALSE))</f>
        <v>#N/A</v>
      </c>
      <c r="I71" s="28" t="e">
        <f>IF(VLOOKUP(A71,Keys_CHESS_ALL!J75:AC255,7,FALSE)="","",VLOOKUP(A71,Keys_CHESS_ALL!J75:AC255,7,FALSE))</f>
        <v>#N/A</v>
      </c>
      <c r="J71" s="28" t="e">
        <f>IF(VLOOKUP(A71,Keys_CHESS_ALL!J75:AC255,8,FALSE)="","",VLOOKUP(A71,Keys_CHESS_ALL!J75:AC255,8,FALSE))</f>
        <v>#N/A</v>
      </c>
      <c r="K71" s="28" t="e">
        <f>IF(VLOOKUP(A71,Keys_CHESS_ALL!J75:AD255,9,FALSE)="","",VLOOKUP(A71,Keys_CHESS_ALL!J75:AD255,9,FALSE))</f>
        <v>#N/A</v>
      </c>
      <c r="L71" s="28" t="e">
        <f>IF(VLOOKUP(A71,Keys_CHESS_ALL!J75:AE255,10,FALSE)="","",VLOOKUP(A71,Keys_CHESS_ALL!J75:AE255,10,FALSE))</f>
        <v>#N/A</v>
      </c>
      <c r="M71" s="28" t="e">
        <f>IF(VLOOKUP(A71,Keys_CHESS_ALL!J75:AF255,11,FALSE)="","",VLOOKUP(A71,Keys_CHESS_ALL!J75:AF255,11,FALSE))</f>
        <v>#N/A</v>
      </c>
      <c r="N71" s="28" t="e">
        <f>IF(VLOOKUP(A71,Keys_CHESS_ALL!J75:AG255,12,FALSE)="","",VLOOKUP(A71,Keys_CHESS_ALL!J75:AG255,12,FALSE))</f>
        <v>#N/A</v>
      </c>
      <c r="O71" s="28" t="e">
        <f>IF(VLOOKUP(A71,Keys_CHESS_ALL!J75:AH255,13,FALSE)="","",VLOOKUP(A71,Keys_CHESS_ALL!J75:AH255,13,FALSE))</f>
        <v>#N/A</v>
      </c>
      <c r="P71" s="28" t="e">
        <f>IF(VLOOKUP(A71,Keys_CHESS_ALL!J75:AI255,14,FALSE)="","",VLOOKUP(A71,Keys_CHESS_ALL!J75:AI255,14,FALSE))</f>
        <v>#N/A</v>
      </c>
      <c r="Q71" s="28" t="e">
        <f>IF(VLOOKUP(A71,Keys_CHESS_ALL!J75:AJ255,15,FALSE)="","",VLOOKUP(A71,Keys_CHESS_ALL!J75:AJ255,15,FALSE))</f>
        <v>#N/A</v>
      </c>
      <c r="R71" s="28" t="e">
        <f>IF(VLOOKUP(A71,Keys_CHESS_ALL!J75:AK255,16,FALSE)="","",VLOOKUP(A71,Keys_CHESS_ALL!J75:AK255,16,FALSE))</f>
        <v>#N/A</v>
      </c>
    </row>
    <row r="72" spans="2:18" x14ac:dyDescent="0.2">
      <c r="B72" s="28" t="e">
        <f>VLOOKUP(A72,Keys_CHESS_ALL!J76:L256,2,FALSE)</f>
        <v>#N/A</v>
      </c>
      <c r="C72" s="32"/>
      <c r="D72" s="28" t="e">
        <f>VLOOKUP(A72,Keys_CHESS_ALL!J76:L256,3,FALSE)</f>
        <v>#N/A</v>
      </c>
      <c r="E72" s="40"/>
      <c r="G72" s="28" t="e">
        <f>IF(VLOOKUP(A72,Keys_CHESS_ALL!J76:AC256,5,FALSE)="","",VLOOKUP(A72,Keys_CHESS_ALL!J76:AC256,5,FALSE))</f>
        <v>#N/A</v>
      </c>
      <c r="H72" s="28" t="e">
        <f>IF(VLOOKUP(A72,Keys_CHESS_ALL!J76:AC256,6,FALSE)="","",VLOOKUP(A72,Keys_CHESS_ALL!J76:AC256,6,FALSE))</f>
        <v>#N/A</v>
      </c>
      <c r="I72" s="28" t="e">
        <f>IF(VLOOKUP(A72,Keys_CHESS_ALL!J76:AC256,7,FALSE)="","",VLOOKUP(A72,Keys_CHESS_ALL!J76:AC256,7,FALSE))</f>
        <v>#N/A</v>
      </c>
      <c r="J72" s="28" t="e">
        <f>IF(VLOOKUP(A72,Keys_CHESS_ALL!J76:AC256,8,FALSE)="","",VLOOKUP(A72,Keys_CHESS_ALL!J76:AC256,8,FALSE))</f>
        <v>#N/A</v>
      </c>
      <c r="K72" s="28" t="e">
        <f>IF(VLOOKUP(A72,Keys_CHESS_ALL!J76:AD256,9,FALSE)="","",VLOOKUP(A72,Keys_CHESS_ALL!J76:AD256,9,FALSE))</f>
        <v>#N/A</v>
      </c>
      <c r="L72" s="28" t="e">
        <f>IF(VLOOKUP(A72,Keys_CHESS_ALL!J76:AE256,10,FALSE)="","",VLOOKUP(A72,Keys_CHESS_ALL!J76:AE256,10,FALSE))</f>
        <v>#N/A</v>
      </c>
      <c r="M72" s="28" t="e">
        <f>IF(VLOOKUP(A72,Keys_CHESS_ALL!J76:AF256,11,FALSE)="","",VLOOKUP(A72,Keys_CHESS_ALL!J76:AF256,11,FALSE))</f>
        <v>#N/A</v>
      </c>
      <c r="N72" s="28" t="e">
        <f>IF(VLOOKUP(A72,Keys_CHESS_ALL!J76:AG256,12,FALSE)="","",VLOOKUP(A72,Keys_CHESS_ALL!J76:AG256,12,FALSE))</f>
        <v>#N/A</v>
      </c>
      <c r="O72" s="28" t="e">
        <f>IF(VLOOKUP(A72,Keys_CHESS_ALL!J76:AH256,13,FALSE)="","",VLOOKUP(A72,Keys_CHESS_ALL!J76:AH256,13,FALSE))</f>
        <v>#N/A</v>
      </c>
      <c r="P72" s="28" t="e">
        <f>IF(VLOOKUP(A72,Keys_CHESS_ALL!J76:AI256,14,FALSE)="","",VLOOKUP(A72,Keys_CHESS_ALL!J76:AI256,14,FALSE))</f>
        <v>#N/A</v>
      </c>
      <c r="Q72" s="28" t="e">
        <f>IF(VLOOKUP(A72,Keys_CHESS_ALL!J76:AJ256,15,FALSE)="","",VLOOKUP(A72,Keys_CHESS_ALL!J76:AJ256,15,FALSE))</f>
        <v>#N/A</v>
      </c>
      <c r="R72" s="28" t="e">
        <f>IF(VLOOKUP(A72,Keys_CHESS_ALL!J76:AK256,16,FALSE)="","",VLOOKUP(A72,Keys_CHESS_ALL!J76:AK256,16,FALSE))</f>
        <v>#N/A</v>
      </c>
    </row>
    <row r="73" spans="2:18" x14ac:dyDescent="0.2">
      <c r="B73" s="28" t="e">
        <f>VLOOKUP(A73,Keys_CHESS_ALL!J77:L257,2,FALSE)</f>
        <v>#N/A</v>
      </c>
      <c r="C73" s="32"/>
      <c r="D73" s="28" t="e">
        <f>VLOOKUP(A73,Keys_CHESS_ALL!J77:L257,3,FALSE)</f>
        <v>#N/A</v>
      </c>
      <c r="E73" s="40"/>
      <c r="G73" s="28" t="e">
        <f>IF(VLOOKUP(A73,Keys_CHESS_ALL!J77:AC257,5,FALSE)="","",VLOOKUP(A73,Keys_CHESS_ALL!J77:AC257,5,FALSE))</f>
        <v>#N/A</v>
      </c>
      <c r="H73" s="28" t="e">
        <f>IF(VLOOKUP(A73,Keys_CHESS_ALL!J77:AC257,6,FALSE)="","",VLOOKUP(A73,Keys_CHESS_ALL!J77:AC257,6,FALSE))</f>
        <v>#N/A</v>
      </c>
      <c r="I73" s="28" t="e">
        <f>IF(VLOOKUP(A73,Keys_CHESS_ALL!J77:AC257,7,FALSE)="","",VLOOKUP(A73,Keys_CHESS_ALL!J77:AC257,7,FALSE))</f>
        <v>#N/A</v>
      </c>
      <c r="J73" s="28" t="e">
        <f>IF(VLOOKUP(A73,Keys_CHESS_ALL!J77:AC257,8,FALSE)="","",VLOOKUP(A73,Keys_CHESS_ALL!J77:AC257,8,FALSE))</f>
        <v>#N/A</v>
      </c>
      <c r="K73" s="28" t="e">
        <f>IF(VLOOKUP(A73,Keys_CHESS_ALL!J77:AD257,9,FALSE)="","",VLOOKUP(A73,Keys_CHESS_ALL!J77:AD257,9,FALSE))</f>
        <v>#N/A</v>
      </c>
      <c r="L73" s="28" t="e">
        <f>IF(VLOOKUP(A73,Keys_CHESS_ALL!J77:AE257,10,FALSE)="","",VLOOKUP(A73,Keys_CHESS_ALL!J77:AE257,10,FALSE))</f>
        <v>#N/A</v>
      </c>
      <c r="M73" s="28" t="e">
        <f>IF(VLOOKUP(A73,Keys_CHESS_ALL!J77:AF257,11,FALSE)="","",VLOOKUP(A73,Keys_CHESS_ALL!J77:AF257,11,FALSE))</f>
        <v>#N/A</v>
      </c>
      <c r="N73" s="28" t="e">
        <f>IF(VLOOKUP(A73,Keys_CHESS_ALL!J77:AG257,12,FALSE)="","",VLOOKUP(A73,Keys_CHESS_ALL!J77:AG257,12,FALSE))</f>
        <v>#N/A</v>
      </c>
      <c r="O73" s="28" t="e">
        <f>IF(VLOOKUP(A73,Keys_CHESS_ALL!J77:AH257,13,FALSE)="","",VLOOKUP(A73,Keys_CHESS_ALL!J77:AH257,13,FALSE))</f>
        <v>#N/A</v>
      </c>
      <c r="P73" s="28" t="e">
        <f>IF(VLOOKUP(A73,Keys_CHESS_ALL!J77:AI257,14,FALSE)="","",VLOOKUP(A73,Keys_CHESS_ALL!J77:AI257,14,FALSE))</f>
        <v>#N/A</v>
      </c>
      <c r="Q73" s="28" t="e">
        <f>IF(VLOOKUP(A73,Keys_CHESS_ALL!J77:AJ257,15,FALSE)="","",VLOOKUP(A73,Keys_CHESS_ALL!J77:AJ257,15,FALSE))</f>
        <v>#N/A</v>
      </c>
      <c r="R73" s="28" t="e">
        <f>IF(VLOOKUP(A73,Keys_CHESS_ALL!J77:AK257,16,FALSE)="","",VLOOKUP(A73,Keys_CHESS_ALL!J77:AK257,16,FALSE))</f>
        <v>#N/A</v>
      </c>
    </row>
    <row r="74" spans="2:18" x14ac:dyDescent="0.2">
      <c r="B74" s="28" t="e">
        <f>VLOOKUP(A74,Keys_CHESS_ALL!J78:L258,2,FALSE)</f>
        <v>#N/A</v>
      </c>
      <c r="C74" s="32"/>
      <c r="D74" s="28" t="e">
        <f>VLOOKUP(A74,Keys_CHESS_ALL!J78:L258,3,FALSE)</f>
        <v>#N/A</v>
      </c>
      <c r="E74" s="40"/>
      <c r="G74" s="28" t="e">
        <f>IF(VLOOKUP(A74,Keys_CHESS_ALL!J78:AC258,5,FALSE)="","",VLOOKUP(A74,Keys_CHESS_ALL!J78:AC258,5,FALSE))</f>
        <v>#N/A</v>
      </c>
      <c r="H74" s="28" t="e">
        <f>IF(VLOOKUP(A74,Keys_CHESS_ALL!J78:AC258,6,FALSE)="","",VLOOKUP(A74,Keys_CHESS_ALL!J78:AC258,6,FALSE))</f>
        <v>#N/A</v>
      </c>
      <c r="I74" s="28" t="e">
        <f>IF(VLOOKUP(A74,Keys_CHESS_ALL!J78:AC258,7,FALSE)="","",VLOOKUP(A74,Keys_CHESS_ALL!J78:AC258,7,FALSE))</f>
        <v>#N/A</v>
      </c>
      <c r="J74" s="28" t="e">
        <f>IF(VLOOKUP(A74,Keys_CHESS_ALL!J78:AC258,8,FALSE)="","",VLOOKUP(A74,Keys_CHESS_ALL!J78:AC258,8,FALSE))</f>
        <v>#N/A</v>
      </c>
      <c r="K74" s="28" t="e">
        <f>IF(VLOOKUP(A74,Keys_CHESS_ALL!J78:AD258,9,FALSE)="","",VLOOKUP(A74,Keys_CHESS_ALL!J78:AD258,9,FALSE))</f>
        <v>#N/A</v>
      </c>
      <c r="L74" s="28" t="e">
        <f>IF(VLOOKUP(A74,Keys_CHESS_ALL!J78:AE258,10,FALSE)="","",VLOOKUP(A74,Keys_CHESS_ALL!J78:AE258,10,FALSE))</f>
        <v>#N/A</v>
      </c>
      <c r="M74" s="28" t="e">
        <f>IF(VLOOKUP(A74,Keys_CHESS_ALL!J78:AF258,11,FALSE)="","",VLOOKUP(A74,Keys_CHESS_ALL!J78:AF258,11,FALSE))</f>
        <v>#N/A</v>
      </c>
      <c r="N74" s="28" t="e">
        <f>IF(VLOOKUP(A74,Keys_CHESS_ALL!J78:AG258,12,FALSE)="","",VLOOKUP(A74,Keys_CHESS_ALL!J78:AG258,12,FALSE))</f>
        <v>#N/A</v>
      </c>
      <c r="O74" s="28" t="e">
        <f>IF(VLOOKUP(A74,Keys_CHESS_ALL!J78:AH258,13,FALSE)="","",VLOOKUP(A74,Keys_CHESS_ALL!J78:AH258,13,FALSE))</f>
        <v>#N/A</v>
      </c>
      <c r="P74" s="28" t="e">
        <f>IF(VLOOKUP(A74,Keys_CHESS_ALL!J78:AI258,14,FALSE)="","",VLOOKUP(A74,Keys_CHESS_ALL!J78:AI258,14,FALSE))</f>
        <v>#N/A</v>
      </c>
      <c r="Q74" s="28" t="e">
        <f>IF(VLOOKUP(A74,Keys_CHESS_ALL!J78:AJ258,15,FALSE)="","",VLOOKUP(A74,Keys_CHESS_ALL!J78:AJ258,15,FALSE))</f>
        <v>#N/A</v>
      </c>
      <c r="R74" s="28" t="e">
        <f>IF(VLOOKUP(A74,Keys_CHESS_ALL!J78:AK258,16,FALSE)="","",VLOOKUP(A74,Keys_CHESS_ALL!J78:AK258,16,FALSE))</f>
        <v>#N/A</v>
      </c>
    </row>
    <row r="75" spans="2:18" x14ac:dyDescent="0.2">
      <c r="B75" s="28" t="e">
        <f>VLOOKUP(A75,Keys_CHESS_ALL!J79:L259,2,FALSE)</f>
        <v>#N/A</v>
      </c>
      <c r="C75" s="32"/>
      <c r="D75" s="28" t="e">
        <f>VLOOKUP(A75,Keys_CHESS_ALL!J79:L259,3,FALSE)</f>
        <v>#N/A</v>
      </c>
      <c r="E75" s="40"/>
      <c r="G75" s="28" t="e">
        <f>IF(VLOOKUP(A75,Keys_CHESS_ALL!J79:AC259,5,FALSE)="","",VLOOKUP(A75,Keys_CHESS_ALL!J79:AC259,5,FALSE))</f>
        <v>#N/A</v>
      </c>
      <c r="H75" s="28" t="e">
        <f>IF(VLOOKUP(A75,Keys_CHESS_ALL!J79:AC259,6,FALSE)="","",VLOOKUP(A75,Keys_CHESS_ALL!J79:AC259,6,FALSE))</f>
        <v>#N/A</v>
      </c>
      <c r="I75" s="28" t="e">
        <f>IF(VLOOKUP(A75,Keys_CHESS_ALL!J79:AC259,7,FALSE)="","",VLOOKUP(A75,Keys_CHESS_ALL!J79:AC259,7,FALSE))</f>
        <v>#N/A</v>
      </c>
      <c r="J75" s="28" t="e">
        <f>IF(VLOOKUP(A75,Keys_CHESS_ALL!J79:AC259,8,FALSE)="","",VLOOKUP(A75,Keys_CHESS_ALL!J79:AC259,8,FALSE))</f>
        <v>#N/A</v>
      </c>
      <c r="K75" s="28" t="e">
        <f>IF(VLOOKUP(A75,Keys_CHESS_ALL!J79:AD259,9,FALSE)="","",VLOOKUP(A75,Keys_CHESS_ALL!J79:AD259,9,FALSE))</f>
        <v>#N/A</v>
      </c>
      <c r="L75" s="28" t="e">
        <f>IF(VLOOKUP(A75,Keys_CHESS_ALL!J79:AE259,10,FALSE)="","",VLOOKUP(A75,Keys_CHESS_ALL!J79:AE259,10,FALSE))</f>
        <v>#N/A</v>
      </c>
      <c r="M75" s="28" t="e">
        <f>IF(VLOOKUP(A75,Keys_CHESS_ALL!J79:AF259,11,FALSE)="","",VLOOKUP(A75,Keys_CHESS_ALL!J79:AF259,11,FALSE))</f>
        <v>#N/A</v>
      </c>
      <c r="N75" s="28" t="e">
        <f>IF(VLOOKUP(A75,Keys_CHESS_ALL!J79:AG259,12,FALSE)="","",VLOOKUP(A75,Keys_CHESS_ALL!J79:AG259,12,FALSE))</f>
        <v>#N/A</v>
      </c>
      <c r="O75" s="28" t="e">
        <f>IF(VLOOKUP(A75,Keys_CHESS_ALL!J79:AH259,13,FALSE)="","",VLOOKUP(A75,Keys_CHESS_ALL!J79:AH259,13,FALSE))</f>
        <v>#N/A</v>
      </c>
      <c r="P75" s="28" t="e">
        <f>IF(VLOOKUP(A75,Keys_CHESS_ALL!J79:AI259,14,FALSE)="","",VLOOKUP(A75,Keys_CHESS_ALL!J79:AI259,14,FALSE))</f>
        <v>#N/A</v>
      </c>
      <c r="Q75" s="28" t="e">
        <f>IF(VLOOKUP(A75,Keys_CHESS_ALL!J79:AJ259,15,FALSE)="","",VLOOKUP(A75,Keys_CHESS_ALL!J79:AJ259,15,FALSE))</f>
        <v>#N/A</v>
      </c>
      <c r="R75" s="28" t="e">
        <f>IF(VLOOKUP(A75,Keys_CHESS_ALL!J79:AK259,16,FALSE)="","",VLOOKUP(A75,Keys_CHESS_ALL!J79:AK259,16,FALSE))</f>
        <v>#N/A</v>
      </c>
    </row>
    <row r="76" spans="2:18" x14ac:dyDescent="0.2">
      <c r="B76" s="28" t="e">
        <f>VLOOKUP(A76,Keys_CHESS_ALL!J80:L260,2,FALSE)</f>
        <v>#N/A</v>
      </c>
      <c r="C76" s="32"/>
      <c r="D76" s="28" t="e">
        <f>VLOOKUP(A76,Keys_CHESS_ALL!J80:L260,3,FALSE)</f>
        <v>#N/A</v>
      </c>
      <c r="E76" s="40"/>
      <c r="G76" s="28" t="e">
        <f>IF(VLOOKUP(A76,Keys_CHESS_ALL!J80:AC260,5,FALSE)="","",VLOOKUP(A76,Keys_CHESS_ALL!J80:AC260,5,FALSE))</f>
        <v>#N/A</v>
      </c>
      <c r="H76" s="28" t="e">
        <f>IF(VLOOKUP(A76,Keys_CHESS_ALL!J80:AC260,6,FALSE)="","",VLOOKUP(A76,Keys_CHESS_ALL!J80:AC260,6,FALSE))</f>
        <v>#N/A</v>
      </c>
      <c r="I76" s="28" t="e">
        <f>IF(VLOOKUP(A76,Keys_CHESS_ALL!J80:AC260,7,FALSE)="","",VLOOKUP(A76,Keys_CHESS_ALL!J80:AC260,7,FALSE))</f>
        <v>#N/A</v>
      </c>
      <c r="J76" s="28" t="e">
        <f>IF(VLOOKUP(A76,Keys_CHESS_ALL!J80:AC260,8,FALSE)="","",VLOOKUP(A76,Keys_CHESS_ALL!J80:AC260,8,FALSE))</f>
        <v>#N/A</v>
      </c>
      <c r="K76" s="28" t="e">
        <f>IF(VLOOKUP(A76,Keys_CHESS_ALL!J80:AD260,9,FALSE)="","",VLOOKUP(A76,Keys_CHESS_ALL!J80:AD260,9,FALSE))</f>
        <v>#N/A</v>
      </c>
      <c r="L76" s="28" t="e">
        <f>IF(VLOOKUP(A76,Keys_CHESS_ALL!J80:AE260,10,FALSE)="","",VLOOKUP(A76,Keys_CHESS_ALL!J80:AE260,10,FALSE))</f>
        <v>#N/A</v>
      </c>
      <c r="M76" s="28" t="e">
        <f>IF(VLOOKUP(A76,Keys_CHESS_ALL!J80:AF260,11,FALSE)="","",VLOOKUP(A76,Keys_CHESS_ALL!J80:AF260,11,FALSE))</f>
        <v>#N/A</v>
      </c>
      <c r="N76" s="28" t="e">
        <f>IF(VLOOKUP(A76,Keys_CHESS_ALL!J80:AG260,12,FALSE)="","",VLOOKUP(A76,Keys_CHESS_ALL!J80:AG260,12,FALSE))</f>
        <v>#N/A</v>
      </c>
      <c r="O76" s="28" t="e">
        <f>IF(VLOOKUP(A76,Keys_CHESS_ALL!J80:AH260,13,FALSE)="","",VLOOKUP(A76,Keys_CHESS_ALL!J80:AH260,13,FALSE))</f>
        <v>#N/A</v>
      </c>
      <c r="P76" s="28" t="e">
        <f>IF(VLOOKUP(A76,Keys_CHESS_ALL!J80:AI260,14,FALSE)="","",VLOOKUP(A76,Keys_CHESS_ALL!J80:AI260,14,FALSE))</f>
        <v>#N/A</v>
      </c>
      <c r="Q76" s="28" t="e">
        <f>IF(VLOOKUP(A76,Keys_CHESS_ALL!J80:AJ260,15,FALSE)="","",VLOOKUP(A76,Keys_CHESS_ALL!J80:AJ260,15,FALSE))</f>
        <v>#N/A</v>
      </c>
      <c r="R76" s="28" t="e">
        <f>IF(VLOOKUP(A76,Keys_CHESS_ALL!J80:AK260,16,FALSE)="","",VLOOKUP(A76,Keys_CHESS_ALL!J80:AK260,16,FALSE))</f>
        <v>#N/A</v>
      </c>
    </row>
    <row r="77" spans="2:18" x14ac:dyDescent="0.2">
      <c r="B77" s="28" t="e">
        <f>VLOOKUP(A77,Keys_CHESS_ALL!J81:L261,2,FALSE)</f>
        <v>#N/A</v>
      </c>
      <c r="C77" s="32"/>
      <c r="D77" s="28" t="e">
        <f>VLOOKUP(A77,Keys_CHESS_ALL!J81:L261,3,FALSE)</f>
        <v>#N/A</v>
      </c>
      <c r="E77" s="40"/>
      <c r="G77" s="28" t="e">
        <f>IF(VLOOKUP(A77,Keys_CHESS_ALL!J81:AC261,5,FALSE)="","",VLOOKUP(A77,Keys_CHESS_ALL!J81:AC261,5,FALSE))</f>
        <v>#N/A</v>
      </c>
      <c r="H77" s="28" t="e">
        <f>IF(VLOOKUP(A77,Keys_CHESS_ALL!J81:AC261,6,FALSE)="","",VLOOKUP(A77,Keys_CHESS_ALL!J81:AC261,6,FALSE))</f>
        <v>#N/A</v>
      </c>
      <c r="I77" s="28" t="e">
        <f>IF(VLOOKUP(A77,Keys_CHESS_ALL!J81:AC261,7,FALSE)="","",VLOOKUP(A77,Keys_CHESS_ALL!J81:AC261,7,FALSE))</f>
        <v>#N/A</v>
      </c>
      <c r="J77" s="28" t="e">
        <f>IF(VLOOKUP(A77,Keys_CHESS_ALL!J81:AC261,8,FALSE)="","",VLOOKUP(A77,Keys_CHESS_ALL!J81:AC261,8,FALSE))</f>
        <v>#N/A</v>
      </c>
      <c r="K77" s="28" t="e">
        <f>IF(VLOOKUP(A77,Keys_CHESS_ALL!J81:AD261,9,FALSE)="","",VLOOKUP(A77,Keys_CHESS_ALL!J81:AD261,9,FALSE))</f>
        <v>#N/A</v>
      </c>
      <c r="L77" s="28" t="e">
        <f>IF(VLOOKUP(A77,Keys_CHESS_ALL!J81:AE261,10,FALSE)="","",VLOOKUP(A77,Keys_CHESS_ALL!J81:AE261,10,FALSE))</f>
        <v>#N/A</v>
      </c>
      <c r="M77" s="28" t="e">
        <f>IF(VLOOKUP(A77,Keys_CHESS_ALL!J81:AF261,11,FALSE)="","",VLOOKUP(A77,Keys_CHESS_ALL!J81:AF261,11,FALSE))</f>
        <v>#N/A</v>
      </c>
      <c r="N77" s="28" t="e">
        <f>IF(VLOOKUP(A77,Keys_CHESS_ALL!J81:AG261,12,FALSE)="","",VLOOKUP(A77,Keys_CHESS_ALL!J81:AG261,12,FALSE))</f>
        <v>#N/A</v>
      </c>
      <c r="O77" s="28" t="e">
        <f>IF(VLOOKUP(A77,Keys_CHESS_ALL!J81:AH261,13,FALSE)="","",VLOOKUP(A77,Keys_CHESS_ALL!J81:AH261,13,FALSE))</f>
        <v>#N/A</v>
      </c>
      <c r="P77" s="28" t="e">
        <f>IF(VLOOKUP(A77,Keys_CHESS_ALL!J81:AI261,14,FALSE)="","",VLOOKUP(A77,Keys_CHESS_ALL!J81:AI261,14,FALSE))</f>
        <v>#N/A</v>
      </c>
      <c r="Q77" s="28" t="e">
        <f>IF(VLOOKUP(A77,Keys_CHESS_ALL!J81:AJ261,15,FALSE)="","",VLOOKUP(A77,Keys_CHESS_ALL!J81:AJ261,15,FALSE))</f>
        <v>#N/A</v>
      </c>
      <c r="R77" s="28" t="e">
        <f>IF(VLOOKUP(A77,Keys_CHESS_ALL!J81:AK261,16,FALSE)="","",VLOOKUP(A77,Keys_CHESS_ALL!J81:AK261,16,FALSE))</f>
        <v>#N/A</v>
      </c>
    </row>
    <row r="78" spans="2:18" x14ac:dyDescent="0.2">
      <c r="B78" s="28" t="e">
        <f>VLOOKUP(A78,Keys_CHESS_ALL!J82:L262,2,FALSE)</f>
        <v>#N/A</v>
      </c>
      <c r="C78" s="32"/>
      <c r="D78" s="28" t="e">
        <f>VLOOKUP(A78,Keys_CHESS_ALL!J82:L262,3,FALSE)</f>
        <v>#N/A</v>
      </c>
      <c r="E78" s="40"/>
      <c r="G78" s="28" t="e">
        <f>IF(VLOOKUP(A78,Keys_CHESS_ALL!J82:AC262,5,FALSE)="","",VLOOKUP(A78,Keys_CHESS_ALL!J82:AC262,5,FALSE))</f>
        <v>#N/A</v>
      </c>
      <c r="H78" s="28" t="e">
        <f>IF(VLOOKUP(A78,Keys_CHESS_ALL!J82:AC262,6,FALSE)="","",VLOOKUP(A78,Keys_CHESS_ALL!J82:AC262,6,FALSE))</f>
        <v>#N/A</v>
      </c>
      <c r="I78" s="28" t="e">
        <f>IF(VLOOKUP(A78,Keys_CHESS_ALL!J82:AC262,7,FALSE)="","",VLOOKUP(A78,Keys_CHESS_ALL!J82:AC262,7,FALSE))</f>
        <v>#N/A</v>
      </c>
      <c r="J78" s="28" t="e">
        <f>IF(VLOOKUP(A78,Keys_CHESS_ALL!J82:AC262,8,FALSE)="","",VLOOKUP(A78,Keys_CHESS_ALL!J82:AC262,8,FALSE))</f>
        <v>#N/A</v>
      </c>
      <c r="K78" s="28" t="e">
        <f>IF(VLOOKUP(A78,Keys_CHESS_ALL!J82:AD262,9,FALSE)="","",VLOOKUP(A78,Keys_CHESS_ALL!J82:AD262,9,FALSE))</f>
        <v>#N/A</v>
      </c>
      <c r="L78" s="28" t="e">
        <f>IF(VLOOKUP(A78,Keys_CHESS_ALL!J82:AE262,10,FALSE)="","",VLOOKUP(A78,Keys_CHESS_ALL!J82:AE262,10,FALSE))</f>
        <v>#N/A</v>
      </c>
      <c r="M78" s="28" t="e">
        <f>IF(VLOOKUP(A78,Keys_CHESS_ALL!J82:AF262,11,FALSE)="","",VLOOKUP(A78,Keys_CHESS_ALL!J82:AF262,11,FALSE))</f>
        <v>#N/A</v>
      </c>
      <c r="N78" s="28" t="e">
        <f>IF(VLOOKUP(A78,Keys_CHESS_ALL!J82:AG262,12,FALSE)="","",VLOOKUP(A78,Keys_CHESS_ALL!J82:AG262,12,FALSE))</f>
        <v>#N/A</v>
      </c>
      <c r="O78" s="28" t="e">
        <f>IF(VLOOKUP(A78,Keys_CHESS_ALL!J82:AH262,13,FALSE)="","",VLOOKUP(A78,Keys_CHESS_ALL!J82:AH262,13,FALSE))</f>
        <v>#N/A</v>
      </c>
      <c r="P78" s="28" t="e">
        <f>IF(VLOOKUP(A78,Keys_CHESS_ALL!J82:AI262,14,FALSE)="","",VLOOKUP(A78,Keys_CHESS_ALL!J82:AI262,14,FALSE))</f>
        <v>#N/A</v>
      </c>
      <c r="Q78" s="28" t="e">
        <f>IF(VLOOKUP(A78,Keys_CHESS_ALL!J82:AJ262,15,FALSE)="","",VLOOKUP(A78,Keys_CHESS_ALL!J82:AJ262,15,FALSE))</f>
        <v>#N/A</v>
      </c>
      <c r="R78" s="28" t="e">
        <f>IF(VLOOKUP(A78,Keys_CHESS_ALL!J82:AK262,16,FALSE)="","",VLOOKUP(A78,Keys_CHESS_ALL!J82:AK262,16,FALSE))</f>
        <v>#N/A</v>
      </c>
    </row>
    <row r="79" spans="2:18" x14ac:dyDescent="0.2">
      <c r="B79" s="28" t="e">
        <f>VLOOKUP(A79,Keys_CHESS_ALL!J83:L263,2,FALSE)</f>
        <v>#N/A</v>
      </c>
      <c r="C79" s="32"/>
      <c r="D79" s="28" t="e">
        <f>VLOOKUP(A79,Keys_CHESS_ALL!J83:L263,3,FALSE)</f>
        <v>#N/A</v>
      </c>
      <c r="E79" s="40"/>
      <c r="G79" s="28" t="e">
        <f>IF(VLOOKUP(A79,Keys_CHESS_ALL!J83:AC263,5,FALSE)="","",VLOOKUP(A79,Keys_CHESS_ALL!J83:AC263,5,FALSE))</f>
        <v>#N/A</v>
      </c>
      <c r="H79" s="28" t="e">
        <f>IF(VLOOKUP(A79,Keys_CHESS_ALL!J83:AC263,6,FALSE)="","",VLOOKUP(A79,Keys_CHESS_ALL!J83:AC263,6,FALSE))</f>
        <v>#N/A</v>
      </c>
      <c r="I79" s="28" t="e">
        <f>IF(VLOOKUP(A79,Keys_CHESS_ALL!J83:AC263,7,FALSE)="","",VLOOKUP(A79,Keys_CHESS_ALL!J83:AC263,7,FALSE))</f>
        <v>#N/A</v>
      </c>
      <c r="J79" s="28" t="e">
        <f>IF(VLOOKUP(A79,Keys_CHESS_ALL!J83:AC263,8,FALSE)="","",VLOOKUP(A79,Keys_CHESS_ALL!J83:AC263,8,FALSE))</f>
        <v>#N/A</v>
      </c>
      <c r="K79" s="28" t="e">
        <f>IF(VLOOKUP(A79,Keys_CHESS_ALL!J83:AD263,9,FALSE)="","",VLOOKUP(A79,Keys_CHESS_ALL!J83:AD263,9,FALSE))</f>
        <v>#N/A</v>
      </c>
      <c r="L79" s="28" t="e">
        <f>IF(VLOOKUP(A79,Keys_CHESS_ALL!J83:AE263,10,FALSE)="","",VLOOKUP(A79,Keys_CHESS_ALL!J83:AE263,10,FALSE))</f>
        <v>#N/A</v>
      </c>
      <c r="M79" s="28" t="e">
        <f>IF(VLOOKUP(A79,Keys_CHESS_ALL!J83:AF263,11,FALSE)="","",VLOOKUP(A79,Keys_CHESS_ALL!J83:AF263,11,FALSE))</f>
        <v>#N/A</v>
      </c>
      <c r="N79" s="28" t="e">
        <f>IF(VLOOKUP(A79,Keys_CHESS_ALL!J83:AG263,12,FALSE)="","",VLOOKUP(A79,Keys_CHESS_ALL!J83:AG263,12,FALSE))</f>
        <v>#N/A</v>
      </c>
      <c r="O79" s="28" t="e">
        <f>IF(VLOOKUP(A79,Keys_CHESS_ALL!J83:AH263,13,FALSE)="","",VLOOKUP(A79,Keys_CHESS_ALL!J83:AH263,13,FALSE))</f>
        <v>#N/A</v>
      </c>
      <c r="P79" s="28" t="e">
        <f>IF(VLOOKUP(A79,Keys_CHESS_ALL!J83:AI263,14,FALSE)="","",VLOOKUP(A79,Keys_CHESS_ALL!J83:AI263,14,FALSE))</f>
        <v>#N/A</v>
      </c>
      <c r="Q79" s="28" t="e">
        <f>IF(VLOOKUP(A79,Keys_CHESS_ALL!J83:AJ263,15,FALSE)="","",VLOOKUP(A79,Keys_CHESS_ALL!J83:AJ263,15,FALSE))</f>
        <v>#N/A</v>
      </c>
      <c r="R79" s="28" t="e">
        <f>IF(VLOOKUP(A79,Keys_CHESS_ALL!J83:AK263,16,FALSE)="","",VLOOKUP(A79,Keys_CHESS_ALL!J83:AK263,16,FALSE))</f>
        <v>#N/A</v>
      </c>
    </row>
    <row r="80" spans="2:18" x14ac:dyDescent="0.2">
      <c r="B80" s="28" t="e">
        <f>VLOOKUP(A80,Keys_CHESS_ALL!J84:L264,2,FALSE)</f>
        <v>#N/A</v>
      </c>
      <c r="C80" s="32"/>
      <c r="D80" s="28" t="e">
        <f>VLOOKUP(A80,Keys_CHESS_ALL!J84:L264,3,FALSE)</f>
        <v>#N/A</v>
      </c>
      <c r="E80" s="40"/>
      <c r="G80" s="28" t="e">
        <f>IF(VLOOKUP(A80,Keys_CHESS_ALL!J84:AC264,5,FALSE)="","",VLOOKUP(A80,Keys_CHESS_ALL!J84:AC264,5,FALSE))</f>
        <v>#N/A</v>
      </c>
      <c r="H80" s="28" t="e">
        <f>IF(VLOOKUP(A80,Keys_CHESS_ALL!J84:AC264,6,FALSE)="","",VLOOKUP(A80,Keys_CHESS_ALL!J84:AC264,6,FALSE))</f>
        <v>#N/A</v>
      </c>
      <c r="I80" s="28" t="e">
        <f>IF(VLOOKUP(A80,Keys_CHESS_ALL!J84:AC264,7,FALSE)="","",VLOOKUP(A80,Keys_CHESS_ALL!J84:AC264,7,FALSE))</f>
        <v>#N/A</v>
      </c>
      <c r="J80" s="28" t="e">
        <f>IF(VLOOKUP(A80,Keys_CHESS_ALL!J84:AC264,8,FALSE)="","",VLOOKUP(A80,Keys_CHESS_ALL!J84:AC264,8,FALSE))</f>
        <v>#N/A</v>
      </c>
      <c r="K80" s="28" t="e">
        <f>IF(VLOOKUP(A80,Keys_CHESS_ALL!J84:AD264,9,FALSE)="","",VLOOKUP(A80,Keys_CHESS_ALL!J84:AD264,9,FALSE))</f>
        <v>#N/A</v>
      </c>
      <c r="L80" s="28" t="e">
        <f>IF(VLOOKUP(A80,Keys_CHESS_ALL!J84:AE264,10,FALSE)="","",VLOOKUP(A80,Keys_CHESS_ALL!J84:AE264,10,FALSE))</f>
        <v>#N/A</v>
      </c>
      <c r="M80" s="28" t="e">
        <f>IF(VLOOKUP(A80,Keys_CHESS_ALL!J84:AF264,11,FALSE)="","",VLOOKUP(A80,Keys_CHESS_ALL!J84:AF264,11,FALSE))</f>
        <v>#N/A</v>
      </c>
      <c r="N80" s="28" t="e">
        <f>IF(VLOOKUP(A80,Keys_CHESS_ALL!J84:AG264,12,FALSE)="","",VLOOKUP(A80,Keys_CHESS_ALL!J84:AG264,12,FALSE))</f>
        <v>#N/A</v>
      </c>
      <c r="O80" s="28" t="e">
        <f>IF(VLOOKUP(A80,Keys_CHESS_ALL!J84:AH264,13,FALSE)="","",VLOOKUP(A80,Keys_CHESS_ALL!J84:AH264,13,FALSE))</f>
        <v>#N/A</v>
      </c>
      <c r="P80" s="28" t="e">
        <f>IF(VLOOKUP(A80,Keys_CHESS_ALL!J84:AI264,14,FALSE)="","",VLOOKUP(A80,Keys_CHESS_ALL!J84:AI264,14,FALSE))</f>
        <v>#N/A</v>
      </c>
      <c r="Q80" s="28" t="e">
        <f>IF(VLOOKUP(A80,Keys_CHESS_ALL!J84:AJ264,15,FALSE)="","",VLOOKUP(A80,Keys_CHESS_ALL!J84:AJ264,15,FALSE))</f>
        <v>#N/A</v>
      </c>
      <c r="R80" s="28" t="e">
        <f>IF(VLOOKUP(A80,Keys_CHESS_ALL!J84:AK264,16,FALSE)="","",VLOOKUP(A80,Keys_CHESS_ALL!J84:AK264,16,FALSE))</f>
        <v>#N/A</v>
      </c>
    </row>
    <row r="81" spans="2:18" x14ac:dyDescent="0.2">
      <c r="B81" s="28" t="e">
        <f>VLOOKUP(A81,Keys_CHESS_ALL!J85:L265,2,FALSE)</f>
        <v>#N/A</v>
      </c>
      <c r="C81" s="32"/>
      <c r="D81" s="28" t="e">
        <f>VLOOKUP(A81,Keys_CHESS_ALL!J85:L265,3,FALSE)</f>
        <v>#N/A</v>
      </c>
      <c r="E81" s="40"/>
      <c r="G81" s="28" t="e">
        <f>IF(VLOOKUP(A81,Keys_CHESS_ALL!J85:AC265,5,FALSE)="","",VLOOKUP(A81,Keys_CHESS_ALL!J85:AC265,5,FALSE))</f>
        <v>#N/A</v>
      </c>
      <c r="H81" s="28" t="e">
        <f>IF(VLOOKUP(A81,Keys_CHESS_ALL!J85:AC265,6,FALSE)="","",VLOOKUP(A81,Keys_CHESS_ALL!J85:AC265,6,FALSE))</f>
        <v>#N/A</v>
      </c>
      <c r="I81" s="28" t="e">
        <f>IF(VLOOKUP(A81,Keys_CHESS_ALL!J85:AC265,7,FALSE)="","",VLOOKUP(A81,Keys_CHESS_ALL!J85:AC265,7,FALSE))</f>
        <v>#N/A</v>
      </c>
      <c r="J81" s="28" t="e">
        <f>IF(VLOOKUP(A81,Keys_CHESS_ALL!J85:AC265,8,FALSE)="","",VLOOKUP(A81,Keys_CHESS_ALL!J85:AC265,8,FALSE))</f>
        <v>#N/A</v>
      </c>
      <c r="K81" s="28" t="e">
        <f>IF(VLOOKUP(A81,Keys_CHESS_ALL!J85:AD265,9,FALSE)="","",VLOOKUP(A81,Keys_CHESS_ALL!J85:AD265,9,FALSE))</f>
        <v>#N/A</v>
      </c>
      <c r="L81" s="28" t="e">
        <f>IF(VLOOKUP(A81,Keys_CHESS_ALL!J85:AE265,10,FALSE)="","",VLOOKUP(A81,Keys_CHESS_ALL!J85:AE265,10,FALSE))</f>
        <v>#N/A</v>
      </c>
      <c r="M81" s="28" t="e">
        <f>IF(VLOOKUP(A81,Keys_CHESS_ALL!J85:AF265,11,FALSE)="","",VLOOKUP(A81,Keys_CHESS_ALL!J85:AF265,11,FALSE))</f>
        <v>#N/A</v>
      </c>
      <c r="N81" s="28" t="e">
        <f>IF(VLOOKUP(A81,Keys_CHESS_ALL!J85:AG265,12,FALSE)="","",VLOOKUP(A81,Keys_CHESS_ALL!J85:AG265,12,FALSE))</f>
        <v>#N/A</v>
      </c>
      <c r="O81" s="28" t="e">
        <f>IF(VLOOKUP(A81,Keys_CHESS_ALL!J85:AH265,13,FALSE)="","",VLOOKUP(A81,Keys_CHESS_ALL!J85:AH265,13,FALSE))</f>
        <v>#N/A</v>
      </c>
      <c r="P81" s="28" t="e">
        <f>IF(VLOOKUP(A81,Keys_CHESS_ALL!J85:AI265,14,FALSE)="","",VLOOKUP(A81,Keys_CHESS_ALL!J85:AI265,14,FALSE))</f>
        <v>#N/A</v>
      </c>
      <c r="Q81" s="28" t="e">
        <f>IF(VLOOKUP(A81,Keys_CHESS_ALL!J85:AJ265,15,FALSE)="","",VLOOKUP(A81,Keys_CHESS_ALL!J85:AJ265,15,FALSE))</f>
        <v>#N/A</v>
      </c>
      <c r="R81" s="28" t="e">
        <f>IF(VLOOKUP(A81,Keys_CHESS_ALL!J85:AK265,16,FALSE)="","",VLOOKUP(A81,Keys_CHESS_ALL!J85:AK265,16,FALSE))</f>
        <v>#N/A</v>
      </c>
    </row>
    <row r="82" spans="2:18" x14ac:dyDescent="0.2">
      <c r="B82" s="28" t="e">
        <f>VLOOKUP(A82,Keys_CHESS_ALL!J86:L266,2,FALSE)</f>
        <v>#N/A</v>
      </c>
      <c r="C82" s="32"/>
      <c r="D82" s="28" t="e">
        <f>VLOOKUP(A82,Keys_CHESS_ALL!J86:L266,3,FALSE)</f>
        <v>#N/A</v>
      </c>
      <c r="E82" s="40"/>
      <c r="G82" s="28" t="e">
        <f>IF(VLOOKUP(A82,Keys_CHESS_ALL!J86:AC266,5,FALSE)="","",VLOOKUP(A82,Keys_CHESS_ALL!J86:AC266,5,FALSE))</f>
        <v>#N/A</v>
      </c>
      <c r="H82" s="28" t="e">
        <f>IF(VLOOKUP(A82,Keys_CHESS_ALL!J86:AC266,6,FALSE)="","",VLOOKUP(A82,Keys_CHESS_ALL!J86:AC266,6,FALSE))</f>
        <v>#N/A</v>
      </c>
      <c r="I82" s="28" t="e">
        <f>IF(VLOOKUP(A82,Keys_CHESS_ALL!J86:AC266,7,FALSE)="","",VLOOKUP(A82,Keys_CHESS_ALL!J86:AC266,7,FALSE))</f>
        <v>#N/A</v>
      </c>
      <c r="J82" s="28" t="e">
        <f>IF(VLOOKUP(A82,Keys_CHESS_ALL!J86:AC266,8,FALSE)="","",VLOOKUP(A82,Keys_CHESS_ALL!J86:AC266,8,FALSE))</f>
        <v>#N/A</v>
      </c>
      <c r="K82" s="28" t="e">
        <f>IF(VLOOKUP(A82,Keys_CHESS_ALL!J86:AD266,9,FALSE)="","",VLOOKUP(A82,Keys_CHESS_ALL!J86:AD266,9,FALSE))</f>
        <v>#N/A</v>
      </c>
      <c r="L82" s="28" t="e">
        <f>IF(VLOOKUP(A82,Keys_CHESS_ALL!J86:AE266,10,FALSE)="","",VLOOKUP(A82,Keys_CHESS_ALL!J86:AE266,10,FALSE))</f>
        <v>#N/A</v>
      </c>
      <c r="M82" s="28" t="e">
        <f>IF(VLOOKUP(A82,Keys_CHESS_ALL!J86:AF266,11,FALSE)="","",VLOOKUP(A82,Keys_CHESS_ALL!J86:AF266,11,FALSE))</f>
        <v>#N/A</v>
      </c>
      <c r="N82" s="28" t="e">
        <f>IF(VLOOKUP(A82,Keys_CHESS_ALL!J86:AG266,12,FALSE)="","",VLOOKUP(A82,Keys_CHESS_ALL!J86:AG266,12,FALSE))</f>
        <v>#N/A</v>
      </c>
      <c r="O82" s="28" t="e">
        <f>IF(VLOOKUP(A82,Keys_CHESS_ALL!J86:AH266,13,FALSE)="","",VLOOKUP(A82,Keys_CHESS_ALL!J86:AH266,13,FALSE))</f>
        <v>#N/A</v>
      </c>
      <c r="P82" s="28" t="e">
        <f>IF(VLOOKUP(A82,Keys_CHESS_ALL!J86:AI266,14,FALSE)="","",VLOOKUP(A82,Keys_CHESS_ALL!J86:AI266,14,FALSE))</f>
        <v>#N/A</v>
      </c>
      <c r="Q82" s="28" t="e">
        <f>IF(VLOOKUP(A82,Keys_CHESS_ALL!J86:AJ266,15,FALSE)="","",VLOOKUP(A82,Keys_CHESS_ALL!J86:AJ266,15,FALSE))</f>
        <v>#N/A</v>
      </c>
      <c r="R82" s="28" t="e">
        <f>IF(VLOOKUP(A82,Keys_CHESS_ALL!J86:AK266,16,FALSE)="","",VLOOKUP(A82,Keys_CHESS_ALL!J86:AK266,16,FALSE))</f>
        <v>#N/A</v>
      </c>
    </row>
    <row r="83" spans="2:18" x14ac:dyDescent="0.2">
      <c r="B83" s="28" t="e">
        <f>VLOOKUP(A83,Keys_CHESS_ALL!J88:L267,2,FALSE)</f>
        <v>#N/A</v>
      </c>
      <c r="C83" s="32"/>
      <c r="D83" s="28" t="e">
        <f>VLOOKUP(A83,Keys_CHESS_ALL!J88:L267,3,FALSE)</f>
        <v>#N/A</v>
      </c>
      <c r="E83" s="40"/>
      <c r="G83" s="28" t="e">
        <f>IF(VLOOKUP(A83,Keys_CHESS_ALL!J88:AC267,5,FALSE)="","",VLOOKUP(A83,Keys_CHESS_ALL!J88:AC267,5,FALSE))</f>
        <v>#N/A</v>
      </c>
      <c r="H83" s="28" t="e">
        <f>IF(VLOOKUP(A83,Keys_CHESS_ALL!J88:AC267,6,FALSE)="","",VLOOKUP(A83,Keys_CHESS_ALL!J88:AC267,6,FALSE))</f>
        <v>#N/A</v>
      </c>
      <c r="I83" s="28" t="e">
        <f>IF(VLOOKUP(A83,Keys_CHESS_ALL!J88:AC267,7,FALSE)="","",VLOOKUP(A83,Keys_CHESS_ALL!J88:AC267,7,FALSE))</f>
        <v>#N/A</v>
      </c>
      <c r="J83" s="28" t="e">
        <f>IF(VLOOKUP(A83,Keys_CHESS_ALL!J88:AC267,8,FALSE)="","",VLOOKUP(A83,Keys_CHESS_ALL!J88:AC267,8,FALSE))</f>
        <v>#N/A</v>
      </c>
      <c r="K83" s="28" t="e">
        <f>IF(VLOOKUP(A83,Keys_CHESS_ALL!J88:AD267,9,FALSE)="","",VLOOKUP(A83,Keys_CHESS_ALL!J88:AD267,9,FALSE))</f>
        <v>#N/A</v>
      </c>
      <c r="L83" s="28" t="e">
        <f>IF(VLOOKUP(A83,Keys_CHESS_ALL!J88:AE267,10,FALSE)="","",VLOOKUP(A83,Keys_CHESS_ALL!J88:AE267,10,FALSE))</f>
        <v>#N/A</v>
      </c>
      <c r="M83" s="28" t="e">
        <f>IF(VLOOKUP(A83,Keys_CHESS_ALL!J88:AF267,11,FALSE)="","",VLOOKUP(A83,Keys_CHESS_ALL!J88:AF267,11,FALSE))</f>
        <v>#N/A</v>
      </c>
      <c r="N83" s="28" t="e">
        <f>IF(VLOOKUP(A83,Keys_CHESS_ALL!J88:AG267,12,FALSE)="","",VLOOKUP(A83,Keys_CHESS_ALL!J88:AG267,12,FALSE))</f>
        <v>#N/A</v>
      </c>
      <c r="O83" s="28" t="e">
        <f>IF(VLOOKUP(A83,Keys_CHESS_ALL!J88:AH267,13,FALSE)="","",VLOOKUP(A83,Keys_CHESS_ALL!J88:AH267,13,FALSE))</f>
        <v>#N/A</v>
      </c>
      <c r="P83" s="28" t="e">
        <f>IF(VLOOKUP(A83,Keys_CHESS_ALL!J88:AI267,14,FALSE)="","",VLOOKUP(A83,Keys_CHESS_ALL!J88:AI267,14,FALSE))</f>
        <v>#N/A</v>
      </c>
      <c r="Q83" s="28" t="e">
        <f>IF(VLOOKUP(A83,Keys_CHESS_ALL!J88:AJ267,15,FALSE)="","",VLOOKUP(A83,Keys_CHESS_ALL!J88:AJ267,15,FALSE))</f>
        <v>#N/A</v>
      </c>
      <c r="R83" s="28" t="e">
        <f>IF(VLOOKUP(A83,Keys_CHESS_ALL!J88:AK267,16,FALSE)="","",VLOOKUP(A83,Keys_CHESS_ALL!J88:AK267,16,FALSE))</f>
        <v>#N/A</v>
      </c>
    </row>
    <row r="84" spans="2:18" x14ac:dyDescent="0.2">
      <c r="B84" s="28" t="e">
        <f>VLOOKUP(A84,Keys_CHESS_ALL!J89:L268,2,FALSE)</f>
        <v>#N/A</v>
      </c>
      <c r="C84" s="32"/>
      <c r="D84" s="28" t="e">
        <f>VLOOKUP(A84,Keys_CHESS_ALL!J89:L268,3,FALSE)</f>
        <v>#N/A</v>
      </c>
      <c r="E84" s="40"/>
      <c r="G84" s="28" t="e">
        <f>IF(VLOOKUP(A84,Keys_CHESS_ALL!J89:AC268,5,FALSE)="","",VLOOKUP(A84,Keys_CHESS_ALL!J89:AC268,5,FALSE))</f>
        <v>#N/A</v>
      </c>
      <c r="H84" s="28" t="e">
        <f>IF(VLOOKUP(A84,Keys_CHESS_ALL!J89:AC268,6,FALSE)="","",VLOOKUP(A84,Keys_CHESS_ALL!J89:AC268,6,FALSE))</f>
        <v>#N/A</v>
      </c>
      <c r="I84" s="28" t="e">
        <f>IF(VLOOKUP(A84,Keys_CHESS_ALL!J89:AC268,7,FALSE)="","",VLOOKUP(A84,Keys_CHESS_ALL!J89:AC268,7,FALSE))</f>
        <v>#N/A</v>
      </c>
      <c r="J84" s="28" t="e">
        <f>IF(VLOOKUP(A84,Keys_CHESS_ALL!J89:AC268,8,FALSE)="","",VLOOKUP(A84,Keys_CHESS_ALL!J89:AC268,8,FALSE))</f>
        <v>#N/A</v>
      </c>
      <c r="K84" s="28" t="e">
        <f>IF(VLOOKUP(A84,Keys_CHESS_ALL!J89:AD268,9,FALSE)="","",VLOOKUP(A84,Keys_CHESS_ALL!J89:AD268,9,FALSE))</f>
        <v>#N/A</v>
      </c>
      <c r="L84" s="28" t="e">
        <f>IF(VLOOKUP(A84,Keys_CHESS_ALL!J89:AE268,10,FALSE)="","",VLOOKUP(A84,Keys_CHESS_ALL!J89:AE268,10,FALSE))</f>
        <v>#N/A</v>
      </c>
      <c r="M84" s="28" t="e">
        <f>IF(VLOOKUP(A84,Keys_CHESS_ALL!J89:AF268,11,FALSE)="","",VLOOKUP(A84,Keys_CHESS_ALL!J89:AF268,11,FALSE))</f>
        <v>#N/A</v>
      </c>
      <c r="N84" s="28" t="e">
        <f>IF(VLOOKUP(A84,Keys_CHESS_ALL!J89:AG268,12,FALSE)="","",VLOOKUP(A84,Keys_CHESS_ALL!J89:AG268,12,FALSE))</f>
        <v>#N/A</v>
      </c>
      <c r="O84" s="28" t="e">
        <f>IF(VLOOKUP(A84,Keys_CHESS_ALL!J89:AH268,13,FALSE)="","",VLOOKUP(A84,Keys_CHESS_ALL!J89:AH268,13,FALSE))</f>
        <v>#N/A</v>
      </c>
      <c r="P84" s="28" t="e">
        <f>IF(VLOOKUP(A84,Keys_CHESS_ALL!J89:AI268,14,FALSE)="","",VLOOKUP(A84,Keys_CHESS_ALL!J89:AI268,14,FALSE))</f>
        <v>#N/A</v>
      </c>
      <c r="Q84" s="28" t="e">
        <f>IF(VLOOKUP(A84,Keys_CHESS_ALL!J89:AJ268,15,FALSE)="","",VLOOKUP(A84,Keys_CHESS_ALL!J89:AJ268,15,FALSE))</f>
        <v>#N/A</v>
      </c>
      <c r="R84" s="28" t="e">
        <f>IF(VLOOKUP(A84,Keys_CHESS_ALL!J89:AK268,16,FALSE)="","",VLOOKUP(A84,Keys_CHESS_ALL!J89:AK268,16,FALSE))</f>
        <v>#N/A</v>
      </c>
    </row>
    <row r="85" spans="2:18" x14ac:dyDescent="0.2">
      <c r="B85" s="28" t="e">
        <f>VLOOKUP(A85,Keys_CHESS_ALL!J90:L269,2,FALSE)</f>
        <v>#N/A</v>
      </c>
      <c r="C85" s="32"/>
      <c r="D85" s="28" t="e">
        <f>VLOOKUP(A85,Keys_CHESS_ALL!J90:L269,3,FALSE)</f>
        <v>#N/A</v>
      </c>
      <c r="E85" s="40"/>
      <c r="G85" s="28" t="e">
        <f>IF(VLOOKUP(A85,Keys_CHESS_ALL!J90:AC269,5,FALSE)="","",VLOOKUP(A85,Keys_CHESS_ALL!J90:AC269,5,FALSE))</f>
        <v>#N/A</v>
      </c>
      <c r="H85" s="28" t="e">
        <f>IF(VLOOKUP(A85,Keys_CHESS_ALL!J90:AC269,6,FALSE)="","",VLOOKUP(A85,Keys_CHESS_ALL!J90:AC269,6,FALSE))</f>
        <v>#N/A</v>
      </c>
      <c r="I85" s="28" t="e">
        <f>IF(VLOOKUP(A85,Keys_CHESS_ALL!J90:AC269,7,FALSE)="","",VLOOKUP(A85,Keys_CHESS_ALL!J90:AC269,7,FALSE))</f>
        <v>#N/A</v>
      </c>
      <c r="J85" s="28" t="e">
        <f>IF(VLOOKUP(A85,Keys_CHESS_ALL!J90:AC269,8,FALSE)="","",VLOOKUP(A85,Keys_CHESS_ALL!J90:AC269,8,FALSE))</f>
        <v>#N/A</v>
      </c>
      <c r="K85" s="28" t="e">
        <f>IF(VLOOKUP(A85,Keys_CHESS_ALL!J90:AD269,9,FALSE)="","",VLOOKUP(A85,Keys_CHESS_ALL!J90:AD269,9,FALSE))</f>
        <v>#N/A</v>
      </c>
      <c r="L85" s="28" t="e">
        <f>IF(VLOOKUP(A85,Keys_CHESS_ALL!J90:AE269,10,FALSE)="","",VLOOKUP(A85,Keys_CHESS_ALL!J90:AE269,10,FALSE))</f>
        <v>#N/A</v>
      </c>
      <c r="M85" s="28" t="e">
        <f>IF(VLOOKUP(A85,Keys_CHESS_ALL!J90:AF269,11,FALSE)="","",VLOOKUP(A85,Keys_CHESS_ALL!J90:AF269,11,FALSE))</f>
        <v>#N/A</v>
      </c>
      <c r="N85" s="28" t="e">
        <f>IF(VLOOKUP(A85,Keys_CHESS_ALL!J90:AG269,12,FALSE)="","",VLOOKUP(A85,Keys_CHESS_ALL!J90:AG269,12,FALSE))</f>
        <v>#N/A</v>
      </c>
      <c r="O85" s="28" t="e">
        <f>IF(VLOOKUP(A85,Keys_CHESS_ALL!J90:AH269,13,FALSE)="","",VLOOKUP(A85,Keys_CHESS_ALL!J90:AH269,13,FALSE))</f>
        <v>#N/A</v>
      </c>
      <c r="P85" s="28" t="e">
        <f>IF(VLOOKUP(A85,Keys_CHESS_ALL!J90:AI269,14,FALSE)="","",VLOOKUP(A85,Keys_CHESS_ALL!J90:AI269,14,FALSE))</f>
        <v>#N/A</v>
      </c>
      <c r="Q85" s="28" t="e">
        <f>IF(VLOOKUP(A85,Keys_CHESS_ALL!J90:AJ269,15,FALSE)="","",VLOOKUP(A85,Keys_CHESS_ALL!J90:AJ269,15,FALSE))</f>
        <v>#N/A</v>
      </c>
      <c r="R85" s="28" t="e">
        <f>IF(VLOOKUP(A85,Keys_CHESS_ALL!J90:AK269,16,FALSE)="","",VLOOKUP(A85,Keys_CHESS_ALL!J90:AK269,16,FALSE))</f>
        <v>#N/A</v>
      </c>
    </row>
    <row r="86" spans="2:18" x14ac:dyDescent="0.2">
      <c r="B86" s="28" t="e">
        <f>VLOOKUP(A86,Keys_CHESS_ALL!J91:L270,2,FALSE)</f>
        <v>#N/A</v>
      </c>
      <c r="C86" s="32"/>
      <c r="D86" s="28" t="e">
        <f>VLOOKUP(A86,Keys_CHESS_ALL!J91:L270,3,FALSE)</f>
        <v>#N/A</v>
      </c>
      <c r="E86" s="40"/>
      <c r="G86" s="28" t="e">
        <f>IF(VLOOKUP(A86,Keys_CHESS_ALL!J91:AC270,5,FALSE)="","",VLOOKUP(A86,Keys_CHESS_ALL!J91:AC270,5,FALSE))</f>
        <v>#N/A</v>
      </c>
      <c r="H86" s="28" t="e">
        <f>IF(VLOOKUP(A86,Keys_CHESS_ALL!J91:AC270,6,FALSE)="","",VLOOKUP(A86,Keys_CHESS_ALL!J91:AC270,6,FALSE))</f>
        <v>#N/A</v>
      </c>
      <c r="I86" s="28" t="e">
        <f>IF(VLOOKUP(A86,Keys_CHESS_ALL!J91:AC270,7,FALSE)="","",VLOOKUP(A86,Keys_CHESS_ALL!J91:AC270,7,FALSE))</f>
        <v>#N/A</v>
      </c>
      <c r="J86" s="28" t="e">
        <f>IF(VLOOKUP(A86,Keys_CHESS_ALL!J91:AC270,8,FALSE)="","",VLOOKUP(A86,Keys_CHESS_ALL!J91:AC270,8,FALSE))</f>
        <v>#N/A</v>
      </c>
      <c r="K86" s="28" t="e">
        <f>IF(VLOOKUP(A86,Keys_CHESS_ALL!J91:AD270,9,FALSE)="","",VLOOKUP(A86,Keys_CHESS_ALL!J91:AD270,9,FALSE))</f>
        <v>#N/A</v>
      </c>
      <c r="L86" s="28" t="e">
        <f>IF(VLOOKUP(A86,Keys_CHESS_ALL!J91:AE270,10,FALSE)="","",VLOOKUP(A86,Keys_CHESS_ALL!J91:AE270,10,FALSE))</f>
        <v>#N/A</v>
      </c>
      <c r="M86" s="28" t="e">
        <f>IF(VLOOKUP(A86,Keys_CHESS_ALL!J91:AF270,11,FALSE)="","",VLOOKUP(A86,Keys_CHESS_ALL!J91:AF270,11,FALSE))</f>
        <v>#N/A</v>
      </c>
      <c r="N86" s="28" t="e">
        <f>IF(VLOOKUP(A86,Keys_CHESS_ALL!J91:AG270,12,FALSE)="","",VLOOKUP(A86,Keys_CHESS_ALL!J91:AG270,12,FALSE))</f>
        <v>#N/A</v>
      </c>
      <c r="O86" s="28" t="e">
        <f>IF(VLOOKUP(A86,Keys_CHESS_ALL!J91:AH270,13,FALSE)="","",VLOOKUP(A86,Keys_CHESS_ALL!J91:AH270,13,FALSE))</f>
        <v>#N/A</v>
      </c>
      <c r="P86" s="28" t="e">
        <f>IF(VLOOKUP(A86,Keys_CHESS_ALL!J91:AI270,14,FALSE)="","",VLOOKUP(A86,Keys_CHESS_ALL!J91:AI270,14,FALSE))</f>
        <v>#N/A</v>
      </c>
      <c r="Q86" s="28" t="e">
        <f>IF(VLOOKUP(A86,Keys_CHESS_ALL!J91:AJ270,15,FALSE)="","",VLOOKUP(A86,Keys_CHESS_ALL!J91:AJ270,15,FALSE))</f>
        <v>#N/A</v>
      </c>
      <c r="R86" s="28" t="e">
        <f>IF(VLOOKUP(A86,Keys_CHESS_ALL!J91:AK270,16,FALSE)="","",VLOOKUP(A86,Keys_CHESS_ALL!J91:AK270,16,FALSE))</f>
        <v>#N/A</v>
      </c>
    </row>
    <row r="87" spans="2:18" x14ac:dyDescent="0.2">
      <c r="B87" s="28" t="e">
        <f>VLOOKUP(A87,Keys_CHESS_ALL!J92:L271,2,FALSE)</f>
        <v>#N/A</v>
      </c>
      <c r="C87" s="32"/>
      <c r="D87" s="28" t="e">
        <f>VLOOKUP(A87,Keys_CHESS_ALL!J92:L271,3,FALSE)</f>
        <v>#N/A</v>
      </c>
      <c r="E87" s="40"/>
      <c r="G87" s="28" t="e">
        <f>IF(VLOOKUP(A87,Keys_CHESS_ALL!J92:AC271,5,FALSE)="","",VLOOKUP(A87,Keys_CHESS_ALL!J92:AC271,5,FALSE))</f>
        <v>#N/A</v>
      </c>
      <c r="H87" s="28" t="e">
        <f>IF(VLOOKUP(A87,Keys_CHESS_ALL!J92:AC271,6,FALSE)="","",VLOOKUP(A87,Keys_CHESS_ALL!J92:AC271,6,FALSE))</f>
        <v>#N/A</v>
      </c>
      <c r="I87" s="28" t="e">
        <f>IF(VLOOKUP(A87,Keys_CHESS_ALL!J92:AC271,7,FALSE)="","",VLOOKUP(A87,Keys_CHESS_ALL!J92:AC271,7,FALSE))</f>
        <v>#N/A</v>
      </c>
      <c r="J87" s="28" t="e">
        <f>IF(VLOOKUP(A87,Keys_CHESS_ALL!J92:AC271,8,FALSE)="","",VLOOKUP(A87,Keys_CHESS_ALL!J92:AC271,8,FALSE))</f>
        <v>#N/A</v>
      </c>
      <c r="K87" s="28" t="e">
        <f>IF(VLOOKUP(A87,Keys_CHESS_ALL!J92:AD271,9,FALSE)="","",VLOOKUP(A87,Keys_CHESS_ALL!J92:AD271,9,FALSE))</f>
        <v>#N/A</v>
      </c>
      <c r="L87" s="28" t="e">
        <f>IF(VLOOKUP(A87,Keys_CHESS_ALL!J92:AE271,10,FALSE)="","",VLOOKUP(A87,Keys_CHESS_ALL!J92:AE271,10,FALSE))</f>
        <v>#N/A</v>
      </c>
      <c r="M87" s="28" t="e">
        <f>IF(VLOOKUP(A87,Keys_CHESS_ALL!J92:AF271,11,FALSE)="","",VLOOKUP(A87,Keys_CHESS_ALL!J92:AF271,11,FALSE))</f>
        <v>#N/A</v>
      </c>
      <c r="N87" s="28" t="e">
        <f>IF(VLOOKUP(A87,Keys_CHESS_ALL!J92:AG271,12,FALSE)="","",VLOOKUP(A87,Keys_CHESS_ALL!J92:AG271,12,FALSE))</f>
        <v>#N/A</v>
      </c>
      <c r="O87" s="28" t="e">
        <f>IF(VLOOKUP(A87,Keys_CHESS_ALL!J92:AH271,13,FALSE)="","",VLOOKUP(A87,Keys_CHESS_ALL!J92:AH271,13,FALSE))</f>
        <v>#N/A</v>
      </c>
      <c r="P87" s="28" t="e">
        <f>IF(VLOOKUP(A87,Keys_CHESS_ALL!J92:AI271,14,FALSE)="","",VLOOKUP(A87,Keys_CHESS_ALL!J92:AI271,14,FALSE))</f>
        <v>#N/A</v>
      </c>
      <c r="Q87" s="28" t="e">
        <f>IF(VLOOKUP(A87,Keys_CHESS_ALL!J92:AJ271,15,FALSE)="","",VLOOKUP(A87,Keys_CHESS_ALL!J92:AJ271,15,FALSE))</f>
        <v>#N/A</v>
      </c>
      <c r="R87" s="28" t="e">
        <f>IF(VLOOKUP(A87,Keys_CHESS_ALL!J92:AK271,16,FALSE)="","",VLOOKUP(A87,Keys_CHESS_ALL!J92:AK271,16,FALSE))</f>
        <v>#N/A</v>
      </c>
    </row>
    <row r="88" spans="2:18" x14ac:dyDescent="0.2">
      <c r="B88" s="28" t="e">
        <f>VLOOKUP(A88,Keys_CHESS_ALL!J93:L272,2,FALSE)</f>
        <v>#N/A</v>
      </c>
      <c r="C88" s="32"/>
      <c r="D88" s="28" t="e">
        <f>VLOOKUP(A88,Keys_CHESS_ALL!J93:L272,3,FALSE)</f>
        <v>#N/A</v>
      </c>
      <c r="E88" s="40"/>
      <c r="G88" s="28" t="e">
        <f>IF(VLOOKUP(A88,Keys_CHESS_ALL!J93:AC272,5,FALSE)="","",VLOOKUP(A88,Keys_CHESS_ALL!J93:AC272,5,FALSE))</f>
        <v>#N/A</v>
      </c>
      <c r="H88" s="28" t="e">
        <f>IF(VLOOKUP(A88,Keys_CHESS_ALL!J93:AC272,6,FALSE)="","",VLOOKUP(A88,Keys_CHESS_ALL!J93:AC272,6,FALSE))</f>
        <v>#N/A</v>
      </c>
      <c r="I88" s="28" t="e">
        <f>IF(VLOOKUP(A88,Keys_CHESS_ALL!J93:AC272,7,FALSE)="","",VLOOKUP(A88,Keys_CHESS_ALL!J93:AC272,7,FALSE))</f>
        <v>#N/A</v>
      </c>
      <c r="J88" s="28" t="e">
        <f>IF(VLOOKUP(A88,Keys_CHESS_ALL!J93:AC272,8,FALSE)="","",VLOOKUP(A88,Keys_CHESS_ALL!J93:AC272,8,FALSE))</f>
        <v>#N/A</v>
      </c>
      <c r="K88" s="28" t="e">
        <f>IF(VLOOKUP(A88,Keys_CHESS_ALL!J93:AD272,9,FALSE)="","",VLOOKUP(A88,Keys_CHESS_ALL!J93:AD272,9,FALSE))</f>
        <v>#N/A</v>
      </c>
      <c r="L88" s="28" t="e">
        <f>IF(VLOOKUP(A88,Keys_CHESS_ALL!J93:AE272,10,FALSE)="","",VLOOKUP(A88,Keys_CHESS_ALL!J93:AE272,10,FALSE))</f>
        <v>#N/A</v>
      </c>
      <c r="M88" s="28" t="e">
        <f>IF(VLOOKUP(A88,Keys_CHESS_ALL!J93:AF272,11,FALSE)="","",VLOOKUP(A88,Keys_CHESS_ALL!J93:AF272,11,FALSE))</f>
        <v>#N/A</v>
      </c>
      <c r="N88" s="28" t="e">
        <f>IF(VLOOKUP(A88,Keys_CHESS_ALL!J93:AG272,12,FALSE)="","",VLOOKUP(A88,Keys_CHESS_ALL!J93:AG272,12,FALSE))</f>
        <v>#N/A</v>
      </c>
      <c r="O88" s="28" t="e">
        <f>IF(VLOOKUP(A88,Keys_CHESS_ALL!J93:AH272,13,FALSE)="","",VLOOKUP(A88,Keys_CHESS_ALL!J93:AH272,13,FALSE))</f>
        <v>#N/A</v>
      </c>
      <c r="P88" s="28" t="e">
        <f>IF(VLOOKUP(A88,Keys_CHESS_ALL!J93:AI272,14,FALSE)="","",VLOOKUP(A88,Keys_CHESS_ALL!J93:AI272,14,FALSE))</f>
        <v>#N/A</v>
      </c>
      <c r="Q88" s="28" t="e">
        <f>IF(VLOOKUP(A88,Keys_CHESS_ALL!J93:AJ272,15,FALSE)="","",VLOOKUP(A88,Keys_CHESS_ALL!J93:AJ272,15,FALSE))</f>
        <v>#N/A</v>
      </c>
      <c r="R88" s="28" t="e">
        <f>IF(VLOOKUP(A88,Keys_CHESS_ALL!J93:AK272,16,FALSE)="","",VLOOKUP(A88,Keys_CHESS_ALL!J93:AK272,16,FALSE))</f>
        <v>#N/A</v>
      </c>
    </row>
    <row r="89" spans="2:18" x14ac:dyDescent="0.2">
      <c r="B89" s="28" t="e">
        <f>VLOOKUP(A89,Keys_CHESS_ALL!J94:L273,2,FALSE)</f>
        <v>#N/A</v>
      </c>
      <c r="C89" s="32"/>
      <c r="D89" s="28" t="e">
        <f>VLOOKUP(A89,Keys_CHESS_ALL!J94:L273,3,FALSE)</f>
        <v>#N/A</v>
      </c>
      <c r="E89" s="40"/>
      <c r="G89" s="28" t="e">
        <f>IF(VLOOKUP(A89,Keys_CHESS_ALL!J94:AC273,5,FALSE)="","",VLOOKUP(A89,Keys_CHESS_ALL!J94:AC273,5,FALSE))</f>
        <v>#N/A</v>
      </c>
      <c r="H89" s="28" t="e">
        <f>IF(VLOOKUP(A89,Keys_CHESS_ALL!J94:AC273,6,FALSE)="","",VLOOKUP(A89,Keys_CHESS_ALL!J94:AC273,6,FALSE))</f>
        <v>#N/A</v>
      </c>
      <c r="I89" s="28" t="e">
        <f>IF(VLOOKUP(A89,Keys_CHESS_ALL!J94:AC273,7,FALSE)="","",VLOOKUP(A89,Keys_CHESS_ALL!J94:AC273,7,FALSE))</f>
        <v>#N/A</v>
      </c>
      <c r="J89" s="28" t="e">
        <f>IF(VLOOKUP(A89,Keys_CHESS_ALL!J94:AC273,8,FALSE)="","",VLOOKUP(A89,Keys_CHESS_ALL!J94:AC273,8,FALSE))</f>
        <v>#N/A</v>
      </c>
      <c r="K89" s="28" t="e">
        <f>IF(VLOOKUP(A89,Keys_CHESS_ALL!J94:AD273,9,FALSE)="","",VLOOKUP(A89,Keys_CHESS_ALL!J94:AD273,9,FALSE))</f>
        <v>#N/A</v>
      </c>
      <c r="L89" s="28" t="e">
        <f>IF(VLOOKUP(A89,Keys_CHESS_ALL!J94:AE273,10,FALSE)="","",VLOOKUP(A89,Keys_CHESS_ALL!J94:AE273,10,FALSE))</f>
        <v>#N/A</v>
      </c>
      <c r="M89" s="28" t="e">
        <f>IF(VLOOKUP(A89,Keys_CHESS_ALL!J94:AF273,11,FALSE)="","",VLOOKUP(A89,Keys_CHESS_ALL!J94:AF273,11,FALSE))</f>
        <v>#N/A</v>
      </c>
      <c r="N89" s="28" t="e">
        <f>IF(VLOOKUP(A89,Keys_CHESS_ALL!J94:AG273,12,FALSE)="","",VLOOKUP(A89,Keys_CHESS_ALL!J94:AG273,12,FALSE))</f>
        <v>#N/A</v>
      </c>
      <c r="O89" s="28" t="e">
        <f>IF(VLOOKUP(A89,Keys_CHESS_ALL!J94:AH273,13,FALSE)="","",VLOOKUP(A89,Keys_CHESS_ALL!J94:AH273,13,FALSE))</f>
        <v>#N/A</v>
      </c>
      <c r="P89" s="28" t="e">
        <f>IF(VLOOKUP(A89,Keys_CHESS_ALL!J94:AI273,14,FALSE)="","",VLOOKUP(A89,Keys_CHESS_ALL!J94:AI273,14,FALSE))</f>
        <v>#N/A</v>
      </c>
      <c r="Q89" s="28" t="e">
        <f>IF(VLOOKUP(A89,Keys_CHESS_ALL!J94:AJ273,15,FALSE)="","",VLOOKUP(A89,Keys_CHESS_ALL!J94:AJ273,15,FALSE))</f>
        <v>#N/A</v>
      </c>
      <c r="R89" s="28" t="e">
        <f>IF(VLOOKUP(A89,Keys_CHESS_ALL!J94:AK273,16,FALSE)="","",VLOOKUP(A89,Keys_CHESS_ALL!J94:AK273,16,FALSE))</f>
        <v>#N/A</v>
      </c>
    </row>
    <row r="90" spans="2:18" x14ac:dyDescent="0.2">
      <c r="B90" s="28" t="e">
        <f>VLOOKUP(A90,Keys_CHESS_ALL!J95:L274,2,FALSE)</f>
        <v>#N/A</v>
      </c>
      <c r="C90" s="32"/>
      <c r="D90" s="28" t="e">
        <f>VLOOKUP(A90,Keys_CHESS_ALL!J95:L274,3,FALSE)</f>
        <v>#N/A</v>
      </c>
      <c r="E90" s="40"/>
      <c r="G90" s="28" t="e">
        <f>IF(VLOOKUP(A90,Keys_CHESS_ALL!J95:AC274,5,FALSE)="","",VLOOKUP(A90,Keys_CHESS_ALL!J95:AC274,5,FALSE))</f>
        <v>#N/A</v>
      </c>
      <c r="H90" s="28" t="e">
        <f>IF(VLOOKUP(A90,Keys_CHESS_ALL!J95:AC274,6,FALSE)="","",VLOOKUP(A90,Keys_CHESS_ALL!J95:AC274,6,FALSE))</f>
        <v>#N/A</v>
      </c>
      <c r="I90" s="28" t="e">
        <f>IF(VLOOKUP(A90,Keys_CHESS_ALL!J95:AC274,7,FALSE)="","",VLOOKUP(A90,Keys_CHESS_ALL!J95:AC274,7,FALSE))</f>
        <v>#N/A</v>
      </c>
      <c r="J90" s="28" t="e">
        <f>IF(VLOOKUP(A90,Keys_CHESS_ALL!J95:AC274,8,FALSE)="","",VLOOKUP(A90,Keys_CHESS_ALL!J95:AC274,8,FALSE))</f>
        <v>#N/A</v>
      </c>
      <c r="K90" s="28" t="e">
        <f>IF(VLOOKUP(A90,Keys_CHESS_ALL!J95:AD274,9,FALSE)="","",VLOOKUP(A90,Keys_CHESS_ALL!J95:AD274,9,FALSE))</f>
        <v>#N/A</v>
      </c>
      <c r="L90" s="28" t="e">
        <f>IF(VLOOKUP(A90,Keys_CHESS_ALL!J95:AE274,10,FALSE)="","",VLOOKUP(A90,Keys_CHESS_ALL!J95:AE274,10,FALSE))</f>
        <v>#N/A</v>
      </c>
      <c r="M90" s="28" t="e">
        <f>IF(VLOOKUP(A90,Keys_CHESS_ALL!J95:AF274,11,FALSE)="","",VLOOKUP(A90,Keys_CHESS_ALL!J95:AF274,11,FALSE))</f>
        <v>#N/A</v>
      </c>
      <c r="N90" s="28" t="e">
        <f>IF(VLOOKUP(A90,Keys_CHESS_ALL!J95:AG274,12,FALSE)="","",VLOOKUP(A90,Keys_CHESS_ALL!J95:AG274,12,FALSE))</f>
        <v>#N/A</v>
      </c>
      <c r="O90" s="28" t="e">
        <f>IF(VLOOKUP(A90,Keys_CHESS_ALL!J95:AH274,13,FALSE)="","",VLOOKUP(A90,Keys_CHESS_ALL!J95:AH274,13,FALSE))</f>
        <v>#N/A</v>
      </c>
      <c r="P90" s="28" t="e">
        <f>IF(VLOOKUP(A90,Keys_CHESS_ALL!J95:AI274,14,FALSE)="","",VLOOKUP(A90,Keys_CHESS_ALL!J95:AI274,14,FALSE))</f>
        <v>#N/A</v>
      </c>
      <c r="Q90" s="28" t="e">
        <f>IF(VLOOKUP(A90,Keys_CHESS_ALL!J95:AJ274,15,FALSE)="","",VLOOKUP(A90,Keys_CHESS_ALL!J95:AJ274,15,FALSE))</f>
        <v>#N/A</v>
      </c>
      <c r="R90" s="28" t="e">
        <f>IF(VLOOKUP(A90,Keys_CHESS_ALL!J95:AK274,16,FALSE)="","",VLOOKUP(A90,Keys_CHESS_ALL!J95:AK274,16,FALSE))</f>
        <v>#N/A</v>
      </c>
    </row>
    <row r="91" spans="2:18" x14ac:dyDescent="0.2">
      <c r="B91" s="28" t="e">
        <f>VLOOKUP(A91,Keys_CHESS_ALL!J96:L275,2,FALSE)</f>
        <v>#N/A</v>
      </c>
      <c r="C91" s="32"/>
      <c r="D91" s="28" t="e">
        <f>VLOOKUP(A91,Keys_CHESS_ALL!J96:L275,3,FALSE)</f>
        <v>#N/A</v>
      </c>
      <c r="E91" s="40"/>
      <c r="G91" s="28" t="e">
        <f>IF(VLOOKUP(A91,Keys_CHESS_ALL!J96:AC275,5,FALSE)="","",VLOOKUP(A91,Keys_CHESS_ALL!J96:AC275,5,FALSE))</f>
        <v>#N/A</v>
      </c>
      <c r="H91" s="28" t="e">
        <f>IF(VLOOKUP(A91,Keys_CHESS_ALL!J96:AC275,6,FALSE)="","",VLOOKUP(A91,Keys_CHESS_ALL!J96:AC275,6,FALSE))</f>
        <v>#N/A</v>
      </c>
      <c r="I91" s="28" t="e">
        <f>IF(VLOOKUP(A91,Keys_CHESS_ALL!J96:AC275,7,FALSE)="","",VLOOKUP(A91,Keys_CHESS_ALL!J96:AC275,7,FALSE))</f>
        <v>#N/A</v>
      </c>
      <c r="J91" s="28" t="e">
        <f>IF(VLOOKUP(A91,Keys_CHESS_ALL!J96:AC275,8,FALSE)="","",VLOOKUP(A91,Keys_CHESS_ALL!J96:AC275,8,FALSE))</f>
        <v>#N/A</v>
      </c>
      <c r="K91" s="28" t="e">
        <f>IF(VLOOKUP(A91,Keys_CHESS_ALL!J96:AD275,9,FALSE)="","",VLOOKUP(A91,Keys_CHESS_ALL!J96:AD275,9,FALSE))</f>
        <v>#N/A</v>
      </c>
      <c r="L91" s="28" t="e">
        <f>IF(VLOOKUP(A91,Keys_CHESS_ALL!J96:AE275,10,FALSE)="","",VLOOKUP(A91,Keys_CHESS_ALL!J96:AE275,10,FALSE))</f>
        <v>#N/A</v>
      </c>
      <c r="M91" s="28" t="e">
        <f>IF(VLOOKUP(A91,Keys_CHESS_ALL!J96:AF275,11,FALSE)="","",VLOOKUP(A91,Keys_CHESS_ALL!J96:AF275,11,FALSE))</f>
        <v>#N/A</v>
      </c>
      <c r="N91" s="28" t="e">
        <f>IF(VLOOKUP(A91,Keys_CHESS_ALL!J96:AG275,12,FALSE)="","",VLOOKUP(A91,Keys_CHESS_ALL!J96:AG275,12,FALSE))</f>
        <v>#N/A</v>
      </c>
      <c r="O91" s="28" t="e">
        <f>IF(VLOOKUP(A91,Keys_CHESS_ALL!J96:AH275,13,FALSE)="","",VLOOKUP(A91,Keys_CHESS_ALL!J96:AH275,13,FALSE))</f>
        <v>#N/A</v>
      </c>
      <c r="P91" s="28" t="e">
        <f>IF(VLOOKUP(A91,Keys_CHESS_ALL!J96:AI275,14,FALSE)="","",VLOOKUP(A91,Keys_CHESS_ALL!J96:AI275,14,FALSE))</f>
        <v>#N/A</v>
      </c>
      <c r="Q91" s="28" t="e">
        <f>IF(VLOOKUP(A91,Keys_CHESS_ALL!J96:AJ275,15,FALSE)="","",VLOOKUP(A91,Keys_CHESS_ALL!J96:AJ275,15,FALSE))</f>
        <v>#N/A</v>
      </c>
      <c r="R91" s="28" t="e">
        <f>IF(VLOOKUP(A91,Keys_CHESS_ALL!J96:AK275,16,FALSE)="","",VLOOKUP(A91,Keys_CHESS_ALL!J96:AK275,16,FALSE))</f>
        <v>#N/A</v>
      </c>
    </row>
    <row r="92" spans="2:18" x14ac:dyDescent="0.2">
      <c r="B92" s="28" t="e">
        <f>VLOOKUP(A92,Keys_CHESS_ALL!J97:L276,2,FALSE)</f>
        <v>#N/A</v>
      </c>
      <c r="C92" s="32"/>
      <c r="D92" s="28" t="e">
        <f>VLOOKUP(A92,Keys_CHESS_ALL!J97:L276,3,FALSE)</f>
        <v>#N/A</v>
      </c>
      <c r="E92" s="40"/>
      <c r="G92" s="28" t="e">
        <f>IF(VLOOKUP(A92,Keys_CHESS_ALL!J97:AC276,5,FALSE)="","",VLOOKUP(A92,Keys_CHESS_ALL!J97:AC276,5,FALSE))</f>
        <v>#N/A</v>
      </c>
      <c r="H92" s="28" t="e">
        <f>IF(VLOOKUP(A92,Keys_CHESS_ALL!J97:AC276,6,FALSE)="","",VLOOKUP(A92,Keys_CHESS_ALL!J97:AC276,6,FALSE))</f>
        <v>#N/A</v>
      </c>
      <c r="I92" s="28" t="e">
        <f>IF(VLOOKUP(A92,Keys_CHESS_ALL!J97:AC276,7,FALSE)="","",VLOOKUP(A92,Keys_CHESS_ALL!J97:AC276,7,FALSE))</f>
        <v>#N/A</v>
      </c>
      <c r="J92" s="28" t="e">
        <f>IF(VLOOKUP(A92,Keys_CHESS_ALL!J97:AC276,8,FALSE)="","",VLOOKUP(A92,Keys_CHESS_ALL!J97:AC276,8,FALSE))</f>
        <v>#N/A</v>
      </c>
      <c r="K92" s="28" t="e">
        <f>IF(VLOOKUP(A92,Keys_CHESS_ALL!J97:AD276,9,FALSE)="","",VLOOKUP(A92,Keys_CHESS_ALL!J97:AD276,9,FALSE))</f>
        <v>#N/A</v>
      </c>
      <c r="L92" s="28" t="e">
        <f>IF(VLOOKUP(A92,Keys_CHESS_ALL!J97:AE276,10,FALSE)="","",VLOOKUP(A92,Keys_CHESS_ALL!J97:AE276,10,FALSE))</f>
        <v>#N/A</v>
      </c>
      <c r="M92" s="28" t="e">
        <f>IF(VLOOKUP(A92,Keys_CHESS_ALL!J97:AF276,11,FALSE)="","",VLOOKUP(A92,Keys_CHESS_ALL!J97:AF276,11,FALSE))</f>
        <v>#N/A</v>
      </c>
      <c r="N92" s="28" t="e">
        <f>IF(VLOOKUP(A92,Keys_CHESS_ALL!J97:AG276,12,FALSE)="","",VLOOKUP(A92,Keys_CHESS_ALL!J97:AG276,12,FALSE))</f>
        <v>#N/A</v>
      </c>
      <c r="O92" s="28" t="e">
        <f>IF(VLOOKUP(A92,Keys_CHESS_ALL!J97:AH276,13,FALSE)="","",VLOOKUP(A92,Keys_CHESS_ALL!J97:AH276,13,FALSE))</f>
        <v>#N/A</v>
      </c>
      <c r="P92" s="28" t="e">
        <f>IF(VLOOKUP(A92,Keys_CHESS_ALL!J97:AI276,14,FALSE)="","",VLOOKUP(A92,Keys_CHESS_ALL!J97:AI276,14,FALSE))</f>
        <v>#N/A</v>
      </c>
      <c r="Q92" s="28" t="e">
        <f>IF(VLOOKUP(A92,Keys_CHESS_ALL!J97:AJ276,15,FALSE)="","",VLOOKUP(A92,Keys_CHESS_ALL!J97:AJ276,15,FALSE))</f>
        <v>#N/A</v>
      </c>
      <c r="R92" s="28" t="e">
        <f>IF(VLOOKUP(A92,Keys_CHESS_ALL!J97:AK276,16,FALSE)="","",VLOOKUP(A92,Keys_CHESS_ALL!J97:AK276,16,FALSE))</f>
        <v>#N/A</v>
      </c>
    </row>
    <row r="93" spans="2:18" x14ac:dyDescent="0.2">
      <c r="B93" s="28" t="e">
        <f>VLOOKUP(A93,Keys_CHESS_ALL!J98:L277,2,FALSE)</f>
        <v>#N/A</v>
      </c>
      <c r="C93" s="32"/>
      <c r="D93" s="28" t="e">
        <f>VLOOKUP(A93,Keys_CHESS_ALL!J98:L277,3,FALSE)</f>
        <v>#N/A</v>
      </c>
      <c r="E93" s="40"/>
      <c r="G93" s="28" t="e">
        <f>IF(VLOOKUP(A93,Keys_CHESS_ALL!J98:AC277,5,FALSE)="","",VLOOKUP(A93,Keys_CHESS_ALL!J98:AC277,5,FALSE))</f>
        <v>#N/A</v>
      </c>
      <c r="H93" s="28" t="e">
        <f>IF(VLOOKUP(A93,Keys_CHESS_ALL!J98:AC277,6,FALSE)="","",VLOOKUP(A93,Keys_CHESS_ALL!J98:AC277,6,FALSE))</f>
        <v>#N/A</v>
      </c>
      <c r="I93" s="28" t="e">
        <f>IF(VLOOKUP(A93,Keys_CHESS_ALL!J98:AC277,7,FALSE)="","",VLOOKUP(A93,Keys_CHESS_ALL!J98:AC277,7,FALSE))</f>
        <v>#N/A</v>
      </c>
      <c r="J93" s="28" t="e">
        <f>IF(VLOOKUP(A93,Keys_CHESS_ALL!J98:AC277,8,FALSE)="","",VLOOKUP(A93,Keys_CHESS_ALL!J98:AC277,8,FALSE))</f>
        <v>#N/A</v>
      </c>
      <c r="K93" s="28" t="e">
        <f>IF(VLOOKUP(A93,Keys_CHESS_ALL!J98:AD277,9,FALSE)="","",VLOOKUP(A93,Keys_CHESS_ALL!J98:AD277,9,FALSE))</f>
        <v>#N/A</v>
      </c>
      <c r="L93" s="28" t="e">
        <f>IF(VLOOKUP(A93,Keys_CHESS_ALL!J98:AE277,10,FALSE)="","",VLOOKUP(A93,Keys_CHESS_ALL!J98:AE277,10,FALSE))</f>
        <v>#N/A</v>
      </c>
      <c r="M93" s="28" t="e">
        <f>IF(VLOOKUP(A93,Keys_CHESS_ALL!J98:AF277,11,FALSE)="","",VLOOKUP(A93,Keys_CHESS_ALL!J98:AF277,11,FALSE))</f>
        <v>#N/A</v>
      </c>
      <c r="N93" s="28" t="e">
        <f>IF(VLOOKUP(A93,Keys_CHESS_ALL!J98:AG277,12,FALSE)="","",VLOOKUP(A93,Keys_CHESS_ALL!J98:AG277,12,FALSE))</f>
        <v>#N/A</v>
      </c>
      <c r="O93" s="28" t="e">
        <f>IF(VLOOKUP(A93,Keys_CHESS_ALL!J98:AH277,13,FALSE)="","",VLOOKUP(A93,Keys_CHESS_ALL!J98:AH277,13,FALSE))</f>
        <v>#N/A</v>
      </c>
      <c r="P93" s="28" t="e">
        <f>IF(VLOOKUP(A93,Keys_CHESS_ALL!J98:AI277,14,FALSE)="","",VLOOKUP(A93,Keys_CHESS_ALL!J98:AI277,14,FALSE))</f>
        <v>#N/A</v>
      </c>
      <c r="Q93" s="28" t="e">
        <f>IF(VLOOKUP(A93,Keys_CHESS_ALL!J98:AJ277,15,FALSE)="","",VLOOKUP(A93,Keys_CHESS_ALL!J98:AJ277,15,FALSE))</f>
        <v>#N/A</v>
      </c>
      <c r="R93" s="28" t="e">
        <f>IF(VLOOKUP(A93,Keys_CHESS_ALL!J98:AK277,16,FALSE)="","",VLOOKUP(A93,Keys_CHESS_ALL!J98:AK277,16,FALSE))</f>
        <v>#N/A</v>
      </c>
    </row>
    <row r="94" spans="2:18" x14ac:dyDescent="0.2">
      <c r="B94" s="28" t="e">
        <f>VLOOKUP(A94,Keys_CHESS_ALL!J99:L278,2,FALSE)</f>
        <v>#N/A</v>
      </c>
      <c r="C94" s="32"/>
      <c r="D94" s="28" t="e">
        <f>VLOOKUP(A94,Keys_CHESS_ALL!J99:L278,3,FALSE)</f>
        <v>#N/A</v>
      </c>
      <c r="E94" s="40"/>
      <c r="G94" s="28" t="e">
        <f>IF(VLOOKUP(A94,Keys_CHESS_ALL!J99:AC278,5,FALSE)="","",VLOOKUP(A94,Keys_CHESS_ALL!J99:AC278,5,FALSE))</f>
        <v>#N/A</v>
      </c>
      <c r="H94" s="28" t="e">
        <f>IF(VLOOKUP(A94,Keys_CHESS_ALL!J99:AC278,6,FALSE)="","",VLOOKUP(A94,Keys_CHESS_ALL!J99:AC278,6,FALSE))</f>
        <v>#N/A</v>
      </c>
      <c r="I94" s="28" t="e">
        <f>IF(VLOOKUP(A94,Keys_CHESS_ALL!J99:AC278,7,FALSE)="","",VLOOKUP(A94,Keys_CHESS_ALL!J99:AC278,7,FALSE))</f>
        <v>#N/A</v>
      </c>
      <c r="J94" s="28" t="e">
        <f>IF(VLOOKUP(A94,Keys_CHESS_ALL!J99:AC278,8,FALSE)="","",VLOOKUP(A94,Keys_CHESS_ALL!J99:AC278,8,FALSE))</f>
        <v>#N/A</v>
      </c>
      <c r="K94" s="28" t="e">
        <f>IF(VLOOKUP(A94,Keys_CHESS_ALL!J99:AD278,9,FALSE)="","",VLOOKUP(A94,Keys_CHESS_ALL!J99:AD278,9,FALSE))</f>
        <v>#N/A</v>
      </c>
      <c r="L94" s="28" t="e">
        <f>IF(VLOOKUP(A94,Keys_CHESS_ALL!J99:AE278,10,FALSE)="","",VLOOKUP(A94,Keys_CHESS_ALL!J99:AE278,10,FALSE))</f>
        <v>#N/A</v>
      </c>
      <c r="M94" s="28" t="e">
        <f>IF(VLOOKUP(A94,Keys_CHESS_ALL!J99:AF278,11,FALSE)="","",VLOOKUP(A94,Keys_CHESS_ALL!J99:AF278,11,FALSE))</f>
        <v>#N/A</v>
      </c>
      <c r="N94" s="28" t="e">
        <f>IF(VLOOKUP(A94,Keys_CHESS_ALL!J99:AG278,12,FALSE)="","",VLOOKUP(A94,Keys_CHESS_ALL!J99:AG278,12,FALSE))</f>
        <v>#N/A</v>
      </c>
      <c r="O94" s="28" t="e">
        <f>IF(VLOOKUP(A94,Keys_CHESS_ALL!J99:AH278,13,FALSE)="","",VLOOKUP(A94,Keys_CHESS_ALL!J99:AH278,13,FALSE))</f>
        <v>#N/A</v>
      </c>
      <c r="P94" s="28" t="e">
        <f>IF(VLOOKUP(A94,Keys_CHESS_ALL!J99:AI278,14,FALSE)="","",VLOOKUP(A94,Keys_CHESS_ALL!J99:AI278,14,FALSE))</f>
        <v>#N/A</v>
      </c>
      <c r="Q94" s="28" t="e">
        <f>IF(VLOOKUP(A94,Keys_CHESS_ALL!J99:AJ278,15,FALSE)="","",VLOOKUP(A94,Keys_CHESS_ALL!J99:AJ278,15,FALSE))</f>
        <v>#N/A</v>
      </c>
      <c r="R94" s="28" t="e">
        <f>IF(VLOOKUP(A94,Keys_CHESS_ALL!J99:AK278,16,FALSE)="","",VLOOKUP(A94,Keys_CHESS_ALL!J99:AK278,16,FALSE))</f>
        <v>#N/A</v>
      </c>
    </row>
    <row r="95" spans="2:18" x14ac:dyDescent="0.2">
      <c r="B95" s="28" t="e">
        <f>VLOOKUP(A95,Keys_CHESS_ALL!J100:L279,2,FALSE)</f>
        <v>#N/A</v>
      </c>
      <c r="C95" s="32"/>
      <c r="D95" s="28" t="e">
        <f>VLOOKUP(A95,Keys_CHESS_ALL!J100:L279,3,FALSE)</f>
        <v>#N/A</v>
      </c>
      <c r="E95" s="40"/>
      <c r="G95" s="28" t="e">
        <f>IF(VLOOKUP(A95,Keys_CHESS_ALL!J100:AC279,5,FALSE)="","",VLOOKUP(A95,Keys_CHESS_ALL!J100:AC279,5,FALSE))</f>
        <v>#N/A</v>
      </c>
      <c r="H95" s="28" t="e">
        <f>IF(VLOOKUP(A95,Keys_CHESS_ALL!J100:AC279,6,FALSE)="","",VLOOKUP(A95,Keys_CHESS_ALL!J100:AC279,6,FALSE))</f>
        <v>#N/A</v>
      </c>
      <c r="I95" s="28" t="e">
        <f>IF(VLOOKUP(A95,Keys_CHESS_ALL!J100:AC279,7,FALSE)="","",VLOOKUP(A95,Keys_CHESS_ALL!J100:AC279,7,FALSE))</f>
        <v>#N/A</v>
      </c>
      <c r="J95" s="28" t="e">
        <f>IF(VLOOKUP(A95,Keys_CHESS_ALL!J100:AC279,8,FALSE)="","",VLOOKUP(A95,Keys_CHESS_ALL!J100:AC279,8,FALSE))</f>
        <v>#N/A</v>
      </c>
      <c r="K95" s="28" t="e">
        <f>IF(VLOOKUP(A95,Keys_CHESS_ALL!J100:AD279,9,FALSE)="","",VLOOKUP(A95,Keys_CHESS_ALL!J100:AD279,9,FALSE))</f>
        <v>#N/A</v>
      </c>
      <c r="L95" s="28" t="e">
        <f>IF(VLOOKUP(A95,Keys_CHESS_ALL!J100:AE279,10,FALSE)="","",VLOOKUP(A95,Keys_CHESS_ALL!J100:AE279,10,FALSE))</f>
        <v>#N/A</v>
      </c>
      <c r="M95" s="28" t="e">
        <f>IF(VLOOKUP(A95,Keys_CHESS_ALL!J100:AF279,11,FALSE)="","",VLOOKUP(A95,Keys_CHESS_ALL!J100:AF279,11,FALSE))</f>
        <v>#N/A</v>
      </c>
      <c r="N95" s="28" t="e">
        <f>IF(VLOOKUP(A95,Keys_CHESS_ALL!J100:AG279,12,FALSE)="","",VLOOKUP(A95,Keys_CHESS_ALL!J100:AG279,12,FALSE))</f>
        <v>#N/A</v>
      </c>
      <c r="O95" s="28" t="e">
        <f>IF(VLOOKUP(A95,Keys_CHESS_ALL!J100:AH279,13,FALSE)="","",VLOOKUP(A95,Keys_CHESS_ALL!J100:AH279,13,FALSE))</f>
        <v>#N/A</v>
      </c>
      <c r="P95" s="28" t="e">
        <f>IF(VLOOKUP(A95,Keys_CHESS_ALL!J100:AI279,14,FALSE)="","",VLOOKUP(A95,Keys_CHESS_ALL!J100:AI279,14,FALSE))</f>
        <v>#N/A</v>
      </c>
      <c r="Q95" s="28" t="e">
        <f>IF(VLOOKUP(A95,Keys_CHESS_ALL!J100:AJ279,15,FALSE)="","",VLOOKUP(A95,Keys_CHESS_ALL!J100:AJ279,15,FALSE))</f>
        <v>#N/A</v>
      </c>
      <c r="R95" s="28" t="e">
        <f>IF(VLOOKUP(A95,Keys_CHESS_ALL!J100:AK279,16,FALSE)="","",VLOOKUP(A95,Keys_CHESS_ALL!J100:AK279,16,FALSE))</f>
        <v>#N/A</v>
      </c>
    </row>
    <row r="96" spans="2:18" x14ac:dyDescent="0.2">
      <c r="B96" s="28" t="e">
        <f>VLOOKUP(A96,Keys_CHESS_ALL!J101:L280,2,FALSE)</f>
        <v>#N/A</v>
      </c>
      <c r="C96" s="32"/>
      <c r="D96" s="28" t="e">
        <f>VLOOKUP(A96,Keys_CHESS_ALL!J101:L280,3,FALSE)</f>
        <v>#N/A</v>
      </c>
      <c r="E96" s="40"/>
      <c r="G96" s="28" t="e">
        <f>IF(VLOOKUP(A96,Keys_CHESS_ALL!J101:AC280,5,FALSE)="","",VLOOKUP(A96,Keys_CHESS_ALL!J101:AC280,5,FALSE))</f>
        <v>#N/A</v>
      </c>
      <c r="H96" s="28" t="e">
        <f>IF(VLOOKUP(A96,Keys_CHESS_ALL!J101:AC280,6,FALSE)="","",VLOOKUP(A96,Keys_CHESS_ALL!J101:AC280,6,FALSE))</f>
        <v>#N/A</v>
      </c>
      <c r="I96" s="28" t="e">
        <f>IF(VLOOKUP(A96,Keys_CHESS_ALL!J101:AC280,7,FALSE)="","",VLOOKUP(A96,Keys_CHESS_ALL!J101:AC280,7,FALSE))</f>
        <v>#N/A</v>
      </c>
      <c r="J96" s="28" t="e">
        <f>IF(VLOOKUP(A96,Keys_CHESS_ALL!J101:AC280,8,FALSE)="","",VLOOKUP(A96,Keys_CHESS_ALL!J101:AC280,8,FALSE))</f>
        <v>#N/A</v>
      </c>
      <c r="K96" s="28" t="e">
        <f>IF(VLOOKUP(A96,Keys_CHESS_ALL!J101:AD280,9,FALSE)="","",VLOOKUP(A96,Keys_CHESS_ALL!J101:AD280,9,FALSE))</f>
        <v>#N/A</v>
      </c>
      <c r="L96" s="28" t="e">
        <f>IF(VLOOKUP(A96,Keys_CHESS_ALL!J101:AE280,10,FALSE)="","",VLOOKUP(A96,Keys_CHESS_ALL!J101:AE280,10,FALSE))</f>
        <v>#N/A</v>
      </c>
      <c r="M96" s="28" t="e">
        <f>IF(VLOOKUP(A96,Keys_CHESS_ALL!J101:AF280,11,FALSE)="","",VLOOKUP(A96,Keys_CHESS_ALL!J101:AF280,11,FALSE))</f>
        <v>#N/A</v>
      </c>
      <c r="N96" s="28" t="e">
        <f>IF(VLOOKUP(A96,Keys_CHESS_ALL!J101:AG280,12,FALSE)="","",VLOOKUP(A96,Keys_CHESS_ALL!J101:AG280,12,FALSE))</f>
        <v>#N/A</v>
      </c>
      <c r="O96" s="28" t="e">
        <f>IF(VLOOKUP(A96,Keys_CHESS_ALL!J101:AH280,13,FALSE)="","",VLOOKUP(A96,Keys_CHESS_ALL!J101:AH280,13,FALSE))</f>
        <v>#N/A</v>
      </c>
      <c r="P96" s="28" t="e">
        <f>IF(VLOOKUP(A96,Keys_CHESS_ALL!J101:AI280,14,FALSE)="","",VLOOKUP(A96,Keys_CHESS_ALL!J101:AI280,14,FALSE))</f>
        <v>#N/A</v>
      </c>
      <c r="Q96" s="28" t="e">
        <f>IF(VLOOKUP(A96,Keys_CHESS_ALL!J101:AJ280,15,FALSE)="","",VLOOKUP(A96,Keys_CHESS_ALL!J101:AJ280,15,FALSE))</f>
        <v>#N/A</v>
      </c>
      <c r="R96" s="28" t="e">
        <f>IF(VLOOKUP(A96,Keys_CHESS_ALL!J101:AK280,16,FALSE)="","",VLOOKUP(A96,Keys_CHESS_ALL!J101:AK280,16,FALSE))</f>
        <v>#N/A</v>
      </c>
    </row>
    <row r="97" spans="2:18" x14ac:dyDescent="0.2">
      <c r="B97" s="28" t="e">
        <f>VLOOKUP(A97,Keys_CHESS_ALL!J102:L281,2,FALSE)</f>
        <v>#N/A</v>
      </c>
      <c r="C97" s="32"/>
      <c r="D97" s="28" t="e">
        <f>VLOOKUP(A97,Keys_CHESS_ALL!J102:L281,3,FALSE)</f>
        <v>#N/A</v>
      </c>
      <c r="E97" s="40"/>
      <c r="G97" s="28" t="e">
        <f>IF(VLOOKUP(A97,Keys_CHESS_ALL!J102:AC281,5,FALSE)="","",VLOOKUP(A97,Keys_CHESS_ALL!J102:AC281,5,FALSE))</f>
        <v>#N/A</v>
      </c>
      <c r="H97" s="28" t="e">
        <f>IF(VLOOKUP(A97,Keys_CHESS_ALL!J102:AC281,6,FALSE)="","",VLOOKUP(A97,Keys_CHESS_ALL!J102:AC281,6,FALSE))</f>
        <v>#N/A</v>
      </c>
      <c r="I97" s="28" t="e">
        <f>IF(VLOOKUP(A97,Keys_CHESS_ALL!J102:AC281,7,FALSE)="","",VLOOKUP(A97,Keys_CHESS_ALL!J102:AC281,7,FALSE))</f>
        <v>#N/A</v>
      </c>
      <c r="J97" s="28" t="e">
        <f>IF(VLOOKUP(A97,Keys_CHESS_ALL!J102:AC281,8,FALSE)="","",VLOOKUP(A97,Keys_CHESS_ALL!J102:AC281,8,FALSE))</f>
        <v>#N/A</v>
      </c>
      <c r="K97" s="28" t="e">
        <f>IF(VLOOKUP(A97,Keys_CHESS_ALL!J102:AD281,9,FALSE)="","",VLOOKUP(A97,Keys_CHESS_ALL!J102:AD281,9,FALSE))</f>
        <v>#N/A</v>
      </c>
      <c r="L97" s="28" t="e">
        <f>IF(VLOOKUP(A97,Keys_CHESS_ALL!J102:AE281,10,FALSE)="","",VLOOKUP(A97,Keys_CHESS_ALL!J102:AE281,10,FALSE))</f>
        <v>#N/A</v>
      </c>
      <c r="M97" s="28" t="e">
        <f>IF(VLOOKUP(A97,Keys_CHESS_ALL!J102:AF281,11,FALSE)="","",VLOOKUP(A97,Keys_CHESS_ALL!J102:AF281,11,FALSE))</f>
        <v>#N/A</v>
      </c>
      <c r="N97" s="28" t="e">
        <f>IF(VLOOKUP(A97,Keys_CHESS_ALL!J102:AG281,12,FALSE)="","",VLOOKUP(A97,Keys_CHESS_ALL!J102:AG281,12,FALSE))</f>
        <v>#N/A</v>
      </c>
      <c r="O97" s="28" t="e">
        <f>IF(VLOOKUP(A97,Keys_CHESS_ALL!J102:AH281,13,FALSE)="","",VLOOKUP(A97,Keys_CHESS_ALL!J102:AH281,13,FALSE))</f>
        <v>#N/A</v>
      </c>
      <c r="P97" s="28" t="e">
        <f>IF(VLOOKUP(A97,Keys_CHESS_ALL!J102:AI281,14,FALSE)="","",VLOOKUP(A97,Keys_CHESS_ALL!J102:AI281,14,FALSE))</f>
        <v>#N/A</v>
      </c>
      <c r="Q97" s="28" t="e">
        <f>IF(VLOOKUP(A97,Keys_CHESS_ALL!J102:AJ281,15,FALSE)="","",VLOOKUP(A97,Keys_CHESS_ALL!J102:AJ281,15,FALSE))</f>
        <v>#N/A</v>
      </c>
      <c r="R97" s="28" t="e">
        <f>IF(VLOOKUP(A97,Keys_CHESS_ALL!J102:AK281,16,FALSE)="","",VLOOKUP(A97,Keys_CHESS_ALL!J102:AK281,16,FALSE))</f>
        <v>#N/A</v>
      </c>
    </row>
    <row r="98" spans="2:18" x14ac:dyDescent="0.2">
      <c r="B98" s="28" t="e">
        <f>VLOOKUP(A98,Keys_CHESS_ALL!J103:L282,2,FALSE)</f>
        <v>#N/A</v>
      </c>
      <c r="C98" s="32"/>
      <c r="D98" s="28" t="e">
        <f>VLOOKUP(A98,Keys_CHESS_ALL!J103:L282,3,FALSE)</f>
        <v>#N/A</v>
      </c>
      <c r="E98" s="40"/>
      <c r="G98" s="28" t="e">
        <f>IF(VLOOKUP(A98,Keys_CHESS_ALL!J103:AC282,5,FALSE)="","",VLOOKUP(A98,Keys_CHESS_ALL!J103:AC282,5,FALSE))</f>
        <v>#N/A</v>
      </c>
      <c r="H98" s="28" t="e">
        <f>IF(VLOOKUP(A98,Keys_CHESS_ALL!J103:AC282,6,FALSE)="","",VLOOKUP(A98,Keys_CHESS_ALL!J103:AC282,6,FALSE))</f>
        <v>#N/A</v>
      </c>
      <c r="I98" s="28" t="e">
        <f>IF(VLOOKUP(A98,Keys_CHESS_ALL!J103:AC282,7,FALSE)="","",VLOOKUP(A98,Keys_CHESS_ALL!J103:AC282,7,FALSE))</f>
        <v>#N/A</v>
      </c>
      <c r="J98" s="28" t="e">
        <f>IF(VLOOKUP(A98,Keys_CHESS_ALL!J103:AC282,8,FALSE)="","",VLOOKUP(A98,Keys_CHESS_ALL!J103:AC282,8,FALSE))</f>
        <v>#N/A</v>
      </c>
      <c r="K98" s="28" t="e">
        <f>IF(VLOOKUP(A98,Keys_CHESS_ALL!J103:AD282,9,FALSE)="","",VLOOKUP(A98,Keys_CHESS_ALL!J103:AD282,9,FALSE))</f>
        <v>#N/A</v>
      </c>
      <c r="L98" s="28" t="e">
        <f>IF(VLOOKUP(A98,Keys_CHESS_ALL!J103:AE282,10,FALSE)="","",VLOOKUP(A98,Keys_CHESS_ALL!J103:AE282,10,FALSE))</f>
        <v>#N/A</v>
      </c>
      <c r="M98" s="28" t="e">
        <f>IF(VLOOKUP(A98,Keys_CHESS_ALL!J103:AF282,11,FALSE)="","",VLOOKUP(A98,Keys_CHESS_ALL!J103:AF282,11,FALSE))</f>
        <v>#N/A</v>
      </c>
      <c r="N98" s="28" t="e">
        <f>IF(VLOOKUP(A98,Keys_CHESS_ALL!J103:AG282,12,FALSE)="","",VLOOKUP(A98,Keys_CHESS_ALL!J103:AG282,12,FALSE))</f>
        <v>#N/A</v>
      </c>
      <c r="O98" s="28" t="e">
        <f>IF(VLOOKUP(A98,Keys_CHESS_ALL!J103:AH282,13,FALSE)="","",VLOOKUP(A98,Keys_CHESS_ALL!J103:AH282,13,FALSE))</f>
        <v>#N/A</v>
      </c>
      <c r="P98" s="28" t="e">
        <f>IF(VLOOKUP(A98,Keys_CHESS_ALL!J103:AI282,14,FALSE)="","",VLOOKUP(A98,Keys_CHESS_ALL!J103:AI282,14,FALSE))</f>
        <v>#N/A</v>
      </c>
      <c r="Q98" s="28" t="e">
        <f>IF(VLOOKUP(A98,Keys_CHESS_ALL!J103:AJ282,15,FALSE)="","",VLOOKUP(A98,Keys_CHESS_ALL!J103:AJ282,15,FALSE))</f>
        <v>#N/A</v>
      </c>
      <c r="R98" s="28" t="e">
        <f>IF(VLOOKUP(A98,Keys_CHESS_ALL!J103:AK282,16,FALSE)="","",VLOOKUP(A98,Keys_CHESS_ALL!J103:AK282,16,FALSE))</f>
        <v>#N/A</v>
      </c>
    </row>
    <row r="99" spans="2:18" x14ac:dyDescent="0.2">
      <c r="B99" s="28" t="e">
        <f>VLOOKUP(A99,Keys_CHESS_ALL!J104:L283,2,FALSE)</f>
        <v>#N/A</v>
      </c>
      <c r="C99" s="32"/>
      <c r="D99" s="28" t="e">
        <f>VLOOKUP(A99,Keys_CHESS_ALL!J104:L283,3,FALSE)</f>
        <v>#N/A</v>
      </c>
      <c r="E99" s="40"/>
      <c r="G99" s="28" t="e">
        <f>IF(VLOOKUP(A99,Keys_CHESS_ALL!J104:AC283,5,FALSE)="","",VLOOKUP(A99,Keys_CHESS_ALL!J104:AC283,5,FALSE))</f>
        <v>#N/A</v>
      </c>
      <c r="H99" s="28" t="e">
        <f>IF(VLOOKUP(A99,Keys_CHESS_ALL!J104:AC283,6,FALSE)="","",VLOOKUP(A99,Keys_CHESS_ALL!J104:AC283,6,FALSE))</f>
        <v>#N/A</v>
      </c>
      <c r="I99" s="28" t="e">
        <f>IF(VLOOKUP(A99,Keys_CHESS_ALL!J104:AC283,7,FALSE)="","",VLOOKUP(A99,Keys_CHESS_ALL!J104:AC283,7,FALSE))</f>
        <v>#N/A</v>
      </c>
      <c r="J99" s="28" t="e">
        <f>IF(VLOOKUP(A99,Keys_CHESS_ALL!J104:AC283,8,FALSE)="","",VLOOKUP(A99,Keys_CHESS_ALL!J104:AC283,8,FALSE))</f>
        <v>#N/A</v>
      </c>
      <c r="K99" s="28" t="e">
        <f>IF(VLOOKUP(A99,Keys_CHESS_ALL!J104:AD283,9,FALSE)="","",VLOOKUP(A99,Keys_CHESS_ALL!J104:AD283,9,FALSE))</f>
        <v>#N/A</v>
      </c>
      <c r="L99" s="28" t="e">
        <f>IF(VLOOKUP(A99,Keys_CHESS_ALL!J104:AE283,10,FALSE)="","",VLOOKUP(A99,Keys_CHESS_ALL!J104:AE283,10,FALSE))</f>
        <v>#N/A</v>
      </c>
      <c r="M99" s="28" t="e">
        <f>IF(VLOOKUP(A99,Keys_CHESS_ALL!J104:AF283,11,FALSE)="","",VLOOKUP(A99,Keys_CHESS_ALL!J104:AF283,11,FALSE))</f>
        <v>#N/A</v>
      </c>
      <c r="N99" s="28" t="e">
        <f>IF(VLOOKUP(A99,Keys_CHESS_ALL!J104:AG283,12,FALSE)="","",VLOOKUP(A99,Keys_CHESS_ALL!J104:AG283,12,FALSE))</f>
        <v>#N/A</v>
      </c>
      <c r="O99" s="28" t="e">
        <f>IF(VLOOKUP(A99,Keys_CHESS_ALL!J104:AH283,13,FALSE)="","",VLOOKUP(A99,Keys_CHESS_ALL!J104:AH283,13,FALSE))</f>
        <v>#N/A</v>
      </c>
      <c r="P99" s="28" t="e">
        <f>IF(VLOOKUP(A99,Keys_CHESS_ALL!J104:AI283,14,FALSE)="","",VLOOKUP(A99,Keys_CHESS_ALL!J104:AI283,14,FALSE))</f>
        <v>#N/A</v>
      </c>
      <c r="Q99" s="28" t="e">
        <f>IF(VLOOKUP(A99,Keys_CHESS_ALL!J104:AJ283,15,FALSE)="","",VLOOKUP(A99,Keys_CHESS_ALL!J104:AJ283,15,FALSE))</f>
        <v>#N/A</v>
      </c>
      <c r="R99" s="28" t="e">
        <f>IF(VLOOKUP(A99,Keys_CHESS_ALL!J104:AK283,16,FALSE)="","",VLOOKUP(A99,Keys_CHESS_ALL!J104:AK283,16,FALSE))</f>
        <v>#N/A</v>
      </c>
    </row>
    <row r="100" spans="2:18" x14ac:dyDescent="0.2">
      <c r="B100" s="28" t="e">
        <f>VLOOKUP(A100,Keys_CHESS_ALL!J105:L284,2,FALSE)</f>
        <v>#N/A</v>
      </c>
      <c r="C100" s="32"/>
      <c r="D100" s="28" t="e">
        <f>VLOOKUP(A100,Keys_CHESS_ALL!J105:L284,3,FALSE)</f>
        <v>#N/A</v>
      </c>
      <c r="E100" s="40"/>
      <c r="G100" s="28" t="e">
        <f>IF(VLOOKUP(A100,Keys_CHESS_ALL!J105:AC284,5,FALSE)="","",VLOOKUP(A100,Keys_CHESS_ALL!J105:AC284,5,FALSE))</f>
        <v>#N/A</v>
      </c>
      <c r="H100" s="28" t="e">
        <f>IF(VLOOKUP(A100,Keys_CHESS_ALL!J105:AC284,6,FALSE)="","",VLOOKUP(A100,Keys_CHESS_ALL!J105:AC284,6,FALSE))</f>
        <v>#N/A</v>
      </c>
      <c r="I100" s="28" t="e">
        <f>IF(VLOOKUP(A100,Keys_CHESS_ALL!J105:AC284,7,FALSE)="","",VLOOKUP(A100,Keys_CHESS_ALL!J105:AC284,7,FALSE))</f>
        <v>#N/A</v>
      </c>
      <c r="J100" s="28" t="e">
        <f>IF(VLOOKUP(A100,Keys_CHESS_ALL!J105:AC284,8,FALSE)="","",VLOOKUP(A100,Keys_CHESS_ALL!J105:AC284,8,FALSE))</f>
        <v>#N/A</v>
      </c>
      <c r="K100" s="28" t="e">
        <f>IF(VLOOKUP(A100,Keys_CHESS_ALL!J105:AD284,9,FALSE)="","",VLOOKUP(A100,Keys_CHESS_ALL!J105:AD284,9,FALSE))</f>
        <v>#N/A</v>
      </c>
      <c r="L100" s="28" t="e">
        <f>IF(VLOOKUP(A100,Keys_CHESS_ALL!J105:AE284,10,FALSE)="","",VLOOKUP(A100,Keys_CHESS_ALL!J105:AE284,10,FALSE))</f>
        <v>#N/A</v>
      </c>
      <c r="M100" s="28" t="e">
        <f>IF(VLOOKUP(A100,Keys_CHESS_ALL!J105:AF284,11,FALSE)="","",VLOOKUP(A100,Keys_CHESS_ALL!J105:AF284,11,FALSE))</f>
        <v>#N/A</v>
      </c>
      <c r="N100" s="28" t="e">
        <f>IF(VLOOKUP(A100,Keys_CHESS_ALL!J105:AG284,12,FALSE)="","",VLOOKUP(A100,Keys_CHESS_ALL!J105:AG284,12,FALSE))</f>
        <v>#N/A</v>
      </c>
      <c r="O100" s="28" t="e">
        <f>IF(VLOOKUP(A100,Keys_CHESS_ALL!J105:AH284,13,FALSE)="","",VLOOKUP(A100,Keys_CHESS_ALL!J105:AH284,13,FALSE))</f>
        <v>#N/A</v>
      </c>
      <c r="P100" s="28" t="e">
        <f>IF(VLOOKUP(A100,Keys_CHESS_ALL!J105:AI284,14,FALSE)="","",VLOOKUP(A100,Keys_CHESS_ALL!J105:AI284,14,FALSE))</f>
        <v>#N/A</v>
      </c>
      <c r="Q100" s="28" t="e">
        <f>IF(VLOOKUP(A100,Keys_CHESS_ALL!J105:AJ284,15,FALSE)="","",VLOOKUP(A100,Keys_CHESS_ALL!J105:AJ284,15,FALSE))</f>
        <v>#N/A</v>
      </c>
      <c r="R100" s="28" t="e">
        <f>IF(VLOOKUP(A100,Keys_CHESS_ALL!J105:AK284,16,FALSE)="","",VLOOKUP(A100,Keys_CHESS_ALL!J105:AK284,16,FALSE))</f>
        <v>#N/A</v>
      </c>
    </row>
    <row r="101" spans="2:18" x14ac:dyDescent="0.2">
      <c r="B101" s="28" t="e">
        <f>VLOOKUP(A101,Keys_CHESS_ALL!J106:L285,2,FALSE)</f>
        <v>#N/A</v>
      </c>
      <c r="C101" s="32"/>
      <c r="D101" s="28" t="e">
        <f>VLOOKUP(A101,Keys_CHESS_ALL!J106:L285,3,FALSE)</f>
        <v>#N/A</v>
      </c>
      <c r="E101" s="40"/>
      <c r="G101" s="28" t="e">
        <f>IF(VLOOKUP(A101,Keys_CHESS_ALL!J106:AC285,5,FALSE)="","",VLOOKUP(A101,Keys_CHESS_ALL!J106:AC285,5,FALSE))</f>
        <v>#N/A</v>
      </c>
      <c r="H101" s="28" t="e">
        <f>IF(VLOOKUP(A101,Keys_CHESS_ALL!J106:AC285,6,FALSE)="","",VLOOKUP(A101,Keys_CHESS_ALL!J106:AC285,6,FALSE))</f>
        <v>#N/A</v>
      </c>
      <c r="I101" s="28" t="e">
        <f>IF(VLOOKUP(A101,Keys_CHESS_ALL!J106:AC285,7,FALSE)="","",VLOOKUP(A101,Keys_CHESS_ALL!J106:AC285,7,FALSE))</f>
        <v>#N/A</v>
      </c>
      <c r="J101" s="28" t="e">
        <f>IF(VLOOKUP(A101,Keys_CHESS_ALL!J106:AC285,8,FALSE)="","",VLOOKUP(A101,Keys_CHESS_ALL!J106:AC285,8,FALSE))</f>
        <v>#N/A</v>
      </c>
      <c r="K101" s="28" t="e">
        <f>IF(VLOOKUP(A101,Keys_CHESS_ALL!J106:AD285,9,FALSE)="","",VLOOKUP(A101,Keys_CHESS_ALL!J106:AD285,9,FALSE))</f>
        <v>#N/A</v>
      </c>
      <c r="L101" s="28" t="e">
        <f>IF(VLOOKUP(A101,Keys_CHESS_ALL!J106:AE285,10,FALSE)="","",VLOOKUP(A101,Keys_CHESS_ALL!J106:AE285,10,FALSE))</f>
        <v>#N/A</v>
      </c>
      <c r="M101" s="28" t="e">
        <f>IF(VLOOKUP(A101,Keys_CHESS_ALL!J106:AF285,11,FALSE)="","",VLOOKUP(A101,Keys_CHESS_ALL!J106:AF285,11,FALSE))</f>
        <v>#N/A</v>
      </c>
      <c r="N101" s="28" t="e">
        <f>IF(VLOOKUP(A101,Keys_CHESS_ALL!J106:AG285,12,FALSE)="","",VLOOKUP(A101,Keys_CHESS_ALL!J106:AG285,12,FALSE))</f>
        <v>#N/A</v>
      </c>
      <c r="O101" s="28" t="e">
        <f>IF(VLOOKUP(A101,Keys_CHESS_ALL!J106:AH285,13,FALSE)="","",VLOOKUP(A101,Keys_CHESS_ALL!J106:AH285,13,FALSE))</f>
        <v>#N/A</v>
      </c>
      <c r="P101" s="28" t="e">
        <f>IF(VLOOKUP(A101,Keys_CHESS_ALL!J106:AI285,14,FALSE)="","",VLOOKUP(A101,Keys_CHESS_ALL!J106:AI285,14,FALSE))</f>
        <v>#N/A</v>
      </c>
      <c r="Q101" s="28" t="e">
        <f>IF(VLOOKUP(A101,Keys_CHESS_ALL!J106:AJ285,15,FALSE)="","",VLOOKUP(A101,Keys_CHESS_ALL!J106:AJ285,15,FALSE))</f>
        <v>#N/A</v>
      </c>
      <c r="R101" s="28" t="e">
        <f>IF(VLOOKUP(A101,Keys_CHESS_ALL!J106:AK285,16,FALSE)="","",VLOOKUP(A101,Keys_CHESS_ALL!J106:AK285,16,FALSE))</f>
        <v>#N/A</v>
      </c>
    </row>
    <row r="102" spans="2:18" x14ac:dyDescent="0.2">
      <c r="B102" s="28" t="e">
        <f>VLOOKUP(A102,Keys_CHESS_ALL!J107:L286,2,FALSE)</f>
        <v>#N/A</v>
      </c>
      <c r="C102" s="32"/>
      <c r="D102" s="28" t="e">
        <f>VLOOKUP(A102,Keys_CHESS_ALL!J107:L286,3,FALSE)</f>
        <v>#N/A</v>
      </c>
      <c r="E102" s="40"/>
      <c r="G102" s="28" t="e">
        <f>IF(VLOOKUP(A102,Keys_CHESS_ALL!J107:AC286,5,FALSE)="","",VLOOKUP(A102,Keys_CHESS_ALL!J107:AC286,5,FALSE))</f>
        <v>#N/A</v>
      </c>
      <c r="H102" s="28" t="e">
        <f>IF(VLOOKUP(A102,Keys_CHESS_ALL!J107:AC286,6,FALSE)="","",VLOOKUP(A102,Keys_CHESS_ALL!J107:AC286,6,FALSE))</f>
        <v>#N/A</v>
      </c>
      <c r="I102" s="28" t="e">
        <f>IF(VLOOKUP(A102,Keys_CHESS_ALL!J107:AC286,7,FALSE)="","",VLOOKUP(A102,Keys_CHESS_ALL!J107:AC286,7,FALSE))</f>
        <v>#N/A</v>
      </c>
      <c r="J102" s="28" t="e">
        <f>IF(VLOOKUP(A102,Keys_CHESS_ALL!J107:AC286,8,FALSE)="","",VLOOKUP(A102,Keys_CHESS_ALL!J107:AC286,8,FALSE))</f>
        <v>#N/A</v>
      </c>
      <c r="K102" s="28" t="e">
        <f>IF(VLOOKUP(A102,Keys_CHESS_ALL!J107:AD286,9,FALSE)="","",VLOOKUP(A102,Keys_CHESS_ALL!J107:AD286,9,FALSE))</f>
        <v>#N/A</v>
      </c>
      <c r="L102" s="28" t="e">
        <f>IF(VLOOKUP(A102,Keys_CHESS_ALL!J107:AE286,10,FALSE)="","",VLOOKUP(A102,Keys_CHESS_ALL!J107:AE286,10,FALSE))</f>
        <v>#N/A</v>
      </c>
      <c r="M102" s="28" t="e">
        <f>IF(VLOOKUP(A102,Keys_CHESS_ALL!J107:AF286,11,FALSE)="","",VLOOKUP(A102,Keys_CHESS_ALL!J107:AF286,11,FALSE))</f>
        <v>#N/A</v>
      </c>
      <c r="N102" s="28" t="e">
        <f>IF(VLOOKUP(A102,Keys_CHESS_ALL!J107:AG286,12,FALSE)="","",VLOOKUP(A102,Keys_CHESS_ALL!J107:AG286,12,FALSE))</f>
        <v>#N/A</v>
      </c>
      <c r="O102" s="28" t="e">
        <f>IF(VLOOKUP(A102,Keys_CHESS_ALL!J107:AH286,13,FALSE)="","",VLOOKUP(A102,Keys_CHESS_ALL!J107:AH286,13,FALSE))</f>
        <v>#N/A</v>
      </c>
      <c r="P102" s="28" t="e">
        <f>IF(VLOOKUP(A102,Keys_CHESS_ALL!J107:AI286,14,FALSE)="","",VLOOKUP(A102,Keys_CHESS_ALL!J107:AI286,14,FALSE))</f>
        <v>#N/A</v>
      </c>
      <c r="Q102" s="28" t="e">
        <f>IF(VLOOKUP(A102,Keys_CHESS_ALL!J107:AJ286,15,FALSE)="","",VLOOKUP(A102,Keys_CHESS_ALL!J107:AJ286,15,FALSE))</f>
        <v>#N/A</v>
      </c>
      <c r="R102" s="28" t="e">
        <f>IF(VLOOKUP(A102,Keys_CHESS_ALL!J107:AK286,16,FALSE)="","",VLOOKUP(A102,Keys_CHESS_ALL!J107:AK286,16,FALSE))</f>
        <v>#N/A</v>
      </c>
    </row>
    <row r="103" spans="2:18" x14ac:dyDescent="0.2">
      <c r="B103" s="28" t="e">
        <f>VLOOKUP(A103,Keys_CHESS_ALL!J108:L287,2,FALSE)</f>
        <v>#N/A</v>
      </c>
      <c r="C103" s="32"/>
      <c r="D103" s="28" t="e">
        <f>VLOOKUP(A103,Keys_CHESS_ALL!J108:L287,3,FALSE)</f>
        <v>#N/A</v>
      </c>
      <c r="E103" s="40"/>
      <c r="G103" s="28" t="e">
        <f>IF(VLOOKUP(A103,Keys_CHESS_ALL!J108:AC287,5,FALSE)="","",VLOOKUP(A103,Keys_CHESS_ALL!J108:AC287,5,FALSE))</f>
        <v>#N/A</v>
      </c>
      <c r="H103" s="28" t="e">
        <f>IF(VLOOKUP(A103,Keys_CHESS_ALL!J108:AC287,6,FALSE)="","",VLOOKUP(A103,Keys_CHESS_ALL!J108:AC287,6,FALSE))</f>
        <v>#N/A</v>
      </c>
      <c r="I103" s="28" t="e">
        <f>IF(VLOOKUP(A103,Keys_CHESS_ALL!J108:AC287,7,FALSE)="","",VLOOKUP(A103,Keys_CHESS_ALL!J108:AC287,7,FALSE))</f>
        <v>#N/A</v>
      </c>
      <c r="J103" s="28" t="e">
        <f>IF(VLOOKUP(A103,Keys_CHESS_ALL!J108:AC287,8,FALSE)="","",VLOOKUP(A103,Keys_CHESS_ALL!J108:AC287,8,FALSE))</f>
        <v>#N/A</v>
      </c>
      <c r="K103" s="28" t="e">
        <f>IF(VLOOKUP(A103,Keys_CHESS_ALL!J108:AD287,9,FALSE)="","",VLOOKUP(A103,Keys_CHESS_ALL!J108:AD287,9,FALSE))</f>
        <v>#N/A</v>
      </c>
      <c r="L103" s="28" t="e">
        <f>IF(VLOOKUP(A103,Keys_CHESS_ALL!J108:AE287,10,FALSE)="","",VLOOKUP(A103,Keys_CHESS_ALL!J108:AE287,10,FALSE))</f>
        <v>#N/A</v>
      </c>
      <c r="M103" s="28" t="e">
        <f>IF(VLOOKUP(A103,Keys_CHESS_ALL!J108:AF287,11,FALSE)="","",VLOOKUP(A103,Keys_CHESS_ALL!J108:AF287,11,FALSE))</f>
        <v>#N/A</v>
      </c>
      <c r="N103" s="28" t="e">
        <f>IF(VLOOKUP(A103,Keys_CHESS_ALL!J108:AG287,12,FALSE)="","",VLOOKUP(A103,Keys_CHESS_ALL!J108:AG287,12,FALSE))</f>
        <v>#N/A</v>
      </c>
      <c r="O103" s="28" t="e">
        <f>IF(VLOOKUP(A103,Keys_CHESS_ALL!J108:AH287,13,FALSE)="","",VLOOKUP(A103,Keys_CHESS_ALL!J108:AH287,13,FALSE))</f>
        <v>#N/A</v>
      </c>
      <c r="P103" s="28" t="e">
        <f>IF(VLOOKUP(A103,Keys_CHESS_ALL!J108:AI287,14,FALSE)="","",VLOOKUP(A103,Keys_CHESS_ALL!J108:AI287,14,FALSE))</f>
        <v>#N/A</v>
      </c>
      <c r="Q103" s="28" t="e">
        <f>IF(VLOOKUP(A103,Keys_CHESS_ALL!J108:AJ287,15,FALSE)="","",VLOOKUP(A103,Keys_CHESS_ALL!J108:AJ287,15,FALSE))</f>
        <v>#N/A</v>
      </c>
      <c r="R103" s="28" t="e">
        <f>IF(VLOOKUP(A103,Keys_CHESS_ALL!J108:AK287,16,FALSE)="","",VLOOKUP(A103,Keys_CHESS_ALL!J108:AK287,16,FALSE))</f>
        <v>#N/A</v>
      </c>
    </row>
    <row r="104" spans="2:18" x14ac:dyDescent="0.2">
      <c r="B104" s="28" t="e">
        <f>VLOOKUP(A104,Keys_CHESS_ALL!J109:L288,2,FALSE)</f>
        <v>#N/A</v>
      </c>
      <c r="C104" s="32"/>
      <c r="D104" s="28" t="e">
        <f>VLOOKUP(A104,Keys_CHESS_ALL!J109:L288,3,FALSE)</f>
        <v>#N/A</v>
      </c>
      <c r="E104" s="40"/>
      <c r="G104" s="28" t="e">
        <f>IF(VLOOKUP(A104,Keys_CHESS_ALL!J109:AC288,5,FALSE)="","",VLOOKUP(A104,Keys_CHESS_ALL!J109:AC288,5,FALSE))</f>
        <v>#N/A</v>
      </c>
      <c r="H104" s="28" t="e">
        <f>IF(VLOOKUP(A104,Keys_CHESS_ALL!J109:AC288,6,FALSE)="","",VLOOKUP(A104,Keys_CHESS_ALL!J109:AC288,6,FALSE))</f>
        <v>#N/A</v>
      </c>
      <c r="I104" s="28" t="e">
        <f>IF(VLOOKUP(A104,Keys_CHESS_ALL!J109:AC288,7,FALSE)="","",VLOOKUP(A104,Keys_CHESS_ALL!J109:AC288,7,FALSE))</f>
        <v>#N/A</v>
      </c>
      <c r="J104" s="28" t="e">
        <f>IF(VLOOKUP(A104,Keys_CHESS_ALL!J109:AC288,8,FALSE)="","",VLOOKUP(A104,Keys_CHESS_ALL!J109:AC288,8,FALSE))</f>
        <v>#N/A</v>
      </c>
      <c r="K104" s="28" t="e">
        <f>IF(VLOOKUP(A104,Keys_CHESS_ALL!J109:AD288,9,FALSE)="","",VLOOKUP(A104,Keys_CHESS_ALL!J109:AD288,9,FALSE))</f>
        <v>#N/A</v>
      </c>
      <c r="L104" s="28" t="e">
        <f>IF(VLOOKUP(A104,Keys_CHESS_ALL!J109:AE288,10,FALSE)="","",VLOOKUP(A104,Keys_CHESS_ALL!J109:AE288,10,FALSE))</f>
        <v>#N/A</v>
      </c>
      <c r="M104" s="28" t="e">
        <f>IF(VLOOKUP(A104,Keys_CHESS_ALL!J109:AF288,11,FALSE)="","",VLOOKUP(A104,Keys_CHESS_ALL!J109:AF288,11,FALSE))</f>
        <v>#N/A</v>
      </c>
      <c r="N104" s="28" t="e">
        <f>IF(VLOOKUP(A104,Keys_CHESS_ALL!J109:AG288,12,FALSE)="","",VLOOKUP(A104,Keys_CHESS_ALL!J109:AG288,12,FALSE))</f>
        <v>#N/A</v>
      </c>
      <c r="O104" s="28" t="e">
        <f>IF(VLOOKUP(A104,Keys_CHESS_ALL!J109:AH288,13,FALSE)="","",VLOOKUP(A104,Keys_CHESS_ALL!J109:AH288,13,FALSE))</f>
        <v>#N/A</v>
      </c>
      <c r="P104" s="28" t="e">
        <f>IF(VLOOKUP(A104,Keys_CHESS_ALL!J109:AI288,14,FALSE)="","",VLOOKUP(A104,Keys_CHESS_ALL!J109:AI288,14,FALSE))</f>
        <v>#N/A</v>
      </c>
      <c r="Q104" s="28" t="e">
        <f>IF(VLOOKUP(A104,Keys_CHESS_ALL!J109:AJ288,15,FALSE)="","",VLOOKUP(A104,Keys_CHESS_ALL!J109:AJ288,15,FALSE))</f>
        <v>#N/A</v>
      </c>
      <c r="R104" s="28" t="e">
        <f>IF(VLOOKUP(A104,Keys_CHESS_ALL!J109:AK288,16,FALSE)="","",VLOOKUP(A104,Keys_CHESS_ALL!J109:AK288,16,FALSE))</f>
        <v>#N/A</v>
      </c>
    </row>
    <row r="105" spans="2:18" x14ac:dyDescent="0.2">
      <c r="B105" s="28" t="e">
        <f>VLOOKUP(A105,Keys_CHESS_ALL!J110:L289,2,FALSE)</f>
        <v>#N/A</v>
      </c>
      <c r="C105" s="32"/>
      <c r="D105" s="28" t="e">
        <f>VLOOKUP(A105,Keys_CHESS_ALL!J110:L289,3,FALSE)</f>
        <v>#N/A</v>
      </c>
      <c r="E105" s="40"/>
      <c r="G105" s="28" t="e">
        <f>IF(VLOOKUP(A105,Keys_CHESS_ALL!J110:AC289,5,FALSE)="","",VLOOKUP(A105,Keys_CHESS_ALL!J110:AC289,5,FALSE))</f>
        <v>#N/A</v>
      </c>
      <c r="H105" s="28" t="e">
        <f>IF(VLOOKUP(A105,Keys_CHESS_ALL!J110:AC289,6,FALSE)="","",VLOOKUP(A105,Keys_CHESS_ALL!J110:AC289,6,FALSE))</f>
        <v>#N/A</v>
      </c>
      <c r="I105" s="28" t="e">
        <f>IF(VLOOKUP(A105,Keys_CHESS_ALL!J110:AC289,7,FALSE)="","",VLOOKUP(A105,Keys_CHESS_ALL!J110:AC289,7,FALSE))</f>
        <v>#N/A</v>
      </c>
      <c r="J105" s="28" t="e">
        <f>IF(VLOOKUP(A105,Keys_CHESS_ALL!J110:AC289,8,FALSE)="","",VLOOKUP(A105,Keys_CHESS_ALL!J110:AC289,8,FALSE))</f>
        <v>#N/A</v>
      </c>
      <c r="K105" s="28" t="e">
        <f>IF(VLOOKUP(A105,Keys_CHESS_ALL!J110:AD289,9,FALSE)="","",VLOOKUP(A105,Keys_CHESS_ALL!J110:AD289,9,FALSE))</f>
        <v>#N/A</v>
      </c>
      <c r="L105" s="28" t="e">
        <f>IF(VLOOKUP(A105,Keys_CHESS_ALL!J110:AE289,10,FALSE)="","",VLOOKUP(A105,Keys_CHESS_ALL!J110:AE289,10,FALSE))</f>
        <v>#N/A</v>
      </c>
      <c r="M105" s="28" t="e">
        <f>IF(VLOOKUP(A105,Keys_CHESS_ALL!J110:AF289,11,FALSE)="","",VLOOKUP(A105,Keys_CHESS_ALL!J110:AF289,11,FALSE))</f>
        <v>#N/A</v>
      </c>
      <c r="N105" s="28" t="e">
        <f>IF(VLOOKUP(A105,Keys_CHESS_ALL!J110:AG289,12,FALSE)="","",VLOOKUP(A105,Keys_CHESS_ALL!J110:AG289,12,FALSE))</f>
        <v>#N/A</v>
      </c>
      <c r="O105" s="28" t="e">
        <f>IF(VLOOKUP(A105,Keys_CHESS_ALL!J110:AH289,13,FALSE)="","",VLOOKUP(A105,Keys_CHESS_ALL!J110:AH289,13,FALSE))</f>
        <v>#N/A</v>
      </c>
      <c r="P105" s="28" t="e">
        <f>IF(VLOOKUP(A105,Keys_CHESS_ALL!J110:AI289,14,FALSE)="","",VLOOKUP(A105,Keys_CHESS_ALL!J110:AI289,14,FALSE))</f>
        <v>#N/A</v>
      </c>
      <c r="Q105" s="28" t="e">
        <f>IF(VLOOKUP(A105,Keys_CHESS_ALL!J110:AJ289,15,FALSE)="","",VLOOKUP(A105,Keys_CHESS_ALL!J110:AJ289,15,FALSE))</f>
        <v>#N/A</v>
      </c>
      <c r="R105" s="28" t="e">
        <f>IF(VLOOKUP(A105,Keys_CHESS_ALL!J110:AK289,16,FALSE)="","",VLOOKUP(A105,Keys_CHESS_ALL!J110:AK289,16,FALSE))</f>
        <v>#N/A</v>
      </c>
    </row>
    <row r="106" spans="2:18" x14ac:dyDescent="0.2">
      <c r="B106" s="28" t="e">
        <f>VLOOKUP(A106,Keys_CHESS_ALL!J111:L290,2,FALSE)</f>
        <v>#N/A</v>
      </c>
      <c r="C106" s="32"/>
      <c r="D106" s="28" t="e">
        <f>VLOOKUP(A106,Keys_CHESS_ALL!J111:L290,3,FALSE)</f>
        <v>#N/A</v>
      </c>
      <c r="E106" s="40"/>
      <c r="G106" s="28" t="e">
        <f>IF(VLOOKUP(A106,Keys_CHESS_ALL!J111:AC290,5,FALSE)="","",VLOOKUP(A106,Keys_CHESS_ALL!J111:AC290,5,FALSE))</f>
        <v>#N/A</v>
      </c>
      <c r="H106" s="28" t="e">
        <f>IF(VLOOKUP(A106,Keys_CHESS_ALL!J111:AC290,6,FALSE)="","",VLOOKUP(A106,Keys_CHESS_ALL!J111:AC290,6,FALSE))</f>
        <v>#N/A</v>
      </c>
      <c r="I106" s="28" t="e">
        <f>IF(VLOOKUP(A106,Keys_CHESS_ALL!J111:AC290,7,FALSE)="","",VLOOKUP(A106,Keys_CHESS_ALL!J111:AC290,7,FALSE))</f>
        <v>#N/A</v>
      </c>
      <c r="J106" s="28" t="e">
        <f>IF(VLOOKUP(A106,Keys_CHESS_ALL!J111:AC290,8,FALSE)="","",VLOOKUP(A106,Keys_CHESS_ALL!J111:AC290,8,FALSE))</f>
        <v>#N/A</v>
      </c>
      <c r="K106" s="28" t="e">
        <f>IF(VLOOKUP(A106,Keys_CHESS_ALL!J111:AD290,9,FALSE)="","",VLOOKUP(A106,Keys_CHESS_ALL!J111:AD290,9,FALSE))</f>
        <v>#N/A</v>
      </c>
      <c r="L106" s="28" t="e">
        <f>IF(VLOOKUP(A106,Keys_CHESS_ALL!J111:AE290,10,FALSE)="","",VLOOKUP(A106,Keys_CHESS_ALL!J111:AE290,10,FALSE))</f>
        <v>#N/A</v>
      </c>
      <c r="M106" s="28" t="e">
        <f>IF(VLOOKUP(A106,Keys_CHESS_ALL!J111:AF290,11,FALSE)="","",VLOOKUP(A106,Keys_CHESS_ALL!J111:AF290,11,FALSE))</f>
        <v>#N/A</v>
      </c>
      <c r="N106" s="28" t="e">
        <f>IF(VLOOKUP(A106,Keys_CHESS_ALL!J111:AG290,12,FALSE)="","",VLOOKUP(A106,Keys_CHESS_ALL!J111:AG290,12,FALSE))</f>
        <v>#N/A</v>
      </c>
      <c r="O106" s="28" t="e">
        <f>IF(VLOOKUP(A106,Keys_CHESS_ALL!J111:AH290,13,FALSE)="","",VLOOKUP(A106,Keys_CHESS_ALL!J111:AH290,13,FALSE))</f>
        <v>#N/A</v>
      </c>
      <c r="P106" s="28" t="e">
        <f>IF(VLOOKUP(A106,Keys_CHESS_ALL!J111:AI290,14,FALSE)="","",VLOOKUP(A106,Keys_CHESS_ALL!J111:AI290,14,FALSE))</f>
        <v>#N/A</v>
      </c>
      <c r="Q106" s="28" t="e">
        <f>IF(VLOOKUP(A106,Keys_CHESS_ALL!J111:AJ290,15,FALSE)="","",VLOOKUP(A106,Keys_CHESS_ALL!J111:AJ290,15,FALSE))</f>
        <v>#N/A</v>
      </c>
      <c r="R106" s="28" t="e">
        <f>IF(VLOOKUP(A106,Keys_CHESS_ALL!J111:AK290,16,FALSE)="","",VLOOKUP(A106,Keys_CHESS_ALL!J111:AK290,16,FALSE))</f>
        <v>#N/A</v>
      </c>
    </row>
    <row r="107" spans="2:18" x14ac:dyDescent="0.2">
      <c r="B107" s="28" t="e">
        <f>VLOOKUP(A107,Keys_CHESS_ALL!J112:L291,2,FALSE)</f>
        <v>#N/A</v>
      </c>
      <c r="C107" s="32"/>
      <c r="D107" s="28" t="e">
        <f>VLOOKUP(A107,Keys_CHESS_ALL!J112:L291,3,FALSE)</f>
        <v>#N/A</v>
      </c>
      <c r="E107" s="40"/>
      <c r="G107" s="28" t="e">
        <f>IF(VLOOKUP(A107,Keys_CHESS_ALL!J112:AC291,5,FALSE)="","",VLOOKUP(A107,Keys_CHESS_ALL!J112:AC291,5,FALSE))</f>
        <v>#N/A</v>
      </c>
      <c r="H107" s="28" t="e">
        <f>IF(VLOOKUP(A107,Keys_CHESS_ALL!J112:AC291,6,FALSE)="","",VLOOKUP(A107,Keys_CHESS_ALL!J112:AC291,6,FALSE))</f>
        <v>#N/A</v>
      </c>
      <c r="I107" s="28" t="e">
        <f>IF(VLOOKUP(A107,Keys_CHESS_ALL!J112:AC291,7,FALSE)="","",VLOOKUP(A107,Keys_CHESS_ALL!J112:AC291,7,FALSE))</f>
        <v>#N/A</v>
      </c>
      <c r="J107" s="28" t="e">
        <f>IF(VLOOKUP(A107,Keys_CHESS_ALL!J112:AC291,8,FALSE)="","",VLOOKUP(A107,Keys_CHESS_ALL!J112:AC291,8,FALSE))</f>
        <v>#N/A</v>
      </c>
      <c r="K107" s="28" t="e">
        <f>IF(VLOOKUP(A107,Keys_CHESS_ALL!J112:AD291,9,FALSE)="","",VLOOKUP(A107,Keys_CHESS_ALL!J112:AD291,9,FALSE))</f>
        <v>#N/A</v>
      </c>
      <c r="L107" s="28" t="e">
        <f>IF(VLOOKUP(A107,Keys_CHESS_ALL!J112:AE291,10,FALSE)="","",VLOOKUP(A107,Keys_CHESS_ALL!J112:AE291,10,FALSE))</f>
        <v>#N/A</v>
      </c>
      <c r="M107" s="28" t="e">
        <f>IF(VLOOKUP(A107,Keys_CHESS_ALL!J112:AF291,11,FALSE)="","",VLOOKUP(A107,Keys_CHESS_ALL!J112:AF291,11,FALSE))</f>
        <v>#N/A</v>
      </c>
      <c r="N107" s="28" t="e">
        <f>IF(VLOOKUP(A107,Keys_CHESS_ALL!J112:AG291,12,FALSE)="","",VLOOKUP(A107,Keys_CHESS_ALL!J112:AG291,12,FALSE))</f>
        <v>#N/A</v>
      </c>
      <c r="O107" s="28" t="e">
        <f>IF(VLOOKUP(A107,Keys_CHESS_ALL!J112:AH291,13,FALSE)="","",VLOOKUP(A107,Keys_CHESS_ALL!J112:AH291,13,FALSE))</f>
        <v>#N/A</v>
      </c>
      <c r="P107" s="28" t="e">
        <f>IF(VLOOKUP(A107,Keys_CHESS_ALL!J112:AI291,14,FALSE)="","",VLOOKUP(A107,Keys_CHESS_ALL!J112:AI291,14,FALSE))</f>
        <v>#N/A</v>
      </c>
      <c r="Q107" s="28" t="e">
        <f>IF(VLOOKUP(A107,Keys_CHESS_ALL!J112:AJ291,15,FALSE)="","",VLOOKUP(A107,Keys_CHESS_ALL!J112:AJ291,15,FALSE))</f>
        <v>#N/A</v>
      </c>
      <c r="R107" s="28" t="e">
        <f>IF(VLOOKUP(A107,Keys_CHESS_ALL!J112:AK291,16,FALSE)="","",VLOOKUP(A107,Keys_CHESS_ALL!J112:AK291,16,FALSE))</f>
        <v>#N/A</v>
      </c>
    </row>
    <row r="108" spans="2:18" x14ac:dyDescent="0.2">
      <c r="B108" s="28" t="e">
        <f>VLOOKUP(A108,Keys_CHESS_ALL!J113:L292,2,FALSE)</f>
        <v>#N/A</v>
      </c>
      <c r="C108" s="32"/>
      <c r="D108" s="28" t="e">
        <f>VLOOKUP(A108,Keys_CHESS_ALL!J113:L292,3,FALSE)</f>
        <v>#N/A</v>
      </c>
      <c r="E108" s="40"/>
      <c r="G108" s="28" t="e">
        <f>IF(VLOOKUP(A108,Keys_CHESS_ALL!J113:AC292,5,FALSE)="","",VLOOKUP(A108,Keys_CHESS_ALL!J113:AC292,5,FALSE))</f>
        <v>#N/A</v>
      </c>
      <c r="H108" s="28" t="e">
        <f>IF(VLOOKUP(A108,Keys_CHESS_ALL!J113:AC292,6,FALSE)="","",VLOOKUP(A108,Keys_CHESS_ALL!J113:AC292,6,FALSE))</f>
        <v>#N/A</v>
      </c>
      <c r="I108" s="28" t="e">
        <f>IF(VLOOKUP(A108,Keys_CHESS_ALL!J113:AC292,7,FALSE)="","",VLOOKUP(A108,Keys_CHESS_ALL!J113:AC292,7,FALSE))</f>
        <v>#N/A</v>
      </c>
      <c r="J108" s="28" t="e">
        <f>IF(VLOOKUP(A108,Keys_CHESS_ALL!J113:AC292,8,FALSE)="","",VLOOKUP(A108,Keys_CHESS_ALL!J113:AC292,8,FALSE))</f>
        <v>#N/A</v>
      </c>
      <c r="K108" s="28" t="e">
        <f>IF(VLOOKUP(A108,Keys_CHESS_ALL!J113:AD292,9,FALSE)="","",VLOOKUP(A108,Keys_CHESS_ALL!J113:AD292,9,FALSE))</f>
        <v>#N/A</v>
      </c>
      <c r="L108" s="28" t="e">
        <f>IF(VLOOKUP(A108,Keys_CHESS_ALL!J113:AE292,10,FALSE)="","",VLOOKUP(A108,Keys_CHESS_ALL!J113:AE292,10,FALSE))</f>
        <v>#N/A</v>
      </c>
      <c r="M108" s="28" t="e">
        <f>IF(VLOOKUP(A108,Keys_CHESS_ALL!J113:AF292,11,FALSE)="","",VLOOKUP(A108,Keys_CHESS_ALL!J113:AF292,11,FALSE))</f>
        <v>#N/A</v>
      </c>
      <c r="N108" s="28" t="e">
        <f>IF(VLOOKUP(A108,Keys_CHESS_ALL!J113:AG292,12,FALSE)="","",VLOOKUP(A108,Keys_CHESS_ALL!J113:AG292,12,FALSE))</f>
        <v>#N/A</v>
      </c>
      <c r="O108" s="28" t="e">
        <f>IF(VLOOKUP(A108,Keys_CHESS_ALL!J113:AH292,13,FALSE)="","",VLOOKUP(A108,Keys_CHESS_ALL!J113:AH292,13,FALSE))</f>
        <v>#N/A</v>
      </c>
      <c r="P108" s="28" t="e">
        <f>IF(VLOOKUP(A108,Keys_CHESS_ALL!J113:AI292,14,FALSE)="","",VLOOKUP(A108,Keys_CHESS_ALL!J113:AI292,14,FALSE))</f>
        <v>#N/A</v>
      </c>
      <c r="Q108" s="28" t="e">
        <f>IF(VLOOKUP(A108,Keys_CHESS_ALL!J113:AJ292,15,FALSE)="","",VLOOKUP(A108,Keys_CHESS_ALL!J113:AJ292,15,FALSE))</f>
        <v>#N/A</v>
      </c>
      <c r="R108" s="28" t="e">
        <f>IF(VLOOKUP(A108,Keys_CHESS_ALL!J113:AK292,16,FALSE)="","",VLOOKUP(A108,Keys_CHESS_ALL!J113:AK292,16,FALSE))</f>
        <v>#N/A</v>
      </c>
    </row>
    <row r="109" spans="2:18" x14ac:dyDescent="0.2">
      <c r="B109" s="28" t="e">
        <f>VLOOKUP(A109,Keys_CHESS_ALL!J114:L293,2,FALSE)</f>
        <v>#N/A</v>
      </c>
      <c r="C109" s="32"/>
      <c r="D109" s="28" t="e">
        <f>VLOOKUP(A109,Keys_CHESS_ALL!J114:L293,3,FALSE)</f>
        <v>#N/A</v>
      </c>
      <c r="E109" s="40"/>
      <c r="G109" s="28" t="e">
        <f>IF(VLOOKUP(A109,Keys_CHESS_ALL!J114:AC293,5,FALSE)="","",VLOOKUP(A109,Keys_CHESS_ALL!J114:AC293,5,FALSE))</f>
        <v>#N/A</v>
      </c>
      <c r="H109" s="28" t="e">
        <f>IF(VLOOKUP(A109,Keys_CHESS_ALL!J114:AC293,6,FALSE)="","",VLOOKUP(A109,Keys_CHESS_ALL!J114:AC293,6,FALSE))</f>
        <v>#N/A</v>
      </c>
      <c r="I109" s="28" t="e">
        <f>IF(VLOOKUP(A109,Keys_CHESS_ALL!J114:AC293,7,FALSE)="","",VLOOKUP(A109,Keys_CHESS_ALL!J114:AC293,7,FALSE))</f>
        <v>#N/A</v>
      </c>
      <c r="J109" s="28" t="e">
        <f>IF(VLOOKUP(A109,Keys_CHESS_ALL!J114:AC293,8,FALSE)="","",VLOOKUP(A109,Keys_CHESS_ALL!J114:AC293,8,FALSE))</f>
        <v>#N/A</v>
      </c>
      <c r="K109" s="28" t="e">
        <f>IF(VLOOKUP(A109,Keys_CHESS_ALL!J114:AD293,9,FALSE)="","",VLOOKUP(A109,Keys_CHESS_ALL!J114:AD293,9,FALSE))</f>
        <v>#N/A</v>
      </c>
      <c r="L109" s="28" t="e">
        <f>IF(VLOOKUP(A109,Keys_CHESS_ALL!J114:AE293,10,FALSE)="","",VLOOKUP(A109,Keys_CHESS_ALL!J114:AE293,10,FALSE))</f>
        <v>#N/A</v>
      </c>
      <c r="M109" s="28" t="e">
        <f>IF(VLOOKUP(A109,Keys_CHESS_ALL!J114:AF293,11,FALSE)="","",VLOOKUP(A109,Keys_CHESS_ALL!J114:AF293,11,FALSE))</f>
        <v>#N/A</v>
      </c>
      <c r="N109" s="28" t="e">
        <f>IF(VLOOKUP(A109,Keys_CHESS_ALL!J114:AG293,12,FALSE)="","",VLOOKUP(A109,Keys_CHESS_ALL!J114:AG293,12,FALSE))</f>
        <v>#N/A</v>
      </c>
      <c r="O109" s="28" t="e">
        <f>IF(VLOOKUP(A109,Keys_CHESS_ALL!J114:AH293,13,FALSE)="","",VLOOKUP(A109,Keys_CHESS_ALL!J114:AH293,13,FALSE))</f>
        <v>#N/A</v>
      </c>
      <c r="P109" s="28" t="e">
        <f>IF(VLOOKUP(A109,Keys_CHESS_ALL!J114:AI293,14,FALSE)="","",VLOOKUP(A109,Keys_CHESS_ALL!J114:AI293,14,FALSE))</f>
        <v>#N/A</v>
      </c>
      <c r="Q109" s="28" t="e">
        <f>IF(VLOOKUP(A109,Keys_CHESS_ALL!J114:AJ293,15,FALSE)="","",VLOOKUP(A109,Keys_CHESS_ALL!J114:AJ293,15,FALSE))</f>
        <v>#N/A</v>
      </c>
      <c r="R109" s="28" t="e">
        <f>IF(VLOOKUP(A109,Keys_CHESS_ALL!J114:AK293,16,FALSE)="","",VLOOKUP(A109,Keys_CHESS_ALL!J114:AK293,16,FALSE))</f>
        <v>#N/A</v>
      </c>
    </row>
    <row r="110" spans="2:18" x14ac:dyDescent="0.2">
      <c r="B110" s="28" t="e">
        <f>VLOOKUP(A110,Keys_CHESS_ALL!J115:L294,2,FALSE)</f>
        <v>#N/A</v>
      </c>
      <c r="C110" s="32"/>
      <c r="D110" s="28" t="e">
        <f>VLOOKUP(A110,Keys_CHESS_ALL!J115:L294,3,FALSE)</f>
        <v>#N/A</v>
      </c>
      <c r="E110" s="40"/>
      <c r="G110" s="28" t="e">
        <f>IF(VLOOKUP(A110,Keys_CHESS_ALL!J115:AC294,5,FALSE)="","",VLOOKUP(A110,Keys_CHESS_ALL!J115:AC294,5,FALSE))</f>
        <v>#N/A</v>
      </c>
      <c r="H110" s="28" t="e">
        <f>IF(VLOOKUP(A110,Keys_CHESS_ALL!J115:AC294,6,FALSE)="","",VLOOKUP(A110,Keys_CHESS_ALL!J115:AC294,6,FALSE))</f>
        <v>#N/A</v>
      </c>
      <c r="I110" s="28" t="e">
        <f>IF(VLOOKUP(A110,Keys_CHESS_ALL!J115:AC294,7,FALSE)="","",VLOOKUP(A110,Keys_CHESS_ALL!J115:AC294,7,FALSE))</f>
        <v>#N/A</v>
      </c>
      <c r="J110" s="28" t="e">
        <f>IF(VLOOKUP(A110,Keys_CHESS_ALL!J115:AC294,8,FALSE)="","",VLOOKUP(A110,Keys_CHESS_ALL!J115:AC294,8,FALSE))</f>
        <v>#N/A</v>
      </c>
      <c r="K110" s="28" t="e">
        <f>IF(VLOOKUP(A110,Keys_CHESS_ALL!J115:AD294,9,FALSE)="","",VLOOKUP(A110,Keys_CHESS_ALL!J115:AD294,9,FALSE))</f>
        <v>#N/A</v>
      </c>
      <c r="L110" s="28" t="e">
        <f>IF(VLOOKUP(A110,Keys_CHESS_ALL!J115:AE294,10,FALSE)="","",VLOOKUP(A110,Keys_CHESS_ALL!J115:AE294,10,FALSE))</f>
        <v>#N/A</v>
      </c>
      <c r="M110" s="28" t="e">
        <f>IF(VLOOKUP(A110,Keys_CHESS_ALL!J115:AF294,11,FALSE)="","",VLOOKUP(A110,Keys_CHESS_ALL!J115:AF294,11,FALSE))</f>
        <v>#N/A</v>
      </c>
      <c r="N110" s="28" t="e">
        <f>IF(VLOOKUP(A110,Keys_CHESS_ALL!J115:AG294,12,FALSE)="","",VLOOKUP(A110,Keys_CHESS_ALL!J115:AG294,12,FALSE))</f>
        <v>#N/A</v>
      </c>
      <c r="O110" s="28" t="e">
        <f>IF(VLOOKUP(A110,Keys_CHESS_ALL!J115:AH294,13,FALSE)="","",VLOOKUP(A110,Keys_CHESS_ALL!J115:AH294,13,FALSE))</f>
        <v>#N/A</v>
      </c>
      <c r="P110" s="28" t="e">
        <f>IF(VLOOKUP(A110,Keys_CHESS_ALL!J115:AI294,14,FALSE)="","",VLOOKUP(A110,Keys_CHESS_ALL!J115:AI294,14,FALSE))</f>
        <v>#N/A</v>
      </c>
      <c r="Q110" s="28" t="e">
        <f>IF(VLOOKUP(A110,Keys_CHESS_ALL!J115:AJ294,15,FALSE)="","",VLOOKUP(A110,Keys_CHESS_ALL!J115:AJ294,15,FALSE))</f>
        <v>#N/A</v>
      </c>
      <c r="R110" s="28" t="e">
        <f>IF(VLOOKUP(A110,Keys_CHESS_ALL!J115:AK294,16,FALSE)="","",VLOOKUP(A110,Keys_CHESS_ALL!J115:AK294,16,FALSE))</f>
        <v>#N/A</v>
      </c>
    </row>
    <row r="111" spans="2:18" x14ac:dyDescent="0.2">
      <c r="B111" s="28" t="e">
        <f>VLOOKUP(A111,Keys_CHESS_ALL!J116:L295,2,FALSE)</f>
        <v>#N/A</v>
      </c>
      <c r="C111" s="32"/>
      <c r="D111" s="28" t="e">
        <f>VLOOKUP(A111,Keys_CHESS_ALL!J116:L295,3,FALSE)</f>
        <v>#N/A</v>
      </c>
      <c r="E111" s="40"/>
      <c r="G111" s="28" t="e">
        <f>IF(VLOOKUP(A111,Keys_CHESS_ALL!J116:AC295,5,FALSE)="","",VLOOKUP(A111,Keys_CHESS_ALL!J116:AC295,5,FALSE))</f>
        <v>#N/A</v>
      </c>
      <c r="H111" s="28" t="e">
        <f>IF(VLOOKUP(A111,Keys_CHESS_ALL!J116:AC295,6,FALSE)="","",VLOOKUP(A111,Keys_CHESS_ALL!J116:AC295,6,FALSE))</f>
        <v>#N/A</v>
      </c>
      <c r="I111" s="28" t="e">
        <f>IF(VLOOKUP(A111,Keys_CHESS_ALL!J116:AC295,7,FALSE)="","",VLOOKUP(A111,Keys_CHESS_ALL!J116:AC295,7,FALSE))</f>
        <v>#N/A</v>
      </c>
      <c r="J111" s="28" t="e">
        <f>IF(VLOOKUP(A111,Keys_CHESS_ALL!J116:AC295,8,FALSE)="","",VLOOKUP(A111,Keys_CHESS_ALL!J116:AC295,8,FALSE))</f>
        <v>#N/A</v>
      </c>
      <c r="K111" s="28" t="e">
        <f>IF(VLOOKUP(A111,Keys_CHESS_ALL!J116:AD295,9,FALSE)="","",VLOOKUP(A111,Keys_CHESS_ALL!J116:AD295,9,FALSE))</f>
        <v>#N/A</v>
      </c>
      <c r="L111" s="28" t="e">
        <f>IF(VLOOKUP(A111,Keys_CHESS_ALL!J116:AE295,10,FALSE)="","",VLOOKUP(A111,Keys_CHESS_ALL!J116:AE295,10,FALSE))</f>
        <v>#N/A</v>
      </c>
      <c r="M111" s="28" t="e">
        <f>IF(VLOOKUP(A111,Keys_CHESS_ALL!J116:AF295,11,FALSE)="","",VLOOKUP(A111,Keys_CHESS_ALL!J116:AF295,11,FALSE))</f>
        <v>#N/A</v>
      </c>
      <c r="N111" s="28" t="e">
        <f>IF(VLOOKUP(A111,Keys_CHESS_ALL!J116:AG295,12,FALSE)="","",VLOOKUP(A111,Keys_CHESS_ALL!J116:AG295,12,FALSE))</f>
        <v>#N/A</v>
      </c>
      <c r="O111" s="28" t="e">
        <f>IF(VLOOKUP(A111,Keys_CHESS_ALL!J116:AH295,13,FALSE)="","",VLOOKUP(A111,Keys_CHESS_ALL!J116:AH295,13,FALSE))</f>
        <v>#N/A</v>
      </c>
      <c r="P111" s="28" t="e">
        <f>IF(VLOOKUP(A111,Keys_CHESS_ALL!J116:AI295,14,FALSE)="","",VLOOKUP(A111,Keys_CHESS_ALL!J116:AI295,14,FALSE))</f>
        <v>#N/A</v>
      </c>
      <c r="Q111" s="28" t="e">
        <f>IF(VLOOKUP(A111,Keys_CHESS_ALL!J116:AJ295,15,FALSE)="","",VLOOKUP(A111,Keys_CHESS_ALL!J116:AJ295,15,FALSE))</f>
        <v>#N/A</v>
      </c>
      <c r="R111" s="28" t="e">
        <f>IF(VLOOKUP(A111,Keys_CHESS_ALL!J116:AK295,16,FALSE)="","",VLOOKUP(A111,Keys_CHESS_ALL!J116:AK295,16,FALSE))</f>
        <v>#N/A</v>
      </c>
    </row>
    <row r="112" spans="2:18" x14ac:dyDescent="0.2">
      <c r="B112" s="28" t="e">
        <f>VLOOKUP(A112,Keys_CHESS_ALL!J117:L296,2,FALSE)</f>
        <v>#N/A</v>
      </c>
      <c r="C112" s="32"/>
      <c r="D112" s="28" t="e">
        <f>VLOOKUP(A112,Keys_CHESS_ALL!J117:L296,3,FALSE)</f>
        <v>#N/A</v>
      </c>
      <c r="E112" s="40"/>
      <c r="G112" s="28" t="e">
        <f>IF(VLOOKUP(A112,Keys_CHESS_ALL!J117:AC296,5,FALSE)="","",VLOOKUP(A112,Keys_CHESS_ALL!J117:AC296,5,FALSE))</f>
        <v>#N/A</v>
      </c>
      <c r="H112" s="28" t="e">
        <f>IF(VLOOKUP(A112,Keys_CHESS_ALL!J117:AC296,6,FALSE)="","",VLOOKUP(A112,Keys_CHESS_ALL!J117:AC296,6,FALSE))</f>
        <v>#N/A</v>
      </c>
      <c r="I112" s="28" t="e">
        <f>IF(VLOOKUP(A112,Keys_CHESS_ALL!J117:AC296,7,FALSE)="","",VLOOKUP(A112,Keys_CHESS_ALL!J117:AC296,7,FALSE))</f>
        <v>#N/A</v>
      </c>
      <c r="J112" s="28" t="e">
        <f>IF(VLOOKUP(A112,Keys_CHESS_ALL!J117:AC296,8,FALSE)="","",VLOOKUP(A112,Keys_CHESS_ALL!J117:AC296,8,FALSE))</f>
        <v>#N/A</v>
      </c>
      <c r="K112" s="28" t="e">
        <f>IF(VLOOKUP(A112,Keys_CHESS_ALL!J117:AD296,9,FALSE)="","",VLOOKUP(A112,Keys_CHESS_ALL!J117:AD296,9,FALSE))</f>
        <v>#N/A</v>
      </c>
      <c r="L112" s="28" t="e">
        <f>IF(VLOOKUP(A112,Keys_CHESS_ALL!J117:AE296,10,FALSE)="","",VLOOKUP(A112,Keys_CHESS_ALL!J117:AE296,10,FALSE))</f>
        <v>#N/A</v>
      </c>
      <c r="M112" s="28" t="e">
        <f>IF(VLOOKUP(A112,Keys_CHESS_ALL!J117:AF296,11,FALSE)="","",VLOOKUP(A112,Keys_CHESS_ALL!J117:AF296,11,FALSE))</f>
        <v>#N/A</v>
      </c>
      <c r="N112" s="28" t="e">
        <f>IF(VLOOKUP(A112,Keys_CHESS_ALL!J117:AG296,12,FALSE)="","",VLOOKUP(A112,Keys_CHESS_ALL!J117:AG296,12,FALSE))</f>
        <v>#N/A</v>
      </c>
      <c r="O112" s="28" t="e">
        <f>IF(VLOOKUP(A112,Keys_CHESS_ALL!J117:AH296,13,FALSE)="","",VLOOKUP(A112,Keys_CHESS_ALL!J117:AH296,13,FALSE))</f>
        <v>#N/A</v>
      </c>
      <c r="P112" s="28" t="e">
        <f>IF(VLOOKUP(A112,Keys_CHESS_ALL!J117:AI296,14,FALSE)="","",VLOOKUP(A112,Keys_CHESS_ALL!J117:AI296,14,FALSE))</f>
        <v>#N/A</v>
      </c>
      <c r="Q112" s="28" t="e">
        <f>IF(VLOOKUP(A112,Keys_CHESS_ALL!J117:AJ296,15,FALSE)="","",VLOOKUP(A112,Keys_CHESS_ALL!J117:AJ296,15,FALSE))</f>
        <v>#N/A</v>
      </c>
      <c r="R112" s="28" t="e">
        <f>IF(VLOOKUP(A112,Keys_CHESS_ALL!J117:AK296,16,FALSE)="","",VLOOKUP(A112,Keys_CHESS_ALL!J117:AK296,16,FALSE))</f>
        <v>#N/A</v>
      </c>
    </row>
    <row r="113" spans="2:18" x14ac:dyDescent="0.2">
      <c r="B113" s="28" t="e">
        <f>VLOOKUP(A113,Keys_CHESS_ALL!J118:L297,2,FALSE)</f>
        <v>#N/A</v>
      </c>
      <c r="C113" s="32"/>
      <c r="D113" s="28" t="e">
        <f>VLOOKUP(A113,Keys_CHESS_ALL!J118:L297,3,FALSE)</f>
        <v>#N/A</v>
      </c>
      <c r="E113" s="40"/>
      <c r="G113" s="28" t="e">
        <f>IF(VLOOKUP(A113,Keys_CHESS_ALL!J118:AC297,5,FALSE)="","",VLOOKUP(A113,Keys_CHESS_ALL!J118:AC297,5,FALSE))</f>
        <v>#N/A</v>
      </c>
      <c r="H113" s="28" t="e">
        <f>IF(VLOOKUP(A113,Keys_CHESS_ALL!J118:AC297,6,FALSE)="","",VLOOKUP(A113,Keys_CHESS_ALL!J118:AC297,6,FALSE))</f>
        <v>#N/A</v>
      </c>
      <c r="I113" s="28" t="e">
        <f>IF(VLOOKUP(A113,Keys_CHESS_ALL!J118:AC297,7,FALSE)="","",VLOOKUP(A113,Keys_CHESS_ALL!J118:AC297,7,FALSE))</f>
        <v>#N/A</v>
      </c>
      <c r="J113" s="28" t="e">
        <f>IF(VLOOKUP(A113,Keys_CHESS_ALL!J118:AC297,8,FALSE)="","",VLOOKUP(A113,Keys_CHESS_ALL!J118:AC297,8,FALSE))</f>
        <v>#N/A</v>
      </c>
      <c r="K113" s="28" t="e">
        <f>IF(VLOOKUP(A113,Keys_CHESS_ALL!J118:AD297,9,FALSE)="","",VLOOKUP(A113,Keys_CHESS_ALL!J118:AD297,9,FALSE))</f>
        <v>#N/A</v>
      </c>
      <c r="L113" s="28" t="e">
        <f>IF(VLOOKUP(A113,Keys_CHESS_ALL!J118:AE297,10,FALSE)="","",VLOOKUP(A113,Keys_CHESS_ALL!J118:AE297,10,FALSE))</f>
        <v>#N/A</v>
      </c>
      <c r="M113" s="28" t="e">
        <f>IF(VLOOKUP(A113,Keys_CHESS_ALL!J118:AF297,11,FALSE)="","",VLOOKUP(A113,Keys_CHESS_ALL!J118:AF297,11,FALSE))</f>
        <v>#N/A</v>
      </c>
      <c r="N113" s="28" t="e">
        <f>IF(VLOOKUP(A113,Keys_CHESS_ALL!J118:AG297,12,FALSE)="","",VLOOKUP(A113,Keys_CHESS_ALL!J118:AG297,12,FALSE))</f>
        <v>#N/A</v>
      </c>
      <c r="O113" s="28" t="e">
        <f>IF(VLOOKUP(A113,Keys_CHESS_ALL!J118:AH297,13,FALSE)="","",VLOOKUP(A113,Keys_CHESS_ALL!J118:AH297,13,FALSE))</f>
        <v>#N/A</v>
      </c>
      <c r="P113" s="28" t="e">
        <f>IF(VLOOKUP(A113,Keys_CHESS_ALL!J118:AI297,14,FALSE)="","",VLOOKUP(A113,Keys_CHESS_ALL!J118:AI297,14,FALSE))</f>
        <v>#N/A</v>
      </c>
      <c r="Q113" s="28" t="e">
        <f>IF(VLOOKUP(A113,Keys_CHESS_ALL!J118:AJ297,15,FALSE)="","",VLOOKUP(A113,Keys_CHESS_ALL!J118:AJ297,15,FALSE))</f>
        <v>#N/A</v>
      </c>
      <c r="R113" s="28" t="e">
        <f>IF(VLOOKUP(A113,Keys_CHESS_ALL!J118:AK297,16,FALSE)="","",VLOOKUP(A113,Keys_CHESS_ALL!J118:AK297,16,FALSE))</f>
        <v>#N/A</v>
      </c>
    </row>
    <row r="114" spans="2:18" x14ac:dyDescent="0.2">
      <c r="B114" s="28" t="e">
        <f>VLOOKUP(A114,Keys_CHESS_ALL!J119:L298,2,FALSE)</f>
        <v>#N/A</v>
      </c>
      <c r="C114" s="32"/>
      <c r="D114" s="28" t="e">
        <f>VLOOKUP(A114,Keys_CHESS_ALL!J119:L298,3,FALSE)</f>
        <v>#N/A</v>
      </c>
      <c r="E114" s="40"/>
      <c r="G114" s="28" t="e">
        <f>IF(VLOOKUP(A114,Keys_CHESS_ALL!J119:AC298,5,FALSE)="","",VLOOKUP(A114,Keys_CHESS_ALL!J119:AC298,5,FALSE))</f>
        <v>#N/A</v>
      </c>
      <c r="H114" s="28" t="e">
        <f>IF(VLOOKUP(A114,Keys_CHESS_ALL!J119:AC298,6,FALSE)="","",VLOOKUP(A114,Keys_CHESS_ALL!J119:AC298,6,FALSE))</f>
        <v>#N/A</v>
      </c>
      <c r="I114" s="28" t="e">
        <f>IF(VLOOKUP(A114,Keys_CHESS_ALL!J119:AC298,7,FALSE)="","",VLOOKUP(A114,Keys_CHESS_ALL!J119:AC298,7,FALSE))</f>
        <v>#N/A</v>
      </c>
      <c r="J114" s="28" t="e">
        <f>IF(VLOOKUP(A114,Keys_CHESS_ALL!J119:AC298,8,FALSE)="","",VLOOKUP(A114,Keys_CHESS_ALL!J119:AC298,8,FALSE))</f>
        <v>#N/A</v>
      </c>
      <c r="K114" s="28" t="e">
        <f>IF(VLOOKUP(A114,Keys_CHESS_ALL!J119:AD298,9,FALSE)="","",VLOOKUP(A114,Keys_CHESS_ALL!J119:AD298,9,FALSE))</f>
        <v>#N/A</v>
      </c>
      <c r="L114" s="28" t="e">
        <f>IF(VLOOKUP(A114,Keys_CHESS_ALL!J119:AE298,10,FALSE)="","",VLOOKUP(A114,Keys_CHESS_ALL!J119:AE298,10,FALSE))</f>
        <v>#N/A</v>
      </c>
      <c r="M114" s="28" t="e">
        <f>IF(VLOOKUP(A114,Keys_CHESS_ALL!J119:AF298,11,FALSE)="","",VLOOKUP(A114,Keys_CHESS_ALL!J119:AF298,11,FALSE))</f>
        <v>#N/A</v>
      </c>
      <c r="N114" s="28" t="e">
        <f>IF(VLOOKUP(A114,Keys_CHESS_ALL!J119:AG298,12,FALSE)="","",VLOOKUP(A114,Keys_CHESS_ALL!J119:AG298,12,FALSE))</f>
        <v>#N/A</v>
      </c>
      <c r="O114" s="28" t="e">
        <f>IF(VLOOKUP(A114,Keys_CHESS_ALL!J119:AH298,13,FALSE)="","",VLOOKUP(A114,Keys_CHESS_ALL!J119:AH298,13,FALSE))</f>
        <v>#N/A</v>
      </c>
      <c r="P114" s="28" t="e">
        <f>IF(VLOOKUP(A114,Keys_CHESS_ALL!J119:AI298,14,FALSE)="","",VLOOKUP(A114,Keys_CHESS_ALL!J119:AI298,14,FALSE))</f>
        <v>#N/A</v>
      </c>
      <c r="Q114" s="28" t="e">
        <f>IF(VLOOKUP(A114,Keys_CHESS_ALL!J119:AJ298,15,FALSE)="","",VLOOKUP(A114,Keys_CHESS_ALL!J119:AJ298,15,FALSE))</f>
        <v>#N/A</v>
      </c>
      <c r="R114" s="28" t="e">
        <f>IF(VLOOKUP(A114,Keys_CHESS_ALL!J119:AK298,16,FALSE)="","",VLOOKUP(A114,Keys_CHESS_ALL!J119:AK298,16,FALSE))</f>
        <v>#N/A</v>
      </c>
    </row>
    <row r="115" spans="2:18" x14ac:dyDescent="0.2">
      <c r="B115" s="28" t="e">
        <f>VLOOKUP(A115,Keys_CHESS_ALL!J120:L299,2,FALSE)</f>
        <v>#N/A</v>
      </c>
      <c r="C115" s="32"/>
      <c r="D115" s="28" t="e">
        <f>VLOOKUP(A115,Keys_CHESS_ALL!J120:L299,3,FALSE)</f>
        <v>#N/A</v>
      </c>
      <c r="E115" s="40"/>
      <c r="G115" s="28" t="e">
        <f>IF(VLOOKUP(A115,Keys_CHESS_ALL!J120:AC299,5,FALSE)="","",VLOOKUP(A115,Keys_CHESS_ALL!J120:AC299,5,FALSE))</f>
        <v>#N/A</v>
      </c>
      <c r="H115" s="28" t="e">
        <f>IF(VLOOKUP(A115,Keys_CHESS_ALL!J120:AC299,6,FALSE)="","",VLOOKUP(A115,Keys_CHESS_ALL!J120:AC299,6,FALSE))</f>
        <v>#N/A</v>
      </c>
      <c r="I115" s="28" t="e">
        <f>IF(VLOOKUP(A115,Keys_CHESS_ALL!J120:AC299,7,FALSE)="","",VLOOKUP(A115,Keys_CHESS_ALL!J120:AC299,7,FALSE))</f>
        <v>#N/A</v>
      </c>
      <c r="J115" s="28" t="e">
        <f>IF(VLOOKUP(A115,Keys_CHESS_ALL!J120:AC299,8,FALSE)="","",VLOOKUP(A115,Keys_CHESS_ALL!J120:AC299,8,FALSE))</f>
        <v>#N/A</v>
      </c>
      <c r="K115" s="28" t="e">
        <f>IF(VLOOKUP(A115,Keys_CHESS_ALL!J120:AD299,9,FALSE)="","",VLOOKUP(A115,Keys_CHESS_ALL!J120:AD299,9,FALSE))</f>
        <v>#N/A</v>
      </c>
      <c r="L115" s="28" t="e">
        <f>IF(VLOOKUP(A115,Keys_CHESS_ALL!J120:AE299,10,FALSE)="","",VLOOKUP(A115,Keys_CHESS_ALL!J120:AE299,10,FALSE))</f>
        <v>#N/A</v>
      </c>
      <c r="M115" s="28" t="e">
        <f>IF(VLOOKUP(A115,Keys_CHESS_ALL!J120:AF299,11,FALSE)="","",VLOOKUP(A115,Keys_CHESS_ALL!J120:AF299,11,FALSE))</f>
        <v>#N/A</v>
      </c>
      <c r="N115" s="28" t="e">
        <f>IF(VLOOKUP(A115,Keys_CHESS_ALL!J120:AG299,12,FALSE)="","",VLOOKUP(A115,Keys_CHESS_ALL!J120:AG299,12,FALSE))</f>
        <v>#N/A</v>
      </c>
      <c r="O115" s="28" t="e">
        <f>IF(VLOOKUP(A115,Keys_CHESS_ALL!J120:AH299,13,FALSE)="","",VLOOKUP(A115,Keys_CHESS_ALL!J120:AH299,13,FALSE))</f>
        <v>#N/A</v>
      </c>
      <c r="P115" s="28" t="e">
        <f>IF(VLOOKUP(A115,Keys_CHESS_ALL!J120:AI299,14,FALSE)="","",VLOOKUP(A115,Keys_CHESS_ALL!J120:AI299,14,FALSE))</f>
        <v>#N/A</v>
      </c>
      <c r="Q115" s="28" t="e">
        <f>IF(VLOOKUP(A115,Keys_CHESS_ALL!J120:AJ299,15,FALSE)="","",VLOOKUP(A115,Keys_CHESS_ALL!J120:AJ299,15,FALSE))</f>
        <v>#N/A</v>
      </c>
      <c r="R115" s="28" t="e">
        <f>IF(VLOOKUP(A115,Keys_CHESS_ALL!J120:AK299,16,FALSE)="","",VLOOKUP(A115,Keys_CHESS_ALL!J120:AK299,16,FALSE))</f>
        <v>#N/A</v>
      </c>
    </row>
    <row r="116" spans="2:18" x14ac:dyDescent="0.2">
      <c r="B116" s="28" t="e">
        <f>VLOOKUP(A116,Keys_CHESS_ALL!J121:L300,2,FALSE)</f>
        <v>#N/A</v>
      </c>
      <c r="C116" s="32"/>
      <c r="D116" s="28" t="e">
        <f>VLOOKUP(A116,Keys_CHESS_ALL!J121:L300,3,FALSE)</f>
        <v>#N/A</v>
      </c>
      <c r="E116" s="40"/>
      <c r="G116" s="28" t="e">
        <f>IF(VLOOKUP(A116,Keys_CHESS_ALL!J121:AC300,5,FALSE)="","",VLOOKUP(A116,Keys_CHESS_ALL!J121:AC300,5,FALSE))</f>
        <v>#N/A</v>
      </c>
      <c r="H116" s="28" t="e">
        <f>IF(VLOOKUP(A116,Keys_CHESS_ALL!J121:AC300,6,FALSE)="","",VLOOKUP(A116,Keys_CHESS_ALL!J121:AC300,6,FALSE))</f>
        <v>#N/A</v>
      </c>
      <c r="I116" s="28" t="e">
        <f>IF(VLOOKUP(A116,Keys_CHESS_ALL!J121:AC300,7,FALSE)="","",VLOOKUP(A116,Keys_CHESS_ALL!J121:AC300,7,FALSE))</f>
        <v>#N/A</v>
      </c>
      <c r="J116" s="28" t="e">
        <f>IF(VLOOKUP(A116,Keys_CHESS_ALL!J121:AC300,8,FALSE)="","",VLOOKUP(A116,Keys_CHESS_ALL!J121:AC300,8,FALSE))</f>
        <v>#N/A</v>
      </c>
      <c r="K116" s="28" t="e">
        <f>IF(VLOOKUP(A116,Keys_CHESS_ALL!J121:AD300,9,FALSE)="","",VLOOKUP(A116,Keys_CHESS_ALL!J121:AD300,9,FALSE))</f>
        <v>#N/A</v>
      </c>
      <c r="L116" s="28" t="e">
        <f>IF(VLOOKUP(A116,Keys_CHESS_ALL!J121:AE300,10,FALSE)="","",VLOOKUP(A116,Keys_CHESS_ALL!J121:AE300,10,FALSE))</f>
        <v>#N/A</v>
      </c>
      <c r="M116" s="28" t="e">
        <f>IF(VLOOKUP(A116,Keys_CHESS_ALL!J121:AF300,11,FALSE)="","",VLOOKUP(A116,Keys_CHESS_ALL!J121:AF300,11,FALSE))</f>
        <v>#N/A</v>
      </c>
      <c r="N116" s="28" t="e">
        <f>IF(VLOOKUP(A116,Keys_CHESS_ALL!J121:AG300,12,FALSE)="","",VLOOKUP(A116,Keys_CHESS_ALL!J121:AG300,12,FALSE))</f>
        <v>#N/A</v>
      </c>
      <c r="O116" s="28" t="e">
        <f>IF(VLOOKUP(A116,Keys_CHESS_ALL!J121:AH300,13,FALSE)="","",VLOOKUP(A116,Keys_CHESS_ALL!J121:AH300,13,FALSE))</f>
        <v>#N/A</v>
      </c>
      <c r="P116" s="28" t="e">
        <f>IF(VLOOKUP(A116,Keys_CHESS_ALL!J121:AI300,14,FALSE)="","",VLOOKUP(A116,Keys_CHESS_ALL!J121:AI300,14,FALSE))</f>
        <v>#N/A</v>
      </c>
      <c r="Q116" s="28" t="e">
        <f>IF(VLOOKUP(A116,Keys_CHESS_ALL!J121:AJ300,15,FALSE)="","",VLOOKUP(A116,Keys_CHESS_ALL!J121:AJ300,15,FALSE))</f>
        <v>#N/A</v>
      </c>
      <c r="R116" s="28" t="e">
        <f>IF(VLOOKUP(A116,Keys_CHESS_ALL!J121:AK300,16,FALSE)="","",VLOOKUP(A116,Keys_CHESS_ALL!J121:AK300,16,FALSE))</f>
        <v>#N/A</v>
      </c>
    </row>
    <row r="117" spans="2:18" x14ac:dyDescent="0.2">
      <c r="B117" s="28" t="e">
        <f>VLOOKUP(A117,Keys_CHESS_ALL!J122:L301,2,FALSE)</f>
        <v>#N/A</v>
      </c>
      <c r="C117" s="32"/>
      <c r="D117" s="28" t="e">
        <f>VLOOKUP(A117,Keys_CHESS_ALL!J122:L301,3,FALSE)</f>
        <v>#N/A</v>
      </c>
      <c r="E117" s="40"/>
      <c r="G117" s="28" t="e">
        <f>IF(VLOOKUP(A117,Keys_CHESS_ALL!J122:AC301,5,FALSE)="","",VLOOKUP(A117,Keys_CHESS_ALL!J122:AC301,5,FALSE))</f>
        <v>#N/A</v>
      </c>
      <c r="H117" s="28" t="e">
        <f>IF(VLOOKUP(A117,Keys_CHESS_ALL!J122:AC301,6,FALSE)="","",VLOOKUP(A117,Keys_CHESS_ALL!J122:AC301,6,FALSE))</f>
        <v>#N/A</v>
      </c>
      <c r="I117" s="28" t="e">
        <f>IF(VLOOKUP(A117,Keys_CHESS_ALL!J122:AC301,7,FALSE)="","",VLOOKUP(A117,Keys_CHESS_ALL!J122:AC301,7,FALSE))</f>
        <v>#N/A</v>
      </c>
      <c r="J117" s="28" t="e">
        <f>IF(VLOOKUP(A117,Keys_CHESS_ALL!J122:AC301,8,FALSE)="","",VLOOKUP(A117,Keys_CHESS_ALL!J122:AC301,8,FALSE))</f>
        <v>#N/A</v>
      </c>
      <c r="K117" s="28" t="e">
        <f>IF(VLOOKUP(A117,Keys_CHESS_ALL!J122:AD301,9,FALSE)="","",VLOOKUP(A117,Keys_CHESS_ALL!J122:AD301,9,FALSE))</f>
        <v>#N/A</v>
      </c>
      <c r="L117" s="28" t="e">
        <f>IF(VLOOKUP(A117,Keys_CHESS_ALL!J122:AE301,10,FALSE)="","",VLOOKUP(A117,Keys_CHESS_ALL!J122:AE301,10,FALSE))</f>
        <v>#N/A</v>
      </c>
      <c r="M117" s="28" t="e">
        <f>IF(VLOOKUP(A117,Keys_CHESS_ALL!J122:AF301,11,FALSE)="","",VLOOKUP(A117,Keys_CHESS_ALL!J122:AF301,11,FALSE))</f>
        <v>#N/A</v>
      </c>
      <c r="N117" s="28" t="e">
        <f>IF(VLOOKUP(A117,Keys_CHESS_ALL!J122:AG301,12,FALSE)="","",VLOOKUP(A117,Keys_CHESS_ALL!J122:AG301,12,FALSE))</f>
        <v>#N/A</v>
      </c>
      <c r="O117" s="28" t="e">
        <f>IF(VLOOKUP(A117,Keys_CHESS_ALL!J122:AH301,13,FALSE)="","",VLOOKUP(A117,Keys_CHESS_ALL!J122:AH301,13,FALSE))</f>
        <v>#N/A</v>
      </c>
      <c r="P117" s="28" t="e">
        <f>IF(VLOOKUP(A117,Keys_CHESS_ALL!J122:AI301,14,FALSE)="","",VLOOKUP(A117,Keys_CHESS_ALL!J122:AI301,14,FALSE))</f>
        <v>#N/A</v>
      </c>
      <c r="Q117" s="28" t="e">
        <f>IF(VLOOKUP(A117,Keys_CHESS_ALL!J122:AJ301,15,FALSE)="","",VLOOKUP(A117,Keys_CHESS_ALL!J122:AJ301,15,FALSE))</f>
        <v>#N/A</v>
      </c>
      <c r="R117" s="28" t="e">
        <f>IF(VLOOKUP(A117,Keys_CHESS_ALL!J122:AK301,16,FALSE)="","",VLOOKUP(A117,Keys_CHESS_ALL!J122:AK301,16,FALSE))</f>
        <v>#N/A</v>
      </c>
    </row>
    <row r="118" spans="2:18" x14ac:dyDescent="0.2">
      <c r="B118" s="28" t="e">
        <f>VLOOKUP(A118,Keys_CHESS_ALL!J123:L302,2,FALSE)</f>
        <v>#N/A</v>
      </c>
      <c r="C118" s="32"/>
      <c r="D118" s="28" t="e">
        <f>VLOOKUP(A118,Keys_CHESS_ALL!J123:L302,3,FALSE)</f>
        <v>#N/A</v>
      </c>
      <c r="E118" s="40"/>
      <c r="G118" s="28" t="e">
        <f>IF(VLOOKUP(A118,Keys_CHESS_ALL!J123:AC302,5,FALSE)="","",VLOOKUP(A118,Keys_CHESS_ALL!J123:AC302,5,FALSE))</f>
        <v>#N/A</v>
      </c>
      <c r="H118" s="28" t="e">
        <f>IF(VLOOKUP(A118,Keys_CHESS_ALL!J123:AC302,6,FALSE)="","",VLOOKUP(A118,Keys_CHESS_ALL!J123:AC302,6,FALSE))</f>
        <v>#N/A</v>
      </c>
      <c r="I118" s="28" t="e">
        <f>IF(VLOOKUP(A118,Keys_CHESS_ALL!J123:AC302,7,FALSE)="","",VLOOKUP(A118,Keys_CHESS_ALL!J123:AC302,7,FALSE))</f>
        <v>#N/A</v>
      </c>
      <c r="J118" s="28" t="e">
        <f>IF(VLOOKUP(A118,Keys_CHESS_ALL!J123:AC302,8,FALSE)="","",VLOOKUP(A118,Keys_CHESS_ALL!J123:AC302,8,FALSE))</f>
        <v>#N/A</v>
      </c>
      <c r="K118" s="28" t="e">
        <f>IF(VLOOKUP(A118,Keys_CHESS_ALL!J123:AD302,9,FALSE)="","",VLOOKUP(A118,Keys_CHESS_ALL!J123:AD302,9,FALSE))</f>
        <v>#N/A</v>
      </c>
      <c r="L118" s="28" t="e">
        <f>IF(VLOOKUP(A118,Keys_CHESS_ALL!J123:AE302,10,FALSE)="","",VLOOKUP(A118,Keys_CHESS_ALL!J123:AE302,10,FALSE))</f>
        <v>#N/A</v>
      </c>
      <c r="M118" s="28" t="e">
        <f>IF(VLOOKUP(A118,Keys_CHESS_ALL!J123:AF302,11,FALSE)="","",VLOOKUP(A118,Keys_CHESS_ALL!J123:AF302,11,FALSE))</f>
        <v>#N/A</v>
      </c>
      <c r="N118" s="28" t="e">
        <f>IF(VLOOKUP(A118,Keys_CHESS_ALL!J123:AG302,12,FALSE)="","",VLOOKUP(A118,Keys_CHESS_ALL!J123:AG302,12,FALSE))</f>
        <v>#N/A</v>
      </c>
      <c r="O118" s="28" t="e">
        <f>IF(VLOOKUP(A118,Keys_CHESS_ALL!J123:AH302,13,FALSE)="","",VLOOKUP(A118,Keys_CHESS_ALL!J123:AH302,13,FALSE))</f>
        <v>#N/A</v>
      </c>
      <c r="P118" s="28" t="e">
        <f>IF(VLOOKUP(A118,Keys_CHESS_ALL!J123:AI302,14,FALSE)="","",VLOOKUP(A118,Keys_CHESS_ALL!J123:AI302,14,FALSE))</f>
        <v>#N/A</v>
      </c>
      <c r="Q118" s="28" t="e">
        <f>IF(VLOOKUP(A118,Keys_CHESS_ALL!J123:AJ302,15,FALSE)="","",VLOOKUP(A118,Keys_CHESS_ALL!J123:AJ302,15,FALSE))</f>
        <v>#N/A</v>
      </c>
      <c r="R118" s="28" t="e">
        <f>IF(VLOOKUP(A118,Keys_CHESS_ALL!J123:AK302,16,FALSE)="","",VLOOKUP(A118,Keys_CHESS_ALL!J123:AK302,16,FALSE))</f>
        <v>#N/A</v>
      </c>
    </row>
    <row r="119" spans="2:18" x14ac:dyDescent="0.2">
      <c r="B119" s="28" t="e">
        <f>VLOOKUP(A119,Keys_CHESS_ALL!J124:L303,2,FALSE)</f>
        <v>#N/A</v>
      </c>
      <c r="C119" s="32"/>
      <c r="D119" s="28" t="e">
        <f>VLOOKUP(A119,Keys_CHESS_ALL!J124:L303,3,FALSE)</f>
        <v>#N/A</v>
      </c>
      <c r="E119" s="40"/>
      <c r="G119" s="28" t="e">
        <f>IF(VLOOKUP(A119,Keys_CHESS_ALL!J124:AC303,5,FALSE)="","",VLOOKUP(A119,Keys_CHESS_ALL!J124:AC303,5,FALSE))</f>
        <v>#N/A</v>
      </c>
      <c r="H119" s="28" t="e">
        <f>IF(VLOOKUP(A119,Keys_CHESS_ALL!J124:AC303,6,FALSE)="","",VLOOKUP(A119,Keys_CHESS_ALL!J124:AC303,6,FALSE))</f>
        <v>#N/A</v>
      </c>
      <c r="I119" s="28" t="e">
        <f>IF(VLOOKUP(A119,Keys_CHESS_ALL!J124:AC303,7,FALSE)="","",VLOOKUP(A119,Keys_CHESS_ALL!J124:AC303,7,FALSE))</f>
        <v>#N/A</v>
      </c>
      <c r="J119" s="28" t="e">
        <f>IF(VLOOKUP(A119,Keys_CHESS_ALL!J124:AC303,8,FALSE)="","",VLOOKUP(A119,Keys_CHESS_ALL!J124:AC303,8,FALSE))</f>
        <v>#N/A</v>
      </c>
      <c r="K119" s="28" t="e">
        <f>IF(VLOOKUP(A119,Keys_CHESS_ALL!J124:AD303,9,FALSE)="","",VLOOKUP(A119,Keys_CHESS_ALL!J124:AD303,9,FALSE))</f>
        <v>#N/A</v>
      </c>
      <c r="L119" s="28" t="e">
        <f>IF(VLOOKUP(A119,Keys_CHESS_ALL!J124:AE303,10,FALSE)="","",VLOOKUP(A119,Keys_CHESS_ALL!J124:AE303,10,FALSE))</f>
        <v>#N/A</v>
      </c>
      <c r="M119" s="28" t="e">
        <f>IF(VLOOKUP(A119,Keys_CHESS_ALL!J124:AF303,11,FALSE)="","",VLOOKUP(A119,Keys_CHESS_ALL!J124:AF303,11,FALSE))</f>
        <v>#N/A</v>
      </c>
      <c r="N119" s="28" t="e">
        <f>IF(VLOOKUP(A119,Keys_CHESS_ALL!J124:AG303,12,FALSE)="","",VLOOKUP(A119,Keys_CHESS_ALL!J124:AG303,12,FALSE))</f>
        <v>#N/A</v>
      </c>
      <c r="O119" s="28" t="e">
        <f>IF(VLOOKUP(A119,Keys_CHESS_ALL!J124:AH303,13,FALSE)="","",VLOOKUP(A119,Keys_CHESS_ALL!J124:AH303,13,FALSE))</f>
        <v>#N/A</v>
      </c>
      <c r="P119" s="28" t="e">
        <f>IF(VLOOKUP(A119,Keys_CHESS_ALL!J124:AI303,14,FALSE)="","",VLOOKUP(A119,Keys_CHESS_ALL!J124:AI303,14,FALSE))</f>
        <v>#N/A</v>
      </c>
      <c r="Q119" s="28" t="e">
        <f>IF(VLOOKUP(A119,Keys_CHESS_ALL!J124:AJ303,15,FALSE)="","",VLOOKUP(A119,Keys_CHESS_ALL!J124:AJ303,15,FALSE))</f>
        <v>#N/A</v>
      </c>
      <c r="R119" s="28" t="e">
        <f>IF(VLOOKUP(A119,Keys_CHESS_ALL!J124:AK303,16,FALSE)="","",VLOOKUP(A119,Keys_CHESS_ALL!J124:AK303,16,FALSE))</f>
        <v>#N/A</v>
      </c>
    </row>
    <row r="120" spans="2:18" x14ac:dyDescent="0.2">
      <c r="B120" s="28" t="e">
        <f>VLOOKUP(A120,Keys_CHESS_ALL!J125:L304,2,FALSE)</f>
        <v>#N/A</v>
      </c>
      <c r="C120" s="32"/>
      <c r="D120" s="28" t="e">
        <f>VLOOKUP(A120,Keys_CHESS_ALL!J125:L304,3,FALSE)</f>
        <v>#N/A</v>
      </c>
      <c r="E120" s="40"/>
      <c r="G120" s="28" t="e">
        <f>IF(VLOOKUP(A120,Keys_CHESS_ALL!J125:AC304,5,FALSE)="","",VLOOKUP(A120,Keys_CHESS_ALL!J125:AC304,5,FALSE))</f>
        <v>#N/A</v>
      </c>
      <c r="H120" s="28" t="e">
        <f>IF(VLOOKUP(A120,Keys_CHESS_ALL!J125:AC304,6,FALSE)="","",VLOOKUP(A120,Keys_CHESS_ALL!J125:AC304,6,FALSE))</f>
        <v>#N/A</v>
      </c>
      <c r="I120" s="28" t="e">
        <f>IF(VLOOKUP(A120,Keys_CHESS_ALL!J125:AC304,7,FALSE)="","",VLOOKUP(A120,Keys_CHESS_ALL!J125:AC304,7,FALSE))</f>
        <v>#N/A</v>
      </c>
      <c r="J120" s="28" t="e">
        <f>IF(VLOOKUP(A120,Keys_CHESS_ALL!J125:AC304,8,FALSE)="","",VLOOKUP(A120,Keys_CHESS_ALL!J125:AC304,8,FALSE))</f>
        <v>#N/A</v>
      </c>
      <c r="K120" s="28" t="e">
        <f>IF(VLOOKUP(A120,Keys_CHESS_ALL!J125:AD304,9,FALSE)="","",VLOOKUP(A120,Keys_CHESS_ALL!J125:AD304,9,FALSE))</f>
        <v>#N/A</v>
      </c>
      <c r="L120" s="28" t="e">
        <f>IF(VLOOKUP(A120,Keys_CHESS_ALL!J125:AE304,10,FALSE)="","",VLOOKUP(A120,Keys_CHESS_ALL!J125:AE304,10,FALSE))</f>
        <v>#N/A</v>
      </c>
      <c r="M120" s="28" t="e">
        <f>IF(VLOOKUP(A120,Keys_CHESS_ALL!J125:AF304,11,FALSE)="","",VLOOKUP(A120,Keys_CHESS_ALL!J125:AF304,11,FALSE))</f>
        <v>#N/A</v>
      </c>
      <c r="N120" s="28" t="e">
        <f>IF(VLOOKUP(A120,Keys_CHESS_ALL!J125:AG304,12,FALSE)="","",VLOOKUP(A120,Keys_CHESS_ALL!J125:AG304,12,FALSE))</f>
        <v>#N/A</v>
      </c>
      <c r="O120" s="28" t="e">
        <f>IF(VLOOKUP(A120,Keys_CHESS_ALL!J125:AH304,13,FALSE)="","",VLOOKUP(A120,Keys_CHESS_ALL!J125:AH304,13,FALSE))</f>
        <v>#N/A</v>
      </c>
      <c r="P120" s="28" t="e">
        <f>IF(VLOOKUP(A120,Keys_CHESS_ALL!J125:AI304,14,FALSE)="","",VLOOKUP(A120,Keys_CHESS_ALL!J125:AI304,14,FALSE))</f>
        <v>#N/A</v>
      </c>
      <c r="Q120" s="28" t="e">
        <f>IF(VLOOKUP(A120,Keys_CHESS_ALL!J125:AJ304,15,FALSE)="","",VLOOKUP(A120,Keys_CHESS_ALL!J125:AJ304,15,FALSE))</f>
        <v>#N/A</v>
      </c>
      <c r="R120" s="28" t="e">
        <f>IF(VLOOKUP(A120,Keys_CHESS_ALL!J125:AK304,16,FALSE)="","",VLOOKUP(A120,Keys_CHESS_ALL!J125:AK304,16,FALSE))</f>
        <v>#N/A</v>
      </c>
    </row>
    <row r="121" spans="2:18" x14ac:dyDescent="0.2">
      <c r="B121" s="28" t="e">
        <f>VLOOKUP(A121,Keys_CHESS_ALL!J126:L305,2,FALSE)</f>
        <v>#N/A</v>
      </c>
      <c r="C121" s="32"/>
      <c r="D121" s="28" t="e">
        <f>VLOOKUP(A121,Keys_CHESS_ALL!J126:L305,3,FALSE)</f>
        <v>#N/A</v>
      </c>
      <c r="E121" s="40"/>
      <c r="G121" s="28" t="e">
        <f>IF(VLOOKUP(A121,Keys_CHESS_ALL!J126:AC305,5,FALSE)="","",VLOOKUP(A121,Keys_CHESS_ALL!J126:AC305,5,FALSE))</f>
        <v>#N/A</v>
      </c>
      <c r="H121" s="28" t="e">
        <f>IF(VLOOKUP(A121,Keys_CHESS_ALL!J126:AC305,6,FALSE)="","",VLOOKUP(A121,Keys_CHESS_ALL!J126:AC305,6,FALSE))</f>
        <v>#N/A</v>
      </c>
      <c r="I121" s="28" t="e">
        <f>IF(VLOOKUP(A121,Keys_CHESS_ALL!J126:AC305,7,FALSE)="","",VLOOKUP(A121,Keys_CHESS_ALL!J126:AC305,7,FALSE))</f>
        <v>#N/A</v>
      </c>
      <c r="J121" s="28" t="e">
        <f>IF(VLOOKUP(A121,Keys_CHESS_ALL!J126:AC305,8,FALSE)="","",VLOOKUP(A121,Keys_CHESS_ALL!J126:AC305,8,FALSE))</f>
        <v>#N/A</v>
      </c>
      <c r="K121" s="28" t="e">
        <f>IF(VLOOKUP(A121,Keys_CHESS_ALL!J126:AD305,9,FALSE)="","",VLOOKUP(A121,Keys_CHESS_ALL!J126:AD305,9,FALSE))</f>
        <v>#N/A</v>
      </c>
      <c r="L121" s="28" t="e">
        <f>IF(VLOOKUP(A121,Keys_CHESS_ALL!J126:AE305,10,FALSE)="","",VLOOKUP(A121,Keys_CHESS_ALL!J126:AE305,10,FALSE))</f>
        <v>#N/A</v>
      </c>
      <c r="M121" s="28" t="e">
        <f>IF(VLOOKUP(A121,Keys_CHESS_ALL!J126:AF305,11,FALSE)="","",VLOOKUP(A121,Keys_CHESS_ALL!J126:AF305,11,FALSE))</f>
        <v>#N/A</v>
      </c>
      <c r="N121" s="28" t="e">
        <f>IF(VLOOKUP(A121,Keys_CHESS_ALL!J126:AG305,12,FALSE)="","",VLOOKUP(A121,Keys_CHESS_ALL!J126:AG305,12,FALSE))</f>
        <v>#N/A</v>
      </c>
      <c r="O121" s="28" t="e">
        <f>IF(VLOOKUP(A121,Keys_CHESS_ALL!J126:AH305,13,FALSE)="","",VLOOKUP(A121,Keys_CHESS_ALL!J126:AH305,13,FALSE))</f>
        <v>#N/A</v>
      </c>
      <c r="P121" s="28" t="e">
        <f>IF(VLOOKUP(A121,Keys_CHESS_ALL!J126:AI305,14,FALSE)="","",VLOOKUP(A121,Keys_CHESS_ALL!J126:AI305,14,FALSE))</f>
        <v>#N/A</v>
      </c>
      <c r="Q121" s="28" t="e">
        <f>IF(VLOOKUP(A121,Keys_CHESS_ALL!J126:AJ305,15,FALSE)="","",VLOOKUP(A121,Keys_CHESS_ALL!J126:AJ305,15,FALSE))</f>
        <v>#N/A</v>
      </c>
      <c r="R121" s="28" t="e">
        <f>IF(VLOOKUP(A121,Keys_CHESS_ALL!J126:AK305,16,FALSE)="","",VLOOKUP(A121,Keys_CHESS_ALL!J126:AK305,16,FALSE))</f>
        <v>#N/A</v>
      </c>
    </row>
    <row r="122" spans="2:18" x14ac:dyDescent="0.2">
      <c r="B122" s="28" t="e">
        <f>VLOOKUP(A122,Keys_CHESS_ALL!J127:L306,2,FALSE)</f>
        <v>#N/A</v>
      </c>
      <c r="C122" s="32"/>
      <c r="D122" s="28" t="e">
        <f>VLOOKUP(A122,Keys_CHESS_ALL!J127:L306,3,FALSE)</f>
        <v>#N/A</v>
      </c>
      <c r="E122" s="40"/>
      <c r="G122" s="28" t="e">
        <f>IF(VLOOKUP(A122,Keys_CHESS_ALL!J127:AC306,5,FALSE)="","",VLOOKUP(A122,Keys_CHESS_ALL!J127:AC306,5,FALSE))</f>
        <v>#N/A</v>
      </c>
      <c r="H122" s="28" t="e">
        <f>IF(VLOOKUP(A122,Keys_CHESS_ALL!J127:AC306,6,FALSE)="","",VLOOKUP(A122,Keys_CHESS_ALL!J127:AC306,6,FALSE))</f>
        <v>#N/A</v>
      </c>
      <c r="I122" s="28" t="e">
        <f>IF(VLOOKUP(A122,Keys_CHESS_ALL!J127:AC306,7,FALSE)="","",VLOOKUP(A122,Keys_CHESS_ALL!J127:AC306,7,FALSE))</f>
        <v>#N/A</v>
      </c>
      <c r="J122" s="28" t="e">
        <f>IF(VLOOKUP(A122,Keys_CHESS_ALL!J127:AC306,8,FALSE)="","",VLOOKUP(A122,Keys_CHESS_ALL!J127:AC306,8,FALSE))</f>
        <v>#N/A</v>
      </c>
      <c r="K122" s="28" t="e">
        <f>IF(VLOOKUP(A122,Keys_CHESS_ALL!J127:AD306,9,FALSE)="","",VLOOKUP(A122,Keys_CHESS_ALL!J127:AD306,9,FALSE))</f>
        <v>#N/A</v>
      </c>
      <c r="L122" s="28" t="e">
        <f>IF(VLOOKUP(A122,Keys_CHESS_ALL!J127:AE306,10,FALSE)="","",VLOOKUP(A122,Keys_CHESS_ALL!J127:AE306,10,FALSE))</f>
        <v>#N/A</v>
      </c>
      <c r="M122" s="28" t="e">
        <f>IF(VLOOKUP(A122,Keys_CHESS_ALL!J127:AF306,11,FALSE)="","",VLOOKUP(A122,Keys_CHESS_ALL!J127:AF306,11,FALSE))</f>
        <v>#N/A</v>
      </c>
      <c r="N122" s="28" t="e">
        <f>IF(VLOOKUP(A122,Keys_CHESS_ALL!J127:AG306,12,FALSE)="","",VLOOKUP(A122,Keys_CHESS_ALL!J127:AG306,12,FALSE))</f>
        <v>#N/A</v>
      </c>
      <c r="O122" s="28" t="e">
        <f>IF(VLOOKUP(A122,Keys_CHESS_ALL!J127:AH306,13,FALSE)="","",VLOOKUP(A122,Keys_CHESS_ALL!J127:AH306,13,FALSE))</f>
        <v>#N/A</v>
      </c>
      <c r="P122" s="28" t="e">
        <f>IF(VLOOKUP(A122,Keys_CHESS_ALL!J127:AI306,14,FALSE)="","",VLOOKUP(A122,Keys_CHESS_ALL!J127:AI306,14,FALSE))</f>
        <v>#N/A</v>
      </c>
      <c r="Q122" s="28" t="e">
        <f>IF(VLOOKUP(A122,Keys_CHESS_ALL!J127:AJ306,15,FALSE)="","",VLOOKUP(A122,Keys_CHESS_ALL!J127:AJ306,15,FALSE))</f>
        <v>#N/A</v>
      </c>
      <c r="R122" s="28" t="e">
        <f>IF(VLOOKUP(A122,Keys_CHESS_ALL!J127:AK306,16,FALSE)="","",VLOOKUP(A122,Keys_CHESS_ALL!J127:AK306,16,FALSE))</f>
        <v>#N/A</v>
      </c>
    </row>
    <row r="123" spans="2:18" x14ac:dyDescent="0.2">
      <c r="B123" s="28" t="e">
        <f>VLOOKUP(A123,Keys_CHESS_ALL!J128:L307,2,FALSE)</f>
        <v>#N/A</v>
      </c>
      <c r="C123" s="32"/>
      <c r="D123" s="28" t="e">
        <f>VLOOKUP(A123,Keys_CHESS_ALL!J128:L307,3,FALSE)</f>
        <v>#N/A</v>
      </c>
      <c r="E123" s="40"/>
      <c r="G123" s="28" t="e">
        <f>IF(VLOOKUP(A123,Keys_CHESS_ALL!J128:AC307,5,FALSE)="","",VLOOKUP(A123,Keys_CHESS_ALL!J128:AC307,5,FALSE))</f>
        <v>#N/A</v>
      </c>
      <c r="H123" s="28" t="e">
        <f>IF(VLOOKUP(A123,Keys_CHESS_ALL!J128:AC307,6,FALSE)="","",VLOOKUP(A123,Keys_CHESS_ALL!J128:AC307,6,FALSE))</f>
        <v>#N/A</v>
      </c>
      <c r="I123" s="28" t="e">
        <f>IF(VLOOKUP(A123,Keys_CHESS_ALL!J128:AC307,7,FALSE)="","",VLOOKUP(A123,Keys_CHESS_ALL!J128:AC307,7,FALSE))</f>
        <v>#N/A</v>
      </c>
      <c r="J123" s="28" t="e">
        <f>IF(VLOOKUP(A123,Keys_CHESS_ALL!J128:AC307,8,FALSE)="","",VLOOKUP(A123,Keys_CHESS_ALL!J128:AC307,8,FALSE))</f>
        <v>#N/A</v>
      </c>
      <c r="K123" s="28" t="e">
        <f>IF(VLOOKUP(A123,Keys_CHESS_ALL!J128:AD307,9,FALSE)="","",VLOOKUP(A123,Keys_CHESS_ALL!J128:AD307,9,FALSE))</f>
        <v>#N/A</v>
      </c>
      <c r="L123" s="28" t="e">
        <f>IF(VLOOKUP(A123,Keys_CHESS_ALL!J128:AE307,10,FALSE)="","",VLOOKUP(A123,Keys_CHESS_ALL!J128:AE307,10,FALSE))</f>
        <v>#N/A</v>
      </c>
      <c r="M123" s="28" t="e">
        <f>IF(VLOOKUP(A123,Keys_CHESS_ALL!J128:AF307,11,FALSE)="","",VLOOKUP(A123,Keys_CHESS_ALL!J128:AF307,11,FALSE))</f>
        <v>#N/A</v>
      </c>
      <c r="N123" s="28" t="e">
        <f>IF(VLOOKUP(A123,Keys_CHESS_ALL!J128:AG307,12,FALSE)="","",VLOOKUP(A123,Keys_CHESS_ALL!J128:AG307,12,FALSE))</f>
        <v>#N/A</v>
      </c>
      <c r="O123" s="28" t="e">
        <f>IF(VLOOKUP(A123,Keys_CHESS_ALL!J128:AH307,13,FALSE)="","",VLOOKUP(A123,Keys_CHESS_ALL!J128:AH307,13,FALSE))</f>
        <v>#N/A</v>
      </c>
      <c r="P123" s="28" t="e">
        <f>IF(VLOOKUP(A123,Keys_CHESS_ALL!J128:AI307,14,FALSE)="","",VLOOKUP(A123,Keys_CHESS_ALL!J128:AI307,14,FALSE))</f>
        <v>#N/A</v>
      </c>
      <c r="Q123" s="28" t="e">
        <f>IF(VLOOKUP(A123,Keys_CHESS_ALL!J128:AJ307,15,FALSE)="","",VLOOKUP(A123,Keys_CHESS_ALL!J128:AJ307,15,FALSE))</f>
        <v>#N/A</v>
      </c>
      <c r="R123" s="28" t="e">
        <f>IF(VLOOKUP(A123,Keys_CHESS_ALL!J128:AK307,16,FALSE)="","",VLOOKUP(A123,Keys_CHESS_ALL!J128:AK307,16,FALSE))</f>
        <v>#N/A</v>
      </c>
    </row>
    <row r="124" spans="2:18" x14ac:dyDescent="0.2">
      <c r="B124" s="28" t="e">
        <f>VLOOKUP(A124,Keys_CHESS_ALL!J129:L308,2,FALSE)</f>
        <v>#N/A</v>
      </c>
      <c r="C124" s="32"/>
      <c r="D124" s="28" t="e">
        <f>VLOOKUP(A124,Keys_CHESS_ALL!J129:L308,3,FALSE)</f>
        <v>#N/A</v>
      </c>
      <c r="E124" s="40"/>
      <c r="G124" s="28" t="e">
        <f>IF(VLOOKUP(A124,Keys_CHESS_ALL!J129:AC308,5,FALSE)="","",VLOOKUP(A124,Keys_CHESS_ALL!J129:AC308,5,FALSE))</f>
        <v>#N/A</v>
      </c>
      <c r="H124" s="28" t="e">
        <f>IF(VLOOKUP(A124,Keys_CHESS_ALL!J129:AC308,6,FALSE)="","",VLOOKUP(A124,Keys_CHESS_ALL!J129:AC308,6,FALSE))</f>
        <v>#N/A</v>
      </c>
      <c r="I124" s="28" t="e">
        <f>IF(VLOOKUP(A124,Keys_CHESS_ALL!J129:AC308,7,FALSE)="","",VLOOKUP(A124,Keys_CHESS_ALL!J129:AC308,7,FALSE))</f>
        <v>#N/A</v>
      </c>
      <c r="J124" s="28" t="e">
        <f>IF(VLOOKUP(A124,Keys_CHESS_ALL!J129:AC308,8,FALSE)="","",VLOOKUP(A124,Keys_CHESS_ALL!J129:AC308,8,FALSE))</f>
        <v>#N/A</v>
      </c>
      <c r="K124" s="28" t="e">
        <f>IF(VLOOKUP(A124,Keys_CHESS_ALL!J129:AD308,9,FALSE)="","",VLOOKUP(A124,Keys_CHESS_ALL!J129:AD308,9,FALSE))</f>
        <v>#N/A</v>
      </c>
      <c r="L124" s="28" t="e">
        <f>IF(VLOOKUP(A124,Keys_CHESS_ALL!J129:AE308,10,FALSE)="","",VLOOKUP(A124,Keys_CHESS_ALL!J129:AE308,10,FALSE))</f>
        <v>#N/A</v>
      </c>
      <c r="M124" s="28" t="e">
        <f>IF(VLOOKUP(A124,Keys_CHESS_ALL!J129:AF308,11,FALSE)="","",VLOOKUP(A124,Keys_CHESS_ALL!J129:AF308,11,FALSE))</f>
        <v>#N/A</v>
      </c>
      <c r="N124" s="28" t="e">
        <f>IF(VLOOKUP(A124,Keys_CHESS_ALL!J129:AG308,12,FALSE)="","",VLOOKUP(A124,Keys_CHESS_ALL!J129:AG308,12,FALSE))</f>
        <v>#N/A</v>
      </c>
      <c r="O124" s="28" t="e">
        <f>IF(VLOOKUP(A124,Keys_CHESS_ALL!J129:AH308,13,FALSE)="","",VLOOKUP(A124,Keys_CHESS_ALL!J129:AH308,13,FALSE))</f>
        <v>#N/A</v>
      </c>
      <c r="P124" s="28" t="e">
        <f>IF(VLOOKUP(A124,Keys_CHESS_ALL!J129:AI308,14,FALSE)="","",VLOOKUP(A124,Keys_CHESS_ALL!J129:AI308,14,FALSE))</f>
        <v>#N/A</v>
      </c>
      <c r="Q124" s="28" t="e">
        <f>IF(VLOOKUP(A124,Keys_CHESS_ALL!J129:AJ308,15,FALSE)="","",VLOOKUP(A124,Keys_CHESS_ALL!J129:AJ308,15,FALSE))</f>
        <v>#N/A</v>
      </c>
      <c r="R124" s="28" t="e">
        <f>IF(VLOOKUP(A124,Keys_CHESS_ALL!J129:AK308,16,FALSE)="","",VLOOKUP(A124,Keys_CHESS_ALL!J129:AK308,16,FALSE))</f>
        <v>#N/A</v>
      </c>
    </row>
    <row r="125" spans="2:18" x14ac:dyDescent="0.2">
      <c r="B125" s="28" t="e">
        <f>VLOOKUP(A125,Keys_CHESS_ALL!J130:L309,2,FALSE)</f>
        <v>#N/A</v>
      </c>
      <c r="C125" s="32"/>
      <c r="D125" s="28" t="e">
        <f>VLOOKUP(A125,Keys_CHESS_ALL!J130:L309,3,FALSE)</f>
        <v>#N/A</v>
      </c>
      <c r="E125" s="40"/>
      <c r="G125" s="28" t="e">
        <f>IF(VLOOKUP(A125,Keys_CHESS_ALL!J130:AC309,5,FALSE)="","",VLOOKUP(A125,Keys_CHESS_ALL!J130:AC309,5,FALSE))</f>
        <v>#N/A</v>
      </c>
      <c r="H125" s="28" t="e">
        <f>IF(VLOOKUP(A125,Keys_CHESS_ALL!J130:AC309,6,FALSE)="","",VLOOKUP(A125,Keys_CHESS_ALL!J130:AC309,6,FALSE))</f>
        <v>#N/A</v>
      </c>
      <c r="I125" s="28" t="e">
        <f>IF(VLOOKUP(A125,Keys_CHESS_ALL!J130:AC309,7,FALSE)="","",VLOOKUP(A125,Keys_CHESS_ALL!J130:AC309,7,FALSE))</f>
        <v>#N/A</v>
      </c>
      <c r="J125" s="28" t="e">
        <f>IF(VLOOKUP(A125,Keys_CHESS_ALL!J130:AC309,8,FALSE)="","",VLOOKUP(A125,Keys_CHESS_ALL!J130:AC309,8,FALSE))</f>
        <v>#N/A</v>
      </c>
      <c r="K125" s="28" t="e">
        <f>IF(VLOOKUP(A125,Keys_CHESS_ALL!J130:AD309,9,FALSE)="","",VLOOKUP(A125,Keys_CHESS_ALL!J130:AD309,9,FALSE))</f>
        <v>#N/A</v>
      </c>
      <c r="L125" s="28" t="e">
        <f>IF(VLOOKUP(A125,Keys_CHESS_ALL!J130:AE309,10,FALSE)="","",VLOOKUP(A125,Keys_CHESS_ALL!J130:AE309,10,FALSE))</f>
        <v>#N/A</v>
      </c>
      <c r="M125" s="28" t="e">
        <f>IF(VLOOKUP(A125,Keys_CHESS_ALL!J130:AF309,11,FALSE)="","",VLOOKUP(A125,Keys_CHESS_ALL!J130:AF309,11,FALSE))</f>
        <v>#N/A</v>
      </c>
      <c r="N125" s="28" t="e">
        <f>IF(VLOOKUP(A125,Keys_CHESS_ALL!J130:AG309,12,FALSE)="","",VLOOKUP(A125,Keys_CHESS_ALL!J130:AG309,12,FALSE))</f>
        <v>#N/A</v>
      </c>
      <c r="O125" s="28" t="e">
        <f>IF(VLOOKUP(A125,Keys_CHESS_ALL!J130:AH309,13,FALSE)="","",VLOOKUP(A125,Keys_CHESS_ALL!J130:AH309,13,FALSE))</f>
        <v>#N/A</v>
      </c>
      <c r="P125" s="28" t="e">
        <f>IF(VLOOKUP(A125,Keys_CHESS_ALL!J130:AI309,14,FALSE)="","",VLOOKUP(A125,Keys_CHESS_ALL!J130:AI309,14,FALSE))</f>
        <v>#N/A</v>
      </c>
      <c r="Q125" s="28" t="e">
        <f>IF(VLOOKUP(A125,Keys_CHESS_ALL!J130:AJ309,15,FALSE)="","",VLOOKUP(A125,Keys_CHESS_ALL!J130:AJ309,15,FALSE))</f>
        <v>#N/A</v>
      </c>
      <c r="R125" s="28" t="e">
        <f>IF(VLOOKUP(A125,Keys_CHESS_ALL!J130:AK309,16,FALSE)="","",VLOOKUP(A125,Keys_CHESS_ALL!J130:AK309,16,FALSE))</f>
        <v>#N/A</v>
      </c>
    </row>
    <row r="126" spans="2:18" x14ac:dyDescent="0.2">
      <c r="B126" s="28" t="e">
        <f>VLOOKUP(A126,Keys_CHESS_ALL!J131:L310,2,FALSE)</f>
        <v>#N/A</v>
      </c>
      <c r="C126" s="32"/>
      <c r="D126" s="28" t="e">
        <f>VLOOKUP(A126,Keys_CHESS_ALL!J131:L310,3,FALSE)</f>
        <v>#N/A</v>
      </c>
      <c r="E126" s="40"/>
      <c r="G126" s="28" t="e">
        <f>IF(VLOOKUP(A126,Keys_CHESS_ALL!J131:AC310,5,FALSE)="","",VLOOKUP(A126,Keys_CHESS_ALL!J131:AC310,5,FALSE))</f>
        <v>#N/A</v>
      </c>
      <c r="H126" s="28" t="e">
        <f>IF(VLOOKUP(A126,Keys_CHESS_ALL!J131:AC310,6,FALSE)="","",VLOOKUP(A126,Keys_CHESS_ALL!J131:AC310,6,FALSE))</f>
        <v>#N/A</v>
      </c>
      <c r="I126" s="28" t="e">
        <f>IF(VLOOKUP(A126,Keys_CHESS_ALL!J131:AC310,7,FALSE)="","",VLOOKUP(A126,Keys_CHESS_ALL!J131:AC310,7,FALSE))</f>
        <v>#N/A</v>
      </c>
      <c r="J126" s="28" t="e">
        <f>IF(VLOOKUP(A126,Keys_CHESS_ALL!J131:AC310,8,FALSE)="","",VLOOKUP(A126,Keys_CHESS_ALL!J131:AC310,8,FALSE))</f>
        <v>#N/A</v>
      </c>
      <c r="K126" s="28" t="e">
        <f>IF(VLOOKUP(A126,Keys_CHESS_ALL!J131:AD310,9,FALSE)="","",VLOOKUP(A126,Keys_CHESS_ALL!J131:AD310,9,FALSE))</f>
        <v>#N/A</v>
      </c>
      <c r="L126" s="28" t="e">
        <f>IF(VLOOKUP(A126,Keys_CHESS_ALL!J131:AE310,10,FALSE)="","",VLOOKUP(A126,Keys_CHESS_ALL!J131:AE310,10,FALSE))</f>
        <v>#N/A</v>
      </c>
      <c r="M126" s="28" t="e">
        <f>IF(VLOOKUP(A126,Keys_CHESS_ALL!J131:AF310,11,FALSE)="","",VLOOKUP(A126,Keys_CHESS_ALL!J131:AF310,11,FALSE))</f>
        <v>#N/A</v>
      </c>
      <c r="N126" s="28" t="e">
        <f>IF(VLOOKUP(A126,Keys_CHESS_ALL!J131:AG310,12,FALSE)="","",VLOOKUP(A126,Keys_CHESS_ALL!J131:AG310,12,FALSE))</f>
        <v>#N/A</v>
      </c>
      <c r="O126" s="28" t="e">
        <f>IF(VLOOKUP(A126,Keys_CHESS_ALL!J131:AH310,13,FALSE)="","",VLOOKUP(A126,Keys_CHESS_ALL!J131:AH310,13,FALSE))</f>
        <v>#N/A</v>
      </c>
      <c r="P126" s="28" t="e">
        <f>IF(VLOOKUP(A126,Keys_CHESS_ALL!J131:AI310,14,FALSE)="","",VLOOKUP(A126,Keys_CHESS_ALL!J131:AI310,14,FALSE))</f>
        <v>#N/A</v>
      </c>
      <c r="Q126" s="28" t="e">
        <f>IF(VLOOKUP(A126,Keys_CHESS_ALL!J131:AJ310,15,FALSE)="","",VLOOKUP(A126,Keys_CHESS_ALL!J131:AJ310,15,FALSE))</f>
        <v>#N/A</v>
      </c>
      <c r="R126" s="28" t="e">
        <f>IF(VLOOKUP(A126,Keys_CHESS_ALL!J131:AK310,16,FALSE)="","",VLOOKUP(A126,Keys_CHESS_ALL!J131:AK310,16,FALSE))</f>
        <v>#N/A</v>
      </c>
    </row>
    <row r="127" spans="2:18" x14ac:dyDescent="0.2">
      <c r="B127" s="28" t="e">
        <f>VLOOKUP(A127,Keys_CHESS_ALL!J132:L311,2,FALSE)</f>
        <v>#N/A</v>
      </c>
      <c r="C127" s="32"/>
      <c r="D127" s="28" t="e">
        <f>VLOOKUP(A127,Keys_CHESS_ALL!J132:L311,3,FALSE)</f>
        <v>#N/A</v>
      </c>
      <c r="E127" s="40"/>
      <c r="G127" s="28" t="e">
        <f>IF(VLOOKUP(A127,Keys_CHESS_ALL!J132:AC311,5,FALSE)="","",VLOOKUP(A127,Keys_CHESS_ALL!J132:AC311,5,FALSE))</f>
        <v>#N/A</v>
      </c>
      <c r="H127" s="28" t="e">
        <f>IF(VLOOKUP(A127,Keys_CHESS_ALL!J132:AC311,6,FALSE)="","",VLOOKUP(A127,Keys_CHESS_ALL!J132:AC311,6,FALSE))</f>
        <v>#N/A</v>
      </c>
      <c r="I127" s="28" t="e">
        <f>IF(VLOOKUP(A127,Keys_CHESS_ALL!J132:AC311,7,FALSE)="","",VLOOKUP(A127,Keys_CHESS_ALL!J132:AC311,7,FALSE))</f>
        <v>#N/A</v>
      </c>
      <c r="J127" s="28" t="e">
        <f>IF(VLOOKUP(A127,Keys_CHESS_ALL!J132:AC311,8,FALSE)="","",VLOOKUP(A127,Keys_CHESS_ALL!J132:AC311,8,FALSE))</f>
        <v>#N/A</v>
      </c>
      <c r="K127" s="28" t="e">
        <f>IF(VLOOKUP(A127,Keys_CHESS_ALL!J132:AD311,9,FALSE)="","",VLOOKUP(A127,Keys_CHESS_ALL!J132:AD311,9,FALSE))</f>
        <v>#N/A</v>
      </c>
      <c r="L127" s="28" t="e">
        <f>IF(VLOOKUP(A127,Keys_CHESS_ALL!J132:AE311,10,FALSE)="","",VLOOKUP(A127,Keys_CHESS_ALL!J132:AE311,10,FALSE))</f>
        <v>#N/A</v>
      </c>
      <c r="M127" s="28" t="e">
        <f>IF(VLOOKUP(A127,Keys_CHESS_ALL!J132:AF311,11,FALSE)="","",VLOOKUP(A127,Keys_CHESS_ALL!J132:AF311,11,FALSE))</f>
        <v>#N/A</v>
      </c>
      <c r="N127" s="28" t="e">
        <f>IF(VLOOKUP(A127,Keys_CHESS_ALL!J132:AG311,12,FALSE)="","",VLOOKUP(A127,Keys_CHESS_ALL!J132:AG311,12,FALSE))</f>
        <v>#N/A</v>
      </c>
      <c r="O127" s="28" t="e">
        <f>IF(VLOOKUP(A127,Keys_CHESS_ALL!J132:AH311,13,FALSE)="","",VLOOKUP(A127,Keys_CHESS_ALL!J132:AH311,13,FALSE))</f>
        <v>#N/A</v>
      </c>
      <c r="P127" s="28" t="e">
        <f>IF(VLOOKUP(A127,Keys_CHESS_ALL!J132:AI311,14,FALSE)="","",VLOOKUP(A127,Keys_CHESS_ALL!J132:AI311,14,FALSE))</f>
        <v>#N/A</v>
      </c>
      <c r="Q127" s="28" t="e">
        <f>IF(VLOOKUP(A127,Keys_CHESS_ALL!J132:AJ311,15,FALSE)="","",VLOOKUP(A127,Keys_CHESS_ALL!J132:AJ311,15,FALSE))</f>
        <v>#N/A</v>
      </c>
      <c r="R127" s="28" t="e">
        <f>IF(VLOOKUP(A127,Keys_CHESS_ALL!J132:AK311,16,FALSE)="","",VLOOKUP(A127,Keys_CHESS_ALL!J132:AK311,16,FALSE))</f>
        <v>#N/A</v>
      </c>
    </row>
    <row r="128" spans="2:18" x14ac:dyDescent="0.2">
      <c r="B128" s="28" t="e">
        <f>VLOOKUP(A128,Keys_CHESS_ALL!J133:L312,2,FALSE)</f>
        <v>#N/A</v>
      </c>
      <c r="C128" s="32"/>
      <c r="D128" s="28" t="e">
        <f>VLOOKUP(A128,Keys_CHESS_ALL!J133:L312,3,FALSE)</f>
        <v>#N/A</v>
      </c>
      <c r="E128" s="40"/>
      <c r="G128" s="28" t="e">
        <f>IF(VLOOKUP(A128,Keys_CHESS_ALL!J133:AC312,5,FALSE)="","",VLOOKUP(A128,Keys_CHESS_ALL!J133:AC312,5,FALSE))</f>
        <v>#N/A</v>
      </c>
      <c r="H128" s="28" t="e">
        <f>IF(VLOOKUP(A128,Keys_CHESS_ALL!J133:AC312,6,FALSE)="","",VLOOKUP(A128,Keys_CHESS_ALL!J133:AC312,6,FALSE))</f>
        <v>#N/A</v>
      </c>
      <c r="I128" s="28" t="e">
        <f>IF(VLOOKUP(A128,Keys_CHESS_ALL!J133:AC312,7,FALSE)="","",VLOOKUP(A128,Keys_CHESS_ALL!J133:AC312,7,FALSE))</f>
        <v>#N/A</v>
      </c>
      <c r="J128" s="28" t="e">
        <f>IF(VLOOKUP(A128,Keys_CHESS_ALL!J133:AC312,8,FALSE)="","",VLOOKUP(A128,Keys_CHESS_ALL!J133:AC312,8,FALSE))</f>
        <v>#N/A</v>
      </c>
      <c r="K128" s="28" t="e">
        <f>IF(VLOOKUP(A128,Keys_CHESS_ALL!J133:AD312,9,FALSE)="","",VLOOKUP(A128,Keys_CHESS_ALL!J133:AD312,9,FALSE))</f>
        <v>#N/A</v>
      </c>
      <c r="L128" s="28" t="e">
        <f>IF(VLOOKUP(A128,Keys_CHESS_ALL!J133:AE312,10,FALSE)="","",VLOOKUP(A128,Keys_CHESS_ALL!J133:AE312,10,FALSE))</f>
        <v>#N/A</v>
      </c>
      <c r="M128" s="28" t="e">
        <f>IF(VLOOKUP(A128,Keys_CHESS_ALL!J133:AF312,11,FALSE)="","",VLOOKUP(A128,Keys_CHESS_ALL!J133:AF312,11,FALSE))</f>
        <v>#N/A</v>
      </c>
      <c r="N128" s="28" t="e">
        <f>IF(VLOOKUP(A128,Keys_CHESS_ALL!J133:AG312,12,FALSE)="","",VLOOKUP(A128,Keys_CHESS_ALL!J133:AG312,12,FALSE))</f>
        <v>#N/A</v>
      </c>
      <c r="O128" s="28" t="e">
        <f>IF(VLOOKUP(A128,Keys_CHESS_ALL!J133:AH312,13,FALSE)="","",VLOOKUP(A128,Keys_CHESS_ALL!J133:AH312,13,FALSE))</f>
        <v>#N/A</v>
      </c>
      <c r="P128" s="28" t="e">
        <f>IF(VLOOKUP(A128,Keys_CHESS_ALL!J133:AI312,14,FALSE)="","",VLOOKUP(A128,Keys_CHESS_ALL!J133:AI312,14,FALSE))</f>
        <v>#N/A</v>
      </c>
      <c r="Q128" s="28" t="e">
        <f>IF(VLOOKUP(A128,Keys_CHESS_ALL!J133:AJ312,15,FALSE)="","",VLOOKUP(A128,Keys_CHESS_ALL!J133:AJ312,15,FALSE))</f>
        <v>#N/A</v>
      </c>
      <c r="R128" s="28" t="e">
        <f>IF(VLOOKUP(A128,Keys_CHESS_ALL!J133:AK312,16,FALSE)="","",VLOOKUP(A128,Keys_CHESS_ALL!J133:AK312,16,FALSE))</f>
        <v>#N/A</v>
      </c>
    </row>
    <row r="129" spans="2:18" x14ac:dyDescent="0.2">
      <c r="B129" s="28" t="e">
        <f>VLOOKUP(A129,Keys_CHESS_ALL!J134:L313,2,FALSE)</f>
        <v>#N/A</v>
      </c>
      <c r="C129" s="32"/>
      <c r="D129" s="28" t="e">
        <f>VLOOKUP(A129,Keys_CHESS_ALL!J134:L313,3,FALSE)</f>
        <v>#N/A</v>
      </c>
      <c r="E129" s="40"/>
      <c r="G129" s="28" t="e">
        <f>IF(VLOOKUP(A129,Keys_CHESS_ALL!J134:AC313,5,FALSE)="","",VLOOKUP(A129,Keys_CHESS_ALL!J134:AC313,5,FALSE))</f>
        <v>#N/A</v>
      </c>
      <c r="H129" s="28" t="e">
        <f>IF(VLOOKUP(A129,Keys_CHESS_ALL!J134:AC313,6,FALSE)="","",VLOOKUP(A129,Keys_CHESS_ALL!J134:AC313,6,FALSE))</f>
        <v>#N/A</v>
      </c>
      <c r="I129" s="28" t="e">
        <f>IF(VLOOKUP(A129,Keys_CHESS_ALL!J134:AC313,7,FALSE)="","",VLOOKUP(A129,Keys_CHESS_ALL!J134:AC313,7,FALSE))</f>
        <v>#N/A</v>
      </c>
      <c r="J129" s="28" t="e">
        <f>IF(VLOOKUP(A129,Keys_CHESS_ALL!J134:AC313,8,FALSE)="","",VLOOKUP(A129,Keys_CHESS_ALL!J134:AC313,8,FALSE))</f>
        <v>#N/A</v>
      </c>
      <c r="K129" s="28" t="e">
        <f>IF(VLOOKUP(A129,Keys_CHESS_ALL!J134:AD313,9,FALSE)="","",VLOOKUP(A129,Keys_CHESS_ALL!J134:AD313,9,FALSE))</f>
        <v>#N/A</v>
      </c>
      <c r="L129" s="28" t="e">
        <f>IF(VLOOKUP(A129,Keys_CHESS_ALL!J134:AE313,10,FALSE)="","",VLOOKUP(A129,Keys_CHESS_ALL!J134:AE313,10,FALSE))</f>
        <v>#N/A</v>
      </c>
      <c r="M129" s="28" t="e">
        <f>IF(VLOOKUP(A129,Keys_CHESS_ALL!J134:AF313,11,FALSE)="","",VLOOKUP(A129,Keys_CHESS_ALL!J134:AF313,11,FALSE))</f>
        <v>#N/A</v>
      </c>
      <c r="N129" s="28" t="e">
        <f>IF(VLOOKUP(A129,Keys_CHESS_ALL!J134:AG313,12,FALSE)="","",VLOOKUP(A129,Keys_CHESS_ALL!J134:AG313,12,FALSE))</f>
        <v>#N/A</v>
      </c>
      <c r="O129" s="28" t="e">
        <f>IF(VLOOKUP(A129,Keys_CHESS_ALL!J134:AH313,13,FALSE)="","",VLOOKUP(A129,Keys_CHESS_ALL!J134:AH313,13,FALSE))</f>
        <v>#N/A</v>
      </c>
      <c r="P129" s="28" t="e">
        <f>IF(VLOOKUP(A129,Keys_CHESS_ALL!J134:AI313,14,FALSE)="","",VLOOKUP(A129,Keys_CHESS_ALL!J134:AI313,14,FALSE))</f>
        <v>#N/A</v>
      </c>
      <c r="Q129" s="28" t="e">
        <f>IF(VLOOKUP(A129,Keys_CHESS_ALL!J134:AJ313,15,FALSE)="","",VLOOKUP(A129,Keys_CHESS_ALL!J134:AJ313,15,FALSE))</f>
        <v>#N/A</v>
      </c>
      <c r="R129" s="28" t="e">
        <f>IF(VLOOKUP(A129,Keys_CHESS_ALL!J134:AK313,16,FALSE)="","",VLOOKUP(A129,Keys_CHESS_ALL!J134:AK313,16,FALSE))</f>
        <v>#N/A</v>
      </c>
    </row>
    <row r="130" spans="2:18" x14ac:dyDescent="0.2">
      <c r="B130" s="28" t="e">
        <f>VLOOKUP(A130,Keys_CHESS_ALL!J135:L314,2,FALSE)</f>
        <v>#N/A</v>
      </c>
      <c r="C130" s="32"/>
      <c r="D130" s="28" t="e">
        <f>VLOOKUP(A130,Keys_CHESS_ALL!J135:L314,3,FALSE)</f>
        <v>#N/A</v>
      </c>
      <c r="E130" s="40"/>
      <c r="G130" s="28" t="e">
        <f>IF(VLOOKUP(A130,Keys_CHESS_ALL!J135:AC314,5,FALSE)="","",VLOOKUP(A130,Keys_CHESS_ALL!J135:AC314,5,FALSE))</f>
        <v>#N/A</v>
      </c>
      <c r="H130" s="28" t="e">
        <f>IF(VLOOKUP(A130,Keys_CHESS_ALL!J135:AC314,6,FALSE)="","",VLOOKUP(A130,Keys_CHESS_ALL!J135:AC314,6,FALSE))</f>
        <v>#N/A</v>
      </c>
      <c r="I130" s="28" t="e">
        <f>IF(VLOOKUP(A130,Keys_CHESS_ALL!J135:AC314,7,FALSE)="","",VLOOKUP(A130,Keys_CHESS_ALL!J135:AC314,7,FALSE))</f>
        <v>#N/A</v>
      </c>
      <c r="J130" s="28" t="e">
        <f>IF(VLOOKUP(A130,Keys_CHESS_ALL!J135:AC314,8,FALSE)="","",VLOOKUP(A130,Keys_CHESS_ALL!J135:AC314,8,FALSE))</f>
        <v>#N/A</v>
      </c>
      <c r="K130" s="28" t="e">
        <f>IF(VLOOKUP(A130,Keys_CHESS_ALL!J135:AD314,9,FALSE)="","",VLOOKUP(A130,Keys_CHESS_ALL!J135:AD314,9,FALSE))</f>
        <v>#N/A</v>
      </c>
      <c r="L130" s="28" t="e">
        <f>IF(VLOOKUP(A130,Keys_CHESS_ALL!J135:AE314,10,FALSE)="","",VLOOKUP(A130,Keys_CHESS_ALL!J135:AE314,10,FALSE))</f>
        <v>#N/A</v>
      </c>
      <c r="M130" s="28" t="e">
        <f>IF(VLOOKUP(A130,Keys_CHESS_ALL!J135:AF314,11,FALSE)="","",VLOOKUP(A130,Keys_CHESS_ALL!J135:AF314,11,FALSE))</f>
        <v>#N/A</v>
      </c>
      <c r="N130" s="28" t="e">
        <f>IF(VLOOKUP(A130,Keys_CHESS_ALL!J135:AG314,12,FALSE)="","",VLOOKUP(A130,Keys_CHESS_ALL!J135:AG314,12,FALSE))</f>
        <v>#N/A</v>
      </c>
      <c r="O130" s="28" t="e">
        <f>IF(VLOOKUP(A130,Keys_CHESS_ALL!J135:AH314,13,FALSE)="","",VLOOKUP(A130,Keys_CHESS_ALL!J135:AH314,13,FALSE))</f>
        <v>#N/A</v>
      </c>
      <c r="P130" s="28" t="e">
        <f>IF(VLOOKUP(A130,Keys_CHESS_ALL!J135:AI314,14,FALSE)="","",VLOOKUP(A130,Keys_CHESS_ALL!J135:AI314,14,FALSE))</f>
        <v>#N/A</v>
      </c>
      <c r="Q130" s="28" t="e">
        <f>IF(VLOOKUP(A130,Keys_CHESS_ALL!J135:AJ314,15,FALSE)="","",VLOOKUP(A130,Keys_CHESS_ALL!J135:AJ314,15,FALSE))</f>
        <v>#N/A</v>
      </c>
      <c r="R130" s="28" t="e">
        <f>IF(VLOOKUP(A130,Keys_CHESS_ALL!J135:AK314,16,FALSE)="","",VLOOKUP(A130,Keys_CHESS_ALL!J135:AK314,16,FALSE))</f>
        <v>#N/A</v>
      </c>
    </row>
    <row r="131" spans="2:18" x14ac:dyDescent="0.2">
      <c r="B131" s="28" t="e">
        <f>VLOOKUP(A131,Keys_CHESS_ALL!J136:L315,2,FALSE)</f>
        <v>#N/A</v>
      </c>
      <c r="C131" s="32"/>
      <c r="D131" s="28" t="e">
        <f>VLOOKUP(A131,Keys_CHESS_ALL!J136:L315,3,FALSE)</f>
        <v>#N/A</v>
      </c>
      <c r="E131" s="40"/>
      <c r="G131" s="28" t="e">
        <f>IF(VLOOKUP(A131,Keys_CHESS_ALL!J136:AC315,5,FALSE)="","",VLOOKUP(A131,Keys_CHESS_ALL!J136:AC315,5,FALSE))</f>
        <v>#N/A</v>
      </c>
      <c r="H131" s="28" t="e">
        <f>IF(VLOOKUP(A131,Keys_CHESS_ALL!J136:AC315,6,FALSE)="","",VLOOKUP(A131,Keys_CHESS_ALL!J136:AC315,6,FALSE))</f>
        <v>#N/A</v>
      </c>
      <c r="I131" s="28" t="e">
        <f>IF(VLOOKUP(A131,Keys_CHESS_ALL!J136:AC315,7,FALSE)="","",VLOOKUP(A131,Keys_CHESS_ALL!J136:AC315,7,FALSE))</f>
        <v>#N/A</v>
      </c>
      <c r="J131" s="28" t="e">
        <f>IF(VLOOKUP(A131,Keys_CHESS_ALL!J136:AC315,8,FALSE)="","",VLOOKUP(A131,Keys_CHESS_ALL!J136:AC315,8,FALSE))</f>
        <v>#N/A</v>
      </c>
      <c r="K131" s="28" t="e">
        <f>IF(VLOOKUP(A131,Keys_CHESS_ALL!J136:AD315,9,FALSE)="","",VLOOKUP(A131,Keys_CHESS_ALL!J136:AD315,9,FALSE))</f>
        <v>#N/A</v>
      </c>
      <c r="L131" s="28" t="e">
        <f>IF(VLOOKUP(A131,Keys_CHESS_ALL!J136:AE315,10,FALSE)="","",VLOOKUP(A131,Keys_CHESS_ALL!J136:AE315,10,FALSE))</f>
        <v>#N/A</v>
      </c>
      <c r="M131" s="28" t="e">
        <f>IF(VLOOKUP(A131,Keys_CHESS_ALL!J136:AF315,11,FALSE)="","",VLOOKUP(A131,Keys_CHESS_ALL!J136:AF315,11,FALSE))</f>
        <v>#N/A</v>
      </c>
      <c r="N131" s="28" t="e">
        <f>IF(VLOOKUP(A131,Keys_CHESS_ALL!J136:AG315,12,FALSE)="","",VLOOKUP(A131,Keys_CHESS_ALL!J136:AG315,12,FALSE))</f>
        <v>#N/A</v>
      </c>
      <c r="O131" s="28" t="e">
        <f>IF(VLOOKUP(A131,Keys_CHESS_ALL!J136:AH315,13,FALSE)="","",VLOOKUP(A131,Keys_CHESS_ALL!J136:AH315,13,FALSE))</f>
        <v>#N/A</v>
      </c>
      <c r="P131" s="28" t="e">
        <f>IF(VLOOKUP(A131,Keys_CHESS_ALL!J136:AI315,14,FALSE)="","",VLOOKUP(A131,Keys_CHESS_ALL!J136:AI315,14,FALSE))</f>
        <v>#N/A</v>
      </c>
      <c r="Q131" s="28" t="e">
        <f>IF(VLOOKUP(A131,Keys_CHESS_ALL!J136:AJ315,15,FALSE)="","",VLOOKUP(A131,Keys_CHESS_ALL!J136:AJ315,15,FALSE))</f>
        <v>#N/A</v>
      </c>
      <c r="R131" s="28" t="e">
        <f>IF(VLOOKUP(A131,Keys_CHESS_ALL!J136:AK315,16,FALSE)="","",VLOOKUP(A131,Keys_CHESS_ALL!J136:AK315,16,FALSE))</f>
        <v>#N/A</v>
      </c>
    </row>
    <row r="132" spans="2:18" x14ac:dyDescent="0.2">
      <c r="B132" s="28" t="e">
        <f>VLOOKUP(A132,Keys_CHESS_ALL!J137:L316,2,FALSE)</f>
        <v>#N/A</v>
      </c>
      <c r="C132" s="32"/>
      <c r="D132" s="28" t="e">
        <f>VLOOKUP(A132,Keys_CHESS_ALL!J137:L316,3,FALSE)</f>
        <v>#N/A</v>
      </c>
      <c r="E132" s="40"/>
      <c r="G132" s="28" t="e">
        <f>IF(VLOOKUP(A132,Keys_CHESS_ALL!J137:AC316,5,FALSE)="","",VLOOKUP(A132,Keys_CHESS_ALL!J137:AC316,5,FALSE))</f>
        <v>#N/A</v>
      </c>
      <c r="H132" s="28" t="e">
        <f>IF(VLOOKUP(A132,Keys_CHESS_ALL!J137:AC316,6,FALSE)="","",VLOOKUP(A132,Keys_CHESS_ALL!J137:AC316,6,FALSE))</f>
        <v>#N/A</v>
      </c>
      <c r="I132" s="28" t="e">
        <f>IF(VLOOKUP(A132,Keys_CHESS_ALL!J137:AC316,7,FALSE)="","",VLOOKUP(A132,Keys_CHESS_ALL!J137:AC316,7,FALSE))</f>
        <v>#N/A</v>
      </c>
      <c r="J132" s="28" t="e">
        <f>IF(VLOOKUP(A132,Keys_CHESS_ALL!J137:AC316,8,FALSE)="","",VLOOKUP(A132,Keys_CHESS_ALL!J137:AC316,8,FALSE))</f>
        <v>#N/A</v>
      </c>
      <c r="K132" s="28" t="e">
        <f>IF(VLOOKUP(A132,Keys_CHESS_ALL!J137:AD316,9,FALSE)="","",VLOOKUP(A132,Keys_CHESS_ALL!J137:AD316,9,FALSE))</f>
        <v>#N/A</v>
      </c>
      <c r="L132" s="28" t="e">
        <f>IF(VLOOKUP(A132,Keys_CHESS_ALL!J137:AE316,10,FALSE)="","",VLOOKUP(A132,Keys_CHESS_ALL!J137:AE316,10,FALSE))</f>
        <v>#N/A</v>
      </c>
      <c r="M132" s="28" t="e">
        <f>IF(VLOOKUP(A132,Keys_CHESS_ALL!J137:AF316,11,FALSE)="","",VLOOKUP(A132,Keys_CHESS_ALL!J137:AF316,11,FALSE))</f>
        <v>#N/A</v>
      </c>
      <c r="N132" s="28" t="e">
        <f>IF(VLOOKUP(A132,Keys_CHESS_ALL!J137:AG316,12,FALSE)="","",VLOOKUP(A132,Keys_CHESS_ALL!J137:AG316,12,FALSE))</f>
        <v>#N/A</v>
      </c>
      <c r="O132" s="28" t="e">
        <f>IF(VLOOKUP(A132,Keys_CHESS_ALL!J137:AH316,13,FALSE)="","",VLOOKUP(A132,Keys_CHESS_ALL!J137:AH316,13,FALSE))</f>
        <v>#N/A</v>
      </c>
      <c r="P132" s="28" t="e">
        <f>IF(VLOOKUP(A132,Keys_CHESS_ALL!J137:AI316,14,FALSE)="","",VLOOKUP(A132,Keys_CHESS_ALL!J137:AI316,14,FALSE))</f>
        <v>#N/A</v>
      </c>
      <c r="Q132" s="28" t="e">
        <f>IF(VLOOKUP(A132,Keys_CHESS_ALL!J137:AJ316,15,FALSE)="","",VLOOKUP(A132,Keys_CHESS_ALL!J137:AJ316,15,FALSE))</f>
        <v>#N/A</v>
      </c>
      <c r="R132" s="28" t="e">
        <f>IF(VLOOKUP(A132,Keys_CHESS_ALL!J137:AK316,16,FALSE)="","",VLOOKUP(A132,Keys_CHESS_ALL!J137:AK316,16,FALSE))</f>
        <v>#N/A</v>
      </c>
    </row>
    <row r="133" spans="2:18" x14ac:dyDescent="0.2">
      <c r="B133" s="28" t="e">
        <f>VLOOKUP(A133,Keys_CHESS_ALL!J138:L317,2,FALSE)</f>
        <v>#N/A</v>
      </c>
      <c r="C133" s="32"/>
      <c r="D133" s="28" t="e">
        <f>VLOOKUP(A133,Keys_CHESS_ALL!J138:L317,3,FALSE)</f>
        <v>#N/A</v>
      </c>
      <c r="E133" s="40"/>
      <c r="G133" s="28" t="e">
        <f>IF(VLOOKUP(A133,Keys_CHESS_ALL!J138:AC317,5,FALSE)="","",VLOOKUP(A133,Keys_CHESS_ALL!J138:AC317,5,FALSE))</f>
        <v>#N/A</v>
      </c>
      <c r="H133" s="28" t="e">
        <f>IF(VLOOKUP(A133,Keys_CHESS_ALL!J138:AC317,6,FALSE)="","",VLOOKUP(A133,Keys_CHESS_ALL!J138:AC317,6,FALSE))</f>
        <v>#N/A</v>
      </c>
      <c r="I133" s="28" t="e">
        <f>IF(VLOOKUP(A133,Keys_CHESS_ALL!J138:AC317,7,FALSE)="","",VLOOKUP(A133,Keys_CHESS_ALL!J138:AC317,7,FALSE))</f>
        <v>#N/A</v>
      </c>
      <c r="J133" s="28" t="e">
        <f>IF(VLOOKUP(A133,Keys_CHESS_ALL!J138:AC317,8,FALSE)="","",VLOOKUP(A133,Keys_CHESS_ALL!J138:AC317,8,FALSE))</f>
        <v>#N/A</v>
      </c>
      <c r="K133" s="28" t="e">
        <f>IF(VLOOKUP(A133,Keys_CHESS_ALL!J138:AD317,9,FALSE)="","",VLOOKUP(A133,Keys_CHESS_ALL!J138:AD317,9,FALSE))</f>
        <v>#N/A</v>
      </c>
      <c r="L133" s="28" t="e">
        <f>IF(VLOOKUP(A133,Keys_CHESS_ALL!J138:AE317,10,FALSE)="","",VLOOKUP(A133,Keys_CHESS_ALL!J138:AE317,10,FALSE))</f>
        <v>#N/A</v>
      </c>
      <c r="M133" s="28" t="e">
        <f>IF(VLOOKUP(A133,Keys_CHESS_ALL!J138:AF317,11,FALSE)="","",VLOOKUP(A133,Keys_CHESS_ALL!J138:AF317,11,FALSE))</f>
        <v>#N/A</v>
      </c>
      <c r="N133" s="28" t="e">
        <f>IF(VLOOKUP(A133,Keys_CHESS_ALL!J138:AG317,12,FALSE)="","",VLOOKUP(A133,Keys_CHESS_ALL!J138:AG317,12,FALSE))</f>
        <v>#N/A</v>
      </c>
      <c r="O133" s="28" t="e">
        <f>IF(VLOOKUP(A133,Keys_CHESS_ALL!J138:AH317,13,FALSE)="","",VLOOKUP(A133,Keys_CHESS_ALL!J138:AH317,13,FALSE))</f>
        <v>#N/A</v>
      </c>
      <c r="P133" s="28" t="e">
        <f>IF(VLOOKUP(A133,Keys_CHESS_ALL!J138:AI317,14,FALSE)="","",VLOOKUP(A133,Keys_CHESS_ALL!J138:AI317,14,FALSE))</f>
        <v>#N/A</v>
      </c>
      <c r="Q133" s="28" t="e">
        <f>IF(VLOOKUP(A133,Keys_CHESS_ALL!J138:AJ317,15,FALSE)="","",VLOOKUP(A133,Keys_CHESS_ALL!J138:AJ317,15,FALSE))</f>
        <v>#N/A</v>
      </c>
      <c r="R133" s="28" t="e">
        <f>IF(VLOOKUP(A133,Keys_CHESS_ALL!J138:AK317,16,FALSE)="","",VLOOKUP(A133,Keys_CHESS_ALL!J138:AK317,16,FALSE))</f>
        <v>#N/A</v>
      </c>
    </row>
    <row r="134" spans="2:18" x14ac:dyDescent="0.2">
      <c r="B134" s="28" t="e">
        <f>VLOOKUP(A134,Keys_CHESS_ALL!J139:L318,2,FALSE)</f>
        <v>#N/A</v>
      </c>
      <c r="C134" s="32"/>
      <c r="D134" s="28" t="e">
        <f>VLOOKUP(A134,Keys_CHESS_ALL!J139:L318,3,FALSE)</f>
        <v>#N/A</v>
      </c>
      <c r="E134" s="40"/>
      <c r="G134" s="28" t="e">
        <f>IF(VLOOKUP(A134,Keys_CHESS_ALL!J139:AC318,5,FALSE)="","",VLOOKUP(A134,Keys_CHESS_ALL!J139:AC318,5,FALSE))</f>
        <v>#N/A</v>
      </c>
      <c r="H134" s="28" t="e">
        <f>IF(VLOOKUP(A134,Keys_CHESS_ALL!J139:AC318,6,FALSE)="","",VLOOKUP(A134,Keys_CHESS_ALL!J139:AC318,6,FALSE))</f>
        <v>#N/A</v>
      </c>
      <c r="I134" s="28" t="e">
        <f>IF(VLOOKUP(A134,Keys_CHESS_ALL!J139:AC318,7,FALSE)="","",VLOOKUP(A134,Keys_CHESS_ALL!J139:AC318,7,FALSE))</f>
        <v>#N/A</v>
      </c>
      <c r="J134" s="28" t="e">
        <f>IF(VLOOKUP(A134,Keys_CHESS_ALL!J139:AC318,8,FALSE)="","",VLOOKUP(A134,Keys_CHESS_ALL!J139:AC318,8,FALSE))</f>
        <v>#N/A</v>
      </c>
      <c r="K134" s="28" t="e">
        <f>IF(VLOOKUP(A134,Keys_CHESS_ALL!J139:AD318,9,FALSE)="","",VLOOKUP(A134,Keys_CHESS_ALL!J139:AD318,9,FALSE))</f>
        <v>#N/A</v>
      </c>
      <c r="L134" s="28" t="e">
        <f>IF(VLOOKUP(A134,Keys_CHESS_ALL!J139:AE318,10,FALSE)="","",VLOOKUP(A134,Keys_CHESS_ALL!J139:AE318,10,FALSE))</f>
        <v>#N/A</v>
      </c>
      <c r="M134" s="28" t="e">
        <f>IF(VLOOKUP(A134,Keys_CHESS_ALL!J139:AF318,11,FALSE)="","",VLOOKUP(A134,Keys_CHESS_ALL!J139:AF318,11,FALSE))</f>
        <v>#N/A</v>
      </c>
      <c r="N134" s="28" t="e">
        <f>IF(VLOOKUP(A134,Keys_CHESS_ALL!J139:AG318,12,FALSE)="","",VLOOKUP(A134,Keys_CHESS_ALL!J139:AG318,12,FALSE))</f>
        <v>#N/A</v>
      </c>
      <c r="O134" s="28" t="e">
        <f>IF(VLOOKUP(A134,Keys_CHESS_ALL!J139:AH318,13,FALSE)="","",VLOOKUP(A134,Keys_CHESS_ALL!J139:AH318,13,FALSE))</f>
        <v>#N/A</v>
      </c>
      <c r="P134" s="28" t="e">
        <f>IF(VLOOKUP(A134,Keys_CHESS_ALL!J139:AI318,14,FALSE)="","",VLOOKUP(A134,Keys_CHESS_ALL!J139:AI318,14,FALSE))</f>
        <v>#N/A</v>
      </c>
      <c r="Q134" s="28" t="e">
        <f>IF(VLOOKUP(A134,Keys_CHESS_ALL!J139:AJ318,15,FALSE)="","",VLOOKUP(A134,Keys_CHESS_ALL!J139:AJ318,15,FALSE))</f>
        <v>#N/A</v>
      </c>
      <c r="R134" s="28" t="e">
        <f>IF(VLOOKUP(A134,Keys_CHESS_ALL!J139:AK318,16,FALSE)="","",VLOOKUP(A134,Keys_CHESS_ALL!J139:AK318,16,FALSE))</f>
        <v>#N/A</v>
      </c>
    </row>
    <row r="135" spans="2:18" x14ac:dyDescent="0.2">
      <c r="B135" s="28" t="e">
        <f>VLOOKUP(A135,Keys_CHESS_ALL!J140:L319,2,FALSE)</f>
        <v>#N/A</v>
      </c>
      <c r="C135" s="32"/>
      <c r="D135" s="28" t="e">
        <f>VLOOKUP(A135,Keys_CHESS_ALL!J140:L319,3,FALSE)</f>
        <v>#N/A</v>
      </c>
      <c r="E135" s="40"/>
      <c r="G135" s="28" t="e">
        <f>IF(VLOOKUP(A135,Keys_CHESS_ALL!J140:AC319,5,FALSE)="","",VLOOKUP(A135,Keys_CHESS_ALL!J140:AC319,5,FALSE))</f>
        <v>#N/A</v>
      </c>
      <c r="H135" s="28" t="e">
        <f>IF(VLOOKUP(A135,Keys_CHESS_ALL!J140:AC319,6,FALSE)="","",VLOOKUP(A135,Keys_CHESS_ALL!J140:AC319,6,FALSE))</f>
        <v>#N/A</v>
      </c>
      <c r="I135" s="28" t="e">
        <f>IF(VLOOKUP(A135,Keys_CHESS_ALL!J140:AC319,7,FALSE)="","",VLOOKUP(A135,Keys_CHESS_ALL!J140:AC319,7,FALSE))</f>
        <v>#N/A</v>
      </c>
      <c r="J135" s="28" t="e">
        <f>IF(VLOOKUP(A135,Keys_CHESS_ALL!J140:AC319,8,FALSE)="","",VLOOKUP(A135,Keys_CHESS_ALL!J140:AC319,8,FALSE))</f>
        <v>#N/A</v>
      </c>
      <c r="K135" s="28" t="e">
        <f>IF(VLOOKUP(A135,Keys_CHESS_ALL!J140:AD319,9,FALSE)="","",VLOOKUP(A135,Keys_CHESS_ALL!J140:AD319,9,FALSE))</f>
        <v>#N/A</v>
      </c>
      <c r="L135" s="28" t="e">
        <f>IF(VLOOKUP(A135,Keys_CHESS_ALL!J140:AE319,10,FALSE)="","",VLOOKUP(A135,Keys_CHESS_ALL!J140:AE319,10,FALSE))</f>
        <v>#N/A</v>
      </c>
      <c r="M135" s="28" t="e">
        <f>IF(VLOOKUP(A135,Keys_CHESS_ALL!J140:AF319,11,FALSE)="","",VLOOKUP(A135,Keys_CHESS_ALL!J140:AF319,11,FALSE))</f>
        <v>#N/A</v>
      </c>
      <c r="N135" s="28" t="e">
        <f>IF(VLOOKUP(A135,Keys_CHESS_ALL!J140:AG319,12,FALSE)="","",VLOOKUP(A135,Keys_CHESS_ALL!J140:AG319,12,FALSE))</f>
        <v>#N/A</v>
      </c>
      <c r="O135" s="28" t="e">
        <f>IF(VLOOKUP(A135,Keys_CHESS_ALL!J140:AH319,13,FALSE)="","",VLOOKUP(A135,Keys_CHESS_ALL!J140:AH319,13,FALSE))</f>
        <v>#N/A</v>
      </c>
      <c r="P135" s="28" t="e">
        <f>IF(VLOOKUP(A135,Keys_CHESS_ALL!J140:AI319,14,FALSE)="","",VLOOKUP(A135,Keys_CHESS_ALL!J140:AI319,14,FALSE))</f>
        <v>#N/A</v>
      </c>
      <c r="Q135" s="28" t="e">
        <f>IF(VLOOKUP(A135,Keys_CHESS_ALL!J140:AJ319,15,FALSE)="","",VLOOKUP(A135,Keys_CHESS_ALL!J140:AJ319,15,FALSE))</f>
        <v>#N/A</v>
      </c>
      <c r="R135" s="28" t="e">
        <f>IF(VLOOKUP(A135,Keys_CHESS_ALL!J140:AK319,16,FALSE)="","",VLOOKUP(A135,Keys_CHESS_ALL!J140:AK319,16,FALSE))</f>
        <v>#N/A</v>
      </c>
    </row>
    <row r="136" spans="2:18" x14ac:dyDescent="0.2">
      <c r="B136" s="28" t="e">
        <f>VLOOKUP(A136,Keys_CHESS_ALL!J141:L320,2,FALSE)</f>
        <v>#N/A</v>
      </c>
      <c r="C136" s="32"/>
      <c r="D136" s="28" t="e">
        <f>VLOOKUP(A136,Keys_CHESS_ALL!J141:L320,3,FALSE)</f>
        <v>#N/A</v>
      </c>
      <c r="E136" s="40"/>
      <c r="G136" s="28" t="e">
        <f>IF(VLOOKUP(A136,Keys_CHESS_ALL!J141:AC320,5,FALSE)="","",VLOOKUP(A136,Keys_CHESS_ALL!J141:AC320,5,FALSE))</f>
        <v>#N/A</v>
      </c>
      <c r="H136" s="28" t="e">
        <f>IF(VLOOKUP(A136,Keys_CHESS_ALL!J141:AC320,6,FALSE)="","",VLOOKUP(A136,Keys_CHESS_ALL!J141:AC320,6,FALSE))</f>
        <v>#N/A</v>
      </c>
      <c r="I136" s="28" t="e">
        <f>IF(VLOOKUP(A136,Keys_CHESS_ALL!J141:AC320,7,FALSE)="","",VLOOKUP(A136,Keys_CHESS_ALL!J141:AC320,7,FALSE))</f>
        <v>#N/A</v>
      </c>
      <c r="J136" s="28" t="e">
        <f>IF(VLOOKUP(A136,Keys_CHESS_ALL!J141:AC320,8,FALSE)="","",VLOOKUP(A136,Keys_CHESS_ALL!J141:AC320,8,FALSE))</f>
        <v>#N/A</v>
      </c>
      <c r="K136" s="28" t="e">
        <f>IF(VLOOKUP(A136,Keys_CHESS_ALL!J141:AD320,9,FALSE)="","",VLOOKUP(A136,Keys_CHESS_ALL!J141:AD320,9,FALSE))</f>
        <v>#N/A</v>
      </c>
      <c r="L136" s="28" t="e">
        <f>IF(VLOOKUP(A136,Keys_CHESS_ALL!J141:AE320,10,FALSE)="","",VLOOKUP(A136,Keys_CHESS_ALL!J141:AE320,10,FALSE))</f>
        <v>#N/A</v>
      </c>
      <c r="M136" s="28" t="e">
        <f>IF(VLOOKUP(A136,Keys_CHESS_ALL!J141:AF320,11,FALSE)="","",VLOOKUP(A136,Keys_CHESS_ALL!J141:AF320,11,FALSE))</f>
        <v>#N/A</v>
      </c>
      <c r="N136" s="28" t="e">
        <f>IF(VLOOKUP(A136,Keys_CHESS_ALL!J141:AG320,12,FALSE)="","",VLOOKUP(A136,Keys_CHESS_ALL!J141:AG320,12,FALSE))</f>
        <v>#N/A</v>
      </c>
      <c r="O136" s="28" t="e">
        <f>IF(VLOOKUP(A136,Keys_CHESS_ALL!J141:AH320,13,FALSE)="","",VLOOKUP(A136,Keys_CHESS_ALL!J141:AH320,13,FALSE))</f>
        <v>#N/A</v>
      </c>
      <c r="P136" s="28" t="e">
        <f>IF(VLOOKUP(A136,Keys_CHESS_ALL!J141:AI320,14,FALSE)="","",VLOOKUP(A136,Keys_CHESS_ALL!J141:AI320,14,FALSE))</f>
        <v>#N/A</v>
      </c>
      <c r="Q136" s="28" t="e">
        <f>IF(VLOOKUP(A136,Keys_CHESS_ALL!J141:AJ320,15,FALSE)="","",VLOOKUP(A136,Keys_CHESS_ALL!J141:AJ320,15,FALSE))</f>
        <v>#N/A</v>
      </c>
      <c r="R136" s="28" t="e">
        <f>IF(VLOOKUP(A136,Keys_CHESS_ALL!J141:AK320,16,FALSE)="","",VLOOKUP(A136,Keys_CHESS_ALL!J141:AK320,16,FALSE))</f>
        <v>#N/A</v>
      </c>
    </row>
    <row r="137" spans="2:18" x14ac:dyDescent="0.2">
      <c r="B137" s="28" t="e">
        <f>VLOOKUP(A137,Keys_CHESS_ALL!J142:L321,2,FALSE)</f>
        <v>#N/A</v>
      </c>
      <c r="C137" s="32"/>
      <c r="D137" s="28" t="e">
        <f>VLOOKUP(A137,Keys_CHESS_ALL!J142:L321,3,FALSE)</f>
        <v>#N/A</v>
      </c>
      <c r="E137" s="40"/>
      <c r="G137" s="28" t="e">
        <f>IF(VLOOKUP(A137,Keys_CHESS_ALL!J142:AC321,5,FALSE)="","",VLOOKUP(A137,Keys_CHESS_ALL!J142:AC321,5,FALSE))</f>
        <v>#N/A</v>
      </c>
      <c r="H137" s="28" t="e">
        <f>IF(VLOOKUP(A137,Keys_CHESS_ALL!J142:AC321,6,FALSE)="","",VLOOKUP(A137,Keys_CHESS_ALL!J142:AC321,6,FALSE))</f>
        <v>#N/A</v>
      </c>
      <c r="I137" s="28" t="e">
        <f>IF(VLOOKUP(A137,Keys_CHESS_ALL!J142:AC321,7,FALSE)="","",VLOOKUP(A137,Keys_CHESS_ALL!J142:AC321,7,FALSE))</f>
        <v>#N/A</v>
      </c>
      <c r="J137" s="28" t="e">
        <f>IF(VLOOKUP(A137,Keys_CHESS_ALL!J142:AC321,8,FALSE)="","",VLOOKUP(A137,Keys_CHESS_ALL!J142:AC321,8,FALSE))</f>
        <v>#N/A</v>
      </c>
      <c r="K137" s="28" t="e">
        <f>IF(VLOOKUP(A137,Keys_CHESS_ALL!J142:AD321,9,FALSE)="","",VLOOKUP(A137,Keys_CHESS_ALL!J142:AD321,9,FALSE))</f>
        <v>#N/A</v>
      </c>
      <c r="L137" s="28" t="e">
        <f>IF(VLOOKUP(A137,Keys_CHESS_ALL!J142:AE321,10,FALSE)="","",VLOOKUP(A137,Keys_CHESS_ALL!J142:AE321,10,FALSE))</f>
        <v>#N/A</v>
      </c>
      <c r="M137" s="28" t="e">
        <f>IF(VLOOKUP(A137,Keys_CHESS_ALL!J142:AF321,11,FALSE)="","",VLOOKUP(A137,Keys_CHESS_ALL!J142:AF321,11,FALSE))</f>
        <v>#N/A</v>
      </c>
      <c r="N137" s="28" t="e">
        <f>IF(VLOOKUP(A137,Keys_CHESS_ALL!J142:AG321,12,FALSE)="","",VLOOKUP(A137,Keys_CHESS_ALL!J142:AG321,12,FALSE))</f>
        <v>#N/A</v>
      </c>
      <c r="O137" s="28" t="e">
        <f>IF(VLOOKUP(A137,Keys_CHESS_ALL!J142:AH321,13,FALSE)="","",VLOOKUP(A137,Keys_CHESS_ALL!J142:AH321,13,FALSE))</f>
        <v>#N/A</v>
      </c>
      <c r="P137" s="28" t="e">
        <f>IF(VLOOKUP(A137,Keys_CHESS_ALL!J142:AI321,14,FALSE)="","",VLOOKUP(A137,Keys_CHESS_ALL!J142:AI321,14,FALSE))</f>
        <v>#N/A</v>
      </c>
      <c r="Q137" s="28" t="e">
        <f>IF(VLOOKUP(A137,Keys_CHESS_ALL!J142:AJ321,15,FALSE)="","",VLOOKUP(A137,Keys_CHESS_ALL!J142:AJ321,15,FALSE))</f>
        <v>#N/A</v>
      </c>
      <c r="R137" s="28" t="e">
        <f>IF(VLOOKUP(A137,Keys_CHESS_ALL!J142:AK321,16,FALSE)="","",VLOOKUP(A137,Keys_CHESS_ALL!J142:AK321,16,FALSE))</f>
        <v>#N/A</v>
      </c>
    </row>
    <row r="138" spans="2:18" x14ac:dyDescent="0.2">
      <c r="B138" s="28" t="e">
        <f>VLOOKUP(A138,Keys_CHESS_ALL!J143:L322,2,FALSE)</f>
        <v>#N/A</v>
      </c>
      <c r="C138" s="32"/>
      <c r="D138" s="28" t="e">
        <f>VLOOKUP(A138,Keys_CHESS_ALL!J143:L322,3,FALSE)</f>
        <v>#N/A</v>
      </c>
      <c r="E138" s="40"/>
      <c r="G138" s="28" t="e">
        <f>IF(VLOOKUP(A138,Keys_CHESS_ALL!J143:AC322,5,FALSE)="","",VLOOKUP(A138,Keys_CHESS_ALL!J143:AC322,5,FALSE))</f>
        <v>#N/A</v>
      </c>
      <c r="H138" s="28" t="e">
        <f>IF(VLOOKUP(A138,Keys_CHESS_ALL!J143:AC322,6,FALSE)="","",VLOOKUP(A138,Keys_CHESS_ALL!J143:AC322,6,FALSE))</f>
        <v>#N/A</v>
      </c>
      <c r="I138" s="28" t="e">
        <f>IF(VLOOKUP(A138,Keys_CHESS_ALL!J143:AC322,7,FALSE)="","",VLOOKUP(A138,Keys_CHESS_ALL!J143:AC322,7,FALSE))</f>
        <v>#N/A</v>
      </c>
      <c r="J138" s="28" t="e">
        <f>IF(VLOOKUP(A138,Keys_CHESS_ALL!J143:AC322,8,FALSE)="","",VLOOKUP(A138,Keys_CHESS_ALL!J143:AC322,8,FALSE))</f>
        <v>#N/A</v>
      </c>
      <c r="K138" s="28" t="e">
        <f>IF(VLOOKUP(A138,Keys_CHESS_ALL!J143:AD322,9,FALSE)="","",VLOOKUP(A138,Keys_CHESS_ALL!J143:AD322,9,FALSE))</f>
        <v>#N/A</v>
      </c>
      <c r="L138" s="28" t="e">
        <f>IF(VLOOKUP(A138,Keys_CHESS_ALL!J143:AE322,10,FALSE)="","",VLOOKUP(A138,Keys_CHESS_ALL!J143:AE322,10,FALSE))</f>
        <v>#N/A</v>
      </c>
      <c r="M138" s="28" t="e">
        <f>IF(VLOOKUP(A138,Keys_CHESS_ALL!J143:AF322,11,FALSE)="","",VLOOKUP(A138,Keys_CHESS_ALL!J143:AF322,11,FALSE))</f>
        <v>#N/A</v>
      </c>
      <c r="N138" s="28" t="e">
        <f>IF(VLOOKUP(A138,Keys_CHESS_ALL!J143:AG322,12,FALSE)="","",VLOOKUP(A138,Keys_CHESS_ALL!J143:AG322,12,FALSE))</f>
        <v>#N/A</v>
      </c>
      <c r="O138" s="28" t="e">
        <f>IF(VLOOKUP(A138,Keys_CHESS_ALL!J143:AH322,13,FALSE)="","",VLOOKUP(A138,Keys_CHESS_ALL!J143:AH322,13,FALSE))</f>
        <v>#N/A</v>
      </c>
      <c r="P138" s="28" t="e">
        <f>IF(VLOOKUP(A138,Keys_CHESS_ALL!J143:AI322,14,FALSE)="","",VLOOKUP(A138,Keys_CHESS_ALL!J143:AI322,14,FALSE))</f>
        <v>#N/A</v>
      </c>
      <c r="Q138" s="28" t="e">
        <f>IF(VLOOKUP(A138,Keys_CHESS_ALL!J143:AJ322,15,FALSE)="","",VLOOKUP(A138,Keys_CHESS_ALL!J143:AJ322,15,FALSE))</f>
        <v>#N/A</v>
      </c>
      <c r="R138" s="28" t="e">
        <f>IF(VLOOKUP(A138,Keys_CHESS_ALL!J143:AK322,16,FALSE)="","",VLOOKUP(A138,Keys_CHESS_ALL!J143:AK322,16,FALSE))</f>
        <v>#N/A</v>
      </c>
    </row>
    <row r="139" spans="2:18" x14ac:dyDescent="0.2">
      <c r="B139" s="28" t="e">
        <f>VLOOKUP(A139,Keys_CHESS_ALL!J144:L323,2,FALSE)</f>
        <v>#N/A</v>
      </c>
      <c r="C139" s="32"/>
      <c r="D139" s="28" t="e">
        <f>VLOOKUP(A139,Keys_CHESS_ALL!J144:L323,3,FALSE)</f>
        <v>#N/A</v>
      </c>
      <c r="E139" s="40"/>
      <c r="G139" s="28" t="e">
        <f>IF(VLOOKUP(A139,Keys_CHESS_ALL!J144:AC323,5,FALSE)="","",VLOOKUP(A139,Keys_CHESS_ALL!J144:AC323,5,FALSE))</f>
        <v>#N/A</v>
      </c>
      <c r="H139" s="28" t="e">
        <f>IF(VLOOKUP(A139,Keys_CHESS_ALL!J144:AC323,6,FALSE)="","",VLOOKUP(A139,Keys_CHESS_ALL!J144:AC323,6,FALSE))</f>
        <v>#N/A</v>
      </c>
      <c r="I139" s="28" t="e">
        <f>IF(VLOOKUP(A139,Keys_CHESS_ALL!J144:AC323,7,FALSE)="","",VLOOKUP(A139,Keys_CHESS_ALL!J144:AC323,7,FALSE))</f>
        <v>#N/A</v>
      </c>
      <c r="J139" s="28" t="e">
        <f>IF(VLOOKUP(A139,Keys_CHESS_ALL!J144:AC323,8,FALSE)="","",VLOOKUP(A139,Keys_CHESS_ALL!J144:AC323,8,FALSE))</f>
        <v>#N/A</v>
      </c>
      <c r="K139" s="28" t="e">
        <f>IF(VLOOKUP(A139,Keys_CHESS_ALL!J144:AD323,9,FALSE)="","",VLOOKUP(A139,Keys_CHESS_ALL!J144:AD323,9,FALSE))</f>
        <v>#N/A</v>
      </c>
      <c r="L139" s="28" t="e">
        <f>IF(VLOOKUP(A139,Keys_CHESS_ALL!J144:AE323,10,FALSE)="","",VLOOKUP(A139,Keys_CHESS_ALL!J144:AE323,10,FALSE))</f>
        <v>#N/A</v>
      </c>
      <c r="M139" s="28" t="e">
        <f>IF(VLOOKUP(A139,Keys_CHESS_ALL!J144:AF323,11,FALSE)="","",VLOOKUP(A139,Keys_CHESS_ALL!J144:AF323,11,FALSE))</f>
        <v>#N/A</v>
      </c>
      <c r="N139" s="28" t="e">
        <f>IF(VLOOKUP(A139,Keys_CHESS_ALL!J144:AG323,12,FALSE)="","",VLOOKUP(A139,Keys_CHESS_ALL!J144:AG323,12,FALSE))</f>
        <v>#N/A</v>
      </c>
      <c r="O139" s="28" t="e">
        <f>IF(VLOOKUP(A139,Keys_CHESS_ALL!J144:AH323,13,FALSE)="","",VLOOKUP(A139,Keys_CHESS_ALL!J144:AH323,13,FALSE))</f>
        <v>#N/A</v>
      </c>
      <c r="P139" s="28" t="e">
        <f>IF(VLOOKUP(A139,Keys_CHESS_ALL!J144:AI323,14,FALSE)="","",VLOOKUP(A139,Keys_CHESS_ALL!J144:AI323,14,FALSE))</f>
        <v>#N/A</v>
      </c>
      <c r="Q139" s="28" t="e">
        <f>IF(VLOOKUP(A139,Keys_CHESS_ALL!J144:AJ323,15,FALSE)="","",VLOOKUP(A139,Keys_CHESS_ALL!J144:AJ323,15,FALSE))</f>
        <v>#N/A</v>
      </c>
      <c r="R139" s="28" t="e">
        <f>IF(VLOOKUP(A139,Keys_CHESS_ALL!J144:AK323,16,FALSE)="","",VLOOKUP(A139,Keys_CHESS_ALL!J144:AK323,16,FALSE))</f>
        <v>#N/A</v>
      </c>
    </row>
    <row r="140" spans="2:18" x14ac:dyDescent="0.2">
      <c r="B140" s="28" t="e">
        <f>VLOOKUP(A140,Keys_CHESS_ALL!J145:L324,2,FALSE)</f>
        <v>#N/A</v>
      </c>
      <c r="C140" s="32"/>
      <c r="D140" s="28" t="e">
        <f>VLOOKUP(A140,Keys_CHESS_ALL!J145:L324,3,FALSE)</f>
        <v>#N/A</v>
      </c>
      <c r="E140" s="40"/>
      <c r="G140" s="28" t="e">
        <f>IF(VLOOKUP(A140,Keys_CHESS_ALL!J145:AC324,5,FALSE)="","",VLOOKUP(A140,Keys_CHESS_ALL!J145:AC324,5,FALSE))</f>
        <v>#N/A</v>
      </c>
      <c r="H140" s="28" t="e">
        <f>IF(VLOOKUP(A140,Keys_CHESS_ALL!J145:AC324,6,FALSE)="","",VLOOKUP(A140,Keys_CHESS_ALL!J145:AC324,6,FALSE))</f>
        <v>#N/A</v>
      </c>
      <c r="I140" s="28" t="e">
        <f>IF(VLOOKUP(A140,Keys_CHESS_ALL!J145:AC324,7,FALSE)="","",VLOOKUP(A140,Keys_CHESS_ALL!J145:AC324,7,FALSE))</f>
        <v>#N/A</v>
      </c>
      <c r="J140" s="28" t="e">
        <f>IF(VLOOKUP(A140,Keys_CHESS_ALL!J145:AC324,8,FALSE)="","",VLOOKUP(A140,Keys_CHESS_ALL!J145:AC324,8,FALSE))</f>
        <v>#N/A</v>
      </c>
      <c r="K140" s="28" t="e">
        <f>IF(VLOOKUP(A140,Keys_CHESS_ALL!J145:AD324,9,FALSE)="","",VLOOKUP(A140,Keys_CHESS_ALL!J145:AD324,9,FALSE))</f>
        <v>#N/A</v>
      </c>
      <c r="L140" s="28" t="e">
        <f>IF(VLOOKUP(A140,Keys_CHESS_ALL!J145:AE324,10,FALSE)="","",VLOOKUP(A140,Keys_CHESS_ALL!J145:AE324,10,FALSE))</f>
        <v>#N/A</v>
      </c>
      <c r="M140" s="28" t="e">
        <f>IF(VLOOKUP(A140,Keys_CHESS_ALL!J145:AF324,11,FALSE)="","",VLOOKUP(A140,Keys_CHESS_ALL!J145:AF324,11,FALSE))</f>
        <v>#N/A</v>
      </c>
      <c r="N140" s="28" t="e">
        <f>IF(VLOOKUP(A140,Keys_CHESS_ALL!J145:AG324,12,FALSE)="","",VLOOKUP(A140,Keys_CHESS_ALL!J145:AG324,12,FALSE))</f>
        <v>#N/A</v>
      </c>
      <c r="O140" s="28" t="e">
        <f>IF(VLOOKUP(A140,Keys_CHESS_ALL!J145:AH324,13,FALSE)="","",VLOOKUP(A140,Keys_CHESS_ALL!J145:AH324,13,FALSE))</f>
        <v>#N/A</v>
      </c>
      <c r="P140" s="28" t="e">
        <f>IF(VLOOKUP(A140,Keys_CHESS_ALL!J145:AI324,14,FALSE)="","",VLOOKUP(A140,Keys_CHESS_ALL!J145:AI324,14,FALSE))</f>
        <v>#N/A</v>
      </c>
      <c r="Q140" s="28" t="e">
        <f>IF(VLOOKUP(A140,Keys_CHESS_ALL!J145:AJ324,15,FALSE)="","",VLOOKUP(A140,Keys_CHESS_ALL!J145:AJ324,15,FALSE))</f>
        <v>#N/A</v>
      </c>
      <c r="R140" s="28" t="e">
        <f>IF(VLOOKUP(A140,Keys_CHESS_ALL!J145:AK324,16,FALSE)="","",VLOOKUP(A140,Keys_CHESS_ALL!J145:AK324,16,FALSE))</f>
        <v>#N/A</v>
      </c>
    </row>
    <row r="141" spans="2:18" x14ac:dyDescent="0.2">
      <c r="B141" s="28" t="e">
        <f>VLOOKUP(A141,Keys_CHESS_ALL!J146:L325,2,FALSE)</f>
        <v>#N/A</v>
      </c>
      <c r="C141" s="32"/>
      <c r="D141" s="28" t="e">
        <f>VLOOKUP(A141,Keys_CHESS_ALL!J146:L325,3,FALSE)</f>
        <v>#N/A</v>
      </c>
      <c r="E141" s="40"/>
      <c r="G141" s="28" t="e">
        <f>IF(VLOOKUP(A141,Keys_CHESS_ALL!J146:AC325,5,FALSE)="","",VLOOKUP(A141,Keys_CHESS_ALL!J146:AC325,5,FALSE))</f>
        <v>#N/A</v>
      </c>
      <c r="H141" s="28" t="e">
        <f>IF(VLOOKUP(A141,Keys_CHESS_ALL!J146:AC325,6,FALSE)="","",VLOOKUP(A141,Keys_CHESS_ALL!J146:AC325,6,FALSE))</f>
        <v>#N/A</v>
      </c>
      <c r="I141" s="28" t="e">
        <f>IF(VLOOKUP(A141,Keys_CHESS_ALL!J146:AC325,7,FALSE)="","",VLOOKUP(A141,Keys_CHESS_ALL!J146:AC325,7,FALSE))</f>
        <v>#N/A</v>
      </c>
      <c r="J141" s="28" t="e">
        <f>IF(VLOOKUP(A141,Keys_CHESS_ALL!J146:AC325,8,FALSE)="","",VLOOKUP(A141,Keys_CHESS_ALL!J146:AC325,8,FALSE))</f>
        <v>#N/A</v>
      </c>
      <c r="K141" s="28" t="e">
        <f>IF(VLOOKUP(A141,Keys_CHESS_ALL!J146:AD325,9,FALSE)="","",VLOOKUP(A141,Keys_CHESS_ALL!J146:AD325,9,FALSE))</f>
        <v>#N/A</v>
      </c>
      <c r="L141" s="28" t="e">
        <f>IF(VLOOKUP(A141,Keys_CHESS_ALL!J146:AE325,10,FALSE)="","",VLOOKUP(A141,Keys_CHESS_ALL!J146:AE325,10,FALSE))</f>
        <v>#N/A</v>
      </c>
      <c r="M141" s="28" t="e">
        <f>IF(VLOOKUP(A141,Keys_CHESS_ALL!J146:AF325,11,FALSE)="","",VLOOKUP(A141,Keys_CHESS_ALL!J146:AF325,11,FALSE))</f>
        <v>#N/A</v>
      </c>
      <c r="N141" s="28" t="e">
        <f>IF(VLOOKUP(A141,Keys_CHESS_ALL!J146:AG325,12,FALSE)="","",VLOOKUP(A141,Keys_CHESS_ALL!J146:AG325,12,FALSE))</f>
        <v>#N/A</v>
      </c>
      <c r="O141" s="28" t="e">
        <f>IF(VLOOKUP(A141,Keys_CHESS_ALL!J146:AH325,13,FALSE)="","",VLOOKUP(A141,Keys_CHESS_ALL!J146:AH325,13,FALSE))</f>
        <v>#N/A</v>
      </c>
      <c r="P141" s="28" t="e">
        <f>IF(VLOOKUP(A141,Keys_CHESS_ALL!J146:AI325,14,FALSE)="","",VLOOKUP(A141,Keys_CHESS_ALL!J146:AI325,14,FALSE))</f>
        <v>#N/A</v>
      </c>
      <c r="Q141" s="28" t="e">
        <f>IF(VLOOKUP(A141,Keys_CHESS_ALL!J146:AJ325,15,FALSE)="","",VLOOKUP(A141,Keys_CHESS_ALL!J146:AJ325,15,FALSE))</f>
        <v>#N/A</v>
      </c>
      <c r="R141" s="28" t="e">
        <f>IF(VLOOKUP(A141,Keys_CHESS_ALL!J146:AK325,16,FALSE)="","",VLOOKUP(A141,Keys_CHESS_ALL!J146:AK325,16,FALSE))</f>
        <v>#N/A</v>
      </c>
    </row>
    <row r="142" spans="2:18" x14ac:dyDescent="0.2">
      <c r="B142" s="28" t="e">
        <f>VLOOKUP(A142,Keys_CHESS_ALL!J147:L326,2,FALSE)</f>
        <v>#N/A</v>
      </c>
      <c r="C142" s="32"/>
      <c r="D142" s="28" t="e">
        <f>VLOOKUP(A142,Keys_CHESS_ALL!J147:L326,3,FALSE)</f>
        <v>#N/A</v>
      </c>
      <c r="E142" s="40"/>
      <c r="G142" s="28" t="e">
        <f>IF(VLOOKUP(A142,Keys_CHESS_ALL!J147:AC326,5,FALSE)="","",VLOOKUP(A142,Keys_CHESS_ALL!J147:AC326,5,FALSE))</f>
        <v>#N/A</v>
      </c>
      <c r="H142" s="28" t="e">
        <f>IF(VLOOKUP(A142,Keys_CHESS_ALL!J147:AC326,6,FALSE)="","",VLOOKUP(A142,Keys_CHESS_ALL!J147:AC326,6,FALSE))</f>
        <v>#N/A</v>
      </c>
      <c r="I142" s="28" t="e">
        <f>IF(VLOOKUP(A142,Keys_CHESS_ALL!J147:AC326,7,FALSE)="","",VLOOKUP(A142,Keys_CHESS_ALL!J147:AC326,7,FALSE))</f>
        <v>#N/A</v>
      </c>
      <c r="J142" s="28" t="e">
        <f>IF(VLOOKUP(A142,Keys_CHESS_ALL!J147:AC326,8,FALSE)="","",VLOOKUP(A142,Keys_CHESS_ALL!J147:AC326,8,FALSE))</f>
        <v>#N/A</v>
      </c>
      <c r="K142" s="28" t="e">
        <f>IF(VLOOKUP(A142,Keys_CHESS_ALL!J147:AD326,9,FALSE)="","",VLOOKUP(A142,Keys_CHESS_ALL!J147:AD326,9,FALSE))</f>
        <v>#N/A</v>
      </c>
      <c r="L142" s="28" t="e">
        <f>IF(VLOOKUP(A142,Keys_CHESS_ALL!J147:AE326,10,FALSE)="","",VLOOKUP(A142,Keys_CHESS_ALL!J147:AE326,10,FALSE))</f>
        <v>#N/A</v>
      </c>
      <c r="M142" s="28" t="e">
        <f>IF(VLOOKUP(A142,Keys_CHESS_ALL!J147:AF326,11,FALSE)="","",VLOOKUP(A142,Keys_CHESS_ALL!J147:AF326,11,FALSE))</f>
        <v>#N/A</v>
      </c>
      <c r="N142" s="28" t="e">
        <f>IF(VLOOKUP(A142,Keys_CHESS_ALL!J147:AG326,12,FALSE)="","",VLOOKUP(A142,Keys_CHESS_ALL!J147:AG326,12,FALSE))</f>
        <v>#N/A</v>
      </c>
      <c r="O142" s="28" t="e">
        <f>IF(VLOOKUP(A142,Keys_CHESS_ALL!J147:AH326,13,FALSE)="","",VLOOKUP(A142,Keys_CHESS_ALL!J147:AH326,13,FALSE))</f>
        <v>#N/A</v>
      </c>
      <c r="P142" s="28" t="e">
        <f>IF(VLOOKUP(A142,Keys_CHESS_ALL!J147:AI326,14,FALSE)="","",VLOOKUP(A142,Keys_CHESS_ALL!J147:AI326,14,FALSE))</f>
        <v>#N/A</v>
      </c>
      <c r="Q142" s="28" t="e">
        <f>IF(VLOOKUP(A142,Keys_CHESS_ALL!J147:AJ326,15,FALSE)="","",VLOOKUP(A142,Keys_CHESS_ALL!J147:AJ326,15,FALSE))</f>
        <v>#N/A</v>
      </c>
      <c r="R142" s="28" t="e">
        <f>IF(VLOOKUP(A142,Keys_CHESS_ALL!J147:AK326,16,FALSE)="","",VLOOKUP(A142,Keys_CHESS_ALL!J147:AK326,16,FALSE))</f>
        <v>#N/A</v>
      </c>
    </row>
    <row r="143" spans="2:18" x14ac:dyDescent="0.2">
      <c r="B143" s="28" t="e">
        <f>VLOOKUP(A143,Keys_CHESS_ALL!J148:L327,2,FALSE)</f>
        <v>#N/A</v>
      </c>
      <c r="C143" s="32"/>
      <c r="D143" s="28" t="e">
        <f>VLOOKUP(A143,Keys_CHESS_ALL!J148:L327,3,FALSE)</f>
        <v>#N/A</v>
      </c>
      <c r="E143" s="40"/>
      <c r="G143" s="28" t="e">
        <f>IF(VLOOKUP(A143,Keys_CHESS_ALL!J148:AC327,5,FALSE)="","",VLOOKUP(A143,Keys_CHESS_ALL!J148:AC327,5,FALSE))</f>
        <v>#N/A</v>
      </c>
      <c r="H143" s="28" t="e">
        <f>IF(VLOOKUP(A143,Keys_CHESS_ALL!J148:AC327,6,FALSE)="","",VLOOKUP(A143,Keys_CHESS_ALL!J148:AC327,6,FALSE))</f>
        <v>#N/A</v>
      </c>
      <c r="I143" s="28" t="e">
        <f>IF(VLOOKUP(A143,Keys_CHESS_ALL!J148:AC327,7,FALSE)="","",VLOOKUP(A143,Keys_CHESS_ALL!J148:AC327,7,FALSE))</f>
        <v>#N/A</v>
      </c>
      <c r="J143" s="28" t="e">
        <f>IF(VLOOKUP(A143,Keys_CHESS_ALL!J148:AC327,8,FALSE)="","",VLOOKUP(A143,Keys_CHESS_ALL!J148:AC327,8,FALSE))</f>
        <v>#N/A</v>
      </c>
      <c r="K143" s="28" t="e">
        <f>IF(VLOOKUP(A143,Keys_CHESS_ALL!J148:AD327,9,FALSE)="","",VLOOKUP(A143,Keys_CHESS_ALL!J148:AD327,9,FALSE))</f>
        <v>#N/A</v>
      </c>
      <c r="L143" s="28" t="e">
        <f>IF(VLOOKUP(A143,Keys_CHESS_ALL!J148:AE327,10,FALSE)="","",VLOOKUP(A143,Keys_CHESS_ALL!J148:AE327,10,FALSE))</f>
        <v>#N/A</v>
      </c>
      <c r="M143" s="28" t="e">
        <f>IF(VLOOKUP(A143,Keys_CHESS_ALL!J148:AF327,11,FALSE)="","",VLOOKUP(A143,Keys_CHESS_ALL!J148:AF327,11,FALSE))</f>
        <v>#N/A</v>
      </c>
      <c r="N143" s="28" t="e">
        <f>IF(VLOOKUP(A143,Keys_CHESS_ALL!J148:AG327,12,FALSE)="","",VLOOKUP(A143,Keys_CHESS_ALL!J148:AG327,12,FALSE))</f>
        <v>#N/A</v>
      </c>
      <c r="O143" s="28" t="e">
        <f>IF(VLOOKUP(A143,Keys_CHESS_ALL!J148:AH327,13,FALSE)="","",VLOOKUP(A143,Keys_CHESS_ALL!J148:AH327,13,FALSE))</f>
        <v>#N/A</v>
      </c>
      <c r="P143" s="28" t="e">
        <f>IF(VLOOKUP(A143,Keys_CHESS_ALL!J148:AI327,14,FALSE)="","",VLOOKUP(A143,Keys_CHESS_ALL!J148:AI327,14,FALSE))</f>
        <v>#N/A</v>
      </c>
      <c r="Q143" s="28" t="e">
        <f>IF(VLOOKUP(A143,Keys_CHESS_ALL!J148:AJ327,15,FALSE)="","",VLOOKUP(A143,Keys_CHESS_ALL!J148:AJ327,15,FALSE))</f>
        <v>#N/A</v>
      </c>
      <c r="R143" s="28" t="e">
        <f>IF(VLOOKUP(A143,Keys_CHESS_ALL!J148:AK327,16,FALSE)="","",VLOOKUP(A143,Keys_CHESS_ALL!J148:AK327,16,FALSE))</f>
        <v>#N/A</v>
      </c>
    </row>
    <row r="144" spans="2:18" x14ac:dyDescent="0.2">
      <c r="B144" s="28" t="e">
        <f>VLOOKUP(A144,Keys_CHESS_ALL!J149:L328,2,FALSE)</f>
        <v>#N/A</v>
      </c>
      <c r="C144" s="32"/>
      <c r="D144" s="28" t="e">
        <f>VLOOKUP(A144,Keys_CHESS_ALL!J149:L328,3,FALSE)</f>
        <v>#N/A</v>
      </c>
      <c r="E144" s="40"/>
      <c r="G144" s="28" t="e">
        <f>IF(VLOOKUP(A144,Keys_CHESS_ALL!J149:AC328,5,FALSE)="","",VLOOKUP(A144,Keys_CHESS_ALL!J149:AC328,5,FALSE))</f>
        <v>#N/A</v>
      </c>
      <c r="H144" s="28" t="e">
        <f>IF(VLOOKUP(A144,Keys_CHESS_ALL!J149:AC328,6,FALSE)="","",VLOOKUP(A144,Keys_CHESS_ALL!J149:AC328,6,FALSE))</f>
        <v>#N/A</v>
      </c>
      <c r="I144" s="28" t="e">
        <f>IF(VLOOKUP(A144,Keys_CHESS_ALL!J149:AC328,7,FALSE)="","",VLOOKUP(A144,Keys_CHESS_ALL!J149:AC328,7,FALSE))</f>
        <v>#N/A</v>
      </c>
      <c r="J144" s="28" t="e">
        <f>IF(VLOOKUP(A144,Keys_CHESS_ALL!J149:AC328,8,FALSE)="","",VLOOKUP(A144,Keys_CHESS_ALL!J149:AC328,8,FALSE))</f>
        <v>#N/A</v>
      </c>
      <c r="K144" s="28" t="e">
        <f>IF(VLOOKUP(A144,Keys_CHESS_ALL!J149:AD328,9,FALSE)="","",VLOOKUP(A144,Keys_CHESS_ALL!J149:AD328,9,FALSE))</f>
        <v>#N/A</v>
      </c>
      <c r="L144" s="28" t="e">
        <f>IF(VLOOKUP(A144,Keys_CHESS_ALL!J149:AE328,10,FALSE)="","",VLOOKUP(A144,Keys_CHESS_ALL!J149:AE328,10,FALSE))</f>
        <v>#N/A</v>
      </c>
      <c r="M144" s="28" t="e">
        <f>IF(VLOOKUP(A144,Keys_CHESS_ALL!J149:AF328,11,FALSE)="","",VLOOKUP(A144,Keys_CHESS_ALL!J149:AF328,11,FALSE))</f>
        <v>#N/A</v>
      </c>
      <c r="N144" s="28" t="e">
        <f>IF(VLOOKUP(A144,Keys_CHESS_ALL!J149:AG328,12,FALSE)="","",VLOOKUP(A144,Keys_CHESS_ALL!J149:AG328,12,FALSE))</f>
        <v>#N/A</v>
      </c>
      <c r="O144" s="28" t="e">
        <f>IF(VLOOKUP(A144,Keys_CHESS_ALL!J149:AH328,13,FALSE)="","",VLOOKUP(A144,Keys_CHESS_ALL!J149:AH328,13,FALSE))</f>
        <v>#N/A</v>
      </c>
      <c r="P144" s="28" t="e">
        <f>IF(VLOOKUP(A144,Keys_CHESS_ALL!J149:AI328,14,FALSE)="","",VLOOKUP(A144,Keys_CHESS_ALL!J149:AI328,14,FALSE))</f>
        <v>#N/A</v>
      </c>
      <c r="Q144" s="28" t="e">
        <f>IF(VLOOKUP(A144,Keys_CHESS_ALL!J149:AJ328,15,FALSE)="","",VLOOKUP(A144,Keys_CHESS_ALL!J149:AJ328,15,FALSE))</f>
        <v>#N/A</v>
      </c>
      <c r="R144" s="28" t="e">
        <f>IF(VLOOKUP(A144,Keys_CHESS_ALL!J149:AK328,16,FALSE)="","",VLOOKUP(A144,Keys_CHESS_ALL!J149:AK328,16,FALSE))</f>
        <v>#N/A</v>
      </c>
    </row>
    <row r="145" spans="2:18" x14ac:dyDescent="0.2">
      <c r="B145" s="28" t="e">
        <f>VLOOKUP(A145,Keys_CHESS_ALL!J150:L329,2,FALSE)</f>
        <v>#N/A</v>
      </c>
      <c r="C145" s="32"/>
      <c r="D145" s="28" t="e">
        <f>VLOOKUP(A145,Keys_CHESS_ALL!J150:L329,3,FALSE)</f>
        <v>#N/A</v>
      </c>
      <c r="E145" s="40"/>
      <c r="G145" s="28" t="e">
        <f>IF(VLOOKUP(A145,Keys_CHESS_ALL!J150:AC329,5,FALSE)="","",VLOOKUP(A145,Keys_CHESS_ALL!J150:AC329,5,FALSE))</f>
        <v>#N/A</v>
      </c>
      <c r="H145" s="28" t="e">
        <f>IF(VLOOKUP(A145,Keys_CHESS_ALL!J150:AC329,6,FALSE)="","",VLOOKUP(A145,Keys_CHESS_ALL!J150:AC329,6,FALSE))</f>
        <v>#N/A</v>
      </c>
      <c r="I145" s="28" t="e">
        <f>IF(VLOOKUP(A145,Keys_CHESS_ALL!J150:AC329,7,FALSE)="","",VLOOKUP(A145,Keys_CHESS_ALL!J150:AC329,7,FALSE))</f>
        <v>#N/A</v>
      </c>
      <c r="J145" s="28" t="e">
        <f>IF(VLOOKUP(A145,Keys_CHESS_ALL!J150:AC329,8,FALSE)="","",VLOOKUP(A145,Keys_CHESS_ALL!J150:AC329,8,FALSE))</f>
        <v>#N/A</v>
      </c>
      <c r="K145" s="28" t="e">
        <f>IF(VLOOKUP(A145,Keys_CHESS_ALL!J150:AD329,9,FALSE)="","",VLOOKUP(A145,Keys_CHESS_ALL!J150:AD329,9,FALSE))</f>
        <v>#N/A</v>
      </c>
      <c r="L145" s="28" t="e">
        <f>IF(VLOOKUP(A145,Keys_CHESS_ALL!J150:AE329,10,FALSE)="","",VLOOKUP(A145,Keys_CHESS_ALL!J150:AE329,10,FALSE))</f>
        <v>#N/A</v>
      </c>
      <c r="M145" s="28" t="e">
        <f>IF(VLOOKUP(A145,Keys_CHESS_ALL!J150:AF329,11,FALSE)="","",VLOOKUP(A145,Keys_CHESS_ALL!J150:AF329,11,FALSE))</f>
        <v>#N/A</v>
      </c>
      <c r="N145" s="28" t="e">
        <f>IF(VLOOKUP(A145,Keys_CHESS_ALL!J150:AG329,12,FALSE)="","",VLOOKUP(A145,Keys_CHESS_ALL!J150:AG329,12,FALSE))</f>
        <v>#N/A</v>
      </c>
      <c r="O145" s="28" t="e">
        <f>IF(VLOOKUP(A145,Keys_CHESS_ALL!J150:AH329,13,FALSE)="","",VLOOKUP(A145,Keys_CHESS_ALL!J150:AH329,13,FALSE))</f>
        <v>#N/A</v>
      </c>
      <c r="P145" s="28" t="e">
        <f>IF(VLOOKUP(A145,Keys_CHESS_ALL!J150:AI329,14,FALSE)="","",VLOOKUP(A145,Keys_CHESS_ALL!J150:AI329,14,FALSE))</f>
        <v>#N/A</v>
      </c>
      <c r="Q145" s="28" t="e">
        <f>IF(VLOOKUP(A145,Keys_CHESS_ALL!J150:AJ329,15,FALSE)="","",VLOOKUP(A145,Keys_CHESS_ALL!J150:AJ329,15,FALSE))</f>
        <v>#N/A</v>
      </c>
      <c r="R145" s="28" t="e">
        <f>IF(VLOOKUP(A145,Keys_CHESS_ALL!J150:AK329,16,FALSE)="","",VLOOKUP(A145,Keys_CHESS_ALL!J150:AK329,16,FALSE))</f>
        <v>#N/A</v>
      </c>
    </row>
    <row r="146" spans="2:18" x14ac:dyDescent="0.2">
      <c r="B146" s="28" t="e">
        <f>VLOOKUP(A146,Keys_CHESS_ALL!J151:L330,2,FALSE)</f>
        <v>#N/A</v>
      </c>
      <c r="C146" s="32"/>
      <c r="D146" s="28" t="e">
        <f>VLOOKUP(A146,Keys_CHESS_ALL!J151:L330,3,FALSE)</f>
        <v>#N/A</v>
      </c>
      <c r="E146" s="40"/>
      <c r="G146" s="28" t="e">
        <f>IF(VLOOKUP(A146,Keys_CHESS_ALL!J151:AC330,5,FALSE)="","",VLOOKUP(A146,Keys_CHESS_ALL!J151:AC330,5,FALSE))</f>
        <v>#N/A</v>
      </c>
      <c r="H146" s="28" t="e">
        <f>IF(VLOOKUP(A146,Keys_CHESS_ALL!J151:AC330,6,FALSE)="","",VLOOKUP(A146,Keys_CHESS_ALL!J151:AC330,6,FALSE))</f>
        <v>#N/A</v>
      </c>
      <c r="I146" s="28" t="e">
        <f>IF(VLOOKUP(A146,Keys_CHESS_ALL!J151:AC330,7,FALSE)="","",VLOOKUP(A146,Keys_CHESS_ALL!J151:AC330,7,FALSE))</f>
        <v>#N/A</v>
      </c>
      <c r="J146" s="28" t="e">
        <f>IF(VLOOKUP(A146,Keys_CHESS_ALL!J151:AC330,8,FALSE)="","",VLOOKUP(A146,Keys_CHESS_ALL!J151:AC330,8,FALSE))</f>
        <v>#N/A</v>
      </c>
      <c r="K146" s="28" t="e">
        <f>IF(VLOOKUP(A146,Keys_CHESS_ALL!J151:AD330,9,FALSE)="","",VLOOKUP(A146,Keys_CHESS_ALL!J151:AD330,9,FALSE))</f>
        <v>#N/A</v>
      </c>
      <c r="L146" s="28" t="e">
        <f>IF(VLOOKUP(A146,Keys_CHESS_ALL!J151:AE330,10,FALSE)="","",VLOOKUP(A146,Keys_CHESS_ALL!J151:AE330,10,FALSE))</f>
        <v>#N/A</v>
      </c>
      <c r="M146" s="28" t="e">
        <f>IF(VLOOKUP(A146,Keys_CHESS_ALL!J151:AF330,11,FALSE)="","",VLOOKUP(A146,Keys_CHESS_ALL!J151:AF330,11,FALSE))</f>
        <v>#N/A</v>
      </c>
      <c r="N146" s="28" t="e">
        <f>IF(VLOOKUP(A146,Keys_CHESS_ALL!J151:AG330,12,FALSE)="","",VLOOKUP(A146,Keys_CHESS_ALL!J151:AG330,12,FALSE))</f>
        <v>#N/A</v>
      </c>
      <c r="O146" s="28" t="e">
        <f>IF(VLOOKUP(A146,Keys_CHESS_ALL!J151:AH330,13,FALSE)="","",VLOOKUP(A146,Keys_CHESS_ALL!J151:AH330,13,FALSE))</f>
        <v>#N/A</v>
      </c>
      <c r="P146" s="28" t="e">
        <f>IF(VLOOKUP(A146,Keys_CHESS_ALL!J151:AI330,14,FALSE)="","",VLOOKUP(A146,Keys_CHESS_ALL!J151:AI330,14,FALSE))</f>
        <v>#N/A</v>
      </c>
      <c r="Q146" s="28" t="e">
        <f>IF(VLOOKUP(A146,Keys_CHESS_ALL!J151:AJ330,15,FALSE)="","",VLOOKUP(A146,Keys_CHESS_ALL!J151:AJ330,15,FALSE))</f>
        <v>#N/A</v>
      </c>
      <c r="R146" s="28" t="e">
        <f>IF(VLOOKUP(A146,Keys_CHESS_ALL!J151:AK330,16,FALSE)="","",VLOOKUP(A146,Keys_CHESS_ALL!J151:AK330,16,FALSE))</f>
        <v>#N/A</v>
      </c>
    </row>
    <row r="147" spans="2:18" x14ac:dyDescent="0.2">
      <c r="B147" s="28" t="e">
        <f>VLOOKUP(A147,Keys_CHESS_ALL!J152:L331,2,FALSE)</f>
        <v>#N/A</v>
      </c>
      <c r="C147" s="32"/>
      <c r="D147" s="28" t="e">
        <f>VLOOKUP(A147,Keys_CHESS_ALL!J152:L331,3,FALSE)</f>
        <v>#N/A</v>
      </c>
      <c r="E147" s="40"/>
      <c r="G147" s="28" t="e">
        <f>IF(VLOOKUP(A147,Keys_CHESS_ALL!J152:AC331,5,FALSE)="","",VLOOKUP(A147,Keys_CHESS_ALL!J152:AC331,5,FALSE))</f>
        <v>#N/A</v>
      </c>
      <c r="H147" s="28" t="e">
        <f>IF(VLOOKUP(A147,Keys_CHESS_ALL!J152:AC331,6,FALSE)="","",VLOOKUP(A147,Keys_CHESS_ALL!J152:AC331,6,FALSE))</f>
        <v>#N/A</v>
      </c>
      <c r="I147" s="28" t="e">
        <f>IF(VLOOKUP(A147,Keys_CHESS_ALL!J152:AC331,7,FALSE)="","",VLOOKUP(A147,Keys_CHESS_ALL!J152:AC331,7,FALSE))</f>
        <v>#N/A</v>
      </c>
      <c r="J147" s="28" t="e">
        <f>IF(VLOOKUP(A147,Keys_CHESS_ALL!J152:AC331,8,FALSE)="","",VLOOKUP(A147,Keys_CHESS_ALL!J152:AC331,8,FALSE))</f>
        <v>#N/A</v>
      </c>
      <c r="K147" s="28" t="e">
        <f>IF(VLOOKUP(A147,Keys_CHESS_ALL!J152:AD331,9,FALSE)="","",VLOOKUP(A147,Keys_CHESS_ALL!J152:AD331,9,FALSE))</f>
        <v>#N/A</v>
      </c>
      <c r="L147" s="28" t="e">
        <f>IF(VLOOKUP(A147,Keys_CHESS_ALL!J152:AE331,10,FALSE)="","",VLOOKUP(A147,Keys_CHESS_ALL!J152:AE331,10,FALSE))</f>
        <v>#N/A</v>
      </c>
      <c r="M147" s="28" t="e">
        <f>IF(VLOOKUP(A147,Keys_CHESS_ALL!J152:AF331,11,FALSE)="","",VLOOKUP(A147,Keys_CHESS_ALL!J152:AF331,11,FALSE))</f>
        <v>#N/A</v>
      </c>
      <c r="N147" s="28" t="e">
        <f>IF(VLOOKUP(A147,Keys_CHESS_ALL!J152:AG331,12,FALSE)="","",VLOOKUP(A147,Keys_CHESS_ALL!J152:AG331,12,FALSE))</f>
        <v>#N/A</v>
      </c>
      <c r="O147" s="28" t="e">
        <f>IF(VLOOKUP(A147,Keys_CHESS_ALL!J152:AH331,13,FALSE)="","",VLOOKUP(A147,Keys_CHESS_ALL!J152:AH331,13,FALSE))</f>
        <v>#N/A</v>
      </c>
      <c r="P147" s="28" t="e">
        <f>IF(VLOOKUP(A147,Keys_CHESS_ALL!J152:AI331,14,FALSE)="","",VLOOKUP(A147,Keys_CHESS_ALL!J152:AI331,14,FALSE))</f>
        <v>#N/A</v>
      </c>
      <c r="Q147" s="28" t="e">
        <f>IF(VLOOKUP(A147,Keys_CHESS_ALL!J152:AJ331,15,FALSE)="","",VLOOKUP(A147,Keys_CHESS_ALL!J152:AJ331,15,FALSE))</f>
        <v>#N/A</v>
      </c>
      <c r="R147" s="28" t="e">
        <f>IF(VLOOKUP(A147,Keys_CHESS_ALL!J152:AK331,16,FALSE)="","",VLOOKUP(A147,Keys_CHESS_ALL!J152:AK331,16,FALSE))</f>
        <v>#N/A</v>
      </c>
    </row>
    <row r="148" spans="2:18" x14ac:dyDescent="0.2">
      <c r="B148" s="28" t="e">
        <f>VLOOKUP(A148,Keys_CHESS_ALL!J153:L332,2,FALSE)</f>
        <v>#N/A</v>
      </c>
      <c r="C148" s="32"/>
      <c r="D148" s="28" t="e">
        <f>VLOOKUP(A148,Keys_CHESS_ALL!J153:L332,3,FALSE)</f>
        <v>#N/A</v>
      </c>
      <c r="E148" s="40"/>
      <c r="G148" s="28" t="e">
        <f>IF(VLOOKUP(A148,Keys_CHESS_ALL!J153:AC332,5,FALSE)="","",VLOOKUP(A148,Keys_CHESS_ALL!J153:AC332,5,FALSE))</f>
        <v>#N/A</v>
      </c>
      <c r="H148" s="28" t="e">
        <f>IF(VLOOKUP(A148,Keys_CHESS_ALL!J153:AC332,6,FALSE)="","",VLOOKUP(A148,Keys_CHESS_ALL!J153:AC332,6,FALSE))</f>
        <v>#N/A</v>
      </c>
      <c r="I148" s="28" t="e">
        <f>IF(VLOOKUP(A148,Keys_CHESS_ALL!J153:AC332,7,FALSE)="","",VLOOKUP(A148,Keys_CHESS_ALL!J153:AC332,7,FALSE))</f>
        <v>#N/A</v>
      </c>
      <c r="J148" s="28" t="e">
        <f>IF(VLOOKUP(A148,Keys_CHESS_ALL!J153:AC332,8,FALSE)="","",VLOOKUP(A148,Keys_CHESS_ALL!J153:AC332,8,FALSE))</f>
        <v>#N/A</v>
      </c>
      <c r="K148" s="28" t="e">
        <f>IF(VLOOKUP(A148,Keys_CHESS_ALL!J153:AD332,9,FALSE)="","",VLOOKUP(A148,Keys_CHESS_ALL!J153:AD332,9,FALSE))</f>
        <v>#N/A</v>
      </c>
      <c r="L148" s="28" t="e">
        <f>IF(VLOOKUP(A148,Keys_CHESS_ALL!J153:AE332,10,FALSE)="","",VLOOKUP(A148,Keys_CHESS_ALL!J153:AE332,10,FALSE))</f>
        <v>#N/A</v>
      </c>
      <c r="M148" s="28" t="e">
        <f>IF(VLOOKUP(A148,Keys_CHESS_ALL!J153:AF332,11,FALSE)="","",VLOOKUP(A148,Keys_CHESS_ALL!J153:AF332,11,FALSE))</f>
        <v>#N/A</v>
      </c>
      <c r="N148" s="28" t="e">
        <f>IF(VLOOKUP(A148,Keys_CHESS_ALL!J153:AG332,12,FALSE)="","",VLOOKUP(A148,Keys_CHESS_ALL!J153:AG332,12,FALSE))</f>
        <v>#N/A</v>
      </c>
      <c r="O148" s="28" t="e">
        <f>IF(VLOOKUP(A148,Keys_CHESS_ALL!J153:AH332,13,FALSE)="","",VLOOKUP(A148,Keys_CHESS_ALL!J153:AH332,13,FALSE))</f>
        <v>#N/A</v>
      </c>
      <c r="P148" s="28" t="e">
        <f>IF(VLOOKUP(A148,Keys_CHESS_ALL!J153:AI332,14,FALSE)="","",VLOOKUP(A148,Keys_CHESS_ALL!J153:AI332,14,FALSE))</f>
        <v>#N/A</v>
      </c>
      <c r="Q148" s="28" t="e">
        <f>IF(VLOOKUP(A148,Keys_CHESS_ALL!J153:AJ332,15,FALSE)="","",VLOOKUP(A148,Keys_CHESS_ALL!J153:AJ332,15,FALSE))</f>
        <v>#N/A</v>
      </c>
      <c r="R148" s="28" t="e">
        <f>IF(VLOOKUP(A148,Keys_CHESS_ALL!J153:AK332,16,FALSE)="","",VLOOKUP(A148,Keys_CHESS_ALL!J153:AK332,16,FALSE))</f>
        <v>#N/A</v>
      </c>
    </row>
    <row r="149" spans="2:18" x14ac:dyDescent="0.2">
      <c r="B149" s="28" t="e">
        <f>VLOOKUP(A149,Keys_CHESS_ALL!J154:L333,2,FALSE)</f>
        <v>#N/A</v>
      </c>
      <c r="C149" s="32"/>
      <c r="D149" s="28" t="e">
        <f>VLOOKUP(A149,Keys_CHESS_ALL!J154:L333,3,FALSE)</f>
        <v>#N/A</v>
      </c>
      <c r="E149" s="40"/>
      <c r="G149" s="28" t="e">
        <f>IF(VLOOKUP(A149,Keys_CHESS_ALL!J154:AC333,5,FALSE)="","",VLOOKUP(A149,Keys_CHESS_ALL!J154:AC333,5,FALSE))</f>
        <v>#N/A</v>
      </c>
      <c r="H149" s="28" t="e">
        <f>IF(VLOOKUP(A149,Keys_CHESS_ALL!J154:AC333,6,FALSE)="","",VLOOKUP(A149,Keys_CHESS_ALL!J154:AC333,6,FALSE))</f>
        <v>#N/A</v>
      </c>
      <c r="I149" s="28" t="e">
        <f>IF(VLOOKUP(A149,Keys_CHESS_ALL!J154:AC333,7,FALSE)="","",VLOOKUP(A149,Keys_CHESS_ALL!J154:AC333,7,FALSE))</f>
        <v>#N/A</v>
      </c>
      <c r="J149" s="28" t="e">
        <f>IF(VLOOKUP(A149,Keys_CHESS_ALL!J154:AC333,8,FALSE)="","",VLOOKUP(A149,Keys_CHESS_ALL!J154:AC333,8,FALSE))</f>
        <v>#N/A</v>
      </c>
      <c r="K149" s="28" t="e">
        <f>IF(VLOOKUP(A149,Keys_CHESS_ALL!J154:AD333,9,FALSE)="","",VLOOKUP(A149,Keys_CHESS_ALL!J154:AD333,9,FALSE))</f>
        <v>#N/A</v>
      </c>
      <c r="L149" s="28" t="e">
        <f>IF(VLOOKUP(A149,Keys_CHESS_ALL!J154:AE333,10,FALSE)="","",VLOOKUP(A149,Keys_CHESS_ALL!J154:AE333,10,FALSE))</f>
        <v>#N/A</v>
      </c>
      <c r="M149" s="28" t="e">
        <f>IF(VLOOKUP(A149,Keys_CHESS_ALL!J154:AF333,11,FALSE)="","",VLOOKUP(A149,Keys_CHESS_ALL!J154:AF333,11,FALSE))</f>
        <v>#N/A</v>
      </c>
      <c r="N149" s="28" t="e">
        <f>IF(VLOOKUP(A149,Keys_CHESS_ALL!J154:AG333,12,FALSE)="","",VLOOKUP(A149,Keys_CHESS_ALL!J154:AG333,12,FALSE))</f>
        <v>#N/A</v>
      </c>
      <c r="O149" s="28" t="e">
        <f>IF(VLOOKUP(A149,Keys_CHESS_ALL!J154:AH333,13,FALSE)="","",VLOOKUP(A149,Keys_CHESS_ALL!J154:AH333,13,FALSE))</f>
        <v>#N/A</v>
      </c>
      <c r="P149" s="28" t="e">
        <f>IF(VLOOKUP(A149,Keys_CHESS_ALL!J154:AI333,14,FALSE)="","",VLOOKUP(A149,Keys_CHESS_ALL!J154:AI333,14,FALSE))</f>
        <v>#N/A</v>
      </c>
      <c r="Q149" s="28" t="e">
        <f>IF(VLOOKUP(A149,Keys_CHESS_ALL!J154:AJ333,15,FALSE)="","",VLOOKUP(A149,Keys_CHESS_ALL!J154:AJ333,15,FALSE))</f>
        <v>#N/A</v>
      </c>
      <c r="R149" s="28" t="e">
        <f>IF(VLOOKUP(A149,Keys_CHESS_ALL!J154:AK333,16,FALSE)="","",VLOOKUP(A149,Keys_CHESS_ALL!J154:AK333,16,FALSE))</f>
        <v>#N/A</v>
      </c>
    </row>
    <row r="150" spans="2:18" x14ac:dyDescent="0.2">
      <c r="B150" s="28" t="e">
        <f>VLOOKUP(A150,Keys_CHESS_ALL!J155:L334,2,FALSE)</f>
        <v>#N/A</v>
      </c>
      <c r="C150" s="32"/>
      <c r="D150" s="28" t="e">
        <f>VLOOKUP(A150,Keys_CHESS_ALL!J155:L334,3,FALSE)</f>
        <v>#N/A</v>
      </c>
      <c r="E150" s="40"/>
      <c r="G150" s="28" t="e">
        <f>IF(VLOOKUP(A150,Keys_CHESS_ALL!J155:AC334,5,FALSE)="","",VLOOKUP(A150,Keys_CHESS_ALL!J155:AC334,5,FALSE))</f>
        <v>#N/A</v>
      </c>
      <c r="H150" s="28" t="e">
        <f>IF(VLOOKUP(A150,Keys_CHESS_ALL!J155:AC334,6,FALSE)="","",VLOOKUP(A150,Keys_CHESS_ALL!J155:AC334,6,FALSE))</f>
        <v>#N/A</v>
      </c>
      <c r="I150" s="28" t="e">
        <f>IF(VLOOKUP(A150,Keys_CHESS_ALL!J155:AC334,7,FALSE)="","",VLOOKUP(A150,Keys_CHESS_ALL!J155:AC334,7,FALSE))</f>
        <v>#N/A</v>
      </c>
      <c r="J150" s="28" t="e">
        <f>IF(VLOOKUP(A150,Keys_CHESS_ALL!J155:AC334,8,FALSE)="","",VLOOKUP(A150,Keys_CHESS_ALL!J155:AC334,8,FALSE))</f>
        <v>#N/A</v>
      </c>
      <c r="K150" s="28" t="e">
        <f>IF(VLOOKUP(A150,Keys_CHESS_ALL!J155:AD334,9,FALSE)="","",VLOOKUP(A150,Keys_CHESS_ALL!J155:AD334,9,FALSE))</f>
        <v>#N/A</v>
      </c>
      <c r="L150" s="28" t="e">
        <f>IF(VLOOKUP(A150,Keys_CHESS_ALL!J155:AE334,10,FALSE)="","",VLOOKUP(A150,Keys_CHESS_ALL!J155:AE334,10,FALSE))</f>
        <v>#N/A</v>
      </c>
      <c r="M150" s="28" t="e">
        <f>IF(VLOOKUP(A150,Keys_CHESS_ALL!J155:AF334,11,FALSE)="","",VLOOKUP(A150,Keys_CHESS_ALL!J155:AF334,11,FALSE))</f>
        <v>#N/A</v>
      </c>
      <c r="N150" s="28" t="e">
        <f>IF(VLOOKUP(A150,Keys_CHESS_ALL!J155:AG334,12,FALSE)="","",VLOOKUP(A150,Keys_CHESS_ALL!J155:AG334,12,FALSE))</f>
        <v>#N/A</v>
      </c>
      <c r="O150" s="28" t="e">
        <f>IF(VLOOKUP(A150,Keys_CHESS_ALL!J155:AH334,13,FALSE)="","",VLOOKUP(A150,Keys_CHESS_ALL!J155:AH334,13,FALSE))</f>
        <v>#N/A</v>
      </c>
      <c r="P150" s="28" t="e">
        <f>IF(VLOOKUP(A150,Keys_CHESS_ALL!J155:AI334,14,FALSE)="","",VLOOKUP(A150,Keys_CHESS_ALL!J155:AI334,14,FALSE))</f>
        <v>#N/A</v>
      </c>
      <c r="Q150" s="28" t="e">
        <f>IF(VLOOKUP(A150,Keys_CHESS_ALL!J155:AJ334,15,FALSE)="","",VLOOKUP(A150,Keys_CHESS_ALL!J155:AJ334,15,FALSE))</f>
        <v>#N/A</v>
      </c>
      <c r="R150" s="28" t="e">
        <f>IF(VLOOKUP(A150,Keys_CHESS_ALL!J155:AK334,16,FALSE)="","",VLOOKUP(A150,Keys_CHESS_ALL!J155:AK334,16,FALSE))</f>
        <v>#N/A</v>
      </c>
    </row>
    <row r="151" spans="2:18" x14ac:dyDescent="0.2">
      <c r="B151" s="28" t="e">
        <f>VLOOKUP(A151,Keys_CHESS_ALL!J156:L335,2,FALSE)</f>
        <v>#N/A</v>
      </c>
      <c r="C151" s="32"/>
      <c r="D151" s="28" t="e">
        <f>VLOOKUP(A151,Keys_CHESS_ALL!J156:L335,3,FALSE)</f>
        <v>#N/A</v>
      </c>
      <c r="E151" s="40"/>
      <c r="G151" s="28" t="e">
        <f>IF(VLOOKUP(A151,Keys_CHESS_ALL!J156:AC335,5,FALSE)="","",VLOOKUP(A151,Keys_CHESS_ALL!J156:AC335,5,FALSE))</f>
        <v>#N/A</v>
      </c>
      <c r="H151" s="28" t="e">
        <f>IF(VLOOKUP(A151,Keys_CHESS_ALL!J156:AC335,6,FALSE)="","",VLOOKUP(A151,Keys_CHESS_ALL!J156:AC335,6,FALSE))</f>
        <v>#N/A</v>
      </c>
      <c r="I151" s="28" t="e">
        <f>IF(VLOOKUP(A151,Keys_CHESS_ALL!J156:AC335,7,FALSE)="","",VLOOKUP(A151,Keys_CHESS_ALL!J156:AC335,7,FALSE))</f>
        <v>#N/A</v>
      </c>
      <c r="J151" s="28" t="e">
        <f>IF(VLOOKUP(A151,Keys_CHESS_ALL!J156:AC335,8,FALSE)="","",VLOOKUP(A151,Keys_CHESS_ALL!J156:AC335,8,FALSE))</f>
        <v>#N/A</v>
      </c>
      <c r="K151" s="28" t="e">
        <f>IF(VLOOKUP(A151,Keys_CHESS_ALL!J156:AD335,9,FALSE)="","",VLOOKUP(A151,Keys_CHESS_ALL!J156:AD335,9,FALSE))</f>
        <v>#N/A</v>
      </c>
      <c r="L151" s="28" t="e">
        <f>IF(VLOOKUP(A151,Keys_CHESS_ALL!J156:AE335,10,FALSE)="","",VLOOKUP(A151,Keys_CHESS_ALL!J156:AE335,10,FALSE))</f>
        <v>#N/A</v>
      </c>
      <c r="M151" s="28" t="e">
        <f>IF(VLOOKUP(A151,Keys_CHESS_ALL!J156:AF335,11,FALSE)="","",VLOOKUP(A151,Keys_CHESS_ALL!J156:AF335,11,FALSE))</f>
        <v>#N/A</v>
      </c>
      <c r="N151" s="28" t="e">
        <f>IF(VLOOKUP(A151,Keys_CHESS_ALL!J156:AG335,12,FALSE)="","",VLOOKUP(A151,Keys_CHESS_ALL!J156:AG335,12,FALSE))</f>
        <v>#N/A</v>
      </c>
      <c r="O151" s="28" t="e">
        <f>IF(VLOOKUP(A151,Keys_CHESS_ALL!J156:AH335,13,FALSE)="","",VLOOKUP(A151,Keys_CHESS_ALL!J156:AH335,13,FALSE))</f>
        <v>#N/A</v>
      </c>
      <c r="P151" s="28" t="e">
        <f>IF(VLOOKUP(A151,Keys_CHESS_ALL!J156:AI335,14,FALSE)="","",VLOOKUP(A151,Keys_CHESS_ALL!J156:AI335,14,FALSE))</f>
        <v>#N/A</v>
      </c>
      <c r="Q151" s="28" t="e">
        <f>IF(VLOOKUP(A151,Keys_CHESS_ALL!J156:AJ335,15,FALSE)="","",VLOOKUP(A151,Keys_CHESS_ALL!J156:AJ335,15,FALSE))</f>
        <v>#N/A</v>
      </c>
      <c r="R151" s="28" t="e">
        <f>IF(VLOOKUP(A151,Keys_CHESS_ALL!J156:AK335,16,FALSE)="","",VLOOKUP(A151,Keys_CHESS_ALL!J156:AK335,16,FALSE))</f>
        <v>#N/A</v>
      </c>
    </row>
    <row r="152" spans="2:18" x14ac:dyDescent="0.2">
      <c r="B152" s="28" t="e">
        <f>VLOOKUP(A152,Keys_CHESS_ALL!J157:L336,2,FALSE)</f>
        <v>#N/A</v>
      </c>
      <c r="C152" s="32"/>
      <c r="D152" s="28" t="e">
        <f>VLOOKUP(A152,Keys_CHESS_ALL!J157:L336,3,FALSE)</f>
        <v>#N/A</v>
      </c>
      <c r="E152" s="40"/>
      <c r="G152" s="28" t="e">
        <f>IF(VLOOKUP(A152,Keys_CHESS_ALL!J157:AC336,5,FALSE)="","",VLOOKUP(A152,Keys_CHESS_ALL!J157:AC336,5,FALSE))</f>
        <v>#N/A</v>
      </c>
      <c r="H152" s="28" t="e">
        <f>IF(VLOOKUP(A152,Keys_CHESS_ALL!J157:AC336,6,FALSE)="","",VLOOKUP(A152,Keys_CHESS_ALL!J157:AC336,6,FALSE))</f>
        <v>#N/A</v>
      </c>
      <c r="I152" s="28" t="e">
        <f>IF(VLOOKUP(A152,Keys_CHESS_ALL!J157:AC336,7,FALSE)="","",VLOOKUP(A152,Keys_CHESS_ALL!J157:AC336,7,FALSE))</f>
        <v>#N/A</v>
      </c>
      <c r="J152" s="28" t="e">
        <f>IF(VLOOKUP(A152,Keys_CHESS_ALL!J157:AC336,8,FALSE)="","",VLOOKUP(A152,Keys_CHESS_ALL!J157:AC336,8,FALSE))</f>
        <v>#N/A</v>
      </c>
      <c r="K152" s="28" t="e">
        <f>IF(VLOOKUP(A152,Keys_CHESS_ALL!J157:AD336,9,FALSE)="","",VLOOKUP(A152,Keys_CHESS_ALL!J157:AD336,9,FALSE))</f>
        <v>#N/A</v>
      </c>
      <c r="L152" s="28" t="e">
        <f>IF(VLOOKUP(A152,Keys_CHESS_ALL!J157:AE336,10,FALSE)="","",VLOOKUP(A152,Keys_CHESS_ALL!J157:AE336,10,FALSE))</f>
        <v>#N/A</v>
      </c>
      <c r="M152" s="28" t="e">
        <f>IF(VLOOKUP(A152,Keys_CHESS_ALL!J157:AF336,11,FALSE)="","",VLOOKUP(A152,Keys_CHESS_ALL!J157:AF336,11,FALSE))</f>
        <v>#N/A</v>
      </c>
      <c r="N152" s="28" t="e">
        <f>IF(VLOOKUP(A152,Keys_CHESS_ALL!J157:AG336,12,FALSE)="","",VLOOKUP(A152,Keys_CHESS_ALL!J157:AG336,12,FALSE))</f>
        <v>#N/A</v>
      </c>
      <c r="O152" s="28" t="e">
        <f>IF(VLOOKUP(A152,Keys_CHESS_ALL!J157:AH336,13,FALSE)="","",VLOOKUP(A152,Keys_CHESS_ALL!J157:AH336,13,FALSE))</f>
        <v>#N/A</v>
      </c>
      <c r="P152" s="28" t="e">
        <f>IF(VLOOKUP(A152,Keys_CHESS_ALL!J157:AI336,14,FALSE)="","",VLOOKUP(A152,Keys_CHESS_ALL!J157:AI336,14,FALSE))</f>
        <v>#N/A</v>
      </c>
      <c r="Q152" s="28" t="e">
        <f>IF(VLOOKUP(A152,Keys_CHESS_ALL!J157:AJ336,15,FALSE)="","",VLOOKUP(A152,Keys_CHESS_ALL!J157:AJ336,15,FALSE))</f>
        <v>#N/A</v>
      </c>
      <c r="R152" s="28" t="e">
        <f>IF(VLOOKUP(A152,Keys_CHESS_ALL!J157:AK336,16,FALSE)="","",VLOOKUP(A152,Keys_CHESS_ALL!J157:AK336,16,FALSE))</f>
        <v>#N/A</v>
      </c>
    </row>
    <row r="153" spans="2:18" x14ac:dyDescent="0.2">
      <c r="B153" s="28" t="e">
        <f>VLOOKUP(A153,Keys_CHESS_ALL!J158:L337,2,FALSE)</f>
        <v>#N/A</v>
      </c>
      <c r="C153" s="32"/>
      <c r="D153" s="28" t="e">
        <f>VLOOKUP(A153,Keys_CHESS_ALL!J158:L337,3,FALSE)</f>
        <v>#N/A</v>
      </c>
      <c r="E153" s="40"/>
      <c r="G153" s="28" t="e">
        <f>IF(VLOOKUP(A153,Keys_CHESS_ALL!J158:AC337,5,FALSE)="","",VLOOKUP(A153,Keys_CHESS_ALL!J158:AC337,5,FALSE))</f>
        <v>#N/A</v>
      </c>
      <c r="H153" s="28" t="e">
        <f>IF(VLOOKUP(A153,Keys_CHESS_ALL!J158:AC337,6,FALSE)="","",VLOOKUP(A153,Keys_CHESS_ALL!J158:AC337,6,FALSE))</f>
        <v>#N/A</v>
      </c>
      <c r="I153" s="28" t="e">
        <f>IF(VLOOKUP(A153,Keys_CHESS_ALL!J158:AC337,7,FALSE)="","",VLOOKUP(A153,Keys_CHESS_ALL!J158:AC337,7,FALSE))</f>
        <v>#N/A</v>
      </c>
      <c r="J153" s="28" t="e">
        <f>IF(VLOOKUP(A153,Keys_CHESS_ALL!J158:AC337,8,FALSE)="","",VLOOKUP(A153,Keys_CHESS_ALL!J158:AC337,8,FALSE))</f>
        <v>#N/A</v>
      </c>
      <c r="K153" s="28" t="e">
        <f>IF(VLOOKUP(A153,Keys_CHESS_ALL!J158:AD337,9,FALSE)="","",VLOOKUP(A153,Keys_CHESS_ALL!J158:AD337,9,FALSE))</f>
        <v>#N/A</v>
      </c>
      <c r="L153" s="28" t="e">
        <f>IF(VLOOKUP(A153,Keys_CHESS_ALL!J158:AE337,10,FALSE)="","",VLOOKUP(A153,Keys_CHESS_ALL!J158:AE337,10,FALSE))</f>
        <v>#N/A</v>
      </c>
      <c r="M153" s="28" t="e">
        <f>IF(VLOOKUP(A153,Keys_CHESS_ALL!J158:AF337,11,FALSE)="","",VLOOKUP(A153,Keys_CHESS_ALL!J158:AF337,11,FALSE))</f>
        <v>#N/A</v>
      </c>
      <c r="N153" s="28" t="e">
        <f>IF(VLOOKUP(A153,Keys_CHESS_ALL!J158:AG337,12,FALSE)="","",VLOOKUP(A153,Keys_CHESS_ALL!J158:AG337,12,FALSE))</f>
        <v>#N/A</v>
      </c>
      <c r="O153" s="28" t="e">
        <f>IF(VLOOKUP(A153,Keys_CHESS_ALL!J158:AH337,13,FALSE)="","",VLOOKUP(A153,Keys_CHESS_ALL!J158:AH337,13,FALSE))</f>
        <v>#N/A</v>
      </c>
      <c r="P153" s="28" t="e">
        <f>IF(VLOOKUP(A153,Keys_CHESS_ALL!J158:AI337,14,FALSE)="","",VLOOKUP(A153,Keys_CHESS_ALL!J158:AI337,14,FALSE))</f>
        <v>#N/A</v>
      </c>
      <c r="Q153" s="28" t="e">
        <f>IF(VLOOKUP(A153,Keys_CHESS_ALL!J158:AJ337,15,FALSE)="","",VLOOKUP(A153,Keys_CHESS_ALL!J158:AJ337,15,FALSE))</f>
        <v>#N/A</v>
      </c>
      <c r="R153" s="28" t="e">
        <f>IF(VLOOKUP(A153,Keys_CHESS_ALL!J158:AK337,16,FALSE)="","",VLOOKUP(A153,Keys_CHESS_ALL!J158:AK337,16,FALSE))</f>
        <v>#N/A</v>
      </c>
    </row>
    <row r="154" spans="2:18" x14ac:dyDescent="0.2">
      <c r="B154" s="28" t="e">
        <f>VLOOKUP(A154,Keys_CHESS_ALL!J159:L338,2,FALSE)</f>
        <v>#N/A</v>
      </c>
      <c r="C154" s="32"/>
      <c r="D154" s="28" t="e">
        <f>VLOOKUP(A154,Keys_CHESS_ALL!J159:L338,3,FALSE)</f>
        <v>#N/A</v>
      </c>
      <c r="E154" s="40"/>
      <c r="G154" s="28" t="e">
        <f>IF(VLOOKUP(A154,Keys_CHESS_ALL!J159:AC338,5,FALSE)="","",VLOOKUP(A154,Keys_CHESS_ALL!J159:AC338,5,FALSE))</f>
        <v>#N/A</v>
      </c>
      <c r="H154" s="28" t="e">
        <f>IF(VLOOKUP(A154,Keys_CHESS_ALL!J159:AC338,6,FALSE)="","",VLOOKUP(A154,Keys_CHESS_ALL!J159:AC338,6,FALSE))</f>
        <v>#N/A</v>
      </c>
      <c r="I154" s="28" t="e">
        <f>IF(VLOOKUP(A154,Keys_CHESS_ALL!J159:AC338,7,FALSE)="","",VLOOKUP(A154,Keys_CHESS_ALL!J159:AC338,7,FALSE))</f>
        <v>#N/A</v>
      </c>
      <c r="J154" s="28" t="e">
        <f>IF(VLOOKUP(A154,Keys_CHESS_ALL!J159:AC338,8,FALSE)="","",VLOOKUP(A154,Keys_CHESS_ALL!J159:AC338,8,FALSE))</f>
        <v>#N/A</v>
      </c>
      <c r="K154" s="28" t="e">
        <f>IF(VLOOKUP(A154,Keys_CHESS_ALL!J159:AD338,9,FALSE)="","",VLOOKUP(A154,Keys_CHESS_ALL!J159:AD338,9,FALSE))</f>
        <v>#N/A</v>
      </c>
      <c r="L154" s="28" t="e">
        <f>IF(VLOOKUP(A154,Keys_CHESS_ALL!J159:AE338,10,FALSE)="","",VLOOKUP(A154,Keys_CHESS_ALL!J159:AE338,10,FALSE))</f>
        <v>#N/A</v>
      </c>
      <c r="M154" s="28" t="e">
        <f>IF(VLOOKUP(A154,Keys_CHESS_ALL!J159:AF338,11,FALSE)="","",VLOOKUP(A154,Keys_CHESS_ALL!J159:AF338,11,FALSE))</f>
        <v>#N/A</v>
      </c>
      <c r="N154" s="28" t="e">
        <f>IF(VLOOKUP(A154,Keys_CHESS_ALL!J159:AG338,12,FALSE)="","",VLOOKUP(A154,Keys_CHESS_ALL!J159:AG338,12,FALSE))</f>
        <v>#N/A</v>
      </c>
      <c r="O154" s="28" t="e">
        <f>IF(VLOOKUP(A154,Keys_CHESS_ALL!J159:AH338,13,FALSE)="","",VLOOKUP(A154,Keys_CHESS_ALL!J159:AH338,13,FALSE))</f>
        <v>#N/A</v>
      </c>
      <c r="P154" s="28" t="e">
        <f>IF(VLOOKUP(A154,Keys_CHESS_ALL!J159:AI338,14,FALSE)="","",VLOOKUP(A154,Keys_CHESS_ALL!J159:AI338,14,FALSE))</f>
        <v>#N/A</v>
      </c>
      <c r="Q154" s="28" t="e">
        <f>IF(VLOOKUP(A154,Keys_CHESS_ALL!J159:AJ338,15,FALSE)="","",VLOOKUP(A154,Keys_CHESS_ALL!J159:AJ338,15,FALSE))</f>
        <v>#N/A</v>
      </c>
      <c r="R154" s="28" t="e">
        <f>IF(VLOOKUP(A154,Keys_CHESS_ALL!J159:AK338,16,FALSE)="","",VLOOKUP(A154,Keys_CHESS_ALL!J159:AK338,16,FALSE))</f>
        <v>#N/A</v>
      </c>
    </row>
    <row r="155" spans="2:18" x14ac:dyDescent="0.2">
      <c r="B155" s="28" t="e">
        <f>VLOOKUP(A155,Keys_CHESS_ALL!J160:L339,2,FALSE)</f>
        <v>#N/A</v>
      </c>
      <c r="C155" s="32"/>
      <c r="D155" s="28" t="e">
        <f>VLOOKUP(A155,Keys_CHESS_ALL!J160:L339,3,FALSE)</f>
        <v>#N/A</v>
      </c>
      <c r="E155" s="40"/>
      <c r="G155" s="28" t="e">
        <f>IF(VLOOKUP(A155,Keys_CHESS_ALL!J160:AC339,5,FALSE)="","",VLOOKUP(A155,Keys_CHESS_ALL!J160:AC339,5,FALSE))</f>
        <v>#N/A</v>
      </c>
      <c r="H155" s="28" t="e">
        <f>IF(VLOOKUP(A155,Keys_CHESS_ALL!J160:AC339,6,FALSE)="","",VLOOKUP(A155,Keys_CHESS_ALL!J160:AC339,6,FALSE))</f>
        <v>#N/A</v>
      </c>
      <c r="I155" s="28" t="e">
        <f>IF(VLOOKUP(A155,Keys_CHESS_ALL!J160:AC339,7,FALSE)="","",VLOOKUP(A155,Keys_CHESS_ALL!J160:AC339,7,FALSE))</f>
        <v>#N/A</v>
      </c>
      <c r="J155" s="28" t="e">
        <f>IF(VLOOKUP(A155,Keys_CHESS_ALL!J160:AC339,8,FALSE)="","",VLOOKUP(A155,Keys_CHESS_ALL!J160:AC339,8,FALSE))</f>
        <v>#N/A</v>
      </c>
      <c r="K155" s="28" t="e">
        <f>IF(VLOOKUP(A155,Keys_CHESS_ALL!J160:AD339,9,FALSE)="","",VLOOKUP(A155,Keys_CHESS_ALL!J160:AD339,9,FALSE))</f>
        <v>#N/A</v>
      </c>
      <c r="L155" s="28" t="e">
        <f>IF(VLOOKUP(A155,Keys_CHESS_ALL!J160:AE339,10,FALSE)="","",VLOOKUP(A155,Keys_CHESS_ALL!J160:AE339,10,FALSE))</f>
        <v>#N/A</v>
      </c>
      <c r="M155" s="28" t="e">
        <f>IF(VLOOKUP(A155,Keys_CHESS_ALL!J160:AF339,11,FALSE)="","",VLOOKUP(A155,Keys_CHESS_ALL!J160:AF339,11,FALSE))</f>
        <v>#N/A</v>
      </c>
      <c r="N155" s="28" t="e">
        <f>IF(VLOOKUP(A155,Keys_CHESS_ALL!J160:AG339,12,FALSE)="","",VLOOKUP(A155,Keys_CHESS_ALL!J160:AG339,12,FALSE))</f>
        <v>#N/A</v>
      </c>
      <c r="O155" s="28" t="e">
        <f>IF(VLOOKUP(A155,Keys_CHESS_ALL!J160:AH339,13,FALSE)="","",VLOOKUP(A155,Keys_CHESS_ALL!J160:AH339,13,FALSE))</f>
        <v>#N/A</v>
      </c>
      <c r="P155" s="28" t="e">
        <f>IF(VLOOKUP(A155,Keys_CHESS_ALL!J160:AI339,14,FALSE)="","",VLOOKUP(A155,Keys_CHESS_ALL!J160:AI339,14,FALSE))</f>
        <v>#N/A</v>
      </c>
      <c r="Q155" s="28" t="e">
        <f>IF(VLOOKUP(A155,Keys_CHESS_ALL!J160:AJ339,15,FALSE)="","",VLOOKUP(A155,Keys_CHESS_ALL!J160:AJ339,15,FALSE))</f>
        <v>#N/A</v>
      </c>
      <c r="R155" s="28" t="e">
        <f>IF(VLOOKUP(A155,Keys_CHESS_ALL!J160:AK339,16,FALSE)="","",VLOOKUP(A155,Keys_CHESS_ALL!J160:AK339,16,FALSE))</f>
        <v>#N/A</v>
      </c>
    </row>
    <row r="156" spans="2:18" x14ac:dyDescent="0.2">
      <c r="B156" s="28" t="e">
        <f>VLOOKUP(A156,Keys_CHESS_ALL!J161:L340,2,FALSE)</f>
        <v>#N/A</v>
      </c>
      <c r="C156" s="32"/>
      <c r="D156" s="28" t="e">
        <f>VLOOKUP(A156,Keys_CHESS_ALL!J161:L340,3,FALSE)</f>
        <v>#N/A</v>
      </c>
      <c r="E156" s="40"/>
      <c r="G156" s="28" t="e">
        <f>IF(VLOOKUP(A156,Keys_CHESS_ALL!J161:AC340,5,FALSE)="","",VLOOKUP(A156,Keys_CHESS_ALL!J161:AC340,5,FALSE))</f>
        <v>#N/A</v>
      </c>
      <c r="H156" s="28" t="e">
        <f>IF(VLOOKUP(A156,Keys_CHESS_ALL!J161:AC340,6,FALSE)="","",VLOOKUP(A156,Keys_CHESS_ALL!J161:AC340,6,FALSE))</f>
        <v>#N/A</v>
      </c>
      <c r="I156" s="28" t="e">
        <f>IF(VLOOKUP(A156,Keys_CHESS_ALL!J161:AC340,7,FALSE)="","",VLOOKUP(A156,Keys_CHESS_ALL!J161:AC340,7,FALSE))</f>
        <v>#N/A</v>
      </c>
      <c r="J156" s="28" t="e">
        <f>IF(VLOOKUP(A156,Keys_CHESS_ALL!J161:AC340,8,FALSE)="","",VLOOKUP(A156,Keys_CHESS_ALL!J161:AC340,8,FALSE))</f>
        <v>#N/A</v>
      </c>
      <c r="K156" s="28" t="e">
        <f>IF(VLOOKUP(A156,Keys_CHESS_ALL!J161:AD340,9,FALSE)="","",VLOOKUP(A156,Keys_CHESS_ALL!J161:AD340,9,FALSE))</f>
        <v>#N/A</v>
      </c>
      <c r="L156" s="28" t="e">
        <f>IF(VLOOKUP(A156,Keys_CHESS_ALL!J161:AE340,10,FALSE)="","",VLOOKUP(A156,Keys_CHESS_ALL!J161:AE340,10,FALSE))</f>
        <v>#N/A</v>
      </c>
      <c r="M156" s="28" t="e">
        <f>IF(VLOOKUP(A156,Keys_CHESS_ALL!J161:AF340,11,FALSE)="","",VLOOKUP(A156,Keys_CHESS_ALL!J161:AF340,11,FALSE))</f>
        <v>#N/A</v>
      </c>
      <c r="N156" s="28" t="e">
        <f>IF(VLOOKUP(A156,Keys_CHESS_ALL!J161:AG340,12,FALSE)="","",VLOOKUP(A156,Keys_CHESS_ALL!J161:AG340,12,FALSE))</f>
        <v>#N/A</v>
      </c>
      <c r="O156" s="28" t="e">
        <f>IF(VLOOKUP(A156,Keys_CHESS_ALL!J161:AH340,13,FALSE)="","",VLOOKUP(A156,Keys_CHESS_ALL!J161:AH340,13,FALSE))</f>
        <v>#N/A</v>
      </c>
      <c r="P156" s="28" t="e">
        <f>IF(VLOOKUP(A156,Keys_CHESS_ALL!J161:AI340,14,FALSE)="","",VLOOKUP(A156,Keys_CHESS_ALL!J161:AI340,14,FALSE))</f>
        <v>#N/A</v>
      </c>
      <c r="Q156" s="28" t="e">
        <f>IF(VLOOKUP(A156,Keys_CHESS_ALL!J161:AJ340,15,FALSE)="","",VLOOKUP(A156,Keys_CHESS_ALL!J161:AJ340,15,FALSE))</f>
        <v>#N/A</v>
      </c>
      <c r="R156" s="28" t="e">
        <f>IF(VLOOKUP(A156,Keys_CHESS_ALL!J161:AK340,16,FALSE)="","",VLOOKUP(A156,Keys_CHESS_ALL!J161:AK340,16,FALSE))</f>
        <v>#N/A</v>
      </c>
    </row>
    <row r="157" spans="2:18" x14ac:dyDescent="0.2">
      <c r="B157" s="28" t="e">
        <f>VLOOKUP(A157,Keys_CHESS_ALL!J162:L341,2,FALSE)</f>
        <v>#N/A</v>
      </c>
      <c r="C157" s="32"/>
      <c r="D157" s="28" t="e">
        <f>VLOOKUP(A157,Keys_CHESS_ALL!J162:L341,3,FALSE)</f>
        <v>#N/A</v>
      </c>
      <c r="E157" s="40"/>
      <c r="G157" s="28" t="e">
        <f>IF(VLOOKUP(A157,Keys_CHESS_ALL!J162:AC341,5,FALSE)="","",VLOOKUP(A157,Keys_CHESS_ALL!J162:AC341,5,FALSE))</f>
        <v>#N/A</v>
      </c>
      <c r="H157" s="28" t="e">
        <f>IF(VLOOKUP(A157,Keys_CHESS_ALL!J162:AC341,6,FALSE)="","",VLOOKUP(A157,Keys_CHESS_ALL!J162:AC341,6,FALSE))</f>
        <v>#N/A</v>
      </c>
      <c r="I157" s="28" t="e">
        <f>IF(VLOOKUP(A157,Keys_CHESS_ALL!J162:AC341,7,FALSE)="","",VLOOKUP(A157,Keys_CHESS_ALL!J162:AC341,7,FALSE))</f>
        <v>#N/A</v>
      </c>
      <c r="J157" s="28" t="e">
        <f>IF(VLOOKUP(A157,Keys_CHESS_ALL!J162:AC341,8,FALSE)="","",VLOOKUP(A157,Keys_CHESS_ALL!J162:AC341,8,FALSE))</f>
        <v>#N/A</v>
      </c>
      <c r="K157" s="28" t="e">
        <f>IF(VLOOKUP(A157,Keys_CHESS_ALL!J162:AD341,9,FALSE)="","",VLOOKUP(A157,Keys_CHESS_ALL!J162:AD341,9,FALSE))</f>
        <v>#N/A</v>
      </c>
      <c r="L157" s="28" t="e">
        <f>IF(VLOOKUP(A157,Keys_CHESS_ALL!J162:AE341,10,FALSE)="","",VLOOKUP(A157,Keys_CHESS_ALL!J162:AE341,10,FALSE))</f>
        <v>#N/A</v>
      </c>
      <c r="M157" s="28" t="e">
        <f>IF(VLOOKUP(A157,Keys_CHESS_ALL!J162:AF341,11,FALSE)="","",VLOOKUP(A157,Keys_CHESS_ALL!J162:AF341,11,FALSE))</f>
        <v>#N/A</v>
      </c>
      <c r="N157" s="28" t="e">
        <f>IF(VLOOKUP(A157,Keys_CHESS_ALL!J162:AG341,12,FALSE)="","",VLOOKUP(A157,Keys_CHESS_ALL!J162:AG341,12,FALSE))</f>
        <v>#N/A</v>
      </c>
      <c r="O157" s="28" t="e">
        <f>IF(VLOOKUP(A157,Keys_CHESS_ALL!J162:AH341,13,FALSE)="","",VLOOKUP(A157,Keys_CHESS_ALL!J162:AH341,13,FALSE))</f>
        <v>#N/A</v>
      </c>
      <c r="P157" s="28" t="e">
        <f>IF(VLOOKUP(A157,Keys_CHESS_ALL!J162:AI341,14,FALSE)="","",VLOOKUP(A157,Keys_CHESS_ALL!J162:AI341,14,FALSE))</f>
        <v>#N/A</v>
      </c>
      <c r="Q157" s="28" t="e">
        <f>IF(VLOOKUP(A157,Keys_CHESS_ALL!J162:AJ341,15,FALSE)="","",VLOOKUP(A157,Keys_CHESS_ALL!J162:AJ341,15,FALSE))</f>
        <v>#N/A</v>
      </c>
      <c r="R157" s="28" t="e">
        <f>IF(VLOOKUP(A157,Keys_CHESS_ALL!J162:AK341,16,FALSE)="","",VLOOKUP(A157,Keys_CHESS_ALL!J162:AK341,16,FALSE))</f>
        <v>#N/A</v>
      </c>
    </row>
    <row r="158" spans="2:18" x14ac:dyDescent="0.2">
      <c r="B158" s="28" t="e">
        <f>VLOOKUP(A158,Keys_CHESS_ALL!J163:L342,2,FALSE)</f>
        <v>#N/A</v>
      </c>
      <c r="C158" s="32"/>
      <c r="D158" s="28" t="e">
        <f>VLOOKUP(A158,Keys_CHESS_ALL!J163:L342,3,FALSE)</f>
        <v>#N/A</v>
      </c>
      <c r="E158" s="40"/>
      <c r="G158" s="28" t="e">
        <f>IF(VLOOKUP(A158,Keys_CHESS_ALL!J163:AC342,5,FALSE)="","",VLOOKUP(A158,Keys_CHESS_ALL!J163:AC342,5,FALSE))</f>
        <v>#N/A</v>
      </c>
      <c r="H158" s="28" t="e">
        <f>IF(VLOOKUP(A158,Keys_CHESS_ALL!J163:AC342,6,FALSE)="","",VLOOKUP(A158,Keys_CHESS_ALL!J163:AC342,6,FALSE))</f>
        <v>#N/A</v>
      </c>
      <c r="I158" s="28" t="e">
        <f>IF(VLOOKUP(A158,Keys_CHESS_ALL!J163:AC342,7,FALSE)="","",VLOOKUP(A158,Keys_CHESS_ALL!J163:AC342,7,FALSE))</f>
        <v>#N/A</v>
      </c>
      <c r="J158" s="28" t="e">
        <f>IF(VLOOKUP(A158,Keys_CHESS_ALL!J163:AC342,8,FALSE)="","",VLOOKUP(A158,Keys_CHESS_ALL!J163:AC342,8,FALSE))</f>
        <v>#N/A</v>
      </c>
      <c r="K158" s="28" t="e">
        <f>IF(VLOOKUP(A158,Keys_CHESS_ALL!J163:AD342,9,FALSE)="","",VLOOKUP(A158,Keys_CHESS_ALL!J163:AD342,9,FALSE))</f>
        <v>#N/A</v>
      </c>
      <c r="L158" s="28" t="e">
        <f>IF(VLOOKUP(A158,Keys_CHESS_ALL!J163:AE342,10,FALSE)="","",VLOOKUP(A158,Keys_CHESS_ALL!J163:AE342,10,FALSE))</f>
        <v>#N/A</v>
      </c>
      <c r="M158" s="28" t="e">
        <f>IF(VLOOKUP(A158,Keys_CHESS_ALL!J163:AF342,11,FALSE)="","",VLOOKUP(A158,Keys_CHESS_ALL!J163:AF342,11,FALSE))</f>
        <v>#N/A</v>
      </c>
      <c r="N158" s="28" t="e">
        <f>IF(VLOOKUP(A158,Keys_CHESS_ALL!J163:AG342,12,FALSE)="","",VLOOKUP(A158,Keys_CHESS_ALL!J163:AG342,12,FALSE))</f>
        <v>#N/A</v>
      </c>
      <c r="O158" s="28" t="e">
        <f>IF(VLOOKUP(A158,Keys_CHESS_ALL!J163:AH342,13,FALSE)="","",VLOOKUP(A158,Keys_CHESS_ALL!J163:AH342,13,FALSE))</f>
        <v>#N/A</v>
      </c>
      <c r="P158" s="28" t="e">
        <f>IF(VLOOKUP(A158,Keys_CHESS_ALL!J163:AI342,14,FALSE)="","",VLOOKUP(A158,Keys_CHESS_ALL!J163:AI342,14,FALSE))</f>
        <v>#N/A</v>
      </c>
      <c r="Q158" s="28" t="e">
        <f>IF(VLOOKUP(A158,Keys_CHESS_ALL!J163:AJ342,15,FALSE)="","",VLOOKUP(A158,Keys_CHESS_ALL!J163:AJ342,15,FALSE))</f>
        <v>#N/A</v>
      </c>
      <c r="R158" s="28" t="e">
        <f>IF(VLOOKUP(A158,Keys_CHESS_ALL!J163:AK342,16,FALSE)="","",VLOOKUP(A158,Keys_CHESS_ALL!J163:AK342,16,FALSE))</f>
        <v>#N/A</v>
      </c>
    </row>
    <row r="159" spans="2:18" x14ac:dyDescent="0.2">
      <c r="B159" s="28" t="e">
        <f>VLOOKUP(A159,Keys_CHESS_ALL!J164:L343,2,FALSE)</f>
        <v>#N/A</v>
      </c>
      <c r="C159" s="32"/>
      <c r="D159" s="28" t="e">
        <f>VLOOKUP(A159,Keys_CHESS_ALL!J164:L343,3,FALSE)</f>
        <v>#N/A</v>
      </c>
      <c r="E159" s="40"/>
      <c r="G159" s="28" t="e">
        <f>IF(VLOOKUP(A159,Keys_CHESS_ALL!J164:AC343,5,FALSE)="","",VLOOKUP(A159,Keys_CHESS_ALL!J164:AC343,5,FALSE))</f>
        <v>#N/A</v>
      </c>
      <c r="H159" s="28" t="e">
        <f>IF(VLOOKUP(A159,Keys_CHESS_ALL!J164:AC343,6,FALSE)="","",VLOOKUP(A159,Keys_CHESS_ALL!J164:AC343,6,FALSE))</f>
        <v>#N/A</v>
      </c>
      <c r="I159" s="28" t="e">
        <f>IF(VLOOKUP(A159,Keys_CHESS_ALL!J164:AC343,7,FALSE)="","",VLOOKUP(A159,Keys_CHESS_ALL!J164:AC343,7,FALSE))</f>
        <v>#N/A</v>
      </c>
      <c r="J159" s="28" t="e">
        <f>IF(VLOOKUP(A159,Keys_CHESS_ALL!J164:AC343,8,FALSE)="","",VLOOKUP(A159,Keys_CHESS_ALL!J164:AC343,8,FALSE))</f>
        <v>#N/A</v>
      </c>
      <c r="K159" s="28" t="e">
        <f>IF(VLOOKUP(A159,Keys_CHESS_ALL!J164:AD343,9,FALSE)="","",VLOOKUP(A159,Keys_CHESS_ALL!J164:AD343,9,FALSE))</f>
        <v>#N/A</v>
      </c>
      <c r="L159" s="28" t="e">
        <f>IF(VLOOKUP(A159,Keys_CHESS_ALL!J164:AE343,10,FALSE)="","",VLOOKUP(A159,Keys_CHESS_ALL!J164:AE343,10,FALSE))</f>
        <v>#N/A</v>
      </c>
      <c r="M159" s="28" t="e">
        <f>IF(VLOOKUP(A159,Keys_CHESS_ALL!J164:AF343,11,FALSE)="","",VLOOKUP(A159,Keys_CHESS_ALL!J164:AF343,11,FALSE))</f>
        <v>#N/A</v>
      </c>
      <c r="N159" s="28" t="e">
        <f>IF(VLOOKUP(A159,Keys_CHESS_ALL!J164:AG343,12,FALSE)="","",VLOOKUP(A159,Keys_CHESS_ALL!J164:AG343,12,FALSE))</f>
        <v>#N/A</v>
      </c>
      <c r="O159" s="28" t="e">
        <f>IF(VLOOKUP(A159,Keys_CHESS_ALL!J164:AH343,13,FALSE)="","",VLOOKUP(A159,Keys_CHESS_ALL!J164:AH343,13,FALSE))</f>
        <v>#N/A</v>
      </c>
      <c r="P159" s="28" t="e">
        <f>IF(VLOOKUP(A159,Keys_CHESS_ALL!J164:AI343,14,FALSE)="","",VLOOKUP(A159,Keys_CHESS_ALL!J164:AI343,14,FALSE))</f>
        <v>#N/A</v>
      </c>
      <c r="Q159" s="28" t="e">
        <f>IF(VLOOKUP(A159,Keys_CHESS_ALL!J164:AJ343,15,FALSE)="","",VLOOKUP(A159,Keys_CHESS_ALL!J164:AJ343,15,FALSE))</f>
        <v>#N/A</v>
      </c>
      <c r="R159" s="28" t="e">
        <f>IF(VLOOKUP(A159,Keys_CHESS_ALL!J164:AK343,16,FALSE)="","",VLOOKUP(A159,Keys_CHESS_ALL!J164:AK343,16,FALSE))</f>
        <v>#N/A</v>
      </c>
    </row>
    <row r="160" spans="2:18" x14ac:dyDescent="0.2">
      <c r="B160" s="28" t="e">
        <f>VLOOKUP(A160,Keys_CHESS_ALL!J165:L344,2,FALSE)</f>
        <v>#N/A</v>
      </c>
      <c r="C160" s="32"/>
      <c r="D160" s="28" t="e">
        <f>VLOOKUP(A160,Keys_CHESS_ALL!J165:L344,3,FALSE)</f>
        <v>#N/A</v>
      </c>
      <c r="E160" s="40"/>
      <c r="G160" s="28" t="e">
        <f>IF(VLOOKUP(A160,Keys_CHESS_ALL!J165:AC344,5,FALSE)="","",VLOOKUP(A160,Keys_CHESS_ALL!J165:AC344,5,FALSE))</f>
        <v>#N/A</v>
      </c>
      <c r="H160" s="28" t="e">
        <f>IF(VLOOKUP(A160,Keys_CHESS_ALL!J165:AC344,6,FALSE)="","",VLOOKUP(A160,Keys_CHESS_ALL!J165:AC344,6,FALSE))</f>
        <v>#N/A</v>
      </c>
      <c r="I160" s="28" t="e">
        <f>IF(VLOOKUP(A160,Keys_CHESS_ALL!J165:AC344,7,FALSE)="","",VLOOKUP(A160,Keys_CHESS_ALL!J165:AC344,7,FALSE))</f>
        <v>#N/A</v>
      </c>
      <c r="J160" s="28" t="e">
        <f>IF(VLOOKUP(A160,Keys_CHESS_ALL!J165:AC344,8,FALSE)="","",VLOOKUP(A160,Keys_CHESS_ALL!J165:AC344,8,FALSE))</f>
        <v>#N/A</v>
      </c>
      <c r="K160" s="28" t="e">
        <f>IF(VLOOKUP(A160,Keys_CHESS_ALL!J165:AD344,9,FALSE)="","",VLOOKUP(A160,Keys_CHESS_ALL!J165:AD344,9,FALSE))</f>
        <v>#N/A</v>
      </c>
      <c r="L160" s="28" t="e">
        <f>IF(VLOOKUP(A160,Keys_CHESS_ALL!J165:AE344,10,FALSE)="","",VLOOKUP(A160,Keys_CHESS_ALL!J165:AE344,10,FALSE))</f>
        <v>#N/A</v>
      </c>
      <c r="M160" s="28" t="e">
        <f>IF(VLOOKUP(A160,Keys_CHESS_ALL!J165:AF344,11,FALSE)="","",VLOOKUP(A160,Keys_CHESS_ALL!J165:AF344,11,FALSE))</f>
        <v>#N/A</v>
      </c>
      <c r="N160" s="28" t="e">
        <f>IF(VLOOKUP(A160,Keys_CHESS_ALL!J165:AG344,12,FALSE)="","",VLOOKUP(A160,Keys_CHESS_ALL!J165:AG344,12,FALSE))</f>
        <v>#N/A</v>
      </c>
      <c r="O160" s="28" t="e">
        <f>IF(VLOOKUP(A160,Keys_CHESS_ALL!J165:AH344,13,FALSE)="","",VLOOKUP(A160,Keys_CHESS_ALL!J165:AH344,13,FALSE))</f>
        <v>#N/A</v>
      </c>
      <c r="P160" s="28" t="e">
        <f>IF(VLOOKUP(A160,Keys_CHESS_ALL!J165:AI344,14,FALSE)="","",VLOOKUP(A160,Keys_CHESS_ALL!J165:AI344,14,FALSE))</f>
        <v>#N/A</v>
      </c>
      <c r="Q160" s="28" t="e">
        <f>IF(VLOOKUP(A160,Keys_CHESS_ALL!J165:AJ344,15,FALSE)="","",VLOOKUP(A160,Keys_CHESS_ALL!J165:AJ344,15,FALSE))</f>
        <v>#N/A</v>
      </c>
      <c r="R160" s="28" t="e">
        <f>IF(VLOOKUP(A160,Keys_CHESS_ALL!J165:AK344,16,FALSE)="","",VLOOKUP(A160,Keys_CHESS_ALL!J165:AK344,16,FALSE))</f>
        <v>#N/A</v>
      </c>
    </row>
    <row r="161" spans="2:18" x14ac:dyDescent="0.2">
      <c r="B161" s="28" t="e">
        <f>VLOOKUP(A161,Keys_CHESS_ALL!J166:L345,2,FALSE)</f>
        <v>#N/A</v>
      </c>
      <c r="C161" s="32"/>
      <c r="D161" s="28" t="e">
        <f>VLOOKUP(A161,Keys_CHESS_ALL!J166:L345,3,FALSE)</f>
        <v>#N/A</v>
      </c>
      <c r="E161" s="40"/>
      <c r="G161" s="28" t="e">
        <f>IF(VLOOKUP(A161,Keys_CHESS_ALL!J166:AC345,5,FALSE)="","",VLOOKUP(A161,Keys_CHESS_ALL!J166:AC345,5,FALSE))</f>
        <v>#N/A</v>
      </c>
      <c r="H161" s="28" t="e">
        <f>IF(VLOOKUP(A161,Keys_CHESS_ALL!J166:AC345,6,FALSE)="","",VLOOKUP(A161,Keys_CHESS_ALL!J166:AC345,6,FALSE))</f>
        <v>#N/A</v>
      </c>
      <c r="I161" s="28" t="e">
        <f>IF(VLOOKUP(A161,Keys_CHESS_ALL!J166:AC345,7,FALSE)="","",VLOOKUP(A161,Keys_CHESS_ALL!J166:AC345,7,FALSE))</f>
        <v>#N/A</v>
      </c>
      <c r="J161" s="28" t="e">
        <f>IF(VLOOKUP(A161,Keys_CHESS_ALL!J166:AC345,8,FALSE)="","",VLOOKUP(A161,Keys_CHESS_ALL!J166:AC345,8,FALSE))</f>
        <v>#N/A</v>
      </c>
      <c r="K161" s="28" t="e">
        <f>IF(VLOOKUP(A161,Keys_CHESS_ALL!J166:AD345,9,FALSE)="","",VLOOKUP(A161,Keys_CHESS_ALL!J166:AD345,9,FALSE))</f>
        <v>#N/A</v>
      </c>
      <c r="L161" s="28" t="e">
        <f>IF(VLOOKUP(A161,Keys_CHESS_ALL!J166:AE345,10,FALSE)="","",VLOOKUP(A161,Keys_CHESS_ALL!J166:AE345,10,FALSE))</f>
        <v>#N/A</v>
      </c>
      <c r="M161" s="28" t="e">
        <f>IF(VLOOKUP(A161,Keys_CHESS_ALL!J166:AF345,11,FALSE)="","",VLOOKUP(A161,Keys_CHESS_ALL!J166:AF345,11,FALSE))</f>
        <v>#N/A</v>
      </c>
      <c r="N161" s="28" t="e">
        <f>IF(VLOOKUP(A161,Keys_CHESS_ALL!J166:AG345,12,FALSE)="","",VLOOKUP(A161,Keys_CHESS_ALL!J166:AG345,12,FALSE))</f>
        <v>#N/A</v>
      </c>
      <c r="O161" s="28" t="e">
        <f>IF(VLOOKUP(A161,Keys_CHESS_ALL!J166:AH345,13,FALSE)="","",VLOOKUP(A161,Keys_CHESS_ALL!J166:AH345,13,FALSE))</f>
        <v>#N/A</v>
      </c>
      <c r="P161" s="28" t="e">
        <f>IF(VLOOKUP(A161,Keys_CHESS_ALL!J166:AI345,14,FALSE)="","",VLOOKUP(A161,Keys_CHESS_ALL!J166:AI345,14,FALSE))</f>
        <v>#N/A</v>
      </c>
      <c r="Q161" s="28" t="e">
        <f>IF(VLOOKUP(A161,Keys_CHESS_ALL!J166:AJ345,15,FALSE)="","",VLOOKUP(A161,Keys_CHESS_ALL!J166:AJ345,15,FALSE))</f>
        <v>#N/A</v>
      </c>
      <c r="R161" s="28" t="e">
        <f>IF(VLOOKUP(A161,Keys_CHESS_ALL!J166:AK345,16,FALSE)="","",VLOOKUP(A161,Keys_CHESS_ALL!J166:AK345,16,FALSE))</f>
        <v>#N/A</v>
      </c>
    </row>
    <row r="162" spans="2:18" x14ac:dyDescent="0.2">
      <c r="B162" s="28" t="e">
        <f>VLOOKUP(A162,Keys_CHESS_ALL!J167:L346,2,FALSE)</f>
        <v>#N/A</v>
      </c>
      <c r="C162" s="32"/>
      <c r="D162" s="28" t="e">
        <f>VLOOKUP(A162,Keys_CHESS_ALL!J167:L346,3,FALSE)</f>
        <v>#N/A</v>
      </c>
      <c r="E162" s="40"/>
      <c r="G162" s="28" t="e">
        <f>IF(VLOOKUP(A162,Keys_CHESS_ALL!J167:AC346,5,FALSE)="","",VLOOKUP(A162,Keys_CHESS_ALL!J167:AC346,5,FALSE))</f>
        <v>#N/A</v>
      </c>
      <c r="H162" s="28" t="e">
        <f>IF(VLOOKUP(A162,Keys_CHESS_ALL!J167:AC346,6,FALSE)="","",VLOOKUP(A162,Keys_CHESS_ALL!J167:AC346,6,FALSE))</f>
        <v>#N/A</v>
      </c>
      <c r="I162" s="28" t="e">
        <f>IF(VLOOKUP(A162,Keys_CHESS_ALL!J167:AC346,7,FALSE)="","",VLOOKUP(A162,Keys_CHESS_ALL!J167:AC346,7,FALSE))</f>
        <v>#N/A</v>
      </c>
      <c r="J162" s="28" t="e">
        <f>IF(VLOOKUP(A162,Keys_CHESS_ALL!J167:AC346,8,FALSE)="","",VLOOKUP(A162,Keys_CHESS_ALL!J167:AC346,8,FALSE))</f>
        <v>#N/A</v>
      </c>
      <c r="K162" s="28" t="e">
        <f>IF(VLOOKUP(A162,Keys_CHESS_ALL!J167:AD346,9,FALSE)="","",VLOOKUP(A162,Keys_CHESS_ALL!J167:AD346,9,FALSE))</f>
        <v>#N/A</v>
      </c>
      <c r="L162" s="28" t="e">
        <f>IF(VLOOKUP(A162,Keys_CHESS_ALL!J167:AE346,10,FALSE)="","",VLOOKUP(A162,Keys_CHESS_ALL!J167:AE346,10,FALSE))</f>
        <v>#N/A</v>
      </c>
      <c r="M162" s="28" t="e">
        <f>IF(VLOOKUP(A162,Keys_CHESS_ALL!J167:AF346,11,FALSE)="","",VLOOKUP(A162,Keys_CHESS_ALL!J167:AF346,11,FALSE))</f>
        <v>#N/A</v>
      </c>
      <c r="N162" s="28" t="e">
        <f>IF(VLOOKUP(A162,Keys_CHESS_ALL!J167:AG346,12,FALSE)="","",VLOOKUP(A162,Keys_CHESS_ALL!J167:AG346,12,FALSE))</f>
        <v>#N/A</v>
      </c>
      <c r="O162" s="28" t="e">
        <f>IF(VLOOKUP(A162,Keys_CHESS_ALL!J167:AH346,13,FALSE)="","",VLOOKUP(A162,Keys_CHESS_ALL!J167:AH346,13,FALSE))</f>
        <v>#N/A</v>
      </c>
      <c r="P162" s="28" t="e">
        <f>IF(VLOOKUP(A162,Keys_CHESS_ALL!J167:AI346,14,FALSE)="","",VLOOKUP(A162,Keys_CHESS_ALL!J167:AI346,14,FALSE))</f>
        <v>#N/A</v>
      </c>
      <c r="Q162" s="28" t="e">
        <f>IF(VLOOKUP(A162,Keys_CHESS_ALL!J167:AJ346,15,FALSE)="","",VLOOKUP(A162,Keys_CHESS_ALL!J167:AJ346,15,FALSE))</f>
        <v>#N/A</v>
      </c>
      <c r="R162" s="28" t="e">
        <f>IF(VLOOKUP(A162,Keys_CHESS_ALL!J167:AK346,16,FALSE)="","",VLOOKUP(A162,Keys_CHESS_ALL!J167:AK346,16,FALSE))</f>
        <v>#N/A</v>
      </c>
    </row>
    <row r="163" spans="2:18" x14ac:dyDescent="0.2">
      <c r="B163" s="28" t="e">
        <f>VLOOKUP(A163,Keys_CHESS_ALL!J168:L347,2,FALSE)</f>
        <v>#N/A</v>
      </c>
      <c r="C163" s="32"/>
      <c r="D163" s="28" t="e">
        <f>VLOOKUP(A163,Keys_CHESS_ALL!J168:L347,3,FALSE)</f>
        <v>#N/A</v>
      </c>
      <c r="E163" s="40"/>
      <c r="G163" s="28" t="e">
        <f>IF(VLOOKUP(A163,Keys_CHESS_ALL!J168:AC347,5,FALSE)="","",VLOOKUP(A163,Keys_CHESS_ALL!J168:AC347,5,FALSE))</f>
        <v>#N/A</v>
      </c>
      <c r="H163" s="28" t="e">
        <f>IF(VLOOKUP(A163,Keys_CHESS_ALL!J168:AC347,6,FALSE)="","",VLOOKUP(A163,Keys_CHESS_ALL!J168:AC347,6,FALSE))</f>
        <v>#N/A</v>
      </c>
      <c r="I163" s="28" t="e">
        <f>IF(VLOOKUP(A163,Keys_CHESS_ALL!J168:AC347,7,FALSE)="","",VLOOKUP(A163,Keys_CHESS_ALL!J168:AC347,7,FALSE))</f>
        <v>#N/A</v>
      </c>
      <c r="J163" s="28" t="e">
        <f>IF(VLOOKUP(A163,Keys_CHESS_ALL!J168:AC347,8,FALSE)="","",VLOOKUP(A163,Keys_CHESS_ALL!J168:AC347,8,FALSE))</f>
        <v>#N/A</v>
      </c>
      <c r="K163" s="28" t="e">
        <f>IF(VLOOKUP(A163,Keys_CHESS_ALL!J168:AD347,9,FALSE)="","",VLOOKUP(A163,Keys_CHESS_ALL!J168:AD347,9,FALSE))</f>
        <v>#N/A</v>
      </c>
      <c r="L163" s="28" t="e">
        <f>IF(VLOOKUP(A163,Keys_CHESS_ALL!J168:AE347,10,FALSE)="","",VLOOKUP(A163,Keys_CHESS_ALL!J168:AE347,10,FALSE))</f>
        <v>#N/A</v>
      </c>
      <c r="M163" s="28" t="e">
        <f>IF(VLOOKUP(A163,Keys_CHESS_ALL!J168:AF347,11,FALSE)="","",VLOOKUP(A163,Keys_CHESS_ALL!J168:AF347,11,FALSE))</f>
        <v>#N/A</v>
      </c>
      <c r="N163" s="28" t="e">
        <f>IF(VLOOKUP(A163,Keys_CHESS_ALL!J168:AG347,12,FALSE)="","",VLOOKUP(A163,Keys_CHESS_ALL!J168:AG347,12,FALSE))</f>
        <v>#N/A</v>
      </c>
      <c r="O163" s="28" t="e">
        <f>IF(VLOOKUP(A163,Keys_CHESS_ALL!J168:AH347,13,FALSE)="","",VLOOKUP(A163,Keys_CHESS_ALL!J168:AH347,13,FALSE))</f>
        <v>#N/A</v>
      </c>
      <c r="P163" s="28" t="e">
        <f>IF(VLOOKUP(A163,Keys_CHESS_ALL!J168:AI347,14,FALSE)="","",VLOOKUP(A163,Keys_CHESS_ALL!J168:AI347,14,FALSE))</f>
        <v>#N/A</v>
      </c>
      <c r="Q163" s="28" t="e">
        <f>IF(VLOOKUP(A163,Keys_CHESS_ALL!J168:AJ347,15,FALSE)="","",VLOOKUP(A163,Keys_CHESS_ALL!J168:AJ347,15,FALSE))</f>
        <v>#N/A</v>
      </c>
      <c r="R163" s="28" t="e">
        <f>IF(VLOOKUP(A163,Keys_CHESS_ALL!J168:AK347,16,FALSE)="","",VLOOKUP(A163,Keys_CHESS_ALL!J168:AK347,16,FALSE))</f>
        <v>#N/A</v>
      </c>
    </row>
    <row r="164" spans="2:18" x14ac:dyDescent="0.2">
      <c r="B164" s="28" t="e">
        <f>VLOOKUP(A164,Keys_CHESS_ALL!J169:L348,2,FALSE)</f>
        <v>#N/A</v>
      </c>
      <c r="C164" s="32"/>
      <c r="D164" s="28" t="e">
        <f>VLOOKUP(A164,Keys_CHESS_ALL!J169:L348,3,FALSE)</f>
        <v>#N/A</v>
      </c>
      <c r="E164" s="40"/>
      <c r="G164" s="28" t="e">
        <f>IF(VLOOKUP(A164,Keys_CHESS_ALL!J169:AC348,5,FALSE)="","",VLOOKUP(A164,Keys_CHESS_ALL!J169:AC348,5,FALSE))</f>
        <v>#N/A</v>
      </c>
      <c r="H164" s="28" t="e">
        <f>IF(VLOOKUP(A164,Keys_CHESS_ALL!J169:AC348,6,FALSE)="","",VLOOKUP(A164,Keys_CHESS_ALL!J169:AC348,6,FALSE))</f>
        <v>#N/A</v>
      </c>
      <c r="I164" s="28" t="e">
        <f>IF(VLOOKUP(A164,Keys_CHESS_ALL!J169:AC348,7,FALSE)="","",VLOOKUP(A164,Keys_CHESS_ALL!J169:AC348,7,FALSE))</f>
        <v>#N/A</v>
      </c>
      <c r="J164" s="28" t="e">
        <f>IF(VLOOKUP(A164,Keys_CHESS_ALL!J169:AC348,8,FALSE)="","",VLOOKUP(A164,Keys_CHESS_ALL!J169:AC348,8,FALSE))</f>
        <v>#N/A</v>
      </c>
      <c r="K164" s="28" t="e">
        <f>IF(VLOOKUP(A164,Keys_CHESS_ALL!J169:AD348,9,FALSE)="","",VLOOKUP(A164,Keys_CHESS_ALL!J169:AD348,9,FALSE))</f>
        <v>#N/A</v>
      </c>
      <c r="L164" s="28" t="e">
        <f>IF(VLOOKUP(A164,Keys_CHESS_ALL!J169:AE348,10,FALSE)="","",VLOOKUP(A164,Keys_CHESS_ALL!J169:AE348,10,FALSE))</f>
        <v>#N/A</v>
      </c>
      <c r="M164" s="28" t="e">
        <f>IF(VLOOKUP(A164,Keys_CHESS_ALL!J169:AF348,11,FALSE)="","",VLOOKUP(A164,Keys_CHESS_ALL!J169:AF348,11,FALSE))</f>
        <v>#N/A</v>
      </c>
      <c r="N164" s="28" t="e">
        <f>IF(VLOOKUP(A164,Keys_CHESS_ALL!J169:AG348,12,FALSE)="","",VLOOKUP(A164,Keys_CHESS_ALL!J169:AG348,12,FALSE))</f>
        <v>#N/A</v>
      </c>
      <c r="O164" s="28" t="e">
        <f>IF(VLOOKUP(A164,Keys_CHESS_ALL!J169:AH348,13,FALSE)="","",VLOOKUP(A164,Keys_CHESS_ALL!J169:AH348,13,FALSE))</f>
        <v>#N/A</v>
      </c>
      <c r="P164" s="28" t="e">
        <f>IF(VLOOKUP(A164,Keys_CHESS_ALL!J169:AI348,14,FALSE)="","",VLOOKUP(A164,Keys_CHESS_ALL!J169:AI348,14,FALSE))</f>
        <v>#N/A</v>
      </c>
      <c r="Q164" s="28" t="e">
        <f>IF(VLOOKUP(A164,Keys_CHESS_ALL!J169:AJ348,15,FALSE)="","",VLOOKUP(A164,Keys_CHESS_ALL!J169:AJ348,15,FALSE))</f>
        <v>#N/A</v>
      </c>
      <c r="R164" s="28" t="e">
        <f>IF(VLOOKUP(A164,Keys_CHESS_ALL!J169:AK348,16,FALSE)="","",VLOOKUP(A164,Keys_CHESS_ALL!J169:AK348,16,FALSE))</f>
        <v>#N/A</v>
      </c>
    </row>
    <row r="165" spans="2:18" x14ac:dyDescent="0.2">
      <c r="B165" s="28" t="e">
        <f>VLOOKUP(A165,Keys_CHESS_ALL!J170:L349,2,FALSE)</f>
        <v>#N/A</v>
      </c>
      <c r="C165" s="32"/>
      <c r="D165" s="28" t="e">
        <f>VLOOKUP(A165,Keys_CHESS_ALL!J170:L349,3,FALSE)</f>
        <v>#N/A</v>
      </c>
      <c r="E165" s="40"/>
      <c r="G165" s="28" t="e">
        <f>IF(VLOOKUP(A165,Keys_CHESS_ALL!J170:AC349,5,FALSE)="","",VLOOKUP(A165,Keys_CHESS_ALL!J170:AC349,5,FALSE))</f>
        <v>#N/A</v>
      </c>
      <c r="H165" s="28" t="e">
        <f>IF(VLOOKUP(A165,Keys_CHESS_ALL!J170:AC349,6,FALSE)="","",VLOOKUP(A165,Keys_CHESS_ALL!J170:AC349,6,FALSE))</f>
        <v>#N/A</v>
      </c>
      <c r="I165" s="28" t="e">
        <f>IF(VLOOKUP(A165,Keys_CHESS_ALL!J170:AC349,7,FALSE)="","",VLOOKUP(A165,Keys_CHESS_ALL!J170:AC349,7,FALSE))</f>
        <v>#N/A</v>
      </c>
      <c r="J165" s="28" t="e">
        <f>IF(VLOOKUP(A165,Keys_CHESS_ALL!J170:AC349,8,FALSE)="","",VLOOKUP(A165,Keys_CHESS_ALL!J170:AC349,8,FALSE))</f>
        <v>#N/A</v>
      </c>
      <c r="K165" s="28" t="e">
        <f>IF(VLOOKUP(A165,Keys_CHESS_ALL!J170:AD349,9,FALSE)="","",VLOOKUP(A165,Keys_CHESS_ALL!J170:AD349,9,FALSE))</f>
        <v>#N/A</v>
      </c>
      <c r="L165" s="28" t="e">
        <f>IF(VLOOKUP(A165,Keys_CHESS_ALL!J170:AE349,10,FALSE)="","",VLOOKUP(A165,Keys_CHESS_ALL!J170:AE349,10,FALSE))</f>
        <v>#N/A</v>
      </c>
      <c r="M165" s="28" t="e">
        <f>IF(VLOOKUP(A165,Keys_CHESS_ALL!J170:AF349,11,FALSE)="","",VLOOKUP(A165,Keys_CHESS_ALL!J170:AF349,11,FALSE))</f>
        <v>#N/A</v>
      </c>
      <c r="N165" s="28" t="e">
        <f>IF(VLOOKUP(A165,Keys_CHESS_ALL!J170:AG349,12,FALSE)="","",VLOOKUP(A165,Keys_CHESS_ALL!J170:AG349,12,FALSE))</f>
        <v>#N/A</v>
      </c>
      <c r="O165" s="28" t="e">
        <f>IF(VLOOKUP(A165,Keys_CHESS_ALL!J170:AH349,13,FALSE)="","",VLOOKUP(A165,Keys_CHESS_ALL!J170:AH349,13,FALSE))</f>
        <v>#N/A</v>
      </c>
      <c r="P165" s="28" t="e">
        <f>IF(VLOOKUP(A165,Keys_CHESS_ALL!J170:AI349,14,FALSE)="","",VLOOKUP(A165,Keys_CHESS_ALL!J170:AI349,14,FALSE))</f>
        <v>#N/A</v>
      </c>
      <c r="Q165" s="28" t="e">
        <f>IF(VLOOKUP(A165,Keys_CHESS_ALL!J170:AJ349,15,FALSE)="","",VLOOKUP(A165,Keys_CHESS_ALL!J170:AJ349,15,FALSE))</f>
        <v>#N/A</v>
      </c>
      <c r="R165" s="28" t="e">
        <f>IF(VLOOKUP(A165,Keys_CHESS_ALL!J170:AK349,16,FALSE)="","",VLOOKUP(A165,Keys_CHESS_ALL!J170:AK349,16,FALSE))</f>
        <v>#N/A</v>
      </c>
    </row>
    <row r="166" spans="2:18" x14ac:dyDescent="0.2">
      <c r="B166" s="28" t="e">
        <f>VLOOKUP(A166,Keys_CHESS_ALL!J171:L350,2,FALSE)</f>
        <v>#N/A</v>
      </c>
      <c r="C166" s="32"/>
      <c r="D166" s="28" t="e">
        <f>VLOOKUP(A166,Keys_CHESS_ALL!J171:L350,3,FALSE)</f>
        <v>#N/A</v>
      </c>
      <c r="E166" s="40"/>
      <c r="G166" s="28" t="e">
        <f>IF(VLOOKUP(A166,Keys_CHESS_ALL!J171:AC350,5,FALSE)="","",VLOOKUP(A166,Keys_CHESS_ALL!J171:AC350,5,FALSE))</f>
        <v>#N/A</v>
      </c>
      <c r="H166" s="28" t="e">
        <f>IF(VLOOKUP(A166,Keys_CHESS_ALL!J171:AC350,6,FALSE)="","",VLOOKUP(A166,Keys_CHESS_ALL!J171:AC350,6,FALSE))</f>
        <v>#N/A</v>
      </c>
      <c r="I166" s="28" t="e">
        <f>IF(VLOOKUP(A166,Keys_CHESS_ALL!J171:AC350,7,FALSE)="","",VLOOKUP(A166,Keys_CHESS_ALL!J171:AC350,7,FALSE))</f>
        <v>#N/A</v>
      </c>
      <c r="J166" s="28" t="e">
        <f>IF(VLOOKUP(A166,Keys_CHESS_ALL!J171:AC350,8,FALSE)="","",VLOOKUP(A166,Keys_CHESS_ALL!J171:AC350,8,FALSE))</f>
        <v>#N/A</v>
      </c>
      <c r="K166" s="28" t="e">
        <f>IF(VLOOKUP(A166,Keys_CHESS_ALL!J171:AD350,9,FALSE)="","",VLOOKUP(A166,Keys_CHESS_ALL!J171:AD350,9,FALSE))</f>
        <v>#N/A</v>
      </c>
      <c r="L166" s="28" t="e">
        <f>IF(VLOOKUP(A166,Keys_CHESS_ALL!J171:AE350,10,FALSE)="","",VLOOKUP(A166,Keys_CHESS_ALL!J171:AE350,10,FALSE))</f>
        <v>#N/A</v>
      </c>
      <c r="M166" s="28" t="e">
        <f>IF(VLOOKUP(A166,Keys_CHESS_ALL!J171:AF350,11,FALSE)="","",VLOOKUP(A166,Keys_CHESS_ALL!J171:AF350,11,FALSE))</f>
        <v>#N/A</v>
      </c>
      <c r="N166" s="28" t="e">
        <f>IF(VLOOKUP(A166,Keys_CHESS_ALL!J171:AG350,12,FALSE)="","",VLOOKUP(A166,Keys_CHESS_ALL!J171:AG350,12,FALSE))</f>
        <v>#N/A</v>
      </c>
      <c r="O166" s="28" t="e">
        <f>IF(VLOOKUP(A166,Keys_CHESS_ALL!J171:AH350,13,FALSE)="","",VLOOKUP(A166,Keys_CHESS_ALL!J171:AH350,13,FALSE))</f>
        <v>#N/A</v>
      </c>
      <c r="P166" s="28" t="e">
        <f>IF(VLOOKUP(A166,Keys_CHESS_ALL!J171:AI350,14,FALSE)="","",VLOOKUP(A166,Keys_CHESS_ALL!J171:AI350,14,FALSE))</f>
        <v>#N/A</v>
      </c>
      <c r="Q166" s="28" t="e">
        <f>IF(VLOOKUP(A166,Keys_CHESS_ALL!J171:AJ350,15,FALSE)="","",VLOOKUP(A166,Keys_CHESS_ALL!J171:AJ350,15,FALSE))</f>
        <v>#N/A</v>
      </c>
      <c r="R166" s="28" t="e">
        <f>IF(VLOOKUP(A166,Keys_CHESS_ALL!J171:AK350,16,FALSE)="","",VLOOKUP(A166,Keys_CHESS_ALL!J171:AK350,16,FALSE))</f>
        <v>#N/A</v>
      </c>
    </row>
    <row r="167" spans="2:18" x14ac:dyDescent="0.2">
      <c r="B167" s="28" t="e">
        <f>VLOOKUP(A167,Keys_CHESS_ALL!J172:L351,2,FALSE)</f>
        <v>#N/A</v>
      </c>
      <c r="C167" s="32"/>
      <c r="D167" s="28" t="e">
        <f>VLOOKUP(A167,Keys_CHESS_ALL!J172:L351,3,FALSE)</f>
        <v>#N/A</v>
      </c>
      <c r="E167" s="40"/>
      <c r="G167" s="28" t="e">
        <f>IF(VLOOKUP(A167,Keys_CHESS_ALL!J172:AC351,5,FALSE)="","",VLOOKUP(A167,Keys_CHESS_ALL!J172:AC351,5,FALSE))</f>
        <v>#N/A</v>
      </c>
      <c r="H167" s="28" t="e">
        <f>IF(VLOOKUP(A167,Keys_CHESS_ALL!J172:AC351,6,FALSE)="","",VLOOKUP(A167,Keys_CHESS_ALL!J172:AC351,6,FALSE))</f>
        <v>#N/A</v>
      </c>
      <c r="I167" s="28" t="e">
        <f>IF(VLOOKUP(A167,Keys_CHESS_ALL!J172:AC351,7,FALSE)="","",VLOOKUP(A167,Keys_CHESS_ALL!J172:AC351,7,FALSE))</f>
        <v>#N/A</v>
      </c>
      <c r="J167" s="28" t="e">
        <f>IF(VLOOKUP(A167,Keys_CHESS_ALL!J172:AC351,8,FALSE)="","",VLOOKUP(A167,Keys_CHESS_ALL!J172:AC351,8,FALSE))</f>
        <v>#N/A</v>
      </c>
      <c r="K167" s="28" t="e">
        <f>IF(VLOOKUP(A167,Keys_CHESS_ALL!J172:AD351,9,FALSE)="","",VLOOKUP(A167,Keys_CHESS_ALL!J172:AD351,9,FALSE))</f>
        <v>#N/A</v>
      </c>
      <c r="L167" s="28" t="e">
        <f>IF(VLOOKUP(A167,Keys_CHESS_ALL!J172:AE351,10,FALSE)="","",VLOOKUP(A167,Keys_CHESS_ALL!J172:AE351,10,FALSE))</f>
        <v>#N/A</v>
      </c>
      <c r="M167" s="28" t="e">
        <f>IF(VLOOKUP(A167,Keys_CHESS_ALL!J172:AF351,11,FALSE)="","",VLOOKUP(A167,Keys_CHESS_ALL!J172:AF351,11,FALSE))</f>
        <v>#N/A</v>
      </c>
      <c r="N167" s="28" t="e">
        <f>IF(VLOOKUP(A167,Keys_CHESS_ALL!J172:AG351,12,FALSE)="","",VLOOKUP(A167,Keys_CHESS_ALL!J172:AG351,12,FALSE))</f>
        <v>#N/A</v>
      </c>
      <c r="O167" s="28" t="e">
        <f>IF(VLOOKUP(A167,Keys_CHESS_ALL!J172:AH351,13,FALSE)="","",VLOOKUP(A167,Keys_CHESS_ALL!J172:AH351,13,FALSE))</f>
        <v>#N/A</v>
      </c>
      <c r="P167" s="28" t="e">
        <f>IF(VLOOKUP(A167,Keys_CHESS_ALL!J172:AI351,14,FALSE)="","",VLOOKUP(A167,Keys_CHESS_ALL!J172:AI351,14,FALSE))</f>
        <v>#N/A</v>
      </c>
      <c r="Q167" s="28" t="e">
        <f>IF(VLOOKUP(A167,Keys_CHESS_ALL!J172:AJ351,15,FALSE)="","",VLOOKUP(A167,Keys_CHESS_ALL!J172:AJ351,15,FALSE))</f>
        <v>#N/A</v>
      </c>
      <c r="R167" s="28" t="e">
        <f>IF(VLOOKUP(A167,Keys_CHESS_ALL!J172:AK351,16,FALSE)="","",VLOOKUP(A167,Keys_CHESS_ALL!J172:AK351,16,FALSE))</f>
        <v>#N/A</v>
      </c>
    </row>
    <row r="168" spans="2:18" x14ac:dyDescent="0.2">
      <c r="B168" s="28" t="e">
        <f>VLOOKUP(A168,Keys_CHESS_ALL!J173:L352,2,FALSE)</f>
        <v>#N/A</v>
      </c>
      <c r="C168" s="32"/>
      <c r="D168" s="28" t="e">
        <f>VLOOKUP(A168,Keys_CHESS_ALL!J173:L352,3,FALSE)</f>
        <v>#N/A</v>
      </c>
      <c r="E168" s="40"/>
      <c r="G168" s="28" t="e">
        <f>IF(VLOOKUP(A168,Keys_CHESS_ALL!J173:AC352,5,FALSE)="","",VLOOKUP(A168,Keys_CHESS_ALL!J173:AC352,5,FALSE))</f>
        <v>#N/A</v>
      </c>
      <c r="H168" s="28" t="e">
        <f>IF(VLOOKUP(A168,Keys_CHESS_ALL!J173:AC352,6,FALSE)="","",VLOOKUP(A168,Keys_CHESS_ALL!J173:AC352,6,FALSE))</f>
        <v>#N/A</v>
      </c>
      <c r="I168" s="28" t="e">
        <f>IF(VLOOKUP(A168,Keys_CHESS_ALL!J173:AC352,7,FALSE)="","",VLOOKUP(A168,Keys_CHESS_ALL!J173:AC352,7,FALSE))</f>
        <v>#N/A</v>
      </c>
      <c r="J168" s="28" t="e">
        <f>IF(VLOOKUP(A168,Keys_CHESS_ALL!J173:AC352,8,FALSE)="","",VLOOKUP(A168,Keys_CHESS_ALL!J173:AC352,8,FALSE))</f>
        <v>#N/A</v>
      </c>
      <c r="K168" s="28" t="e">
        <f>IF(VLOOKUP(A168,Keys_CHESS_ALL!J173:AD352,9,FALSE)="","",VLOOKUP(A168,Keys_CHESS_ALL!J173:AD352,9,FALSE))</f>
        <v>#N/A</v>
      </c>
      <c r="L168" s="28" t="e">
        <f>IF(VLOOKUP(A168,Keys_CHESS_ALL!J173:AE352,10,FALSE)="","",VLOOKUP(A168,Keys_CHESS_ALL!J173:AE352,10,FALSE))</f>
        <v>#N/A</v>
      </c>
      <c r="M168" s="28" t="e">
        <f>IF(VLOOKUP(A168,Keys_CHESS_ALL!J173:AF352,11,FALSE)="","",VLOOKUP(A168,Keys_CHESS_ALL!J173:AF352,11,FALSE))</f>
        <v>#N/A</v>
      </c>
      <c r="N168" s="28" t="e">
        <f>IF(VLOOKUP(A168,Keys_CHESS_ALL!J173:AG352,12,FALSE)="","",VLOOKUP(A168,Keys_CHESS_ALL!J173:AG352,12,FALSE))</f>
        <v>#N/A</v>
      </c>
      <c r="O168" s="28" t="e">
        <f>IF(VLOOKUP(A168,Keys_CHESS_ALL!J173:AH352,13,FALSE)="","",VLOOKUP(A168,Keys_CHESS_ALL!J173:AH352,13,FALSE))</f>
        <v>#N/A</v>
      </c>
      <c r="P168" s="28" t="e">
        <f>IF(VLOOKUP(A168,Keys_CHESS_ALL!J173:AI352,14,FALSE)="","",VLOOKUP(A168,Keys_CHESS_ALL!J173:AI352,14,FALSE))</f>
        <v>#N/A</v>
      </c>
      <c r="Q168" s="28" t="e">
        <f>IF(VLOOKUP(A168,Keys_CHESS_ALL!J173:AJ352,15,FALSE)="","",VLOOKUP(A168,Keys_CHESS_ALL!J173:AJ352,15,FALSE))</f>
        <v>#N/A</v>
      </c>
      <c r="R168" s="28" t="e">
        <f>IF(VLOOKUP(A168,Keys_CHESS_ALL!J173:AK352,16,FALSE)="","",VLOOKUP(A168,Keys_CHESS_ALL!J173:AK352,16,FALSE))</f>
        <v>#N/A</v>
      </c>
    </row>
    <row r="169" spans="2:18" x14ac:dyDescent="0.2">
      <c r="B169" s="28" t="e">
        <f>VLOOKUP(A169,Keys_CHESS_ALL!J174:L353,2,FALSE)</f>
        <v>#N/A</v>
      </c>
      <c r="C169" s="32"/>
      <c r="D169" s="28" t="e">
        <f>VLOOKUP(A169,Keys_CHESS_ALL!J174:L353,3,FALSE)</f>
        <v>#N/A</v>
      </c>
      <c r="E169" s="40"/>
      <c r="G169" s="28" t="e">
        <f>IF(VLOOKUP(A169,Keys_CHESS_ALL!J174:AC353,5,FALSE)="","",VLOOKUP(A169,Keys_CHESS_ALL!J174:AC353,5,FALSE))</f>
        <v>#N/A</v>
      </c>
      <c r="H169" s="28" t="e">
        <f>IF(VLOOKUP(A169,Keys_CHESS_ALL!J174:AC353,6,FALSE)="","",VLOOKUP(A169,Keys_CHESS_ALL!J174:AC353,6,FALSE))</f>
        <v>#N/A</v>
      </c>
      <c r="I169" s="28" t="e">
        <f>IF(VLOOKUP(A169,Keys_CHESS_ALL!J174:AC353,7,FALSE)="","",VLOOKUP(A169,Keys_CHESS_ALL!J174:AC353,7,FALSE))</f>
        <v>#N/A</v>
      </c>
      <c r="J169" s="28" t="e">
        <f>IF(VLOOKUP(A169,Keys_CHESS_ALL!J174:AC353,8,FALSE)="","",VLOOKUP(A169,Keys_CHESS_ALL!J174:AC353,8,FALSE))</f>
        <v>#N/A</v>
      </c>
      <c r="K169" s="28" t="e">
        <f>IF(VLOOKUP(A169,Keys_CHESS_ALL!J174:AD353,9,FALSE)="","",VLOOKUP(A169,Keys_CHESS_ALL!J174:AD353,9,FALSE))</f>
        <v>#N/A</v>
      </c>
      <c r="L169" s="28" t="e">
        <f>IF(VLOOKUP(A169,Keys_CHESS_ALL!J174:AE353,10,FALSE)="","",VLOOKUP(A169,Keys_CHESS_ALL!J174:AE353,10,FALSE))</f>
        <v>#N/A</v>
      </c>
      <c r="M169" s="28" t="e">
        <f>IF(VLOOKUP(A169,Keys_CHESS_ALL!J174:AF353,11,FALSE)="","",VLOOKUP(A169,Keys_CHESS_ALL!J174:AF353,11,FALSE))</f>
        <v>#N/A</v>
      </c>
      <c r="N169" s="28" t="e">
        <f>IF(VLOOKUP(A169,Keys_CHESS_ALL!J174:AG353,12,FALSE)="","",VLOOKUP(A169,Keys_CHESS_ALL!J174:AG353,12,FALSE))</f>
        <v>#N/A</v>
      </c>
      <c r="O169" s="28" t="e">
        <f>IF(VLOOKUP(A169,Keys_CHESS_ALL!J174:AH353,13,FALSE)="","",VLOOKUP(A169,Keys_CHESS_ALL!J174:AH353,13,FALSE))</f>
        <v>#N/A</v>
      </c>
      <c r="P169" s="28" t="e">
        <f>IF(VLOOKUP(A169,Keys_CHESS_ALL!J174:AI353,14,FALSE)="","",VLOOKUP(A169,Keys_CHESS_ALL!J174:AI353,14,FALSE))</f>
        <v>#N/A</v>
      </c>
      <c r="Q169" s="28" t="e">
        <f>IF(VLOOKUP(A169,Keys_CHESS_ALL!J174:AJ353,15,FALSE)="","",VLOOKUP(A169,Keys_CHESS_ALL!J174:AJ353,15,FALSE))</f>
        <v>#N/A</v>
      </c>
      <c r="R169" s="28" t="e">
        <f>IF(VLOOKUP(A169,Keys_CHESS_ALL!J174:AK353,16,FALSE)="","",VLOOKUP(A169,Keys_CHESS_ALL!J174:AK353,16,FALSE))</f>
        <v>#N/A</v>
      </c>
    </row>
    <row r="170" spans="2:18" x14ac:dyDescent="0.2">
      <c r="B170" s="28" t="e">
        <f>VLOOKUP(A170,Keys_CHESS_ALL!J175:L354,2,FALSE)</f>
        <v>#N/A</v>
      </c>
      <c r="C170" s="32"/>
      <c r="D170" s="28" t="e">
        <f>VLOOKUP(A170,Keys_CHESS_ALL!J175:L354,3,FALSE)</f>
        <v>#N/A</v>
      </c>
      <c r="E170" s="40"/>
      <c r="G170" s="28" t="e">
        <f>IF(VLOOKUP(A170,Keys_CHESS_ALL!J175:AC354,5,FALSE)="","",VLOOKUP(A170,Keys_CHESS_ALL!J175:AC354,5,FALSE))</f>
        <v>#N/A</v>
      </c>
      <c r="H170" s="28" t="e">
        <f>IF(VLOOKUP(A170,Keys_CHESS_ALL!J175:AC354,6,FALSE)="","",VLOOKUP(A170,Keys_CHESS_ALL!J175:AC354,6,FALSE))</f>
        <v>#N/A</v>
      </c>
      <c r="I170" s="28" t="e">
        <f>IF(VLOOKUP(A170,Keys_CHESS_ALL!J175:AC354,7,FALSE)="","",VLOOKUP(A170,Keys_CHESS_ALL!J175:AC354,7,FALSE))</f>
        <v>#N/A</v>
      </c>
      <c r="J170" s="28" t="e">
        <f>IF(VLOOKUP(A170,Keys_CHESS_ALL!J175:AC354,8,FALSE)="","",VLOOKUP(A170,Keys_CHESS_ALL!J175:AC354,8,FALSE))</f>
        <v>#N/A</v>
      </c>
      <c r="K170" s="28" t="e">
        <f>IF(VLOOKUP(A170,Keys_CHESS_ALL!J175:AD354,9,FALSE)="","",VLOOKUP(A170,Keys_CHESS_ALL!J175:AD354,9,FALSE))</f>
        <v>#N/A</v>
      </c>
      <c r="L170" s="28" t="e">
        <f>IF(VLOOKUP(A170,Keys_CHESS_ALL!J175:AE354,10,FALSE)="","",VLOOKUP(A170,Keys_CHESS_ALL!J175:AE354,10,FALSE))</f>
        <v>#N/A</v>
      </c>
      <c r="M170" s="28" t="e">
        <f>IF(VLOOKUP(A170,Keys_CHESS_ALL!J175:AF354,11,FALSE)="","",VLOOKUP(A170,Keys_CHESS_ALL!J175:AF354,11,FALSE))</f>
        <v>#N/A</v>
      </c>
      <c r="N170" s="28" t="e">
        <f>IF(VLOOKUP(A170,Keys_CHESS_ALL!J175:AG354,12,FALSE)="","",VLOOKUP(A170,Keys_CHESS_ALL!J175:AG354,12,FALSE))</f>
        <v>#N/A</v>
      </c>
      <c r="O170" s="28" t="e">
        <f>IF(VLOOKUP(A170,Keys_CHESS_ALL!J175:AH354,13,FALSE)="","",VLOOKUP(A170,Keys_CHESS_ALL!J175:AH354,13,FALSE))</f>
        <v>#N/A</v>
      </c>
      <c r="P170" s="28" t="e">
        <f>IF(VLOOKUP(A170,Keys_CHESS_ALL!J175:AI354,14,FALSE)="","",VLOOKUP(A170,Keys_CHESS_ALL!J175:AI354,14,FALSE))</f>
        <v>#N/A</v>
      </c>
      <c r="Q170" s="28" t="e">
        <f>IF(VLOOKUP(A170,Keys_CHESS_ALL!J175:AJ354,15,FALSE)="","",VLOOKUP(A170,Keys_CHESS_ALL!J175:AJ354,15,FALSE))</f>
        <v>#N/A</v>
      </c>
      <c r="R170" s="28" t="e">
        <f>IF(VLOOKUP(A170,Keys_CHESS_ALL!J175:AK354,16,FALSE)="","",VLOOKUP(A170,Keys_CHESS_ALL!J175:AK354,16,FALSE))</f>
        <v>#N/A</v>
      </c>
    </row>
    <row r="171" spans="2:18" x14ac:dyDescent="0.2">
      <c r="B171" s="28" t="e">
        <f>VLOOKUP(A171,Keys_CHESS_ALL!J176:L355,2,FALSE)</f>
        <v>#N/A</v>
      </c>
      <c r="C171" s="32"/>
      <c r="D171" s="28" t="e">
        <f>VLOOKUP(A171,Keys_CHESS_ALL!J176:L355,3,FALSE)</f>
        <v>#N/A</v>
      </c>
      <c r="E171" s="40"/>
      <c r="G171" s="28" t="e">
        <f>IF(VLOOKUP(A171,Keys_CHESS_ALL!J176:AC355,5,FALSE)="","",VLOOKUP(A171,Keys_CHESS_ALL!J176:AC355,5,FALSE))</f>
        <v>#N/A</v>
      </c>
      <c r="H171" s="28" t="e">
        <f>IF(VLOOKUP(A171,Keys_CHESS_ALL!J176:AC355,6,FALSE)="","",VLOOKUP(A171,Keys_CHESS_ALL!J176:AC355,6,FALSE))</f>
        <v>#N/A</v>
      </c>
      <c r="I171" s="28" t="e">
        <f>IF(VLOOKUP(A171,Keys_CHESS_ALL!J176:AC355,7,FALSE)="","",VLOOKUP(A171,Keys_CHESS_ALL!J176:AC355,7,FALSE))</f>
        <v>#N/A</v>
      </c>
      <c r="J171" s="28" t="e">
        <f>IF(VLOOKUP(A171,Keys_CHESS_ALL!J176:AC355,8,FALSE)="","",VLOOKUP(A171,Keys_CHESS_ALL!J176:AC355,8,FALSE))</f>
        <v>#N/A</v>
      </c>
      <c r="K171" s="28" t="e">
        <f>IF(VLOOKUP(A171,Keys_CHESS_ALL!J176:AD355,9,FALSE)="","",VLOOKUP(A171,Keys_CHESS_ALL!J176:AD355,9,FALSE))</f>
        <v>#N/A</v>
      </c>
      <c r="L171" s="28" t="e">
        <f>IF(VLOOKUP(A171,Keys_CHESS_ALL!J176:AE355,10,FALSE)="","",VLOOKUP(A171,Keys_CHESS_ALL!J176:AE355,10,FALSE))</f>
        <v>#N/A</v>
      </c>
      <c r="M171" s="28" t="e">
        <f>IF(VLOOKUP(A171,Keys_CHESS_ALL!J176:AF355,11,FALSE)="","",VLOOKUP(A171,Keys_CHESS_ALL!J176:AF355,11,FALSE))</f>
        <v>#N/A</v>
      </c>
      <c r="N171" s="28" t="e">
        <f>IF(VLOOKUP(A171,Keys_CHESS_ALL!J176:AG355,12,FALSE)="","",VLOOKUP(A171,Keys_CHESS_ALL!J176:AG355,12,FALSE))</f>
        <v>#N/A</v>
      </c>
      <c r="O171" s="28" t="e">
        <f>IF(VLOOKUP(A171,Keys_CHESS_ALL!J176:AH355,13,FALSE)="","",VLOOKUP(A171,Keys_CHESS_ALL!J176:AH355,13,FALSE))</f>
        <v>#N/A</v>
      </c>
      <c r="P171" s="28" t="e">
        <f>IF(VLOOKUP(A171,Keys_CHESS_ALL!J176:AI355,14,FALSE)="","",VLOOKUP(A171,Keys_CHESS_ALL!J176:AI355,14,FALSE))</f>
        <v>#N/A</v>
      </c>
      <c r="Q171" s="28" t="e">
        <f>IF(VLOOKUP(A171,Keys_CHESS_ALL!J176:AJ355,15,FALSE)="","",VLOOKUP(A171,Keys_CHESS_ALL!J176:AJ355,15,FALSE))</f>
        <v>#N/A</v>
      </c>
      <c r="R171" s="28" t="e">
        <f>IF(VLOOKUP(A171,Keys_CHESS_ALL!J176:AK355,16,FALSE)="","",VLOOKUP(A171,Keys_CHESS_ALL!J176:AK355,16,FALSE))</f>
        <v>#N/A</v>
      </c>
    </row>
    <row r="172" spans="2:18" x14ac:dyDescent="0.2">
      <c r="B172" s="28" t="e">
        <f>VLOOKUP(A172,Keys_CHESS_ALL!J177:L356,2,FALSE)</f>
        <v>#N/A</v>
      </c>
      <c r="C172" s="32"/>
      <c r="D172" s="28" t="e">
        <f>VLOOKUP(A172,Keys_CHESS_ALL!J177:L356,3,FALSE)</f>
        <v>#N/A</v>
      </c>
      <c r="E172" s="40"/>
      <c r="G172" s="28" t="e">
        <f>IF(VLOOKUP(A172,Keys_CHESS_ALL!J177:AC356,5,FALSE)="","",VLOOKUP(A172,Keys_CHESS_ALL!J177:AC356,5,FALSE))</f>
        <v>#N/A</v>
      </c>
      <c r="H172" s="28" t="e">
        <f>IF(VLOOKUP(A172,Keys_CHESS_ALL!J177:AC356,6,FALSE)="","",VLOOKUP(A172,Keys_CHESS_ALL!J177:AC356,6,FALSE))</f>
        <v>#N/A</v>
      </c>
      <c r="I172" s="28" t="e">
        <f>IF(VLOOKUP(A172,Keys_CHESS_ALL!J177:AC356,7,FALSE)="","",VLOOKUP(A172,Keys_CHESS_ALL!J177:AC356,7,FALSE))</f>
        <v>#N/A</v>
      </c>
      <c r="J172" s="28" t="e">
        <f>IF(VLOOKUP(A172,Keys_CHESS_ALL!J177:AC356,8,FALSE)="","",VLOOKUP(A172,Keys_CHESS_ALL!J177:AC356,8,FALSE))</f>
        <v>#N/A</v>
      </c>
      <c r="K172" s="28" t="e">
        <f>IF(VLOOKUP(A172,Keys_CHESS_ALL!J177:AD356,9,FALSE)="","",VLOOKUP(A172,Keys_CHESS_ALL!J177:AD356,9,FALSE))</f>
        <v>#N/A</v>
      </c>
      <c r="L172" s="28" t="e">
        <f>IF(VLOOKUP(A172,Keys_CHESS_ALL!J177:AE356,10,FALSE)="","",VLOOKUP(A172,Keys_CHESS_ALL!J177:AE356,10,FALSE))</f>
        <v>#N/A</v>
      </c>
      <c r="M172" s="28" t="e">
        <f>IF(VLOOKUP(A172,Keys_CHESS_ALL!J177:AF356,11,FALSE)="","",VLOOKUP(A172,Keys_CHESS_ALL!J177:AF356,11,FALSE))</f>
        <v>#N/A</v>
      </c>
      <c r="N172" s="28" t="e">
        <f>IF(VLOOKUP(A172,Keys_CHESS_ALL!J177:AG356,12,FALSE)="","",VLOOKUP(A172,Keys_CHESS_ALL!J177:AG356,12,FALSE))</f>
        <v>#N/A</v>
      </c>
      <c r="O172" s="28" t="e">
        <f>IF(VLOOKUP(A172,Keys_CHESS_ALL!J177:AH356,13,FALSE)="","",VLOOKUP(A172,Keys_CHESS_ALL!J177:AH356,13,FALSE))</f>
        <v>#N/A</v>
      </c>
      <c r="P172" s="28" t="e">
        <f>IF(VLOOKUP(A172,Keys_CHESS_ALL!J177:AI356,14,FALSE)="","",VLOOKUP(A172,Keys_CHESS_ALL!J177:AI356,14,FALSE))</f>
        <v>#N/A</v>
      </c>
      <c r="Q172" s="28" t="e">
        <f>IF(VLOOKUP(A172,Keys_CHESS_ALL!J177:AJ356,15,FALSE)="","",VLOOKUP(A172,Keys_CHESS_ALL!J177:AJ356,15,FALSE))</f>
        <v>#N/A</v>
      </c>
      <c r="R172" s="28" t="e">
        <f>IF(VLOOKUP(A172,Keys_CHESS_ALL!J177:AK356,16,FALSE)="","",VLOOKUP(A172,Keys_CHESS_ALL!J177:AK356,16,FALSE))</f>
        <v>#N/A</v>
      </c>
    </row>
    <row r="173" spans="2:18" x14ac:dyDescent="0.2">
      <c r="B173" s="28" t="e">
        <f>VLOOKUP(A173,Keys_CHESS_ALL!J178:L357,2,FALSE)</f>
        <v>#N/A</v>
      </c>
      <c r="C173" s="32"/>
      <c r="D173" s="28" t="e">
        <f>VLOOKUP(A173,Keys_CHESS_ALL!J178:L357,3,FALSE)</f>
        <v>#N/A</v>
      </c>
      <c r="E173" s="40"/>
      <c r="G173" s="28" t="e">
        <f>IF(VLOOKUP(A173,Keys_CHESS_ALL!J178:AC357,5,FALSE)="","",VLOOKUP(A173,Keys_CHESS_ALL!J178:AC357,5,FALSE))</f>
        <v>#N/A</v>
      </c>
      <c r="H173" s="28" t="e">
        <f>IF(VLOOKUP(A173,Keys_CHESS_ALL!J178:AC357,6,FALSE)="","",VLOOKUP(A173,Keys_CHESS_ALL!J178:AC357,6,FALSE))</f>
        <v>#N/A</v>
      </c>
      <c r="I173" s="28" t="e">
        <f>IF(VLOOKUP(A173,Keys_CHESS_ALL!J178:AC357,7,FALSE)="","",VLOOKUP(A173,Keys_CHESS_ALL!J178:AC357,7,FALSE))</f>
        <v>#N/A</v>
      </c>
      <c r="J173" s="28" t="e">
        <f>IF(VLOOKUP(A173,Keys_CHESS_ALL!J178:AC357,8,FALSE)="","",VLOOKUP(A173,Keys_CHESS_ALL!J178:AC357,8,FALSE))</f>
        <v>#N/A</v>
      </c>
      <c r="K173" s="28" t="e">
        <f>IF(VLOOKUP(A173,Keys_CHESS_ALL!J178:AD357,9,FALSE)="","",VLOOKUP(A173,Keys_CHESS_ALL!J178:AD357,9,FALSE))</f>
        <v>#N/A</v>
      </c>
      <c r="L173" s="28" t="e">
        <f>IF(VLOOKUP(A173,Keys_CHESS_ALL!J178:AE357,10,FALSE)="","",VLOOKUP(A173,Keys_CHESS_ALL!J178:AE357,10,FALSE))</f>
        <v>#N/A</v>
      </c>
      <c r="M173" s="28" t="e">
        <f>IF(VLOOKUP(A173,Keys_CHESS_ALL!J178:AF357,11,FALSE)="","",VLOOKUP(A173,Keys_CHESS_ALL!J178:AF357,11,FALSE))</f>
        <v>#N/A</v>
      </c>
      <c r="N173" s="28" t="e">
        <f>IF(VLOOKUP(A173,Keys_CHESS_ALL!J178:AG357,12,FALSE)="","",VLOOKUP(A173,Keys_CHESS_ALL!J178:AG357,12,FALSE))</f>
        <v>#N/A</v>
      </c>
      <c r="O173" s="28" t="e">
        <f>IF(VLOOKUP(A173,Keys_CHESS_ALL!J178:AH357,13,FALSE)="","",VLOOKUP(A173,Keys_CHESS_ALL!J178:AH357,13,FALSE))</f>
        <v>#N/A</v>
      </c>
      <c r="P173" s="28" t="e">
        <f>IF(VLOOKUP(A173,Keys_CHESS_ALL!J178:AI357,14,FALSE)="","",VLOOKUP(A173,Keys_CHESS_ALL!J178:AI357,14,FALSE))</f>
        <v>#N/A</v>
      </c>
      <c r="Q173" s="28" t="e">
        <f>IF(VLOOKUP(A173,Keys_CHESS_ALL!J178:AJ357,15,FALSE)="","",VLOOKUP(A173,Keys_CHESS_ALL!J178:AJ357,15,FALSE))</f>
        <v>#N/A</v>
      </c>
      <c r="R173" s="28" t="e">
        <f>IF(VLOOKUP(A173,Keys_CHESS_ALL!J178:AK357,16,FALSE)="","",VLOOKUP(A173,Keys_CHESS_ALL!J178:AK357,16,FALSE))</f>
        <v>#N/A</v>
      </c>
    </row>
    <row r="174" spans="2:18" x14ac:dyDescent="0.2">
      <c r="B174" s="28" t="e">
        <f>VLOOKUP(A174,Keys_CHESS_ALL!J179:L358,2,FALSE)</f>
        <v>#N/A</v>
      </c>
      <c r="C174" s="32"/>
      <c r="D174" s="28" t="e">
        <f>VLOOKUP(A174,Keys_CHESS_ALL!J179:L358,3,FALSE)</f>
        <v>#N/A</v>
      </c>
      <c r="E174" s="40"/>
      <c r="G174" s="28" t="e">
        <f>IF(VLOOKUP(A174,Keys_CHESS_ALL!J179:AC358,5,FALSE)="","",VLOOKUP(A174,Keys_CHESS_ALL!J179:AC358,5,FALSE))</f>
        <v>#N/A</v>
      </c>
      <c r="H174" s="28" t="e">
        <f>IF(VLOOKUP(A174,Keys_CHESS_ALL!J179:AC358,6,FALSE)="","",VLOOKUP(A174,Keys_CHESS_ALL!J179:AC358,6,FALSE))</f>
        <v>#N/A</v>
      </c>
      <c r="I174" s="28" t="e">
        <f>IF(VLOOKUP(A174,Keys_CHESS_ALL!J179:AC358,7,FALSE)="","",VLOOKUP(A174,Keys_CHESS_ALL!J179:AC358,7,FALSE))</f>
        <v>#N/A</v>
      </c>
      <c r="J174" s="28" t="e">
        <f>IF(VLOOKUP(A174,Keys_CHESS_ALL!J179:AC358,8,FALSE)="","",VLOOKUP(A174,Keys_CHESS_ALL!J179:AC358,8,FALSE))</f>
        <v>#N/A</v>
      </c>
      <c r="K174" s="28" t="e">
        <f>IF(VLOOKUP(A174,Keys_CHESS_ALL!J179:AD358,9,FALSE)="","",VLOOKUP(A174,Keys_CHESS_ALL!J179:AD358,9,FALSE))</f>
        <v>#N/A</v>
      </c>
      <c r="L174" s="28" t="e">
        <f>IF(VLOOKUP(A174,Keys_CHESS_ALL!J179:AE358,10,FALSE)="","",VLOOKUP(A174,Keys_CHESS_ALL!J179:AE358,10,FALSE))</f>
        <v>#N/A</v>
      </c>
      <c r="M174" s="28" t="e">
        <f>IF(VLOOKUP(A174,Keys_CHESS_ALL!J179:AF358,11,FALSE)="","",VLOOKUP(A174,Keys_CHESS_ALL!J179:AF358,11,FALSE))</f>
        <v>#N/A</v>
      </c>
      <c r="N174" s="28" t="e">
        <f>IF(VLOOKUP(A174,Keys_CHESS_ALL!J179:AG358,12,FALSE)="","",VLOOKUP(A174,Keys_CHESS_ALL!J179:AG358,12,FALSE))</f>
        <v>#N/A</v>
      </c>
      <c r="O174" s="28" t="e">
        <f>IF(VLOOKUP(A174,Keys_CHESS_ALL!J179:AH358,13,FALSE)="","",VLOOKUP(A174,Keys_CHESS_ALL!J179:AH358,13,FALSE))</f>
        <v>#N/A</v>
      </c>
      <c r="P174" s="28" t="e">
        <f>IF(VLOOKUP(A174,Keys_CHESS_ALL!J179:AI358,14,FALSE)="","",VLOOKUP(A174,Keys_CHESS_ALL!J179:AI358,14,FALSE))</f>
        <v>#N/A</v>
      </c>
      <c r="Q174" s="28" t="e">
        <f>IF(VLOOKUP(A174,Keys_CHESS_ALL!J179:AJ358,15,FALSE)="","",VLOOKUP(A174,Keys_CHESS_ALL!J179:AJ358,15,FALSE))</f>
        <v>#N/A</v>
      </c>
      <c r="R174" s="28" t="e">
        <f>IF(VLOOKUP(A174,Keys_CHESS_ALL!J179:AK358,16,FALSE)="","",VLOOKUP(A174,Keys_CHESS_ALL!J179:AK358,16,FALSE))</f>
        <v>#N/A</v>
      </c>
    </row>
    <row r="175" spans="2:18" x14ac:dyDescent="0.2">
      <c r="B175" s="28" t="e">
        <f>VLOOKUP(A175,Keys_CHESS_ALL!J180:L359,2,FALSE)</f>
        <v>#N/A</v>
      </c>
      <c r="C175" s="32"/>
      <c r="D175" s="28" t="e">
        <f>VLOOKUP(A175,Keys_CHESS_ALL!J180:L359,3,FALSE)</f>
        <v>#N/A</v>
      </c>
      <c r="E175" s="40"/>
      <c r="G175" s="28" t="e">
        <f>IF(VLOOKUP(A175,Keys_CHESS_ALL!J180:AC359,5,FALSE)="","",VLOOKUP(A175,Keys_CHESS_ALL!J180:AC359,5,FALSE))</f>
        <v>#N/A</v>
      </c>
      <c r="H175" s="28" t="e">
        <f>IF(VLOOKUP(A175,Keys_CHESS_ALL!J180:AC359,6,FALSE)="","",VLOOKUP(A175,Keys_CHESS_ALL!J180:AC359,6,FALSE))</f>
        <v>#N/A</v>
      </c>
      <c r="I175" s="28" t="e">
        <f>IF(VLOOKUP(A175,Keys_CHESS_ALL!J180:AC359,7,FALSE)="","",VLOOKUP(A175,Keys_CHESS_ALL!J180:AC359,7,FALSE))</f>
        <v>#N/A</v>
      </c>
      <c r="J175" s="28" t="e">
        <f>IF(VLOOKUP(A175,Keys_CHESS_ALL!J180:AC359,8,FALSE)="","",VLOOKUP(A175,Keys_CHESS_ALL!J180:AC359,8,FALSE))</f>
        <v>#N/A</v>
      </c>
      <c r="K175" s="28" t="e">
        <f>IF(VLOOKUP(A175,Keys_CHESS_ALL!J180:AD359,9,FALSE)="","",VLOOKUP(A175,Keys_CHESS_ALL!J180:AD359,9,FALSE))</f>
        <v>#N/A</v>
      </c>
      <c r="L175" s="28" t="e">
        <f>IF(VLOOKUP(A175,Keys_CHESS_ALL!J180:AE359,10,FALSE)="","",VLOOKUP(A175,Keys_CHESS_ALL!J180:AE359,10,FALSE))</f>
        <v>#N/A</v>
      </c>
      <c r="M175" s="28" t="e">
        <f>IF(VLOOKUP(A175,Keys_CHESS_ALL!J180:AF359,11,FALSE)="","",VLOOKUP(A175,Keys_CHESS_ALL!J180:AF359,11,FALSE))</f>
        <v>#N/A</v>
      </c>
      <c r="N175" s="28" t="e">
        <f>IF(VLOOKUP(A175,Keys_CHESS_ALL!J180:AG359,12,FALSE)="","",VLOOKUP(A175,Keys_CHESS_ALL!J180:AG359,12,FALSE))</f>
        <v>#N/A</v>
      </c>
      <c r="O175" s="28" t="e">
        <f>IF(VLOOKUP(A175,Keys_CHESS_ALL!J180:AH359,13,FALSE)="","",VLOOKUP(A175,Keys_CHESS_ALL!J180:AH359,13,FALSE))</f>
        <v>#N/A</v>
      </c>
      <c r="P175" s="28" t="e">
        <f>IF(VLOOKUP(A175,Keys_CHESS_ALL!J180:AI359,14,FALSE)="","",VLOOKUP(A175,Keys_CHESS_ALL!J180:AI359,14,FALSE))</f>
        <v>#N/A</v>
      </c>
      <c r="Q175" s="28" t="e">
        <f>IF(VLOOKUP(A175,Keys_CHESS_ALL!J180:AJ359,15,FALSE)="","",VLOOKUP(A175,Keys_CHESS_ALL!J180:AJ359,15,FALSE))</f>
        <v>#N/A</v>
      </c>
      <c r="R175" s="28" t="e">
        <f>IF(VLOOKUP(A175,Keys_CHESS_ALL!J180:AK359,16,FALSE)="","",VLOOKUP(A175,Keys_CHESS_ALL!J180:AK359,16,FALSE))</f>
        <v>#N/A</v>
      </c>
    </row>
    <row r="176" spans="2:18" x14ac:dyDescent="0.2">
      <c r="B176" s="28" t="e">
        <f>VLOOKUP(A176,Keys_CHESS_ALL!J181:L360,2,FALSE)</f>
        <v>#N/A</v>
      </c>
      <c r="C176" s="32"/>
      <c r="D176" s="28" t="e">
        <f>VLOOKUP(A176,Keys_CHESS_ALL!J181:L360,3,FALSE)</f>
        <v>#N/A</v>
      </c>
      <c r="E176" s="40"/>
      <c r="G176" s="28" t="e">
        <f>IF(VLOOKUP(A176,Keys_CHESS_ALL!J181:AC360,5,FALSE)="","",VLOOKUP(A176,Keys_CHESS_ALL!J181:AC360,5,FALSE))</f>
        <v>#N/A</v>
      </c>
      <c r="H176" s="28" t="e">
        <f>IF(VLOOKUP(A176,Keys_CHESS_ALL!J181:AC360,6,FALSE)="","",VLOOKUP(A176,Keys_CHESS_ALL!J181:AC360,6,FALSE))</f>
        <v>#N/A</v>
      </c>
      <c r="I176" s="28" t="e">
        <f>IF(VLOOKUP(A176,Keys_CHESS_ALL!J181:AC360,7,FALSE)="","",VLOOKUP(A176,Keys_CHESS_ALL!J181:AC360,7,FALSE))</f>
        <v>#N/A</v>
      </c>
      <c r="J176" s="28" t="e">
        <f>IF(VLOOKUP(A176,Keys_CHESS_ALL!J181:AC360,8,FALSE)="","",VLOOKUP(A176,Keys_CHESS_ALL!J181:AC360,8,FALSE))</f>
        <v>#N/A</v>
      </c>
      <c r="K176" s="28" t="e">
        <f>IF(VLOOKUP(A176,Keys_CHESS_ALL!J181:AD360,9,FALSE)="","",VLOOKUP(A176,Keys_CHESS_ALL!J181:AD360,9,FALSE))</f>
        <v>#N/A</v>
      </c>
      <c r="L176" s="28" t="e">
        <f>IF(VLOOKUP(A176,Keys_CHESS_ALL!J181:AE360,10,FALSE)="","",VLOOKUP(A176,Keys_CHESS_ALL!J181:AE360,10,FALSE))</f>
        <v>#N/A</v>
      </c>
      <c r="M176" s="28" t="e">
        <f>IF(VLOOKUP(A176,Keys_CHESS_ALL!J181:AF360,11,FALSE)="","",VLOOKUP(A176,Keys_CHESS_ALL!J181:AF360,11,FALSE))</f>
        <v>#N/A</v>
      </c>
      <c r="N176" s="28" t="e">
        <f>IF(VLOOKUP(A176,Keys_CHESS_ALL!J181:AG360,12,FALSE)="","",VLOOKUP(A176,Keys_CHESS_ALL!J181:AG360,12,FALSE))</f>
        <v>#N/A</v>
      </c>
      <c r="O176" s="28" t="e">
        <f>IF(VLOOKUP(A176,Keys_CHESS_ALL!J181:AH360,13,FALSE)="","",VLOOKUP(A176,Keys_CHESS_ALL!J181:AH360,13,FALSE))</f>
        <v>#N/A</v>
      </c>
      <c r="P176" s="28" t="e">
        <f>IF(VLOOKUP(A176,Keys_CHESS_ALL!J181:AI360,14,FALSE)="","",VLOOKUP(A176,Keys_CHESS_ALL!J181:AI360,14,FALSE))</f>
        <v>#N/A</v>
      </c>
      <c r="Q176" s="28" t="e">
        <f>IF(VLOOKUP(A176,Keys_CHESS_ALL!J181:AJ360,15,FALSE)="","",VLOOKUP(A176,Keys_CHESS_ALL!J181:AJ360,15,FALSE))</f>
        <v>#N/A</v>
      </c>
      <c r="R176" s="28" t="e">
        <f>IF(VLOOKUP(A176,Keys_CHESS_ALL!J181:AK360,16,FALSE)="","",VLOOKUP(A176,Keys_CHESS_ALL!J181:AK360,16,FALSE))</f>
        <v>#N/A</v>
      </c>
    </row>
    <row r="177" spans="2:18" x14ac:dyDescent="0.2">
      <c r="B177" s="28" t="e">
        <f>VLOOKUP(A177,Keys_CHESS_ALL!J182:L361,2,FALSE)</f>
        <v>#N/A</v>
      </c>
      <c r="C177" s="32"/>
      <c r="D177" s="28" t="e">
        <f>VLOOKUP(A177,Keys_CHESS_ALL!J182:L361,3,FALSE)</f>
        <v>#N/A</v>
      </c>
      <c r="E177" s="40"/>
      <c r="G177" s="28" t="e">
        <f>IF(VLOOKUP(A177,Keys_CHESS_ALL!J182:AC361,5,FALSE)="","",VLOOKUP(A177,Keys_CHESS_ALL!J182:AC361,5,FALSE))</f>
        <v>#N/A</v>
      </c>
      <c r="H177" s="28" t="e">
        <f>IF(VLOOKUP(A177,Keys_CHESS_ALL!J182:AC361,6,FALSE)="","",VLOOKUP(A177,Keys_CHESS_ALL!J182:AC361,6,FALSE))</f>
        <v>#N/A</v>
      </c>
      <c r="I177" s="28" t="e">
        <f>IF(VLOOKUP(A177,Keys_CHESS_ALL!J182:AC361,7,FALSE)="","",VLOOKUP(A177,Keys_CHESS_ALL!J182:AC361,7,FALSE))</f>
        <v>#N/A</v>
      </c>
      <c r="J177" s="28" t="e">
        <f>IF(VLOOKUP(A177,Keys_CHESS_ALL!J182:AC361,8,FALSE)="","",VLOOKUP(A177,Keys_CHESS_ALL!J182:AC361,8,FALSE))</f>
        <v>#N/A</v>
      </c>
      <c r="K177" s="28" t="e">
        <f>IF(VLOOKUP(A177,Keys_CHESS_ALL!J182:AD361,9,FALSE)="","",VLOOKUP(A177,Keys_CHESS_ALL!J182:AD361,9,FALSE))</f>
        <v>#N/A</v>
      </c>
      <c r="L177" s="28" t="e">
        <f>IF(VLOOKUP(A177,Keys_CHESS_ALL!J182:AE361,10,FALSE)="","",VLOOKUP(A177,Keys_CHESS_ALL!J182:AE361,10,FALSE))</f>
        <v>#N/A</v>
      </c>
      <c r="M177" s="28" t="e">
        <f>IF(VLOOKUP(A177,Keys_CHESS_ALL!J182:AF361,11,FALSE)="","",VLOOKUP(A177,Keys_CHESS_ALL!J182:AF361,11,FALSE))</f>
        <v>#N/A</v>
      </c>
      <c r="N177" s="28" t="e">
        <f>IF(VLOOKUP(A177,Keys_CHESS_ALL!J182:AG361,12,FALSE)="","",VLOOKUP(A177,Keys_CHESS_ALL!J182:AG361,12,FALSE))</f>
        <v>#N/A</v>
      </c>
      <c r="O177" s="28" t="e">
        <f>IF(VLOOKUP(A177,Keys_CHESS_ALL!J182:AH361,13,FALSE)="","",VLOOKUP(A177,Keys_CHESS_ALL!J182:AH361,13,FALSE))</f>
        <v>#N/A</v>
      </c>
      <c r="P177" s="28" t="e">
        <f>IF(VLOOKUP(A177,Keys_CHESS_ALL!J182:AI361,14,FALSE)="","",VLOOKUP(A177,Keys_CHESS_ALL!J182:AI361,14,FALSE))</f>
        <v>#N/A</v>
      </c>
      <c r="Q177" s="28" t="e">
        <f>IF(VLOOKUP(A177,Keys_CHESS_ALL!J182:AJ361,15,FALSE)="","",VLOOKUP(A177,Keys_CHESS_ALL!J182:AJ361,15,FALSE))</f>
        <v>#N/A</v>
      </c>
      <c r="R177" s="28" t="e">
        <f>IF(VLOOKUP(A177,Keys_CHESS_ALL!J182:AK361,16,FALSE)="","",VLOOKUP(A177,Keys_CHESS_ALL!J182:AK361,16,FALSE))</f>
        <v>#N/A</v>
      </c>
    </row>
    <row r="178" spans="2:18" x14ac:dyDescent="0.2">
      <c r="B178" s="28" t="e">
        <f>VLOOKUP(A178,Keys_CHESS_ALL!J183:L362,2,FALSE)</f>
        <v>#N/A</v>
      </c>
      <c r="C178" s="32"/>
      <c r="D178" s="28" t="e">
        <f>VLOOKUP(A178,Keys_CHESS_ALL!J183:L362,3,FALSE)</f>
        <v>#N/A</v>
      </c>
      <c r="E178" s="40"/>
      <c r="G178" s="28" t="e">
        <f>IF(VLOOKUP(A178,Keys_CHESS_ALL!J183:AC362,5,FALSE)="","",VLOOKUP(A178,Keys_CHESS_ALL!J183:AC362,5,FALSE))</f>
        <v>#N/A</v>
      </c>
      <c r="H178" s="28" t="e">
        <f>IF(VLOOKUP(A178,Keys_CHESS_ALL!J183:AC362,6,FALSE)="","",VLOOKUP(A178,Keys_CHESS_ALL!J183:AC362,6,FALSE))</f>
        <v>#N/A</v>
      </c>
      <c r="I178" s="28" t="e">
        <f>IF(VLOOKUP(A178,Keys_CHESS_ALL!J183:AC362,7,FALSE)="","",VLOOKUP(A178,Keys_CHESS_ALL!J183:AC362,7,FALSE))</f>
        <v>#N/A</v>
      </c>
      <c r="J178" s="28" t="e">
        <f>IF(VLOOKUP(A178,Keys_CHESS_ALL!J183:AC362,8,FALSE)="","",VLOOKUP(A178,Keys_CHESS_ALL!J183:AC362,8,FALSE))</f>
        <v>#N/A</v>
      </c>
      <c r="K178" s="28" t="e">
        <f>IF(VLOOKUP(A178,Keys_CHESS_ALL!J183:AD362,9,FALSE)="","",VLOOKUP(A178,Keys_CHESS_ALL!J183:AD362,9,FALSE))</f>
        <v>#N/A</v>
      </c>
      <c r="L178" s="28" t="e">
        <f>IF(VLOOKUP(A178,Keys_CHESS_ALL!J183:AE362,10,FALSE)="","",VLOOKUP(A178,Keys_CHESS_ALL!J183:AE362,10,FALSE))</f>
        <v>#N/A</v>
      </c>
      <c r="M178" s="28" t="e">
        <f>IF(VLOOKUP(A178,Keys_CHESS_ALL!J183:AF362,11,FALSE)="","",VLOOKUP(A178,Keys_CHESS_ALL!J183:AF362,11,FALSE))</f>
        <v>#N/A</v>
      </c>
      <c r="N178" s="28" t="e">
        <f>IF(VLOOKUP(A178,Keys_CHESS_ALL!J183:AG362,12,FALSE)="","",VLOOKUP(A178,Keys_CHESS_ALL!J183:AG362,12,FALSE))</f>
        <v>#N/A</v>
      </c>
      <c r="O178" s="28" t="e">
        <f>IF(VLOOKUP(A178,Keys_CHESS_ALL!J183:AH362,13,FALSE)="","",VLOOKUP(A178,Keys_CHESS_ALL!J183:AH362,13,FALSE))</f>
        <v>#N/A</v>
      </c>
      <c r="P178" s="28" t="e">
        <f>IF(VLOOKUP(A178,Keys_CHESS_ALL!J183:AI362,14,FALSE)="","",VLOOKUP(A178,Keys_CHESS_ALL!J183:AI362,14,FALSE))</f>
        <v>#N/A</v>
      </c>
      <c r="Q178" s="28" t="e">
        <f>IF(VLOOKUP(A178,Keys_CHESS_ALL!J183:AJ362,15,FALSE)="","",VLOOKUP(A178,Keys_CHESS_ALL!J183:AJ362,15,FALSE))</f>
        <v>#N/A</v>
      </c>
      <c r="R178" s="28" t="e">
        <f>IF(VLOOKUP(A178,Keys_CHESS_ALL!J183:AK362,16,FALSE)="","",VLOOKUP(A178,Keys_CHESS_ALL!J183:AK362,16,FALSE))</f>
        <v>#N/A</v>
      </c>
    </row>
    <row r="179" spans="2:18" x14ac:dyDescent="0.2">
      <c r="B179" s="28" t="e">
        <f>VLOOKUP(A179,Keys_CHESS_ALL!J184:L363,2,FALSE)</f>
        <v>#N/A</v>
      </c>
      <c r="C179" s="32"/>
      <c r="D179" s="28" t="e">
        <f>VLOOKUP(A179,Keys_CHESS_ALL!J184:L363,3,FALSE)</f>
        <v>#N/A</v>
      </c>
      <c r="E179" s="40"/>
      <c r="G179" s="28" t="e">
        <f>IF(VLOOKUP(A179,Keys_CHESS_ALL!J184:AC363,5,FALSE)="","",VLOOKUP(A179,Keys_CHESS_ALL!J184:AC363,5,FALSE))</f>
        <v>#N/A</v>
      </c>
      <c r="H179" s="28" t="e">
        <f>IF(VLOOKUP(A179,Keys_CHESS_ALL!J184:AC363,6,FALSE)="","",VLOOKUP(A179,Keys_CHESS_ALL!J184:AC363,6,FALSE))</f>
        <v>#N/A</v>
      </c>
      <c r="I179" s="28" t="e">
        <f>IF(VLOOKUP(A179,Keys_CHESS_ALL!J184:AC363,7,FALSE)="","",VLOOKUP(A179,Keys_CHESS_ALL!J184:AC363,7,FALSE))</f>
        <v>#N/A</v>
      </c>
      <c r="J179" s="28" t="e">
        <f>IF(VLOOKUP(A179,Keys_CHESS_ALL!J184:AC363,8,FALSE)="","",VLOOKUP(A179,Keys_CHESS_ALL!J184:AC363,8,FALSE))</f>
        <v>#N/A</v>
      </c>
      <c r="K179" s="28" t="e">
        <f>IF(VLOOKUP(A179,Keys_CHESS_ALL!J184:AD363,9,FALSE)="","",VLOOKUP(A179,Keys_CHESS_ALL!J184:AD363,9,FALSE))</f>
        <v>#N/A</v>
      </c>
      <c r="L179" s="28" t="e">
        <f>IF(VLOOKUP(A179,Keys_CHESS_ALL!J184:AE363,10,FALSE)="","",VLOOKUP(A179,Keys_CHESS_ALL!J184:AE363,10,FALSE))</f>
        <v>#N/A</v>
      </c>
      <c r="M179" s="28" t="e">
        <f>IF(VLOOKUP(A179,Keys_CHESS_ALL!J184:AF363,11,FALSE)="","",VLOOKUP(A179,Keys_CHESS_ALL!J184:AF363,11,FALSE))</f>
        <v>#N/A</v>
      </c>
      <c r="N179" s="28" t="e">
        <f>IF(VLOOKUP(A179,Keys_CHESS_ALL!J184:AG363,12,FALSE)="","",VLOOKUP(A179,Keys_CHESS_ALL!J184:AG363,12,FALSE))</f>
        <v>#N/A</v>
      </c>
      <c r="O179" s="28" t="e">
        <f>IF(VLOOKUP(A179,Keys_CHESS_ALL!J184:AH363,13,FALSE)="","",VLOOKUP(A179,Keys_CHESS_ALL!J184:AH363,13,FALSE))</f>
        <v>#N/A</v>
      </c>
      <c r="P179" s="28" t="e">
        <f>IF(VLOOKUP(A179,Keys_CHESS_ALL!J184:AI363,14,FALSE)="","",VLOOKUP(A179,Keys_CHESS_ALL!J184:AI363,14,FALSE))</f>
        <v>#N/A</v>
      </c>
      <c r="Q179" s="28" t="e">
        <f>IF(VLOOKUP(A179,Keys_CHESS_ALL!J184:AJ363,15,FALSE)="","",VLOOKUP(A179,Keys_CHESS_ALL!J184:AJ363,15,FALSE))</f>
        <v>#N/A</v>
      </c>
      <c r="R179" s="28" t="e">
        <f>IF(VLOOKUP(A179,Keys_CHESS_ALL!J184:AK363,16,FALSE)="","",VLOOKUP(A179,Keys_CHESS_ALL!J184:AK363,16,FALSE))</f>
        <v>#N/A</v>
      </c>
    </row>
    <row r="180" spans="2:18" x14ac:dyDescent="0.2">
      <c r="B180" s="28" t="e">
        <f>VLOOKUP(A180,Keys_CHESS_ALL!J185:L364,2,FALSE)</f>
        <v>#N/A</v>
      </c>
      <c r="C180" s="32"/>
      <c r="D180" s="28" t="e">
        <f>VLOOKUP(A180,Keys_CHESS_ALL!J185:L364,3,FALSE)</f>
        <v>#N/A</v>
      </c>
      <c r="E180" s="40"/>
      <c r="G180" s="28" t="e">
        <f>IF(VLOOKUP(A180,Keys_CHESS_ALL!J185:AC364,5,FALSE)="","",VLOOKUP(A180,Keys_CHESS_ALL!J185:AC364,5,FALSE))</f>
        <v>#N/A</v>
      </c>
      <c r="H180" s="28" t="e">
        <f>IF(VLOOKUP(A180,Keys_CHESS_ALL!J185:AC364,6,FALSE)="","",VLOOKUP(A180,Keys_CHESS_ALL!J185:AC364,6,FALSE))</f>
        <v>#N/A</v>
      </c>
      <c r="I180" s="28" t="e">
        <f>IF(VLOOKUP(A180,Keys_CHESS_ALL!J185:AC364,7,FALSE)="","",VLOOKUP(A180,Keys_CHESS_ALL!J185:AC364,7,FALSE))</f>
        <v>#N/A</v>
      </c>
      <c r="J180" s="28" t="e">
        <f>IF(VLOOKUP(A180,Keys_CHESS_ALL!J185:AC364,8,FALSE)="","",VLOOKUP(A180,Keys_CHESS_ALL!J185:AC364,8,FALSE))</f>
        <v>#N/A</v>
      </c>
      <c r="K180" s="28" t="e">
        <f>IF(VLOOKUP(A180,Keys_CHESS_ALL!J185:AD364,9,FALSE)="","",VLOOKUP(A180,Keys_CHESS_ALL!J185:AD364,9,FALSE))</f>
        <v>#N/A</v>
      </c>
      <c r="L180" s="28" t="e">
        <f>IF(VLOOKUP(A180,Keys_CHESS_ALL!J185:AE364,10,FALSE)="","",VLOOKUP(A180,Keys_CHESS_ALL!J185:AE364,10,FALSE))</f>
        <v>#N/A</v>
      </c>
      <c r="M180" s="28" t="e">
        <f>IF(VLOOKUP(A180,Keys_CHESS_ALL!J185:AF364,11,FALSE)="","",VLOOKUP(A180,Keys_CHESS_ALL!J185:AF364,11,FALSE))</f>
        <v>#N/A</v>
      </c>
      <c r="N180" s="28" t="e">
        <f>IF(VLOOKUP(A180,Keys_CHESS_ALL!J185:AG364,12,FALSE)="","",VLOOKUP(A180,Keys_CHESS_ALL!J185:AG364,12,FALSE))</f>
        <v>#N/A</v>
      </c>
      <c r="O180" s="28" t="e">
        <f>IF(VLOOKUP(A180,Keys_CHESS_ALL!J185:AH364,13,FALSE)="","",VLOOKUP(A180,Keys_CHESS_ALL!J185:AH364,13,FALSE))</f>
        <v>#N/A</v>
      </c>
      <c r="P180" s="28" t="e">
        <f>IF(VLOOKUP(A180,Keys_CHESS_ALL!J185:AI364,14,FALSE)="","",VLOOKUP(A180,Keys_CHESS_ALL!J185:AI364,14,FALSE))</f>
        <v>#N/A</v>
      </c>
      <c r="Q180" s="28" t="e">
        <f>IF(VLOOKUP(A180,Keys_CHESS_ALL!J185:AJ364,15,FALSE)="","",VLOOKUP(A180,Keys_CHESS_ALL!J185:AJ364,15,FALSE))</f>
        <v>#N/A</v>
      </c>
      <c r="R180" s="28" t="e">
        <f>IF(VLOOKUP(A180,Keys_CHESS_ALL!J185:AK364,16,FALSE)="","",VLOOKUP(A180,Keys_CHESS_ALL!J185:AK364,16,FALSE))</f>
        <v>#N/A</v>
      </c>
    </row>
    <row r="181" spans="2:18" x14ac:dyDescent="0.2">
      <c r="B181" s="28" t="e">
        <f>VLOOKUP(A181,Keys_CHESS_ALL!J186:L365,2,FALSE)</f>
        <v>#N/A</v>
      </c>
      <c r="C181" s="32"/>
      <c r="D181" s="28" t="e">
        <f>VLOOKUP(A181,Keys_CHESS_ALL!J186:L365,3,FALSE)</f>
        <v>#N/A</v>
      </c>
      <c r="E181" s="40"/>
      <c r="G181" s="28" t="e">
        <f>IF(VLOOKUP(A181,Keys_CHESS_ALL!J186:AC365,5,FALSE)="","",VLOOKUP(A181,Keys_CHESS_ALL!J186:AC365,5,FALSE))</f>
        <v>#N/A</v>
      </c>
      <c r="H181" s="28" t="e">
        <f>IF(VLOOKUP(A181,Keys_CHESS_ALL!J186:AC365,6,FALSE)="","",VLOOKUP(A181,Keys_CHESS_ALL!J186:AC365,6,FALSE))</f>
        <v>#N/A</v>
      </c>
      <c r="I181" s="28" t="e">
        <f>IF(VLOOKUP(A181,Keys_CHESS_ALL!J186:AC365,7,FALSE)="","",VLOOKUP(A181,Keys_CHESS_ALL!J186:AC365,7,FALSE))</f>
        <v>#N/A</v>
      </c>
      <c r="J181" s="28" t="e">
        <f>IF(VLOOKUP(A181,Keys_CHESS_ALL!J186:AC365,8,FALSE)="","",VLOOKUP(A181,Keys_CHESS_ALL!J186:AC365,8,FALSE))</f>
        <v>#N/A</v>
      </c>
      <c r="K181" s="28" t="e">
        <f>IF(VLOOKUP(A181,Keys_CHESS_ALL!J186:AD365,9,FALSE)="","",VLOOKUP(A181,Keys_CHESS_ALL!J186:AD365,9,FALSE))</f>
        <v>#N/A</v>
      </c>
      <c r="L181" s="28" t="e">
        <f>IF(VLOOKUP(A181,Keys_CHESS_ALL!J186:AE365,10,FALSE)="","",VLOOKUP(A181,Keys_CHESS_ALL!J186:AE365,10,FALSE))</f>
        <v>#N/A</v>
      </c>
      <c r="M181" s="28" t="e">
        <f>IF(VLOOKUP(A181,Keys_CHESS_ALL!J186:AF365,11,FALSE)="","",VLOOKUP(A181,Keys_CHESS_ALL!J186:AF365,11,FALSE))</f>
        <v>#N/A</v>
      </c>
      <c r="N181" s="28" t="e">
        <f>IF(VLOOKUP(A181,Keys_CHESS_ALL!J186:AG365,12,FALSE)="","",VLOOKUP(A181,Keys_CHESS_ALL!J186:AG365,12,FALSE))</f>
        <v>#N/A</v>
      </c>
      <c r="O181" s="28" t="e">
        <f>IF(VLOOKUP(A181,Keys_CHESS_ALL!J186:AH365,13,FALSE)="","",VLOOKUP(A181,Keys_CHESS_ALL!J186:AH365,13,FALSE))</f>
        <v>#N/A</v>
      </c>
      <c r="P181" s="28" t="e">
        <f>IF(VLOOKUP(A181,Keys_CHESS_ALL!J186:AI365,14,FALSE)="","",VLOOKUP(A181,Keys_CHESS_ALL!J186:AI365,14,FALSE))</f>
        <v>#N/A</v>
      </c>
      <c r="Q181" s="28" t="e">
        <f>IF(VLOOKUP(A181,Keys_CHESS_ALL!J186:AJ365,15,FALSE)="","",VLOOKUP(A181,Keys_CHESS_ALL!J186:AJ365,15,FALSE))</f>
        <v>#N/A</v>
      </c>
      <c r="R181" s="28" t="e">
        <f>IF(VLOOKUP(A181,Keys_CHESS_ALL!J186:AK365,16,FALSE)="","",VLOOKUP(A181,Keys_CHESS_ALL!J186:AK365,16,FALSE))</f>
        <v>#N/A</v>
      </c>
    </row>
    <row r="182" spans="2:18" x14ac:dyDescent="0.2">
      <c r="B182" s="28" t="e">
        <f>VLOOKUP(A182,Keys_CHESS_ALL!J187:L366,2,FALSE)</f>
        <v>#N/A</v>
      </c>
      <c r="C182" s="32"/>
      <c r="D182" s="28" t="e">
        <f>VLOOKUP(A182,Keys_CHESS_ALL!J187:L366,3,FALSE)</f>
        <v>#N/A</v>
      </c>
      <c r="E182" s="40"/>
      <c r="G182" s="28" t="e">
        <f>IF(VLOOKUP(A182,Keys_CHESS_ALL!J187:AC366,5,FALSE)="","",VLOOKUP(A182,Keys_CHESS_ALL!J187:AC366,5,FALSE))</f>
        <v>#N/A</v>
      </c>
      <c r="H182" s="28" t="e">
        <f>IF(VLOOKUP(A182,Keys_CHESS_ALL!J187:AC366,6,FALSE)="","",VLOOKUP(A182,Keys_CHESS_ALL!J187:AC366,6,FALSE))</f>
        <v>#N/A</v>
      </c>
      <c r="I182" s="28" t="e">
        <f>IF(VLOOKUP(A182,Keys_CHESS_ALL!J187:AC366,7,FALSE)="","",VLOOKUP(A182,Keys_CHESS_ALL!J187:AC366,7,FALSE))</f>
        <v>#N/A</v>
      </c>
      <c r="J182" s="28" t="e">
        <f>IF(VLOOKUP(A182,Keys_CHESS_ALL!J187:AC366,8,FALSE)="","",VLOOKUP(A182,Keys_CHESS_ALL!J187:AC366,8,FALSE))</f>
        <v>#N/A</v>
      </c>
      <c r="K182" s="28" t="e">
        <f>IF(VLOOKUP(A182,Keys_CHESS_ALL!J187:AD366,9,FALSE)="","",VLOOKUP(A182,Keys_CHESS_ALL!J187:AD366,9,FALSE))</f>
        <v>#N/A</v>
      </c>
      <c r="L182" s="28" t="e">
        <f>IF(VLOOKUP(A182,Keys_CHESS_ALL!J187:AE366,10,FALSE)="","",VLOOKUP(A182,Keys_CHESS_ALL!J187:AE366,10,FALSE))</f>
        <v>#N/A</v>
      </c>
      <c r="M182" s="28" t="e">
        <f>IF(VLOOKUP(A182,Keys_CHESS_ALL!J187:AF366,11,FALSE)="","",VLOOKUP(A182,Keys_CHESS_ALL!J187:AF366,11,FALSE))</f>
        <v>#N/A</v>
      </c>
      <c r="N182" s="28" t="e">
        <f>IF(VLOOKUP(A182,Keys_CHESS_ALL!J187:AG366,12,FALSE)="","",VLOOKUP(A182,Keys_CHESS_ALL!J187:AG366,12,FALSE))</f>
        <v>#N/A</v>
      </c>
      <c r="O182" s="28" t="e">
        <f>IF(VLOOKUP(A182,Keys_CHESS_ALL!J187:AH366,13,FALSE)="","",VLOOKUP(A182,Keys_CHESS_ALL!J187:AH366,13,FALSE))</f>
        <v>#N/A</v>
      </c>
      <c r="P182" s="28" t="e">
        <f>IF(VLOOKUP(A182,Keys_CHESS_ALL!J187:AI366,14,FALSE)="","",VLOOKUP(A182,Keys_CHESS_ALL!J187:AI366,14,FALSE))</f>
        <v>#N/A</v>
      </c>
      <c r="Q182" s="28" t="e">
        <f>IF(VLOOKUP(A182,Keys_CHESS_ALL!J187:AJ366,15,FALSE)="","",VLOOKUP(A182,Keys_CHESS_ALL!J187:AJ366,15,FALSE))</f>
        <v>#N/A</v>
      </c>
      <c r="R182" s="28" t="e">
        <f>IF(VLOOKUP(A182,Keys_CHESS_ALL!J187:AK366,16,FALSE)="","",VLOOKUP(A182,Keys_CHESS_ALL!J187:AK366,16,FALSE))</f>
        <v>#N/A</v>
      </c>
    </row>
    <row r="183" spans="2:18" x14ac:dyDescent="0.2">
      <c r="B183" s="28" t="e">
        <f>VLOOKUP(A183,Keys_CHESS_ALL!J188:L367,2,FALSE)</f>
        <v>#N/A</v>
      </c>
      <c r="C183" s="32"/>
      <c r="D183" s="28" t="e">
        <f>VLOOKUP(A183,Keys_CHESS_ALL!J188:L367,3,FALSE)</f>
        <v>#N/A</v>
      </c>
      <c r="E183" s="40"/>
      <c r="G183" s="28" t="e">
        <f>IF(VLOOKUP(A183,Keys_CHESS_ALL!J188:AC367,5,FALSE)="","",VLOOKUP(A183,Keys_CHESS_ALL!J188:AC367,5,FALSE))</f>
        <v>#N/A</v>
      </c>
      <c r="H183" s="28" t="e">
        <f>IF(VLOOKUP(A183,Keys_CHESS_ALL!J188:AC367,6,FALSE)="","",VLOOKUP(A183,Keys_CHESS_ALL!J188:AC367,6,FALSE))</f>
        <v>#N/A</v>
      </c>
      <c r="I183" s="28" t="e">
        <f>IF(VLOOKUP(A183,Keys_CHESS_ALL!J188:AC367,7,FALSE)="","",VLOOKUP(A183,Keys_CHESS_ALL!J188:AC367,7,FALSE))</f>
        <v>#N/A</v>
      </c>
      <c r="J183" s="28" t="e">
        <f>IF(VLOOKUP(A183,Keys_CHESS_ALL!J188:AC367,8,FALSE)="","",VLOOKUP(A183,Keys_CHESS_ALL!J188:AC367,8,FALSE))</f>
        <v>#N/A</v>
      </c>
      <c r="K183" s="28" t="e">
        <f>IF(VLOOKUP(A183,Keys_CHESS_ALL!J188:AD367,9,FALSE)="","",VLOOKUP(A183,Keys_CHESS_ALL!J188:AD367,9,FALSE))</f>
        <v>#N/A</v>
      </c>
      <c r="L183" s="28" t="e">
        <f>IF(VLOOKUP(A183,Keys_CHESS_ALL!J188:AE367,10,FALSE)="","",VLOOKUP(A183,Keys_CHESS_ALL!J188:AE367,10,FALSE))</f>
        <v>#N/A</v>
      </c>
      <c r="M183" s="28" t="e">
        <f>IF(VLOOKUP(A183,Keys_CHESS_ALL!J188:AF367,11,FALSE)="","",VLOOKUP(A183,Keys_CHESS_ALL!J188:AF367,11,FALSE))</f>
        <v>#N/A</v>
      </c>
      <c r="N183" s="28" t="e">
        <f>IF(VLOOKUP(A183,Keys_CHESS_ALL!J188:AG367,12,FALSE)="","",VLOOKUP(A183,Keys_CHESS_ALL!J188:AG367,12,FALSE))</f>
        <v>#N/A</v>
      </c>
      <c r="O183" s="28" t="e">
        <f>IF(VLOOKUP(A183,Keys_CHESS_ALL!J188:AH367,13,FALSE)="","",VLOOKUP(A183,Keys_CHESS_ALL!J188:AH367,13,FALSE))</f>
        <v>#N/A</v>
      </c>
      <c r="P183" s="28" t="e">
        <f>IF(VLOOKUP(A183,Keys_CHESS_ALL!J188:AI367,14,FALSE)="","",VLOOKUP(A183,Keys_CHESS_ALL!J188:AI367,14,FALSE))</f>
        <v>#N/A</v>
      </c>
      <c r="Q183" s="28" t="e">
        <f>IF(VLOOKUP(A183,Keys_CHESS_ALL!J188:AJ367,15,FALSE)="","",VLOOKUP(A183,Keys_CHESS_ALL!J188:AJ367,15,FALSE))</f>
        <v>#N/A</v>
      </c>
      <c r="R183" s="28" t="e">
        <f>IF(VLOOKUP(A183,Keys_CHESS_ALL!J188:AK367,16,FALSE)="","",VLOOKUP(A183,Keys_CHESS_ALL!J188:AK367,16,FALSE))</f>
        <v>#N/A</v>
      </c>
    </row>
    <row r="184" spans="2:18" x14ac:dyDescent="0.2">
      <c r="B184" s="28" t="e">
        <f>VLOOKUP(A184,Keys_CHESS_ALL!J189:L368,2,FALSE)</f>
        <v>#N/A</v>
      </c>
      <c r="C184" s="32"/>
      <c r="D184" s="28" t="e">
        <f>VLOOKUP(A184,Keys_CHESS_ALL!J189:L368,3,FALSE)</f>
        <v>#N/A</v>
      </c>
      <c r="E184" s="40"/>
      <c r="G184" s="28" t="e">
        <f>IF(VLOOKUP(A184,Keys_CHESS_ALL!J189:AC368,5,FALSE)="","",VLOOKUP(A184,Keys_CHESS_ALL!J189:AC368,5,FALSE))</f>
        <v>#N/A</v>
      </c>
      <c r="H184" s="28" t="e">
        <f>IF(VLOOKUP(A184,Keys_CHESS_ALL!J189:AC368,6,FALSE)="","",VLOOKUP(A184,Keys_CHESS_ALL!J189:AC368,6,FALSE))</f>
        <v>#N/A</v>
      </c>
      <c r="I184" s="28" t="e">
        <f>IF(VLOOKUP(A184,Keys_CHESS_ALL!J189:AC368,7,FALSE)="","",VLOOKUP(A184,Keys_CHESS_ALL!J189:AC368,7,FALSE))</f>
        <v>#N/A</v>
      </c>
      <c r="J184" s="28" t="e">
        <f>IF(VLOOKUP(A184,Keys_CHESS_ALL!J189:AC368,8,FALSE)="","",VLOOKUP(A184,Keys_CHESS_ALL!J189:AC368,8,FALSE))</f>
        <v>#N/A</v>
      </c>
      <c r="K184" s="28" t="e">
        <f>IF(VLOOKUP(A184,Keys_CHESS_ALL!J189:AD368,9,FALSE)="","",VLOOKUP(A184,Keys_CHESS_ALL!J189:AD368,9,FALSE))</f>
        <v>#N/A</v>
      </c>
      <c r="L184" s="28" t="e">
        <f>IF(VLOOKUP(A184,Keys_CHESS_ALL!J189:AE368,10,FALSE)="","",VLOOKUP(A184,Keys_CHESS_ALL!J189:AE368,10,FALSE))</f>
        <v>#N/A</v>
      </c>
      <c r="M184" s="28" t="e">
        <f>IF(VLOOKUP(A184,Keys_CHESS_ALL!J189:AF368,11,FALSE)="","",VLOOKUP(A184,Keys_CHESS_ALL!J189:AF368,11,FALSE))</f>
        <v>#N/A</v>
      </c>
      <c r="N184" s="28" t="e">
        <f>IF(VLOOKUP(A184,Keys_CHESS_ALL!J189:AG368,12,FALSE)="","",VLOOKUP(A184,Keys_CHESS_ALL!J189:AG368,12,FALSE))</f>
        <v>#N/A</v>
      </c>
      <c r="O184" s="28" t="e">
        <f>IF(VLOOKUP(A184,Keys_CHESS_ALL!J189:AH368,13,FALSE)="","",VLOOKUP(A184,Keys_CHESS_ALL!J189:AH368,13,FALSE))</f>
        <v>#N/A</v>
      </c>
      <c r="P184" s="28" t="e">
        <f>IF(VLOOKUP(A184,Keys_CHESS_ALL!J189:AI368,14,FALSE)="","",VLOOKUP(A184,Keys_CHESS_ALL!J189:AI368,14,FALSE))</f>
        <v>#N/A</v>
      </c>
      <c r="Q184" s="28" t="e">
        <f>IF(VLOOKUP(A184,Keys_CHESS_ALL!J189:AJ368,15,FALSE)="","",VLOOKUP(A184,Keys_CHESS_ALL!J189:AJ368,15,FALSE))</f>
        <v>#N/A</v>
      </c>
      <c r="R184" s="28" t="e">
        <f>IF(VLOOKUP(A184,Keys_CHESS_ALL!J189:AK368,16,FALSE)="","",VLOOKUP(A184,Keys_CHESS_ALL!J189:AK368,16,FALSE))</f>
        <v>#N/A</v>
      </c>
    </row>
    <row r="185" spans="2:18" x14ac:dyDescent="0.2">
      <c r="B185" s="28" t="e">
        <f>VLOOKUP(A185,Keys_CHESS_ALL!J190:L369,2,FALSE)</f>
        <v>#N/A</v>
      </c>
      <c r="C185" s="32"/>
      <c r="D185" s="28" t="e">
        <f>VLOOKUP(A185,Keys_CHESS_ALL!J190:L369,3,FALSE)</f>
        <v>#N/A</v>
      </c>
      <c r="E185" s="40"/>
      <c r="G185" s="28" t="e">
        <f>IF(VLOOKUP(A185,Keys_CHESS_ALL!J190:AC369,5,FALSE)="","",VLOOKUP(A185,Keys_CHESS_ALL!J190:AC369,5,FALSE))</f>
        <v>#N/A</v>
      </c>
      <c r="H185" s="28" t="e">
        <f>IF(VLOOKUP(A185,Keys_CHESS_ALL!J190:AC369,6,FALSE)="","",VLOOKUP(A185,Keys_CHESS_ALL!J190:AC369,6,FALSE))</f>
        <v>#N/A</v>
      </c>
      <c r="I185" s="28" t="e">
        <f>IF(VLOOKUP(A185,Keys_CHESS_ALL!J190:AC369,7,FALSE)="","",VLOOKUP(A185,Keys_CHESS_ALL!J190:AC369,7,FALSE))</f>
        <v>#N/A</v>
      </c>
      <c r="J185" s="28" t="e">
        <f>IF(VLOOKUP(A185,Keys_CHESS_ALL!J190:AC369,8,FALSE)="","",VLOOKUP(A185,Keys_CHESS_ALL!J190:AC369,8,FALSE))</f>
        <v>#N/A</v>
      </c>
      <c r="K185" s="28" t="e">
        <f>IF(VLOOKUP(A185,Keys_CHESS_ALL!J190:AD369,9,FALSE)="","",VLOOKUP(A185,Keys_CHESS_ALL!J190:AD369,9,FALSE))</f>
        <v>#N/A</v>
      </c>
      <c r="L185" s="28" t="e">
        <f>IF(VLOOKUP(A185,Keys_CHESS_ALL!J190:AE369,10,FALSE)="","",VLOOKUP(A185,Keys_CHESS_ALL!J190:AE369,10,FALSE))</f>
        <v>#N/A</v>
      </c>
      <c r="M185" s="28" t="e">
        <f>IF(VLOOKUP(A185,Keys_CHESS_ALL!J190:AF369,11,FALSE)="","",VLOOKUP(A185,Keys_CHESS_ALL!J190:AF369,11,FALSE))</f>
        <v>#N/A</v>
      </c>
      <c r="N185" s="28" t="e">
        <f>IF(VLOOKUP(A185,Keys_CHESS_ALL!J190:AG369,12,FALSE)="","",VLOOKUP(A185,Keys_CHESS_ALL!J190:AG369,12,FALSE))</f>
        <v>#N/A</v>
      </c>
      <c r="O185" s="28" t="e">
        <f>IF(VLOOKUP(A185,Keys_CHESS_ALL!J190:AH369,13,FALSE)="","",VLOOKUP(A185,Keys_CHESS_ALL!J190:AH369,13,FALSE))</f>
        <v>#N/A</v>
      </c>
      <c r="P185" s="28" t="e">
        <f>IF(VLOOKUP(A185,Keys_CHESS_ALL!J190:AI369,14,FALSE)="","",VLOOKUP(A185,Keys_CHESS_ALL!J190:AI369,14,FALSE))</f>
        <v>#N/A</v>
      </c>
      <c r="Q185" s="28" t="e">
        <f>IF(VLOOKUP(A185,Keys_CHESS_ALL!J190:AJ369,15,FALSE)="","",VLOOKUP(A185,Keys_CHESS_ALL!J190:AJ369,15,FALSE))</f>
        <v>#N/A</v>
      </c>
      <c r="R185" s="28" t="e">
        <f>IF(VLOOKUP(A185,Keys_CHESS_ALL!J190:AK369,16,FALSE)="","",VLOOKUP(A185,Keys_CHESS_ALL!J190:AK369,16,FALSE))</f>
        <v>#N/A</v>
      </c>
    </row>
    <row r="186" spans="2:18" x14ac:dyDescent="0.2">
      <c r="B186" s="28" t="e">
        <f>VLOOKUP(A186,Keys_CHESS_ALL!J191:L370,2,FALSE)</f>
        <v>#N/A</v>
      </c>
      <c r="C186" s="32"/>
      <c r="D186" s="28" t="e">
        <f>VLOOKUP(A186,Keys_CHESS_ALL!J191:L370,3,FALSE)</f>
        <v>#N/A</v>
      </c>
      <c r="E186" s="40"/>
      <c r="G186" s="28" t="e">
        <f>IF(VLOOKUP(A186,Keys_CHESS_ALL!J191:AC370,5,FALSE)="","",VLOOKUP(A186,Keys_CHESS_ALL!J191:AC370,5,FALSE))</f>
        <v>#N/A</v>
      </c>
      <c r="H186" s="28" t="e">
        <f>IF(VLOOKUP(A186,Keys_CHESS_ALL!J191:AC370,6,FALSE)="","",VLOOKUP(A186,Keys_CHESS_ALL!J191:AC370,6,FALSE))</f>
        <v>#N/A</v>
      </c>
      <c r="I186" s="28" t="e">
        <f>IF(VLOOKUP(A186,Keys_CHESS_ALL!J191:AC370,7,FALSE)="","",VLOOKUP(A186,Keys_CHESS_ALL!J191:AC370,7,FALSE))</f>
        <v>#N/A</v>
      </c>
      <c r="J186" s="28" t="e">
        <f>IF(VLOOKUP(A186,Keys_CHESS_ALL!J191:AC370,8,FALSE)="","",VLOOKUP(A186,Keys_CHESS_ALL!J191:AC370,8,FALSE))</f>
        <v>#N/A</v>
      </c>
      <c r="K186" s="28" t="e">
        <f>IF(VLOOKUP(A186,Keys_CHESS_ALL!J191:AD370,9,FALSE)="","",VLOOKUP(A186,Keys_CHESS_ALL!J191:AD370,9,FALSE))</f>
        <v>#N/A</v>
      </c>
      <c r="L186" s="28" t="e">
        <f>IF(VLOOKUP(A186,Keys_CHESS_ALL!J191:AE370,10,FALSE)="","",VLOOKUP(A186,Keys_CHESS_ALL!J191:AE370,10,FALSE))</f>
        <v>#N/A</v>
      </c>
      <c r="M186" s="28" t="e">
        <f>IF(VLOOKUP(A186,Keys_CHESS_ALL!J191:AF370,11,FALSE)="","",VLOOKUP(A186,Keys_CHESS_ALL!J191:AF370,11,FALSE))</f>
        <v>#N/A</v>
      </c>
      <c r="N186" s="28" t="e">
        <f>IF(VLOOKUP(A186,Keys_CHESS_ALL!J191:AG370,12,FALSE)="","",VLOOKUP(A186,Keys_CHESS_ALL!J191:AG370,12,FALSE))</f>
        <v>#N/A</v>
      </c>
      <c r="O186" s="28" t="e">
        <f>IF(VLOOKUP(A186,Keys_CHESS_ALL!J191:AH370,13,FALSE)="","",VLOOKUP(A186,Keys_CHESS_ALL!J191:AH370,13,FALSE))</f>
        <v>#N/A</v>
      </c>
      <c r="P186" s="28" t="e">
        <f>IF(VLOOKUP(A186,Keys_CHESS_ALL!J191:AI370,14,FALSE)="","",VLOOKUP(A186,Keys_CHESS_ALL!J191:AI370,14,FALSE))</f>
        <v>#N/A</v>
      </c>
      <c r="Q186" s="28" t="e">
        <f>IF(VLOOKUP(A186,Keys_CHESS_ALL!J191:AJ370,15,FALSE)="","",VLOOKUP(A186,Keys_CHESS_ALL!J191:AJ370,15,FALSE))</f>
        <v>#N/A</v>
      </c>
      <c r="R186" s="28" t="e">
        <f>IF(VLOOKUP(A186,Keys_CHESS_ALL!J191:AK370,16,FALSE)="","",VLOOKUP(A186,Keys_CHESS_ALL!J191:AK370,16,FALSE))</f>
        <v>#N/A</v>
      </c>
    </row>
    <row r="187" spans="2:18" x14ac:dyDescent="0.2">
      <c r="B187" s="28" t="e">
        <f>VLOOKUP(A187,Keys_CHESS_ALL!J192:L371,2,FALSE)</f>
        <v>#N/A</v>
      </c>
      <c r="C187" s="32"/>
      <c r="D187" s="28" t="e">
        <f>VLOOKUP(A187,Keys_CHESS_ALL!J192:L371,3,FALSE)</f>
        <v>#N/A</v>
      </c>
      <c r="E187" s="40"/>
      <c r="G187" s="28" t="e">
        <f>IF(VLOOKUP(A187,Keys_CHESS_ALL!J192:AC371,5,FALSE)="","",VLOOKUP(A187,Keys_CHESS_ALL!J192:AC371,5,FALSE))</f>
        <v>#N/A</v>
      </c>
      <c r="H187" s="28" t="e">
        <f>IF(VLOOKUP(A187,Keys_CHESS_ALL!J192:AC371,6,FALSE)="","",VLOOKUP(A187,Keys_CHESS_ALL!J192:AC371,6,FALSE))</f>
        <v>#N/A</v>
      </c>
      <c r="I187" s="28" t="e">
        <f>IF(VLOOKUP(A187,Keys_CHESS_ALL!J192:AC371,7,FALSE)="","",VLOOKUP(A187,Keys_CHESS_ALL!J192:AC371,7,FALSE))</f>
        <v>#N/A</v>
      </c>
      <c r="J187" s="28" t="e">
        <f>IF(VLOOKUP(A187,Keys_CHESS_ALL!J192:AC371,8,FALSE)="","",VLOOKUP(A187,Keys_CHESS_ALL!J192:AC371,8,FALSE))</f>
        <v>#N/A</v>
      </c>
      <c r="K187" s="28" t="e">
        <f>IF(VLOOKUP(A187,Keys_CHESS_ALL!J192:AD371,9,FALSE)="","",VLOOKUP(A187,Keys_CHESS_ALL!J192:AD371,9,FALSE))</f>
        <v>#N/A</v>
      </c>
      <c r="L187" s="28" t="e">
        <f>IF(VLOOKUP(A187,Keys_CHESS_ALL!J192:AE371,10,FALSE)="","",VLOOKUP(A187,Keys_CHESS_ALL!J192:AE371,10,FALSE))</f>
        <v>#N/A</v>
      </c>
      <c r="M187" s="28" t="e">
        <f>IF(VLOOKUP(A187,Keys_CHESS_ALL!J192:AF371,11,FALSE)="","",VLOOKUP(A187,Keys_CHESS_ALL!J192:AF371,11,FALSE))</f>
        <v>#N/A</v>
      </c>
      <c r="N187" s="28" t="e">
        <f>IF(VLOOKUP(A187,Keys_CHESS_ALL!J192:AG371,12,FALSE)="","",VLOOKUP(A187,Keys_CHESS_ALL!J192:AG371,12,FALSE))</f>
        <v>#N/A</v>
      </c>
      <c r="O187" s="28" t="e">
        <f>IF(VLOOKUP(A187,Keys_CHESS_ALL!J192:AH371,13,FALSE)="","",VLOOKUP(A187,Keys_CHESS_ALL!J192:AH371,13,FALSE))</f>
        <v>#N/A</v>
      </c>
      <c r="P187" s="28" t="e">
        <f>IF(VLOOKUP(A187,Keys_CHESS_ALL!J192:AI371,14,FALSE)="","",VLOOKUP(A187,Keys_CHESS_ALL!J192:AI371,14,FALSE))</f>
        <v>#N/A</v>
      </c>
      <c r="Q187" s="28" t="e">
        <f>IF(VLOOKUP(A187,Keys_CHESS_ALL!J192:AJ371,15,FALSE)="","",VLOOKUP(A187,Keys_CHESS_ALL!J192:AJ371,15,FALSE))</f>
        <v>#N/A</v>
      </c>
      <c r="R187" s="28" t="e">
        <f>IF(VLOOKUP(A187,Keys_CHESS_ALL!J192:AK371,16,FALSE)="","",VLOOKUP(A187,Keys_CHESS_ALL!J192:AK371,16,FALSE))</f>
        <v>#N/A</v>
      </c>
    </row>
    <row r="188" spans="2:18" x14ac:dyDescent="0.2">
      <c r="B188" s="28" t="e">
        <f>VLOOKUP(A188,Keys_CHESS_ALL!J193:L372,2,FALSE)</f>
        <v>#N/A</v>
      </c>
      <c r="C188" s="32"/>
      <c r="D188" s="28" t="e">
        <f>VLOOKUP(A188,Keys_CHESS_ALL!J193:L372,3,FALSE)</f>
        <v>#N/A</v>
      </c>
      <c r="E188" s="40"/>
      <c r="G188" s="28" t="e">
        <f>IF(VLOOKUP(A188,Keys_CHESS_ALL!J193:AC372,5,FALSE)="","",VLOOKUP(A188,Keys_CHESS_ALL!J193:AC372,5,FALSE))</f>
        <v>#N/A</v>
      </c>
      <c r="H188" s="28" t="e">
        <f>IF(VLOOKUP(A188,Keys_CHESS_ALL!J193:AC372,6,FALSE)="","",VLOOKUP(A188,Keys_CHESS_ALL!J193:AC372,6,FALSE))</f>
        <v>#N/A</v>
      </c>
      <c r="I188" s="28" t="e">
        <f>IF(VLOOKUP(A188,Keys_CHESS_ALL!J193:AC372,7,FALSE)="","",VLOOKUP(A188,Keys_CHESS_ALL!J193:AC372,7,FALSE))</f>
        <v>#N/A</v>
      </c>
      <c r="J188" s="28" t="e">
        <f>IF(VLOOKUP(A188,Keys_CHESS_ALL!J193:AC372,8,FALSE)="","",VLOOKUP(A188,Keys_CHESS_ALL!J193:AC372,8,FALSE))</f>
        <v>#N/A</v>
      </c>
      <c r="K188" s="28" t="e">
        <f>IF(VLOOKUP(A188,Keys_CHESS_ALL!J193:AD372,9,FALSE)="","",VLOOKUP(A188,Keys_CHESS_ALL!J193:AD372,9,FALSE))</f>
        <v>#N/A</v>
      </c>
      <c r="L188" s="28" t="e">
        <f>IF(VLOOKUP(A188,Keys_CHESS_ALL!J193:AE372,10,FALSE)="","",VLOOKUP(A188,Keys_CHESS_ALL!J193:AE372,10,FALSE))</f>
        <v>#N/A</v>
      </c>
      <c r="M188" s="28" t="e">
        <f>IF(VLOOKUP(A188,Keys_CHESS_ALL!J193:AF372,11,FALSE)="","",VLOOKUP(A188,Keys_CHESS_ALL!J193:AF372,11,FALSE))</f>
        <v>#N/A</v>
      </c>
      <c r="N188" s="28" t="e">
        <f>IF(VLOOKUP(A188,Keys_CHESS_ALL!J193:AG372,12,FALSE)="","",VLOOKUP(A188,Keys_CHESS_ALL!J193:AG372,12,FALSE))</f>
        <v>#N/A</v>
      </c>
      <c r="O188" s="28" t="e">
        <f>IF(VLOOKUP(A188,Keys_CHESS_ALL!J193:AH372,13,FALSE)="","",VLOOKUP(A188,Keys_CHESS_ALL!J193:AH372,13,FALSE))</f>
        <v>#N/A</v>
      </c>
      <c r="P188" s="28" t="e">
        <f>IF(VLOOKUP(A188,Keys_CHESS_ALL!J193:AI372,14,FALSE)="","",VLOOKUP(A188,Keys_CHESS_ALL!J193:AI372,14,FALSE))</f>
        <v>#N/A</v>
      </c>
      <c r="Q188" s="28" t="e">
        <f>IF(VLOOKUP(A188,Keys_CHESS_ALL!J193:AJ372,15,FALSE)="","",VLOOKUP(A188,Keys_CHESS_ALL!J193:AJ372,15,FALSE))</f>
        <v>#N/A</v>
      </c>
      <c r="R188" s="28" t="e">
        <f>IF(VLOOKUP(A188,Keys_CHESS_ALL!J193:AK372,16,FALSE)="","",VLOOKUP(A188,Keys_CHESS_ALL!J193:AK372,16,FALSE))</f>
        <v>#N/A</v>
      </c>
    </row>
    <row r="189" spans="2:18" x14ac:dyDescent="0.2">
      <c r="B189" s="28" t="e">
        <f>VLOOKUP(A189,Keys_CHESS_ALL!J194:L373,2,FALSE)</f>
        <v>#N/A</v>
      </c>
      <c r="C189" s="32"/>
      <c r="D189" s="28" t="e">
        <f>VLOOKUP(A189,Keys_CHESS_ALL!J194:L373,3,FALSE)</f>
        <v>#N/A</v>
      </c>
      <c r="E189" s="40"/>
      <c r="G189" s="28" t="e">
        <f>IF(VLOOKUP(A189,Keys_CHESS_ALL!J194:AC373,5,FALSE)="","",VLOOKUP(A189,Keys_CHESS_ALL!J194:AC373,5,FALSE))</f>
        <v>#N/A</v>
      </c>
      <c r="H189" s="28" t="e">
        <f>IF(VLOOKUP(A189,Keys_CHESS_ALL!J194:AC373,6,FALSE)="","",VLOOKUP(A189,Keys_CHESS_ALL!J194:AC373,6,FALSE))</f>
        <v>#N/A</v>
      </c>
      <c r="I189" s="28" t="e">
        <f>IF(VLOOKUP(A189,Keys_CHESS_ALL!J194:AC373,7,FALSE)="","",VLOOKUP(A189,Keys_CHESS_ALL!J194:AC373,7,FALSE))</f>
        <v>#N/A</v>
      </c>
      <c r="J189" s="28" t="e">
        <f>IF(VLOOKUP(A189,Keys_CHESS_ALL!J194:AC373,8,FALSE)="","",VLOOKUP(A189,Keys_CHESS_ALL!J194:AC373,8,FALSE))</f>
        <v>#N/A</v>
      </c>
      <c r="K189" s="28" t="e">
        <f>IF(VLOOKUP(A189,Keys_CHESS_ALL!J194:AD373,9,FALSE)="","",VLOOKUP(A189,Keys_CHESS_ALL!J194:AD373,9,FALSE))</f>
        <v>#N/A</v>
      </c>
      <c r="L189" s="28" t="e">
        <f>IF(VLOOKUP(A189,Keys_CHESS_ALL!J194:AE373,10,FALSE)="","",VLOOKUP(A189,Keys_CHESS_ALL!J194:AE373,10,FALSE))</f>
        <v>#N/A</v>
      </c>
      <c r="M189" s="28" t="e">
        <f>IF(VLOOKUP(A189,Keys_CHESS_ALL!J194:AF373,11,FALSE)="","",VLOOKUP(A189,Keys_CHESS_ALL!J194:AF373,11,FALSE))</f>
        <v>#N/A</v>
      </c>
      <c r="N189" s="28" t="e">
        <f>IF(VLOOKUP(A189,Keys_CHESS_ALL!J194:AG373,12,FALSE)="","",VLOOKUP(A189,Keys_CHESS_ALL!J194:AG373,12,FALSE))</f>
        <v>#N/A</v>
      </c>
      <c r="O189" s="28" t="e">
        <f>IF(VLOOKUP(A189,Keys_CHESS_ALL!J194:AH373,13,FALSE)="","",VLOOKUP(A189,Keys_CHESS_ALL!J194:AH373,13,FALSE))</f>
        <v>#N/A</v>
      </c>
      <c r="P189" s="28" t="e">
        <f>IF(VLOOKUP(A189,Keys_CHESS_ALL!J194:AI373,14,FALSE)="","",VLOOKUP(A189,Keys_CHESS_ALL!J194:AI373,14,FALSE))</f>
        <v>#N/A</v>
      </c>
      <c r="Q189" s="28" t="e">
        <f>IF(VLOOKUP(A189,Keys_CHESS_ALL!J194:AJ373,15,FALSE)="","",VLOOKUP(A189,Keys_CHESS_ALL!J194:AJ373,15,FALSE))</f>
        <v>#N/A</v>
      </c>
      <c r="R189" s="28" t="e">
        <f>IF(VLOOKUP(A189,Keys_CHESS_ALL!J194:AK373,16,FALSE)="","",VLOOKUP(A189,Keys_CHESS_ALL!J194:AK373,16,FALSE))</f>
        <v>#N/A</v>
      </c>
    </row>
    <row r="190" spans="2:18" x14ac:dyDescent="0.2">
      <c r="B190" s="28" t="e">
        <f>VLOOKUP(A190,Keys_CHESS_ALL!J195:L374,2,FALSE)</f>
        <v>#N/A</v>
      </c>
      <c r="C190" s="32"/>
      <c r="D190" s="28" t="e">
        <f>VLOOKUP(A190,Keys_CHESS_ALL!J195:L374,3,FALSE)</f>
        <v>#N/A</v>
      </c>
      <c r="E190" s="40"/>
      <c r="G190" s="28" t="e">
        <f>IF(VLOOKUP(A190,Keys_CHESS_ALL!J195:AC374,5,FALSE)="","",VLOOKUP(A190,Keys_CHESS_ALL!J195:AC374,5,FALSE))</f>
        <v>#N/A</v>
      </c>
      <c r="H190" s="28" t="e">
        <f>IF(VLOOKUP(A190,Keys_CHESS_ALL!J195:AC374,6,FALSE)="","",VLOOKUP(A190,Keys_CHESS_ALL!J195:AC374,6,FALSE))</f>
        <v>#N/A</v>
      </c>
      <c r="I190" s="28" t="e">
        <f>IF(VLOOKUP(A190,Keys_CHESS_ALL!J195:AC374,7,FALSE)="","",VLOOKUP(A190,Keys_CHESS_ALL!J195:AC374,7,FALSE))</f>
        <v>#N/A</v>
      </c>
      <c r="J190" s="28" t="e">
        <f>IF(VLOOKUP(A190,Keys_CHESS_ALL!J195:AC374,8,FALSE)="","",VLOOKUP(A190,Keys_CHESS_ALL!J195:AC374,8,FALSE))</f>
        <v>#N/A</v>
      </c>
      <c r="K190" s="28" t="e">
        <f>IF(VLOOKUP(A190,Keys_CHESS_ALL!J195:AD374,9,FALSE)="","",VLOOKUP(A190,Keys_CHESS_ALL!J195:AD374,9,FALSE))</f>
        <v>#N/A</v>
      </c>
      <c r="L190" s="28" t="e">
        <f>IF(VLOOKUP(A190,Keys_CHESS_ALL!J195:AE374,10,FALSE)="","",VLOOKUP(A190,Keys_CHESS_ALL!J195:AE374,10,FALSE))</f>
        <v>#N/A</v>
      </c>
      <c r="M190" s="28" t="e">
        <f>IF(VLOOKUP(A190,Keys_CHESS_ALL!J195:AF374,11,FALSE)="","",VLOOKUP(A190,Keys_CHESS_ALL!J195:AF374,11,FALSE))</f>
        <v>#N/A</v>
      </c>
      <c r="N190" s="28" t="e">
        <f>IF(VLOOKUP(A190,Keys_CHESS_ALL!J195:AG374,12,FALSE)="","",VLOOKUP(A190,Keys_CHESS_ALL!J195:AG374,12,FALSE))</f>
        <v>#N/A</v>
      </c>
      <c r="O190" s="28" t="e">
        <f>IF(VLOOKUP(A190,Keys_CHESS_ALL!J195:AH374,13,FALSE)="","",VLOOKUP(A190,Keys_CHESS_ALL!J195:AH374,13,FALSE))</f>
        <v>#N/A</v>
      </c>
      <c r="P190" s="28" t="e">
        <f>IF(VLOOKUP(A190,Keys_CHESS_ALL!J195:AI374,14,FALSE)="","",VLOOKUP(A190,Keys_CHESS_ALL!J195:AI374,14,FALSE))</f>
        <v>#N/A</v>
      </c>
      <c r="Q190" s="28" t="e">
        <f>IF(VLOOKUP(A190,Keys_CHESS_ALL!J195:AJ374,15,FALSE)="","",VLOOKUP(A190,Keys_CHESS_ALL!J195:AJ374,15,FALSE))</f>
        <v>#N/A</v>
      </c>
      <c r="R190" s="28" t="e">
        <f>IF(VLOOKUP(A190,Keys_CHESS_ALL!J195:AK374,16,FALSE)="","",VLOOKUP(A190,Keys_CHESS_ALL!J195:AK374,16,FALSE))</f>
        <v>#N/A</v>
      </c>
    </row>
    <row r="191" spans="2:18" x14ac:dyDescent="0.2">
      <c r="B191" s="28" t="e">
        <f>VLOOKUP(A191,Keys_CHESS_ALL!J196:L375,2,FALSE)</f>
        <v>#N/A</v>
      </c>
      <c r="C191" s="32"/>
      <c r="D191" s="28" t="e">
        <f>VLOOKUP(A191,Keys_CHESS_ALL!J196:L375,3,FALSE)</f>
        <v>#N/A</v>
      </c>
      <c r="E191" s="40"/>
      <c r="G191" s="28" t="e">
        <f>IF(VLOOKUP(A191,Keys_CHESS_ALL!J196:AC375,5,FALSE)="","",VLOOKUP(A191,Keys_CHESS_ALL!J196:AC375,5,FALSE))</f>
        <v>#N/A</v>
      </c>
      <c r="H191" s="28" t="e">
        <f>IF(VLOOKUP(A191,Keys_CHESS_ALL!J196:AC375,6,FALSE)="","",VLOOKUP(A191,Keys_CHESS_ALL!J196:AC375,6,FALSE))</f>
        <v>#N/A</v>
      </c>
      <c r="I191" s="28" t="e">
        <f>IF(VLOOKUP(A191,Keys_CHESS_ALL!J196:AC375,7,FALSE)="","",VLOOKUP(A191,Keys_CHESS_ALL!J196:AC375,7,FALSE))</f>
        <v>#N/A</v>
      </c>
      <c r="J191" s="28" t="e">
        <f>IF(VLOOKUP(A191,Keys_CHESS_ALL!J196:AC375,8,FALSE)="","",VLOOKUP(A191,Keys_CHESS_ALL!J196:AC375,8,FALSE))</f>
        <v>#N/A</v>
      </c>
      <c r="K191" s="28" t="e">
        <f>IF(VLOOKUP(A191,Keys_CHESS_ALL!J196:AD375,9,FALSE)="","",VLOOKUP(A191,Keys_CHESS_ALL!J196:AD375,9,FALSE))</f>
        <v>#N/A</v>
      </c>
      <c r="L191" s="28" t="e">
        <f>IF(VLOOKUP(A191,Keys_CHESS_ALL!J196:AE375,10,FALSE)="","",VLOOKUP(A191,Keys_CHESS_ALL!J196:AE375,10,FALSE))</f>
        <v>#N/A</v>
      </c>
      <c r="M191" s="28" t="e">
        <f>IF(VLOOKUP(A191,Keys_CHESS_ALL!J196:AF375,11,FALSE)="","",VLOOKUP(A191,Keys_CHESS_ALL!J196:AF375,11,FALSE))</f>
        <v>#N/A</v>
      </c>
      <c r="N191" s="28" t="e">
        <f>IF(VLOOKUP(A191,Keys_CHESS_ALL!J196:AG375,12,FALSE)="","",VLOOKUP(A191,Keys_CHESS_ALL!J196:AG375,12,FALSE))</f>
        <v>#N/A</v>
      </c>
      <c r="O191" s="28" t="e">
        <f>IF(VLOOKUP(A191,Keys_CHESS_ALL!J196:AH375,13,FALSE)="","",VLOOKUP(A191,Keys_CHESS_ALL!J196:AH375,13,FALSE))</f>
        <v>#N/A</v>
      </c>
      <c r="P191" s="28" t="e">
        <f>IF(VLOOKUP(A191,Keys_CHESS_ALL!J196:AI375,14,FALSE)="","",VLOOKUP(A191,Keys_CHESS_ALL!J196:AI375,14,FALSE))</f>
        <v>#N/A</v>
      </c>
      <c r="Q191" s="28" t="e">
        <f>IF(VLOOKUP(A191,Keys_CHESS_ALL!J196:AJ375,15,FALSE)="","",VLOOKUP(A191,Keys_CHESS_ALL!J196:AJ375,15,FALSE))</f>
        <v>#N/A</v>
      </c>
      <c r="R191" s="28" t="e">
        <f>IF(VLOOKUP(A191,Keys_CHESS_ALL!J196:AK375,16,FALSE)="","",VLOOKUP(A191,Keys_CHESS_ALL!J196:AK375,16,FALSE))</f>
        <v>#N/A</v>
      </c>
    </row>
    <row r="192" spans="2:18" x14ac:dyDescent="0.2">
      <c r="B192" s="28" t="e">
        <f>VLOOKUP(A192,Keys_CHESS_ALL!J197:L376,2,FALSE)</f>
        <v>#N/A</v>
      </c>
      <c r="C192" s="32"/>
      <c r="D192" s="28" t="e">
        <f>VLOOKUP(A192,Keys_CHESS_ALL!J197:L376,3,FALSE)</f>
        <v>#N/A</v>
      </c>
      <c r="E192" s="40"/>
      <c r="G192" s="28" t="e">
        <f>IF(VLOOKUP(A192,Keys_CHESS_ALL!J197:AC376,5,FALSE)="","",VLOOKUP(A192,Keys_CHESS_ALL!J197:AC376,5,FALSE))</f>
        <v>#N/A</v>
      </c>
      <c r="H192" s="28" t="e">
        <f>IF(VLOOKUP(A192,Keys_CHESS_ALL!J197:AC376,6,FALSE)="","",VLOOKUP(A192,Keys_CHESS_ALL!J197:AC376,6,FALSE))</f>
        <v>#N/A</v>
      </c>
      <c r="I192" s="28" t="e">
        <f>IF(VLOOKUP(A192,Keys_CHESS_ALL!J197:AC376,7,FALSE)="","",VLOOKUP(A192,Keys_CHESS_ALL!J197:AC376,7,FALSE))</f>
        <v>#N/A</v>
      </c>
      <c r="J192" s="28" t="e">
        <f>IF(VLOOKUP(A192,Keys_CHESS_ALL!J197:AC376,8,FALSE)="","",VLOOKUP(A192,Keys_CHESS_ALL!J197:AC376,8,FALSE))</f>
        <v>#N/A</v>
      </c>
      <c r="K192" s="28" t="e">
        <f>IF(VLOOKUP(A192,Keys_CHESS_ALL!J197:AD376,9,FALSE)="","",VLOOKUP(A192,Keys_CHESS_ALL!J197:AD376,9,FALSE))</f>
        <v>#N/A</v>
      </c>
      <c r="L192" s="28" t="e">
        <f>IF(VLOOKUP(A192,Keys_CHESS_ALL!J197:AE376,10,FALSE)="","",VLOOKUP(A192,Keys_CHESS_ALL!J197:AE376,10,FALSE))</f>
        <v>#N/A</v>
      </c>
      <c r="M192" s="28" t="e">
        <f>IF(VLOOKUP(A192,Keys_CHESS_ALL!J197:AF376,11,FALSE)="","",VLOOKUP(A192,Keys_CHESS_ALL!J197:AF376,11,FALSE))</f>
        <v>#N/A</v>
      </c>
      <c r="N192" s="28" t="e">
        <f>IF(VLOOKUP(A192,Keys_CHESS_ALL!J197:AG376,12,FALSE)="","",VLOOKUP(A192,Keys_CHESS_ALL!J197:AG376,12,FALSE))</f>
        <v>#N/A</v>
      </c>
      <c r="O192" s="28" t="e">
        <f>IF(VLOOKUP(A192,Keys_CHESS_ALL!J197:AH376,13,FALSE)="","",VLOOKUP(A192,Keys_CHESS_ALL!J197:AH376,13,FALSE))</f>
        <v>#N/A</v>
      </c>
      <c r="P192" s="28" t="e">
        <f>IF(VLOOKUP(A192,Keys_CHESS_ALL!J197:AI376,14,FALSE)="","",VLOOKUP(A192,Keys_CHESS_ALL!J197:AI376,14,FALSE))</f>
        <v>#N/A</v>
      </c>
      <c r="Q192" s="28" t="e">
        <f>IF(VLOOKUP(A192,Keys_CHESS_ALL!J197:AJ376,15,FALSE)="","",VLOOKUP(A192,Keys_CHESS_ALL!J197:AJ376,15,FALSE))</f>
        <v>#N/A</v>
      </c>
      <c r="R192" s="28" t="e">
        <f>IF(VLOOKUP(A192,Keys_CHESS_ALL!J197:AK376,16,FALSE)="","",VLOOKUP(A192,Keys_CHESS_ALL!J197:AK376,16,FALSE))</f>
        <v>#N/A</v>
      </c>
    </row>
    <row r="193" spans="2:18" x14ac:dyDescent="0.2">
      <c r="B193" s="28" t="e">
        <f>VLOOKUP(A193,Keys_CHESS_ALL!J198:L377,2,FALSE)</f>
        <v>#N/A</v>
      </c>
      <c r="C193" s="32"/>
      <c r="D193" s="28" t="e">
        <f>VLOOKUP(A193,Keys_CHESS_ALL!J198:L377,3,FALSE)</f>
        <v>#N/A</v>
      </c>
      <c r="E193" s="40"/>
      <c r="G193" s="28" t="e">
        <f>IF(VLOOKUP(A193,Keys_CHESS_ALL!J198:AC377,5,FALSE)="","",VLOOKUP(A193,Keys_CHESS_ALL!J198:AC377,5,FALSE))</f>
        <v>#N/A</v>
      </c>
      <c r="H193" s="28" t="e">
        <f>IF(VLOOKUP(A193,Keys_CHESS_ALL!J198:AC377,6,FALSE)="","",VLOOKUP(A193,Keys_CHESS_ALL!J198:AC377,6,FALSE))</f>
        <v>#N/A</v>
      </c>
      <c r="I193" s="28" t="e">
        <f>IF(VLOOKUP(A193,Keys_CHESS_ALL!J198:AC377,7,FALSE)="","",VLOOKUP(A193,Keys_CHESS_ALL!J198:AC377,7,FALSE))</f>
        <v>#N/A</v>
      </c>
      <c r="J193" s="28" t="e">
        <f>IF(VLOOKUP(A193,Keys_CHESS_ALL!J198:AC377,8,FALSE)="","",VLOOKUP(A193,Keys_CHESS_ALL!J198:AC377,8,FALSE))</f>
        <v>#N/A</v>
      </c>
      <c r="K193" s="28" t="e">
        <f>IF(VLOOKUP(A193,Keys_CHESS_ALL!J198:AD377,9,FALSE)="","",VLOOKUP(A193,Keys_CHESS_ALL!J198:AD377,9,FALSE))</f>
        <v>#N/A</v>
      </c>
      <c r="L193" s="28" t="e">
        <f>IF(VLOOKUP(A193,Keys_CHESS_ALL!J198:AE377,10,FALSE)="","",VLOOKUP(A193,Keys_CHESS_ALL!J198:AE377,10,FALSE))</f>
        <v>#N/A</v>
      </c>
      <c r="M193" s="28" t="e">
        <f>IF(VLOOKUP(A193,Keys_CHESS_ALL!J198:AF377,11,FALSE)="","",VLOOKUP(A193,Keys_CHESS_ALL!J198:AF377,11,FALSE))</f>
        <v>#N/A</v>
      </c>
      <c r="N193" s="28" t="e">
        <f>IF(VLOOKUP(A193,Keys_CHESS_ALL!J198:AG377,12,FALSE)="","",VLOOKUP(A193,Keys_CHESS_ALL!J198:AG377,12,FALSE))</f>
        <v>#N/A</v>
      </c>
      <c r="O193" s="28" t="e">
        <f>IF(VLOOKUP(A193,Keys_CHESS_ALL!J198:AH377,13,FALSE)="","",VLOOKUP(A193,Keys_CHESS_ALL!J198:AH377,13,FALSE))</f>
        <v>#N/A</v>
      </c>
      <c r="P193" s="28" t="e">
        <f>IF(VLOOKUP(A193,Keys_CHESS_ALL!J198:AI377,14,FALSE)="","",VLOOKUP(A193,Keys_CHESS_ALL!J198:AI377,14,FALSE))</f>
        <v>#N/A</v>
      </c>
      <c r="Q193" s="28" t="e">
        <f>IF(VLOOKUP(A193,Keys_CHESS_ALL!J198:AJ377,15,FALSE)="","",VLOOKUP(A193,Keys_CHESS_ALL!J198:AJ377,15,FALSE))</f>
        <v>#N/A</v>
      </c>
      <c r="R193" s="28" t="e">
        <f>IF(VLOOKUP(A193,Keys_CHESS_ALL!J198:AK377,16,FALSE)="","",VLOOKUP(A193,Keys_CHESS_ALL!J198:AK377,16,FALSE))</f>
        <v>#N/A</v>
      </c>
    </row>
    <row r="194" spans="2:18" x14ac:dyDescent="0.2">
      <c r="B194" s="28" t="e">
        <f>VLOOKUP(A194,Keys_CHESS_ALL!J199:L378,2,FALSE)</f>
        <v>#N/A</v>
      </c>
      <c r="C194" s="32"/>
      <c r="D194" s="28" t="e">
        <f>VLOOKUP(A194,Keys_CHESS_ALL!J199:L378,3,FALSE)</f>
        <v>#N/A</v>
      </c>
      <c r="E194" s="40"/>
      <c r="G194" s="28" t="e">
        <f>IF(VLOOKUP(A194,Keys_CHESS_ALL!J199:AC378,5,FALSE)="","",VLOOKUP(A194,Keys_CHESS_ALL!J199:AC378,5,FALSE))</f>
        <v>#N/A</v>
      </c>
      <c r="H194" s="28" t="e">
        <f>IF(VLOOKUP(A194,Keys_CHESS_ALL!J199:AC378,6,FALSE)="","",VLOOKUP(A194,Keys_CHESS_ALL!J199:AC378,6,FALSE))</f>
        <v>#N/A</v>
      </c>
      <c r="I194" s="28" t="e">
        <f>IF(VLOOKUP(A194,Keys_CHESS_ALL!J199:AC378,7,FALSE)="","",VLOOKUP(A194,Keys_CHESS_ALL!J199:AC378,7,FALSE))</f>
        <v>#N/A</v>
      </c>
      <c r="J194" s="28" t="e">
        <f>IF(VLOOKUP(A194,Keys_CHESS_ALL!J199:AC378,8,FALSE)="","",VLOOKUP(A194,Keys_CHESS_ALL!J199:AC378,8,FALSE))</f>
        <v>#N/A</v>
      </c>
      <c r="K194" s="28" t="e">
        <f>IF(VLOOKUP(A194,Keys_CHESS_ALL!J199:AD378,9,FALSE)="","",VLOOKUP(A194,Keys_CHESS_ALL!J199:AD378,9,FALSE))</f>
        <v>#N/A</v>
      </c>
      <c r="L194" s="28" t="e">
        <f>IF(VLOOKUP(A194,Keys_CHESS_ALL!J199:AE378,10,FALSE)="","",VLOOKUP(A194,Keys_CHESS_ALL!J199:AE378,10,FALSE))</f>
        <v>#N/A</v>
      </c>
      <c r="M194" s="28" t="e">
        <f>IF(VLOOKUP(A194,Keys_CHESS_ALL!J199:AF378,11,FALSE)="","",VLOOKUP(A194,Keys_CHESS_ALL!J199:AF378,11,FALSE))</f>
        <v>#N/A</v>
      </c>
      <c r="N194" s="28" t="e">
        <f>IF(VLOOKUP(A194,Keys_CHESS_ALL!J199:AG378,12,FALSE)="","",VLOOKUP(A194,Keys_CHESS_ALL!J199:AG378,12,FALSE))</f>
        <v>#N/A</v>
      </c>
      <c r="O194" s="28" t="e">
        <f>IF(VLOOKUP(A194,Keys_CHESS_ALL!J199:AH378,13,FALSE)="","",VLOOKUP(A194,Keys_CHESS_ALL!J199:AH378,13,FALSE))</f>
        <v>#N/A</v>
      </c>
      <c r="P194" s="28" t="e">
        <f>IF(VLOOKUP(A194,Keys_CHESS_ALL!J199:AI378,14,FALSE)="","",VLOOKUP(A194,Keys_CHESS_ALL!J199:AI378,14,FALSE))</f>
        <v>#N/A</v>
      </c>
      <c r="Q194" s="28" t="e">
        <f>IF(VLOOKUP(A194,Keys_CHESS_ALL!J199:AJ378,15,FALSE)="","",VLOOKUP(A194,Keys_CHESS_ALL!J199:AJ378,15,FALSE))</f>
        <v>#N/A</v>
      </c>
      <c r="R194" s="28" t="e">
        <f>IF(VLOOKUP(A194,Keys_CHESS_ALL!J199:AK378,16,FALSE)="","",VLOOKUP(A194,Keys_CHESS_ALL!J199:AK378,16,FALSE))</f>
        <v>#N/A</v>
      </c>
    </row>
    <row r="195" spans="2:18" x14ac:dyDescent="0.2">
      <c r="B195" s="28" t="e">
        <f>VLOOKUP(A195,Keys_CHESS_ALL!J200:L379,2,FALSE)</f>
        <v>#N/A</v>
      </c>
      <c r="C195" s="32"/>
      <c r="D195" s="28" t="e">
        <f>VLOOKUP(A195,Keys_CHESS_ALL!J200:L379,3,FALSE)</f>
        <v>#N/A</v>
      </c>
      <c r="E195" s="40"/>
      <c r="G195" s="28" t="e">
        <f>IF(VLOOKUP(A195,Keys_CHESS_ALL!J200:AC379,5,FALSE)="","",VLOOKUP(A195,Keys_CHESS_ALL!J200:AC379,5,FALSE))</f>
        <v>#N/A</v>
      </c>
      <c r="H195" s="28" t="e">
        <f>IF(VLOOKUP(A195,Keys_CHESS_ALL!J200:AC379,6,FALSE)="","",VLOOKUP(A195,Keys_CHESS_ALL!J200:AC379,6,FALSE))</f>
        <v>#N/A</v>
      </c>
      <c r="I195" s="28" t="e">
        <f>IF(VLOOKUP(A195,Keys_CHESS_ALL!J200:AC379,7,FALSE)="","",VLOOKUP(A195,Keys_CHESS_ALL!J200:AC379,7,FALSE))</f>
        <v>#N/A</v>
      </c>
      <c r="J195" s="28" t="e">
        <f>IF(VLOOKUP(A195,Keys_CHESS_ALL!J200:AC379,8,FALSE)="","",VLOOKUP(A195,Keys_CHESS_ALL!J200:AC379,8,FALSE))</f>
        <v>#N/A</v>
      </c>
      <c r="K195" s="28" t="e">
        <f>IF(VLOOKUP(A195,Keys_CHESS_ALL!J200:AD379,9,FALSE)="","",VLOOKUP(A195,Keys_CHESS_ALL!J200:AD379,9,FALSE))</f>
        <v>#N/A</v>
      </c>
      <c r="L195" s="28" t="e">
        <f>IF(VLOOKUP(A195,Keys_CHESS_ALL!J200:AE379,10,FALSE)="","",VLOOKUP(A195,Keys_CHESS_ALL!J200:AE379,10,FALSE))</f>
        <v>#N/A</v>
      </c>
      <c r="M195" s="28" t="e">
        <f>IF(VLOOKUP(A195,Keys_CHESS_ALL!J200:AF379,11,FALSE)="","",VLOOKUP(A195,Keys_CHESS_ALL!J200:AF379,11,FALSE))</f>
        <v>#N/A</v>
      </c>
      <c r="N195" s="28" t="e">
        <f>IF(VLOOKUP(A195,Keys_CHESS_ALL!J200:AG379,12,FALSE)="","",VLOOKUP(A195,Keys_CHESS_ALL!J200:AG379,12,FALSE))</f>
        <v>#N/A</v>
      </c>
      <c r="O195" s="28" t="e">
        <f>IF(VLOOKUP(A195,Keys_CHESS_ALL!J200:AH379,13,FALSE)="","",VLOOKUP(A195,Keys_CHESS_ALL!J200:AH379,13,FALSE))</f>
        <v>#N/A</v>
      </c>
      <c r="P195" s="28" t="e">
        <f>IF(VLOOKUP(A195,Keys_CHESS_ALL!J200:AI379,14,FALSE)="","",VLOOKUP(A195,Keys_CHESS_ALL!J200:AI379,14,FALSE))</f>
        <v>#N/A</v>
      </c>
      <c r="Q195" s="28" t="e">
        <f>IF(VLOOKUP(A195,Keys_CHESS_ALL!J200:AJ379,15,FALSE)="","",VLOOKUP(A195,Keys_CHESS_ALL!J200:AJ379,15,FALSE))</f>
        <v>#N/A</v>
      </c>
      <c r="R195" s="28" t="e">
        <f>IF(VLOOKUP(A195,Keys_CHESS_ALL!J200:AK379,16,FALSE)="","",VLOOKUP(A195,Keys_CHESS_ALL!J200:AK379,16,FALSE))</f>
        <v>#N/A</v>
      </c>
    </row>
    <row r="196" spans="2:18" x14ac:dyDescent="0.2">
      <c r="B196" s="28" t="e">
        <f>VLOOKUP(A196,Keys_CHESS_ALL!J201:L380,2,FALSE)</f>
        <v>#N/A</v>
      </c>
      <c r="C196" s="32"/>
      <c r="D196" s="28" t="e">
        <f>VLOOKUP(A196,Keys_CHESS_ALL!J201:L380,3,FALSE)</f>
        <v>#N/A</v>
      </c>
      <c r="E196" s="40"/>
      <c r="G196" s="28" t="e">
        <f>IF(VLOOKUP(A196,Keys_CHESS_ALL!J201:AC380,5,FALSE)="","",VLOOKUP(A196,Keys_CHESS_ALL!J201:AC380,5,FALSE))</f>
        <v>#N/A</v>
      </c>
      <c r="H196" s="28" t="e">
        <f>IF(VLOOKUP(A196,Keys_CHESS_ALL!J201:AC380,6,FALSE)="","",VLOOKUP(A196,Keys_CHESS_ALL!J201:AC380,6,FALSE))</f>
        <v>#N/A</v>
      </c>
      <c r="I196" s="28" t="e">
        <f>IF(VLOOKUP(A196,Keys_CHESS_ALL!J201:AC380,7,FALSE)="","",VLOOKUP(A196,Keys_CHESS_ALL!J201:AC380,7,FALSE))</f>
        <v>#N/A</v>
      </c>
      <c r="J196" s="28" t="e">
        <f>IF(VLOOKUP(A196,Keys_CHESS_ALL!J201:AC380,8,FALSE)="","",VLOOKUP(A196,Keys_CHESS_ALL!J201:AC380,8,FALSE))</f>
        <v>#N/A</v>
      </c>
      <c r="K196" s="28" t="e">
        <f>IF(VLOOKUP(A196,Keys_CHESS_ALL!J201:AD380,9,FALSE)="","",VLOOKUP(A196,Keys_CHESS_ALL!J201:AD380,9,FALSE))</f>
        <v>#N/A</v>
      </c>
      <c r="L196" s="28" t="e">
        <f>IF(VLOOKUP(A196,Keys_CHESS_ALL!J201:AE380,10,FALSE)="","",VLOOKUP(A196,Keys_CHESS_ALL!J201:AE380,10,FALSE))</f>
        <v>#N/A</v>
      </c>
      <c r="M196" s="28" t="e">
        <f>IF(VLOOKUP(A196,Keys_CHESS_ALL!J201:AF380,11,FALSE)="","",VLOOKUP(A196,Keys_CHESS_ALL!J201:AF380,11,FALSE))</f>
        <v>#N/A</v>
      </c>
      <c r="N196" s="28" t="e">
        <f>IF(VLOOKUP(A196,Keys_CHESS_ALL!J201:AG380,12,FALSE)="","",VLOOKUP(A196,Keys_CHESS_ALL!J201:AG380,12,FALSE))</f>
        <v>#N/A</v>
      </c>
      <c r="O196" s="28" t="e">
        <f>IF(VLOOKUP(A196,Keys_CHESS_ALL!J201:AH380,13,FALSE)="","",VLOOKUP(A196,Keys_CHESS_ALL!J201:AH380,13,FALSE))</f>
        <v>#N/A</v>
      </c>
      <c r="P196" s="28" t="e">
        <f>IF(VLOOKUP(A196,Keys_CHESS_ALL!J201:AI380,14,FALSE)="","",VLOOKUP(A196,Keys_CHESS_ALL!J201:AI380,14,FALSE))</f>
        <v>#N/A</v>
      </c>
      <c r="Q196" s="28" t="e">
        <f>IF(VLOOKUP(A196,Keys_CHESS_ALL!J201:AJ380,15,FALSE)="","",VLOOKUP(A196,Keys_CHESS_ALL!J201:AJ380,15,FALSE))</f>
        <v>#N/A</v>
      </c>
      <c r="R196" s="28" t="e">
        <f>IF(VLOOKUP(A196,Keys_CHESS_ALL!J201:AK380,16,FALSE)="","",VLOOKUP(A196,Keys_CHESS_ALL!J201:AK380,16,FALSE))</f>
        <v>#N/A</v>
      </c>
    </row>
    <row r="197" spans="2:18" x14ac:dyDescent="0.2">
      <c r="B197" s="28" t="e">
        <f>VLOOKUP(A197,Keys_CHESS_ALL!J202:L381,2,FALSE)</f>
        <v>#N/A</v>
      </c>
      <c r="C197" s="32"/>
      <c r="D197" s="28" t="e">
        <f>VLOOKUP(A197,Keys_CHESS_ALL!J202:L381,3,FALSE)</f>
        <v>#N/A</v>
      </c>
      <c r="E197" s="40"/>
      <c r="G197" s="28" t="e">
        <f>IF(VLOOKUP(A197,Keys_CHESS_ALL!J202:AC381,5,FALSE)="","",VLOOKUP(A197,Keys_CHESS_ALL!J202:AC381,5,FALSE))</f>
        <v>#N/A</v>
      </c>
      <c r="H197" s="28" t="e">
        <f>IF(VLOOKUP(A197,Keys_CHESS_ALL!J202:AC381,6,FALSE)="","",VLOOKUP(A197,Keys_CHESS_ALL!J202:AC381,6,FALSE))</f>
        <v>#N/A</v>
      </c>
      <c r="I197" s="28" t="e">
        <f>IF(VLOOKUP(A197,Keys_CHESS_ALL!J202:AC381,7,FALSE)="","",VLOOKUP(A197,Keys_CHESS_ALL!J202:AC381,7,FALSE))</f>
        <v>#N/A</v>
      </c>
      <c r="J197" s="28" t="e">
        <f>IF(VLOOKUP(A197,Keys_CHESS_ALL!J202:AC381,8,FALSE)="","",VLOOKUP(A197,Keys_CHESS_ALL!J202:AC381,8,FALSE))</f>
        <v>#N/A</v>
      </c>
      <c r="K197" s="28" t="e">
        <f>IF(VLOOKUP(A197,Keys_CHESS_ALL!J202:AD381,9,FALSE)="","",VLOOKUP(A197,Keys_CHESS_ALL!J202:AD381,9,FALSE))</f>
        <v>#N/A</v>
      </c>
      <c r="L197" s="28" t="e">
        <f>IF(VLOOKUP(A197,Keys_CHESS_ALL!J202:AE381,10,FALSE)="","",VLOOKUP(A197,Keys_CHESS_ALL!J202:AE381,10,FALSE))</f>
        <v>#N/A</v>
      </c>
      <c r="M197" s="28" t="e">
        <f>IF(VLOOKUP(A197,Keys_CHESS_ALL!J202:AF381,11,FALSE)="","",VLOOKUP(A197,Keys_CHESS_ALL!J202:AF381,11,FALSE))</f>
        <v>#N/A</v>
      </c>
      <c r="N197" s="28" t="e">
        <f>IF(VLOOKUP(A197,Keys_CHESS_ALL!J202:AG381,12,FALSE)="","",VLOOKUP(A197,Keys_CHESS_ALL!J202:AG381,12,FALSE))</f>
        <v>#N/A</v>
      </c>
      <c r="O197" s="28" t="e">
        <f>IF(VLOOKUP(A197,Keys_CHESS_ALL!J202:AH381,13,FALSE)="","",VLOOKUP(A197,Keys_CHESS_ALL!J202:AH381,13,FALSE))</f>
        <v>#N/A</v>
      </c>
      <c r="P197" s="28" t="e">
        <f>IF(VLOOKUP(A197,Keys_CHESS_ALL!J202:AI381,14,FALSE)="","",VLOOKUP(A197,Keys_CHESS_ALL!J202:AI381,14,FALSE))</f>
        <v>#N/A</v>
      </c>
      <c r="Q197" s="28" t="e">
        <f>IF(VLOOKUP(A197,Keys_CHESS_ALL!J202:AJ381,15,FALSE)="","",VLOOKUP(A197,Keys_CHESS_ALL!J202:AJ381,15,FALSE))</f>
        <v>#N/A</v>
      </c>
      <c r="R197" s="28" t="e">
        <f>IF(VLOOKUP(A197,Keys_CHESS_ALL!J202:AK381,16,FALSE)="","",VLOOKUP(A197,Keys_CHESS_ALL!J202:AK381,16,FALSE))</f>
        <v>#N/A</v>
      </c>
    </row>
    <row r="198" spans="2:18" x14ac:dyDescent="0.2">
      <c r="B198" s="28" t="e">
        <f>VLOOKUP(A198,Keys_CHESS_ALL!J203:L382,2,FALSE)</f>
        <v>#N/A</v>
      </c>
      <c r="C198" s="32"/>
      <c r="D198" s="28" t="e">
        <f>VLOOKUP(A198,Keys_CHESS_ALL!J203:L382,3,FALSE)</f>
        <v>#N/A</v>
      </c>
      <c r="E198" s="40"/>
      <c r="G198" s="28" t="e">
        <f>IF(VLOOKUP(A198,Keys_CHESS_ALL!J203:AC382,5,FALSE)="","",VLOOKUP(A198,Keys_CHESS_ALL!J203:AC382,5,FALSE))</f>
        <v>#N/A</v>
      </c>
      <c r="H198" s="28" t="e">
        <f>IF(VLOOKUP(A198,Keys_CHESS_ALL!J203:AC382,6,FALSE)="","",VLOOKUP(A198,Keys_CHESS_ALL!J203:AC382,6,FALSE))</f>
        <v>#N/A</v>
      </c>
      <c r="I198" s="28" t="e">
        <f>IF(VLOOKUP(A198,Keys_CHESS_ALL!J203:AC382,7,FALSE)="","",VLOOKUP(A198,Keys_CHESS_ALL!J203:AC382,7,FALSE))</f>
        <v>#N/A</v>
      </c>
      <c r="J198" s="28" t="e">
        <f>IF(VLOOKUP(A198,Keys_CHESS_ALL!J203:AC382,8,FALSE)="","",VLOOKUP(A198,Keys_CHESS_ALL!J203:AC382,8,FALSE))</f>
        <v>#N/A</v>
      </c>
      <c r="K198" s="28" t="e">
        <f>IF(VLOOKUP(A198,Keys_CHESS_ALL!J203:AD382,9,FALSE)="","",VLOOKUP(A198,Keys_CHESS_ALL!J203:AD382,9,FALSE))</f>
        <v>#N/A</v>
      </c>
      <c r="L198" s="28" t="e">
        <f>IF(VLOOKUP(A198,Keys_CHESS_ALL!J203:AE382,10,FALSE)="","",VLOOKUP(A198,Keys_CHESS_ALL!J203:AE382,10,FALSE))</f>
        <v>#N/A</v>
      </c>
      <c r="M198" s="28" t="e">
        <f>IF(VLOOKUP(A198,Keys_CHESS_ALL!J203:AF382,11,FALSE)="","",VLOOKUP(A198,Keys_CHESS_ALL!J203:AF382,11,FALSE))</f>
        <v>#N/A</v>
      </c>
      <c r="N198" s="28" t="e">
        <f>IF(VLOOKUP(A198,Keys_CHESS_ALL!J203:AG382,12,FALSE)="","",VLOOKUP(A198,Keys_CHESS_ALL!J203:AG382,12,FALSE))</f>
        <v>#N/A</v>
      </c>
      <c r="O198" s="28" t="e">
        <f>IF(VLOOKUP(A198,Keys_CHESS_ALL!J203:AH382,13,FALSE)="","",VLOOKUP(A198,Keys_CHESS_ALL!J203:AH382,13,FALSE))</f>
        <v>#N/A</v>
      </c>
      <c r="P198" s="28" t="e">
        <f>IF(VLOOKUP(A198,Keys_CHESS_ALL!J203:AI382,14,FALSE)="","",VLOOKUP(A198,Keys_CHESS_ALL!J203:AI382,14,FALSE))</f>
        <v>#N/A</v>
      </c>
      <c r="Q198" s="28" t="e">
        <f>IF(VLOOKUP(A198,Keys_CHESS_ALL!J203:AJ382,15,FALSE)="","",VLOOKUP(A198,Keys_CHESS_ALL!J203:AJ382,15,FALSE))</f>
        <v>#N/A</v>
      </c>
      <c r="R198" s="28" t="e">
        <f>IF(VLOOKUP(A198,Keys_CHESS_ALL!J203:AK382,16,FALSE)="","",VLOOKUP(A198,Keys_CHESS_ALL!J203:AK382,16,FALSE))</f>
        <v>#N/A</v>
      </c>
    </row>
    <row r="199" spans="2:18" x14ac:dyDescent="0.2">
      <c r="B199" s="28" t="e">
        <f>VLOOKUP(A199,Keys_CHESS_ALL!J204:L383,2,FALSE)</f>
        <v>#N/A</v>
      </c>
      <c r="C199" s="32"/>
      <c r="D199" s="28" t="e">
        <f>VLOOKUP(A199,Keys_CHESS_ALL!J204:L383,3,FALSE)</f>
        <v>#N/A</v>
      </c>
      <c r="E199" s="40"/>
      <c r="G199" s="28" t="e">
        <f>IF(VLOOKUP(A199,Keys_CHESS_ALL!J204:AC383,5,FALSE)="","",VLOOKUP(A199,Keys_CHESS_ALL!J204:AC383,5,FALSE))</f>
        <v>#N/A</v>
      </c>
      <c r="H199" s="28" t="e">
        <f>IF(VLOOKUP(A199,Keys_CHESS_ALL!J204:AC383,6,FALSE)="","",VLOOKUP(A199,Keys_CHESS_ALL!J204:AC383,6,FALSE))</f>
        <v>#N/A</v>
      </c>
      <c r="I199" s="28" t="e">
        <f>IF(VLOOKUP(A199,Keys_CHESS_ALL!J204:AC383,7,FALSE)="","",VLOOKUP(A199,Keys_CHESS_ALL!J204:AC383,7,FALSE))</f>
        <v>#N/A</v>
      </c>
      <c r="J199" s="28" t="e">
        <f>IF(VLOOKUP(A199,Keys_CHESS_ALL!J204:AC383,8,FALSE)="","",VLOOKUP(A199,Keys_CHESS_ALL!J204:AC383,8,FALSE))</f>
        <v>#N/A</v>
      </c>
      <c r="K199" s="28" t="e">
        <f>IF(VLOOKUP(A199,Keys_CHESS_ALL!J204:AD383,9,FALSE)="","",VLOOKUP(A199,Keys_CHESS_ALL!J204:AD383,9,FALSE))</f>
        <v>#N/A</v>
      </c>
      <c r="L199" s="28" t="e">
        <f>IF(VLOOKUP(A199,Keys_CHESS_ALL!J204:AE383,10,FALSE)="","",VLOOKUP(A199,Keys_CHESS_ALL!J204:AE383,10,FALSE))</f>
        <v>#N/A</v>
      </c>
      <c r="M199" s="28" t="e">
        <f>IF(VLOOKUP(A199,Keys_CHESS_ALL!J204:AF383,11,FALSE)="","",VLOOKUP(A199,Keys_CHESS_ALL!J204:AF383,11,FALSE))</f>
        <v>#N/A</v>
      </c>
      <c r="N199" s="28" t="e">
        <f>IF(VLOOKUP(A199,Keys_CHESS_ALL!J204:AG383,12,FALSE)="","",VLOOKUP(A199,Keys_CHESS_ALL!J204:AG383,12,FALSE))</f>
        <v>#N/A</v>
      </c>
      <c r="O199" s="28" t="e">
        <f>IF(VLOOKUP(A199,Keys_CHESS_ALL!J204:AH383,13,FALSE)="","",VLOOKUP(A199,Keys_CHESS_ALL!J204:AH383,13,FALSE))</f>
        <v>#N/A</v>
      </c>
      <c r="P199" s="28" t="e">
        <f>IF(VLOOKUP(A199,Keys_CHESS_ALL!J204:AI383,14,FALSE)="","",VLOOKUP(A199,Keys_CHESS_ALL!J204:AI383,14,FALSE))</f>
        <v>#N/A</v>
      </c>
      <c r="Q199" s="28" t="e">
        <f>IF(VLOOKUP(A199,Keys_CHESS_ALL!J204:AJ383,15,FALSE)="","",VLOOKUP(A199,Keys_CHESS_ALL!J204:AJ383,15,FALSE))</f>
        <v>#N/A</v>
      </c>
      <c r="R199" s="28" t="e">
        <f>IF(VLOOKUP(A199,Keys_CHESS_ALL!J204:AK383,16,FALSE)="","",VLOOKUP(A199,Keys_CHESS_ALL!J204:AK383,16,FALSE))</f>
        <v>#N/A</v>
      </c>
    </row>
    <row r="200" spans="2:18" x14ac:dyDescent="0.2">
      <c r="B200" s="28" t="e">
        <f>VLOOKUP(A200,Keys_CHESS_ALL!J205:L384,2,FALSE)</f>
        <v>#N/A</v>
      </c>
      <c r="C200" s="32"/>
      <c r="D200" s="28" t="e">
        <f>VLOOKUP(A200,Keys_CHESS_ALL!J205:L384,3,FALSE)</f>
        <v>#N/A</v>
      </c>
      <c r="E200" s="40"/>
      <c r="G200" s="28" t="e">
        <f>IF(VLOOKUP(A200,Keys_CHESS_ALL!J205:AC384,5,FALSE)="","",VLOOKUP(A200,Keys_CHESS_ALL!J205:AC384,5,FALSE))</f>
        <v>#N/A</v>
      </c>
      <c r="H200" s="28" t="e">
        <f>IF(VLOOKUP(A200,Keys_CHESS_ALL!J205:AC384,6,FALSE)="","",VLOOKUP(A200,Keys_CHESS_ALL!J205:AC384,6,FALSE))</f>
        <v>#N/A</v>
      </c>
      <c r="I200" s="28" t="e">
        <f>IF(VLOOKUP(A200,Keys_CHESS_ALL!J205:AC384,7,FALSE)="","",VLOOKUP(A200,Keys_CHESS_ALL!J205:AC384,7,FALSE))</f>
        <v>#N/A</v>
      </c>
      <c r="J200" s="28" t="e">
        <f>IF(VLOOKUP(A200,Keys_CHESS_ALL!J205:AC384,8,FALSE)="","",VLOOKUP(A200,Keys_CHESS_ALL!J205:AC384,8,FALSE))</f>
        <v>#N/A</v>
      </c>
      <c r="K200" s="28" t="e">
        <f>IF(VLOOKUP(A200,Keys_CHESS_ALL!J205:AD384,9,FALSE)="","",VLOOKUP(A200,Keys_CHESS_ALL!J205:AD384,9,FALSE))</f>
        <v>#N/A</v>
      </c>
      <c r="L200" s="28" t="e">
        <f>IF(VLOOKUP(A200,Keys_CHESS_ALL!J205:AE384,10,FALSE)="","",VLOOKUP(A200,Keys_CHESS_ALL!J205:AE384,10,FALSE))</f>
        <v>#N/A</v>
      </c>
      <c r="M200" s="28" t="e">
        <f>IF(VLOOKUP(A200,Keys_CHESS_ALL!J205:AF384,11,FALSE)="","",VLOOKUP(A200,Keys_CHESS_ALL!J205:AF384,11,FALSE))</f>
        <v>#N/A</v>
      </c>
      <c r="N200" s="28" t="e">
        <f>IF(VLOOKUP(A200,Keys_CHESS_ALL!J205:AG384,12,FALSE)="","",VLOOKUP(A200,Keys_CHESS_ALL!J205:AG384,12,FALSE))</f>
        <v>#N/A</v>
      </c>
      <c r="O200" s="28" t="e">
        <f>IF(VLOOKUP(A200,Keys_CHESS_ALL!J205:AH384,13,FALSE)="","",VLOOKUP(A200,Keys_CHESS_ALL!J205:AH384,13,FALSE))</f>
        <v>#N/A</v>
      </c>
      <c r="P200" s="28" t="e">
        <f>IF(VLOOKUP(A200,Keys_CHESS_ALL!J205:AI384,14,FALSE)="","",VLOOKUP(A200,Keys_CHESS_ALL!J205:AI384,14,FALSE))</f>
        <v>#N/A</v>
      </c>
      <c r="Q200" s="28" t="e">
        <f>IF(VLOOKUP(A200,Keys_CHESS_ALL!J205:AJ384,15,FALSE)="","",VLOOKUP(A200,Keys_CHESS_ALL!J205:AJ384,15,FALSE))</f>
        <v>#N/A</v>
      </c>
      <c r="R200" s="28" t="e">
        <f>IF(VLOOKUP(A200,Keys_CHESS_ALL!J205:AK384,16,FALSE)="","",VLOOKUP(A200,Keys_CHESS_ALL!J205:AK384,16,FALSE))</f>
        <v>#N/A</v>
      </c>
    </row>
    <row r="201" spans="2:18" x14ac:dyDescent="0.2">
      <c r="B201" s="28" t="e">
        <f>VLOOKUP(A201,Keys_CHESS_ALL!J206:L385,2,FALSE)</f>
        <v>#N/A</v>
      </c>
      <c r="C201" s="32"/>
      <c r="D201" s="28" t="e">
        <f>VLOOKUP(A201,Keys_CHESS_ALL!J206:L385,3,FALSE)</f>
        <v>#N/A</v>
      </c>
      <c r="E201" s="40"/>
      <c r="G201" s="28" t="e">
        <f>IF(VLOOKUP(A201,Keys_CHESS_ALL!J206:AC385,5,FALSE)="","",VLOOKUP(A201,Keys_CHESS_ALL!J206:AC385,5,FALSE))</f>
        <v>#N/A</v>
      </c>
      <c r="H201" s="28" t="e">
        <f>IF(VLOOKUP(A201,Keys_CHESS_ALL!J206:AC385,6,FALSE)="","",VLOOKUP(A201,Keys_CHESS_ALL!J206:AC385,6,FALSE))</f>
        <v>#N/A</v>
      </c>
      <c r="I201" s="28" t="e">
        <f>IF(VLOOKUP(A201,Keys_CHESS_ALL!J206:AC385,7,FALSE)="","",VLOOKUP(A201,Keys_CHESS_ALL!J206:AC385,7,FALSE))</f>
        <v>#N/A</v>
      </c>
      <c r="J201" s="28" t="e">
        <f>IF(VLOOKUP(A201,Keys_CHESS_ALL!J206:AC385,8,FALSE)="","",VLOOKUP(A201,Keys_CHESS_ALL!J206:AC385,8,FALSE))</f>
        <v>#N/A</v>
      </c>
      <c r="K201" s="28" t="e">
        <f>IF(VLOOKUP(A201,Keys_CHESS_ALL!J206:AD385,9,FALSE)="","",VLOOKUP(A201,Keys_CHESS_ALL!J206:AD385,9,FALSE))</f>
        <v>#N/A</v>
      </c>
      <c r="L201" s="28" t="e">
        <f>IF(VLOOKUP(A201,Keys_CHESS_ALL!J206:AE385,10,FALSE)="","",VLOOKUP(A201,Keys_CHESS_ALL!J206:AE385,10,FALSE))</f>
        <v>#N/A</v>
      </c>
      <c r="M201" s="28" t="e">
        <f>IF(VLOOKUP(A201,Keys_CHESS_ALL!J206:AF385,11,FALSE)="","",VLOOKUP(A201,Keys_CHESS_ALL!J206:AF385,11,FALSE))</f>
        <v>#N/A</v>
      </c>
      <c r="N201" s="28" t="e">
        <f>IF(VLOOKUP(A201,Keys_CHESS_ALL!J206:AG385,12,FALSE)="","",VLOOKUP(A201,Keys_CHESS_ALL!J206:AG385,12,FALSE))</f>
        <v>#N/A</v>
      </c>
      <c r="O201" s="28" t="e">
        <f>IF(VLOOKUP(A201,Keys_CHESS_ALL!J206:AH385,13,FALSE)="","",VLOOKUP(A201,Keys_CHESS_ALL!J206:AH385,13,FALSE))</f>
        <v>#N/A</v>
      </c>
      <c r="P201" s="28" t="e">
        <f>IF(VLOOKUP(A201,Keys_CHESS_ALL!J206:AI385,14,FALSE)="","",VLOOKUP(A201,Keys_CHESS_ALL!J206:AI385,14,FALSE))</f>
        <v>#N/A</v>
      </c>
      <c r="Q201" s="28" t="e">
        <f>IF(VLOOKUP(A201,Keys_CHESS_ALL!J206:AJ385,15,FALSE)="","",VLOOKUP(A201,Keys_CHESS_ALL!J206:AJ385,15,FALSE))</f>
        <v>#N/A</v>
      </c>
      <c r="R201" s="28" t="e">
        <f>IF(VLOOKUP(A201,Keys_CHESS_ALL!J206:AK385,16,FALSE)="","",VLOOKUP(A201,Keys_CHESS_ALL!J206:AK385,16,FALSE))</f>
        <v>#N/A</v>
      </c>
    </row>
    <row r="202" spans="2:18" x14ac:dyDescent="0.2">
      <c r="B202" s="28" t="e">
        <f>VLOOKUP(A202,Keys_CHESS_ALL!J207:L386,2,FALSE)</f>
        <v>#N/A</v>
      </c>
      <c r="C202" s="32"/>
      <c r="D202" s="28" t="e">
        <f>VLOOKUP(A202,Keys_CHESS_ALL!J207:L386,3,FALSE)</f>
        <v>#N/A</v>
      </c>
      <c r="E202" s="40"/>
      <c r="G202" s="28" t="e">
        <f>IF(VLOOKUP(A202,Keys_CHESS_ALL!J207:AC386,5,FALSE)="","",VLOOKUP(A202,Keys_CHESS_ALL!J207:AC386,5,FALSE))</f>
        <v>#N/A</v>
      </c>
      <c r="H202" s="28" t="e">
        <f>IF(VLOOKUP(A202,Keys_CHESS_ALL!J207:AC386,6,FALSE)="","",VLOOKUP(A202,Keys_CHESS_ALL!J207:AC386,6,FALSE))</f>
        <v>#N/A</v>
      </c>
      <c r="I202" s="28" t="e">
        <f>IF(VLOOKUP(A202,Keys_CHESS_ALL!J207:AC386,7,FALSE)="","",VLOOKUP(A202,Keys_CHESS_ALL!J207:AC386,7,FALSE))</f>
        <v>#N/A</v>
      </c>
      <c r="J202" s="28" t="e">
        <f>IF(VLOOKUP(A202,Keys_CHESS_ALL!J207:AC386,8,FALSE)="","",VLOOKUP(A202,Keys_CHESS_ALL!J207:AC386,8,FALSE))</f>
        <v>#N/A</v>
      </c>
      <c r="K202" s="28" t="e">
        <f>IF(VLOOKUP(A202,Keys_CHESS_ALL!J207:AD386,9,FALSE)="","",VLOOKUP(A202,Keys_CHESS_ALL!J207:AD386,9,FALSE))</f>
        <v>#N/A</v>
      </c>
      <c r="L202" s="28" t="e">
        <f>IF(VLOOKUP(A202,Keys_CHESS_ALL!J207:AE386,10,FALSE)="","",VLOOKUP(A202,Keys_CHESS_ALL!J207:AE386,10,FALSE))</f>
        <v>#N/A</v>
      </c>
      <c r="M202" s="28" t="e">
        <f>IF(VLOOKUP(A202,Keys_CHESS_ALL!J207:AF386,11,FALSE)="","",VLOOKUP(A202,Keys_CHESS_ALL!J207:AF386,11,FALSE))</f>
        <v>#N/A</v>
      </c>
      <c r="N202" s="28" t="e">
        <f>IF(VLOOKUP(A202,Keys_CHESS_ALL!J207:AG386,12,FALSE)="","",VLOOKUP(A202,Keys_CHESS_ALL!J207:AG386,12,FALSE))</f>
        <v>#N/A</v>
      </c>
      <c r="O202" s="28" t="e">
        <f>IF(VLOOKUP(A202,Keys_CHESS_ALL!J207:AH386,13,FALSE)="","",VLOOKUP(A202,Keys_CHESS_ALL!J207:AH386,13,FALSE))</f>
        <v>#N/A</v>
      </c>
      <c r="P202" s="28" t="e">
        <f>IF(VLOOKUP(A202,Keys_CHESS_ALL!J207:AI386,14,FALSE)="","",VLOOKUP(A202,Keys_CHESS_ALL!J207:AI386,14,FALSE))</f>
        <v>#N/A</v>
      </c>
      <c r="Q202" s="28" t="e">
        <f>IF(VLOOKUP(A202,Keys_CHESS_ALL!J207:AJ386,15,FALSE)="","",VLOOKUP(A202,Keys_CHESS_ALL!J207:AJ386,15,FALSE))</f>
        <v>#N/A</v>
      </c>
      <c r="R202" s="28" t="e">
        <f>IF(VLOOKUP(A202,Keys_CHESS_ALL!J207:AK386,16,FALSE)="","",VLOOKUP(A202,Keys_CHESS_ALL!J207:AK386,16,FALSE))</f>
        <v>#N/A</v>
      </c>
    </row>
    <row r="203" spans="2:18" x14ac:dyDescent="0.2">
      <c r="B203" s="28" t="e">
        <f>VLOOKUP(A203,Keys_CHESS_ALL!J208:L387,2,FALSE)</f>
        <v>#N/A</v>
      </c>
      <c r="C203" s="32"/>
      <c r="D203" s="28" t="e">
        <f>VLOOKUP(A203,Keys_CHESS_ALL!J208:L387,3,FALSE)</f>
        <v>#N/A</v>
      </c>
      <c r="E203" s="40"/>
      <c r="G203" s="28" t="e">
        <f>IF(VLOOKUP(A203,Keys_CHESS_ALL!J208:AC387,5,FALSE)="","",VLOOKUP(A203,Keys_CHESS_ALL!J208:AC387,5,FALSE))</f>
        <v>#N/A</v>
      </c>
      <c r="H203" s="28" t="e">
        <f>IF(VLOOKUP(A203,Keys_CHESS_ALL!J208:AC387,6,FALSE)="","",VLOOKUP(A203,Keys_CHESS_ALL!J208:AC387,6,FALSE))</f>
        <v>#N/A</v>
      </c>
      <c r="I203" s="28" t="e">
        <f>IF(VLOOKUP(A203,Keys_CHESS_ALL!J208:AC387,7,FALSE)="","",VLOOKUP(A203,Keys_CHESS_ALL!J208:AC387,7,FALSE))</f>
        <v>#N/A</v>
      </c>
      <c r="J203" s="28" t="e">
        <f>IF(VLOOKUP(A203,Keys_CHESS_ALL!J208:AC387,8,FALSE)="","",VLOOKUP(A203,Keys_CHESS_ALL!J208:AC387,8,FALSE))</f>
        <v>#N/A</v>
      </c>
      <c r="K203" s="28" t="e">
        <f>IF(VLOOKUP(A203,Keys_CHESS_ALL!J208:AD387,9,FALSE)="","",VLOOKUP(A203,Keys_CHESS_ALL!J208:AD387,9,FALSE))</f>
        <v>#N/A</v>
      </c>
      <c r="L203" s="28" t="e">
        <f>IF(VLOOKUP(A203,Keys_CHESS_ALL!J208:AE387,10,FALSE)="","",VLOOKUP(A203,Keys_CHESS_ALL!J208:AE387,10,FALSE))</f>
        <v>#N/A</v>
      </c>
      <c r="M203" s="28" t="e">
        <f>IF(VLOOKUP(A203,Keys_CHESS_ALL!J208:AF387,11,FALSE)="","",VLOOKUP(A203,Keys_CHESS_ALL!J208:AF387,11,FALSE))</f>
        <v>#N/A</v>
      </c>
      <c r="N203" s="28" t="e">
        <f>IF(VLOOKUP(A203,Keys_CHESS_ALL!J208:AG387,12,FALSE)="","",VLOOKUP(A203,Keys_CHESS_ALL!J208:AG387,12,FALSE))</f>
        <v>#N/A</v>
      </c>
      <c r="O203" s="28" t="e">
        <f>IF(VLOOKUP(A203,Keys_CHESS_ALL!J208:AH387,13,FALSE)="","",VLOOKUP(A203,Keys_CHESS_ALL!J208:AH387,13,FALSE))</f>
        <v>#N/A</v>
      </c>
      <c r="P203" s="28" t="e">
        <f>IF(VLOOKUP(A203,Keys_CHESS_ALL!J208:AI387,14,FALSE)="","",VLOOKUP(A203,Keys_CHESS_ALL!J208:AI387,14,FALSE))</f>
        <v>#N/A</v>
      </c>
      <c r="Q203" s="28" t="e">
        <f>IF(VLOOKUP(A203,Keys_CHESS_ALL!J208:AJ387,15,FALSE)="","",VLOOKUP(A203,Keys_CHESS_ALL!J208:AJ387,15,FALSE))</f>
        <v>#N/A</v>
      </c>
      <c r="R203" s="28" t="e">
        <f>IF(VLOOKUP(A203,Keys_CHESS_ALL!J208:AK387,16,FALSE)="","",VLOOKUP(A203,Keys_CHESS_ALL!J208:AK387,16,FALSE))</f>
        <v>#N/A</v>
      </c>
    </row>
    <row r="204" spans="2:18" x14ac:dyDescent="0.2">
      <c r="B204" s="28" t="e">
        <f>VLOOKUP(A204,Keys_CHESS_ALL!J209:L388,2,FALSE)</f>
        <v>#N/A</v>
      </c>
      <c r="C204" s="32"/>
      <c r="D204" s="28" t="e">
        <f>VLOOKUP(A204,Keys_CHESS_ALL!J209:L388,3,FALSE)</f>
        <v>#N/A</v>
      </c>
      <c r="E204" s="40"/>
      <c r="G204" s="28" t="e">
        <f>IF(VLOOKUP(A204,Keys_CHESS_ALL!J209:AC388,5,FALSE)="","",VLOOKUP(A204,Keys_CHESS_ALL!J209:AC388,5,FALSE))</f>
        <v>#N/A</v>
      </c>
      <c r="H204" s="28" t="e">
        <f>IF(VLOOKUP(A204,Keys_CHESS_ALL!J209:AC388,6,FALSE)="","",VLOOKUP(A204,Keys_CHESS_ALL!J209:AC388,6,FALSE))</f>
        <v>#N/A</v>
      </c>
      <c r="I204" s="28" t="e">
        <f>IF(VLOOKUP(A204,Keys_CHESS_ALL!J209:AC388,7,FALSE)="","",VLOOKUP(A204,Keys_CHESS_ALL!J209:AC388,7,FALSE))</f>
        <v>#N/A</v>
      </c>
      <c r="J204" s="28" t="e">
        <f>IF(VLOOKUP(A204,Keys_CHESS_ALL!J209:AC388,8,FALSE)="","",VLOOKUP(A204,Keys_CHESS_ALL!J209:AC388,8,FALSE))</f>
        <v>#N/A</v>
      </c>
      <c r="K204" s="28" t="e">
        <f>IF(VLOOKUP(A204,Keys_CHESS_ALL!J209:AD388,9,FALSE)="","",VLOOKUP(A204,Keys_CHESS_ALL!J209:AD388,9,FALSE))</f>
        <v>#N/A</v>
      </c>
      <c r="L204" s="28" t="e">
        <f>IF(VLOOKUP(A204,Keys_CHESS_ALL!J209:AE388,10,FALSE)="","",VLOOKUP(A204,Keys_CHESS_ALL!J209:AE388,10,FALSE))</f>
        <v>#N/A</v>
      </c>
      <c r="M204" s="28" t="e">
        <f>IF(VLOOKUP(A204,Keys_CHESS_ALL!J209:AF388,11,FALSE)="","",VLOOKUP(A204,Keys_CHESS_ALL!J209:AF388,11,FALSE))</f>
        <v>#N/A</v>
      </c>
      <c r="N204" s="28" t="e">
        <f>IF(VLOOKUP(A204,Keys_CHESS_ALL!J209:AG388,12,FALSE)="","",VLOOKUP(A204,Keys_CHESS_ALL!J209:AG388,12,FALSE))</f>
        <v>#N/A</v>
      </c>
      <c r="O204" s="28" t="e">
        <f>IF(VLOOKUP(A204,Keys_CHESS_ALL!J209:AH388,13,FALSE)="","",VLOOKUP(A204,Keys_CHESS_ALL!J209:AH388,13,FALSE))</f>
        <v>#N/A</v>
      </c>
      <c r="P204" s="28" t="e">
        <f>IF(VLOOKUP(A204,Keys_CHESS_ALL!J209:AI388,14,FALSE)="","",VLOOKUP(A204,Keys_CHESS_ALL!J209:AI388,14,FALSE))</f>
        <v>#N/A</v>
      </c>
      <c r="Q204" s="28" t="e">
        <f>IF(VLOOKUP(A204,Keys_CHESS_ALL!J209:AJ388,15,FALSE)="","",VLOOKUP(A204,Keys_CHESS_ALL!J209:AJ388,15,FALSE))</f>
        <v>#N/A</v>
      </c>
      <c r="R204" s="28" t="e">
        <f>IF(VLOOKUP(A204,Keys_CHESS_ALL!J209:AK388,16,FALSE)="","",VLOOKUP(A204,Keys_CHESS_ALL!J209:AK388,16,FALSE))</f>
        <v>#N/A</v>
      </c>
    </row>
    <row r="205" spans="2:18" x14ac:dyDescent="0.2">
      <c r="B205" s="28" t="e">
        <f>VLOOKUP(A205,Keys_CHESS_ALL!J210:L389,2,FALSE)</f>
        <v>#N/A</v>
      </c>
      <c r="C205" s="32"/>
      <c r="D205" s="28" t="e">
        <f>VLOOKUP(A205,Keys_CHESS_ALL!J210:L389,3,FALSE)</f>
        <v>#N/A</v>
      </c>
      <c r="E205" s="40"/>
      <c r="G205" s="28" t="e">
        <f>IF(VLOOKUP(A205,Keys_CHESS_ALL!J210:AC389,5,FALSE)="","",VLOOKUP(A205,Keys_CHESS_ALL!J210:AC389,5,FALSE))</f>
        <v>#N/A</v>
      </c>
      <c r="H205" s="28" t="e">
        <f>IF(VLOOKUP(A205,Keys_CHESS_ALL!J210:AC389,6,FALSE)="","",VLOOKUP(A205,Keys_CHESS_ALL!J210:AC389,6,FALSE))</f>
        <v>#N/A</v>
      </c>
      <c r="I205" s="28" t="e">
        <f>IF(VLOOKUP(A205,Keys_CHESS_ALL!J210:AC389,7,FALSE)="","",VLOOKUP(A205,Keys_CHESS_ALL!J210:AC389,7,FALSE))</f>
        <v>#N/A</v>
      </c>
      <c r="J205" s="28" t="e">
        <f>IF(VLOOKUP(A205,Keys_CHESS_ALL!J210:AC389,8,FALSE)="","",VLOOKUP(A205,Keys_CHESS_ALL!J210:AC389,8,FALSE))</f>
        <v>#N/A</v>
      </c>
      <c r="K205" s="28" t="e">
        <f>IF(VLOOKUP(A205,Keys_CHESS_ALL!J210:AD389,9,FALSE)="","",VLOOKUP(A205,Keys_CHESS_ALL!J210:AD389,9,FALSE))</f>
        <v>#N/A</v>
      </c>
      <c r="L205" s="28" t="e">
        <f>IF(VLOOKUP(A205,Keys_CHESS_ALL!J210:AE389,10,FALSE)="","",VLOOKUP(A205,Keys_CHESS_ALL!J210:AE389,10,FALSE))</f>
        <v>#N/A</v>
      </c>
      <c r="M205" s="28" t="e">
        <f>IF(VLOOKUP(A205,Keys_CHESS_ALL!J210:AF389,11,FALSE)="","",VLOOKUP(A205,Keys_CHESS_ALL!J210:AF389,11,FALSE))</f>
        <v>#N/A</v>
      </c>
      <c r="N205" s="28" t="e">
        <f>IF(VLOOKUP(A205,Keys_CHESS_ALL!J210:AG389,12,FALSE)="","",VLOOKUP(A205,Keys_CHESS_ALL!J210:AG389,12,FALSE))</f>
        <v>#N/A</v>
      </c>
      <c r="O205" s="28" t="e">
        <f>IF(VLOOKUP(A205,Keys_CHESS_ALL!J210:AH389,13,FALSE)="","",VLOOKUP(A205,Keys_CHESS_ALL!J210:AH389,13,FALSE))</f>
        <v>#N/A</v>
      </c>
      <c r="P205" s="28" t="e">
        <f>IF(VLOOKUP(A205,Keys_CHESS_ALL!J210:AI389,14,FALSE)="","",VLOOKUP(A205,Keys_CHESS_ALL!J210:AI389,14,FALSE))</f>
        <v>#N/A</v>
      </c>
      <c r="Q205" s="28" t="e">
        <f>IF(VLOOKUP(A205,Keys_CHESS_ALL!J210:AJ389,15,FALSE)="","",VLOOKUP(A205,Keys_CHESS_ALL!J210:AJ389,15,FALSE))</f>
        <v>#N/A</v>
      </c>
      <c r="R205" s="28" t="e">
        <f>IF(VLOOKUP(A205,Keys_CHESS_ALL!J210:AK389,16,FALSE)="","",VLOOKUP(A205,Keys_CHESS_ALL!J210:AK389,16,FALSE))</f>
        <v>#N/A</v>
      </c>
    </row>
    <row r="206" spans="2:18" x14ac:dyDescent="0.2">
      <c r="B206" s="28" t="e">
        <f>VLOOKUP(A206,Keys_CHESS_ALL!J211:L390,2,FALSE)</f>
        <v>#N/A</v>
      </c>
      <c r="C206" s="32"/>
      <c r="D206" s="28" t="e">
        <f>VLOOKUP(A206,Keys_CHESS_ALL!J211:L390,3,FALSE)</f>
        <v>#N/A</v>
      </c>
      <c r="E206" s="40"/>
      <c r="G206" s="28" t="e">
        <f>IF(VLOOKUP(A206,Keys_CHESS_ALL!J211:AC390,5,FALSE)="","",VLOOKUP(A206,Keys_CHESS_ALL!J211:AC390,5,FALSE))</f>
        <v>#N/A</v>
      </c>
      <c r="H206" s="28" t="e">
        <f>IF(VLOOKUP(A206,Keys_CHESS_ALL!J211:AC390,6,FALSE)="","",VLOOKUP(A206,Keys_CHESS_ALL!J211:AC390,6,FALSE))</f>
        <v>#N/A</v>
      </c>
      <c r="I206" s="28" t="e">
        <f>IF(VLOOKUP(A206,Keys_CHESS_ALL!J211:AC390,7,FALSE)="","",VLOOKUP(A206,Keys_CHESS_ALL!J211:AC390,7,FALSE))</f>
        <v>#N/A</v>
      </c>
      <c r="J206" s="28" t="e">
        <f>IF(VLOOKUP(A206,Keys_CHESS_ALL!J211:AC390,8,FALSE)="","",VLOOKUP(A206,Keys_CHESS_ALL!J211:AC390,8,FALSE))</f>
        <v>#N/A</v>
      </c>
      <c r="K206" s="28" t="e">
        <f>IF(VLOOKUP(A206,Keys_CHESS_ALL!J211:AD390,9,FALSE)="","",VLOOKUP(A206,Keys_CHESS_ALL!J211:AD390,9,FALSE))</f>
        <v>#N/A</v>
      </c>
      <c r="L206" s="28" t="e">
        <f>IF(VLOOKUP(A206,Keys_CHESS_ALL!J211:AE390,10,FALSE)="","",VLOOKUP(A206,Keys_CHESS_ALL!J211:AE390,10,FALSE))</f>
        <v>#N/A</v>
      </c>
      <c r="M206" s="28" t="e">
        <f>IF(VLOOKUP(A206,Keys_CHESS_ALL!J211:AF390,11,FALSE)="","",VLOOKUP(A206,Keys_CHESS_ALL!J211:AF390,11,FALSE))</f>
        <v>#N/A</v>
      </c>
      <c r="N206" s="28" t="e">
        <f>IF(VLOOKUP(A206,Keys_CHESS_ALL!J211:AG390,12,FALSE)="","",VLOOKUP(A206,Keys_CHESS_ALL!J211:AG390,12,FALSE))</f>
        <v>#N/A</v>
      </c>
      <c r="O206" s="28" t="e">
        <f>IF(VLOOKUP(A206,Keys_CHESS_ALL!J211:AH390,13,FALSE)="","",VLOOKUP(A206,Keys_CHESS_ALL!J211:AH390,13,FALSE))</f>
        <v>#N/A</v>
      </c>
      <c r="P206" s="28" t="e">
        <f>IF(VLOOKUP(A206,Keys_CHESS_ALL!J211:AI390,14,FALSE)="","",VLOOKUP(A206,Keys_CHESS_ALL!J211:AI390,14,FALSE))</f>
        <v>#N/A</v>
      </c>
      <c r="Q206" s="28" t="e">
        <f>IF(VLOOKUP(A206,Keys_CHESS_ALL!J211:AJ390,15,FALSE)="","",VLOOKUP(A206,Keys_CHESS_ALL!J211:AJ390,15,FALSE))</f>
        <v>#N/A</v>
      </c>
      <c r="R206" s="28" t="e">
        <f>IF(VLOOKUP(A206,Keys_CHESS_ALL!J211:AK390,16,FALSE)="","",VLOOKUP(A206,Keys_CHESS_ALL!J211:AK390,16,FALSE))</f>
        <v>#N/A</v>
      </c>
    </row>
    <row r="207" spans="2:18" x14ac:dyDescent="0.2">
      <c r="B207" s="28" t="e">
        <f>VLOOKUP(A207,Keys_CHESS_ALL!J212:L391,2,FALSE)</f>
        <v>#N/A</v>
      </c>
      <c r="C207" s="32"/>
      <c r="D207" s="28" t="e">
        <f>VLOOKUP(A207,Keys_CHESS_ALL!J212:L391,3,FALSE)</f>
        <v>#N/A</v>
      </c>
      <c r="E207" s="40"/>
      <c r="G207" s="28" t="e">
        <f>IF(VLOOKUP(A207,Keys_CHESS_ALL!J212:AC391,5,FALSE)="","",VLOOKUP(A207,Keys_CHESS_ALL!J212:AC391,5,FALSE))</f>
        <v>#N/A</v>
      </c>
      <c r="H207" s="28" t="e">
        <f>IF(VLOOKUP(A207,Keys_CHESS_ALL!J212:AC391,6,FALSE)="","",VLOOKUP(A207,Keys_CHESS_ALL!J212:AC391,6,FALSE))</f>
        <v>#N/A</v>
      </c>
      <c r="I207" s="28" t="e">
        <f>IF(VLOOKUP(A207,Keys_CHESS_ALL!J212:AC391,7,FALSE)="","",VLOOKUP(A207,Keys_CHESS_ALL!J212:AC391,7,FALSE))</f>
        <v>#N/A</v>
      </c>
      <c r="J207" s="28" t="e">
        <f>IF(VLOOKUP(A207,Keys_CHESS_ALL!J212:AC391,8,FALSE)="","",VLOOKUP(A207,Keys_CHESS_ALL!J212:AC391,8,FALSE))</f>
        <v>#N/A</v>
      </c>
      <c r="K207" s="28" t="e">
        <f>IF(VLOOKUP(A207,Keys_CHESS_ALL!J212:AD391,9,FALSE)="","",VLOOKUP(A207,Keys_CHESS_ALL!J212:AD391,9,FALSE))</f>
        <v>#N/A</v>
      </c>
      <c r="L207" s="28" t="e">
        <f>IF(VLOOKUP(A207,Keys_CHESS_ALL!J212:AE391,10,FALSE)="","",VLOOKUP(A207,Keys_CHESS_ALL!J212:AE391,10,FALSE))</f>
        <v>#N/A</v>
      </c>
      <c r="M207" s="28" t="e">
        <f>IF(VLOOKUP(A207,Keys_CHESS_ALL!J212:AF391,11,FALSE)="","",VLOOKUP(A207,Keys_CHESS_ALL!J212:AF391,11,FALSE))</f>
        <v>#N/A</v>
      </c>
      <c r="N207" s="28" t="e">
        <f>IF(VLOOKUP(A207,Keys_CHESS_ALL!J212:AG391,12,FALSE)="","",VLOOKUP(A207,Keys_CHESS_ALL!J212:AG391,12,FALSE))</f>
        <v>#N/A</v>
      </c>
      <c r="O207" s="28" t="e">
        <f>IF(VLOOKUP(A207,Keys_CHESS_ALL!J212:AH391,13,FALSE)="","",VLOOKUP(A207,Keys_CHESS_ALL!J212:AH391,13,FALSE))</f>
        <v>#N/A</v>
      </c>
      <c r="P207" s="28" t="e">
        <f>IF(VLOOKUP(A207,Keys_CHESS_ALL!J212:AI391,14,FALSE)="","",VLOOKUP(A207,Keys_CHESS_ALL!J212:AI391,14,FALSE))</f>
        <v>#N/A</v>
      </c>
      <c r="Q207" s="28" t="e">
        <f>IF(VLOOKUP(A207,Keys_CHESS_ALL!J212:AJ391,15,FALSE)="","",VLOOKUP(A207,Keys_CHESS_ALL!J212:AJ391,15,FALSE))</f>
        <v>#N/A</v>
      </c>
      <c r="R207" s="28" t="e">
        <f>IF(VLOOKUP(A207,Keys_CHESS_ALL!J212:AK391,16,FALSE)="","",VLOOKUP(A207,Keys_CHESS_ALL!J212:AK391,16,FALSE))</f>
        <v>#N/A</v>
      </c>
    </row>
    <row r="208" spans="2:18" x14ac:dyDescent="0.2">
      <c r="B208" s="28" t="e">
        <f>VLOOKUP(A208,Keys_CHESS_ALL!J213:L392,2,FALSE)</f>
        <v>#N/A</v>
      </c>
      <c r="C208" s="32"/>
      <c r="D208" s="28" t="e">
        <f>VLOOKUP(A208,Keys_CHESS_ALL!J213:L392,3,FALSE)</f>
        <v>#N/A</v>
      </c>
      <c r="E208" s="40"/>
      <c r="G208" s="28" t="e">
        <f>IF(VLOOKUP(A208,Keys_CHESS_ALL!J213:AC392,5,FALSE)="","",VLOOKUP(A208,Keys_CHESS_ALL!J213:AC392,5,FALSE))</f>
        <v>#N/A</v>
      </c>
      <c r="H208" s="28" t="e">
        <f>IF(VLOOKUP(A208,Keys_CHESS_ALL!J213:AC392,6,FALSE)="","",VLOOKUP(A208,Keys_CHESS_ALL!J213:AC392,6,FALSE))</f>
        <v>#N/A</v>
      </c>
      <c r="I208" s="28" t="e">
        <f>IF(VLOOKUP(A208,Keys_CHESS_ALL!J213:AC392,7,FALSE)="","",VLOOKUP(A208,Keys_CHESS_ALL!J213:AC392,7,FALSE))</f>
        <v>#N/A</v>
      </c>
      <c r="J208" s="28" t="e">
        <f>IF(VLOOKUP(A208,Keys_CHESS_ALL!J213:AC392,8,FALSE)="","",VLOOKUP(A208,Keys_CHESS_ALL!J213:AC392,8,FALSE))</f>
        <v>#N/A</v>
      </c>
      <c r="K208" s="28" t="e">
        <f>IF(VLOOKUP(A208,Keys_CHESS_ALL!J213:AD392,9,FALSE)="","",VLOOKUP(A208,Keys_CHESS_ALL!J213:AD392,9,FALSE))</f>
        <v>#N/A</v>
      </c>
      <c r="L208" s="28" t="e">
        <f>IF(VLOOKUP(A208,Keys_CHESS_ALL!J213:AE392,10,FALSE)="","",VLOOKUP(A208,Keys_CHESS_ALL!J213:AE392,10,FALSE))</f>
        <v>#N/A</v>
      </c>
      <c r="M208" s="28" t="e">
        <f>IF(VLOOKUP(A208,Keys_CHESS_ALL!J213:AF392,11,FALSE)="","",VLOOKUP(A208,Keys_CHESS_ALL!J213:AF392,11,FALSE))</f>
        <v>#N/A</v>
      </c>
      <c r="N208" s="28" t="e">
        <f>IF(VLOOKUP(A208,Keys_CHESS_ALL!J213:AG392,12,FALSE)="","",VLOOKUP(A208,Keys_CHESS_ALL!J213:AG392,12,FALSE))</f>
        <v>#N/A</v>
      </c>
      <c r="O208" s="28" t="e">
        <f>IF(VLOOKUP(A208,Keys_CHESS_ALL!J213:AH392,13,FALSE)="","",VLOOKUP(A208,Keys_CHESS_ALL!J213:AH392,13,FALSE))</f>
        <v>#N/A</v>
      </c>
      <c r="P208" s="28" t="e">
        <f>IF(VLOOKUP(A208,Keys_CHESS_ALL!J213:AI392,14,FALSE)="","",VLOOKUP(A208,Keys_CHESS_ALL!J213:AI392,14,FALSE))</f>
        <v>#N/A</v>
      </c>
      <c r="Q208" s="28" t="e">
        <f>IF(VLOOKUP(A208,Keys_CHESS_ALL!J213:AJ392,15,FALSE)="","",VLOOKUP(A208,Keys_CHESS_ALL!J213:AJ392,15,FALSE))</f>
        <v>#N/A</v>
      </c>
      <c r="R208" s="28" t="e">
        <f>IF(VLOOKUP(A208,Keys_CHESS_ALL!J213:AK392,16,FALSE)="","",VLOOKUP(A208,Keys_CHESS_ALL!J213:AK392,16,FALSE))</f>
        <v>#N/A</v>
      </c>
    </row>
    <row r="209" spans="2:18" x14ac:dyDescent="0.2">
      <c r="B209" s="28" t="e">
        <f>VLOOKUP(A209,Keys_CHESS_ALL!J214:L393,2,FALSE)</f>
        <v>#N/A</v>
      </c>
      <c r="C209" s="32"/>
      <c r="D209" s="28" t="e">
        <f>VLOOKUP(A209,Keys_CHESS_ALL!J214:L393,3,FALSE)</f>
        <v>#N/A</v>
      </c>
      <c r="E209" s="40"/>
      <c r="G209" s="28" t="e">
        <f>IF(VLOOKUP(A209,Keys_CHESS_ALL!J214:AC393,5,FALSE)="","",VLOOKUP(A209,Keys_CHESS_ALL!J214:AC393,5,FALSE))</f>
        <v>#N/A</v>
      </c>
      <c r="H209" s="28" t="e">
        <f>IF(VLOOKUP(A209,Keys_CHESS_ALL!J214:AC393,6,FALSE)="","",VLOOKUP(A209,Keys_CHESS_ALL!J214:AC393,6,FALSE))</f>
        <v>#N/A</v>
      </c>
      <c r="I209" s="28" t="e">
        <f>IF(VLOOKUP(A209,Keys_CHESS_ALL!J214:AC393,7,FALSE)="","",VLOOKUP(A209,Keys_CHESS_ALL!J214:AC393,7,FALSE))</f>
        <v>#N/A</v>
      </c>
      <c r="J209" s="28" t="e">
        <f>IF(VLOOKUP(A209,Keys_CHESS_ALL!J214:AC393,8,FALSE)="","",VLOOKUP(A209,Keys_CHESS_ALL!J214:AC393,8,FALSE))</f>
        <v>#N/A</v>
      </c>
      <c r="K209" s="28" t="e">
        <f>IF(VLOOKUP(A209,Keys_CHESS_ALL!J214:AD393,9,FALSE)="","",VLOOKUP(A209,Keys_CHESS_ALL!J214:AD393,9,FALSE))</f>
        <v>#N/A</v>
      </c>
      <c r="L209" s="28" t="e">
        <f>IF(VLOOKUP(A209,Keys_CHESS_ALL!J214:AE393,10,FALSE)="","",VLOOKUP(A209,Keys_CHESS_ALL!J214:AE393,10,FALSE))</f>
        <v>#N/A</v>
      </c>
      <c r="M209" s="28" t="e">
        <f>IF(VLOOKUP(A209,Keys_CHESS_ALL!J214:AF393,11,FALSE)="","",VLOOKUP(A209,Keys_CHESS_ALL!J214:AF393,11,FALSE))</f>
        <v>#N/A</v>
      </c>
      <c r="N209" s="28" t="e">
        <f>IF(VLOOKUP(A209,Keys_CHESS_ALL!J214:AG393,12,FALSE)="","",VLOOKUP(A209,Keys_CHESS_ALL!J214:AG393,12,FALSE))</f>
        <v>#N/A</v>
      </c>
      <c r="O209" s="28" t="e">
        <f>IF(VLOOKUP(A209,Keys_CHESS_ALL!J214:AH393,13,FALSE)="","",VLOOKUP(A209,Keys_CHESS_ALL!J214:AH393,13,FALSE))</f>
        <v>#N/A</v>
      </c>
      <c r="P209" s="28" t="e">
        <f>IF(VLOOKUP(A209,Keys_CHESS_ALL!J214:AI393,14,FALSE)="","",VLOOKUP(A209,Keys_CHESS_ALL!J214:AI393,14,FALSE))</f>
        <v>#N/A</v>
      </c>
      <c r="Q209" s="28" t="e">
        <f>IF(VLOOKUP(A209,Keys_CHESS_ALL!J214:AJ393,15,FALSE)="","",VLOOKUP(A209,Keys_CHESS_ALL!J214:AJ393,15,FALSE))</f>
        <v>#N/A</v>
      </c>
      <c r="R209" s="28" t="e">
        <f>IF(VLOOKUP(A209,Keys_CHESS_ALL!J214:AK393,16,FALSE)="","",VLOOKUP(A209,Keys_CHESS_ALL!J214:AK393,16,FALSE))</f>
        <v>#N/A</v>
      </c>
    </row>
    <row r="210" spans="2:18" x14ac:dyDescent="0.2">
      <c r="B210" s="28" t="e">
        <f>VLOOKUP(A210,Keys_CHESS_ALL!J215:L394,2,FALSE)</f>
        <v>#N/A</v>
      </c>
      <c r="C210" s="32"/>
      <c r="D210" s="28" t="e">
        <f>VLOOKUP(A210,Keys_CHESS_ALL!J215:L394,3,FALSE)</f>
        <v>#N/A</v>
      </c>
      <c r="E210" s="40"/>
      <c r="G210" s="28" t="e">
        <f>IF(VLOOKUP(A210,Keys_CHESS_ALL!J215:AC394,5,FALSE)="","",VLOOKUP(A210,Keys_CHESS_ALL!J215:AC394,5,FALSE))</f>
        <v>#N/A</v>
      </c>
      <c r="H210" s="28" t="e">
        <f>IF(VLOOKUP(A210,Keys_CHESS_ALL!J215:AC394,6,FALSE)="","",VLOOKUP(A210,Keys_CHESS_ALL!J215:AC394,6,FALSE))</f>
        <v>#N/A</v>
      </c>
      <c r="I210" s="28" t="e">
        <f>IF(VLOOKUP(A210,Keys_CHESS_ALL!J215:AC394,7,FALSE)="","",VLOOKUP(A210,Keys_CHESS_ALL!J215:AC394,7,FALSE))</f>
        <v>#N/A</v>
      </c>
      <c r="J210" s="28" t="e">
        <f>IF(VLOOKUP(A210,Keys_CHESS_ALL!J215:AC394,8,FALSE)="","",VLOOKUP(A210,Keys_CHESS_ALL!J215:AC394,8,FALSE))</f>
        <v>#N/A</v>
      </c>
      <c r="K210" s="28" t="e">
        <f>IF(VLOOKUP(A210,Keys_CHESS_ALL!J215:AD394,9,FALSE)="","",VLOOKUP(A210,Keys_CHESS_ALL!J215:AD394,9,FALSE))</f>
        <v>#N/A</v>
      </c>
      <c r="L210" s="28" t="e">
        <f>IF(VLOOKUP(A210,Keys_CHESS_ALL!J215:AE394,10,FALSE)="","",VLOOKUP(A210,Keys_CHESS_ALL!J215:AE394,10,FALSE))</f>
        <v>#N/A</v>
      </c>
      <c r="M210" s="28" t="e">
        <f>IF(VLOOKUP(A210,Keys_CHESS_ALL!J215:AF394,11,FALSE)="","",VLOOKUP(A210,Keys_CHESS_ALL!J215:AF394,11,FALSE))</f>
        <v>#N/A</v>
      </c>
      <c r="N210" s="28" t="e">
        <f>IF(VLOOKUP(A210,Keys_CHESS_ALL!J215:AG394,12,FALSE)="","",VLOOKUP(A210,Keys_CHESS_ALL!J215:AG394,12,FALSE))</f>
        <v>#N/A</v>
      </c>
      <c r="O210" s="28" t="e">
        <f>IF(VLOOKUP(A210,Keys_CHESS_ALL!J215:AH394,13,FALSE)="","",VLOOKUP(A210,Keys_CHESS_ALL!J215:AH394,13,FALSE))</f>
        <v>#N/A</v>
      </c>
      <c r="P210" s="28" t="e">
        <f>IF(VLOOKUP(A210,Keys_CHESS_ALL!J215:AI394,14,FALSE)="","",VLOOKUP(A210,Keys_CHESS_ALL!J215:AI394,14,FALSE))</f>
        <v>#N/A</v>
      </c>
      <c r="Q210" s="28" t="e">
        <f>IF(VLOOKUP(A210,Keys_CHESS_ALL!J215:AJ394,15,FALSE)="","",VLOOKUP(A210,Keys_CHESS_ALL!J215:AJ394,15,FALSE))</f>
        <v>#N/A</v>
      </c>
      <c r="R210" s="28" t="e">
        <f>IF(VLOOKUP(A210,Keys_CHESS_ALL!J215:AK394,16,FALSE)="","",VLOOKUP(A210,Keys_CHESS_ALL!J215:AK394,16,FALSE))</f>
        <v>#N/A</v>
      </c>
    </row>
    <row r="211" spans="2:18" x14ac:dyDescent="0.2">
      <c r="B211" s="28" t="e">
        <f>VLOOKUP(A211,Keys_CHESS_ALL!J216:L395,2,FALSE)</f>
        <v>#N/A</v>
      </c>
      <c r="C211" s="32"/>
      <c r="D211" s="28" t="e">
        <f>VLOOKUP(A211,Keys_CHESS_ALL!J216:L395,3,FALSE)</f>
        <v>#N/A</v>
      </c>
      <c r="E211" s="40"/>
      <c r="G211" s="28" t="e">
        <f>IF(VLOOKUP(A211,Keys_CHESS_ALL!J216:AC395,5,FALSE)="","",VLOOKUP(A211,Keys_CHESS_ALL!J216:AC395,5,FALSE))</f>
        <v>#N/A</v>
      </c>
      <c r="H211" s="28" t="e">
        <f>IF(VLOOKUP(A211,Keys_CHESS_ALL!J216:AC395,6,FALSE)="","",VLOOKUP(A211,Keys_CHESS_ALL!J216:AC395,6,FALSE))</f>
        <v>#N/A</v>
      </c>
      <c r="I211" s="28" t="e">
        <f>IF(VLOOKUP(A211,Keys_CHESS_ALL!J216:AC395,7,FALSE)="","",VLOOKUP(A211,Keys_CHESS_ALL!J216:AC395,7,FALSE))</f>
        <v>#N/A</v>
      </c>
      <c r="J211" s="28" t="e">
        <f>IF(VLOOKUP(A211,Keys_CHESS_ALL!J216:AC395,8,FALSE)="","",VLOOKUP(A211,Keys_CHESS_ALL!J216:AC395,8,FALSE))</f>
        <v>#N/A</v>
      </c>
      <c r="K211" s="28" t="e">
        <f>IF(VLOOKUP(A211,Keys_CHESS_ALL!J216:AD395,9,FALSE)="","",VLOOKUP(A211,Keys_CHESS_ALL!J216:AD395,9,FALSE))</f>
        <v>#N/A</v>
      </c>
      <c r="L211" s="28" t="e">
        <f>IF(VLOOKUP(A211,Keys_CHESS_ALL!J216:AE395,10,FALSE)="","",VLOOKUP(A211,Keys_CHESS_ALL!J216:AE395,10,FALSE))</f>
        <v>#N/A</v>
      </c>
      <c r="M211" s="28" t="e">
        <f>IF(VLOOKUP(A211,Keys_CHESS_ALL!J216:AF395,11,FALSE)="","",VLOOKUP(A211,Keys_CHESS_ALL!J216:AF395,11,FALSE))</f>
        <v>#N/A</v>
      </c>
      <c r="N211" s="28" t="e">
        <f>IF(VLOOKUP(A211,Keys_CHESS_ALL!J216:AG395,12,FALSE)="","",VLOOKUP(A211,Keys_CHESS_ALL!J216:AG395,12,FALSE))</f>
        <v>#N/A</v>
      </c>
      <c r="O211" s="28" t="e">
        <f>IF(VLOOKUP(A211,Keys_CHESS_ALL!J216:AH395,13,FALSE)="","",VLOOKUP(A211,Keys_CHESS_ALL!J216:AH395,13,FALSE))</f>
        <v>#N/A</v>
      </c>
      <c r="P211" s="28" t="e">
        <f>IF(VLOOKUP(A211,Keys_CHESS_ALL!J216:AI395,14,FALSE)="","",VLOOKUP(A211,Keys_CHESS_ALL!J216:AI395,14,FALSE))</f>
        <v>#N/A</v>
      </c>
      <c r="Q211" s="28" t="e">
        <f>IF(VLOOKUP(A211,Keys_CHESS_ALL!J216:AJ395,15,FALSE)="","",VLOOKUP(A211,Keys_CHESS_ALL!J216:AJ395,15,FALSE))</f>
        <v>#N/A</v>
      </c>
      <c r="R211" s="28" t="e">
        <f>IF(VLOOKUP(A211,Keys_CHESS_ALL!J216:AK395,16,FALSE)="","",VLOOKUP(A211,Keys_CHESS_ALL!J216:AK395,16,FALSE))</f>
        <v>#N/A</v>
      </c>
    </row>
    <row r="212" spans="2:18" x14ac:dyDescent="0.2">
      <c r="B212" s="28" t="e">
        <f>VLOOKUP(A212,Keys_CHESS_ALL!J217:L396,2,FALSE)</f>
        <v>#N/A</v>
      </c>
      <c r="C212" s="32"/>
      <c r="D212" s="28" t="e">
        <f>VLOOKUP(A212,Keys_CHESS_ALL!J217:L396,3,FALSE)</f>
        <v>#N/A</v>
      </c>
      <c r="E212" s="40"/>
      <c r="G212" s="28" t="e">
        <f>IF(VLOOKUP(A212,Keys_CHESS_ALL!J217:AC396,5,FALSE)="","",VLOOKUP(A212,Keys_CHESS_ALL!J217:AC396,5,FALSE))</f>
        <v>#N/A</v>
      </c>
      <c r="H212" s="28" t="e">
        <f>IF(VLOOKUP(A212,Keys_CHESS_ALL!J217:AC396,6,FALSE)="","",VLOOKUP(A212,Keys_CHESS_ALL!J217:AC396,6,FALSE))</f>
        <v>#N/A</v>
      </c>
      <c r="I212" s="28" t="e">
        <f>IF(VLOOKUP(A212,Keys_CHESS_ALL!J217:AC396,7,FALSE)="","",VLOOKUP(A212,Keys_CHESS_ALL!J217:AC396,7,FALSE))</f>
        <v>#N/A</v>
      </c>
      <c r="J212" s="28" t="e">
        <f>IF(VLOOKUP(A212,Keys_CHESS_ALL!J217:AC396,8,FALSE)="","",VLOOKUP(A212,Keys_CHESS_ALL!J217:AC396,8,FALSE))</f>
        <v>#N/A</v>
      </c>
      <c r="K212" s="28" t="e">
        <f>IF(VLOOKUP(A212,Keys_CHESS_ALL!J217:AD396,9,FALSE)="","",VLOOKUP(A212,Keys_CHESS_ALL!J217:AD396,9,FALSE))</f>
        <v>#N/A</v>
      </c>
      <c r="L212" s="28" t="e">
        <f>IF(VLOOKUP(A212,Keys_CHESS_ALL!J217:AE396,10,FALSE)="","",VLOOKUP(A212,Keys_CHESS_ALL!J217:AE396,10,FALSE))</f>
        <v>#N/A</v>
      </c>
      <c r="M212" s="28" t="e">
        <f>IF(VLOOKUP(A212,Keys_CHESS_ALL!J217:AF396,11,FALSE)="","",VLOOKUP(A212,Keys_CHESS_ALL!J217:AF396,11,FALSE))</f>
        <v>#N/A</v>
      </c>
      <c r="N212" s="28" t="e">
        <f>IF(VLOOKUP(A212,Keys_CHESS_ALL!J217:AG396,12,FALSE)="","",VLOOKUP(A212,Keys_CHESS_ALL!J217:AG396,12,FALSE))</f>
        <v>#N/A</v>
      </c>
      <c r="O212" s="28" t="e">
        <f>IF(VLOOKUP(A212,Keys_CHESS_ALL!J217:AH396,13,FALSE)="","",VLOOKUP(A212,Keys_CHESS_ALL!J217:AH396,13,FALSE))</f>
        <v>#N/A</v>
      </c>
      <c r="P212" s="28" t="e">
        <f>IF(VLOOKUP(A212,Keys_CHESS_ALL!J217:AI396,14,FALSE)="","",VLOOKUP(A212,Keys_CHESS_ALL!J217:AI396,14,FALSE))</f>
        <v>#N/A</v>
      </c>
      <c r="Q212" s="28" t="e">
        <f>IF(VLOOKUP(A212,Keys_CHESS_ALL!J217:AJ396,15,FALSE)="","",VLOOKUP(A212,Keys_CHESS_ALL!J217:AJ396,15,FALSE))</f>
        <v>#N/A</v>
      </c>
      <c r="R212" s="28" t="e">
        <f>IF(VLOOKUP(A212,Keys_CHESS_ALL!J217:AK396,16,FALSE)="","",VLOOKUP(A212,Keys_CHESS_ALL!J217:AK396,16,FALSE))</f>
        <v>#N/A</v>
      </c>
    </row>
    <row r="213" spans="2:18" x14ac:dyDescent="0.2">
      <c r="B213" s="28" t="e">
        <f>VLOOKUP(A213,Keys_CHESS_ALL!J218:L397,2,FALSE)</f>
        <v>#N/A</v>
      </c>
      <c r="C213" s="32"/>
      <c r="D213" s="28" t="e">
        <f>VLOOKUP(A213,Keys_CHESS_ALL!J218:L397,3,FALSE)</f>
        <v>#N/A</v>
      </c>
      <c r="E213" s="40"/>
      <c r="G213" s="28" t="e">
        <f>IF(VLOOKUP(A213,Keys_CHESS_ALL!J218:AC397,5,FALSE)="","",VLOOKUP(A213,Keys_CHESS_ALL!J218:AC397,5,FALSE))</f>
        <v>#N/A</v>
      </c>
      <c r="H213" s="28" t="e">
        <f>IF(VLOOKUP(A213,Keys_CHESS_ALL!J218:AC397,6,FALSE)="","",VLOOKUP(A213,Keys_CHESS_ALL!J218:AC397,6,FALSE))</f>
        <v>#N/A</v>
      </c>
      <c r="I213" s="28" t="e">
        <f>IF(VLOOKUP(A213,Keys_CHESS_ALL!J218:AC397,7,FALSE)="","",VLOOKUP(A213,Keys_CHESS_ALL!J218:AC397,7,FALSE))</f>
        <v>#N/A</v>
      </c>
      <c r="J213" s="28" t="e">
        <f>IF(VLOOKUP(A213,Keys_CHESS_ALL!J218:AC397,8,FALSE)="","",VLOOKUP(A213,Keys_CHESS_ALL!J218:AC397,8,FALSE))</f>
        <v>#N/A</v>
      </c>
      <c r="K213" s="28" t="e">
        <f>IF(VLOOKUP(A213,Keys_CHESS_ALL!J218:AD397,9,FALSE)="","",VLOOKUP(A213,Keys_CHESS_ALL!J218:AD397,9,FALSE))</f>
        <v>#N/A</v>
      </c>
      <c r="L213" s="28" t="e">
        <f>IF(VLOOKUP(A213,Keys_CHESS_ALL!J218:AE397,10,FALSE)="","",VLOOKUP(A213,Keys_CHESS_ALL!J218:AE397,10,FALSE))</f>
        <v>#N/A</v>
      </c>
      <c r="M213" s="28" t="e">
        <f>IF(VLOOKUP(A213,Keys_CHESS_ALL!J218:AF397,11,FALSE)="","",VLOOKUP(A213,Keys_CHESS_ALL!J218:AF397,11,FALSE))</f>
        <v>#N/A</v>
      </c>
      <c r="N213" s="28" t="e">
        <f>IF(VLOOKUP(A213,Keys_CHESS_ALL!J218:AG397,12,FALSE)="","",VLOOKUP(A213,Keys_CHESS_ALL!J218:AG397,12,FALSE))</f>
        <v>#N/A</v>
      </c>
      <c r="O213" s="28" t="e">
        <f>IF(VLOOKUP(A213,Keys_CHESS_ALL!J218:AH397,13,FALSE)="","",VLOOKUP(A213,Keys_CHESS_ALL!J218:AH397,13,FALSE))</f>
        <v>#N/A</v>
      </c>
      <c r="P213" s="28" t="e">
        <f>IF(VLOOKUP(A213,Keys_CHESS_ALL!J218:AI397,14,FALSE)="","",VLOOKUP(A213,Keys_CHESS_ALL!J218:AI397,14,FALSE))</f>
        <v>#N/A</v>
      </c>
      <c r="Q213" s="28" t="e">
        <f>IF(VLOOKUP(A213,Keys_CHESS_ALL!J218:AJ397,15,FALSE)="","",VLOOKUP(A213,Keys_CHESS_ALL!J218:AJ397,15,FALSE))</f>
        <v>#N/A</v>
      </c>
      <c r="R213" s="28" t="e">
        <f>IF(VLOOKUP(A213,Keys_CHESS_ALL!J218:AK397,16,FALSE)="","",VLOOKUP(A213,Keys_CHESS_ALL!J218:AK397,16,FALSE))</f>
        <v>#N/A</v>
      </c>
    </row>
    <row r="214" spans="2:18" x14ac:dyDescent="0.2">
      <c r="B214" s="28" t="e">
        <f>VLOOKUP(A214,Keys_CHESS_ALL!J219:L398,2,FALSE)</f>
        <v>#N/A</v>
      </c>
      <c r="C214" s="32"/>
      <c r="D214" s="28" t="e">
        <f>VLOOKUP(A214,Keys_CHESS_ALL!J219:L398,3,FALSE)</f>
        <v>#N/A</v>
      </c>
      <c r="E214" s="40"/>
      <c r="G214" s="28" t="e">
        <f>IF(VLOOKUP(A214,Keys_CHESS_ALL!J219:AC398,5,FALSE)="","",VLOOKUP(A214,Keys_CHESS_ALL!J219:AC398,5,FALSE))</f>
        <v>#N/A</v>
      </c>
      <c r="H214" s="28" t="e">
        <f>IF(VLOOKUP(A214,Keys_CHESS_ALL!J219:AC398,6,FALSE)="","",VLOOKUP(A214,Keys_CHESS_ALL!J219:AC398,6,FALSE))</f>
        <v>#N/A</v>
      </c>
      <c r="I214" s="28" t="e">
        <f>IF(VLOOKUP(A214,Keys_CHESS_ALL!J219:AC398,7,FALSE)="","",VLOOKUP(A214,Keys_CHESS_ALL!J219:AC398,7,FALSE))</f>
        <v>#N/A</v>
      </c>
      <c r="J214" s="28" t="e">
        <f>IF(VLOOKUP(A214,Keys_CHESS_ALL!J219:AC398,8,FALSE)="","",VLOOKUP(A214,Keys_CHESS_ALL!J219:AC398,8,FALSE))</f>
        <v>#N/A</v>
      </c>
      <c r="K214" s="28" t="e">
        <f>IF(VLOOKUP(A214,Keys_CHESS_ALL!J219:AD398,9,FALSE)="","",VLOOKUP(A214,Keys_CHESS_ALL!J219:AD398,9,FALSE))</f>
        <v>#N/A</v>
      </c>
      <c r="L214" s="28" t="e">
        <f>IF(VLOOKUP(A214,Keys_CHESS_ALL!J219:AE398,10,FALSE)="","",VLOOKUP(A214,Keys_CHESS_ALL!J219:AE398,10,FALSE))</f>
        <v>#N/A</v>
      </c>
      <c r="M214" s="28" t="e">
        <f>IF(VLOOKUP(A214,Keys_CHESS_ALL!J219:AF398,11,FALSE)="","",VLOOKUP(A214,Keys_CHESS_ALL!J219:AF398,11,FALSE))</f>
        <v>#N/A</v>
      </c>
      <c r="N214" s="28" t="e">
        <f>IF(VLOOKUP(A214,Keys_CHESS_ALL!J219:AG398,12,FALSE)="","",VLOOKUP(A214,Keys_CHESS_ALL!J219:AG398,12,FALSE))</f>
        <v>#N/A</v>
      </c>
      <c r="O214" s="28" t="e">
        <f>IF(VLOOKUP(A214,Keys_CHESS_ALL!J219:AH398,13,FALSE)="","",VLOOKUP(A214,Keys_CHESS_ALL!J219:AH398,13,FALSE))</f>
        <v>#N/A</v>
      </c>
      <c r="P214" s="28" t="e">
        <f>IF(VLOOKUP(A214,Keys_CHESS_ALL!J219:AI398,14,FALSE)="","",VLOOKUP(A214,Keys_CHESS_ALL!J219:AI398,14,FALSE))</f>
        <v>#N/A</v>
      </c>
      <c r="Q214" s="28" t="e">
        <f>IF(VLOOKUP(A214,Keys_CHESS_ALL!J219:AJ398,15,FALSE)="","",VLOOKUP(A214,Keys_CHESS_ALL!J219:AJ398,15,FALSE))</f>
        <v>#N/A</v>
      </c>
      <c r="R214" s="28" t="e">
        <f>IF(VLOOKUP(A214,Keys_CHESS_ALL!J219:AK398,16,FALSE)="","",VLOOKUP(A214,Keys_CHESS_ALL!J219:AK398,16,FALSE))</f>
        <v>#N/A</v>
      </c>
    </row>
    <row r="215" spans="2:18" x14ac:dyDescent="0.2">
      <c r="B215" s="28" t="e">
        <f>VLOOKUP(A215,Keys_CHESS_ALL!J220:L399,2,FALSE)</f>
        <v>#N/A</v>
      </c>
      <c r="C215" s="32"/>
      <c r="D215" s="28" t="e">
        <f>VLOOKUP(A215,Keys_CHESS_ALL!J220:L399,3,FALSE)</f>
        <v>#N/A</v>
      </c>
      <c r="E215" s="40"/>
      <c r="G215" s="28" t="e">
        <f>IF(VLOOKUP(A215,Keys_CHESS_ALL!J220:AC399,5,FALSE)="","",VLOOKUP(A215,Keys_CHESS_ALL!J220:AC399,5,FALSE))</f>
        <v>#N/A</v>
      </c>
      <c r="H215" s="28" t="e">
        <f>IF(VLOOKUP(A215,Keys_CHESS_ALL!J220:AC399,6,FALSE)="","",VLOOKUP(A215,Keys_CHESS_ALL!J220:AC399,6,FALSE))</f>
        <v>#N/A</v>
      </c>
      <c r="I215" s="28" t="e">
        <f>IF(VLOOKUP(A215,Keys_CHESS_ALL!J220:AC399,7,FALSE)="","",VLOOKUP(A215,Keys_CHESS_ALL!J220:AC399,7,FALSE))</f>
        <v>#N/A</v>
      </c>
      <c r="J215" s="28" t="e">
        <f>IF(VLOOKUP(A215,Keys_CHESS_ALL!J220:AC399,8,FALSE)="","",VLOOKUP(A215,Keys_CHESS_ALL!J220:AC399,8,FALSE))</f>
        <v>#N/A</v>
      </c>
      <c r="K215" s="28" t="e">
        <f>IF(VLOOKUP(A215,Keys_CHESS_ALL!J220:AD399,9,FALSE)="","",VLOOKUP(A215,Keys_CHESS_ALL!J220:AD399,9,FALSE))</f>
        <v>#N/A</v>
      </c>
      <c r="L215" s="28" t="e">
        <f>IF(VLOOKUP(A215,Keys_CHESS_ALL!J220:AE399,10,FALSE)="","",VLOOKUP(A215,Keys_CHESS_ALL!J220:AE399,10,FALSE))</f>
        <v>#N/A</v>
      </c>
      <c r="M215" s="28" t="e">
        <f>IF(VLOOKUP(A215,Keys_CHESS_ALL!J220:AF399,11,FALSE)="","",VLOOKUP(A215,Keys_CHESS_ALL!J220:AF399,11,FALSE))</f>
        <v>#N/A</v>
      </c>
      <c r="N215" s="28" t="e">
        <f>IF(VLOOKUP(A215,Keys_CHESS_ALL!J220:AG399,12,FALSE)="","",VLOOKUP(A215,Keys_CHESS_ALL!J220:AG399,12,FALSE))</f>
        <v>#N/A</v>
      </c>
      <c r="O215" s="28" t="e">
        <f>IF(VLOOKUP(A215,Keys_CHESS_ALL!J220:AH399,13,FALSE)="","",VLOOKUP(A215,Keys_CHESS_ALL!J220:AH399,13,FALSE))</f>
        <v>#N/A</v>
      </c>
      <c r="P215" s="28" t="e">
        <f>IF(VLOOKUP(A215,Keys_CHESS_ALL!J220:AI399,14,FALSE)="","",VLOOKUP(A215,Keys_CHESS_ALL!J220:AI399,14,FALSE))</f>
        <v>#N/A</v>
      </c>
      <c r="Q215" s="28" t="e">
        <f>IF(VLOOKUP(A215,Keys_CHESS_ALL!J220:AJ399,15,FALSE)="","",VLOOKUP(A215,Keys_CHESS_ALL!J220:AJ399,15,FALSE))</f>
        <v>#N/A</v>
      </c>
      <c r="R215" s="28" t="e">
        <f>IF(VLOOKUP(A215,Keys_CHESS_ALL!J220:AK399,16,FALSE)="","",VLOOKUP(A215,Keys_CHESS_ALL!J220:AK399,16,FALSE))</f>
        <v>#N/A</v>
      </c>
    </row>
    <row r="216" spans="2:18" x14ac:dyDescent="0.2">
      <c r="B216" s="28" t="e">
        <f>VLOOKUP(A216,Keys_CHESS_ALL!J221:L400,2,FALSE)</f>
        <v>#N/A</v>
      </c>
      <c r="C216" s="32"/>
      <c r="D216" s="28" t="e">
        <f>VLOOKUP(A216,Keys_CHESS_ALL!J221:L400,3,FALSE)</f>
        <v>#N/A</v>
      </c>
      <c r="E216" s="40"/>
      <c r="G216" s="28" t="e">
        <f>IF(VLOOKUP(A216,Keys_CHESS_ALL!J221:AC400,5,FALSE)="","",VLOOKUP(A216,Keys_CHESS_ALL!J221:AC400,5,FALSE))</f>
        <v>#N/A</v>
      </c>
      <c r="H216" s="28" t="e">
        <f>IF(VLOOKUP(A216,Keys_CHESS_ALL!J221:AC400,6,FALSE)="","",VLOOKUP(A216,Keys_CHESS_ALL!J221:AC400,6,FALSE))</f>
        <v>#N/A</v>
      </c>
      <c r="I216" s="28" t="e">
        <f>IF(VLOOKUP(A216,Keys_CHESS_ALL!J221:AC400,7,FALSE)="","",VLOOKUP(A216,Keys_CHESS_ALL!J221:AC400,7,FALSE))</f>
        <v>#N/A</v>
      </c>
      <c r="J216" s="28" t="e">
        <f>IF(VLOOKUP(A216,Keys_CHESS_ALL!J221:AC400,8,FALSE)="","",VLOOKUP(A216,Keys_CHESS_ALL!J221:AC400,8,FALSE))</f>
        <v>#N/A</v>
      </c>
      <c r="K216" s="28" t="e">
        <f>IF(VLOOKUP(A216,Keys_CHESS_ALL!J221:AD400,9,FALSE)="","",VLOOKUP(A216,Keys_CHESS_ALL!J221:AD400,9,FALSE))</f>
        <v>#N/A</v>
      </c>
      <c r="L216" s="28" t="e">
        <f>IF(VLOOKUP(A216,Keys_CHESS_ALL!J221:AE400,10,FALSE)="","",VLOOKUP(A216,Keys_CHESS_ALL!J221:AE400,10,FALSE))</f>
        <v>#N/A</v>
      </c>
      <c r="M216" s="28" t="e">
        <f>IF(VLOOKUP(A216,Keys_CHESS_ALL!J221:AF400,11,FALSE)="","",VLOOKUP(A216,Keys_CHESS_ALL!J221:AF400,11,FALSE))</f>
        <v>#N/A</v>
      </c>
      <c r="N216" s="28" t="e">
        <f>IF(VLOOKUP(A216,Keys_CHESS_ALL!J221:AG400,12,FALSE)="","",VLOOKUP(A216,Keys_CHESS_ALL!J221:AG400,12,FALSE))</f>
        <v>#N/A</v>
      </c>
      <c r="O216" s="28" t="e">
        <f>IF(VLOOKUP(A216,Keys_CHESS_ALL!J221:AH400,13,FALSE)="","",VLOOKUP(A216,Keys_CHESS_ALL!J221:AH400,13,FALSE))</f>
        <v>#N/A</v>
      </c>
      <c r="P216" s="28" t="e">
        <f>IF(VLOOKUP(A216,Keys_CHESS_ALL!J221:AI400,14,FALSE)="","",VLOOKUP(A216,Keys_CHESS_ALL!J221:AI400,14,FALSE))</f>
        <v>#N/A</v>
      </c>
      <c r="Q216" s="28" t="e">
        <f>IF(VLOOKUP(A216,Keys_CHESS_ALL!J221:AJ400,15,FALSE)="","",VLOOKUP(A216,Keys_CHESS_ALL!J221:AJ400,15,FALSE))</f>
        <v>#N/A</v>
      </c>
      <c r="R216" s="28" t="e">
        <f>IF(VLOOKUP(A216,Keys_CHESS_ALL!J221:AK400,16,FALSE)="","",VLOOKUP(A216,Keys_CHESS_ALL!J221:AK400,16,FALSE))</f>
        <v>#N/A</v>
      </c>
    </row>
    <row r="217" spans="2:18" x14ac:dyDescent="0.2">
      <c r="B217" s="28" t="e">
        <f>VLOOKUP(A217,Keys_CHESS_ALL!J222:L401,2,FALSE)</f>
        <v>#N/A</v>
      </c>
      <c r="C217" s="32"/>
      <c r="D217" s="28" t="e">
        <f>VLOOKUP(A217,Keys_CHESS_ALL!J222:L401,3,FALSE)</f>
        <v>#N/A</v>
      </c>
      <c r="E217" s="40"/>
      <c r="G217" s="28" t="e">
        <f>IF(VLOOKUP(A217,Keys_CHESS_ALL!J222:AC401,5,FALSE)="","",VLOOKUP(A217,Keys_CHESS_ALL!J222:AC401,5,FALSE))</f>
        <v>#N/A</v>
      </c>
      <c r="H217" s="28" t="e">
        <f>IF(VLOOKUP(A217,Keys_CHESS_ALL!J222:AC401,6,FALSE)="","",VLOOKUP(A217,Keys_CHESS_ALL!J222:AC401,6,FALSE))</f>
        <v>#N/A</v>
      </c>
      <c r="I217" s="28" t="e">
        <f>IF(VLOOKUP(A217,Keys_CHESS_ALL!J222:AC401,7,FALSE)="","",VLOOKUP(A217,Keys_CHESS_ALL!J222:AC401,7,FALSE))</f>
        <v>#N/A</v>
      </c>
      <c r="J217" s="28" t="e">
        <f>IF(VLOOKUP(A217,Keys_CHESS_ALL!J222:AC401,8,FALSE)="","",VLOOKUP(A217,Keys_CHESS_ALL!J222:AC401,8,FALSE))</f>
        <v>#N/A</v>
      </c>
      <c r="K217" s="28" t="e">
        <f>IF(VLOOKUP(A217,Keys_CHESS_ALL!J222:AD401,9,FALSE)="","",VLOOKUP(A217,Keys_CHESS_ALL!J222:AD401,9,FALSE))</f>
        <v>#N/A</v>
      </c>
      <c r="L217" s="28" t="e">
        <f>IF(VLOOKUP(A217,Keys_CHESS_ALL!J222:AE401,10,FALSE)="","",VLOOKUP(A217,Keys_CHESS_ALL!J222:AE401,10,FALSE))</f>
        <v>#N/A</v>
      </c>
      <c r="M217" s="28" t="e">
        <f>IF(VLOOKUP(A217,Keys_CHESS_ALL!J222:AF401,11,FALSE)="","",VLOOKUP(A217,Keys_CHESS_ALL!J222:AF401,11,FALSE))</f>
        <v>#N/A</v>
      </c>
      <c r="N217" s="28" t="e">
        <f>IF(VLOOKUP(A217,Keys_CHESS_ALL!J222:AG401,12,FALSE)="","",VLOOKUP(A217,Keys_CHESS_ALL!J222:AG401,12,FALSE))</f>
        <v>#N/A</v>
      </c>
      <c r="O217" s="28" t="e">
        <f>IF(VLOOKUP(A217,Keys_CHESS_ALL!J222:AH401,13,FALSE)="","",VLOOKUP(A217,Keys_CHESS_ALL!J222:AH401,13,FALSE))</f>
        <v>#N/A</v>
      </c>
      <c r="P217" s="28" t="e">
        <f>IF(VLOOKUP(A217,Keys_CHESS_ALL!J222:AI401,14,FALSE)="","",VLOOKUP(A217,Keys_CHESS_ALL!J222:AI401,14,FALSE))</f>
        <v>#N/A</v>
      </c>
      <c r="Q217" s="28" t="e">
        <f>IF(VLOOKUP(A217,Keys_CHESS_ALL!J222:AJ401,15,FALSE)="","",VLOOKUP(A217,Keys_CHESS_ALL!J222:AJ401,15,FALSE))</f>
        <v>#N/A</v>
      </c>
      <c r="R217" s="28" t="e">
        <f>IF(VLOOKUP(A217,Keys_CHESS_ALL!J222:AK401,16,FALSE)="","",VLOOKUP(A217,Keys_CHESS_ALL!J222:AK401,16,FALSE))</f>
        <v>#N/A</v>
      </c>
    </row>
    <row r="218" spans="2:18" x14ac:dyDescent="0.2">
      <c r="B218" s="28" t="e">
        <f>VLOOKUP(A218,Keys_CHESS_ALL!J223:L402,2,FALSE)</f>
        <v>#N/A</v>
      </c>
      <c r="C218" s="32"/>
      <c r="D218" s="28" t="e">
        <f>VLOOKUP(A218,Keys_CHESS_ALL!J223:L402,3,FALSE)</f>
        <v>#N/A</v>
      </c>
      <c r="E218" s="40"/>
      <c r="G218" s="28" t="e">
        <f>IF(VLOOKUP(A218,Keys_CHESS_ALL!J223:AC402,5,FALSE)="","",VLOOKUP(A218,Keys_CHESS_ALL!J223:AC402,5,FALSE))</f>
        <v>#N/A</v>
      </c>
      <c r="H218" s="28" t="e">
        <f>IF(VLOOKUP(A218,Keys_CHESS_ALL!J223:AC402,6,FALSE)="","",VLOOKUP(A218,Keys_CHESS_ALL!J223:AC402,6,FALSE))</f>
        <v>#N/A</v>
      </c>
      <c r="I218" s="28" t="e">
        <f>IF(VLOOKUP(A218,Keys_CHESS_ALL!J223:AC402,7,FALSE)="","",VLOOKUP(A218,Keys_CHESS_ALL!J223:AC402,7,FALSE))</f>
        <v>#N/A</v>
      </c>
      <c r="J218" s="28" t="e">
        <f>IF(VLOOKUP(A218,Keys_CHESS_ALL!J223:AC402,8,FALSE)="","",VLOOKUP(A218,Keys_CHESS_ALL!J223:AC402,8,FALSE))</f>
        <v>#N/A</v>
      </c>
      <c r="K218" s="28" t="e">
        <f>IF(VLOOKUP(A218,Keys_CHESS_ALL!J223:AD402,9,FALSE)="","",VLOOKUP(A218,Keys_CHESS_ALL!J223:AD402,9,FALSE))</f>
        <v>#N/A</v>
      </c>
      <c r="L218" s="28" t="e">
        <f>IF(VLOOKUP(A218,Keys_CHESS_ALL!J223:AE402,10,FALSE)="","",VLOOKUP(A218,Keys_CHESS_ALL!J223:AE402,10,FALSE))</f>
        <v>#N/A</v>
      </c>
      <c r="M218" s="28" t="e">
        <f>IF(VLOOKUP(A218,Keys_CHESS_ALL!J223:AF402,11,FALSE)="","",VLOOKUP(A218,Keys_CHESS_ALL!J223:AF402,11,FALSE))</f>
        <v>#N/A</v>
      </c>
      <c r="N218" s="28" t="e">
        <f>IF(VLOOKUP(A218,Keys_CHESS_ALL!J223:AG402,12,FALSE)="","",VLOOKUP(A218,Keys_CHESS_ALL!J223:AG402,12,FALSE))</f>
        <v>#N/A</v>
      </c>
      <c r="O218" s="28" t="e">
        <f>IF(VLOOKUP(A218,Keys_CHESS_ALL!J223:AH402,13,FALSE)="","",VLOOKUP(A218,Keys_CHESS_ALL!J223:AH402,13,FALSE))</f>
        <v>#N/A</v>
      </c>
      <c r="P218" s="28" t="e">
        <f>IF(VLOOKUP(A218,Keys_CHESS_ALL!J223:AI402,14,FALSE)="","",VLOOKUP(A218,Keys_CHESS_ALL!J223:AI402,14,FALSE))</f>
        <v>#N/A</v>
      </c>
      <c r="Q218" s="28" t="e">
        <f>IF(VLOOKUP(A218,Keys_CHESS_ALL!J223:AJ402,15,FALSE)="","",VLOOKUP(A218,Keys_CHESS_ALL!J223:AJ402,15,FALSE))</f>
        <v>#N/A</v>
      </c>
      <c r="R218" s="28" t="e">
        <f>IF(VLOOKUP(A218,Keys_CHESS_ALL!J223:AK402,16,FALSE)="","",VLOOKUP(A218,Keys_CHESS_ALL!J223:AK402,16,FALSE))</f>
        <v>#N/A</v>
      </c>
    </row>
    <row r="219" spans="2:18" x14ac:dyDescent="0.2">
      <c r="B219" s="28" t="e">
        <f>VLOOKUP(A219,Keys_CHESS_ALL!J224:L403,2,FALSE)</f>
        <v>#N/A</v>
      </c>
      <c r="C219" s="32"/>
      <c r="D219" s="28" t="e">
        <f>VLOOKUP(A219,Keys_CHESS_ALL!J224:L403,3,FALSE)</f>
        <v>#N/A</v>
      </c>
      <c r="E219" s="40"/>
      <c r="G219" s="28" t="e">
        <f>IF(VLOOKUP(A219,Keys_CHESS_ALL!J224:AC403,5,FALSE)="","",VLOOKUP(A219,Keys_CHESS_ALL!J224:AC403,5,FALSE))</f>
        <v>#N/A</v>
      </c>
      <c r="H219" s="28" t="e">
        <f>IF(VLOOKUP(A219,Keys_CHESS_ALL!J224:AC403,6,FALSE)="","",VLOOKUP(A219,Keys_CHESS_ALL!J224:AC403,6,FALSE))</f>
        <v>#N/A</v>
      </c>
      <c r="I219" s="28" t="e">
        <f>IF(VLOOKUP(A219,Keys_CHESS_ALL!J224:AC403,7,FALSE)="","",VLOOKUP(A219,Keys_CHESS_ALL!J224:AC403,7,FALSE))</f>
        <v>#N/A</v>
      </c>
      <c r="J219" s="28" t="e">
        <f>IF(VLOOKUP(A219,Keys_CHESS_ALL!J224:AC403,8,FALSE)="","",VLOOKUP(A219,Keys_CHESS_ALL!J224:AC403,8,FALSE))</f>
        <v>#N/A</v>
      </c>
      <c r="K219" s="28" t="e">
        <f>IF(VLOOKUP(A219,Keys_CHESS_ALL!J224:AD403,9,FALSE)="","",VLOOKUP(A219,Keys_CHESS_ALL!J224:AD403,9,FALSE))</f>
        <v>#N/A</v>
      </c>
      <c r="L219" s="28" t="e">
        <f>IF(VLOOKUP(A219,Keys_CHESS_ALL!J224:AE403,10,FALSE)="","",VLOOKUP(A219,Keys_CHESS_ALL!J224:AE403,10,FALSE))</f>
        <v>#N/A</v>
      </c>
      <c r="M219" s="28" t="e">
        <f>IF(VLOOKUP(A219,Keys_CHESS_ALL!J224:AF403,11,FALSE)="","",VLOOKUP(A219,Keys_CHESS_ALL!J224:AF403,11,FALSE))</f>
        <v>#N/A</v>
      </c>
      <c r="N219" s="28" t="e">
        <f>IF(VLOOKUP(A219,Keys_CHESS_ALL!J224:AG403,12,FALSE)="","",VLOOKUP(A219,Keys_CHESS_ALL!J224:AG403,12,FALSE))</f>
        <v>#N/A</v>
      </c>
      <c r="O219" s="28" t="e">
        <f>IF(VLOOKUP(A219,Keys_CHESS_ALL!J224:AH403,13,FALSE)="","",VLOOKUP(A219,Keys_CHESS_ALL!J224:AH403,13,FALSE))</f>
        <v>#N/A</v>
      </c>
      <c r="P219" s="28" t="e">
        <f>IF(VLOOKUP(A219,Keys_CHESS_ALL!J224:AI403,14,FALSE)="","",VLOOKUP(A219,Keys_CHESS_ALL!J224:AI403,14,FALSE))</f>
        <v>#N/A</v>
      </c>
      <c r="Q219" s="28" t="e">
        <f>IF(VLOOKUP(A219,Keys_CHESS_ALL!J224:AJ403,15,FALSE)="","",VLOOKUP(A219,Keys_CHESS_ALL!J224:AJ403,15,FALSE))</f>
        <v>#N/A</v>
      </c>
      <c r="R219" s="28" t="e">
        <f>IF(VLOOKUP(A219,Keys_CHESS_ALL!J224:AK403,16,FALSE)="","",VLOOKUP(A219,Keys_CHESS_ALL!J224:AK403,16,FALSE))</f>
        <v>#N/A</v>
      </c>
    </row>
    <row r="220" spans="2:18" x14ac:dyDescent="0.2">
      <c r="B220" s="28" t="e">
        <f>VLOOKUP(A220,Keys_CHESS_ALL!J225:L404,2,FALSE)</f>
        <v>#N/A</v>
      </c>
      <c r="C220" s="32"/>
      <c r="D220" s="28" t="e">
        <f>VLOOKUP(A220,Keys_CHESS_ALL!J225:L404,3,FALSE)</f>
        <v>#N/A</v>
      </c>
      <c r="E220" s="40"/>
      <c r="G220" s="28" t="e">
        <f>IF(VLOOKUP(A220,Keys_CHESS_ALL!J225:AC404,5,FALSE)="","",VLOOKUP(A220,Keys_CHESS_ALL!J225:AC404,5,FALSE))</f>
        <v>#N/A</v>
      </c>
      <c r="H220" s="28" t="e">
        <f>IF(VLOOKUP(A220,Keys_CHESS_ALL!J225:AC404,6,FALSE)="","",VLOOKUP(A220,Keys_CHESS_ALL!J225:AC404,6,FALSE))</f>
        <v>#N/A</v>
      </c>
      <c r="I220" s="28" t="e">
        <f>IF(VLOOKUP(A220,Keys_CHESS_ALL!J225:AC404,7,FALSE)="","",VLOOKUP(A220,Keys_CHESS_ALL!J225:AC404,7,FALSE))</f>
        <v>#N/A</v>
      </c>
      <c r="J220" s="28" t="e">
        <f>IF(VLOOKUP(A220,Keys_CHESS_ALL!J225:AC404,8,FALSE)="","",VLOOKUP(A220,Keys_CHESS_ALL!J225:AC404,8,FALSE))</f>
        <v>#N/A</v>
      </c>
      <c r="K220" s="28" t="e">
        <f>IF(VLOOKUP(A220,Keys_CHESS_ALL!J225:AD404,9,FALSE)="","",VLOOKUP(A220,Keys_CHESS_ALL!J225:AD404,9,FALSE))</f>
        <v>#N/A</v>
      </c>
      <c r="L220" s="28" t="e">
        <f>IF(VLOOKUP(A220,Keys_CHESS_ALL!J225:AE404,10,FALSE)="","",VLOOKUP(A220,Keys_CHESS_ALL!J225:AE404,10,FALSE))</f>
        <v>#N/A</v>
      </c>
      <c r="M220" s="28" t="e">
        <f>IF(VLOOKUP(A220,Keys_CHESS_ALL!J225:AF404,11,FALSE)="","",VLOOKUP(A220,Keys_CHESS_ALL!J225:AF404,11,FALSE))</f>
        <v>#N/A</v>
      </c>
      <c r="N220" s="28" t="e">
        <f>IF(VLOOKUP(A220,Keys_CHESS_ALL!J225:AG404,12,FALSE)="","",VLOOKUP(A220,Keys_CHESS_ALL!J225:AG404,12,FALSE))</f>
        <v>#N/A</v>
      </c>
      <c r="O220" s="28" t="e">
        <f>IF(VLOOKUP(A220,Keys_CHESS_ALL!J225:AH404,13,FALSE)="","",VLOOKUP(A220,Keys_CHESS_ALL!J225:AH404,13,FALSE))</f>
        <v>#N/A</v>
      </c>
      <c r="P220" s="28" t="e">
        <f>IF(VLOOKUP(A220,Keys_CHESS_ALL!J225:AI404,14,FALSE)="","",VLOOKUP(A220,Keys_CHESS_ALL!J225:AI404,14,FALSE))</f>
        <v>#N/A</v>
      </c>
      <c r="Q220" s="28" t="e">
        <f>IF(VLOOKUP(A220,Keys_CHESS_ALL!J225:AJ404,15,FALSE)="","",VLOOKUP(A220,Keys_CHESS_ALL!J225:AJ404,15,FALSE))</f>
        <v>#N/A</v>
      </c>
      <c r="R220" s="28" t="e">
        <f>IF(VLOOKUP(A220,Keys_CHESS_ALL!J225:AK404,16,FALSE)="","",VLOOKUP(A220,Keys_CHESS_ALL!J225:AK404,16,FALSE))</f>
        <v>#N/A</v>
      </c>
    </row>
    <row r="221" spans="2:18" x14ac:dyDescent="0.2">
      <c r="B221" s="28" t="e">
        <f>VLOOKUP(A221,Keys_CHESS_ALL!J226:L405,2,FALSE)</f>
        <v>#N/A</v>
      </c>
      <c r="C221" s="32"/>
      <c r="D221" s="28" t="e">
        <f>VLOOKUP(A221,Keys_CHESS_ALL!J226:L405,3,FALSE)</f>
        <v>#N/A</v>
      </c>
      <c r="E221" s="40"/>
      <c r="G221" s="28" t="e">
        <f>IF(VLOOKUP(A221,Keys_CHESS_ALL!J226:AC405,5,FALSE)="","",VLOOKUP(A221,Keys_CHESS_ALL!J226:AC405,5,FALSE))</f>
        <v>#N/A</v>
      </c>
      <c r="H221" s="28" t="e">
        <f>IF(VLOOKUP(A221,Keys_CHESS_ALL!J226:AC405,6,FALSE)="","",VLOOKUP(A221,Keys_CHESS_ALL!J226:AC405,6,FALSE))</f>
        <v>#N/A</v>
      </c>
      <c r="I221" s="28" t="e">
        <f>IF(VLOOKUP(A221,Keys_CHESS_ALL!J226:AC405,7,FALSE)="","",VLOOKUP(A221,Keys_CHESS_ALL!J226:AC405,7,FALSE))</f>
        <v>#N/A</v>
      </c>
      <c r="J221" s="28" t="e">
        <f>IF(VLOOKUP(A221,Keys_CHESS_ALL!J226:AC405,8,FALSE)="","",VLOOKUP(A221,Keys_CHESS_ALL!J226:AC405,8,FALSE))</f>
        <v>#N/A</v>
      </c>
      <c r="K221" s="28" t="e">
        <f>IF(VLOOKUP(A221,Keys_CHESS_ALL!J226:AD405,9,FALSE)="","",VLOOKUP(A221,Keys_CHESS_ALL!J226:AD405,9,FALSE))</f>
        <v>#N/A</v>
      </c>
      <c r="L221" s="28" t="e">
        <f>IF(VLOOKUP(A221,Keys_CHESS_ALL!J226:AE405,10,FALSE)="","",VLOOKUP(A221,Keys_CHESS_ALL!J226:AE405,10,FALSE))</f>
        <v>#N/A</v>
      </c>
      <c r="M221" s="28" t="e">
        <f>IF(VLOOKUP(A221,Keys_CHESS_ALL!J226:AF405,11,FALSE)="","",VLOOKUP(A221,Keys_CHESS_ALL!J226:AF405,11,FALSE))</f>
        <v>#N/A</v>
      </c>
      <c r="N221" s="28" t="e">
        <f>IF(VLOOKUP(A221,Keys_CHESS_ALL!J226:AG405,12,FALSE)="","",VLOOKUP(A221,Keys_CHESS_ALL!J226:AG405,12,FALSE))</f>
        <v>#N/A</v>
      </c>
      <c r="O221" s="28" t="e">
        <f>IF(VLOOKUP(A221,Keys_CHESS_ALL!J226:AH405,13,FALSE)="","",VLOOKUP(A221,Keys_CHESS_ALL!J226:AH405,13,FALSE))</f>
        <v>#N/A</v>
      </c>
      <c r="P221" s="28" t="e">
        <f>IF(VLOOKUP(A221,Keys_CHESS_ALL!J226:AI405,14,FALSE)="","",VLOOKUP(A221,Keys_CHESS_ALL!J226:AI405,14,FALSE))</f>
        <v>#N/A</v>
      </c>
      <c r="Q221" s="28" t="e">
        <f>IF(VLOOKUP(A221,Keys_CHESS_ALL!J226:AJ405,15,FALSE)="","",VLOOKUP(A221,Keys_CHESS_ALL!J226:AJ405,15,FALSE))</f>
        <v>#N/A</v>
      </c>
      <c r="R221" s="28" t="e">
        <f>IF(VLOOKUP(A221,Keys_CHESS_ALL!J226:AK405,16,FALSE)="","",VLOOKUP(A221,Keys_CHESS_ALL!J226:AK405,16,FALSE))</f>
        <v>#N/A</v>
      </c>
    </row>
    <row r="222" spans="2:18" x14ac:dyDescent="0.2">
      <c r="B222" s="28" t="e">
        <f>VLOOKUP(A222,Keys_CHESS_ALL!J227:L406,2,FALSE)</f>
        <v>#N/A</v>
      </c>
      <c r="C222" s="32"/>
      <c r="D222" s="28" t="e">
        <f>VLOOKUP(A222,Keys_CHESS_ALL!J227:L406,3,FALSE)</f>
        <v>#N/A</v>
      </c>
      <c r="E222" s="40"/>
      <c r="G222" s="28" t="e">
        <f>IF(VLOOKUP(A222,Keys_CHESS_ALL!J227:AC406,5,FALSE)="","",VLOOKUP(A222,Keys_CHESS_ALL!J227:AC406,5,FALSE))</f>
        <v>#N/A</v>
      </c>
      <c r="H222" s="28" t="e">
        <f>IF(VLOOKUP(A222,Keys_CHESS_ALL!J227:AC406,6,FALSE)="","",VLOOKUP(A222,Keys_CHESS_ALL!J227:AC406,6,FALSE))</f>
        <v>#N/A</v>
      </c>
      <c r="I222" s="28" t="e">
        <f>IF(VLOOKUP(A222,Keys_CHESS_ALL!J227:AC406,7,FALSE)="","",VLOOKUP(A222,Keys_CHESS_ALL!J227:AC406,7,FALSE))</f>
        <v>#N/A</v>
      </c>
      <c r="J222" s="28" t="e">
        <f>IF(VLOOKUP(A222,Keys_CHESS_ALL!J227:AC406,8,FALSE)="","",VLOOKUP(A222,Keys_CHESS_ALL!J227:AC406,8,FALSE))</f>
        <v>#N/A</v>
      </c>
      <c r="K222" s="28" t="e">
        <f>IF(VLOOKUP(A222,Keys_CHESS_ALL!J227:AD406,9,FALSE)="","",VLOOKUP(A222,Keys_CHESS_ALL!J227:AD406,9,FALSE))</f>
        <v>#N/A</v>
      </c>
      <c r="L222" s="28" t="e">
        <f>IF(VLOOKUP(A222,Keys_CHESS_ALL!J227:AE406,10,FALSE)="","",VLOOKUP(A222,Keys_CHESS_ALL!J227:AE406,10,FALSE))</f>
        <v>#N/A</v>
      </c>
      <c r="M222" s="28" t="e">
        <f>IF(VLOOKUP(A222,Keys_CHESS_ALL!J227:AF406,11,FALSE)="","",VLOOKUP(A222,Keys_CHESS_ALL!J227:AF406,11,FALSE))</f>
        <v>#N/A</v>
      </c>
      <c r="N222" s="28" t="e">
        <f>IF(VLOOKUP(A222,Keys_CHESS_ALL!J227:AG406,12,FALSE)="","",VLOOKUP(A222,Keys_CHESS_ALL!J227:AG406,12,FALSE))</f>
        <v>#N/A</v>
      </c>
      <c r="O222" s="28" t="e">
        <f>IF(VLOOKUP(A222,Keys_CHESS_ALL!J227:AH406,13,FALSE)="","",VLOOKUP(A222,Keys_CHESS_ALL!J227:AH406,13,FALSE))</f>
        <v>#N/A</v>
      </c>
      <c r="P222" s="28" t="e">
        <f>IF(VLOOKUP(A222,Keys_CHESS_ALL!J227:AI406,14,FALSE)="","",VLOOKUP(A222,Keys_CHESS_ALL!J227:AI406,14,FALSE))</f>
        <v>#N/A</v>
      </c>
      <c r="Q222" s="28" t="e">
        <f>IF(VLOOKUP(A222,Keys_CHESS_ALL!J227:AJ406,15,FALSE)="","",VLOOKUP(A222,Keys_CHESS_ALL!J227:AJ406,15,FALSE))</f>
        <v>#N/A</v>
      </c>
      <c r="R222" s="28" t="e">
        <f>IF(VLOOKUP(A222,Keys_CHESS_ALL!J227:AK406,16,FALSE)="","",VLOOKUP(A222,Keys_CHESS_ALL!J227:AK406,16,FALSE))</f>
        <v>#N/A</v>
      </c>
    </row>
    <row r="223" spans="2:18" x14ac:dyDescent="0.2">
      <c r="B223" s="28" t="e">
        <f>VLOOKUP(A223,Keys_CHESS_ALL!J228:L407,2,FALSE)</f>
        <v>#N/A</v>
      </c>
      <c r="C223" s="32"/>
      <c r="D223" s="28" t="e">
        <f>VLOOKUP(A223,Keys_CHESS_ALL!J228:L407,3,FALSE)</f>
        <v>#N/A</v>
      </c>
      <c r="E223" s="40"/>
      <c r="G223" s="28" t="e">
        <f>IF(VLOOKUP(A223,Keys_CHESS_ALL!J228:AC407,5,FALSE)="","",VLOOKUP(A223,Keys_CHESS_ALL!J228:AC407,5,FALSE))</f>
        <v>#N/A</v>
      </c>
      <c r="H223" s="28" t="e">
        <f>IF(VLOOKUP(A223,Keys_CHESS_ALL!J228:AC407,6,FALSE)="","",VLOOKUP(A223,Keys_CHESS_ALL!J228:AC407,6,FALSE))</f>
        <v>#N/A</v>
      </c>
      <c r="I223" s="28" t="e">
        <f>IF(VLOOKUP(A223,Keys_CHESS_ALL!J228:AC407,7,FALSE)="","",VLOOKUP(A223,Keys_CHESS_ALL!J228:AC407,7,FALSE))</f>
        <v>#N/A</v>
      </c>
      <c r="J223" s="28" t="e">
        <f>IF(VLOOKUP(A223,Keys_CHESS_ALL!J228:AC407,8,FALSE)="","",VLOOKUP(A223,Keys_CHESS_ALL!J228:AC407,8,FALSE))</f>
        <v>#N/A</v>
      </c>
      <c r="K223" s="28" t="e">
        <f>IF(VLOOKUP(A223,Keys_CHESS_ALL!J228:AD407,9,FALSE)="","",VLOOKUP(A223,Keys_CHESS_ALL!J228:AD407,9,FALSE))</f>
        <v>#N/A</v>
      </c>
      <c r="L223" s="28" t="e">
        <f>IF(VLOOKUP(A223,Keys_CHESS_ALL!J228:AE407,10,FALSE)="","",VLOOKUP(A223,Keys_CHESS_ALL!J228:AE407,10,FALSE))</f>
        <v>#N/A</v>
      </c>
      <c r="M223" s="28" t="e">
        <f>IF(VLOOKUP(A223,Keys_CHESS_ALL!J228:AF407,11,FALSE)="","",VLOOKUP(A223,Keys_CHESS_ALL!J228:AF407,11,FALSE))</f>
        <v>#N/A</v>
      </c>
      <c r="N223" s="28" t="e">
        <f>IF(VLOOKUP(A223,Keys_CHESS_ALL!J228:AG407,12,FALSE)="","",VLOOKUP(A223,Keys_CHESS_ALL!J228:AG407,12,FALSE))</f>
        <v>#N/A</v>
      </c>
      <c r="O223" s="28" t="e">
        <f>IF(VLOOKUP(A223,Keys_CHESS_ALL!J228:AH407,13,FALSE)="","",VLOOKUP(A223,Keys_CHESS_ALL!J228:AH407,13,FALSE))</f>
        <v>#N/A</v>
      </c>
      <c r="P223" s="28" t="e">
        <f>IF(VLOOKUP(A223,Keys_CHESS_ALL!J228:AI407,14,FALSE)="","",VLOOKUP(A223,Keys_CHESS_ALL!J228:AI407,14,FALSE))</f>
        <v>#N/A</v>
      </c>
      <c r="Q223" s="28" t="e">
        <f>IF(VLOOKUP(A223,Keys_CHESS_ALL!J228:AJ407,15,FALSE)="","",VLOOKUP(A223,Keys_CHESS_ALL!J228:AJ407,15,FALSE))</f>
        <v>#N/A</v>
      </c>
      <c r="R223" s="28" t="e">
        <f>IF(VLOOKUP(A223,Keys_CHESS_ALL!J228:AK407,16,FALSE)="","",VLOOKUP(A223,Keys_CHESS_ALL!J228:AK407,16,FALSE))</f>
        <v>#N/A</v>
      </c>
    </row>
    <row r="224" spans="2:18" x14ac:dyDescent="0.2">
      <c r="B224" s="28" t="e">
        <f>VLOOKUP(A224,Keys_CHESS_ALL!J229:L408,2,FALSE)</f>
        <v>#N/A</v>
      </c>
      <c r="C224" s="32"/>
      <c r="D224" s="28" t="e">
        <f>VLOOKUP(A224,Keys_CHESS_ALL!J229:L408,3,FALSE)</f>
        <v>#N/A</v>
      </c>
      <c r="E224" s="40"/>
      <c r="G224" s="28" t="e">
        <f>IF(VLOOKUP(A224,Keys_CHESS_ALL!J229:AC408,5,FALSE)="","",VLOOKUP(A224,Keys_CHESS_ALL!J229:AC408,5,FALSE))</f>
        <v>#N/A</v>
      </c>
      <c r="H224" s="28" t="e">
        <f>IF(VLOOKUP(A224,Keys_CHESS_ALL!J229:AC408,6,FALSE)="","",VLOOKUP(A224,Keys_CHESS_ALL!J229:AC408,6,FALSE))</f>
        <v>#N/A</v>
      </c>
      <c r="I224" s="28" t="e">
        <f>IF(VLOOKUP(A224,Keys_CHESS_ALL!J229:AC408,7,FALSE)="","",VLOOKUP(A224,Keys_CHESS_ALL!J229:AC408,7,FALSE))</f>
        <v>#N/A</v>
      </c>
      <c r="J224" s="28" t="e">
        <f>IF(VLOOKUP(A224,Keys_CHESS_ALL!J229:AC408,8,FALSE)="","",VLOOKUP(A224,Keys_CHESS_ALL!J229:AC408,8,FALSE))</f>
        <v>#N/A</v>
      </c>
      <c r="K224" s="28" t="e">
        <f>IF(VLOOKUP(A224,Keys_CHESS_ALL!J229:AD408,9,FALSE)="","",VLOOKUP(A224,Keys_CHESS_ALL!J229:AD408,9,FALSE))</f>
        <v>#N/A</v>
      </c>
      <c r="L224" s="28" t="e">
        <f>IF(VLOOKUP(A224,Keys_CHESS_ALL!J229:AE408,10,FALSE)="","",VLOOKUP(A224,Keys_CHESS_ALL!J229:AE408,10,FALSE))</f>
        <v>#N/A</v>
      </c>
      <c r="M224" s="28" t="e">
        <f>IF(VLOOKUP(A224,Keys_CHESS_ALL!J229:AF408,11,FALSE)="","",VLOOKUP(A224,Keys_CHESS_ALL!J229:AF408,11,FALSE))</f>
        <v>#N/A</v>
      </c>
      <c r="N224" s="28" t="e">
        <f>IF(VLOOKUP(A224,Keys_CHESS_ALL!J229:AG408,12,FALSE)="","",VLOOKUP(A224,Keys_CHESS_ALL!J229:AG408,12,FALSE))</f>
        <v>#N/A</v>
      </c>
      <c r="O224" s="28" t="e">
        <f>IF(VLOOKUP(A224,Keys_CHESS_ALL!J229:AH408,13,FALSE)="","",VLOOKUP(A224,Keys_CHESS_ALL!J229:AH408,13,FALSE))</f>
        <v>#N/A</v>
      </c>
      <c r="P224" s="28" t="e">
        <f>IF(VLOOKUP(A224,Keys_CHESS_ALL!J229:AI408,14,FALSE)="","",VLOOKUP(A224,Keys_CHESS_ALL!J229:AI408,14,FALSE))</f>
        <v>#N/A</v>
      </c>
      <c r="Q224" s="28" t="e">
        <f>IF(VLOOKUP(A224,Keys_CHESS_ALL!J229:AJ408,15,FALSE)="","",VLOOKUP(A224,Keys_CHESS_ALL!J229:AJ408,15,FALSE))</f>
        <v>#N/A</v>
      </c>
      <c r="R224" s="28" t="e">
        <f>IF(VLOOKUP(A224,Keys_CHESS_ALL!J229:AK408,16,FALSE)="","",VLOOKUP(A224,Keys_CHESS_ALL!J229:AK408,16,FALSE))</f>
        <v>#N/A</v>
      </c>
    </row>
    <row r="225" spans="2:18" x14ac:dyDescent="0.2">
      <c r="B225" s="28" t="e">
        <f>VLOOKUP(A225,Keys_CHESS_ALL!J230:L409,2,FALSE)</f>
        <v>#N/A</v>
      </c>
      <c r="C225" s="32"/>
      <c r="D225" s="28" t="e">
        <f>VLOOKUP(A225,Keys_CHESS_ALL!J230:L409,3,FALSE)</f>
        <v>#N/A</v>
      </c>
      <c r="E225" s="40"/>
      <c r="G225" s="28" t="e">
        <f>IF(VLOOKUP(A225,Keys_CHESS_ALL!J230:AC409,5,FALSE)="","",VLOOKUP(A225,Keys_CHESS_ALL!J230:AC409,5,FALSE))</f>
        <v>#N/A</v>
      </c>
      <c r="H225" s="28" t="e">
        <f>IF(VLOOKUP(A225,Keys_CHESS_ALL!J230:AC409,6,FALSE)="","",VLOOKUP(A225,Keys_CHESS_ALL!J230:AC409,6,FALSE))</f>
        <v>#N/A</v>
      </c>
      <c r="I225" s="28" t="e">
        <f>IF(VLOOKUP(A225,Keys_CHESS_ALL!J230:AC409,7,FALSE)="","",VLOOKUP(A225,Keys_CHESS_ALL!J230:AC409,7,FALSE))</f>
        <v>#N/A</v>
      </c>
      <c r="J225" s="28" t="e">
        <f>IF(VLOOKUP(A225,Keys_CHESS_ALL!J230:AC409,8,FALSE)="","",VLOOKUP(A225,Keys_CHESS_ALL!J230:AC409,8,FALSE))</f>
        <v>#N/A</v>
      </c>
      <c r="K225" s="28" t="e">
        <f>IF(VLOOKUP(A225,Keys_CHESS_ALL!J230:AD409,9,FALSE)="","",VLOOKUP(A225,Keys_CHESS_ALL!J230:AD409,9,FALSE))</f>
        <v>#N/A</v>
      </c>
      <c r="L225" s="28" t="e">
        <f>IF(VLOOKUP(A225,Keys_CHESS_ALL!J230:AE409,10,FALSE)="","",VLOOKUP(A225,Keys_CHESS_ALL!J230:AE409,10,FALSE))</f>
        <v>#N/A</v>
      </c>
      <c r="M225" s="28" t="e">
        <f>IF(VLOOKUP(A225,Keys_CHESS_ALL!J230:AF409,11,FALSE)="","",VLOOKUP(A225,Keys_CHESS_ALL!J230:AF409,11,FALSE))</f>
        <v>#N/A</v>
      </c>
      <c r="N225" s="28" t="e">
        <f>IF(VLOOKUP(A225,Keys_CHESS_ALL!J230:AG409,12,FALSE)="","",VLOOKUP(A225,Keys_CHESS_ALL!J230:AG409,12,FALSE))</f>
        <v>#N/A</v>
      </c>
      <c r="O225" s="28" t="e">
        <f>IF(VLOOKUP(A225,Keys_CHESS_ALL!J230:AH409,13,FALSE)="","",VLOOKUP(A225,Keys_CHESS_ALL!J230:AH409,13,FALSE))</f>
        <v>#N/A</v>
      </c>
      <c r="P225" s="28" t="e">
        <f>IF(VLOOKUP(A225,Keys_CHESS_ALL!J230:AI409,14,FALSE)="","",VLOOKUP(A225,Keys_CHESS_ALL!J230:AI409,14,FALSE))</f>
        <v>#N/A</v>
      </c>
      <c r="Q225" s="28" t="e">
        <f>IF(VLOOKUP(A225,Keys_CHESS_ALL!J230:AJ409,15,FALSE)="","",VLOOKUP(A225,Keys_CHESS_ALL!J230:AJ409,15,FALSE))</f>
        <v>#N/A</v>
      </c>
      <c r="R225" s="28" t="e">
        <f>IF(VLOOKUP(A225,Keys_CHESS_ALL!J230:AK409,16,FALSE)="","",VLOOKUP(A225,Keys_CHESS_ALL!J230:AK409,16,FALSE))</f>
        <v>#N/A</v>
      </c>
    </row>
    <row r="226" spans="2:18" x14ac:dyDescent="0.2">
      <c r="B226" s="28" t="e">
        <f>VLOOKUP(A226,Keys_CHESS_ALL!J231:L410,2,FALSE)</f>
        <v>#N/A</v>
      </c>
      <c r="C226" s="32"/>
      <c r="D226" s="28" t="e">
        <f>VLOOKUP(A226,Keys_CHESS_ALL!J231:L410,3,FALSE)</f>
        <v>#N/A</v>
      </c>
      <c r="E226" s="40"/>
      <c r="G226" s="28" t="e">
        <f>IF(VLOOKUP(A226,Keys_CHESS_ALL!J231:AC410,5,FALSE)="","",VLOOKUP(A226,Keys_CHESS_ALL!J231:AC410,5,FALSE))</f>
        <v>#N/A</v>
      </c>
      <c r="H226" s="28" t="e">
        <f>IF(VLOOKUP(A226,Keys_CHESS_ALL!J231:AC410,6,FALSE)="","",VLOOKUP(A226,Keys_CHESS_ALL!J231:AC410,6,FALSE))</f>
        <v>#N/A</v>
      </c>
      <c r="I226" s="28" t="e">
        <f>IF(VLOOKUP(A226,Keys_CHESS_ALL!J231:AC410,7,FALSE)="","",VLOOKUP(A226,Keys_CHESS_ALL!J231:AC410,7,FALSE))</f>
        <v>#N/A</v>
      </c>
      <c r="J226" s="28" t="e">
        <f>IF(VLOOKUP(A226,Keys_CHESS_ALL!J231:AC410,8,FALSE)="","",VLOOKUP(A226,Keys_CHESS_ALL!J231:AC410,8,FALSE))</f>
        <v>#N/A</v>
      </c>
      <c r="K226" s="28" t="e">
        <f>IF(VLOOKUP(A226,Keys_CHESS_ALL!J231:AD410,9,FALSE)="","",VLOOKUP(A226,Keys_CHESS_ALL!J231:AD410,9,FALSE))</f>
        <v>#N/A</v>
      </c>
      <c r="L226" s="28" t="e">
        <f>IF(VLOOKUP(A226,Keys_CHESS_ALL!J231:AE410,10,FALSE)="","",VLOOKUP(A226,Keys_CHESS_ALL!J231:AE410,10,FALSE))</f>
        <v>#N/A</v>
      </c>
      <c r="M226" s="28" t="e">
        <f>IF(VLOOKUP(A226,Keys_CHESS_ALL!J231:AF410,11,FALSE)="","",VLOOKUP(A226,Keys_CHESS_ALL!J231:AF410,11,FALSE))</f>
        <v>#N/A</v>
      </c>
      <c r="N226" s="28" t="e">
        <f>IF(VLOOKUP(A226,Keys_CHESS_ALL!J231:AG410,12,FALSE)="","",VLOOKUP(A226,Keys_CHESS_ALL!J231:AG410,12,FALSE))</f>
        <v>#N/A</v>
      </c>
      <c r="O226" s="28" t="e">
        <f>IF(VLOOKUP(A226,Keys_CHESS_ALL!J231:AH410,13,FALSE)="","",VLOOKUP(A226,Keys_CHESS_ALL!J231:AH410,13,FALSE))</f>
        <v>#N/A</v>
      </c>
      <c r="P226" s="28" t="e">
        <f>IF(VLOOKUP(A226,Keys_CHESS_ALL!J231:AI410,14,FALSE)="","",VLOOKUP(A226,Keys_CHESS_ALL!J231:AI410,14,FALSE))</f>
        <v>#N/A</v>
      </c>
      <c r="Q226" s="28" t="e">
        <f>IF(VLOOKUP(A226,Keys_CHESS_ALL!J231:AJ410,15,FALSE)="","",VLOOKUP(A226,Keys_CHESS_ALL!J231:AJ410,15,FALSE))</f>
        <v>#N/A</v>
      </c>
      <c r="R226" s="28" t="e">
        <f>IF(VLOOKUP(A226,Keys_CHESS_ALL!J231:AK410,16,FALSE)="","",VLOOKUP(A226,Keys_CHESS_ALL!J231:AK410,16,FALSE))</f>
        <v>#N/A</v>
      </c>
    </row>
    <row r="227" spans="2:18" x14ac:dyDescent="0.2">
      <c r="B227" s="28" t="e">
        <f>VLOOKUP(A227,Keys_CHESS_ALL!J232:L411,2,FALSE)</f>
        <v>#N/A</v>
      </c>
      <c r="C227" s="32"/>
      <c r="D227" s="28" t="e">
        <f>VLOOKUP(A227,Keys_CHESS_ALL!J232:L411,3,FALSE)</f>
        <v>#N/A</v>
      </c>
      <c r="E227" s="40"/>
      <c r="G227" s="28" t="e">
        <f>IF(VLOOKUP(A227,Keys_CHESS_ALL!J232:AC411,5,FALSE)="","",VLOOKUP(A227,Keys_CHESS_ALL!J232:AC411,5,FALSE))</f>
        <v>#N/A</v>
      </c>
      <c r="H227" s="28" t="e">
        <f>IF(VLOOKUP(A227,Keys_CHESS_ALL!J232:AC411,6,FALSE)="","",VLOOKUP(A227,Keys_CHESS_ALL!J232:AC411,6,FALSE))</f>
        <v>#N/A</v>
      </c>
      <c r="I227" s="28" t="e">
        <f>IF(VLOOKUP(A227,Keys_CHESS_ALL!J232:AC411,7,FALSE)="","",VLOOKUP(A227,Keys_CHESS_ALL!J232:AC411,7,FALSE))</f>
        <v>#N/A</v>
      </c>
      <c r="J227" s="28" t="e">
        <f>IF(VLOOKUP(A227,Keys_CHESS_ALL!J232:AC411,8,FALSE)="","",VLOOKUP(A227,Keys_CHESS_ALL!J232:AC411,8,FALSE))</f>
        <v>#N/A</v>
      </c>
      <c r="K227" s="28" t="e">
        <f>IF(VLOOKUP(A227,Keys_CHESS_ALL!J232:AD411,9,FALSE)="","",VLOOKUP(A227,Keys_CHESS_ALL!J232:AD411,9,FALSE))</f>
        <v>#N/A</v>
      </c>
      <c r="L227" s="28" t="e">
        <f>IF(VLOOKUP(A227,Keys_CHESS_ALL!J232:AE411,10,FALSE)="","",VLOOKUP(A227,Keys_CHESS_ALL!J232:AE411,10,FALSE))</f>
        <v>#N/A</v>
      </c>
      <c r="M227" s="28" t="e">
        <f>IF(VLOOKUP(A227,Keys_CHESS_ALL!J232:AF411,11,FALSE)="","",VLOOKUP(A227,Keys_CHESS_ALL!J232:AF411,11,FALSE))</f>
        <v>#N/A</v>
      </c>
      <c r="N227" s="28" t="e">
        <f>IF(VLOOKUP(A227,Keys_CHESS_ALL!J232:AG411,12,FALSE)="","",VLOOKUP(A227,Keys_CHESS_ALL!J232:AG411,12,FALSE))</f>
        <v>#N/A</v>
      </c>
      <c r="O227" s="28" t="e">
        <f>IF(VLOOKUP(A227,Keys_CHESS_ALL!J232:AH411,13,FALSE)="","",VLOOKUP(A227,Keys_CHESS_ALL!J232:AH411,13,FALSE))</f>
        <v>#N/A</v>
      </c>
      <c r="P227" s="28" t="e">
        <f>IF(VLOOKUP(A227,Keys_CHESS_ALL!J232:AI411,14,FALSE)="","",VLOOKUP(A227,Keys_CHESS_ALL!J232:AI411,14,FALSE))</f>
        <v>#N/A</v>
      </c>
      <c r="Q227" s="28" t="e">
        <f>IF(VLOOKUP(A227,Keys_CHESS_ALL!J232:AJ411,15,FALSE)="","",VLOOKUP(A227,Keys_CHESS_ALL!J232:AJ411,15,FALSE))</f>
        <v>#N/A</v>
      </c>
      <c r="R227" s="28" t="e">
        <f>IF(VLOOKUP(A227,Keys_CHESS_ALL!J232:AK411,16,FALSE)="","",VLOOKUP(A227,Keys_CHESS_ALL!J232:AK411,16,FALSE))</f>
        <v>#N/A</v>
      </c>
    </row>
    <row r="228" spans="2:18" x14ac:dyDescent="0.2">
      <c r="B228" s="28" t="e">
        <f>VLOOKUP(A228,Keys_CHESS_ALL!J233:L412,2,FALSE)</f>
        <v>#N/A</v>
      </c>
      <c r="C228" s="32"/>
      <c r="D228" s="28" t="e">
        <f>VLOOKUP(A228,Keys_CHESS_ALL!J233:L412,3,FALSE)</f>
        <v>#N/A</v>
      </c>
      <c r="E228" s="40"/>
      <c r="G228" s="28" t="e">
        <f>IF(VLOOKUP(A228,Keys_CHESS_ALL!J233:AC412,5,FALSE)="","",VLOOKUP(A228,Keys_CHESS_ALL!J233:AC412,5,FALSE))</f>
        <v>#N/A</v>
      </c>
      <c r="H228" s="28" t="e">
        <f>IF(VLOOKUP(A228,Keys_CHESS_ALL!J233:AC412,6,FALSE)="","",VLOOKUP(A228,Keys_CHESS_ALL!J233:AC412,6,FALSE))</f>
        <v>#N/A</v>
      </c>
      <c r="I228" s="28" t="e">
        <f>IF(VLOOKUP(A228,Keys_CHESS_ALL!J233:AC412,7,FALSE)="","",VLOOKUP(A228,Keys_CHESS_ALL!J233:AC412,7,FALSE))</f>
        <v>#N/A</v>
      </c>
      <c r="J228" s="28" t="e">
        <f>IF(VLOOKUP(A228,Keys_CHESS_ALL!J233:AC412,8,FALSE)="","",VLOOKUP(A228,Keys_CHESS_ALL!J233:AC412,8,FALSE))</f>
        <v>#N/A</v>
      </c>
      <c r="K228" s="28" t="e">
        <f>IF(VLOOKUP(A228,Keys_CHESS_ALL!J233:AD412,9,FALSE)="","",VLOOKUP(A228,Keys_CHESS_ALL!J233:AD412,9,FALSE))</f>
        <v>#N/A</v>
      </c>
      <c r="L228" s="28" t="e">
        <f>IF(VLOOKUP(A228,Keys_CHESS_ALL!J233:AE412,10,FALSE)="","",VLOOKUP(A228,Keys_CHESS_ALL!J233:AE412,10,FALSE))</f>
        <v>#N/A</v>
      </c>
      <c r="M228" s="28" t="e">
        <f>IF(VLOOKUP(A228,Keys_CHESS_ALL!J233:AF412,11,FALSE)="","",VLOOKUP(A228,Keys_CHESS_ALL!J233:AF412,11,FALSE))</f>
        <v>#N/A</v>
      </c>
      <c r="N228" s="28" t="e">
        <f>IF(VLOOKUP(A228,Keys_CHESS_ALL!J233:AG412,12,FALSE)="","",VLOOKUP(A228,Keys_CHESS_ALL!J233:AG412,12,FALSE))</f>
        <v>#N/A</v>
      </c>
      <c r="O228" s="28" t="e">
        <f>IF(VLOOKUP(A228,Keys_CHESS_ALL!J233:AH412,13,FALSE)="","",VLOOKUP(A228,Keys_CHESS_ALL!J233:AH412,13,FALSE))</f>
        <v>#N/A</v>
      </c>
      <c r="P228" s="28" t="e">
        <f>IF(VLOOKUP(A228,Keys_CHESS_ALL!J233:AI412,14,FALSE)="","",VLOOKUP(A228,Keys_CHESS_ALL!J233:AI412,14,FALSE))</f>
        <v>#N/A</v>
      </c>
      <c r="Q228" s="28" t="e">
        <f>IF(VLOOKUP(A228,Keys_CHESS_ALL!J233:AJ412,15,FALSE)="","",VLOOKUP(A228,Keys_CHESS_ALL!J233:AJ412,15,FALSE))</f>
        <v>#N/A</v>
      </c>
      <c r="R228" s="28" t="e">
        <f>IF(VLOOKUP(A228,Keys_CHESS_ALL!J233:AK412,16,FALSE)="","",VLOOKUP(A228,Keys_CHESS_ALL!J233:AK412,16,FALSE))</f>
        <v>#N/A</v>
      </c>
    </row>
    <row r="229" spans="2:18" x14ac:dyDescent="0.2">
      <c r="B229" s="28" t="e">
        <f>VLOOKUP(A229,Keys_CHESS_ALL!J234:L413,2,FALSE)</f>
        <v>#N/A</v>
      </c>
      <c r="C229" s="32"/>
      <c r="D229" s="28" t="e">
        <f>VLOOKUP(A229,Keys_CHESS_ALL!J234:L413,3,FALSE)</f>
        <v>#N/A</v>
      </c>
      <c r="E229" s="40"/>
      <c r="G229" s="28" t="e">
        <f>IF(VLOOKUP(A229,Keys_CHESS_ALL!J234:AC413,5,FALSE)="","",VLOOKUP(A229,Keys_CHESS_ALL!J234:AC413,5,FALSE))</f>
        <v>#N/A</v>
      </c>
      <c r="H229" s="28" t="e">
        <f>IF(VLOOKUP(A229,Keys_CHESS_ALL!J234:AC413,6,FALSE)="","",VLOOKUP(A229,Keys_CHESS_ALL!J234:AC413,6,FALSE))</f>
        <v>#N/A</v>
      </c>
      <c r="I229" s="28" t="e">
        <f>IF(VLOOKUP(A229,Keys_CHESS_ALL!J234:AC413,7,FALSE)="","",VLOOKUP(A229,Keys_CHESS_ALL!J234:AC413,7,FALSE))</f>
        <v>#N/A</v>
      </c>
      <c r="J229" s="28" t="e">
        <f>IF(VLOOKUP(A229,Keys_CHESS_ALL!J234:AC413,8,FALSE)="","",VLOOKUP(A229,Keys_CHESS_ALL!J234:AC413,8,FALSE))</f>
        <v>#N/A</v>
      </c>
      <c r="K229" s="28" t="e">
        <f>IF(VLOOKUP(A229,Keys_CHESS_ALL!J234:AD413,9,FALSE)="","",VLOOKUP(A229,Keys_CHESS_ALL!J234:AD413,9,FALSE))</f>
        <v>#N/A</v>
      </c>
      <c r="L229" s="28" t="e">
        <f>IF(VLOOKUP(A229,Keys_CHESS_ALL!J234:AE413,10,FALSE)="","",VLOOKUP(A229,Keys_CHESS_ALL!J234:AE413,10,FALSE))</f>
        <v>#N/A</v>
      </c>
      <c r="M229" s="28" t="e">
        <f>IF(VLOOKUP(A229,Keys_CHESS_ALL!J234:AF413,11,FALSE)="","",VLOOKUP(A229,Keys_CHESS_ALL!J234:AF413,11,FALSE))</f>
        <v>#N/A</v>
      </c>
      <c r="N229" s="28" t="e">
        <f>IF(VLOOKUP(A229,Keys_CHESS_ALL!J234:AG413,12,FALSE)="","",VLOOKUP(A229,Keys_CHESS_ALL!J234:AG413,12,FALSE))</f>
        <v>#N/A</v>
      </c>
      <c r="O229" s="28" t="e">
        <f>IF(VLOOKUP(A229,Keys_CHESS_ALL!J234:AH413,13,FALSE)="","",VLOOKUP(A229,Keys_CHESS_ALL!J234:AH413,13,FALSE))</f>
        <v>#N/A</v>
      </c>
      <c r="P229" s="28" t="e">
        <f>IF(VLOOKUP(A229,Keys_CHESS_ALL!J234:AI413,14,FALSE)="","",VLOOKUP(A229,Keys_CHESS_ALL!J234:AI413,14,FALSE))</f>
        <v>#N/A</v>
      </c>
      <c r="Q229" s="28" t="e">
        <f>IF(VLOOKUP(A229,Keys_CHESS_ALL!J234:AJ413,15,FALSE)="","",VLOOKUP(A229,Keys_CHESS_ALL!J234:AJ413,15,FALSE))</f>
        <v>#N/A</v>
      </c>
      <c r="R229" s="28" t="e">
        <f>IF(VLOOKUP(A229,Keys_CHESS_ALL!J234:AK413,16,FALSE)="","",VLOOKUP(A229,Keys_CHESS_ALL!J234:AK413,16,FALSE))</f>
        <v>#N/A</v>
      </c>
    </row>
    <row r="230" spans="2:18" x14ac:dyDescent="0.2">
      <c r="B230" s="28" t="e">
        <f>VLOOKUP(A230,Keys_CHESS_ALL!J235:L414,2,FALSE)</f>
        <v>#N/A</v>
      </c>
      <c r="C230" s="32"/>
      <c r="D230" s="28" t="e">
        <f>VLOOKUP(A230,Keys_CHESS_ALL!J235:L414,3,FALSE)</f>
        <v>#N/A</v>
      </c>
      <c r="E230" s="40"/>
      <c r="G230" s="28" t="e">
        <f>IF(VLOOKUP(A230,Keys_CHESS_ALL!J235:AC414,5,FALSE)="","",VLOOKUP(A230,Keys_CHESS_ALL!J235:AC414,5,FALSE))</f>
        <v>#N/A</v>
      </c>
      <c r="H230" s="28" t="e">
        <f>IF(VLOOKUP(A230,Keys_CHESS_ALL!J235:AC414,6,FALSE)="","",VLOOKUP(A230,Keys_CHESS_ALL!J235:AC414,6,FALSE))</f>
        <v>#N/A</v>
      </c>
      <c r="I230" s="28" t="e">
        <f>IF(VLOOKUP(A230,Keys_CHESS_ALL!J235:AC414,7,FALSE)="","",VLOOKUP(A230,Keys_CHESS_ALL!J235:AC414,7,FALSE))</f>
        <v>#N/A</v>
      </c>
      <c r="J230" s="28" t="e">
        <f>IF(VLOOKUP(A230,Keys_CHESS_ALL!J235:AC414,8,FALSE)="","",VLOOKUP(A230,Keys_CHESS_ALL!J235:AC414,8,FALSE))</f>
        <v>#N/A</v>
      </c>
      <c r="K230" s="28" t="e">
        <f>IF(VLOOKUP(A230,Keys_CHESS_ALL!J235:AD414,9,FALSE)="","",VLOOKUP(A230,Keys_CHESS_ALL!J235:AD414,9,FALSE))</f>
        <v>#N/A</v>
      </c>
      <c r="L230" s="28" t="e">
        <f>IF(VLOOKUP(A230,Keys_CHESS_ALL!J235:AE414,10,FALSE)="","",VLOOKUP(A230,Keys_CHESS_ALL!J235:AE414,10,FALSE))</f>
        <v>#N/A</v>
      </c>
      <c r="M230" s="28" t="e">
        <f>IF(VLOOKUP(A230,Keys_CHESS_ALL!J235:AF414,11,FALSE)="","",VLOOKUP(A230,Keys_CHESS_ALL!J235:AF414,11,FALSE))</f>
        <v>#N/A</v>
      </c>
      <c r="N230" s="28" t="e">
        <f>IF(VLOOKUP(A230,Keys_CHESS_ALL!J235:AG414,12,FALSE)="","",VLOOKUP(A230,Keys_CHESS_ALL!J235:AG414,12,FALSE))</f>
        <v>#N/A</v>
      </c>
      <c r="O230" s="28" t="e">
        <f>IF(VLOOKUP(A230,Keys_CHESS_ALL!J235:AH414,13,FALSE)="","",VLOOKUP(A230,Keys_CHESS_ALL!J235:AH414,13,FALSE))</f>
        <v>#N/A</v>
      </c>
      <c r="P230" s="28" t="e">
        <f>IF(VLOOKUP(A230,Keys_CHESS_ALL!J235:AI414,14,FALSE)="","",VLOOKUP(A230,Keys_CHESS_ALL!J235:AI414,14,FALSE))</f>
        <v>#N/A</v>
      </c>
      <c r="Q230" s="28" t="e">
        <f>IF(VLOOKUP(A230,Keys_CHESS_ALL!J235:AJ414,15,FALSE)="","",VLOOKUP(A230,Keys_CHESS_ALL!J235:AJ414,15,FALSE))</f>
        <v>#N/A</v>
      </c>
      <c r="R230" s="28" t="e">
        <f>IF(VLOOKUP(A230,Keys_CHESS_ALL!J235:AK414,16,FALSE)="","",VLOOKUP(A230,Keys_CHESS_ALL!J235:AK414,16,FALSE))</f>
        <v>#N/A</v>
      </c>
    </row>
    <row r="231" spans="2:18" x14ac:dyDescent="0.2">
      <c r="B231" s="28" t="e">
        <f>VLOOKUP(A231,Keys_CHESS_ALL!J236:L415,2,FALSE)</f>
        <v>#N/A</v>
      </c>
      <c r="C231" s="32"/>
      <c r="D231" s="28" t="e">
        <f>VLOOKUP(A231,Keys_CHESS_ALL!J236:L415,3,FALSE)</f>
        <v>#N/A</v>
      </c>
      <c r="E231" s="40"/>
      <c r="G231" s="28" t="e">
        <f>IF(VLOOKUP(A231,Keys_CHESS_ALL!J236:AC415,5,FALSE)="","",VLOOKUP(A231,Keys_CHESS_ALL!J236:AC415,5,FALSE))</f>
        <v>#N/A</v>
      </c>
      <c r="H231" s="28" t="e">
        <f>IF(VLOOKUP(A231,Keys_CHESS_ALL!J236:AC415,6,FALSE)="","",VLOOKUP(A231,Keys_CHESS_ALL!J236:AC415,6,FALSE))</f>
        <v>#N/A</v>
      </c>
      <c r="I231" s="28" t="e">
        <f>IF(VLOOKUP(A231,Keys_CHESS_ALL!J236:AC415,7,FALSE)="","",VLOOKUP(A231,Keys_CHESS_ALL!J236:AC415,7,FALSE))</f>
        <v>#N/A</v>
      </c>
      <c r="J231" s="28" t="e">
        <f>IF(VLOOKUP(A231,Keys_CHESS_ALL!J236:AC415,8,FALSE)="","",VLOOKUP(A231,Keys_CHESS_ALL!J236:AC415,8,FALSE))</f>
        <v>#N/A</v>
      </c>
      <c r="K231" s="28" t="e">
        <f>IF(VLOOKUP(A231,Keys_CHESS_ALL!J236:AD415,9,FALSE)="","",VLOOKUP(A231,Keys_CHESS_ALL!J236:AD415,9,FALSE))</f>
        <v>#N/A</v>
      </c>
      <c r="L231" s="28" t="e">
        <f>IF(VLOOKUP(A231,Keys_CHESS_ALL!J236:AE415,10,FALSE)="","",VLOOKUP(A231,Keys_CHESS_ALL!J236:AE415,10,FALSE))</f>
        <v>#N/A</v>
      </c>
      <c r="M231" s="28" t="e">
        <f>IF(VLOOKUP(A231,Keys_CHESS_ALL!J236:AF415,11,FALSE)="","",VLOOKUP(A231,Keys_CHESS_ALL!J236:AF415,11,FALSE))</f>
        <v>#N/A</v>
      </c>
      <c r="N231" s="28" t="e">
        <f>IF(VLOOKUP(A231,Keys_CHESS_ALL!J236:AG415,12,FALSE)="","",VLOOKUP(A231,Keys_CHESS_ALL!J236:AG415,12,FALSE))</f>
        <v>#N/A</v>
      </c>
      <c r="O231" s="28" t="e">
        <f>IF(VLOOKUP(A231,Keys_CHESS_ALL!J236:AH415,13,FALSE)="","",VLOOKUP(A231,Keys_CHESS_ALL!J236:AH415,13,FALSE))</f>
        <v>#N/A</v>
      </c>
      <c r="P231" s="28" t="e">
        <f>IF(VLOOKUP(A231,Keys_CHESS_ALL!J236:AI415,14,FALSE)="","",VLOOKUP(A231,Keys_CHESS_ALL!J236:AI415,14,FALSE))</f>
        <v>#N/A</v>
      </c>
      <c r="Q231" s="28" t="e">
        <f>IF(VLOOKUP(A231,Keys_CHESS_ALL!J236:AJ415,15,FALSE)="","",VLOOKUP(A231,Keys_CHESS_ALL!J236:AJ415,15,FALSE))</f>
        <v>#N/A</v>
      </c>
      <c r="R231" s="28" t="e">
        <f>IF(VLOOKUP(A231,Keys_CHESS_ALL!J236:AK415,16,FALSE)="","",VLOOKUP(A231,Keys_CHESS_ALL!J236:AK415,16,FALSE))</f>
        <v>#N/A</v>
      </c>
    </row>
    <row r="232" spans="2:18" x14ac:dyDescent="0.2">
      <c r="B232" s="28" t="e">
        <f>VLOOKUP(A232,Keys_CHESS_ALL!J237:L416,2,FALSE)</f>
        <v>#N/A</v>
      </c>
      <c r="C232" s="32"/>
      <c r="D232" s="28" t="e">
        <f>VLOOKUP(A232,Keys_CHESS_ALL!J237:L416,3,FALSE)</f>
        <v>#N/A</v>
      </c>
      <c r="E232" s="40"/>
      <c r="G232" s="28" t="e">
        <f>IF(VLOOKUP(A232,Keys_CHESS_ALL!J237:AC416,5,FALSE)="","",VLOOKUP(A232,Keys_CHESS_ALL!J237:AC416,5,FALSE))</f>
        <v>#N/A</v>
      </c>
      <c r="H232" s="28" t="e">
        <f>IF(VLOOKUP(A232,Keys_CHESS_ALL!J237:AC416,6,FALSE)="","",VLOOKUP(A232,Keys_CHESS_ALL!J237:AC416,6,FALSE))</f>
        <v>#N/A</v>
      </c>
      <c r="I232" s="28" t="e">
        <f>IF(VLOOKUP(A232,Keys_CHESS_ALL!J237:AC416,7,FALSE)="","",VLOOKUP(A232,Keys_CHESS_ALL!J237:AC416,7,FALSE))</f>
        <v>#N/A</v>
      </c>
      <c r="J232" s="28" t="e">
        <f>IF(VLOOKUP(A232,Keys_CHESS_ALL!J237:AC416,8,FALSE)="","",VLOOKUP(A232,Keys_CHESS_ALL!J237:AC416,8,FALSE))</f>
        <v>#N/A</v>
      </c>
      <c r="K232" s="28" t="e">
        <f>IF(VLOOKUP(A232,Keys_CHESS_ALL!J237:AD416,9,FALSE)="","",VLOOKUP(A232,Keys_CHESS_ALL!J237:AD416,9,FALSE))</f>
        <v>#N/A</v>
      </c>
      <c r="L232" s="28" t="e">
        <f>IF(VLOOKUP(A232,Keys_CHESS_ALL!J237:AE416,10,FALSE)="","",VLOOKUP(A232,Keys_CHESS_ALL!J237:AE416,10,FALSE))</f>
        <v>#N/A</v>
      </c>
      <c r="M232" s="28" t="e">
        <f>IF(VLOOKUP(A232,Keys_CHESS_ALL!J237:AF416,11,FALSE)="","",VLOOKUP(A232,Keys_CHESS_ALL!J237:AF416,11,FALSE))</f>
        <v>#N/A</v>
      </c>
      <c r="N232" s="28" t="e">
        <f>IF(VLOOKUP(A232,Keys_CHESS_ALL!J237:AG416,12,FALSE)="","",VLOOKUP(A232,Keys_CHESS_ALL!J237:AG416,12,FALSE))</f>
        <v>#N/A</v>
      </c>
      <c r="O232" s="28" t="e">
        <f>IF(VLOOKUP(A232,Keys_CHESS_ALL!J237:AH416,13,FALSE)="","",VLOOKUP(A232,Keys_CHESS_ALL!J237:AH416,13,FALSE))</f>
        <v>#N/A</v>
      </c>
      <c r="P232" s="28" t="e">
        <f>IF(VLOOKUP(A232,Keys_CHESS_ALL!J237:AI416,14,FALSE)="","",VLOOKUP(A232,Keys_CHESS_ALL!J237:AI416,14,FALSE))</f>
        <v>#N/A</v>
      </c>
      <c r="Q232" s="28" t="e">
        <f>IF(VLOOKUP(A232,Keys_CHESS_ALL!J237:AJ416,15,FALSE)="","",VLOOKUP(A232,Keys_CHESS_ALL!J237:AJ416,15,FALSE))</f>
        <v>#N/A</v>
      </c>
      <c r="R232" s="28" t="e">
        <f>IF(VLOOKUP(A232,Keys_CHESS_ALL!J237:AK416,16,FALSE)="","",VLOOKUP(A232,Keys_CHESS_ALL!J237:AK416,16,FALSE))</f>
        <v>#N/A</v>
      </c>
    </row>
    <row r="233" spans="2:18" x14ac:dyDescent="0.2">
      <c r="B233" s="28" t="e">
        <f>VLOOKUP(A233,Keys_CHESS_ALL!J238:L417,2,FALSE)</f>
        <v>#N/A</v>
      </c>
      <c r="C233" s="32"/>
      <c r="D233" s="28" t="e">
        <f>VLOOKUP(A233,Keys_CHESS_ALL!J238:L417,3,FALSE)</f>
        <v>#N/A</v>
      </c>
      <c r="E233" s="40"/>
      <c r="G233" s="28" t="e">
        <f>IF(VLOOKUP(A233,Keys_CHESS_ALL!J238:AC417,5,FALSE)="","",VLOOKUP(A233,Keys_CHESS_ALL!J238:AC417,5,FALSE))</f>
        <v>#N/A</v>
      </c>
      <c r="H233" s="28" t="e">
        <f>IF(VLOOKUP(A233,Keys_CHESS_ALL!J238:AC417,6,FALSE)="","",VLOOKUP(A233,Keys_CHESS_ALL!J238:AC417,6,FALSE))</f>
        <v>#N/A</v>
      </c>
      <c r="I233" s="28" t="e">
        <f>IF(VLOOKUP(A233,Keys_CHESS_ALL!J238:AC417,7,FALSE)="","",VLOOKUP(A233,Keys_CHESS_ALL!J238:AC417,7,FALSE))</f>
        <v>#N/A</v>
      </c>
      <c r="J233" s="28" t="e">
        <f>IF(VLOOKUP(A233,Keys_CHESS_ALL!J238:AC417,8,FALSE)="","",VLOOKUP(A233,Keys_CHESS_ALL!J238:AC417,8,FALSE))</f>
        <v>#N/A</v>
      </c>
      <c r="K233" s="28" t="e">
        <f>IF(VLOOKUP(A233,Keys_CHESS_ALL!J238:AD417,9,FALSE)="","",VLOOKUP(A233,Keys_CHESS_ALL!J238:AD417,9,FALSE))</f>
        <v>#N/A</v>
      </c>
      <c r="L233" s="28" t="e">
        <f>IF(VLOOKUP(A233,Keys_CHESS_ALL!J238:AE417,10,FALSE)="","",VLOOKUP(A233,Keys_CHESS_ALL!J238:AE417,10,FALSE))</f>
        <v>#N/A</v>
      </c>
      <c r="M233" s="28" t="e">
        <f>IF(VLOOKUP(A233,Keys_CHESS_ALL!J238:AF417,11,FALSE)="","",VLOOKUP(A233,Keys_CHESS_ALL!J238:AF417,11,FALSE))</f>
        <v>#N/A</v>
      </c>
      <c r="N233" s="28" t="e">
        <f>IF(VLOOKUP(A233,Keys_CHESS_ALL!J238:AG417,12,FALSE)="","",VLOOKUP(A233,Keys_CHESS_ALL!J238:AG417,12,FALSE))</f>
        <v>#N/A</v>
      </c>
      <c r="O233" s="28" t="e">
        <f>IF(VLOOKUP(A233,Keys_CHESS_ALL!J238:AH417,13,FALSE)="","",VLOOKUP(A233,Keys_CHESS_ALL!J238:AH417,13,FALSE))</f>
        <v>#N/A</v>
      </c>
      <c r="P233" s="28" t="e">
        <f>IF(VLOOKUP(A233,Keys_CHESS_ALL!J238:AI417,14,FALSE)="","",VLOOKUP(A233,Keys_CHESS_ALL!J238:AI417,14,FALSE))</f>
        <v>#N/A</v>
      </c>
      <c r="Q233" s="28" t="e">
        <f>IF(VLOOKUP(A233,Keys_CHESS_ALL!J238:AJ417,15,FALSE)="","",VLOOKUP(A233,Keys_CHESS_ALL!J238:AJ417,15,FALSE))</f>
        <v>#N/A</v>
      </c>
      <c r="R233" s="28" t="e">
        <f>IF(VLOOKUP(A233,Keys_CHESS_ALL!J238:AK417,16,FALSE)="","",VLOOKUP(A233,Keys_CHESS_ALL!J238:AK417,16,FALSE))</f>
        <v>#N/A</v>
      </c>
    </row>
    <row r="234" spans="2:18" x14ac:dyDescent="0.2">
      <c r="B234" s="28" t="e">
        <f>VLOOKUP(A234,Keys_CHESS_ALL!J239:L418,2,FALSE)</f>
        <v>#N/A</v>
      </c>
      <c r="C234" s="32"/>
      <c r="D234" s="28" t="e">
        <f>VLOOKUP(A234,Keys_CHESS_ALL!J239:L418,3,FALSE)</f>
        <v>#N/A</v>
      </c>
      <c r="E234" s="40"/>
      <c r="G234" s="28" t="e">
        <f>IF(VLOOKUP(A234,Keys_CHESS_ALL!J239:AC418,5,FALSE)="","",VLOOKUP(A234,Keys_CHESS_ALL!J239:AC418,5,FALSE))</f>
        <v>#N/A</v>
      </c>
      <c r="H234" s="28" t="e">
        <f>IF(VLOOKUP(A234,Keys_CHESS_ALL!J239:AC418,6,FALSE)="","",VLOOKUP(A234,Keys_CHESS_ALL!J239:AC418,6,FALSE))</f>
        <v>#N/A</v>
      </c>
      <c r="I234" s="28" t="e">
        <f>IF(VLOOKUP(A234,Keys_CHESS_ALL!J239:AC418,7,FALSE)="","",VLOOKUP(A234,Keys_CHESS_ALL!J239:AC418,7,FALSE))</f>
        <v>#N/A</v>
      </c>
      <c r="J234" s="28" t="e">
        <f>IF(VLOOKUP(A234,Keys_CHESS_ALL!J239:AC418,8,FALSE)="","",VLOOKUP(A234,Keys_CHESS_ALL!J239:AC418,8,FALSE))</f>
        <v>#N/A</v>
      </c>
      <c r="K234" s="28" t="e">
        <f>IF(VLOOKUP(A234,Keys_CHESS_ALL!J239:AD418,9,FALSE)="","",VLOOKUP(A234,Keys_CHESS_ALL!J239:AD418,9,FALSE))</f>
        <v>#N/A</v>
      </c>
      <c r="L234" s="28" t="e">
        <f>IF(VLOOKUP(A234,Keys_CHESS_ALL!J239:AE418,10,FALSE)="","",VLOOKUP(A234,Keys_CHESS_ALL!J239:AE418,10,FALSE))</f>
        <v>#N/A</v>
      </c>
      <c r="M234" s="28" t="e">
        <f>IF(VLOOKUP(A234,Keys_CHESS_ALL!J239:AF418,11,FALSE)="","",VLOOKUP(A234,Keys_CHESS_ALL!J239:AF418,11,FALSE))</f>
        <v>#N/A</v>
      </c>
      <c r="N234" s="28" t="e">
        <f>IF(VLOOKUP(A234,Keys_CHESS_ALL!J239:AG418,12,FALSE)="","",VLOOKUP(A234,Keys_CHESS_ALL!J239:AG418,12,FALSE))</f>
        <v>#N/A</v>
      </c>
      <c r="O234" s="28" t="e">
        <f>IF(VLOOKUP(A234,Keys_CHESS_ALL!J239:AH418,13,FALSE)="","",VLOOKUP(A234,Keys_CHESS_ALL!J239:AH418,13,FALSE))</f>
        <v>#N/A</v>
      </c>
      <c r="P234" s="28" t="e">
        <f>IF(VLOOKUP(A234,Keys_CHESS_ALL!J239:AI418,14,FALSE)="","",VLOOKUP(A234,Keys_CHESS_ALL!J239:AI418,14,FALSE))</f>
        <v>#N/A</v>
      </c>
      <c r="Q234" s="28" t="e">
        <f>IF(VLOOKUP(A234,Keys_CHESS_ALL!J239:AJ418,15,FALSE)="","",VLOOKUP(A234,Keys_CHESS_ALL!J239:AJ418,15,FALSE))</f>
        <v>#N/A</v>
      </c>
      <c r="R234" s="28" t="e">
        <f>IF(VLOOKUP(A234,Keys_CHESS_ALL!J239:AK418,16,FALSE)="","",VLOOKUP(A234,Keys_CHESS_ALL!J239:AK418,16,FALSE))</f>
        <v>#N/A</v>
      </c>
    </row>
    <row r="235" spans="2:18" x14ac:dyDescent="0.2">
      <c r="B235" s="28" t="e">
        <f>VLOOKUP(A235,Keys_CHESS_ALL!J240:L419,2,FALSE)</f>
        <v>#N/A</v>
      </c>
      <c r="C235" s="32"/>
      <c r="D235" s="28" t="e">
        <f>VLOOKUP(A235,Keys_CHESS_ALL!J240:L419,3,FALSE)</f>
        <v>#N/A</v>
      </c>
      <c r="E235" s="40"/>
      <c r="G235" s="28" t="e">
        <f>IF(VLOOKUP(A235,Keys_CHESS_ALL!J240:AC419,5,FALSE)="","",VLOOKUP(A235,Keys_CHESS_ALL!J240:AC419,5,FALSE))</f>
        <v>#N/A</v>
      </c>
      <c r="H235" s="28" t="e">
        <f>IF(VLOOKUP(A235,Keys_CHESS_ALL!J240:AC419,6,FALSE)="","",VLOOKUP(A235,Keys_CHESS_ALL!J240:AC419,6,FALSE))</f>
        <v>#N/A</v>
      </c>
      <c r="I235" s="28" t="e">
        <f>IF(VLOOKUP(A235,Keys_CHESS_ALL!J240:AC419,7,FALSE)="","",VLOOKUP(A235,Keys_CHESS_ALL!J240:AC419,7,FALSE))</f>
        <v>#N/A</v>
      </c>
      <c r="J235" s="28" t="e">
        <f>IF(VLOOKUP(A235,Keys_CHESS_ALL!J240:AC419,8,FALSE)="","",VLOOKUP(A235,Keys_CHESS_ALL!J240:AC419,8,FALSE))</f>
        <v>#N/A</v>
      </c>
      <c r="K235" s="28" t="e">
        <f>IF(VLOOKUP(A235,Keys_CHESS_ALL!J240:AD419,9,FALSE)="","",VLOOKUP(A235,Keys_CHESS_ALL!J240:AD419,9,FALSE))</f>
        <v>#N/A</v>
      </c>
      <c r="L235" s="28" t="e">
        <f>IF(VLOOKUP(A235,Keys_CHESS_ALL!J240:AE419,10,FALSE)="","",VLOOKUP(A235,Keys_CHESS_ALL!J240:AE419,10,FALSE))</f>
        <v>#N/A</v>
      </c>
      <c r="M235" s="28" t="e">
        <f>IF(VLOOKUP(A235,Keys_CHESS_ALL!J240:AF419,11,FALSE)="","",VLOOKUP(A235,Keys_CHESS_ALL!J240:AF419,11,FALSE))</f>
        <v>#N/A</v>
      </c>
      <c r="N235" s="28" t="e">
        <f>IF(VLOOKUP(A235,Keys_CHESS_ALL!J240:AG419,12,FALSE)="","",VLOOKUP(A235,Keys_CHESS_ALL!J240:AG419,12,FALSE))</f>
        <v>#N/A</v>
      </c>
      <c r="O235" s="28" t="e">
        <f>IF(VLOOKUP(A235,Keys_CHESS_ALL!J240:AH419,13,FALSE)="","",VLOOKUP(A235,Keys_CHESS_ALL!J240:AH419,13,FALSE))</f>
        <v>#N/A</v>
      </c>
      <c r="P235" s="28" t="e">
        <f>IF(VLOOKUP(A235,Keys_CHESS_ALL!J240:AI419,14,FALSE)="","",VLOOKUP(A235,Keys_CHESS_ALL!J240:AI419,14,FALSE))</f>
        <v>#N/A</v>
      </c>
      <c r="Q235" s="28" t="e">
        <f>IF(VLOOKUP(A235,Keys_CHESS_ALL!J240:AJ419,15,FALSE)="","",VLOOKUP(A235,Keys_CHESS_ALL!J240:AJ419,15,FALSE))</f>
        <v>#N/A</v>
      </c>
      <c r="R235" s="28" t="e">
        <f>IF(VLOOKUP(A235,Keys_CHESS_ALL!J240:AK419,16,FALSE)="","",VLOOKUP(A235,Keys_CHESS_ALL!J240:AK419,16,FALSE))</f>
        <v>#N/A</v>
      </c>
    </row>
    <row r="236" spans="2:18" x14ac:dyDescent="0.2">
      <c r="B236" s="28" t="e">
        <f>VLOOKUP(A236,Keys_CHESS_ALL!J241:L420,2,FALSE)</f>
        <v>#N/A</v>
      </c>
      <c r="C236" s="32"/>
      <c r="D236" s="28" t="e">
        <f>VLOOKUP(A236,Keys_CHESS_ALL!J241:L420,3,FALSE)</f>
        <v>#N/A</v>
      </c>
      <c r="E236" s="40"/>
      <c r="G236" s="28" t="e">
        <f>IF(VLOOKUP(A236,Keys_CHESS_ALL!J241:AC420,5,FALSE)="","",VLOOKUP(A236,Keys_CHESS_ALL!J241:AC420,5,FALSE))</f>
        <v>#N/A</v>
      </c>
      <c r="H236" s="28" t="e">
        <f>IF(VLOOKUP(A236,Keys_CHESS_ALL!J241:AC420,6,FALSE)="","",VLOOKUP(A236,Keys_CHESS_ALL!J241:AC420,6,FALSE))</f>
        <v>#N/A</v>
      </c>
      <c r="I236" s="28" t="e">
        <f>IF(VLOOKUP(A236,Keys_CHESS_ALL!J241:AC420,7,FALSE)="","",VLOOKUP(A236,Keys_CHESS_ALL!J241:AC420,7,FALSE))</f>
        <v>#N/A</v>
      </c>
      <c r="J236" s="28" t="e">
        <f>IF(VLOOKUP(A236,Keys_CHESS_ALL!J241:AC420,8,FALSE)="","",VLOOKUP(A236,Keys_CHESS_ALL!J241:AC420,8,FALSE))</f>
        <v>#N/A</v>
      </c>
      <c r="K236" s="28" t="e">
        <f>IF(VLOOKUP(A236,Keys_CHESS_ALL!J241:AD420,9,FALSE)="","",VLOOKUP(A236,Keys_CHESS_ALL!J241:AD420,9,FALSE))</f>
        <v>#N/A</v>
      </c>
      <c r="L236" s="28" t="e">
        <f>IF(VLOOKUP(A236,Keys_CHESS_ALL!J241:AE420,10,FALSE)="","",VLOOKUP(A236,Keys_CHESS_ALL!J241:AE420,10,FALSE))</f>
        <v>#N/A</v>
      </c>
      <c r="M236" s="28" t="e">
        <f>IF(VLOOKUP(A236,Keys_CHESS_ALL!J241:AF420,11,FALSE)="","",VLOOKUP(A236,Keys_CHESS_ALL!J241:AF420,11,FALSE))</f>
        <v>#N/A</v>
      </c>
      <c r="N236" s="28" t="e">
        <f>IF(VLOOKUP(A236,Keys_CHESS_ALL!J241:AG420,12,FALSE)="","",VLOOKUP(A236,Keys_CHESS_ALL!J241:AG420,12,FALSE))</f>
        <v>#N/A</v>
      </c>
      <c r="O236" s="28" t="e">
        <f>IF(VLOOKUP(A236,Keys_CHESS_ALL!J241:AH420,13,FALSE)="","",VLOOKUP(A236,Keys_CHESS_ALL!J241:AH420,13,FALSE))</f>
        <v>#N/A</v>
      </c>
      <c r="P236" s="28" t="e">
        <f>IF(VLOOKUP(A236,Keys_CHESS_ALL!J241:AI420,14,FALSE)="","",VLOOKUP(A236,Keys_CHESS_ALL!J241:AI420,14,FALSE))</f>
        <v>#N/A</v>
      </c>
      <c r="Q236" s="28" t="e">
        <f>IF(VLOOKUP(A236,Keys_CHESS_ALL!J241:AJ420,15,FALSE)="","",VLOOKUP(A236,Keys_CHESS_ALL!J241:AJ420,15,FALSE))</f>
        <v>#N/A</v>
      </c>
      <c r="R236" s="28" t="e">
        <f>IF(VLOOKUP(A236,Keys_CHESS_ALL!J241:AK420,16,FALSE)="","",VLOOKUP(A236,Keys_CHESS_ALL!J241:AK420,16,FALSE))</f>
        <v>#N/A</v>
      </c>
    </row>
    <row r="237" spans="2:18" x14ac:dyDescent="0.2">
      <c r="B237" s="28" t="e">
        <f>VLOOKUP(A237,Keys_CHESS_ALL!J242:L421,2,FALSE)</f>
        <v>#N/A</v>
      </c>
      <c r="C237" s="32"/>
      <c r="D237" s="28" t="e">
        <f>VLOOKUP(A237,Keys_CHESS_ALL!J242:L421,3,FALSE)</f>
        <v>#N/A</v>
      </c>
      <c r="E237" s="40"/>
      <c r="G237" s="28" t="e">
        <f>IF(VLOOKUP(A237,Keys_CHESS_ALL!J242:AC421,5,FALSE)="","",VLOOKUP(A237,Keys_CHESS_ALL!J242:AC421,5,FALSE))</f>
        <v>#N/A</v>
      </c>
      <c r="H237" s="28" t="e">
        <f>IF(VLOOKUP(A237,Keys_CHESS_ALL!J242:AC421,6,FALSE)="","",VLOOKUP(A237,Keys_CHESS_ALL!J242:AC421,6,FALSE))</f>
        <v>#N/A</v>
      </c>
      <c r="I237" s="28" t="e">
        <f>IF(VLOOKUP(A237,Keys_CHESS_ALL!J242:AC421,7,FALSE)="","",VLOOKUP(A237,Keys_CHESS_ALL!J242:AC421,7,FALSE))</f>
        <v>#N/A</v>
      </c>
      <c r="J237" s="28" t="e">
        <f>IF(VLOOKUP(A237,Keys_CHESS_ALL!J242:AC421,8,FALSE)="","",VLOOKUP(A237,Keys_CHESS_ALL!J242:AC421,8,FALSE))</f>
        <v>#N/A</v>
      </c>
      <c r="K237" s="28" t="e">
        <f>IF(VLOOKUP(A237,Keys_CHESS_ALL!J242:AD421,9,FALSE)="","",VLOOKUP(A237,Keys_CHESS_ALL!J242:AD421,9,FALSE))</f>
        <v>#N/A</v>
      </c>
      <c r="L237" s="28" t="e">
        <f>IF(VLOOKUP(A237,Keys_CHESS_ALL!J242:AE421,10,FALSE)="","",VLOOKUP(A237,Keys_CHESS_ALL!J242:AE421,10,FALSE))</f>
        <v>#N/A</v>
      </c>
      <c r="M237" s="28" t="e">
        <f>IF(VLOOKUP(A237,Keys_CHESS_ALL!J242:AF421,11,FALSE)="","",VLOOKUP(A237,Keys_CHESS_ALL!J242:AF421,11,FALSE))</f>
        <v>#N/A</v>
      </c>
      <c r="N237" s="28" t="e">
        <f>IF(VLOOKUP(A237,Keys_CHESS_ALL!J242:AG421,12,FALSE)="","",VLOOKUP(A237,Keys_CHESS_ALL!J242:AG421,12,FALSE))</f>
        <v>#N/A</v>
      </c>
      <c r="O237" s="28" t="e">
        <f>IF(VLOOKUP(A237,Keys_CHESS_ALL!J242:AH421,13,FALSE)="","",VLOOKUP(A237,Keys_CHESS_ALL!J242:AH421,13,FALSE))</f>
        <v>#N/A</v>
      </c>
      <c r="P237" s="28" t="e">
        <f>IF(VLOOKUP(A237,Keys_CHESS_ALL!J242:AI421,14,FALSE)="","",VLOOKUP(A237,Keys_CHESS_ALL!J242:AI421,14,FALSE))</f>
        <v>#N/A</v>
      </c>
      <c r="Q237" s="28" t="e">
        <f>IF(VLOOKUP(A237,Keys_CHESS_ALL!J242:AJ421,15,FALSE)="","",VLOOKUP(A237,Keys_CHESS_ALL!J242:AJ421,15,FALSE))</f>
        <v>#N/A</v>
      </c>
      <c r="R237" s="28" t="e">
        <f>IF(VLOOKUP(A237,Keys_CHESS_ALL!J242:AK421,16,FALSE)="","",VLOOKUP(A237,Keys_CHESS_ALL!J242:AK421,16,FALSE))</f>
        <v>#N/A</v>
      </c>
    </row>
    <row r="238" spans="2:18" x14ac:dyDescent="0.2">
      <c r="B238" s="28" t="e">
        <f>VLOOKUP(A238,Keys_CHESS_ALL!J243:L422,2,FALSE)</f>
        <v>#N/A</v>
      </c>
      <c r="C238" s="32"/>
      <c r="D238" s="28" t="e">
        <f>VLOOKUP(A238,Keys_CHESS_ALL!J243:L422,3,FALSE)</f>
        <v>#N/A</v>
      </c>
      <c r="E238" s="40"/>
      <c r="G238" s="28" t="e">
        <f>IF(VLOOKUP(A238,Keys_CHESS_ALL!J243:AC422,5,FALSE)="","",VLOOKUP(A238,Keys_CHESS_ALL!J243:AC422,5,FALSE))</f>
        <v>#N/A</v>
      </c>
      <c r="H238" s="28" t="e">
        <f>IF(VLOOKUP(A238,Keys_CHESS_ALL!J243:AC422,6,FALSE)="","",VLOOKUP(A238,Keys_CHESS_ALL!J243:AC422,6,FALSE))</f>
        <v>#N/A</v>
      </c>
      <c r="I238" s="28" t="e">
        <f>IF(VLOOKUP(A238,Keys_CHESS_ALL!J243:AC422,7,FALSE)="","",VLOOKUP(A238,Keys_CHESS_ALL!J243:AC422,7,FALSE))</f>
        <v>#N/A</v>
      </c>
      <c r="J238" s="28" t="e">
        <f>IF(VLOOKUP(A238,Keys_CHESS_ALL!J243:AC422,8,FALSE)="","",VLOOKUP(A238,Keys_CHESS_ALL!J243:AC422,8,FALSE))</f>
        <v>#N/A</v>
      </c>
      <c r="K238" s="28" t="e">
        <f>IF(VLOOKUP(A238,Keys_CHESS_ALL!J243:AD422,9,FALSE)="","",VLOOKUP(A238,Keys_CHESS_ALL!J243:AD422,9,FALSE))</f>
        <v>#N/A</v>
      </c>
      <c r="L238" s="28" t="e">
        <f>IF(VLOOKUP(A238,Keys_CHESS_ALL!J243:AE422,10,FALSE)="","",VLOOKUP(A238,Keys_CHESS_ALL!J243:AE422,10,FALSE))</f>
        <v>#N/A</v>
      </c>
      <c r="M238" s="28" t="e">
        <f>IF(VLOOKUP(A238,Keys_CHESS_ALL!J243:AF422,11,FALSE)="","",VLOOKUP(A238,Keys_CHESS_ALL!J243:AF422,11,FALSE))</f>
        <v>#N/A</v>
      </c>
      <c r="N238" s="28" t="e">
        <f>IF(VLOOKUP(A238,Keys_CHESS_ALL!J243:AG422,12,FALSE)="","",VLOOKUP(A238,Keys_CHESS_ALL!J243:AG422,12,FALSE))</f>
        <v>#N/A</v>
      </c>
      <c r="O238" s="28" t="e">
        <f>IF(VLOOKUP(A238,Keys_CHESS_ALL!J243:AH422,13,FALSE)="","",VLOOKUP(A238,Keys_CHESS_ALL!J243:AH422,13,FALSE))</f>
        <v>#N/A</v>
      </c>
      <c r="P238" s="28" t="e">
        <f>IF(VLOOKUP(A238,Keys_CHESS_ALL!J243:AI422,14,FALSE)="","",VLOOKUP(A238,Keys_CHESS_ALL!J243:AI422,14,FALSE))</f>
        <v>#N/A</v>
      </c>
      <c r="Q238" s="28" t="e">
        <f>IF(VLOOKUP(A238,Keys_CHESS_ALL!J243:AJ422,15,FALSE)="","",VLOOKUP(A238,Keys_CHESS_ALL!J243:AJ422,15,FALSE))</f>
        <v>#N/A</v>
      </c>
      <c r="R238" s="28" t="e">
        <f>IF(VLOOKUP(A238,Keys_CHESS_ALL!J243:AK422,16,FALSE)="","",VLOOKUP(A238,Keys_CHESS_ALL!J243:AK422,16,FALSE))</f>
        <v>#N/A</v>
      </c>
    </row>
    <row r="239" spans="2:18" x14ac:dyDescent="0.2">
      <c r="B239" s="28" t="e">
        <f>VLOOKUP(A239,Keys_CHESS_ALL!J244:L423,2,FALSE)</f>
        <v>#N/A</v>
      </c>
      <c r="C239" s="32"/>
      <c r="D239" s="28" t="e">
        <f>VLOOKUP(A239,Keys_CHESS_ALL!J244:L423,3,FALSE)</f>
        <v>#N/A</v>
      </c>
      <c r="E239" s="40"/>
      <c r="G239" s="28" t="e">
        <f>IF(VLOOKUP(A239,Keys_CHESS_ALL!J244:AC423,5,FALSE)="","",VLOOKUP(A239,Keys_CHESS_ALL!J244:AC423,5,FALSE))</f>
        <v>#N/A</v>
      </c>
      <c r="H239" s="28" t="e">
        <f>IF(VLOOKUP(A239,Keys_CHESS_ALL!J244:AC423,6,FALSE)="","",VLOOKUP(A239,Keys_CHESS_ALL!J244:AC423,6,FALSE))</f>
        <v>#N/A</v>
      </c>
      <c r="I239" s="28" t="e">
        <f>IF(VLOOKUP(A239,Keys_CHESS_ALL!J244:AC423,7,FALSE)="","",VLOOKUP(A239,Keys_CHESS_ALL!J244:AC423,7,FALSE))</f>
        <v>#N/A</v>
      </c>
      <c r="J239" s="28" t="e">
        <f>IF(VLOOKUP(A239,Keys_CHESS_ALL!J244:AC423,8,FALSE)="","",VLOOKUP(A239,Keys_CHESS_ALL!J244:AC423,8,FALSE))</f>
        <v>#N/A</v>
      </c>
      <c r="K239" s="28" t="e">
        <f>IF(VLOOKUP(A239,Keys_CHESS_ALL!J244:AD423,9,FALSE)="","",VLOOKUP(A239,Keys_CHESS_ALL!J244:AD423,9,FALSE))</f>
        <v>#N/A</v>
      </c>
      <c r="L239" s="28" t="e">
        <f>IF(VLOOKUP(A239,Keys_CHESS_ALL!J244:AE423,10,FALSE)="","",VLOOKUP(A239,Keys_CHESS_ALL!J244:AE423,10,FALSE))</f>
        <v>#N/A</v>
      </c>
      <c r="M239" s="28" t="e">
        <f>IF(VLOOKUP(A239,Keys_CHESS_ALL!J244:AF423,11,FALSE)="","",VLOOKUP(A239,Keys_CHESS_ALL!J244:AF423,11,FALSE))</f>
        <v>#N/A</v>
      </c>
      <c r="N239" s="28" t="e">
        <f>IF(VLOOKUP(A239,Keys_CHESS_ALL!J244:AG423,12,FALSE)="","",VLOOKUP(A239,Keys_CHESS_ALL!J244:AG423,12,FALSE))</f>
        <v>#N/A</v>
      </c>
      <c r="O239" s="28" t="e">
        <f>IF(VLOOKUP(A239,Keys_CHESS_ALL!J244:AH423,13,FALSE)="","",VLOOKUP(A239,Keys_CHESS_ALL!J244:AH423,13,FALSE))</f>
        <v>#N/A</v>
      </c>
      <c r="P239" s="28" t="e">
        <f>IF(VLOOKUP(A239,Keys_CHESS_ALL!J244:AI423,14,FALSE)="","",VLOOKUP(A239,Keys_CHESS_ALL!J244:AI423,14,FALSE))</f>
        <v>#N/A</v>
      </c>
      <c r="Q239" s="28" t="e">
        <f>IF(VLOOKUP(A239,Keys_CHESS_ALL!J244:AJ423,15,FALSE)="","",VLOOKUP(A239,Keys_CHESS_ALL!J244:AJ423,15,FALSE))</f>
        <v>#N/A</v>
      </c>
      <c r="R239" s="28" t="e">
        <f>IF(VLOOKUP(A239,Keys_CHESS_ALL!J244:AK423,16,FALSE)="","",VLOOKUP(A239,Keys_CHESS_ALL!J244:AK423,16,FALSE))</f>
        <v>#N/A</v>
      </c>
    </row>
    <row r="240" spans="2:18" x14ac:dyDescent="0.2">
      <c r="B240" s="28" t="e">
        <f>VLOOKUP(A240,Keys_CHESS_ALL!J245:L424,2,FALSE)</f>
        <v>#N/A</v>
      </c>
      <c r="C240" s="32"/>
      <c r="D240" s="28" t="e">
        <f>VLOOKUP(A240,Keys_CHESS_ALL!J245:L424,3,FALSE)</f>
        <v>#N/A</v>
      </c>
      <c r="E240" s="40"/>
      <c r="G240" s="28" t="e">
        <f>IF(VLOOKUP(A240,Keys_CHESS_ALL!J245:AC424,5,FALSE)="","",VLOOKUP(A240,Keys_CHESS_ALL!J245:AC424,5,FALSE))</f>
        <v>#N/A</v>
      </c>
      <c r="H240" s="28" t="e">
        <f>IF(VLOOKUP(A240,Keys_CHESS_ALL!J245:AC424,6,FALSE)="","",VLOOKUP(A240,Keys_CHESS_ALL!J245:AC424,6,FALSE))</f>
        <v>#N/A</v>
      </c>
      <c r="I240" s="28" t="e">
        <f>IF(VLOOKUP(A240,Keys_CHESS_ALL!J245:AC424,7,FALSE)="","",VLOOKUP(A240,Keys_CHESS_ALL!J245:AC424,7,FALSE))</f>
        <v>#N/A</v>
      </c>
      <c r="J240" s="28" t="e">
        <f>IF(VLOOKUP(A240,Keys_CHESS_ALL!J245:AC424,8,FALSE)="","",VLOOKUP(A240,Keys_CHESS_ALL!J245:AC424,8,FALSE))</f>
        <v>#N/A</v>
      </c>
      <c r="K240" s="28" t="e">
        <f>IF(VLOOKUP(A240,Keys_CHESS_ALL!J245:AD424,9,FALSE)="","",VLOOKUP(A240,Keys_CHESS_ALL!J245:AD424,9,FALSE))</f>
        <v>#N/A</v>
      </c>
      <c r="L240" s="28" t="e">
        <f>IF(VLOOKUP(A240,Keys_CHESS_ALL!J245:AE424,10,FALSE)="","",VLOOKUP(A240,Keys_CHESS_ALL!J245:AE424,10,FALSE))</f>
        <v>#N/A</v>
      </c>
      <c r="M240" s="28" t="e">
        <f>IF(VLOOKUP(A240,Keys_CHESS_ALL!J245:AF424,11,FALSE)="","",VLOOKUP(A240,Keys_CHESS_ALL!J245:AF424,11,FALSE))</f>
        <v>#N/A</v>
      </c>
      <c r="N240" s="28" t="e">
        <f>IF(VLOOKUP(A240,Keys_CHESS_ALL!J245:AG424,12,FALSE)="","",VLOOKUP(A240,Keys_CHESS_ALL!J245:AG424,12,FALSE))</f>
        <v>#N/A</v>
      </c>
      <c r="O240" s="28" t="e">
        <f>IF(VLOOKUP(A240,Keys_CHESS_ALL!J245:AH424,13,FALSE)="","",VLOOKUP(A240,Keys_CHESS_ALL!J245:AH424,13,FALSE))</f>
        <v>#N/A</v>
      </c>
      <c r="P240" s="28" t="e">
        <f>IF(VLOOKUP(A240,Keys_CHESS_ALL!J245:AI424,14,FALSE)="","",VLOOKUP(A240,Keys_CHESS_ALL!J245:AI424,14,FALSE))</f>
        <v>#N/A</v>
      </c>
      <c r="Q240" s="28" t="e">
        <f>IF(VLOOKUP(A240,Keys_CHESS_ALL!J245:AJ424,15,FALSE)="","",VLOOKUP(A240,Keys_CHESS_ALL!J245:AJ424,15,FALSE))</f>
        <v>#N/A</v>
      </c>
      <c r="R240" s="28" t="e">
        <f>IF(VLOOKUP(A240,Keys_CHESS_ALL!J245:AK424,16,FALSE)="","",VLOOKUP(A240,Keys_CHESS_ALL!J245:AK424,16,FALSE))</f>
        <v>#N/A</v>
      </c>
    </row>
    <row r="241" spans="2:18" x14ac:dyDescent="0.2">
      <c r="B241" s="28" t="e">
        <f>VLOOKUP(A241,Keys_CHESS_ALL!J246:L425,2,FALSE)</f>
        <v>#N/A</v>
      </c>
      <c r="C241" s="32"/>
      <c r="D241" s="28" t="e">
        <f>VLOOKUP(A241,Keys_CHESS_ALL!J246:L425,3,FALSE)</f>
        <v>#N/A</v>
      </c>
      <c r="E241" s="40"/>
      <c r="G241" s="28" t="e">
        <f>IF(VLOOKUP(A241,Keys_CHESS_ALL!J246:AC425,5,FALSE)="","",VLOOKUP(A241,Keys_CHESS_ALL!J246:AC425,5,FALSE))</f>
        <v>#N/A</v>
      </c>
      <c r="H241" s="28" t="e">
        <f>IF(VLOOKUP(A241,Keys_CHESS_ALL!J246:AC425,6,FALSE)="","",VLOOKUP(A241,Keys_CHESS_ALL!J246:AC425,6,FALSE))</f>
        <v>#N/A</v>
      </c>
      <c r="I241" s="28" t="e">
        <f>IF(VLOOKUP(A241,Keys_CHESS_ALL!J246:AC425,7,FALSE)="","",VLOOKUP(A241,Keys_CHESS_ALL!J246:AC425,7,FALSE))</f>
        <v>#N/A</v>
      </c>
      <c r="J241" s="28" t="e">
        <f>IF(VLOOKUP(A241,Keys_CHESS_ALL!J246:AC425,8,FALSE)="","",VLOOKUP(A241,Keys_CHESS_ALL!J246:AC425,8,FALSE))</f>
        <v>#N/A</v>
      </c>
      <c r="K241" s="28" t="e">
        <f>IF(VLOOKUP(A241,Keys_CHESS_ALL!J246:AD425,9,FALSE)="","",VLOOKUP(A241,Keys_CHESS_ALL!J246:AD425,9,FALSE))</f>
        <v>#N/A</v>
      </c>
      <c r="L241" s="28" t="e">
        <f>IF(VLOOKUP(A241,Keys_CHESS_ALL!J246:AE425,10,FALSE)="","",VLOOKUP(A241,Keys_CHESS_ALL!J246:AE425,10,FALSE))</f>
        <v>#N/A</v>
      </c>
      <c r="M241" s="28" t="e">
        <f>IF(VLOOKUP(A241,Keys_CHESS_ALL!J246:AF425,11,FALSE)="","",VLOOKUP(A241,Keys_CHESS_ALL!J246:AF425,11,FALSE))</f>
        <v>#N/A</v>
      </c>
      <c r="N241" s="28" t="e">
        <f>IF(VLOOKUP(A241,Keys_CHESS_ALL!J246:AG425,12,FALSE)="","",VLOOKUP(A241,Keys_CHESS_ALL!J246:AG425,12,FALSE))</f>
        <v>#N/A</v>
      </c>
      <c r="O241" s="28" t="e">
        <f>IF(VLOOKUP(A241,Keys_CHESS_ALL!J246:AH425,13,FALSE)="","",VLOOKUP(A241,Keys_CHESS_ALL!J246:AH425,13,FALSE))</f>
        <v>#N/A</v>
      </c>
      <c r="P241" s="28" t="e">
        <f>IF(VLOOKUP(A241,Keys_CHESS_ALL!J246:AI425,14,FALSE)="","",VLOOKUP(A241,Keys_CHESS_ALL!J246:AI425,14,FALSE))</f>
        <v>#N/A</v>
      </c>
      <c r="Q241" s="28" t="e">
        <f>IF(VLOOKUP(A241,Keys_CHESS_ALL!J246:AJ425,15,FALSE)="","",VLOOKUP(A241,Keys_CHESS_ALL!J246:AJ425,15,FALSE))</f>
        <v>#N/A</v>
      </c>
      <c r="R241" s="28" t="e">
        <f>IF(VLOOKUP(A241,Keys_CHESS_ALL!J246:AK425,16,FALSE)="","",VLOOKUP(A241,Keys_CHESS_ALL!J246:AK425,16,FALSE))</f>
        <v>#N/A</v>
      </c>
    </row>
    <row r="242" spans="2:18" x14ac:dyDescent="0.2">
      <c r="B242" s="28" t="e">
        <f>VLOOKUP(A242,Keys_CHESS_ALL!J247:L426,2,FALSE)</f>
        <v>#N/A</v>
      </c>
      <c r="C242" s="32"/>
      <c r="D242" s="28" t="e">
        <f>VLOOKUP(A242,Keys_CHESS_ALL!J247:L426,3,FALSE)</f>
        <v>#N/A</v>
      </c>
      <c r="E242" s="40"/>
      <c r="G242" s="28" t="e">
        <f>IF(VLOOKUP(A242,Keys_CHESS_ALL!J247:AC426,5,FALSE)="","",VLOOKUP(A242,Keys_CHESS_ALL!J247:AC426,5,FALSE))</f>
        <v>#N/A</v>
      </c>
      <c r="H242" s="28" t="e">
        <f>IF(VLOOKUP(A242,Keys_CHESS_ALL!J247:AC426,6,FALSE)="","",VLOOKUP(A242,Keys_CHESS_ALL!J247:AC426,6,FALSE))</f>
        <v>#N/A</v>
      </c>
      <c r="I242" s="28" t="e">
        <f>IF(VLOOKUP(A242,Keys_CHESS_ALL!J247:AC426,7,FALSE)="","",VLOOKUP(A242,Keys_CHESS_ALL!J247:AC426,7,FALSE))</f>
        <v>#N/A</v>
      </c>
      <c r="J242" s="28" t="e">
        <f>IF(VLOOKUP(A242,Keys_CHESS_ALL!J247:AC426,8,FALSE)="","",VLOOKUP(A242,Keys_CHESS_ALL!J247:AC426,8,FALSE))</f>
        <v>#N/A</v>
      </c>
      <c r="K242" s="28" t="e">
        <f>IF(VLOOKUP(A242,Keys_CHESS_ALL!J247:AD426,9,FALSE)="","",VLOOKUP(A242,Keys_CHESS_ALL!J247:AD426,9,FALSE))</f>
        <v>#N/A</v>
      </c>
      <c r="L242" s="28" t="e">
        <f>IF(VLOOKUP(A242,Keys_CHESS_ALL!J247:AE426,10,FALSE)="","",VLOOKUP(A242,Keys_CHESS_ALL!J247:AE426,10,FALSE))</f>
        <v>#N/A</v>
      </c>
      <c r="M242" s="28" t="e">
        <f>IF(VLOOKUP(A242,Keys_CHESS_ALL!J247:AF426,11,FALSE)="","",VLOOKUP(A242,Keys_CHESS_ALL!J247:AF426,11,FALSE))</f>
        <v>#N/A</v>
      </c>
      <c r="N242" s="28" t="e">
        <f>IF(VLOOKUP(A242,Keys_CHESS_ALL!J247:AG426,12,FALSE)="","",VLOOKUP(A242,Keys_CHESS_ALL!J247:AG426,12,FALSE))</f>
        <v>#N/A</v>
      </c>
      <c r="O242" s="28" t="e">
        <f>IF(VLOOKUP(A242,Keys_CHESS_ALL!J247:AH426,13,FALSE)="","",VLOOKUP(A242,Keys_CHESS_ALL!J247:AH426,13,FALSE))</f>
        <v>#N/A</v>
      </c>
      <c r="P242" s="28" t="e">
        <f>IF(VLOOKUP(A242,Keys_CHESS_ALL!J247:AI426,14,FALSE)="","",VLOOKUP(A242,Keys_CHESS_ALL!J247:AI426,14,FALSE))</f>
        <v>#N/A</v>
      </c>
      <c r="Q242" s="28" t="e">
        <f>IF(VLOOKUP(A242,Keys_CHESS_ALL!J247:AJ426,15,FALSE)="","",VLOOKUP(A242,Keys_CHESS_ALL!J247:AJ426,15,FALSE))</f>
        <v>#N/A</v>
      </c>
      <c r="R242" s="28" t="e">
        <f>IF(VLOOKUP(A242,Keys_CHESS_ALL!J247:AK426,16,FALSE)="","",VLOOKUP(A242,Keys_CHESS_ALL!J247:AK426,16,FALSE))</f>
        <v>#N/A</v>
      </c>
    </row>
    <row r="243" spans="2:18" x14ac:dyDescent="0.2">
      <c r="B243" s="28" t="e">
        <f>VLOOKUP(A243,Keys_CHESS_ALL!J248:L427,2,FALSE)</f>
        <v>#N/A</v>
      </c>
      <c r="C243" s="32"/>
      <c r="D243" s="28" t="e">
        <f>VLOOKUP(A243,Keys_CHESS_ALL!J248:L427,3,FALSE)</f>
        <v>#N/A</v>
      </c>
      <c r="E243" s="40"/>
      <c r="G243" s="28" t="e">
        <f>IF(VLOOKUP(A243,Keys_CHESS_ALL!J248:AC427,5,FALSE)="","",VLOOKUP(A243,Keys_CHESS_ALL!J248:AC427,5,FALSE))</f>
        <v>#N/A</v>
      </c>
      <c r="H243" s="28" t="e">
        <f>IF(VLOOKUP(A243,Keys_CHESS_ALL!J248:AC427,6,FALSE)="","",VLOOKUP(A243,Keys_CHESS_ALL!J248:AC427,6,FALSE))</f>
        <v>#N/A</v>
      </c>
      <c r="I243" s="28" t="e">
        <f>IF(VLOOKUP(A243,Keys_CHESS_ALL!J248:AC427,7,FALSE)="","",VLOOKUP(A243,Keys_CHESS_ALL!J248:AC427,7,FALSE))</f>
        <v>#N/A</v>
      </c>
      <c r="J243" s="28" t="e">
        <f>IF(VLOOKUP(A243,Keys_CHESS_ALL!J248:AC427,8,FALSE)="","",VLOOKUP(A243,Keys_CHESS_ALL!J248:AC427,8,FALSE))</f>
        <v>#N/A</v>
      </c>
      <c r="K243" s="28" t="e">
        <f>IF(VLOOKUP(A243,Keys_CHESS_ALL!J248:AD427,9,FALSE)="","",VLOOKUP(A243,Keys_CHESS_ALL!J248:AD427,9,FALSE))</f>
        <v>#N/A</v>
      </c>
      <c r="L243" s="28" t="e">
        <f>IF(VLOOKUP(A243,Keys_CHESS_ALL!J248:AE427,10,FALSE)="","",VLOOKUP(A243,Keys_CHESS_ALL!J248:AE427,10,FALSE))</f>
        <v>#N/A</v>
      </c>
      <c r="M243" s="28" t="e">
        <f>IF(VLOOKUP(A243,Keys_CHESS_ALL!J248:AF427,11,FALSE)="","",VLOOKUP(A243,Keys_CHESS_ALL!J248:AF427,11,FALSE))</f>
        <v>#N/A</v>
      </c>
      <c r="N243" s="28" t="e">
        <f>IF(VLOOKUP(A243,Keys_CHESS_ALL!J248:AG427,12,FALSE)="","",VLOOKUP(A243,Keys_CHESS_ALL!J248:AG427,12,FALSE))</f>
        <v>#N/A</v>
      </c>
      <c r="O243" s="28" t="e">
        <f>IF(VLOOKUP(A243,Keys_CHESS_ALL!J248:AH427,13,FALSE)="","",VLOOKUP(A243,Keys_CHESS_ALL!J248:AH427,13,FALSE))</f>
        <v>#N/A</v>
      </c>
      <c r="P243" s="28" t="e">
        <f>IF(VLOOKUP(A243,Keys_CHESS_ALL!J248:AI427,14,FALSE)="","",VLOOKUP(A243,Keys_CHESS_ALL!J248:AI427,14,FALSE))</f>
        <v>#N/A</v>
      </c>
      <c r="Q243" s="28" t="e">
        <f>IF(VLOOKUP(A243,Keys_CHESS_ALL!J248:AJ427,15,FALSE)="","",VLOOKUP(A243,Keys_CHESS_ALL!J248:AJ427,15,FALSE))</f>
        <v>#N/A</v>
      </c>
      <c r="R243" s="28" t="e">
        <f>IF(VLOOKUP(A243,Keys_CHESS_ALL!J248:AK427,16,FALSE)="","",VLOOKUP(A243,Keys_CHESS_ALL!J248:AK427,16,FALSE))</f>
        <v>#N/A</v>
      </c>
    </row>
    <row r="244" spans="2:18" x14ac:dyDescent="0.2">
      <c r="B244" s="28" t="e">
        <f>VLOOKUP(A244,Keys_CHESS_ALL!J249:L428,2,FALSE)</f>
        <v>#N/A</v>
      </c>
      <c r="C244" s="32"/>
      <c r="D244" s="28" t="e">
        <f>VLOOKUP(A244,Keys_CHESS_ALL!J249:L428,3,FALSE)</f>
        <v>#N/A</v>
      </c>
      <c r="E244" s="40"/>
      <c r="G244" s="28" t="e">
        <f>IF(VLOOKUP(A244,Keys_CHESS_ALL!J249:AC428,5,FALSE)="","",VLOOKUP(A244,Keys_CHESS_ALL!J249:AC428,5,FALSE))</f>
        <v>#N/A</v>
      </c>
      <c r="H244" s="28" t="e">
        <f>IF(VLOOKUP(A244,Keys_CHESS_ALL!J249:AC428,6,FALSE)="","",VLOOKUP(A244,Keys_CHESS_ALL!J249:AC428,6,FALSE))</f>
        <v>#N/A</v>
      </c>
      <c r="I244" s="28" t="e">
        <f>IF(VLOOKUP(A244,Keys_CHESS_ALL!J249:AC428,7,FALSE)="","",VLOOKUP(A244,Keys_CHESS_ALL!J249:AC428,7,FALSE))</f>
        <v>#N/A</v>
      </c>
      <c r="J244" s="28" t="e">
        <f>IF(VLOOKUP(A244,Keys_CHESS_ALL!J249:AC428,8,FALSE)="","",VLOOKUP(A244,Keys_CHESS_ALL!J249:AC428,8,FALSE))</f>
        <v>#N/A</v>
      </c>
      <c r="K244" s="28" t="e">
        <f>IF(VLOOKUP(A244,Keys_CHESS_ALL!J249:AD428,9,FALSE)="","",VLOOKUP(A244,Keys_CHESS_ALL!J249:AD428,9,FALSE))</f>
        <v>#N/A</v>
      </c>
      <c r="L244" s="28" t="e">
        <f>IF(VLOOKUP(A244,Keys_CHESS_ALL!J249:AE428,10,FALSE)="","",VLOOKUP(A244,Keys_CHESS_ALL!J249:AE428,10,FALSE))</f>
        <v>#N/A</v>
      </c>
      <c r="M244" s="28" t="e">
        <f>IF(VLOOKUP(A244,Keys_CHESS_ALL!J249:AF428,11,FALSE)="","",VLOOKUP(A244,Keys_CHESS_ALL!J249:AF428,11,FALSE))</f>
        <v>#N/A</v>
      </c>
      <c r="N244" s="28" t="e">
        <f>IF(VLOOKUP(A244,Keys_CHESS_ALL!J249:AG428,12,FALSE)="","",VLOOKUP(A244,Keys_CHESS_ALL!J249:AG428,12,FALSE))</f>
        <v>#N/A</v>
      </c>
      <c r="O244" s="28" t="e">
        <f>IF(VLOOKUP(A244,Keys_CHESS_ALL!J249:AH428,13,FALSE)="","",VLOOKUP(A244,Keys_CHESS_ALL!J249:AH428,13,FALSE))</f>
        <v>#N/A</v>
      </c>
      <c r="P244" s="28" t="e">
        <f>IF(VLOOKUP(A244,Keys_CHESS_ALL!J249:AI428,14,FALSE)="","",VLOOKUP(A244,Keys_CHESS_ALL!J249:AI428,14,FALSE))</f>
        <v>#N/A</v>
      </c>
      <c r="Q244" s="28" t="e">
        <f>IF(VLOOKUP(A244,Keys_CHESS_ALL!J249:AJ428,15,FALSE)="","",VLOOKUP(A244,Keys_CHESS_ALL!J249:AJ428,15,FALSE))</f>
        <v>#N/A</v>
      </c>
      <c r="R244" s="28" t="e">
        <f>IF(VLOOKUP(A244,Keys_CHESS_ALL!J249:AK428,16,FALSE)="","",VLOOKUP(A244,Keys_CHESS_ALL!J249:AK428,16,FALSE))</f>
        <v>#N/A</v>
      </c>
    </row>
    <row r="245" spans="2:18" x14ac:dyDescent="0.2">
      <c r="B245" s="28" t="e">
        <f>VLOOKUP(A245,Keys_CHESS_ALL!J250:L429,2,FALSE)</f>
        <v>#N/A</v>
      </c>
      <c r="C245" s="32"/>
      <c r="D245" s="28" t="e">
        <f>VLOOKUP(A245,Keys_CHESS_ALL!J250:L429,3,FALSE)</f>
        <v>#N/A</v>
      </c>
      <c r="E245" s="40"/>
      <c r="G245" s="28" t="e">
        <f>IF(VLOOKUP(A245,Keys_CHESS_ALL!J250:AC429,5,FALSE)="","",VLOOKUP(A245,Keys_CHESS_ALL!J250:AC429,5,FALSE))</f>
        <v>#N/A</v>
      </c>
      <c r="H245" s="28" t="e">
        <f>IF(VLOOKUP(A245,Keys_CHESS_ALL!J250:AC429,6,FALSE)="","",VLOOKUP(A245,Keys_CHESS_ALL!J250:AC429,6,FALSE))</f>
        <v>#N/A</v>
      </c>
      <c r="I245" s="28" t="e">
        <f>IF(VLOOKUP(A245,Keys_CHESS_ALL!J250:AC429,7,FALSE)="","",VLOOKUP(A245,Keys_CHESS_ALL!J250:AC429,7,FALSE))</f>
        <v>#N/A</v>
      </c>
      <c r="J245" s="28" t="e">
        <f>IF(VLOOKUP(A245,Keys_CHESS_ALL!J250:AC429,8,FALSE)="","",VLOOKUP(A245,Keys_CHESS_ALL!J250:AC429,8,FALSE))</f>
        <v>#N/A</v>
      </c>
      <c r="K245" s="28" t="e">
        <f>IF(VLOOKUP(A245,Keys_CHESS_ALL!J250:AD429,9,FALSE)="","",VLOOKUP(A245,Keys_CHESS_ALL!J250:AD429,9,FALSE))</f>
        <v>#N/A</v>
      </c>
      <c r="L245" s="28" t="e">
        <f>IF(VLOOKUP(A245,Keys_CHESS_ALL!J250:AE429,10,FALSE)="","",VLOOKUP(A245,Keys_CHESS_ALL!J250:AE429,10,FALSE))</f>
        <v>#N/A</v>
      </c>
      <c r="M245" s="28" t="e">
        <f>IF(VLOOKUP(A245,Keys_CHESS_ALL!J250:AF429,11,FALSE)="","",VLOOKUP(A245,Keys_CHESS_ALL!J250:AF429,11,FALSE))</f>
        <v>#N/A</v>
      </c>
      <c r="N245" s="28" t="e">
        <f>IF(VLOOKUP(A245,Keys_CHESS_ALL!J250:AG429,12,FALSE)="","",VLOOKUP(A245,Keys_CHESS_ALL!J250:AG429,12,FALSE))</f>
        <v>#N/A</v>
      </c>
      <c r="O245" s="28" t="e">
        <f>IF(VLOOKUP(A245,Keys_CHESS_ALL!J250:AH429,13,FALSE)="","",VLOOKUP(A245,Keys_CHESS_ALL!J250:AH429,13,FALSE))</f>
        <v>#N/A</v>
      </c>
      <c r="P245" s="28" t="e">
        <f>IF(VLOOKUP(A245,Keys_CHESS_ALL!J250:AI429,14,FALSE)="","",VLOOKUP(A245,Keys_CHESS_ALL!J250:AI429,14,FALSE))</f>
        <v>#N/A</v>
      </c>
      <c r="Q245" s="28" t="e">
        <f>IF(VLOOKUP(A245,Keys_CHESS_ALL!J250:AJ429,15,FALSE)="","",VLOOKUP(A245,Keys_CHESS_ALL!J250:AJ429,15,FALSE))</f>
        <v>#N/A</v>
      </c>
      <c r="R245" s="28" t="e">
        <f>IF(VLOOKUP(A245,Keys_CHESS_ALL!J250:AK429,16,FALSE)="","",VLOOKUP(A245,Keys_CHESS_ALL!J250:AK429,16,FALSE))</f>
        <v>#N/A</v>
      </c>
    </row>
    <row r="246" spans="2:18" x14ac:dyDescent="0.2">
      <c r="B246" s="28" t="e">
        <f>VLOOKUP(A246,Keys_CHESS_ALL!J251:L430,2,FALSE)</f>
        <v>#N/A</v>
      </c>
      <c r="C246" s="32"/>
      <c r="D246" s="28" t="e">
        <f>VLOOKUP(A246,Keys_CHESS_ALL!J251:L430,3,FALSE)</f>
        <v>#N/A</v>
      </c>
      <c r="E246" s="40"/>
      <c r="G246" s="28" t="e">
        <f>IF(VLOOKUP(A246,Keys_CHESS_ALL!J251:AC430,5,FALSE)="","",VLOOKUP(A246,Keys_CHESS_ALL!J251:AC430,5,FALSE))</f>
        <v>#N/A</v>
      </c>
      <c r="H246" s="28" t="e">
        <f>IF(VLOOKUP(A246,Keys_CHESS_ALL!J251:AC430,6,FALSE)="","",VLOOKUP(A246,Keys_CHESS_ALL!J251:AC430,6,FALSE))</f>
        <v>#N/A</v>
      </c>
      <c r="I246" s="28" t="e">
        <f>IF(VLOOKUP(A246,Keys_CHESS_ALL!J251:AC430,7,FALSE)="","",VLOOKUP(A246,Keys_CHESS_ALL!J251:AC430,7,FALSE))</f>
        <v>#N/A</v>
      </c>
      <c r="J246" s="28" t="e">
        <f>IF(VLOOKUP(A246,Keys_CHESS_ALL!J251:AC430,8,FALSE)="","",VLOOKUP(A246,Keys_CHESS_ALL!J251:AC430,8,FALSE))</f>
        <v>#N/A</v>
      </c>
      <c r="K246" s="28" t="e">
        <f>IF(VLOOKUP(A246,Keys_CHESS_ALL!J251:AD430,9,FALSE)="","",VLOOKUP(A246,Keys_CHESS_ALL!J251:AD430,9,FALSE))</f>
        <v>#N/A</v>
      </c>
      <c r="L246" s="28" t="e">
        <f>IF(VLOOKUP(A246,Keys_CHESS_ALL!J251:AE430,10,FALSE)="","",VLOOKUP(A246,Keys_CHESS_ALL!J251:AE430,10,FALSE))</f>
        <v>#N/A</v>
      </c>
      <c r="M246" s="28" t="e">
        <f>IF(VLOOKUP(A246,Keys_CHESS_ALL!J251:AF430,11,FALSE)="","",VLOOKUP(A246,Keys_CHESS_ALL!J251:AF430,11,FALSE))</f>
        <v>#N/A</v>
      </c>
      <c r="N246" s="28" t="e">
        <f>IF(VLOOKUP(A246,Keys_CHESS_ALL!J251:AG430,12,FALSE)="","",VLOOKUP(A246,Keys_CHESS_ALL!J251:AG430,12,FALSE))</f>
        <v>#N/A</v>
      </c>
      <c r="O246" s="28" t="e">
        <f>IF(VLOOKUP(A246,Keys_CHESS_ALL!J251:AH430,13,FALSE)="","",VLOOKUP(A246,Keys_CHESS_ALL!J251:AH430,13,FALSE))</f>
        <v>#N/A</v>
      </c>
      <c r="P246" s="28" t="e">
        <f>IF(VLOOKUP(A246,Keys_CHESS_ALL!J251:AI430,14,FALSE)="","",VLOOKUP(A246,Keys_CHESS_ALL!J251:AI430,14,FALSE))</f>
        <v>#N/A</v>
      </c>
      <c r="Q246" s="28" t="e">
        <f>IF(VLOOKUP(A246,Keys_CHESS_ALL!J251:AJ430,15,FALSE)="","",VLOOKUP(A246,Keys_CHESS_ALL!J251:AJ430,15,FALSE))</f>
        <v>#N/A</v>
      </c>
      <c r="R246" s="28" t="e">
        <f>IF(VLOOKUP(A246,Keys_CHESS_ALL!J251:AK430,16,FALSE)="","",VLOOKUP(A246,Keys_CHESS_ALL!J251:AK430,16,FALSE))</f>
        <v>#N/A</v>
      </c>
    </row>
    <row r="247" spans="2:18" x14ac:dyDescent="0.2">
      <c r="B247" s="28" t="e">
        <f>VLOOKUP(A247,Keys_CHESS_ALL!J252:L431,2,FALSE)</f>
        <v>#N/A</v>
      </c>
      <c r="C247" s="32"/>
      <c r="D247" s="28" t="e">
        <f>VLOOKUP(A247,Keys_CHESS_ALL!J252:L431,3,FALSE)</f>
        <v>#N/A</v>
      </c>
      <c r="E247" s="40"/>
      <c r="G247" s="28" t="e">
        <f>IF(VLOOKUP(A247,Keys_CHESS_ALL!J252:AC431,5,FALSE)="","",VLOOKUP(A247,Keys_CHESS_ALL!J252:AC431,5,FALSE))</f>
        <v>#N/A</v>
      </c>
      <c r="H247" s="28" t="e">
        <f>IF(VLOOKUP(A247,Keys_CHESS_ALL!J252:AC431,6,FALSE)="","",VLOOKUP(A247,Keys_CHESS_ALL!J252:AC431,6,FALSE))</f>
        <v>#N/A</v>
      </c>
      <c r="I247" s="28" t="e">
        <f>IF(VLOOKUP(A247,Keys_CHESS_ALL!J252:AC431,7,FALSE)="","",VLOOKUP(A247,Keys_CHESS_ALL!J252:AC431,7,FALSE))</f>
        <v>#N/A</v>
      </c>
      <c r="J247" s="28" t="e">
        <f>IF(VLOOKUP(A247,Keys_CHESS_ALL!J252:AC431,8,FALSE)="","",VLOOKUP(A247,Keys_CHESS_ALL!J252:AC431,8,FALSE))</f>
        <v>#N/A</v>
      </c>
      <c r="K247" s="28" t="e">
        <f>IF(VLOOKUP(A247,Keys_CHESS_ALL!J252:AD431,9,FALSE)="","",VLOOKUP(A247,Keys_CHESS_ALL!J252:AD431,9,FALSE))</f>
        <v>#N/A</v>
      </c>
      <c r="L247" s="28" t="e">
        <f>IF(VLOOKUP(A247,Keys_CHESS_ALL!J252:AE431,10,FALSE)="","",VLOOKUP(A247,Keys_CHESS_ALL!J252:AE431,10,FALSE))</f>
        <v>#N/A</v>
      </c>
      <c r="M247" s="28" t="e">
        <f>IF(VLOOKUP(A247,Keys_CHESS_ALL!J252:AF431,11,FALSE)="","",VLOOKUP(A247,Keys_CHESS_ALL!J252:AF431,11,FALSE))</f>
        <v>#N/A</v>
      </c>
      <c r="N247" s="28" t="e">
        <f>IF(VLOOKUP(A247,Keys_CHESS_ALL!J252:AG431,12,FALSE)="","",VLOOKUP(A247,Keys_CHESS_ALL!J252:AG431,12,FALSE))</f>
        <v>#N/A</v>
      </c>
      <c r="O247" s="28" t="e">
        <f>IF(VLOOKUP(A247,Keys_CHESS_ALL!J252:AH431,13,FALSE)="","",VLOOKUP(A247,Keys_CHESS_ALL!J252:AH431,13,FALSE))</f>
        <v>#N/A</v>
      </c>
      <c r="P247" s="28" t="e">
        <f>IF(VLOOKUP(A247,Keys_CHESS_ALL!J252:AI431,14,FALSE)="","",VLOOKUP(A247,Keys_CHESS_ALL!J252:AI431,14,FALSE))</f>
        <v>#N/A</v>
      </c>
      <c r="Q247" s="28" t="e">
        <f>IF(VLOOKUP(A247,Keys_CHESS_ALL!J252:AJ431,15,FALSE)="","",VLOOKUP(A247,Keys_CHESS_ALL!J252:AJ431,15,FALSE))</f>
        <v>#N/A</v>
      </c>
      <c r="R247" s="28" t="e">
        <f>IF(VLOOKUP(A247,Keys_CHESS_ALL!J252:AK431,16,FALSE)="","",VLOOKUP(A247,Keys_CHESS_ALL!J252:AK431,16,FALSE))</f>
        <v>#N/A</v>
      </c>
    </row>
    <row r="248" spans="2:18" x14ac:dyDescent="0.2">
      <c r="B248" s="28" t="e">
        <f>VLOOKUP(A248,Keys_CHESS_ALL!J253:L432,2,FALSE)</f>
        <v>#N/A</v>
      </c>
      <c r="C248" s="32"/>
      <c r="D248" s="28" t="e">
        <f>VLOOKUP(A248,Keys_CHESS_ALL!J253:L432,3,FALSE)</f>
        <v>#N/A</v>
      </c>
      <c r="E248" s="40"/>
      <c r="G248" s="28" t="e">
        <f>IF(VLOOKUP(A248,Keys_CHESS_ALL!J253:AC432,5,FALSE)="","",VLOOKUP(A248,Keys_CHESS_ALL!J253:AC432,5,FALSE))</f>
        <v>#N/A</v>
      </c>
      <c r="H248" s="28" t="e">
        <f>IF(VLOOKUP(A248,Keys_CHESS_ALL!J253:AC432,6,FALSE)="","",VLOOKUP(A248,Keys_CHESS_ALL!J253:AC432,6,FALSE))</f>
        <v>#N/A</v>
      </c>
      <c r="I248" s="28" t="e">
        <f>IF(VLOOKUP(A248,Keys_CHESS_ALL!J253:AC432,7,FALSE)="","",VLOOKUP(A248,Keys_CHESS_ALL!J253:AC432,7,FALSE))</f>
        <v>#N/A</v>
      </c>
      <c r="J248" s="28" t="e">
        <f>IF(VLOOKUP(A248,Keys_CHESS_ALL!J253:AC432,8,FALSE)="","",VLOOKUP(A248,Keys_CHESS_ALL!J253:AC432,8,FALSE))</f>
        <v>#N/A</v>
      </c>
      <c r="K248" s="28" t="e">
        <f>IF(VLOOKUP(A248,Keys_CHESS_ALL!J253:AD432,9,FALSE)="","",VLOOKUP(A248,Keys_CHESS_ALL!J253:AD432,9,FALSE))</f>
        <v>#N/A</v>
      </c>
      <c r="L248" s="28" t="e">
        <f>IF(VLOOKUP(A248,Keys_CHESS_ALL!J253:AE432,10,FALSE)="","",VLOOKUP(A248,Keys_CHESS_ALL!J253:AE432,10,FALSE))</f>
        <v>#N/A</v>
      </c>
      <c r="M248" s="28" t="e">
        <f>IF(VLOOKUP(A248,Keys_CHESS_ALL!J253:AF432,11,FALSE)="","",VLOOKUP(A248,Keys_CHESS_ALL!J253:AF432,11,FALSE))</f>
        <v>#N/A</v>
      </c>
      <c r="N248" s="28" t="e">
        <f>IF(VLOOKUP(A248,Keys_CHESS_ALL!J253:AG432,12,FALSE)="","",VLOOKUP(A248,Keys_CHESS_ALL!J253:AG432,12,FALSE))</f>
        <v>#N/A</v>
      </c>
      <c r="O248" s="28" t="e">
        <f>IF(VLOOKUP(A248,Keys_CHESS_ALL!J253:AH432,13,FALSE)="","",VLOOKUP(A248,Keys_CHESS_ALL!J253:AH432,13,FALSE))</f>
        <v>#N/A</v>
      </c>
      <c r="P248" s="28" t="e">
        <f>IF(VLOOKUP(A248,Keys_CHESS_ALL!J253:AI432,14,FALSE)="","",VLOOKUP(A248,Keys_CHESS_ALL!J253:AI432,14,FALSE))</f>
        <v>#N/A</v>
      </c>
      <c r="Q248" s="28" t="e">
        <f>IF(VLOOKUP(A248,Keys_CHESS_ALL!J253:AJ432,15,FALSE)="","",VLOOKUP(A248,Keys_CHESS_ALL!J253:AJ432,15,FALSE))</f>
        <v>#N/A</v>
      </c>
      <c r="R248" s="28" t="e">
        <f>IF(VLOOKUP(A248,Keys_CHESS_ALL!J253:AK432,16,FALSE)="","",VLOOKUP(A248,Keys_CHESS_ALL!J253:AK432,16,FALSE))</f>
        <v>#N/A</v>
      </c>
    </row>
    <row r="249" spans="2:18" x14ac:dyDescent="0.2">
      <c r="B249" s="28" t="e">
        <f>VLOOKUP(A249,Keys_CHESS_ALL!J254:L433,2,FALSE)</f>
        <v>#N/A</v>
      </c>
      <c r="C249" s="32"/>
      <c r="D249" s="28" t="e">
        <f>VLOOKUP(A249,Keys_CHESS_ALL!J254:L433,3,FALSE)</f>
        <v>#N/A</v>
      </c>
      <c r="E249" s="40"/>
      <c r="G249" s="28" t="e">
        <f>IF(VLOOKUP(A249,Keys_CHESS_ALL!J254:AC433,5,FALSE)="","",VLOOKUP(A249,Keys_CHESS_ALL!J254:AC433,5,FALSE))</f>
        <v>#N/A</v>
      </c>
      <c r="H249" s="28" t="e">
        <f>IF(VLOOKUP(A249,Keys_CHESS_ALL!J254:AC433,6,FALSE)="","",VLOOKUP(A249,Keys_CHESS_ALL!J254:AC433,6,FALSE))</f>
        <v>#N/A</v>
      </c>
      <c r="I249" s="28" t="e">
        <f>IF(VLOOKUP(A249,Keys_CHESS_ALL!J254:AC433,7,FALSE)="","",VLOOKUP(A249,Keys_CHESS_ALL!J254:AC433,7,FALSE))</f>
        <v>#N/A</v>
      </c>
      <c r="J249" s="28" t="e">
        <f>IF(VLOOKUP(A249,Keys_CHESS_ALL!J254:AC433,8,FALSE)="","",VLOOKUP(A249,Keys_CHESS_ALL!J254:AC433,8,FALSE))</f>
        <v>#N/A</v>
      </c>
      <c r="K249" s="28" t="e">
        <f>IF(VLOOKUP(A249,Keys_CHESS_ALL!J254:AD433,9,FALSE)="","",VLOOKUP(A249,Keys_CHESS_ALL!J254:AD433,9,FALSE))</f>
        <v>#N/A</v>
      </c>
      <c r="L249" s="28" t="e">
        <f>IF(VLOOKUP(A249,Keys_CHESS_ALL!J254:AE433,10,FALSE)="","",VLOOKUP(A249,Keys_CHESS_ALL!J254:AE433,10,FALSE))</f>
        <v>#N/A</v>
      </c>
      <c r="M249" s="28" t="e">
        <f>IF(VLOOKUP(A249,Keys_CHESS_ALL!J254:AF433,11,FALSE)="","",VLOOKUP(A249,Keys_CHESS_ALL!J254:AF433,11,FALSE))</f>
        <v>#N/A</v>
      </c>
      <c r="N249" s="28" t="e">
        <f>IF(VLOOKUP(A249,Keys_CHESS_ALL!J254:AG433,12,FALSE)="","",VLOOKUP(A249,Keys_CHESS_ALL!J254:AG433,12,FALSE))</f>
        <v>#N/A</v>
      </c>
      <c r="O249" s="28" t="e">
        <f>IF(VLOOKUP(A249,Keys_CHESS_ALL!J254:AH433,13,FALSE)="","",VLOOKUP(A249,Keys_CHESS_ALL!J254:AH433,13,FALSE))</f>
        <v>#N/A</v>
      </c>
      <c r="P249" s="28" t="e">
        <f>IF(VLOOKUP(A249,Keys_CHESS_ALL!J254:AI433,14,FALSE)="","",VLOOKUP(A249,Keys_CHESS_ALL!J254:AI433,14,FALSE))</f>
        <v>#N/A</v>
      </c>
      <c r="Q249" s="28" t="e">
        <f>IF(VLOOKUP(A249,Keys_CHESS_ALL!J254:AJ433,15,FALSE)="","",VLOOKUP(A249,Keys_CHESS_ALL!J254:AJ433,15,FALSE))</f>
        <v>#N/A</v>
      </c>
      <c r="R249" s="28" t="e">
        <f>IF(VLOOKUP(A249,Keys_CHESS_ALL!J254:AK433,16,FALSE)="","",VLOOKUP(A249,Keys_CHESS_ALL!J254:AK433,16,FALSE))</f>
        <v>#N/A</v>
      </c>
    </row>
    <row r="250" spans="2:18" x14ac:dyDescent="0.2">
      <c r="B250" s="28" t="e">
        <f>VLOOKUP(A250,Keys_CHESS_ALL!J255:L434,2,FALSE)</f>
        <v>#N/A</v>
      </c>
      <c r="C250" s="32"/>
      <c r="D250" s="28" t="e">
        <f>VLOOKUP(A250,Keys_CHESS_ALL!J255:L434,3,FALSE)</f>
        <v>#N/A</v>
      </c>
      <c r="E250" s="40"/>
      <c r="G250" s="28" t="e">
        <f>IF(VLOOKUP(A250,Keys_CHESS_ALL!J255:AC434,5,FALSE)="","",VLOOKUP(A250,Keys_CHESS_ALL!J255:AC434,5,FALSE))</f>
        <v>#N/A</v>
      </c>
      <c r="H250" s="28" t="e">
        <f>IF(VLOOKUP(A250,Keys_CHESS_ALL!J255:AC434,6,FALSE)="","",VLOOKUP(A250,Keys_CHESS_ALL!J255:AC434,6,FALSE))</f>
        <v>#N/A</v>
      </c>
      <c r="I250" s="28" t="e">
        <f>IF(VLOOKUP(A250,Keys_CHESS_ALL!J255:AC434,7,FALSE)="","",VLOOKUP(A250,Keys_CHESS_ALL!J255:AC434,7,FALSE))</f>
        <v>#N/A</v>
      </c>
      <c r="J250" s="28" t="e">
        <f>IF(VLOOKUP(A250,Keys_CHESS_ALL!J255:AC434,8,FALSE)="","",VLOOKUP(A250,Keys_CHESS_ALL!J255:AC434,8,FALSE))</f>
        <v>#N/A</v>
      </c>
      <c r="K250" s="28" t="e">
        <f>IF(VLOOKUP(A250,Keys_CHESS_ALL!J255:AD434,9,FALSE)="","",VLOOKUP(A250,Keys_CHESS_ALL!J255:AD434,9,FALSE))</f>
        <v>#N/A</v>
      </c>
      <c r="L250" s="28" t="e">
        <f>IF(VLOOKUP(A250,Keys_CHESS_ALL!J255:AE434,10,FALSE)="","",VLOOKUP(A250,Keys_CHESS_ALL!J255:AE434,10,FALSE))</f>
        <v>#N/A</v>
      </c>
      <c r="M250" s="28" t="e">
        <f>IF(VLOOKUP(A250,Keys_CHESS_ALL!J255:AF434,11,FALSE)="","",VLOOKUP(A250,Keys_CHESS_ALL!J255:AF434,11,FALSE))</f>
        <v>#N/A</v>
      </c>
      <c r="N250" s="28" t="e">
        <f>IF(VLOOKUP(A250,Keys_CHESS_ALL!J255:AG434,12,FALSE)="","",VLOOKUP(A250,Keys_CHESS_ALL!J255:AG434,12,FALSE))</f>
        <v>#N/A</v>
      </c>
      <c r="O250" s="28" t="e">
        <f>IF(VLOOKUP(A250,Keys_CHESS_ALL!J255:AH434,13,FALSE)="","",VLOOKUP(A250,Keys_CHESS_ALL!J255:AH434,13,FALSE))</f>
        <v>#N/A</v>
      </c>
      <c r="P250" s="28" t="e">
        <f>IF(VLOOKUP(A250,Keys_CHESS_ALL!J255:AI434,14,FALSE)="","",VLOOKUP(A250,Keys_CHESS_ALL!J255:AI434,14,FALSE))</f>
        <v>#N/A</v>
      </c>
      <c r="Q250" s="28" t="e">
        <f>IF(VLOOKUP(A250,Keys_CHESS_ALL!J255:AJ434,15,FALSE)="","",VLOOKUP(A250,Keys_CHESS_ALL!J255:AJ434,15,FALSE))</f>
        <v>#N/A</v>
      </c>
      <c r="R250" s="28" t="e">
        <f>IF(VLOOKUP(A250,Keys_CHESS_ALL!J255:AK434,16,FALSE)="","",VLOOKUP(A250,Keys_CHESS_ALL!J255:AK434,16,FALSE))</f>
        <v>#N/A</v>
      </c>
    </row>
    <row r="251" spans="2:18" x14ac:dyDescent="0.2">
      <c r="B251" s="28" t="e">
        <f>VLOOKUP(A251,Keys_CHESS_ALL!J256:L435,2,FALSE)</f>
        <v>#N/A</v>
      </c>
      <c r="D251" s="28" t="e">
        <f>VLOOKUP(A251,Keys_CHESS_ALL!J256:L435,3,FALSE)</f>
        <v>#N/A</v>
      </c>
      <c r="E251" s="40"/>
      <c r="G251" s="28" t="e">
        <f>IF(VLOOKUP(A251,Keys_CHESS_ALL!J256:AC435,5,FALSE)="","",VLOOKUP(A251,Keys_CHESS_ALL!J256:AC435,5,FALSE))</f>
        <v>#N/A</v>
      </c>
      <c r="H251" s="28" t="e">
        <f>IF(VLOOKUP(A251,Keys_CHESS_ALL!J256:AC435,6,FALSE)="","",VLOOKUP(A251,Keys_CHESS_ALL!J256:AC435,6,FALSE))</f>
        <v>#N/A</v>
      </c>
      <c r="I251" s="28" t="e">
        <f>IF(VLOOKUP(A251,Keys_CHESS_ALL!J256:AC435,7,FALSE)="","",VLOOKUP(A251,Keys_CHESS_ALL!J256:AC435,7,FALSE))</f>
        <v>#N/A</v>
      </c>
      <c r="J251" s="28" t="e">
        <f>IF(VLOOKUP(A251,Keys_CHESS_ALL!J256:AC435,8,FALSE)="","",VLOOKUP(A251,Keys_CHESS_ALL!J256:AC435,8,FALSE))</f>
        <v>#N/A</v>
      </c>
      <c r="K251" s="28" t="e">
        <f>IF(VLOOKUP(A251,Keys_CHESS_ALL!J256:AD435,9,FALSE)="","",VLOOKUP(A251,Keys_CHESS_ALL!J256:AD435,9,FALSE))</f>
        <v>#N/A</v>
      </c>
      <c r="L251" s="28" t="e">
        <f>IF(VLOOKUP(A251,Keys_CHESS_ALL!J256:AE435,10,FALSE)="","",VLOOKUP(A251,Keys_CHESS_ALL!J256:AE435,10,FALSE))</f>
        <v>#N/A</v>
      </c>
      <c r="M251" s="28" t="e">
        <f>IF(VLOOKUP(A251,Keys_CHESS_ALL!J256:AF435,11,FALSE)="","",VLOOKUP(A251,Keys_CHESS_ALL!J256:AF435,11,FALSE))</f>
        <v>#N/A</v>
      </c>
      <c r="N251" s="28" t="e">
        <f>IF(VLOOKUP(A251,Keys_CHESS_ALL!J256:AG435,12,FALSE)="","",VLOOKUP(A251,Keys_CHESS_ALL!J256:AG435,12,FALSE))</f>
        <v>#N/A</v>
      </c>
      <c r="O251" s="28" t="e">
        <f>IF(VLOOKUP(A251,Keys_CHESS_ALL!J256:AH435,13,FALSE)="","",VLOOKUP(A251,Keys_CHESS_ALL!J256:AH435,13,FALSE))</f>
        <v>#N/A</v>
      </c>
      <c r="P251" s="28" t="e">
        <f>IF(VLOOKUP(A251,Keys_CHESS_ALL!J256:AI435,14,FALSE)="","",VLOOKUP(A251,Keys_CHESS_ALL!J256:AI435,14,FALSE))</f>
        <v>#N/A</v>
      </c>
      <c r="Q251" s="28" t="e">
        <f>IF(VLOOKUP(A251,Keys_CHESS_ALL!J256:AJ435,15,FALSE)="","",VLOOKUP(A251,Keys_CHESS_ALL!J256:AJ435,15,FALSE))</f>
        <v>#N/A</v>
      </c>
      <c r="R251" s="28" t="e">
        <f>IF(VLOOKUP(A251,Keys_CHESS_ALL!J256:AK435,16,FALSE)="","",VLOOKUP(A251,Keys_CHESS_ALL!J256:AK435,16,FALSE))</f>
        <v>#N/A</v>
      </c>
    </row>
    <row r="252" spans="2:18" x14ac:dyDescent="0.2">
      <c r="B252" s="28" t="e">
        <f>VLOOKUP(A252,Keys_CHESS_ALL!J257:L436,2,FALSE)</f>
        <v>#N/A</v>
      </c>
      <c r="D252" s="28" t="e">
        <f>VLOOKUP(A252,Keys_CHESS_ALL!J257:L436,3,FALSE)</f>
        <v>#N/A</v>
      </c>
      <c r="E252" s="40"/>
      <c r="G252" s="28" t="e">
        <f>IF(VLOOKUP(A252,Keys_CHESS_ALL!J257:AC436,5,FALSE)="","",VLOOKUP(A252,Keys_CHESS_ALL!J257:AC436,5,FALSE))</f>
        <v>#N/A</v>
      </c>
      <c r="H252" s="28" t="e">
        <f>IF(VLOOKUP(A252,Keys_CHESS_ALL!J257:AC436,6,FALSE)="","",VLOOKUP(A252,Keys_CHESS_ALL!J257:AC436,6,FALSE))</f>
        <v>#N/A</v>
      </c>
      <c r="I252" s="28" t="e">
        <f>IF(VLOOKUP(A252,Keys_CHESS_ALL!J257:AC436,7,FALSE)="","",VLOOKUP(A252,Keys_CHESS_ALL!J257:AC436,7,FALSE))</f>
        <v>#N/A</v>
      </c>
      <c r="J252" s="28" t="e">
        <f>IF(VLOOKUP(A252,Keys_CHESS_ALL!J257:AC436,8,FALSE)="","",VLOOKUP(A252,Keys_CHESS_ALL!J257:AC436,8,FALSE))</f>
        <v>#N/A</v>
      </c>
      <c r="K252" s="28" t="e">
        <f>IF(VLOOKUP(A252,Keys_CHESS_ALL!J257:AD436,9,FALSE)="","",VLOOKUP(A252,Keys_CHESS_ALL!J257:AD436,9,FALSE))</f>
        <v>#N/A</v>
      </c>
      <c r="L252" s="28" t="e">
        <f>IF(VLOOKUP(A252,Keys_CHESS_ALL!J257:AE436,10,FALSE)="","",VLOOKUP(A252,Keys_CHESS_ALL!J257:AE436,10,FALSE))</f>
        <v>#N/A</v>
      </c>
      <c r="M252" s="28" t="e">
        <f>IF(VLOOKUP(A252,Keys_CHESS_ALL!J257:AF436,11,FALSE)="","",VLOOKUP(A252,Keys_CHESS_ALL!J257:AF436,11,FALSE))</f>
        <v>#N/A</v>
      </c>
      <c r="N252" s="28" t="e">
        <f>IF(VLOOKUP(A252,Keys_CHESS_ALL!J257:AG436,12,FALSE)="","",VLOOKUP(A252,Keys_CHESS_ALL!J257:AG436,12,FALSE))</f>
        <v>#N/A</v>
      </c>
      <c r="O252" s="28" t="e">
        <f>IF(VLOOKUP(A252,Keys_CHESS_ALL!J257:AH436,13,FALSE)="","",VLOOKUP(A252,Keys_CHESS_ALL!J257:AH436,13,FALSE))</f>
        <v>#N/A</v>
      </c>
      <c r="P252" s="28" t="e">
        <f>IF(VLOOKUP(A252,Keys_CHESS_ALL!J257:AI436,14,FALSE)="","",VLOOKUP(A252,Keys_CHESS_ALL!J257:AI436,14,FALSE))</f>
        <v>#N/A</v>
      </c>
      <c r="Q252" s="28" t="e">
        <f>IF(VLOOKUP(A252,Keys_CHESS_ALL!J257:AJ436,15,FALSE)="","",VLOOKUP(A252,Keys_CHESS_ALL!J257:AJ436,15,FALSE))</f>
        <v>#N/A</v>
      </c>
      <c r="R252" s="28" t="e">
        <f>IF(VLOOKUP(A252,Keys_CHESS_ALL!J257:AK436,16,FALSE)="","",VLOOKUP(A252,Keys_CHESS_ALL!J257:AK436,16,FALSE))</f>
        <v>#N/A</v>
      </c>
    </row>
    <row r="253" spans="2:18" x14ac:dyDescent="0.2">
      <c r="B253" s="28" t="e">
        <f>VLOOKUP(A253,Keys_CHESS_ALL!J258:L437,2,FALSE)</f>
        <v>#N/A</v>
      </c>
      <c r="D253" s="28" t="e">
        <f>VLOOKUP(A253,Keys_CHESS_ALL!J258:L437,3,FALSE)</f>
        <v>#N/A</v>
      </c>
      <c r="E253" s="40"/>
      <c r="G253" s="28" t="e">
        <f>IF(VLOOKUP(A253,Keys_CHESS_ALL!J258:AC437,5,FALSE)="","",VLOOKUP(A253,Keys_CHESS_ALL!J258:AC437,5,FALSE))</f>
        <v>#N/A</v>
      </c>
      <c r="H253" s="28" t="e">
        <f>IF(VLOOKUP(A253,Keys_CHESS_ALL!J258:AC437,6,FALSE)="","",VLOOKUP(A253,Keys_CHESS_ALL!J258:AC437,6,FALSE))</f>
        <v>#N/A</v>
      </c>
      <c r="I253" s="28" t="e">
        <f>IF(VLOOKUP(A253,Keys_CHESS_ALL!J258:AC437,7,FALSE)="","",VLOOKUP(A253,Keys_CHESS_ALL!J258:AC437,7,FALSE))</f>
        <v>#N/A</v>
      </c>
      <c r="J253" s="28" t="e">
        <f>IF(VLOOKUP(A253,Keys_CHESS_ALL!J258:AC437,8,FALSE)="","",VLOOKUP(A253,Keys_CHESS_ALL!J258:AC437,8,FALSE))</f>
        <v>#N/A</v>
      </c>
      <c r="K253" s="28" t="e">
        <f>IF(VLOOKUP(A253,Keys_CHESS_ALL!J258:AD437,9,FALSE)="","",VLOOKUP(A253,Keys_CHESS_ALL!J258:AD437,9,FALSE))</f>
        <v>#N/A</v>
      </c>
      <c r="L253" s="28" t="e">
        <f>IF(VLOOKUP(A253,Keys_CHESS_ALL!J258:AE437,10,FALSE)="","",VLOOKUP(A253,Keys_CHESS_ALL!J258:AE437,10,FALSE))</f>
        <v>#N/A</v>
      </c>
      <c r="M253" s="28" t="e">
        <f>IF(VLOOKUP(A253,Keys_CHESS_ALL!J258:AF437,11,FALSE)="","",VLOOKUP(A253,Keys_CHESS_ALL!J258:AF437,11,FALSE))</f>
        <v>#N/A</v>
      </c>
      <c r="N253" s="28" t="e">
        <f>IF(VLOOKUP(A253,Keys_CHESS_ALL!J258:AG437,12,FALSE)="","",VLOOKUP(A253,Keys_CHESS_ALL!J258:AG437,12,FALSE))</f>
        <v>#N/A</v>
      </c>
      <c r="O253" s="28" t="e">
        <f>IF(VLOOKUP(A253,Keys_CHESS_ALL!J258:AH437,13,FALSE)="","",VLOOKUP(A253,Keys_CHESS_ALL!J258:AH437,13,FALSE))</f>
        <v>#N/A</v>
      </c>
      <c r="P253" s="28" t="e">
        <f>IF(VLOOKUP(A253,Keys_CHESS_ALL!J258:AI437,14,FALSE)="","",VLOOKUP(A253,Keys_CHESS_ALL!J258:AI437,14,FALSE))</f>
        <v>#N/A</v>
      </c>
      <c r="Q253" s="28" t="e">
        <f>IF(VLOOKUP(A253,Keys_CHESS_ALL!J258:AJ437,15,FALSE)="","",VLOOKUP(A253,Keys_CHESS_ALL!J258:AJ437,15,FALSE))</f>
        <v>#N/A</v>
      </c>
      <c r="R253" s="28" t="e">
        <f>IF(VLOOKUP(A253,Keys_CHESS_ALL!J258:AK437,16,FALSE)="","",VLOOKUP(A253,Keys_CHESS_ALL!J258:AK437,16,FALSE))</f>
        <v>#N/A</v>
      </c>
    </row>
    <row r="254" spans="2:18" x14ac:dyDescent="0.2">
      <c r="B254" s="28" t="e">
        <f>VLOOKUP(A254,Keys_CHESS_ALL!J259:L438,2,FALSE)</f>
        <v>#N/A</v>
      </c>
      <c r="D254" s="28" t="e">
        <f>VLOOKUP(A254,Keys_CHESS_ALL!J259:L438,3,FALSE)</f>
        <v>#N/A</v>
      </c>
      <c r="E254" s="40"/>
      <c r="G254" s="28" t="e">
        <f>IF(VLOOKUP(A254,Keys_CHESS_ALL!J259:AC438,5,FALSE)="","",VLOOKUP(A254,Keys_CHESS_ALL!J259:AC438,5,FALSE))</f>
        <v>#N/A</v>
      </c>
      <c r="H254" s="28" t="e">
        <f>IF(VLOOKUP(A254,Keys_CHESS_ALL!J259:AC438,6,FALSE)="","",VLOOKUP(A254,Keys_CHESS_ALL!J259:AC438,6,FALSE))</f>
        <v>#N/A</v>
      </c>
      <c r="I254" s="28" t="e">
        <f>IF(VLOOKUP(A254,Keys_CHESS_ALL!J259:AC438,7,FALSE)="","",VLOOKUP(A254,Keys_CHESS_ALL!J259:AC438,7,FALSE))</f>
        <v>#N/A</v>
      </c>
      <c r="J254" s="28" t="e">
        <f>IF(VLOOKUP(A254,Keys_CHESS_ALL!J259:AC438,8,FALSE)="","",VLOOKUP(A254,Keys_CHESS_ALL!J259:AC438,8,FALSE))</f>
        <v>#N/A</v>
      </c>
      <c r="K254" s="28" t="e">
        <f>IF(VLOOKUP(A254,Keys_CHESS_ALL!J259:AD438,9,FALSE)="","",VLOOKUP(A254,Keys_CHESS_ALL!J259:AD438,9,FALSE))</f>
        <v>#N/A</v>
      </c>
      <c r="L254" s="28" t="e">
        <f>IF(VLOOKUP(A254,Keys_CHESS_ALL!J259:AE438,10,FALSE)="","",VLOOKUP(A254,Keys_CHESS_ALL!J259:AE438,10,FALSE))</f>
        <v>#N/A</v>
      </c>
      <c r="M254" s="28" t="e">
        <f>IF(VLOOKUP(A254,Keys_CHESS_ALL!J259:AF438,11,FALSE)="","",VLOOKUP(A254,Keys_CHESS_ALL!J259:AF438,11,FALSE))</f>
        <v>#N/A</v>
      </c>
      <c r="N254" s="28" t="e">
        <f>IF(VLOOKUP(A254,Keys_CHESS_ALL!J259:AG438,12,FALSE)="","",VLOOKUP(A254,Keys_CHESS_ALL!J259:AG438,12,FALSE))</f>
        <v>#N/A</v>
      </c>
      <c r="O254" s="28" t="e">
        <f>IF(VLOOKUP(A254,Keys_CHESS_ALL!J259:AH438,13,FALSE)="","",VLOOKUP(A254,Keys_CHESS_ALL!J259:AH438,13,FALSE))</f>
        <v>#N/A</v>
      </c>
      <c r="P254" s="28" t="e">
        <f>IF(VLOOKUP(A254,Keys_CHESS_ALL!J259:AI438,14,FALSE)="","",VLOOKUP(A254,Keys_CHESS_ALL!J259:AI438,14,FALSE))</f>
        <v>#N/A</v>
      </c>
      <c r="Q254" s="28" t="e">
        <f>IF(VLOOKUP(A254,Keys_CHESS_ALL!J259:AJ438,15,FALSE)="","",VLOOKUP(A254,Keys_CHESS_ALL!J259:AJ438,15,FALSE))</f>
        <v>#N/A</v>
      </c>
      <c r="R254" s="28" t="e">
        <f>IF(VLOOKUP(A254,Keys_CHESS_ALL!J259:AK438,16,FALSE)="","",VLOOKUP(A254,Keys_CHESS_ALL!J259:AK438,16,FALSE))</f>
        <v>#N/A</v>
      </c>
    </row>
    <row r="255" spans="2:18" x14ac:dyDescent="0.2">
      <c r="B255" s="28" t="e">
        <f>VLOOKUP(A255,Keys_CHESS_ALL!J260:L439,2,FALSE)</f>
        <v>#N/A</v>
      </c>
      <c r="D255" s="28" t="e">
        <f>VLOOKUP(A255,Keys_CHESS_ALL!J260:L439,3,FALSE)</f>
        <v>#N/A</v>
      </c>
      <c r="E255" s="40"/>
      <c r="G255" s="28" t="e">
        <f>IF(VLOOKUP(A255,Keys_CHESS_ALL!J260:AC439,5,FALSE)="","",VLOOKUP(A255,Keys_CHESS_ALL!J260:AC439,5,FALSE))</f>
        <v>#N/A</v>
      </c>
      <c r="H255" s="28" t="e">
        <f>IF(VLOOKUP(A255,Keys_CHESS_ALL!J260:AC439,6,FALSE)="","",VLOOKUP(A255,Keys_CHESS_ALL!J260:AC439,6,FALSE))</f>
        <v>#N/A</v>
      </c>
      <c r="I255" s="28" t="e">
        <f>IF(VLOOKUP(A255,Keys_CHESS_ALL!J260:AC439,7,FALSE)="","",VLOOKUP(A255,Keys_CHESS_ALL!J260:AC439,7,FALSE))</f>
        <v>#N/A</v>
      </c>
      <c r="J255" s="28" t="e">
        <f>IF(VLOOKUP(A255,Keys_CHESS_ALL!J260:AC439,8,FALSE)="","",VLOOKUP(A255,Keys_CHESS_ALL!J260:AC439,8,FALSE))</f>
        <v>#N/A</v>
      </c>
      <c r="K255" s="28" t="e">
        <f>IF(VLOOKUP(A255,Keys_CHESS_ALL!J260:AD439,9,FALSE)="","",VLOOKUP(A255,Keys_CHESS_ALL!J260:AD439,9,FALSE))</f>
        <v>#N/A</v>
      </c>
      <c r="L255" s="28" t="e">
        <f>IF(VLOOKUP(A255,Keys_CHESS_ALL!J260:AE439,10,FALSE)="","",VLOOKUP(A255,Keys_CHESS_ALL!J260:AE439,10,FALSE))</f>
        <v>#N/A</v>
      </c>
      <c r="M255" s="28" t="e">
        <f>IF(VLOOKUP(A255,Keys_CHESS_ALL!J260:AF439,11,FALSE)="","",VLOOKUP(A255,Keys_CHESS_ALL!J260:AF439,11,FALSE))</f>
        <v>#N/A</v>
      </c>
      <c r="N255" s="28" t="e">
        <f>IF(VLOOKUP(A255,Keys_CHESS_ALL!J260:AG439,12,FALSE)="","",VLOOKUP(A255,Keys_CHESS_ALL!J260:AG439,12,FALSE))</f>
        <v>#N/A</v>
      </c>
      <c r="O255" s="28" t="e">
        <f>IF(VLOOKUP(A255,Keys_CHESS_ALL!J260:AH439,13,FALSE)="","",VLOOKUP(A255,Keys_CHESS_ALL!J260:AH439,13,FALSE))</f>
        <v>#N/A</v>
      </c>
      <c r="P255" s="28" t="e">
        <f>IF(VLOOKUP(A255,Keys_CHESS_ALL!J260:AI439,14,FALSE)="","",VLOOKUP(A255,Keys_CHESS_ALL!J260:AI439,14,FALSE))</f>
        <v>#N/A</v>
      </c>
      <c r="Q255" s="28" t="e">
        <f>IF(VLOOKUP(A255,Keys_CHESS_ALL!J260:AJ439,15,FALSE)="","",VLOOKUP(A255,Keys_CHESS_ALL!J260:AJ439,15,FALSE))</f>
        <v>#N/A</v>
      </c>
      <c r="R255" s="28" t="e">
        <f>IF(VLOOKUP(A255,Keys_CHESS_ALL!J260:AK439,16,FALSE)="","",VLOOKUP(A255,Keys_CHESS_ALL!J260:AK439,16,FALSE))</f>
        <v>#N/A</v>
      </c>
    </row>
    <row r="256" spans="2:18" x14ac:dyDescent="0.2">
      <c r="B256" s="28" t="e">
        <f>VLOOKUP(A256,Keys_CHESS_ALL!J261:L440,2,FALSE)</f>
        <v>#N/A</v>
      </c>
      <c r="D256" s="28" t="e">
        <f>VLOOKUP(A256,Keys_CHESS_ALL!J261:L440,3,FALSE)</f>
        <v>#N/A</v>
      </c>
      <c r="E256" s="40"/>
      <c r="G256" s="28" t="e">
        <f>IF(VLOOKUP(A256,Keys_CHESS_ALL!J261:AC440,5,FALSE)="","",VLOOKUP(A256,Keys_CHESS_ALL!J261:AC440,5,FALSE))</f>
        <v>#N/A</v>
      </c>
      <c r="H256" s="28" t="e">
        <f>IF(VLOOKUP(A256,Keys_CHESS_ALL!J261:AC440,6,FALSE)="","",VLOOKUP(A256,Keys_CHESS_ALL!J261:AC440,6,FALSE))</f>
        <v>#N/A</v>
      </c>
      <c r="I256" s="28" t="e">
        <f>IF(VLOOKUP(A256,Keys_CHESS_ALL!J261:AC440,7,FALSE)="","",VLOOKUP(A256,Keys_CHESS_ALL!J261:AC440,7,FALSE))</f>
        <v>#N/A</v>
      </c>
      <c r="J256" s="28" t="e">
        <f>IF(VLOOKUP(A256,Keys_CHESS_ALL!J261:AC440,8,FALSE)="","",VLOOKUP(A256,Keys_CHESS_ALL!J261:AC440,8,FALSE))</f>
        <v>#N/A</v>
      </c>
      <c r="K256" s="28" t="e">
        <f>IF(VLOOKUP(A256,Keys_CHESS_ALL!J261:AD440,9,FALSE)="","",VLOOKUP(A256,Keys_CHESS_ALL!J261:AD440,9,FALSE))</f>
        <v>#N/A</v>
      </c>
      <c r="L256" s="28" t="e">
        <f>IF(VLOOKUP(A256,Keys_CHESS_ALL!J261:AE440,10,FALSE)="","",VLOOKUP(A256,Keys_CHESS_ALL!J261:AE440,10,FALSE))</f>
        <v>#N/A</v>
      </c>
      <c r="M256" s="28" t="e">
        <f>IF(VLOOKUP(A256,Keys_CHESS_ALL!J261:AF440,11,FALSE)="","",VLOOKUP(A256,Keys_CHESS_ALL!J261:AF440,11,FALSE))</f>
        <v>#N/A</v>
      </c>
      <c r="N256" s="28" t="e">
        <f>IF(VLOOKUP(A256,Keys_CHESS_ALL!J261:AG440,12,FALSE)="","",VLOOKUP(A256,Keys_CHESS_ALL!J261:AG440,12,FALSE))</f>
        <v>#N/A</v>
      </c>
      <c r="O256" s="28" t="e">
        <f>IF(VLOOKUP(A256,Keys_CHESS_ALL!J261:AH440,13,FALSE)="","",VLOOKUP(A256,Keys_CHESS_ALL!J261:AH440,13,FALSE))</f>
        <v>#N/A</v>
      </c>
      <c r="P256" s="28" t="e">
        <f>IF(VLOOKUP(A256,Keys_CHESS_ALL!J261:AI440,14,FALSE)="","",VLOOKUP(A256,Keys_CHESS_ALL!J261:AI440,14,FALSE))</f>
        <v>#N/A</v>
      </c>
      <c r="Q256" s="28" t="e">
        <f>IF(VLOOKUP(A256,Keys_CHESS_ALL!J261:AJ440,15,FALSE)="","",VLOOKUP(A256,Keys_CHESS_ALL!J261:AJ440,15,FALSE))</f>
        <v>#N/A</v>
      </c>
      <c r="R256" s="28" t="e">
        <f>IF(VLOOKUP(A256,Keys_CHESS_ALL!J261:AK440,16,FALSE)="","",VLOOKUP(A256,Keys_CHESS_ALL!J261:AK440,16,FALSE))</f>
        <v>#N/A</v>
      </c>
    </row>
    <row r="257" spans="2:18" x14ac:dyDescent="0.2">
      <c r="B257" s="28" t="e">
        <f>VLOOKUP(A257,Keys_CHESS_ALL!J262:L441,2,FALSE)</f>
        <v>#N/A</v>
      </c>
      <c r="D257" s="28" t="e">
        <f>VLOOKUP(A257,Keys_CHESS_ALL!J262:L441,3,FALSE)</f>
        <v>#N/A</v>
      </c>
      <c r="E257" s="40"/>
      <c r="G257" s="28" t="e">
        <f>IF(VLOOKUP(A257,Keys_CHESS_ALL!J262:AC441,5,FALSE)="","",VLOOKUP(A257,Keys_CHESS_ALL!J262:AC441,5,FALSE))</f>
        <v>#N/A</v>
      </c>
      <c r="H257" s="28" t="e">
        <f>IF(VLOOKUP(A257,Keys_CHESS_ALL!J262:AC441,6,FALSE)="","",VLOOKUP(A257,Keys_CHESS_ALL!J262:AC441,6,FALSE))</f>
        <v>#N/A</v>
      </c>
      <c r="I257" s="28" t="e">
        <f>IF(VLOOKUP(A257,Keys_CHESS_ALL!J262:AC441,7,FALSE)="","",VLOOKUP(A257,Keys_CHESS_ALL!J262:AC441,7,FALSE))</f>
        <v>#N/A</v>
      </c>
      <c r="J257" s="28" t="e">
        <f>IF(VLOOKUP(A257,Keys_CHESS_ALL!J262:AC441,8,FALSE)="","",VLOOKUP(A257,Keys_CHESS_ALL!J262:AC441,8,FALSE))</f>
        <v>#N/A</v>
      </c>
      <c r="K257" s="28" t="e">
        <f>IF(VLOOKUP(A257,Keys_CHESS_ALL!J262:AD441,9,FALSE)="","",VLOOKUP(A257,Keys_CHESS_ALL!J262:AD441,9,FALSE))</f>
        <v>#N/A</v>
      </c>
      <c r="L257" s="28" t="e">
        <f>IF(VLOOKUP(A257,Keys_CHESS_ALL!J262:AE441,10,FALSE)="","",VLOOKUP(A257,Keys_CHESS_ALL!J262:AE441,10,FALSE))</f>
        <v>#N/A</v>
      </c>
      <c r="M257" s="28" t="e">
        <f>IF(VLOOKUP(A257,Keys_CHESS_ALL!J262:AF441,11,FALSE)="","",VLOOKUP(A257,Keys_CHESS_ALL!J262:AF441,11,FALSE))</f>
        <v>#N/A</v>
      </c>
      <c r="N257" s="28" t="e">
        <f>IF(VLOOKUP(A257,Keys_CHESS_ALL!J262:AG441,12,FALSE)="","",VLOOKUP(A257,Keys_CHESS_ALL!J262:AG441,12,FALSE))</f>
        <v>#N/A</v>
      </c>
      <c r="O257" s="28" t="e">
        <f>IF(VLOOKUP(A257,Keys_CHESS_ALL!J262:AH441,13,FALSE)="","",VLOOKUP(A257,Keys_CHESS_ALL!J262:AH441,13,FALSE))</f>
        <v>#N/A</v>
      </c>
      <c r="P257" s="28" t="e">
        <f>IF(VLOOKUP(A257,Keys_CHESS_ALL!J262:AI441,14,FALSE)="","",VLOOKUP(A257,Keys_CHESS_ALL!J262:AI441,14,FALSE))</f>
        <v>#N/A</v>
      </c>
      <c r="Q257" s="28" t="e">
        <f>IF(VLOOKUP(A257,Keys_CHESS_ALL!J262:AJ441,15,FALSE)="","",VLOOKUP(A257,Keys_CHESS_ALL!J262:AJ441,15,FALSE))</f>
        <v>#N/A</v>
      </c>
      <c r="R257" s="28" t="e">
        <f>IF(VLOOKUP(A257,Keys_CHESS_ALL!J262:AK441,16,FALSE)="","",VLOOKUP(A257,Keys_CHESS_ALL!J262:AK441,16,FALSE))</f>
        <v>#N/A</v>
      </c>
    </row>
    <row r="258" spans="2:18" x14ac:dyDescent="0.2">
      <c r="B258" s="28" t="e">
        <f>VLOOKUP(A258,Keys_CHESS_ALL!J263:L442,2,FALSE)</f>
        <v>#N/A</v>
      </c>
      <c r="D258" s="28" t="e">
        <f>VLOOKUP(A258,Keys_CHESS_ALL!J263:L442,3,FALSE)</f>
        <v>#N/A</v>
      </c>
      <c r="E258" s="40"/>
      <c r="G258" s="28" t="e">
        <f>IF(VLOOKUP(A258,Keys_CHESS_ALL!J263:AC442,5,FALSE)="","",VLOOKUP(A258,Keys_CHESS_ALL!J263:AC442,5,FALSE))</f>
        <v>#N/A</v>
      </c>
      <c r="H258" s="28" t="e">
        <f>IF(VLOOKUP(A258,Keys_CHESS_ALL!J263:AC442,6,FALSE)="","",VLOOKUP(A258,Keys_CHESS_ALL!J263:AC442,6,FALSE))</f>
        <v>#N/A</v>
      </c>
      <c r="I258" s="28" t="e">
        <f>IF(VLOOKUP(A258,Keys_CHESS_ALL!J263:AC442,7,FALSE)="","",VLOOKUP(A258,Keys_CHESS_ALL!J263:AC442,7,FALSE))</f>
        <v>#N/A</v>
      </c>
      <c r="J258" s="28" t="e">
        <f>IF(VLOOKUP(A258,Keys_CHESS_ALL!J263:AC442,8,FALSE)="","",VLOOKUP(A258,Keys_CHESS_ALL!J263:AC442,8,FALSE))</f>
        <v>#N/A</v>
      </c>
      <c r="K258" s="28" t="e">
        <f>IF(VLOOKUP(A258,Keys_CHESS_ALL!J263:AD442,9,FALSE)="","",VLOOKUP(A258,Keys_CHESS_ALL!J263:AD442,9,FALSE))</f>
        <v>#N/A</v>
      </c>
      <c r="L258" s="28" t="e">
        <f>IF(VLOOKUP(A258,Keys_CHESS_ALL!J263:AE442,10,FALSE)="","",VLOOKUP(A258,Keys_CHESS_ALL!J263:AE442,10,FALSE))</f>
        <v>#N/A</v>
      </c>
      <c r="M258" s="28" t="e">
        <f>IF(VLOOKUP(A258,Keys_CHESS_ALL!J263:AF442,11,FALSE)="","",VLOOKUP(A258,Keys_CHESS_ALL!J263:AF442,11,FALSE))</f>
        <v>#N/A</v>
      </c>
      <c r="N258" s="28" t="e">
        <f>IF(VLOOKUP(A258,Keys_CHESS_ALL!J263:AG442,12,FALSE)="","",VLOOKUP(A258,Keys_CHESS_ALL!J263:AG442,12,FALSE))</f>
        <v>#N/A</v>
      </c>
      <c r="O258" s="28" t="e">
        <f>IF(VLOOKUP(A258,Keys_CHESS_ALL!J263:AH442,13,FALSE)="","",VLOOKUP(A258,Keys_CHESS_ALL!J263:AH442,13,FALSE))</f>
        <v>#N/A</v>
      </c>
      <c r="P258" s="28" t="e">
        <f>IF(VLOOKUP(A258,Keys_CHESS_ALL!J263:AI442,14,FALSE)="","",VLOOKUP(A258,Keys_CHESS_ALL!J263:AI442,14,FALSE))</f>
        <v>#N/A</v>
      </c>
      <c r="Q258" s="28" t="e">
        <f>IF(VLOOKUP(A258,Keys_CHESS_ALL!J263:AJ442,15,FALSE)="","",VLOOKUP(A258,Keys_CHESS_ALL!J263:AJ442,15,FALSE))</f>
        <v>#N/A</v>
      </c>
      <c r="R258" s="28" t="e">
        <f>IF(VLOOKUP(A258,Keys_CHESS_ALL!J263:AK442,16,FALSE)="","",VLOOKUP(A258,Keys_CHESS_ALL!J263:AK442,16,FALSE))</f>
        <v>#N/A</v>
      </c>
    </row>
    <row r="259" spans="2:18" x14ac:dyDescent="0.2">
      <c r="B259" s="28" t="e">
        <f>VLOOKUP(A259,Keys_CHESS_ALL!J264:L443,2,FALSE)</f>
        <v>#N/A</v>
      </c>
      <c r="D259" s="28" t="e">
        <f>VLOOKUP(A259,Keys_CHESS_ALL!J264:L443,3,FALSE)</f>
        <v>#N/A</v>
      </c>
      <c r="E259" s="40"/>
      <c r="G259" s="28" t="e">
        <f>IF(VLOOKUP(A259,Keys_CHESS_ALL!J264:AC443,5,FALSE)="","",VLOOKUP(A259,Keys_CHESS_ALL!J264:AC443,5,FALSE))</f>
        <v>#N/A</v>
      </c>
      <c r="H259" s="28" t="e">
        <f>IF(VLOOKUP(A259,Keys_CHESS_ALL!J264:AC443,6,FALSE)="","",VLOOKUP(A259,Keys_CHESS_ALL!J264:AC443,6,FALSE))</f>
        <v>#N/A</v>
      </c>
      <c r="I259" s="28" t="e">
        <f>IF(VLOOKUP(A259,Keys_CHESS_ALL!J264:AC443,7,FALSE)="","",VLOOKUP(A259,Keys_CHESS_ALL!J264:AC443,7,FALSE))</f>
        <v>#N/A</v>
      </c>
      <c r="J259" s="28" t="e">
        <f>IF(VLOOKUP(A259,Keys_CHESS_ALL!J264:AC443,8,FALSE)="","",VLOOKUP(A259,Keys_CHESS_ALL!J264:AC443,8,FALSE))</f>
        <v>#N/A</v>
      </c>
      <c r="K259" s="28" t="e">
        <f>IF(VLOOKUP(A259,Keys_CHESS_ALL!J264:AD443,9,FALSE)="","",VLOOKUP(A259,Keys_CHESS_ALL!J264:AD443,9,FALSE))</f>
        <v>#N/A</v>
      </c>
      <c r="L259" s="28" t="e">
        <f>IF(VLOOKUP(A259,Keys_CHESS_ALL!J264:AE443,10,FALSE)="","",VLOOKUP(A259,Keys_CHESS_ALL!J264:AE443,10,FALSE))</f>
        <v>#N/A</v>
      </c>
      <c r="M259" s="28" t="e">
        <f>IF(VLOOKUP(A259,Keys_CHESS_ALL!J264:AF443,11,FALSE)="","",VLOOKUP(A259,Keys_CHESS_ALL!J264:AF443,11,FALSE))</f>
        <v>#N/A</v>
      </c>
      <c r="N259" s="28" t="e">
        <f>IF(VLOOKUP(A259,Keys_CHESS_ALL!J264:AG443,12,FALSE)="","",VLOOKUP(A259,Keys_CHESS_ALL!J264:AG443,12,FALSE))</f>
        <v>#N/A</v>
      </c>
      <c r="O259" s="28" t="e">
        <f>IF(VLOOKUP(A259,Keys_CHESS_ALL!J264:AH443,13,FALSE)="","",VLOOKUP(A259,Keys_CHESS_ALL!J264:AH443,13,FALSE))</f>
        <v>#N/A</v>
      </c>
      <c r="P259" s="28" t="e">
        <f>IF(VLOOKUP(A259,Keys_CHESS_ALL!J264:AI443,14,FALSE)="","",VLOOKUP(A259,Keys_CHESS_ALL!J264:AI443,14,FALSE))</f>
        <v>#N/A</v>
      </c>
      <c r="Q259" s="28" t="e">
        <f>IF(VLOOKUP(A259,Keys_CHESS_ALL!J264:AJ443,15,FALSE)="","",VLOOKUP(A259,Keys_CHESS_ALL!J264:AJ443,15,FALSE))</f>
        <v>#N/A</v>
      </c>
      <c r="R259" s="28" t="e">
        <f>IF(VLOOKUP(A259,Keys_CHESS_ALL!J264:AK443,16,FALSE)="","",VLOOKUP(A259,Keys_CHESS_ALL!J264:AK443,16,FALSE))</f>
        <v>#N/A</v>
      </c>
    </row>
    <row r="260" spans="2:18" x14ac:dyDescent="0.2">
      <c r="B260" s="28" t="e">
        <f>VLOOKUP(A260,Keys_CHESS_ALL!J265:L444,2,FALSE)</f>
        <v>#N/A</v>
      </c>
      <c r="D260" s="28" t="e">
        <f>VLOOKUP(A260,Keys_CHESS_ALL!J265:L444,3,FALSE)</f>
        <v>#N/A</v>
      </c>
      <c r="E260" s="40"/>
      <c r="G260" s="28" t="e">
        <f>IF(VLOOKUP(A260,Keys_CHESS_ALL!J265:AC444,5,FALSE)="","",VLOOKUP(A260,Keys_CHESS_ALL!J265:AC444,5,FALSE))</f>
        <v>#N/A</v>
      </c>
      <c r="H260" s="28" t="e">
        <f>IF(VLOOKUP(A260,Keys_CHESS_ALL!J265:AC444,6,FALSE)="","",VLOOKUP(A260,Keys_CHESS_ALL!J265:AC444,6,FALSE))</f>
        <v>#N/A</v>
      </c>
      <c r="I260" s="28" t="e">
        <f>IF(VLOOKUP(A260,Keys_CHESS_ALL!J265:AC444,7,FALSE)="","",VLOOKUP(A260,Keys_CHESS_ALL!J265:AC444,7,FALSE))</f>
        <v>#N/A</v>
      </c>
      <c r="J260" s="28" t="e">
        <f>IF(VLOOKUP(A260,Keys_CHESS_ALL!J265:AC444,8,FALSE)="","",VLOOKUP(A260,Keys_CHESS_ALL!J265:AC444,8,FALSE))</f>
        <v>#N/A</v>
      </c>
      <c r="K260" s="28" t="e">
        <f>IF(VLOOKUP(A260,Keys_CHESS_ALL!J265:AD444,9,FALSE)="","",VLOOKUP(A260,Keys_CHESS_ALL!J265:AD444,9,FALSE))</f>
        <v>#N/A</v>
      </c>
      <c r="L260" s="28" t="e">
        <f>IF(VLOOKUP(A260,Keys_CHESS_ALL!J265:AE444,10,FALSE)="","",VLOOKUP(A260,Keys_CHESS_ALL!J265:AE444,10,FALSE))</f>
        <v>#N/A</v>
      </c>
      <c r="M260" s="28" t="e">
        <f>IF(VLOOKUP(A260,Keys_CHESS_ALL!J265:AF444,11,FALSE)="","",VLOOKUP(A260,Keys_CHESS_ALL!J265:AF444,11,FALSE))</f>
        <v>#N/A</v>
      </c>
      <c r="N260" s="28" t="e">
        <f>IF(VLOOKUP(A260,Keys_CHESS_ALL!J265:AG444,12,FALSE)="","",VLOOKUP(A260,Keys_CHESS_ALL!J265:AG444,12,FALSE))</f>
        <v>#N/A</v>
      </c>
      <c r="O260" s="28" t="e">
        <f>IF(VLOOKUP(A260,Keys_CHESS_ALL!J265:AH444,13,FALSE)="","",VLOOKUP(A260,Keys_CHESS_ALL!J265:AH444,13,FALSE))</f>
        <v>#N/A</v>
      </c>
      <c r="P260" s="28" t="e">
        <f>IF(VLOOKUP(A260,Keys_CHESS_ALL!J265:AI444,14,FALSE)="","",VLOOKUP(A260,Keys_CHESS_ALL!J265:AI444,14,FALSE))</f>
        <v>#N/A</v>
      </c>
      <c r="Q260" s="28" t="e">
        <f>IF(VLOOKUP(A260,Keys_CHESS_ALL!J265:AJ444,15,FALSE)="","",VLOOKUP(A260,Keys_CHESS_ALL!J265:AJ444,15,FALSE))</f>
        <v>#N/A</v>
      </c>
      <c r="R260" s="28" t="e">
        <f>IF(VLOOKUP(A260,Keys_CHESS_ALL!J265:AK444,16,FALSE)="","",VLOOKUP(A260,Keys_CHESS_ALL!J265:AK444,16,FALSE))</f>
        <v>#N/A</v>
      </c>
    </row>
    <row r="261" spans="2:18" x14ac:dyDescent="0.2">
      <c r="B261" s="28" t="e">
        <f>VLOOKUP(A261,Keys_CHESS_ALL!J266:L445,2,FALSE)</f>
        <v>#N/A</v>
      </c>
      <c r="D261" s="28" t="e">
        <f>VLOOKUP(A261,Keys_CHESS_ALL!J266:L445,3,FALSE)</f>
        <v>#N/A</v>
      </c>
      <c r="E261" s="40"/>
      <c r="G261" s="28" t="e">
        <f>IF(VLOOKUP(A261,Keys_CHESS_ALL!J266:AC445,5,FALSE)="","",VLOOKUP(A261,Keys_CHESS_ALL!J266:AC445,5,FALSE))</f>
        <v>#N/A</v>
      </c>
      <c r="H261" s="28" t="e">
        <f>IF(VLOOKUP(A261,Keys_CHESS_ALL!J266:AC445,6,FALSE)="","",VLOOKUP(A261,Keys_CHESS_ALL!J266:AC445,6,FALSE))</f>
        <v>#N/A</v>
      </c>
      <c r="I261" s="28" t="e">
        <f>IF(VLOOKUP(A261,Keys_CHESS_ALL!J266:AC445,7,FALSE)="","",VLOOKUP(A261,Keys_CHESS_ALL!J266:AC445,7,FALSE))</f>
        <v>#N/A</v>
      </c>
      <c r="J261" s="28" t="e">
        <f>IF(VLOOKUP(A261,Keys_CHESS_ALL!J266:AC445,8,FALSE)="","",VLOOKUP(A261,Keys_CHESS_ALL!J266:AC445,8,FALSE))</f>
        <v>#N/A</v>
      </c>
      <c r="K261" s="28" t="e">
        <f>IF(VLOOKUP(A261,Keys_CHESS_ALL!J266:AD445,9,FALSE)="","",VLOOKUP(A261,Keys_CHESS_ALL!J266:AD445,9,FALSE))</f>
        <v>#N/A</v>
      </c>
      <c r="L261" s="28" t="e">
        <f>IF(VLOOKUP(A261,Keys_CHESS_ALL!J266:AE445,10,FALSE)="","",VLOOKUP(A261,Keys_CHESS_ALL!J266:AE445,10,FALSE))</f>
        <v>#N/A</v>
      </c>
      <c r="M261" s="28" t="e">
        <f>IF(VLOOKUP(A261,Keys_CHESS_ALL!J266:AF445,11,FALSE)="","",VLOOKUP(A261,Keys_CHESS_ALL!J266:AF445,11,FALSE))</f>
        <v>#N/A</v>
      </c>
      <c r="N261" s="28" t="e">
        <f>IF(VLOOKUP(A261,Keys_CHESS_ALL!J266:AG445,12,FALSE)="","",VLOOKUP(A261,Keys_CHESS_ALL!J266:AG445,12,FALSE))</f>
        <v>#N/A</v>
      </c>
      <c r="O261" s="28" t="e">
        <f>IF(VLOOKUP(A261,Keys_CHESS_ALL!J266:AH445,13,FALSE)="","",VLOOKUP(A261,Keys_CHESS_ALL!J266:AH445,13,FALSE))</f>
        <v>#N/A</v>
      </c>
      <c r="P261" s="28" t="e">
        <f>IF(VLOOKUP(A261,Keys_CHESS_ALL!J266:AI445,14,FALSE)="","",VLOOKUP(A261,Keys_CHESS_ALL!J266:AI445,14,FALSE))</f>
        <v>#N/A</v>
      </c>
      <c r="Q261" s="28" t="e">
        <f>IF(VLOOKUP(A261,Keys_CHESS_ALL!J266:AJ445,15,FALSE)="","",VLOOKUP(A261,Keys_CHESS_ALL!J266:AJ445,15,FALSE))</f>
        <v>#N/A</v>
      </c>
      <c r="R261" s="28" t="e">
        <f>IF(VLOOKUP(A261,Keys_CHESS_ALL!J266:AK445,16,FALSE)="","",VLOOKUP(A261,Keys_CHESS_ALL!J266:AK445,16,FALSE))</f>
        <v>#N/A</v>
      </c>
    </row>
    <row r="262" spans="2:18" x14ac:dyDescent="0.2">
      <c r="B262" s="28" t="e">
        <f>VLOOKUP(A262,Keys_CHESS_ALL!J267:L446,2,FALSE)</f>
        <v>#N/A</v>
      </c>
      <c r="D262" s="28" t="e">
        <f>VLOOKUP(A262,Keys_CHESS_ALL!J267:L446,3,FALSE)</f>
        <v>#N/A</v>
      </c>
      <c r="E262" s="40"/>
      <c r="G262" s="28" t="e">
        <f>IF(VLOOKUP(A262,Keys_CHESS_ALL!J267:AC446,5,FALSE)="","",VLOOKUP(A262,Keys_CHESS_ALL!J267:AC446,5,FALSE))</f>
        <v>#N/A</v>
      </c>
      <c r="H262" s="28" t="e">
        <f>IF(VLOOKUP(A262,Keys_CHESS_ALL!J267:AC446,6,FALSE)="","",VLOOKUP(A262,Keys_CHESS_ALL!J267:AC446,6,FALSE))</f>
        <v>#N/A</v>
      </c>
      <c r="I262" s="28" t="e">
        <f>IF(VLOOKUP(A262,Keys_CHESS_ALL!J267:AC446,7,FALSE)="","",VLOOKUP(A262,Keys_CHESS_ALL!J267:AC446,7,FALSE))</f>
        <v>#N/A</v>
      </c>
      <c r="J262" s="28" t="e">
        <f>IF(VLOOKUP(A262,Keys_CHESS_ALL!J267:AC446,8,FALSE)="","",VLOOKUP(A262,Keys_CHESS_ALL!J267:AC446,8,FALSE))</f>
        <v>#N/A</v>
      </c>
      <c r="K262" s="28" t="e">
        <f>IF(VLOOKUP(A262,Keys_CHESS_ALL!J267:AD446,9,FALSE)="","",VLOOKUP(A262,Keys_CHESS_ALL!J267:AD446,9,FALSE))</f>
        <v>#N/A</v>
      </c>
      <c r="L262" s="28" t="e">
        <f>IF(VLOOKUP(A262,Keys_CHESS_ALL!J267:AE446,10,FALSE)="","",VLOOKUP(A262,Keys_CHESS_ALL!J267:AE446,10,FALSE))</f>
        <v>#N/A</v>
      </c>
      <c r="M262" s="28" t="e">
        <f>IF(VLOOKUP(A262,Keys_CHESS_ALL!J267:AF446,11,FALSE)="","",VLOOKUP(A262,Keys_CHESS_ALL!J267:AF446,11,FALSE))</f>
        <v>#N/A</v>
      </c>
      <c r="N262" s="28" t="e">
        <f>IF(VLOOKUP(A262,Keys_CHESS_ALL!J267:AG446,12,FALSE)="","",VLOOKUP(A262,Keys_CHESS_ALL!J267:AG446,12,FALSE))</f>
        <v>#N/A</v>
      </c>
      <c r="O262" s="28" t="e">
        <f>IF(VLOOKUP(A262,Keys_CHESS_ALL!J267:AH446,13,FALSE)="","",VLOOKUP(A262,Keys_CHESS_ALL!J267:AH446,13,FALSE))</f>
        <v>#N/A</v>
      </c>
      <c r="P262" s="28" t="e">
        <f>IF(VLOOKUP(A262,Keys_CHESS_ALL!J267:AI446,14,FALSE)="","",VLOOKUP(A262,Keys_CHESS_ALL!J267:AI446,14,FALSE))</f>
        <v>#N/A</v>
      </c>
      <c r="Q262" s="28" t="e">
        <f>IF(VLOOKUP(A262,Keys_CHESS_ALL!J267:AJ446,15,FALSE)="","",VLOOKUP(A262,Keys_CHESS_ALL!J267:AJ446,15,FALSE))</f>
        <v>#N/A</v>
      </c>
      <c r="R262" s="28" t="e">
        <f>IF(VLOOKUP(A262,Keys_CHESS_ALL!J267:AK446,16,FALSE)="","",VLOOKUP(A262,Keys_CHESS_ALL!J267:AK446,16,FALSE))</f>
        <v>#N/A</v>
      </c>
    </row>
    <row r="263" spans="2:18" x14ac:dyDescent="0.2">
      <c r="B263" s="28" t="e">
        <f>VLOOKUP(A263,Keys_CHESS_ALL!J268:L447,2,FALSE)</f>
        <v>#N/A</v>
      </c>
      <c r="D263" s="28" t="e">
        <f>VLOOKUP(A263,Keys_CHESS_ALL!J268:L447,3,FALSE)</f>
        <v>#N/A</v>
      </c>
      <c r="E263" s="40"/>
      <c r="G263" s="28" t="e">
        <f>IF(VLOOKUP(A263,Keys_CHESS_ALL!J268:AC447,5,FALSE)="","",VLOOKUP(A263,Keys_CHESS_ALL!J268:AC447,5,FALSE))</f>
        <v>#N/A</v>
      </c>
      <c r="H263" s="28" t="e">
        <f>IF(VLOOKUP(A263,Keys_CHESS_ALL!J268:AC447,6,FALSE)="","",VLOOKUP(A263,Keys_CHESS_ALL!J268:AC447,6,FALSE))</f>
        <v>#N/A</v>
      </c>
      <c r="I263" s="28" t="e">
        <f>IF(VLOOKUP(A263,Keys_CHESS_ALL!J268:AC447,7,FALSE)="","",VLOOKUP(A263,Keys_CHESS_ALL!J268:AC447,7,FALSE))</f>
        <v>#N/A</v>
      </c>
      <c r="J263" s="28" t="e">
        <f>IF(VLOOKUP(A263,Keys_CHESS_ALL!J268:AC447,8,FALSE)="","",VLOOKUP(A263,Keys_CHESS_ALL!J268:AC447,8,FALSE))</f>
        <v>#N/A</v>
      </c>
      <c r="K263" s="28" t="e">
        <f>IF(VLOOKUP(A263,Keys_CHESS_ALL!J268:AD447,9,FALSE)="","",VLOOKUP(A263,Keys_CHESS_ALL!J268:AD447,9,FALSE))</f>
        <v>#N/A</v>
      </c>
      <c r="L263" s="28" t="e">
        <f>IF(VLOOKUP(A263,Keys_CHESS_ALL!J268:AE447,10,FALSE)="","",VLOOKUP(A263,Keys_CHESS_ALL!J268:AE447,10,FALSE))</f>
        <v>#N/A</v>
      </c>
      <c r="M263" s="28" t="e">
        <f>IF(VLOOKUP(A263,Keys_CHESS_ALL!J268:AF447,11,FALSE)="","",VLOOKUP(A263,Keys_CHESS_ALL!J268:AF447,11,FALSE))</f>
        <v>#N/A</v>
      </c>
      <c r="N263" s="28" t="e">
        <f>IF(VLOOKUP(A263,Keys_CHESS_ALL!J268:AG447,12,FALSE)="","",VLOOKUP(A263,Keys_CHESS_ALL!J268:AG447,12,FALSE))</f>
        <v>#N/A</v>
      </c>
      <c r="O263" s="28" t="e">
        <f>IF(VLOOKUP(A263,Keys_CHESS_ALL!J268:AH447,13,FALSE)="","",VLOOKUP(A263,Keys_CHESS_ALL!J268:AH447,13,FALSE))</f>
        <v>#N/A</v>
      </c>
      <c r="P263" s="28" t="e">
        <f>IF(VLOOKUP(A263,Keys_CHESS_ALL!J268:AI447,14,FALSE)="","",VLOOKUP(A263,Keys_CHESS_ALL!J268:AI447,14,FALSE))</f>
        <v>#N/A</v>
      </c>
      <c r="Q263" s="28" t="e">
        <f>IF(VLOOKUP(A263,Keys_CHESS_ALL!J268:AJ447,15,FALSE)="","",VLOOKUP(A263,Keys_CHESS_ALL!J268:AJ447,15,FALSE))</f>
        <v>#N/A</v>
      </c>
      <c r="R263" s="28" t="e">
        <f>IF(VLOOKUP(A263,Keys_CHESS_ALL!J268:AK447,16,FALSE)="","",VLOOKUP(A263,Keys_CHESS_ALL!J268:AK447,16,FALSE))</f>
        <v>#N/A</v>
      </c>
    </row>
    <row r="264" spans="2:18" x14ac:dyDescent="0.2">
      <c r="B264" s="28" t="e">
        <f>VLOOKUP(A264,Keys_CHESS_ALL!J269:L448,2,FALSE)</f>
        <v>#N/A</v>
      </c>
      <c r="D264" s="28" t="e">
        <f>VLOOKUP(A264,Keys_CHESS_ALL!J269:L448,3,FALSE)</f>
        <v>#N/A</v>
      </c>
      <c r="E264" s="40"/>
      <c r="G264" s="28" t="e">
        <f>IF(VLOOKUP(A264,Keys_CHESS_ALL!J269:AC448,5,FALSE)="","",VLOOKUP(A264,Keys_CHESS_ALL!J269:AC448,5,FALSE))</f>
        <v>#N/A</v>
      </c>
      <c r="H264" s="28" t="e">
        <f>IF(VLOOKUP(A264,Keys_CHESS_ALL!J269:AC448,6,FALSE)="","",VLOOKUP(A264,Keys_CHESS_ALL!J269:AC448,6,FALSE))</f>
        <v>#N/A</v>
      </c>
      <c r="I264" s="28" t="e">
        <f>IF(VLOOKUP(A264,Keys_CHESS_ALL!J269:AC448,7,FALSE)="","",VLOOKUP(A264,Keys_CHESS_ALL!J269:AC448,7,FALSE))</f>
        <v>#N/A</v>
      </c>
      <c r="J264" s="28" t="e">
        <f>IF(VLOOKUP(A264,Keys_CHESS_ALL!J269:AC448,8,FALSE)="","",VLOOKUP(A264,Keys_CHESS_ALL!J269:AC448,8,FALSE))</f>
        <v>#N/A</v>
      </c>
      <c r="K264" s="28" t="e">
        <f>IF(VLOOKUP(A264,Keys_CHESS_ALL!J269:AD448,9,FALSE)="","",VLOOKUP(A264,Keys_CHESS_ALL!J269:AD448,9,FALSE))</f>
        <v>#N/A</v>
      </c>
      <c r="L264" s="28" t="e">
        <f>IF(VLOOKUP(A264,Keys_CHESS_ALL!J269:AE448,10,FALSE)="","",VLOOKUP(A264,Keys_CHESS_ALL!J269:AE448,10,FALSE))</f>
        <v>#N/A</v>
      </c>
      <c r="M264" s="28" t="e">
        <f>IF(VLOOKUP(A264,Keys_CHESS_ALL!J269:AF448,11,FALSE)="","",VLOOKUP(A264,Keys_CHESS_ALL!J269:AF448,11,FALSE))</f>
        <v>#N/A</v>
      </c>
      <c r="N264" s="28" t="e">
        <f>IF(VLOOKUP(A264,Keys_CHESS_ALL!J269:AG448,12,FALSE)="","",VLOOKUP(A264,Keys_CHESS_ALL!J269:AG448,12,FALSE))</f>
        <v>#N/A</v>
      </c>
      <c r="O264" s="28" t="e">
        <f>IF(VLOOKUP(A264,Keys_CHESS_ALL!J269:AH448,13,FALSE)="","",VLOOKUP(A264,Keys_CHESS_ALL!J269:AH448,13,FALSE))</f>
        <v>#N/A</v>
      </c>
      <c r="P264" s="28" t="e">
        <f>IF(VLOOKUP(A264,Keys_CHESS_ALL!J269:AI448,14,FALSE)="","",VLOOKUP(A264,Keys_CHESS_ALL!J269:AI448,14,FALSE))</f>
        <v>#N/A</v>
      </c>
      <c r="Q264" s="28" t="e">
        <f>IF(VLOOKUP(A264,Keys_CHESS_ALL!J269:AJ448,15,FALSE)="","",VLOOKUP(A264,Keys_CHESS_ALL!J269:AJ448,15,FALSE))</f>
        <v>#N/A</v>
      </c>
      <c r="R264" s="28" t="e">
        <f>IF(VLOOKUP(A264,Keys_CHESS_ALL!J269:AK448,16,FALSE)="","",VLOOKUP(A264,Keys_CHESS_ALL!J269:AK448,16,FALSE))</f>
        <v>#N/A</v>
      </c>
    </row>
    <row r="265" spans="2:18" x14ac:dyDescent="0.2">
      <c r="B265" s="28" t="e">
        <f>VLOOKUP(A265,Keys_CHESS_ALL!J270:L449,2,FALSE)</f>
        <v>#N/A</v>
      </c>
      <c r="D265" s="28" t="e">
        <f>VLOOKUP(A265,Keys_CHESS_ALL!J270:L449,3,FALSE)</f>
        <v>#N/A</v>
      </c>
      <c r="E265" s="40"/>
      <c r="G265" s="28" t="e">
        <f>IF(VLOOKUP(A265,Keys_CHESS_ALL!J270:AC449,5,FALSE)="","",VLOOKUP(A265,Keys_CHESS_ALL!J270:AC449,5,FALSE))</f>
        <v>#N/A</v>
      </c>
      <c r="H265" s="28" t="e">
        <f>IF(VLOOKUP(A265,Keys_CHESS_ALL!J270:AC449,6,FALSE)="","",VLOOKUP(A265,Keys_CHESS_ALL!J270:AC449,6,FALSE))</f>
        <v>#N/A</v>
      </c>
      <c r="I265" s="28" t="e">
        <f>IF(VLOOKUP(A265,Keys_CHESS_ALL!J270:AC449,7,FALSE)="","",VLOOKUP(A265,Keys_CHESS_ALL!J270:AC449,7,FALSE))</f>
        <v>#N/A</v>
      </c>
      <c r="J265" s="28" t="e">
        <f>IF(VLOOKUP(A265,Keys_CHESS_ALL!J270:AC449,8,FALSE)="","",VLOOKUP(A265,Keys_CHESS_ALL!J270:AC449,8,FALSE))</f>
        <v>#N/A</v>
      </c>
      <c r="K265" s="28" t="e">
        <f>IF(VLOOKUP(A265,Keys_CHESS_ALL!J270:AD449,9,FALSE)="","",VLOOKUP(A265,Keys_CHESS_ALL!J270:AD449,9,FALSE))</f>
        <v>#N/A</v>
      </c>
      <c r="L265" s="28" t="e">
        <f>IF(VLOOKUP(A265,Keys_CHESS_ALL!J270:AE449,10,FALSE)="","",VLOOKUP(A265,Keys_CHESS_ALL!J270:AE449,10,FALSE))</f>
        <v>#N/A</v>
      </c>
      <c r="M265" s="28" t="e">
        <f>IF(VLOOKUP(A265,Keys_CHESS_ALL!J270:AF449,11,FALSE)="","",VLOOKUP(A265,Keys_CHESS_ALL!J270:AF449,11,FALSE))</f>
        <v>#N/A</v>
      </c>
      <c r="N265" s="28" t="e">
        <f>IF(VLOOKUP(A265,Keys_CHESS_ALL!J270:AG449,12,FALSE)="","",VLOOKUP(A265,Keys_CHESS_ALL!J270:AG449,12,FALSE))</f>
        <v>#N/A</v>
      </c>
      <c r="O265" s="28" t="e">
        <f>IF(VLOOKUP(A265,Keys_CHESS_ALL!J270:AH449,13,FALSE)="","",VLOOKUP(A265,Keys_CHESS_ALL!J270:AH449,13,FALSE))</f>
        <v>#N/A</v>
      </c>
      <c r="P265" s="28" t="e">
        <f>IF(VLOOKUP(A265,Keys_CHESS_ALL!J270:AI449,14,FALSE)="","",VLOOKUP(A265,Keys_CHESS_ALL!J270:AI449,14,FALSE))</f>
        <v>#N/A</v>
      </c>
      <c r="Q265" s="28" t="e">
        <f>IF(VLOOKUP(A265,Keys_CHESS_ALL!J270:AJ449,15,FALSE)="","",VLOOKUP(A265,Keys_CHESS_ALL!J270:AJ449,15,FALSE))</f>
        <v>#N/A</v>
      </c>
      <c r="R265" s="28" t="e">
        <f>IF(VLOOKUP(A265,Keys_CHESS_ALL!J270:AK449,16,FALSE)="","",VLOOKUP(A265,Keys_CHESS_ALL!J270:AK449,16,FALSE))</f>
        <v>#N/A</v>
      </c>
    </row>
    <row r="266" spans="2:18" x14ac:dyDescent="0.2">
      <c r="B266" s="28" t="e">
        <f>VLOOKUP(A266,Keys_CHESS_ALL!J271:L450,2,FALSE)</f>
        <v>#N/A</v>
      </c>
      <c r="D266" s="28" t="e">
        <f>VLOOKUP(A266,Keys_CHESS_ALL!J271:L450,3,FALSE)</f>
        <v>#N/A</v>
      </c>
      <c r="E266" s="40"/>
      <c r="G266" s="28" t="e">
        <f>IF(VLOOKUP(A266,Keys_CHESS_ALL!J271:AC450,5,FALSE)="","",VLOOKUP(A266,Keys_CHESS_ALL!J271:AC450,5,FALSE))</f>
        <v>#N/A</v>
      </c>
      <c r="H266" s="28" t="e">
        <f>IF(VLOOKUP(A266,Keys_CHESS_ALL!J271:AC450,6,FALSE)="","",VLOOKUP(A266,Keys_CHESS_ALL!J271:AC450,6,FALSE))</f>
        <v>#N/A</v>
      </c>
      <c r="I266" s="28" t="e">
        <f>IF(VLOOKUP(A266,Keys_CHESS_ALL!J271:AC450,7,FALSE)="","",VLOOKUP(A266,Keys_CHESS_ALL!J271:AC450,7,FALSE))</f>
        <v>#N/A</v>
      </c>
      <c r="J266" s="28" t="e">
        <f>IF(VLOOKUP(A266,Keys_CHESS_ALL!J271:AC450,8,FALSE)="","",VLOOKUP(A266,Keys_CHESS_ALL!J271:AC450,8,FALSE))</f>
        <v>#N/A</v>
      </c>
      <c r="K266" s="28" t="e">
        <f>IF(VLOOKUP(A266,Keys_CHESS_ALL!J271:AD450,9,FALSE)="","",VLOOKUP(A266,Keys_CHESS_ALL!J271:AD450,9,FALSE))</f>
        <v>#N/A</v>
      </c>
      <c r="L266" s="28" t="e">
        <f>IF(VLOOKUP(A266,Keys_CHESS_ALL!J271:AE450,10,FALSE)="","",VLOOKUP(A266,Keys_CHESS_ALL!J271:AE450,10,FALSE))</f>
        <v>#N/A</v>
      </c>
      <c r="M266" s="28" t="e">
        <f>IF(VLOOKUP(A266,Keys_CHESS_ALL!J271:AF450,11,FALSE)="","",VLOOKUP(A266,Keys_CHESS_ALL!J271:AF450,11,FALSE))</f>
        <v>#N/A</v>
      </c>
      <c r="N266" s="28" t="e">
        <f>IF(VLOOKUP(A266,Keys_CHESS_ALL!J271:AG450,12,FALSE)="","",VLOOKUP(A266,Keys_CHESS_ALL!J271:AG450,12,FALSE))</f>
        <v>#N/A</v>
      </c>
      <c r="O266" s="28" t="e">
        <f>IF(VLOOKUP(A266,Keys_CHESS_ALL!J271:AH450,13,FALSE)="","",VLOOKUP(A266,Keys_CHESS_ALL!J271:AH450,13,FALSE))</f>
        <v>#N/A</v>
      </c>
      <c r="P266" s="28" t="e">
        <f>IF(VLOOKUP(A266,Keys_CHESS_ALL!J271:AI450,14,FALSE)="","",VLOOKUP(A266,Keys_CHESS_ALL!J271:AI450,14,FALSE))</f>
        <v>#N/A</v>
      </c>
      <c r="Q266" s="28" t="e">
        <f>IF(VLOOKUP(A266,Keys_CHESS_ALL!J271:AJ450,15,FALSE)="","",VLOOKUP(A266,Keys_CHESS_ALL!J271:AJ450,15,FALSE))</f>
        <v>#N/A</v>
      </c>
      <c r="R266" s="28" t="e">
        <f>IF(VLOOKUP(A266,Keys_CHESS_ALL!J271:AK450,16,FALSE)="","",VLOOKUP(A266,Keys_CHESS_ALL!J271:AK450,16,FALSE))</f>
        <v>#N/A</v>
      </c>
    </row>
    <row r="267" spans="2:18" x14ac:dyDescent="0.2">
      <c r="B267" s="28" t="e">
        <f>VLOOKUP(A267,Keys_CHESS_ALL!J272:L451,2,FALSE)</f>
        <v>#N/A</v>
      </c>
      <c r="D267" s="28" t="e">
        <f>VLOOKUP(A267,Keys_CHESS_ALL!J272:L451,3,FALSE)</f>
        <v>#N/A</v>
      </c>
      <c r="E267" s="40"/>
      <c r="G267" s="28" t="e">
        <f>IF(VLOOKUP(A267,Keys_CHESS_ALL!J272:AC451,5,FALSE)="","",VLOOKUP(A267,Keys_CHESS_ALL!J272:AC451,5,FALSE))</f>
        <v>#N/A</v>
      </c>
      <c r="H267" s="28" t="e">
        <f>IF(VLOOKUP(A267,Keys_CHESS_ALL!J272:AC451,6,FALSE)="","",VLOOKUP(A267,Keys_CHESS_ALL!J272:AC451,6,FALSE))</f>
        <v>#N/A</v>
      </c>
      <c r="I267" s="28" t="e">
        <f>IF(VLOOKUP(A267,Keys_CHESS_ALL!J272:AC451,7,FALSE)="","",VLOOKUP(A267,Keys_CHESS_ALL!J272:AC451,7,FALSE))</f>
        <v>#N/A</v>
      </c>
      <c r="J267" s="28" t="e">
        <f>IF(VLOOKUP(A267,Keys_CHESS_ALL!J272:AC451,8,FALSE)="","",VLOOKUP(A267,Keys_CHESS_ALL!J272:AC451,8,FALSE))</f>
        <v>#N/A</v>
      </c>
      <c r="K267" s="28" t="e">
        <f>IF(VLOOKUP(A267,Keys_CHESS_ALL!J272:AD451,9,FALSE)="","",VLOOKUP(A267,Keys_CHESS_ALL!J272:AD451,9,FALSE))</f>
        <v>#N/A</v>
      </c>
      <c r="L267" s="28" t="e">
        <f>IF(VLOOKUP(A267,Keys_CHESS_ALL!J272:AE451,10,FALSE)="","",VLOOKUP(A267,Keys_CHESS_ALL!J272:AE451,10,FALSE))</f>
        <v>#N/A</v>
      </c>
      <c r="M267" s="28" t="e">
        <f>IF(VLOOKUP(A267,Keys_CHESS_ALL!J272:AF451,11,FALSE)="","",VLOOKUP(A267,Keys_CHESS_ALL!J272:AF451,11,FALSE))</f>
        <v>#N/A</v>
      </c>
      <c r="N267" s="28" t="e">
        <f>IF(VLOOKUP(A267,Keys_CHESS_ALL!J272:AG451,12,FALSE)="","",VLOOKUP(A267,Keys_CHESS_ALL!J272:AG451,12,FALSE))</f>
        <v>#N/A</v>
      </c>
      <c r="O267" s="28" t="e">
        <f>IF(VLOOKUP(A267,Keys_CHESS_ALL!J272:AH451,13,FALSE)="","",VLOOKUP(A267,Keys_CHESS_ALL!J272:AH451,13,FALSE))</f>
        <v>#N/A</v>
      </c>
      <c r="P267" s="28" t="e">
        <f>IF(VLOOKUP(A267,Keys_CHESS_ALL!J272:AI451,14,FALSE)="","",VLOOKUP(A267,Keys_CHESS_ALL!J272:AI451,14,FALSE))</f>
        <v>#N/A</v>
      </c>
      <c r="Q267" s="28" t="e">
        <f>IF(VLOOKUP(A267,Keys_CHESS_ALL!J272:AJ451,15,FALSE)="","",VLOOKUP(A267,Keys_CHESS_ALL!J272:AJ451,15,FALSE))</f>
        <v>#N/A</v>
      </c>
      <c r="R267" s="28" t="e">
        <f>IF(VLOOKUP(A267,Keys_CHESS_ALL!J272:AK451,16,FALSE)="","",VLOOKUP(A267,Keys_CHESS_ALL!J272:AK451,16,FALSE))</f>
        <v>#N/A</v>
      </c>
    </row>
    <row r="268" spans="2:18" x14ac:dyDescent="0.2">
      <c r="B268" s="28" t="e">
        <f>VLOOKUP(A268,Keys_CHESS_ALL!J273:L452,2,FALSE)</f>
        <v>#N/A</v>
      </c>
      <c r="D268" s="28" t="e">
        <f>VLOOKUP(A268,Keys_CHESS_ALL!J273:L452,3,FALSE)</f>
        <v>#N/A</v>
      </c>
      <c r="E268" s="40"/>
      <c r="G268" s="28" t="e">
        <f>IF(VLOOKUP(A268,Keys_CHESS_ALL!J273:AC452,5,FALSE)="","",VLOOKUP(A268,Keys_CHESS_ALL!J273:AC452,5,FALSE))</f>
        <v>#N/A</v>
      </c>
      <c r="H268" s="28" t="e">
        <f>IF(VLOOKUP(A268,Keys_CHESS_ALL!J273:AC452,6,FALSE)="","",VLOOKUP(A268,Keys_CHESS_ALL!J273:AC452,6,FALSE))</f>
        <v>#N/A</v>
      </c>
      <c r="I268" s="28" t="e">
        <f>IF(VLOOKUP(A268,Keys_CHESS_ALL!J273:AC452,7,FALSE)="","",VLOOKUP(A268,Keys_CHESS_ALL!J273:AC452,7,FALSE))</f>
        <v>#N/A</v>
      </c>
      <c r="J268" s="28" t="e">
        <f>IF(VLOOKUP(A268,Keys_CHESS_ALL!J273:AC452,8,FALSE)="","",VLOOKUP(A268,Keys_CHESS_ALL!J273:AC452,8,FALSE))</f>
        <v>#N/A</v>
      </c>
      <c r="K268" s="28" t="e">
        <f>IF(VLOOKUP(A268,Keys_CHESS_ALL!J273:AD452,9,FALSE)="","",VLOOKUP(A268,Keys_CHESS_ALL!J273:AD452,9,FALSE))</f>
        <v>#N/A</v>
      </c>
      <c r="L268" s="28" t="e">
        <f>IF(VLOOKUP(A268,Keys_CHESS_ALL!J273:AE452,10,FALSE)="","",VLOOKUP(A268,Keys_CHESS_ALL!J273:AE452,10,FALSE))</f>
        <v>#N/A</v>
      </c>
      <c r="M268" s="28" t="e">
        <f>IF(VLOOKUP(A268,Keys_CHESS_ALL!J273:AF452,11,FALSE)="","",VLOOKUP(A268,Keys_CHESS_ALL!J273:AF452,11,FALSE))</f>
        <v>#N/A</v>
      </c>
      <c r="N268" s="28" t="e">
        <f>IF(VLOOKUP(A268,Keys_CHESS_ALL!J273:AG452,12,FALSE)="","",VLOOKUP(A268,Keys_CHESS_ALL!J273:AG452,12,FALSE))</f>
        <v>#N/A</v>
      </c>
      <c r="O268" s="28" t="e">
        <f>IF(VLOOKUP(A268,Keys_CHESS_ALL!J273:AH452,13,FALSE)="","",VLOOKUP(A268,Keys_CHESS_ALL!J273:AH452,13,FALSE))</f>
        <v>#N/A</v>
      </c>
      <c r="P268" s="28" t="e">
        <f>IF(VLOOKUP(A268,Keys_CHESS_ALL!J273:AI452,14,FALSE)="","",VLOOKUP(A268,Keys_CHESS_ALL!J273:AI452,14,FALSE))</f>
        <v>#N/A</v>
      </c>
      <c r="Q268" s="28" t="e">
        <f>IF(VLOOKUP(A268,Keys_CHESS_ALL!J273:AJ452,15,FALSE)="","",VLOOKUP(A268,Keys_CHESS_ALL!J273:AJ452,15,FALSE))</f>
        <v>#N/A</v>
      </c>
      <c r="R268" s="28" t="e">
        <f>IF(VLOOKUP(A268,Keys_CHESS_ALL!J273:AK452,16,FALSE)="","",VLOOKUP(A268,Keys_CHESS_ALL!J273:AK452,16,FALSE))</f>
        <v>#N/A</v>
      </c>
    </row>
    <row r="269" spans="2:18" x14ac:dyDescent="0.2">
      <c r="B269" s="28" t="e">
        <f>VLOOKUP(A269,Keys_CHESS_ALL!J274:L453,2,FALSE)</f>
        <v>#N/A</v>
      </c>
      <c r="D269" s="28" t="e">
        <f>VLOOKUP(A269,Keys_CHESS_ALL!J274:L453,3,FALSE)</f>
        <v>#N/A</v>
      </c>
      <c r="E269" s="40"/>
      <c r="G269" s="28" t="e">
        <f>IF(VLOOKUP(A269,Keys_CHESS_ALL!J274:AC453,5,FALSE)="","",VLOOKUP(A269,Keys_CHESS_ALL!J274:AC453,5,FALSE))</f>
        <v>#N/A</v>
      </c>
      <c r="H269" s="28" t="e">
        <f>IF(VLOOKUP(A269,Keys_CHESS_ALL!J274:AC453,6,FALSE)="","",VLOOKUP(A269,Keys_CHESS_ALL!J274:AC453,6,FALSE))</f>
        <v>#N/A</v>
      </c>
      <c r="I269" s="28" t="e">
        <f>IF(VLOOKUP(A269,Keys_CHESS_ALL!J274:AC453,7,FALSE)="","",VLOOKUP(A269,Keys_CHESS_ALL!J274:AC453,7,FALSE))</f>
        <v>#N/A</v>
      </c>
      <c r="J269" s="28" t="e">
        <f>IF(VLOOKUP(A269,Keys_CHESS_ALL!J274:AC453,8,FALSE)="","",VLOOKUP(A269,Keys_CHESS_ALL!J274:AC453,8,FALSE))</f>
        <v>#N/A</v>
      </c>
      <c r="K269" s="28" t="e">
        <f>IF(VLOOKUP(A269,Keys_CHESS_ALL!J274:AD453,9,FALSE)="","",VLOOKUP(A269,Keys_CHESS_ALL!J274:AD453,9,FALSE))</f>
        <v>#N/A</v>
      </c>
      <c r="L269" s="28" t="e">
        <f>IF(VLOOKUP(A269,Keys_CHESS_ALL!J274:AE453,10,FALSE)="","",VLOOKUP(A269,Keys_CHESS_ALL!J274:AE453,10,FALSE))</f>
        <v>#N/A</v>
      </c>
      <c r="M269" s="28" t="e">
        <f>IF(VLOOKUP(A269,Keys_CHESS_ALL!J274:AF453,11,FALSE)="","",VLOOKUP(A269,Keys_CHESS_ALL!J274:AF453,11,FALSE))</f>
        <v>#N/A</v>
      </c>
      <c r="N269" s="28" t="e">
        <f>IF(VLOOKUP(A269,Keys_CHESS_ALL!J274:AG453,12,FALSE)="","",VLOOKUP(A269,Keys_CHESS_ALL!J274:AG453,12,FALSE))</f>
        <v>#N/A</v>
      </c>
      <c r="O269" s="28" t="e">
        <f>IF(VLOOKUP(A269,Keys_CHESS_ALL!J274:AH453,13,FALSE)="","",VLOOKUP(A269,Keys_CHESS_ALL!J274:AH453,13,FALSE))</f>
        <v>#N/A</v>
      </c>
      <c r="P269" s="28" t="e">
        <f>IF(VLOOKUP(A269,Keys_CHESS_ALL!J274:AI453,14,FALSE)="","",VLOOKUP(A269,Keys_CHESS_ALL!J274:AI453,14,FALSE))</f>
        <v>#N/A</v>
      </c>
      <c r="Q269" s="28" t="e">
        <f>IF(VLOOKUP(A269,Keys_CHESS_ALL!J274:AJ453,15,FALSE)="","",VLOOKUP(A269,Keys_CHESS_ALL!J274:AJ453,15,FALSE))</f>
        <v>#N/A</v>
      </c>
      <c r="R269" s="28" t="e">
        <f>IF(VLOOKUP(A269,Keys_CHESS_ALL!J274:AK453,16,FALSE)="","",VLOOKUP(A269,Keys_CHESS_ALL!J274:AK453,16,FALSE))</f>
        <v>#N/A</v>
      </c>
    </row>
    <row r="270" spans="2:18" x14ac:dyDescent="0.2">
      <c r="B270" s="28" t="e">
        <f>VLOOKUP(A270,Keys_CHESS_ALL!J275:L454,2,FALSE)</f>
        <v>#N/A</v>
      </c>
      <c r="D270" s="28" t="e">
        <f>VLOOKUP(A270,Keys_CHESS_ALL!J275:L454,3,FALSE)</f>
        <v>#N/A</v>
      </c>
      <c r="E270" s="40"/>
      <c r="G270" s="28" t="e">
        <f>IF(VLOOKUP(A270,Keys_CHESS_ALL!J275:AC454,5,FALSE)="","",VLOOKUP(A270,Keys_CHESS_ALL!J275:AC454,5,FALSE))</f>
        <v>#N/A</v>
      </c>
      <c r="H270" s="28" t="e">
        <f>IF(VLOOKUP(A270,Keys_CHESS_ALL!J275:AC454,6,FALSE)="","",VLOOKUP(A270,Keys_CHESS_ALL!J275:AC454,6,FALSE))</f>
        <v>#N/A</v>
      </c>
      <c r="I270" s="28" t="e">
        <f>IF(VLOOKUP(A270,Keys_CHESS_ALL!J275:AC454,7,FALSE)="","",VLOOKUP(A270,Keys_CHESS_ALL!J275:AC454,7,FALSE))</f>
        <v>#N/A</v>
      </c>
      <c r="J270" s="28" t="e">
        <f>IF(VLOOKUP(A270,Keys_CHESS_ALL!J275:AC454,8,FALSE)="","",VLOOKUP(A270,Keys_CHESS_ALL!J275:AC454,8,FALSE))</f>
        <v>#N/A</v>
      </c>
      <c r="K270" s="28" t="e">
        <f>IF(VLOOKUP(A270,Keys_CHESS_ALL!J275:AD454,9,FALSE)="","",VLOOKUP(A270,Keys_CHESS_ALL!J275:AD454,9,FALSE))</f>
        <v>#N/A</v>
      </c>
      <c r="L270" s="28" t="e">
        <f>IF(VLOOKUP(A270,Keys_CHESS_ALL!J275:AE454,10,FALSE)="","",VLOOKUP(A270,Keys_CHESS_ALL!J275:AE454,10,FALSE))</f>
        <v>#N/A</v>
      </c>
      <c r="M270" s="28" t="e">
        <f>IF(VLOOKUP(A270,Keys_CHESS_ALL!J275:AF454,11,FALSE)="","",VLOOKUP(A270,Keys_CHESS_ALL!J275:AF454,11,FALSE))</f>
        <v>#N/A</v>
      </c>
      <c r="N270" s="28" t="e">
        <f>IF(VLOOKUP(A270,Keys_CHESS_ALL!J275:AG454,12,FALSE)="","",VLOOKUP(A270,Keys_CHESS_ALL!J275:AG454,12,FALSE))</f>
        <v>#N/A</v>
      </c>
      <c r="O270" s="28" t="e">
        <f>IF(VLOOKUP(A270,Keys_CHESS_ALL!J275:AH454,13,FALSE)="","",VLOOKUP(A270,Keys_CHESS_ALL!J275:AH454,13,FALSE))</f>
        <v>#N/A</v>
      </c>
      <c r="P270" s="28" t="e">
        <f>IF(VLOOKUP(A270,Keys_CHESS_ALL!J275:AI454,14,FALSE)="","",VLOOKUP(A270,Keys_CHESS_ALL!J275:AI454,14,FALSE))</f>
        <v>#N/A</v>
      </c>
      <c r="Q270" s="28" t="e">
        <f>IF(VLOOKUP(A270,Keys_CHESS_ALL!J275:AJ454,15,FALSE)="","",VLOOKUP(A270,Keys_CHESS_ALL!J275:AJ454,15,FALSE))</f>
        <v>#N/A</v>
      </c>
      <c r="R270" s="28" t="e">
        <f>IF(VLOOKUP(A270,Keys_CHESS_ALL!J275:AK454,16,FALSE)="","",VLOOKUP(A270,Keys_CHESS_ALL!J275:AK454,16,FALSE))</f>
        <v>#N/A</v>
      </c>
    </row>
    <row r="271" spans="2:18" x14ac:dyDescent="0.2">
      <c r="B271" s="28" t="e">
        <f>VLOOKUP(A271,Keys_CHESS_ALL!J276:L455,2,FALSE)</f>
        <v>#N/A</v>
      </c>
      <c r="D271" s="28" t="e">
        <f>VLOOKUP(A271,Keys_CHESS_ALL!J276:L455,3,FALSE)</f>
        <v>#N/A</v>
      </c>
      <c r="E271" s="40"/>
      <c r="G271" s="28" t="e">
        <f>IF(VLOOKUP(A271,Keys_CHESS_ALL!J276:AC455,5,FALSE)="","",VLOOKUP(A271,Keys_CHESS_ALL!J276:AC455,5,FALSE))</f>
        <v>#N/A</v>
      </c>
      <c r="H271" s="28" t="e">
        <f>IF(VLOOKUP(A271,Keys_CHESS_ALL!J276:AC455,6,FALSE)="","",VLOOKUP(A271,Keys_CHESS_ALL!J276:AC455,6,FALSE))</f>
        <v>#N/A</v>
      </c>
      <c r="I271" s="28" t="e">
        <f>IF(VLOOKUP(A271,Keys_CHESS_ALL!J276:AC455,7,FALSE)="","",VLOOKUP(A271,Keys_CHESS_ALL!J276:AC455,7,FALSE))</f>
        <v>#N/A</v>
      </c>
      <c r="J271" s="28" t="e">
        <f>IF(VLOOKUP(A271,Keys_CHESS_ALL!J276:AC455,8,FALSE)="","",VLOOKUP(A271,Keys_CHESS_ALL!J276:AC455,8,FALSE))</f>
        <v>#N/A</v>
      </c>
      <c r="K271" s="28" t="e">
        <f>IF(VLOOKUP(A271,Keys_CHESS_ALL!J276:AD455,9,FALSE)="","",VLOOKUP(A271,Keys_CHESS_ALL!J276:AD455,9,FALSE))</f>
        <v>#N/A</v>
      </c>
      <c r="L271" s="28" t="e">
        <f>IF(VLOOKUP(A271,Keys_CHESS_ALL!J276:AE455,10,FALSE)="","",VLOOKUP(A271,Keys_CHESS_ALL!J276:AE455,10,FALSE))</f>
        <v>#N/A</v>
      </c>
      <c r="M271" s="28" t="e">
        <f>IF(VLOOKUP(A271,Keys_CHESS_ALL!J276:AF455,11,FALSE)="","",VLOOKUP(A271,Keys_CHESS_ALL!J276:AF455,11,FALSE))</f>
        <v>#N/A</v>
      </c>
      <c r="N271" s="28" t="e">
        <f>IF(VLOOKUP(A271,Keys_CHESS_ALL!J276:AG455,12,FALSE)="","",VLOOKUP(A271,Keys_CHESS_ALL!J276:AG455,12,FALSE))</f>
        <v>#N/A</v>
      </c>
      <c r="O271" s="28" t="e">
        <f>IF(VLOOKUP(A271,Keys_CHESS_ALL!J276:AH455,13,FALSE)="","",VLOOKUP(A271,Keys_CHESS_ALL!J276:AH455,13,FALSE))</f>
        <v>#N/A</v>
      </c>
      <c r="P271" s="28" t="e">
        <f>IF(VLOOKUP(A271,Keys_CHESS_ALL!J276:AI455,14,FALSE)="","",VLOOKUP(A271,Keys_CHESS_ALL!J276:AI455,14,FALSE))</f>
        <v>#N/A</v>
      </c>
      <c r="Q271" s="28" t="e">
        <f>IF(VLOOKUP(A271,Keys_CHESS_ALL!J276:AJ455,15,FALSE)="","",VLOOKUP(A271,Keys_CHESS_ALL!J276:AJ455,15,FALSE))</f>
        <v>#N/A</v>
      </c>
      <c r="R271" s="28" t="e">
        <f>IF(VLOOKUP(A271,Keys_CHESS_ALL!J276:AK455,16,FALSE)="","",VLOOKUP(A271,Keys_CHESS_ALL!J276:AK455,16,FALSE))</f>
        <v>#N/A</v>
      </c>
    </row>
    <row r="272" spans="2:18" x14ac:dyDescent="0.2">
      <c r="B272" s="28" t="e">
        <f>VLOOKUP(A272,Keys_CHESS_ALL!J277:L456,2,FALSE)</f>
        <v>#N/A</v>
      </c>
      <c r="D272" s="28" t="e">
        <f>VLOOKUP(A272,Keys_CHESS_ALL!J277:L456,3,FALSE)</f>
        <v>#N/A</v>
      </c>
      <c r="E272" s="40"/>
      <c r="G272" s="28" t="e">
        <f>IF(VLOOKUP(A272,Keys_CHESS_ALL!J277:AC456,5,FALSE)="","",VLOOKUP(A272,Keys_CHESS_ALL!J277:AC456,5,FALSE))</f>
        <v>#N/A</v>
      </c>
      <c r="H272" s="28" t="e">
        <f>IF(VLOOKUP(A272,Keys_CHESS_ALL!J277:AC456,6,FALSE)="","",VLOOKUP(A272,Keys_CHESS_ALL!J277:AC456,6,FALSE))</f>
        <v>#N/A</v>
      </c>
      <c r="I272" s="28" t="e">
        <f>IF(VLOOKUP(A272,Keys_CHESS_ALL!J277:AC456,7,FALSE)="","",VLOOKUP(A272,Keys_CHESS_ALL!J277:AC456,7,FALSE))</f>
        <v>#N/A</v>
      </c>
      <c r="J272" s="28" t="e">
        <f>IF(VLOOKUP(A272,Keys_CHESS_ALL!J277:AC456,8,FALSE)="","",VLOOKUP(A272,Keys_CHESS_ALL!J277:AC456,8,FALSE))</f>
        <v>#N/A</v>
      </c>
      <c r="K272" s="28" t="e">
        <f>IF(VLOOKUP(A272,Keys_CHESS_ALL!J277:AD456,9,FALSE)="","",VLOOKUP(A272,Keys_CHESS_ALL!J277:AD456,9,FALSE))</f>
        <v>#N/A</v>
      </c>
      <c r="L272" s="28" t="e">
        <f>IF(VLOOKUP(A272,Keys_CHESS_ALL!J277:AE456,10,FALSE)="","",VLOOKUP(A272,Keys_CHESS_ALL!J277:AE456,10,FALSE))</f>
        <v>#N/A</v>
      </c>
      <c r="M272" s="28" t="e">
        <f>IF(VLOOKUP(A272,Keys_CHESS_ALL!J277:AF456,11,FALSE)="","",VLOOKUP(A272,Keys_CHESS_ALL!J277:AF456,11,FALSE))</f>
        <v>#N/A</v>
      </c>
      <c r="N272" s="28" t="e">
        <f>IF(VLOOKUP(A272,Keys_CHESS_ALL!J277:AG456,12,FALSE)="","",VLOOKUP(A272,Keys_CHESS_ALL!J277:AG456,12,FALSE))</f>
        <v>#N/A</v>
      </c>
      <c r="O272" s="28" t="e">
        <f>IF(VLOOKUP(A272,Keys_CHESS_ALL!J277:AH456,13,FALSE)="","",VLOOKUP(A272,Keys_CHESS_ALL!J277:AH456,13,FALSE))</f>
        <v>#N/A</v>
      </c>
      <c r="P272" s="28" t="e">
        <f>IF(VLOOKUP(A272,Keys_CHESS_ALL!J277:AI456,14,FALSE)="","",VLOOKUP(A272,Keys_CHESS_ALL!J277:AI456,14,FALSE))</f>
        <v>#N/A</v>
      </c>
      <c r="Q272" s="28" t="e">
        <f>IF(VLOOKUP(A272,Keys_CHESS_ALL!J277:AJ456,15,FALSE)="","",VLOOKUP(A272,Keys_CHESS_ALL!J277:AJ456,15,FALSE))</f>
        <v>#N/A</v>
      </c>
      <c r="R272" s="28" t="e">
        <f>IF(VLOOKUP(A272,Keys_CHESS_ALL!J277:AK456,16,FALSE)="","",VLOOKUP(A272,Keys_CHESS_ALL!J277:AK456,16,FALSE))</f>
        <v>#N/A</v>
      </c>
    </row>
    <row r="273" spans="2:18" x14ac:dyDescent="0.2">
      <c r="B273" s="28" t="e">
        <f>VLOOKUP(A273,Keys_CHESS_ALL!J278:L457,2,FALSE)</f>
        <v>#N/A</v>
      </c>
      <c r="D273" s="28" t="e">
        <f>VLOOKUP(A273,Keys_CHESS_ALL!J278:L457,3,FALSE)</f>
        <v>#N/A</v>
      </c>
      <c r="E273" s="40"/>
      <c r="G273" s="28" t="e">
        <f>IF(VLOOKUP(A273,Keys_CHESS_ALL!J278:AC457,5,FALSE)="","",VLOOKUP(A273,Keys_CHESS_ALL!J278:AC457,5,FALSE))</f>
        <v>#N/A</v>
      </c>
      <c r="H273" s="28" t="e">
        <f>IF(VLOOKUP(A273,Keys_CHESS_ALL!J278:AC457,6,FALSE)="","",VLOOKUP(A273,Keys_CHESS_ALL!J278:AC457,6,FALSE))</f>
        <v>#N/A</v>
      </c>
      <c r="I273" s="28" t="e">
        <f>IF(VLOOKUP(A273,Keys_CHESS_ALL!J278:AC457,7,FALSE)="","",VLOOKUP(A273,Keys_CHESS_ALL!J278:AC457,7,FALSE))</f>
        <v>#N/A</v>
      </c>
      <c r="J273" s="28" t="e">
        <f>IF(VLOOKUP(A273,Keys_CHESS_ALL!J278:AC457,8,FALSE)="","",VLOOKUP(A273,Keys_CHESS_ALL!J278:AC457,8,FALSE))</f>
        <v>#N/A</v>
      </c>
      <c r="K273" s="28" t="e">
        <f>IF(VLOOKUP(A273,Keys_CHESS_ALL!J278:AD457,9,FALSE)="","",VLOOKUP(A273,Keys_CHESS_ALL!J278:AD457,9,FALSE))</f>
        <v>#N/A</v>
      </c>
      <c r="L273" s="28" t="e">
        <f>IF(VLOOKUP(A273,Keys_CHESS_ALL!J278:AE457,10,FALSE)="","",VLOOKUP(A273,Keys_CHESS_ALL!J278:AE457,10,FALSE))</f>
        <v>#N/A</v>
      </c>
      <c r="M273" s="28" t="e">
        <f>IF(VLOOKUP(A273,Keys_CHESS_ALL!J278:AF457,11,FALSE)="","",VLOOKUP(A273,Keys_CHESS_ALL!J278:AF457,11,FALSE))</f>
        <v>#N/A</v>
      </c>
      <c r="N273" s="28" t="e">
        <f>IF(VLOOKUP(A273,Keys_CHESS_ALL!J278:AG457,12,FALSE)="","",VLOOKUP(A273,Keys_CHESS_ALL!J278:AG457,12,FALSE))</f>
        <v>#N/A</v>
      </c>
      <c r="O273" s="28" t="e">
        <f>IF(VLOOKUP(A273,Keys_CHESS_ALL!J278:AH457,13,FALSE)="","",VLOOKUP(A273,Keys_CHESS_ALL!J278:AH457,13,FALSE))</f>
        <v>#N/A</v>
      </c>
      <c r="P273" s="28" t="e">
        <f>IF(VLOOKUP(A273,Keys_CHESS_ALL!J278:AI457,14,FALSE)="","",VLOOKUP(A273,Keys_CHESS_ALL!J278:AI457,14,FALSE))</f>
        <v>#N/A</v>
      </c>
      <c r="Q273" s="28" t="e">
        <f>IF(VLOOKUP(A273,Keys_CHESS_ALL!J278:AJ457,15,FALSE)="","",VLOOKUP(A273,Keys_CHESS_ALL!J278:AJ457,15,FALSE))</f>
        <v>#N/A</v>
      </c>
      <c r="R273" s="28" t="e">
        <f>IF(VLOOKUP(A273,Keys_CHESS_ALL!J278:AK457,16,FALSE)="","",VLOOKUP(A273,Keys_CHESS_ALL!J278:AK457,16,FALSE))</f>
        <v>#N/A</v>
      </c>
    </row>
    <row r="274" spans="2:18" x14ac:dyDescent="0.2">
      <c r="B274" s="28" t="e">
        <f>VLOOKUP(A274,Keys_CHESS_ALL!J279:L458,2,FALSE)</f>
        <v>#N/A</v>
      </c>
      <c r="D274" s="28" t="e">
        <f>VLOOKUP(A274,Keys_CHESS_ALL!J279:L458,3,FALSE)</f>
        <v>#N/A</v>
      </c>
      <c r="E274" s="40"/>
      <c r="G274" s="28" t="e">
        <f>IF(VLOOKUP(A274,Keys_CHESS_ALL!J279:AC458,5,FALSE)="","",VLOOKUP(A274,Keys_CHESS_ALL!J279:AC458,5,FALSE))</f>
        <v>#N/A</v>
      </c>
      <c r="H274" s="28" t="e">
        <f>IF(VLOOKUP(A274,Keys_CHESS_ALL!J279:AC458,6,FALSE)="","",VLOOKUP(A274,Keys_CHESS_ALL!J279:AC458,6,FALSE))</f>
        <v>#N/A</v>
      </c>
      <c r="I274" s="28" t="e">
        <f>IF(VLOOKUP(A274,Keys_CHESS_ALL!J279:AC458,7,FALSE)="","",VLOOKUP(A274,Keys_CHESS_ALL!J279:AC458,7,FALSE))</f>
        <v>#N/A</v>
      </c>
      <c r="J274" s="28" t="e">
        <f>IF(VLOOKUP(A274,Keys_CHESS_ALL!J279:AC458,8,FALSE)="","",VLOOKUP(A274,Keys_CHESS_ALL!J279:AC458,8,FALSE))</f>
        <v>#N/A</v>
      </c>
      <c r="K274" s="28" t="e">
        <f>IF(VLOOKUP(A274,Keys_CHESS_ALL!J279:AD458,9,FALSE)="","",VLOOKUP(A274,Keys_CHESS_ALL!J279:AD458,9,FALSE))</f>
        <v>#N/A</v>
      </c>
      <c r="L274" s="28" t="e">
        <f>IF(VLOOKUP(A274,Keys_CHESS_ALL!J279:AE458,10,FALSE)="","",VLOOKUP(A274,Keys_CHESS_ALL!J279:AE458,10,FALSE))</f>
        <v>#N/A</v>
      </c>
      <c r="M274" s="28" t="e">
        <f>IF(VLOOKUP(A274,Keys_CHESS_ALL!J279:AF458,11,FALSE)="","",VLOOKUP(A274,Keys_CHESS_ALL!J279:AF458,11,FALSE))</f>
        <v>#N/A</v>
      </c>
      <c r="N274" s="28" t="e">
        <f>IF(VLOOKUP(A274,Keys_CHESS_ALL!J279:AG458,12,FALSE)="","",VLOOKUP(A274,Keys_CHESS_ALL!J279:AG458,12,FALSE))</f>
        <v>#N/A</v>
      </c>
      <c r="O274" s="28" t="e">
        <f>IF(VLOOKUP(A274,Keys_CHESS_ALL!J279:AH458,13,FALSE)="","",VLOOKUP(A274,Keys_CHESS_ALL!J279:AH458,13,FALSE))</f>
        <v>#N/A</v>
      </c>
      <c r="P274" s="28" t="e">
        <f>IF(VLOOKUP(A274,Keys_CHESS_ALL!J279:AI458,14,FALSE)="","",VLOOKUP(A274,Keys_CHESS_ALL!J279:AI458,14,FALSE))</f>
        <v>#N/A</v>
      </c>
      <c r="Q274" s="28" t="e">
        <f>IF(VLOOKUP(A274,Keys_CHESS_ALL!J279:AJ458,15,FALSE)="","",VLOOKUP(A274,Keys_CHESS_ALL!J279:AJ458,15,FALSE))</f>
        <v>#N/A</v>
      </c>
      <c r="R274" s="28" t="e">
        <f>IF(VLOOKUP(A274,Keys_CHESS_ALL!J279:AK458,16,FALSE)="","",VLOOKUP(A274,Keys_CHESS_ALL!J279:AK458,16,FALSE))</f>
        <v>#N/A</v>
      </c>
    </row>
    <row r="275" spans="2:18" x14ac:dyDescent="0.2">
      <c r="B275" s="28" t="e">
        <f>VLOOKUP(A275,Keys_CHESS_ALL!J280:L459,2,FALSE)</f>
        <v>#N/A</v>
      </c>
      <c r="D275" s="28" t="e">
        <f>VLOOKUP(A275,Keys_CHESS_ALL!J280:L459,3,FALSE)</f>
        <v>#N/A</v>
      </c>
      <c r="E275" s="40"/>
      <c r="G275" s="28" t="e">
        <f>IF(VLOOKUP(A275,Keys_CHESS_ALL!J280:AC459,5,FALSE)="","",VLOOKUP(A275,Keys_CHESS_ALL!J280:AC459,5,FALSE))</f>
        <v>#N/A</v>
      </c>
      <c r="H275" s="28" t="e">
        <f>IF(VLOOKUP(A275,Keys_CHESS_ALL!J280:AC459,6,FALSE)="","",VLOOKUP(A275,Keys_CHESS_ALL!J280:AC459,6,FALSE))</f>
        <v>#N/A</v>
      </c>
      <c r="I275" s="28" t="e">
        <f>IF(VLOOKUP(A275,Keys_CHESS_ALL!J280:AC459,7,FALSE)="","",VLOOKUP(A275,Keys_CHESS_ALL!J280:AC459,7,FALSE))</f>
        <v>#N/A</v>
      </c>
      <c r="J275" s="28" t="e">
        <f>IF(VLOOKUP(A275,Keys_CHESS_ALL!J280:AC459,8,FALSE)="","",VLOOKUP(A275,Keys_CHESS_ALL!J280:AC459,8,FALSE))</f>
        <v>#N/A</v>
      </c>
      <c r="K275" s="28" t="e">
        <f>IF(VLOOKUP(A275,Keys_CHESS_ALL!J280:AD459,9,FALSE)="","",VLOOKUP(A275,Keys_CHESS_ALL!J280:AD459,9,FALSE))</f>
        <v>#N/A</v>
      </c>
      <c r="L275" s="28" t="e">
        <f>IF(VLOOKUP(A275,Keys_CHESS_ALL!J280:AE459,10,FALSE)="","",VLOOKUP(A275,Keys_CHESS_ALL!J280:AE459,10,FALSE))</f>
        <v>#N/A</v>
      </c>
      <c r="M275" s="28" t="e">
        <f>IF(VLOOKUP(A275,Keys_CHESS_ALL!J280:AF459,11,FALSE)="","",VLOOKUP(A275,Keys_CHESS_ALL!J280:AF459,11,FALSE))</f>
        <v>#N/A</v>
      </c>
      <c r="N275" s="28" t="e">
        <f>IF(VLOOKUP(A275,Keys_CHESS_ALL!J280:AG459,12,FALSE)="","",VLOOKUP(A275,Keys_CHESS_ALL!J280:AG459,12,FALSE))</f>
        <v>#N/A</v>
      </c>
      <c r="O275" s="28" t="e">
        <f>IF(VLOOKUP(A275,Keys_CHESS_ALL!J280:AH459,13,FALSE)="","",VLOOKUP(A275,Keys_CHESS_ALL!J280:AH459,13,FALSE))</f>
        <v>#N/A</v>
      </c>
      <c r="P275" s="28" t="e">
        <f>IF(VLOOKUP(A275,Keys_CHESS_ALL!J280:AI459,14,FALSE)="","",VLOOKUP(A275,Keys_CHESS_ALL!J280:AI459,14,FALSE))</f>
        <v>#N/A</v>
      </c>
      <c r="Q275" s="28" t="e">
        <f>IF(VLOOKUP(A275,Keys_CHESS_ALL!J280:AJ459,15,FALSE)="","",VLOOKUP(A275,Keys_CHESS_ALL!J280:AJ459,15,FALSE))</f>
        <v>#N/A</v>
      </c>
      <c r="R275" s="28" t="e">
        <f>IF(VLOOKUP(A275,Keys_CHESS_ALL!J280:AK459,16,FALSE)="","",VLOOKUP(A275,Keys_CHESS_ALL!J280:AK459,16,FALSE))</f>
        <v>#N/A</v>
      </c>
    </row>
    <row r="276" spans="2:18" x14ac:dyDescent="0.2">
      <c r="B276" s="28" t="e">
        <f>VLOOKUP(A276,Keys_CHESS_ALL!J281:L460,2,FALSE)</f>
        <v>#N/A</v>
      </c>
      <c r="D276" s="28" t="e">
        <f>VLOOKUP(A276,Keys_CHESS_ALL!J281:L460,3,FALSE)</f>
        <v>#N/A</v>
      </c>
      <c r="E276" s="40"/>
      <c r="G276" s="28" t="e">
        <f>IF(VLOOKUP(A276,Keys_CHESS_ALL!J281:AC460,5,FALSE)="","",VLOOKUP(A276,Keys_CHESS_ALL!J281:AC460,5,FALSE))</f>
        <v>#N/A</v>
      </c>
      <c r="H276" s="28" t="e">
        <f>IF(VLOOKUP(A276,Keys_CHESS_ALL!J281:AC460,6,FALSE)="","",VLOOKUP(A276,Keys_CHESS_ALL!J281:AC460,6,FALSE))</f>
        <v>#N/A</v>
      </c>
      <c r="I276" s="28" t="e">
        <f>IF(VLOOKUP(A276,Keys_CHESS_ALL!J281:AC460,7,FALSE)="","",VLOOKUP(A276,Keys_CHESS_ALL!J281:AC460,7,FALSE))</f>
        <v>#N/A</v>
      </c>
      <c r="J276" s="28" t="e">
        <f>IF(VLOOKUP(A276,Keys_CHESS_ALL!J281:AC460,8,FALSE)="","",VLOOKUP(A276,Keys_CHESS_ALL!J281:AC460,8,FALSE))</f>
        <v>#N/A</v>
      </c>
      <c r="K276" s="28" t="e">
        <f>IF(VLOOKUP(A276,Keys_CHESS_ALL!J281:AD460,9,FALSE)="","",VLOOKUP(A276,Keys_CHESS_ALL!J281:AD460,9,FALSE))</f>
        <v>#N/A</v>
      </c>
      <c r="L276" s="28" t="e">
        <f>IF(VLOOKUP(A276,Keys_CHESS_ALL!J281:AE460,10,FALSE)="","",VLOOKUP(A276,Keys_CHESS_ALL!J281:AE460,10,FALSE))</f>
        <v>#N/A</v>
      </c>
      <c r="M276" s="28" t="e">
        <f>IF(VLOOKUP(A276,Keys_CHESS_ALL!J281:AF460,11,FALSE)="","",VLOOKUP(A276,Keys_CHESS_ALL!J281:AF460,11,FALSE))</f>
        <v>#N/A</v>
      </c>
      <c r="N276" s="28" t="e">
        <f>IF(VLOOKUP(A276,Keys_CHESS_ALL!J281:AG460,12,FALSE)="","",VLOOKUP(A276,Keys_CHESS_ALL!J281:AG460,12,FALSE))</f>
        <v>#N/A</v>
      </c>
      <c r="O276" s="28" t="e">
        <f>IF(VLOOKUP(A276,Keys_CHESS_ALL!J281:AH460,13,FALSE)="","",VLOOKUP(A276,Keys_CHESS_ALL!J281:AH460,13,FALSE))</f>
        <v>#N/A</v>
      </c>
      <c r="P276" s="28" t="e">
        <f>IF(VLOOKUP(A276,Keys_CHESS_ALL!J281:AI460,14,FALSE)="","",VLOOKUP(A276,Keys_CHESS_ALL!J281:AI460,14,FALSE))</f>
        <v>#N/A</v>
      </c>
      <c r="Q276" s="28" t="e">
        <f>IF(VLOOKUP(A276,Keys_CHESS_ALL!J281:AJ460,15,FALSE)="","",VLOOKUP(A276,Keys_CHESS_ALL!J281:AJ460,15,FALSE))</f>
        <v>#N/A</v>
      </c>
      <c r="R276" s="28" t="e">
        <f>IF(VLOOKUP(A276,Keys_CHESS_ALL!J281:AK460,16,FALSE)="","",VLOOKUP(A276,Keys_CHESS_ALL!J281:AK460,16,FALSE))</f>
        <v>#N/A</v>
      </c>
    </row>
    <row r="277" spans="2:18" x14ac:dyDescent="0.2">
      <c r="B277" s="28" t="e">
        <f>VLOOKUP(A277,Keys_CHESS_ALL!J282:L461,2,FALSE)</f>
        <v>#N/A</v>
      </c>
      <c r="D277" s="28" t="e">
        <f>VLOOKUP(A277,Keys_CHESS_ALL!J282:L461,3,FALSE)</f>
        <v>#N/A</v>
      </c>
      <c r="E277" s="40"/>
      <c r="G277" s="28" t="e">
        <f>IF(VLOOKUP(A277,Keys_CHESS_ALL!J282:AC461,5,FALSE)="","",VLOOKUP(A277,Keys_CHESS_ALL!J282:AC461,5,FALSE))</f>
        <v>#N/A</v>
      </c>
      <c r="H277" s="28" t="e">
        <f>IF(VLOOKUP(A277,Keys_CHESS_ALL!J282:AC461,6,FALSE)="","",VLOOKUP(A277,Keys_CHESS_ALL!J282:AC461,6,FALSE))</f>
        <v>#N/A</v>
      </c>
      <c r="I277" s="28" t="e">
        <f>IF(VLOOKUP(A277,Keys_CHESS_ALL!J282:AC461,7,FALSE)="","",VLOOKUP(A277,Keys_CHESS_ALL!J282:AC461,7,FALSE))</f>
        <v>#N/A</v>
      </c>
      <c r="J277" s="28" t="e">
        <f>IF(VLOOKUP(A277,Keys_CHESS_ALL!J282:AC461,8,FALSE)="","",VLOOKUP(A277,Keys_CHESS_ALL!J282:AC461,8,FALSE))</f>
        <v>#N/A</v>
      </c>
      <c r="K277" s="28" t="e">
        <f>IF(VLOOKUP(A277,Keys_CHESS_ALL!J282:AD461,9,FALSE)="","",VLOOKUP(A277,Keys_CHESS_ALL!J282:AD461,9,FALSE))</f>
        <v>#N/A</v>
      </c>
      <c r="L277" s="28" t="e">
        <f>IF(VLOOKUP(A277,Keys_CHESS_ALL!J282:AE461,10,FALSE)="","",VLOOKUP(A277,Keys_CHESS_ALL!J282:AE461,10,FALSE))</f>
        <v>#N/A</v>
      </c>
      <c r="M277" s="28" t="e">
        <f>IF(VLOOKUP(A277,Keys_CHESS_ALL!J282:AF461,11,FALSE)="","",VLOOKUP(A277,Keys_CHESS_ALL!J282:AF461,11,FALSE))</f>
        <v>#N/A</v>
      </c>
      <c r="N277" s="28" t="e">
        <f>IF(VLOOKUP(A277,Keys_CHESS_ALL!J282:AG461,12,FALSE)="","",VLOOKUP(A277,Keys_CHESS_ALL!J282:AG461,12,FALSE))</f>
        <v>#N/A</v>
      </c>
      <c r="O277" s="28" t="e">
        <f>IF(VLOOKUP(A277,Keys_CHESS_ALL!J282:AH461,13,FALSE)="","",VLOOKUP(A277,Keys_CHESS_ALL!J282:AH461,13,FALSE))</f>
        <v>#N/A</v>
      </c>
      <c r="P277" s="28" t="e">
        <f>IF(VLOOKUP(A277,Keys_CHESS_ALL!J282:AI461,14,FALSE)="","",VLOOKUP(A277,Keys_CHESS_ALL!J282:AI461,14,FALSE))</f>
        <v>#N/A</v>
      </c>
      <c r="Q277" s="28" t="e">
        <f>IF(VLOOKUP(A277,Keys_CHESS_ALL!J282:AJ461,15,FALSE)="","",VLOOKUP(A277,Keys_CHESS_ALL!J282:AJ461,15,FALSE))</f>
        <v>#N/A</v>
      </c>
      <c r="R277" s="28" t="e">
        <f>IF(VLOOKUP(A277,Keys_CHESS_ALL!J282:AK461,16,FALSE)="","",VLOOKUP(A277,Keys_CHESS_ALL!J282:AK461,16,FALSE))</f>
        <v>#N/A</v>
      </c>
    </row>
    <row r="278" spans="2:18" x14ac:dyDescent="0.2">
      <c r="B278" s="28" t="e">
        <f>VLOOKUP(A278,Keys_CHESS_ALL!J283:L462,2,FALSE)</f>
        <v>#N/A</v>
      </c>
      <c r="D278" s="28" t="e">
        <f>VLOOKUP(A278,Keys_CHESS_ALL!J283:L462,3,FALSE)</f>
        <v>#N/A</v>
      </c>
      <c r="E278" s="40"/>
      <c r="G278" s="28" t="e">
        <f>IF(VLOOKUP(A278,Keys_CHESS_ALL!J283:AC462,5,FALSE)="","",VLOOKUP(A278,Keys_CHESS_ALL!J283:AC462,5,FALSE))</f>
        <v>#N/A</v>
      </c>
      <c r="H278" s="28" t="e">
        <f>IF(VLOOKUP(A278,Keys_CHESS_ALL!J283:AC462,6,FALSE)="","",VLOOKUP(A278,Keys_CHESS_ALL!J283:AC462,6,FALSE))</f>
        <v>#N/A</v>
      </c>
      <c r="I278" s="28" t="e">
        <f>IF(VLOOKUP(A278,Keys_CHESS_ALL!J283:AC462,7,FALSE)="","",VLOOKUP(A278,Keys_CHESS_ALL!J283:AC462,7,FALSE))</f>
        <v>#N/A</v>
      </c>
      <c r="J278" s="28" t="e">
        <f>IF(VLOOKUP(A278,Keys_CHESS_ALL!J283:AC462,8,FALSE)="","",VLOOKUP(A278,Keys_CHESS_ALL!J283:AC462,8,FALSE))</f>
        <v>#N/A</v>
      </c>
      <c r="K278" s="28" t="e">
        <f>IF(VLOOKUP(A278,Keys_CHESS_ALL!J283:AD462,9,FALSE)="","",VLOOKUP(A278,Keys_CHESS_ALL!J283:AD462,9,FALSE))</f>
        <v>#N/A</v>
      </c>
      <c r="L278" s="28" t="e">
        <f>IF(VLOOKUP(A278,Keys_CHESS_ALL!J283:AE462,10,FALSE)="","",VLOOKUP(A278,Keys_CHESS_ALL!J283:AE462,10,FALSE))</f>
        <v>#N/A</v>
      </c>
      <c r="M278" s="28" t="e">
        <f>IF(VLOOKUP(A278,Keys_CHESS_ALL!J283:AF462,11,FALSE)="","",VLOOKUP(A278,Keys_CHESS_ALL!J283:AF462,11,FALSE))</f>
        <v>#N/A</v>
      </c>
      <c r="N278" s="28" t="e">
        <f>IF(VLOOKUP(A278,Keys_CHESS_ALL!J283:AG462,12,FALSE)="","",VLOOKUP(A278,Keys_CHESS_ALL!J283:AG462,12,FALSE))</f>
        <v>#N/A</v>
      </c>
      <c r="O278" s="28" t="e">
        <f>IF(VLOOKUP(A278,Keys_CHESS_ALL!J283:AH462,13,FALSE)="","",VLOOKUP(A278,Keys_CHESS_ALL!J283:AH462,13,FALSE))</f>
        <v>#N/A</v>
      </c>
      <c r="P278" s="28" t="e">
        <f>IF(VLOOKUP(A278,Keys_CHESS_ALL!J283:AI462,14,FALSE)="","",VLOOKUP(A278,Keys_CHESS_ALL!J283:AI462,14,FALSE))</f>
        <v>#N/A</v>
      </c>
      <c r="Q278" s="28" t="e">
        <f>IF(VLOOKUP(A278,Keys_CHESS_ALL!J283:AJ462,15,FALSE)="","",VLOOKUP(A278,Keys_CHESS_ALL!J283:AJ462,15,FALSE))</f>
        <v>#N/A</v>
      </c>
      <c r="R278" s="28" t="e">
        <f>IF(VLOOKUP(A278,Keys_CHESS_ALL!J283:AK462,16,FALSE)="","",VLOOKUP(A278,Keys_CHESS_ALL!J283:AK462,16,FALSE))</f>
        <v>#N/A</v>
      </c>
    </row>
    <row r="279" spans="2:18" x14ac:dyDescent="0.2">
      <c r="B279" s="28" t="e">
        <f>VLOOKUP(A279,Keys_CHESS_ALL!J284:L463,2,FALSE)</f>
        <v>#N/A</v>
      </c>
      <c r="D279" s="28" t="e">
        <f>VLOOKUP(A279,Keys_CHESS_ALL!J284:L463,3,FALSE)</f>
        <v>#N/A</v>
      </c>
      <c r="E279" s="40"/>
      <c r="G279" s="28" t="e">
        <f>IF(VLOOKUP(A279,Keys_CHESS_ALL!J284:AC463,5,FALSE)="","",VLOOKUP(A279,Keys_CHESS_ALL!J284:AC463,5,FALSE))</f>
        <v>#N/A</v>
      </c>
      <c r="H279" s="28" t="e">
        <f>IF(VLOOKUP(A279,Keys_CHESS_ALL!J284:AC463,6,FALSE)="","",VLOOKUP(A279,Keys_CHESS_ALL!J284:AC463,6,FALSE))</f>
        <v>#N/A</v>
      </c>
      <c r="I279" s="28" t="e">
        <f>IF(VLOOKUP(A279,Keys_CHESS_ALL!J284:AC463,7,FALSE)="","",VLOOKUP(A279,Keys_CHESS_ALL!J284:AC463,7,FALSE))</f>
        <v>#N/A</v>
      </c>
      <c r="J279" s="28" t="e">
        <f>IF(VLOOKUP(A279,Keys_CHESS_ALL!J284:AC463,8,FALSE)="","",VLOOKUP(A279,Keys_CHESS_ALL!J284:AC463,8,FALSE))</f>
        <v>#N/A</v>
      </c>
      <c r="K279" s="28" t="e">
        <f>IF(VLOOKUP(A279,Keys_CHESS_ALL!J284:AD463,9,FALSE)="","",VLOOKUP(A279,Keys_CHESS_ALL!J284:AD463,9,FALSE))</f>
        <v>#N/A</v>
      </c>
      <c r="L279" s="28" t="e">
        <f>IF(VLOOKUP(A279,Keys_CHESS_ALL!J284:AE463,10,FALSE)="","",VLOOKUP(A279,Keys_CHESS_ALL!J284:AE463,10,FALSE))</f>
        <v>#N/A</v>
      </c>
      <c r="M279" s="28" t="e">
        <f>IF(VLOOKUP(A279,Keys_CHESS_ALL!J284:AF463,11,FALSE)="","",VLOOKUP(A279,Keys_CHESS_ALL!J284:AF463,11,FALSE))</f>
        <v>#N/A</v>
      </c>
      <c r="N279" s="28" t="e">
        <f>IF(VLOOKUP(A279,Keys_CHESS_ALL!J284:AG463,12,FALSE)="","",VLOOKUP(A279,Keys_CHESS_ALL!J284:AG463,12,FALSE))</f>
        <v>#N/A</v>
      </c>
      <c r="O279" s="28" t="e">
        <f>IF(VLOOKUP(A279,Keys_CHESS_ALL!J284:AH463,13,FALSE)="","",VLOOKUP(A279,Keys_CHESS_ALL!J284:AH463,13,FALSE))</f>
        <v>#N/A</v>
      </c>
      <c r="P279" s="28" t="e">
        <f>IF(VLOOKUP(A279,Keys_CHESS_ALL!J284:AI463,14,FALSE)="","",VLOOKUP(A279,Keys_CHESS_ALL!J284:AI463,14,FALSE))</f>
        <v>#N/A</v>
      </c>
      <c r="Q279" s="28" t="e">
        <f>IF(VLOOKUP(A279,Keys_CHESS_ALL!J284:AJ463,15,FALSE)="","",VLOOKUP(A279,Keys_CHESS_ALL!J284:AJ463,15,FALSE))</f>
        <v>#N/A</v>
      </c>
      <c r="R279" s="28" t="e">
        <f>IF(VLOOKUP(A279,Keys_CHESS_ALL!J284:AK463,16,FALSE)="","",VLOOKUP(A279,Keys_CHESS_ALL!J284:AK463,16,FALSE))</f>
        <v>#N/A</v>
      </c>
    </row>
    <row r="280" spans="2:18" x14ac:dyDescent="0.2">
      <c r="B280" s="28" t="e">
        <f>VLOOKUP(A280,Keys_CHESS_ALL!J285:L464,2,FALSE)</f>
        <v>#N/A</v>
      </c>
      <c r="D280" s="28" t="e">
        <f>VLOOKUP(A280,Keys_CHESS_ALL!J285:L464,3,FALSE)</f>
        <v>#N/A</v>
      </c>
      <c r="E280" s="40"/>
      <c r="G280" s="28" t="e">
        <f>IF(VLOOKUP(A280,Keys_CHESS_ALL!J285:AC464,5,FALSE)="","",VLOOKUP(A280,Keys_CHESS_ALL!J285:AC464,5,FALSE))</f>
        <v>#N/A</v>
      </c>
      <c r="H280" s="28" t="e">
        <f>IF(VLOOKUP(A280,Keys_CHESS_ALL!J285:AC464,6,FALSE)="","",VLOOKUP(A280,Keys_CHESS_ALL!J285:AC464,6,FALSE))</f>
        <v>#N/A</v>
      </c>
      <c r="I280" s="28" t="e">
        <f>IF(VLOOKUP(A280,Keys_CHESS_ALL!J285:AC464,7,FALSE)="","",VLOOKUP(A280,Keys_CHESS_ALL!J285:AC464,7,FALSE))</f>
        <v>#N/A</v>
      </c>
      <c r="J280" s="28" t="e">
        <f>IF(VLOOKUP(A280,Keys_CHESS_ALL!J285:AC464,8,FALSE)="","",VLOOKUP(A280,Keys_CHESS_ALL!J285:AC464,8,FALSE))</f>
        <v>#N/A</v>
      </c>
      <c r="K280" s="28" t="e">
        <f>IF(VLOOKUP(A280,Keys_CHESS_ALL!J285:AD464,9,FALSE)="","",VLOOKUP(A280,Keys_CHESS_ALL!J285:AD464,9,FALSE))</f>
        <v>#N/A</v>
      </c>
      <c r="L280" s="28" t="e">
        <f>IF(VLOOKUP(A280,Keys_CHESS_ALL!J285:AE464,10,FALSE)="","",VLOOKUP(A280,Keys_CHESS_ALL!J285:AE464,10,FALSE))</f>
        <v>#N/A</v>
      </c>
      <c r="M280" s="28" t="e">
        <f>IF(VLOOKUP(A280,Keys_CHESS_ALL!J285:AF464,11,FALSE)="","",VLOOKUP(A280,Keys_CHESS_ALL!J285:AF464,11,FALSE))</f>
        <v>#N/A</v>
      </c>
      <c r="N280" s="28" t="e">
        <f>IF(VLOOKUP(A280,Keys_CHESS_ALL!J285:AG464,12,FALSE)="","",VLOOKUP(A280,Keys_CHESS_ALL!J285:AG464,12,FALSE))</f>
        <v>#N/A</v>
      </c>
      <c r="O280" s="28" t="e">
        <f>IF(VLOOKUP(A280,Keys_CHESS_ALL!J285:AH464,13,FALSE)="","",VLOOKUP(A280,Keys_CHESS_ALL!J285:AH464,13,FALSE))</f>
        <v>#N/A</v>
      </c>
      <c r="P280" s="28" t="e">
        <f>IF(VLOOKUP(A280,Keys_CHESS_ALL!J285:AI464,14,FALSE)="","",VLOOKUP(A280,Keys_CHESS_ALL!J285:AI464,14,FALSE))</f>
        <v>#N/A</v>
      </c>
      <c r="Q280" s="28" t="e">
        <f>IF(VLOOKUP(A280,Keys_CHESS_ALL!J285:AJ464,15,FALSE)="","",VLOOKUP(A280,Keys_CHESS_ALL!J285:AJ464,15,FALSE))</f>
        <v>#N/A</v>
      </c>
      <c r="R280" s="28" t="e">
        <f>IF(VLOOKUP(A280,Keys_CHESS_ALL!J285:AK464,16,FALSE)="","",VLOOKUP(A280,Keys_CHESS_ALL!J285:AK464,16,FALSE))</f>
        <v>#N/A</v>
      </c>
    </row>
    <row r="281" spans="2:18" x14ac:dyDescent="0.2">
      <c r="B281" s="28" t="e">
        <f>VLOOKUP(A281,Keys_CHESS_ALL!J286:L465,2,FALSE)</f>
        <v>#N/A</v>
      </c>
      <c r="D281" s="28" t="e">
        <f>VLOOKUP(A281,Keys_CHESS_ALL!J286:L465,3,FALSE)</f>
        <v>#N/A</v>
      </c>
      <c r="E281" s="40"/>
      <c r="G281" s="28" t="e">
        <f>IF(VLOOKUP(A281,Keys_CHESS_ALL!J286:AC465,5,FALSE)="","",VLOOKUP(A281,Keys_CHESS_ALL!J286:AC465,5,FALSE))</f>
        <v>#N/A</v>
      </c>
      <c r="H281" s="28" t="e">
        <f>IF(VLOOKUP(A281,Keys_CHESS_ALL!J286:AC465,6,FALSE)="","",VLOOKUP(A281,Keys_CHESS_ALL!J286:AC465,6,FALSE))</f>
        <v>#N/A</v>
      </c>
      <c r="I281" s="28" t="e">
        <f>IF(VLOOKUP(A281,Keys_CHESS_ALL!J286:AC465,7,FALSE)="","",VLOOKUP(A281,Keys_CHESS_ALL!J286:AC465,7,FALSE))</f>
        <v>#N/A</v>
      </c>
      <c r="J281" s="28" t="e">
        <f>IF(VLOOKUP(A281,Keys_CHESS_ALL!J286:AC465,8,FALSE)="","",VLOOKUP(A281,Keys_CHESS_ALL!J286:AC465,8,FALSE))</f>
        <v>#N/A</v>
      </c>
      <c r="K281" s="28" t="e">
        <f>IF(VLOOKUP(A281,Keys_CHESS_ALL!J286:AD465,9,FALSE)="","",VLOOKUP(A281,Keys_CHESS_ALL!J286:AD465,9,FALSE))</f>
        <v>#N/A</v>
      </c>
      <c r="L281" s="28" t="e">
        <f>IF(VLOOKUP(A281,Keys_CHESS_ALL!J286:AE465,10,FALSE)="","",VLOOKUP(A281,Keys_CHESS_ALL!J286:AE465,10,FALSE))</f>
        <v>#N/A</v>
      </c>
      <c r="M281" s="28" t="e">
        <f>IF(VLOOKUP(A281,Keys_CHESS_ALL!J286:AF465,11,FALSE)="","",VLOOKUP(A281,Keys_CHESS_ALL!J286:AF465,11,FALSE))</f>
        <v>#N/A</v>
      </c>
      <c r="N281" s="28" t="e">
        <f>IF(VLOOKUP(A281,Keys_CHESS_ALL!J286:AG465,12,FALSE)="","",VLOOKUP(A281,Keys_CHESS_ALL!J286:AG465,12,FALSE))</f>
        <v>#N/A</v>
      </c>
      <c r="O281" s="28" t="e">
        <f>IF(VLOOKUP(A281,Keys_CHESS_ALL!J286:AH465,13,FALSE)="","",VLOOKUP(A281,Keys_CHESS_ALL!J286:AH465,13,FALSE))</f>
        <v>#N/A</v>
      </c>
      <c r="P281" s="28" t="e">
        <f>IF(VLOOKUP(A281,Keys_CHESS_ALL!J286:AI465,14,FALSE)="","",VLOOKUP(A281,Keys_CHESS_ALL!J286:AI465,14,FALSE))</f>
        <v>#N/A</v>
      </c>
      <c r="Q281" s="28" t="e">
        <f>IF(VLOOKUP(A281,Keys_CHESS_ALL!J286:AJ465,15,FALSE)="","",VLOOKUP(A281,Keys_CHESS_ALL!J286:AJ465,15,FALSE))</f>
        <v>#N/A</v>
      </c>
      <c r="R281" s="28" t="e">
        <f>IF(VLOOKUP(A281,Keys_CHESS_ALL!J286:AK465,16,FALSE)="","",VLOOKUP(A281,Keys_CHESS_ALL!J286:AK465,16,FALSE))</f>
        <v>#N/A</v>
      </c>
    </row>
    <row r="282" spans="2:18" x14ac:dyDescent="0.2">
      <c r="B282" s="28" t="e">
        <f>VLOOKUP(A282,Keys_CHESS_ALL!J287:L466,2,FALSE)</f>
        <v>#N/A</v>
      </c>
      <c r="D282" s="28" t="e">
        <f>VLOOKUP(A282,Keys_CHESS_ALL!J287:L466,3,FALSE)</f>
        <v>#N/A</v>
      </c>
      <c r="E282" s="40"/>
      <c r="G282" s="28" t="e">
        <f>IF(VLOOKUP(A282,Keys_CHESS_ALL!J287:AC466,5,FALSE)="","",VLOOKUP(A282,Keys_CHESS_ALL!J287:AC466,5,FALSE))</f>
        <v>#N/A</v>
      </c>
      <c r="H282" s="28" t="e">
        <f>IF(VLOOKUP(A282,Keys_CHESS_ALL!J287:AC466,6,FALSE)="","",VLOOKUP(A282,Keys_CHESS_ALL!J287:AC466,6,FALSE))</f>
        <v>#N/A</v>
      </c>
      <c r="I282" s="28" t="e">
        <f>IF(VLOOKUP(A282,Keys_CHESS_ALL!J287:AC466,7,FALSE)="","",VLOOKUP(A282,Keys_CHESS_ALL!J287:AC466,7,FALSE))</f>
        <v>#N/A</v>
      </c>
      <c r="J282" s="28" t="e">
        <f>IF(VLOOKUP(A282,Keys_CHESS_ALL!J287:AC466,8,FALSE)="","",VLOOKUP(A282,Keys_CHESS_ALL!J287:AC466,8,FALSE))</f>
        <v>#N/A</v>
      </c>
      <c r="K282" s="28" t="e">
        <f>IF(VLOOKUP(A282,Keys_CHESS_ALL!J287:AD466,9,FALSE)="","",VLOOKUP(A282,Keys_CHESS_ALL!J287:AD466,9,FALSE))</f>
        <v>#N/A</v>
      </c>
      <c r="L282" s="28" t="e">
        <f>IF(VLOOKUP(A282,Keys_CHESS_ALL!J287:AE466,10,FALSE)="","",VLOOKUP(A282,Keys_CHESS_ALL!J287:AE466,10,FALSE))</f>
        <v>#N/A</v>
      </c>
      <c r="M282" s="28" t="e">
        <f>IF(VLOOKUP(A282,Keys_CHESS_ALL!J287:AF466,11,FALSE)="","",VLOOKUP(A282,Keys_CHESS_ALL!J287:AF466,11,FALSE))</f>
        <v>#N/A</v>
      </c>
      <c r="N282" s="28" t="e">
        <f>IF(VLOOKUP(A282,Keys_CHESS_ALL!J287:AG466,12,FALSE)="","",VLOOKUP(A282,Keys_CHESS_ALL!J287:AG466,12,FALSE))</f>
        <v>#N/A</v>
      </c>
      <c r="O282" s="28" t="e">
        <f>IF(VLOOKUP(A282,Keys_CHESS_ALL!J287:AH466,13,FALSE)="","",VLOOKUP(A282,Keys_CHESS_ALL!J287:AH466,13,FALSE))</f>
        <v>#N/A</v>
      </c>
      <c r="P282" s="28" t="e">
        <f>IF(VLOOKUP(A282,Keys_CHESS_ALL!J287:AI466,14,FALSE)="","",VLOOKUP(A282,Keys_CHESS_ALL!J287:AI466,14,FALSE))</f>
        <v>#N/A</v>
      </c>
      <c r="Q282" s="28" t="e">
        <f>IF(VLOOKUP(A282,Keys_CHESS_ALL!J287:AJ466,15,FALSE)="","",VLOOKUP(A282,Keys_CHESS_ALL!J287:AJ466,15,FALSE))</f>
        <v>#N/A</v>
      </c>
      <c r="R282" s="28" t="e">
        <f>IF(VLOOKUP(A282,Keys_CHESS_ALL!J287:AK466,16,FALSE)="","",VLOOKUP(A282,Keys_CHESS_ALL!J287:AK466,16,FALSE))</f>
        <v>#N/A</v>
      </c>
    </row>
    <row r="283" spans="2:18" x14ac:dyDescent="0.2">
      <c r="B283" s="28" t="e">
        <f>VLOOKUP(A283,Keys_CHESS_ALL!J288:L467,2,FALSE)</f>
        <v>#N/A</v>
      </c>
      <c r="D283" s="28" t="e">
        <f>VLOOKUP(A283,Keys_CHESS_ALL!J288:L467,3,FALSE)</f>
        <v>#N/A</v>
      </c>
      <c r="E283" s="40"/>
      <c r="G283" s="28" t="e">
        <f>IF(VLOOKUP(A283,Keys_CHESS_ALL!J288:AC467,5,FALSE)="","",VLOOKUP(A283,Keys_CHESS_ALL!J288:AC467,5,FALSE))</f>
        <v>#N/A</v>
      </c>
      <c r="H283" s="28" t="e">
        <f>IF(VLOOKUP(A283,Keys_CHESS_ALL!J288:AC467,6,FALSE)="","",VLOOKUP(A283,Keys_CHESS_ALL!J288:AC467,6,FALSE))</f>
        <v>#N/A</v>
      </c>
      <c r="I283" s="28" t="e">
        <f>IF(VLOOKUP(A283,Keys_CHESS_ALL!J288:AC467,7,FALSE)="","",VLOOKUP(A283,Keys_CHESS_ALL!J288:AC467,7,FALSE))</f>
        <v>#N/A</v>
      </c>
      <c r="J283" s="28" t="e">
        <f>IF(VLOOKUP(A283,Keys_CHESS_ALL!J288:AC467,8,FALSE)="","",VLOOKUP(A283,Keys_CHESS_ALL!J288:AC467,8,FALSE))</f>
        <v>#N/A</v>
      </c>
      <c r="K283" s="28" t="e">
        <f>IF(VLOOKUP(A283,Keys_CHESS_ALL!J288:AD467,9,FALSE)="","",VLOOKUP(A283,Keys_CHESS_ALL!J288:AD467,9,FALSE))</f>
        <v>#N/A</v>
      </c>
      <c r="L283" s="28" t="e">
        <f>IF(VLOOKUP(A283,Keys_CHESS_ALL!J288:AE467,10,FALSE)="","",VLOOKUP(A283,Keys_CHESS_ALL!J288:AE467,10,FALSE))</f>
        <v>#N/A</v>
      </c>
      <c r="M283" s="28" t="e">
        <f>IF(VLOOKUP(A283,Keys_CHESS_ALL!J288:AF467,11,FALSE)="","",VLOOKUP(A283,Keys_CHESS_ALL!J288:AF467,11,FALSE))</f>
        <v>#N/A</v>
      </c>
      <c r="N283" s="28" t="e">
        <f>IF(VLOOKUP(A283,Keys_CHESS_ALL!J288:AG467,12,FALSE)="","",VLOOKUP(A283,Keys_CHESS_ALL!J288:AG467,12,FALSE))</f>
        <v>#N/A</v>
      </c>
      <c r="O283" s="28" t="e">
        <f>IF(VLOOKUP(A283,Keys_CHESS_ALL!J288:AH467,13,FALSE)="","",VLOOKUP(A283,Keys_CHESS_ALL!J288:AH467,13,FALSE))</f>
        <v>#N/A</v>
      </c>
      <c r="P283" s="28" t="e">
        <f>IF(VLOOKUP(A283,Keys_CHESS_ALL!J288:AI467,14,FALSE)="","",VLOOKUP(A283,Keys_CHESS_ALL!J288:AI467,14,FALSE))</f>
        <v>#N/A</v>
      </c>
      <c r="Q283" s="28" t="e">
        <f>IF(VLOOKUP(A283,Keys_CHESS_ALL!J288:AJ467,15,FALSE)="","",VLOOKUP(A283,Keys_CHESS_ALL!J288:AJ467,15,FALSE))</f>
        <v>#N/A</v>
      </c>
      <c r="R283" s="28" t="e">
        <f>IF(VLOOKUP(A283,Keys_CHESS_ALL!J288:AK467,16,FALSE)="","",VLOOKUP(A283,Keys_CHESS_ALL!J288:AK467,16,FALSE))</f>
        <v>#N/A</v>
      </c>
    </row>
    <row r="284" spans="2:18" x14ac:dyDescent="0.2">
      <c r="B284" s="28" t="e">
        <f>VLOOKUP(A284,Keys_CHESS_ALL!J289:L468,2,FALSE)</f>
        <v>#N/A</v>
      </c>
      <c r="D284" s="28" t="e">
        <f>VLOOKUP(A284,Keys_CHESS_ALL!J289:L468,3,FALSE)</f>
        <v>#N/A</v>
      </c>
      <c r="E284" s="40"/>
      <c r="G284" s="28" t="e">
        <f>IF(VLOOKUP(A284,Keys_CHESS_ALL!J289:AC468,5,FALSE)="","",VLOOKUP(A284,Keys_CHESS_ALL!J289:AC468,5,FALSE))</f>
        <v>#N/A</v>
      </c>
      <c r="H284" s="28" t="e">
        <f>IF(VLOOKUP(A284,Keys_CHESS_ALL!J289:AC468,6,FALSE)="","",VLOOKUP(A284,Keys_CHESS_ALL!J289:AC468,6,FALSE))</f>
        <v>#N/A</v>
      </c>
      <c r="I284" s="28" t="e">
        <f>IF(VLOOKUP(A284,Keys_CHESS_ALL!J289:AC468,7,FALSE)="","",VLOOKUP(A284,Keys_CHESS_ALL!J289:AC468,7,FALSE))</f>
        <v>#N/A</v>
      </c>
      <c r="J284" s="28" t="e">
        <f>IF(VLOOKUP(A284,Keys_CHESS_ALL!J289:AC468,8,FALSE)="","",VLOOKUP(A284,Keys_CHESS_ALL!J289:AC468,8,FALSE))</f>
        <v>#N/A</v>
      </c>
      <c r="K284" s="28" t="e">
        <f>IF(VLOOKUP(A284,Keys_CHESS_ALL!J289:AD468,9,FALSE)="","",VLOOKUP(A284,Keys_CHESS_ALL!J289:AD468,9,FALSE))</f>
        <v>#N/A</v>
      </c>
      <c r="L284" s="28" t="e">
        <f>IF(VLOOKUP(A284,Keys_CHESS_ALL!J289:AE468,10,FALSE)="","",VLOOKUP(A284,Keys_CHESS_ALL!J289:AE468,10,FALSE))</f>
        <v>#N/A</v>
      </c>
      <c r="M284" s="28" t="e">
        <f>IF(VLOOKUP(A284,Keys_CHESS_ALL!J289:AF468,11,FALSE)="","",VLOOKUP(A284,Keys_CHESS_ALL!J289:AF468,11,FALSE))</f>
        <v>#N/A</v>
      </c>
      <c r="N284" s="28" t="e">
        <f>IF(VLOOKUP(A284,Keys_CHESS_ALL!J289:AG468,12,FALSE)="","",VLOOKUP(A284,Keys_CHESS_ALL!J289:AG468,12,FALSE))</f>
        <v>#N/A</v>
      </c>
      <c r="O284" s="28" t="e">
        <f>IF(VLOOKUP(A284,Keys_CHESS_ALL!J289:AH468,13,FALSE)="","",VLOOKUP(A284,Keys_CHESS_ALL!J289:AH468,13,FALSE))</f>
        <v>#N/A</v>
      </c>
      <c r="P284" s="28" t="e">
        <f>IF(VLOOKUP(A284,Keys_CHESS_ALL!J289:AI468,14,FALSE)="","",VLOOKUP(A284,Keys_CHESS_ALL!J289:AI468,14,FALSE))</f>
        <v>#N/A</v>
      </c>
      <c r="Q284" s="28" t="e">
        <f>IF(VLOOKUP(A284,Keys_CHESS_ALL!J289:AJ468,15,FALSE)="","",VLOOKUP(A284,Keys_CHESS_ALL!J289:AJ468,15,FALSE))</f>
        <v>#N/A</v>
      </c>
      <c r="R284" s="28" t="e">
        <f>IF(VLOOKUP(A284,Keys_CHESS_ALL!J289:AK468,16,FALSE)="","",VLOOKUP(A284,Keys_CHESS_ALL!J289:AK468,16,FALSE))</f>
        <v>#N/A</v>
      </c>
    </row>
    <row r="285" spans="2:18" x14ac:dyDescent="0.2">
      <c r="B285" s="28" t="e">
        <f>VLOOKUP(A285,Keys_CHESS_ALL!J290:L469,2,FALSE)</f>
        <v>#N/A</v>
      </c>
      <c r="D285" s="28" t="e">
        <f>VLOOKUP(A285,Keys_CHESS_ALL!J290:L469,3,FALSE)</f>
        <v>#N/A</v>
      </c>
      <c r="E285" s="40"/>
      <c r="G285" s="28" t="e">
        <f>IF(VLOOKUP(A285,Keys_CHESS_ALL!J290:AC469,5,FALSE)="","",VLOOKUP(A285,Keys_CHESS_ALL!J290:AC469,5,FALSE))</f>
        <v>#N/A</v>
      </c>
      <c r="H285" s="28" t="e">
        <f>IF(VLOOKUP(A285,Keys_CHESS_ALL!J290:AC469,6,FALSE)="","",VLOOKUP(A285,Keys_CHESS_ALL!J290:AC469,6,FALSE))</f>
        <v>#N/A</v>
      </c>
      <c r="I285" s="28" t="e">
        <f>IF(VLOOKUP(A285,Keys_CHESS_ALL!J290:AC469,7,FALSE)="","",VLOOKUP(A285,Keys_CHESS_ALL!J290:AC469,7,FALSE))</f>
        <v>#N/A</v>
      </c>
      <c r="J285" s="28" t="e">
        <f>IF(VLOOKUP(A285,Keys_CHESS_ALL!J290:AC469,8,FALSE)="","",VLOOKUP(A285,Keys_CHESS_ALL!J290:AC469,8,FALSE))</f>
        <v>#N/A</v>
      </c>
      <c r="K285" s="28" t="e">
        <f>IF(VLOOKUP(A285,Keys_CHESS_ALL!J290:AD469,9,FALSE)="","",VLOOKUP(A285,Keys_CHESS_ALL!J290:AD469,9,FALSE))</f>
        <v>#N/A</v>
      </c>
      <c r="L285" s="28" t="e">
        <f>IF(VLOOKUP(A285,Keys_CHESS_ALL!J290:AE469,10,FALSE)="","",VLOOKUP(A285,Keys_CHESS_ALL!J290:AE469,10,FALSE))</f>
        <v>#N/A</v>
      </c>
      <c r="M285" s="28" t="e">
        <f>IF(VLOOKUP(A285,Keys_CHESS_ALL!J290:AF469,11,FALSE)="","",VLOOKUP(A285,Keys_CHESS_ALL!J290:AF469,11,FALSE))</f>
        <v>#N/A</v>
      </c>
      <c r="N285" s="28" t="e">
        <f>IF(VLOOKUP(A285,Keys_CHESS_ALL!J290:AG469,12,FALSE)="","",VLOOKUP(A285,Keys_CHESS_ALL!J290:AG469,12,FALSE))</f>
        <v>#N/A</v>
      </c>
      <c r="O285" s="28" t="e">
        <f>IF(VLOOKUP(A285,Keys_CHESS_ALL!J290:AH469,13,FALSE)="","",VLOOKUP(A285,Keys_CHESS_ALL!J290:AH469,13,FALSE))</f>
        <v>#N/A</v>
      </c>
      <c r="P285" s="28" t="e">
        <f>IF(VLOOKUP(A285,Keys_CHESS_ALL!J290:AI469,14,FALSE)="","",VLOOKUP(A285,Keys_CHESS_ALL!J290:AI469,14,FALSE))</f>
        <v>#N/A</v>
      </c>
      <c r="Q285" s="28" t="e">
        <f>IF(VLOOKUP(A285,Keys_CHESS_ALL!J290:AJ469,15,FALSE)="","",VLOOKUP(A285,Keys_CHESS_ALL!J290:AJ469,15,FALSE))</f>
        <v>#N/A</v>
      </c>
      <c r="R285" s="28" t="e">
        <f>IF(VLOOKUP(A285,Keys_CHESS_ALL!J290:AK469,16,FALSE)="","",VLOOKUP(A285,Keys_CHESS_ALL!J290:AK469,16,FALSE))</f>
        <v>#N/A</v>
      </c>
    </row>
    <row r="286" spans="2:18" x14ac:dyDescent="0.2">
      <c r="B286" s="28" t="e">
        <f>VLOOKUP(A286,Keys_CHESS_ALL!J291:L470,2,FALSE)</f>
        <v>#N/A</v>
      </c>
      <c r="D286" s="28" t="e">
        <f>VLOOKUP(A286,Keys_CHESS_ALL!J291:L470,3,FALSE)</f>
        <v>#N/A</v>
      </c>
      <c r="E286" s="40"/>
      <c r="G286" s="28" t="e">
        <f>IF(VLOOKUP(A286,Keys_CHESS_ALL!J291:AC470,5,FALSE)="","",VLOOKUP(A286,Keys_CHESS_ALL!J291:AC470,5,FALSE))</f>
        <v>#N/A</v>
      </c>
      <c r="H286" s="28" t="e">
        <f>IF(VLOOKUP(A286,Keys_CHESS_ALL!J291:AC470,6,FALSE)="","",VLOOKUP(A286,Keys_CHESS_ALL!J291:AC470,6,FALSE))</f>
        <v>#N/A</v>
      </c>
      <c r="I286" s="28" t="e">
        <f>IF(VLOOKUP(A286,Keys_CHESS_ALL!J291:AC470,7,FALSE)="","",VLOOKUP(A286,Keys_CHESS_ALL!J291:AC470,7,FALSE))</f>
        <v>#N/A</v>
      </c>
      <c r="J286" s="28" t="e">
        <f>IF(VLOOKUP(A286,Keys_CHESS_ALL!J291:AC470,8,FALSE)="","",VLOOKUP(A286,Keys_CHESS_ALL!J291:AC470,8,FALSE))</f>
        <v>#N/A</v>
      </c>
      <c r="K286" s="28" t="e">
        <f>IF(VLOOKUP(A286,Keys_CHESS_ALL!J291:AD470,9,FALSE)="","",VLOOKUP(A286,Keys_CHESS_ALL!J291:AD470,9,FALSE))</f>
        <v>#N/A</v>
      </c>
      <c r="L286" s="28" t="e">
        <f>IF(VLOOKUP(A286,Keys_CHESS_ALL!J291:AE470,10,FALSE)="","",VLOOKUP(A286,Keys_CHESS_ALL!J291:AE470,10,FALSE))</f>
        <v>#N/A</v>
      </c>
      <c r="M286" s="28" t="e">
        <f>IF(VLOOKUP(A286,Keys_CHESS_ALL!J291:AF470,11,FALSE)="","",VLOOKUP(A286,Keys_CHESS_ALL!J291:AF470,11,FALSE))</f>
        <v>#N/A</v>
      </c>
      <c r="N286" s="28" t="e">
        <f>IF(VLOOKUP(A286,Keys_CHESS_ALL!J291:AG470,12,FALSE)="","",VLOOKUP(A286,Keys_CHESS_ALL!J291:AG470,12,FALSE))</f>
        <v>#N/A</v>
      </c>
      <c r="O286" s="28" t="e">
        <f>IF(VLOOKUP(A286,Keys_CHESS_ALL!J291:AH470,13,FALSE)="","",VLOOKUP(A286,Keys_CHESS_ALL!J291:AH470,13,FALSE))</f>
        <v>#N/A</v>
      </c>
      <c r="P286" s="28" t="e">
        <f>IF(VLOOKUP(A286,Keys_CHESS_ALL!J291:AI470,14,FALSE)="","",VLOOKUP(A286,Keys_CHESS_ALL!J291:AI470,14,FALSE))</f>
        <v>#N/A</v>
      </c>
      <c r="Q286" s="28" t="e">
        <f>IF(VLOOKUP(A286,Keys_CHESS_ALL!J291:AJ470,15,FALSE)="","",VLOOKUP(A286,Keys_CHESS_ALL!J291:AJ470,15,FALSE))</f>
        <v>#N/A</v>
      </c>
      <c r="R286" s="28" t="e">
        <f>IF(VLOOKUP(A286,Keys_CHESS_ALL!J291:AK470,16,FALSE)="","",VLOOKUP(A286,Keys_CHESS_ALL!J291:AK470,16,FALSE))</f>
        <v>#N/A</v>
      </c>
    </row>
    <row r="287" spans="2:18" x14ac:dyDescent="0.2">
      <c r="B287" s="28" t="e">
        <f>VLOOKUP(A287,Keys_CHESS_ALL!J292:L471,2,FALSE)</f>
        <v>#N/A</v>
      </c>
      <c r="D287" s="28" t="e">
        <f>VLOOKUP(A287,Keys_CHESS_ALL!J292:L471,3,FALSE)</f>
        <v>#N/A</v>
      </c>
      <c r="E287" s="40"/>
      <c r="G287" s="28" t="e">
        <f>IF(VLOOKUP(A287,Keys_CHESS_ALL!J292:AC471,5,FALSE)="","",VLOOKUP(A287,Keys_CHESS_ALL!J292:AC471,5,FALSE))</f>
        <v>#N/A</v>
      </c>
      <c r="H287" s="28" t="e">
        <f>IF(VLOOKUP(A287,Keys_CHESS_ALL!J292:AC471,6,FALSE)="","",VLOOKUP(A287,Keys_CHESS_ALL!J292:AC471,6,FALSE))</f>
        <v>#N/A</v>
      </c>
      <c r="I287" s="28" t="e">
        <f>IF(VLOOKUP(A287,Keys_CHESS_ALL!J292:AC471,7,FALSE)="","",VLOOKUP(A287,Keys_CHESS_ALL!J292:AC471,7,FALSE))</f>
        <v>#N/A</v>
      </c>
      <c r="J287" s="28" t="e">
        <f>IF(VLOOKUP(A287,Keys_CHESS_ALL!J292:AC471,8,FALSE)="","",VLOOKUP(A287,Keys_CHESS_ALL!J292:AC471,8,FALSE))</f>
        <v>#N/A</v>
      </c>
      <c r="K287" s="28" t="e">
        <f>IF(VLOOKUP(A287,Keys_CHESS_ALL!J292:AD471,9,FALSE)="","",VLOOKUP(A287,Keys_CHESS_ALL!J292:AD471,9,FALSE))</f>
        <v>#N/A</v>
      </c>
      <c r="L287" s="28" t="e">
        <f>IF(VLOOKUP(A287,Keys_CHESS_ALL!J292:AE471,10,FALSE)="","",VLOOKUP(A287,Keys_CHESS_ALL!J292:AE471,10,FALSE))</f>
        <v>#N/A</v>
      </c>
      <c r="M287" s="28" t="e">
        <f>IF(VLOOKUP(A287,Keys_CHESS_ALL!J292:AF471,11,FALSE)="","",VLOOKUP(A287,Keys_CHESS_ALL!J292:AF471,11,FALSE))</f>
        <v>#N/A</v>
      </c>
      <c r="N287" s="28" t="e">
        <f>IF(VLOOKUP(A287,Keys_CHESS_ALL!J292:AG471,12,FALSE)="","",VLOOKUP(A287,Keys_CHESS_ALL!J292:AG471,12,FALSE))</f>
        <v>#N/A</v>
      </c>
      <c r="O287" s="28" t="e">
        <f>IF(VLOOKUP(A287,Keys_CHESS_ALL!J292:AH471,13,FALSE)="","",VLOOKUP(A287,Keys_CHESS_ALL!J292:AH471,13,FALSE))</f>
        <v>#N/A</v>
      </c>
      <c r="P287" s="28" t="e">
        <f>IF(VLOOKUP(A287,Keys_CHESS_ALL!J292:AI471,14,FALSE)="","",VLOOKUP(A287,Keys_CHESS_ALL!J292:AI471,14,FALSE))</f>
        <v>#N/A</v>
      </c>
      <c r="Q287" s="28" t="e">
        <f>IF(VLOOKUP(A287,Keys_CHESS_ALL!J292:AJ471,15,FALSE)="","",VLOOKUP(A287,Keys_CHESS_ALL!J292:AJ471,15,FALSE))</f>
        <v>#N/A</v>
      </c>
      <c r="R287" s="28" t="e">
        <f>IF(VLOOKUP(A287,Keys_CHESS_ALL!J292:AK471,16,FALSE)="","",VLOOKUP(A287,Keys_CHESS_ALL!J292:AK471,16,FALSE))</f>
        <v>#N/A</v>
      </c>
    </row>
    <row r="288" spans="2:18" x14ac:dyDescent="0.2">
      <c r="B288" s="28" t="e">
        <f>VLOOKUP(A288,Keys_CHESS_ALL!J293:L472,2,FALSE)</f>
        <v>#N/A</v>
      </c>
      <c r="D288" s="28" t="e">
        <f>VLOOKUP(A288,Keys_CHESS_ALL!J293:L472,3,FALSE)</f>
        <v>#N/A</v>
      </c>
      <c r="E288" s="40"/>
      <c r="G288" s="28" t="e">
        <f>IF(VLOOKUP(A288,Keys_CHESS_ALL!J293:AC472,5,FALSE)="","",VLOOKUP(A288,Keys_CHESS_ALL!J293:AC472,5,FALSE))</f>
        <v>#N/A</v>
      </c>
      <c r="H288" s="28" t="e">
        <f>IF(VLOOKUP(A288,Keys_CHESS_ALL!J293:AC472,6,FALSE)="","",VLOOKUP(A288,Keys_CHESS_ALL!J293:AC472,6,FALSE))</f>
        <v>#N/A</v>
      </c>
      <c r="I288" s="28" t="e">
        <f>IF(VLOOKUP(A288,Keys_CHESS_ALL!J293:AC472,7,FALSE)="","",VLOOKUP(A288,Keys_CHESS_ALL!J293:AC472,7,FALSE))</f>
        <v>#N/A</v>
      </c>
      <c r="J288" s="28" t="e">
        <f>IF(VLOOKUP(A288,Keys_CHESS_ALL!J293:AC472,8,FALSE)="","",VLOOKUP(A288,Keys_CHESS_ALL!J293:AC472,8,FALSE))</f>
        <v>#N/A</v>
      </c>
      <c r="K288" s="28" t="e">
        <f>IF(VLOOKUP(A288,Keys_CHESS_ALL!J293:AD472,9,FALSE)="","",VLOOKUP(A288,Keys_CHESS_ALL!J293:AD472,9,FALSE))</f>
        <v>#N/A</v>
      </c>
      <c r="L288" s="28" t="e">
        <f>IF(VLOOKUP(A288,Keys_CHESS_ALL!J293:AE472,10,FALSE)="","",VLOOKUP(A288,Keys_CHESS_ALL!J293:AE472,10,FALSE))</f>
        <v>#N/A</v>
      </c>
      <c r="M288" s="28" t="e">
        <f>IF(VLOOKUP(A288,Keys_CHESS_ALL!J293:AF472,11,FALSE)="","",VLOOKUP(A288,Keys_CHESS_ALL!J293:AF472,11,FALSE))</f>
        <v>#N/A</v>
      </c>
      <c r="N288" s="28" t="e">
        <f>IF(VLOOKUP(A288,Keys_CHESS_ALL!J293:AG472,12,FALSE)="","",VLOOKUP(A288,Keys_CHESS_ALL!J293:AG472,12,FALSE))</f>
        <v>#N/A</v>
      </c>
      <c r="O288" s="28" t="e">
        <f>IF(VLOOKUP(A288,Keys_CHESS_ALL!J293:AH472,13,FALSE)="","",VLOOKUP(A288,Keys_CHESS_ALL!J293:AH472,13,FALSE))</f>
        <v>#N/A</v>
      </c>
      <c r="P288" s="28" t="e">
        <f>IF(VLOOKUP(A288,Keys_CHESS_ALL!J293:AI472,14,FALSE)="","",VLOOKUP(A288,Keys_CHESS_ALL!J293:AI472,14,FALSE))</f>
        <v>#N/A</v>
      </c>
      <c r="Q288" s="28" t="e">
        <f>IF(VLOOKUP(A288,Keys_CHESS_ALL!J293:AJ472,15,FALSE)="","",VLOOKUP(A288,Keys_CHESS_ALL!J293:AJ472,15,FALSE))</f>
        <v>#N/A</v>
      </c>
      <c r="R288" s="28" t="e">
        <f>IF(VLOOKUP(A288,Keys_CHESS_ALL!J293:AK472,16,FALSE)="","",VLOOKUP(A288,Keys_CHESS_ALL!J293:AK472,16,FALSE))</f>
        <v>#N/A</v>
      </c>
    </row>
    <row r="289" spans="2:18" x14ac:dyDescent="0.2">
      <c r="B289" s="28" t="e">
        <f>VLOOKUP(A289,Keys_CHESS_ALL!J294:L473,2,FALSE)</f>
        <v>#N/A</v>
      </c>
      <c r="D289" s="28" t="e">
        <f>VLOOKUP(A289,Keys_CHESS_ALL!J294:L473,3,FALSE)</f>
        <v>#N/A</v>
      </c>
      <c r="E289" s="40"/>
      <c r="G289" s="28" t="e">
        <f>IF(VLOOKUP(A289,Keys_CHESS_ALL!J294:AC473,5,FALSE)="","",VLOOKUP(A289,Keys_CHESS_ALL!J294:AC473,5,FALSE))</f>
        <v>#N/A</v>
      </c>
      <c r="H289" s="28" t="e">
        <f>IF(VLOOKUP(A289,Keys_CHESS_ALL!J294:AC473,6,FALSE)="","",VLOOKUP(A289,Keys_CHESS_ALL!J294:AC473,6,FALSE))</f>
        <v>#N/A</v>
      </c>
      <c r="I289" s="28" t="e">
        <f>IF(VLOOKUP(A289,Keys_CHESS_ALL!J294:AC473,7,FALSE)="","",VLOOKUP(A289,Keys_CHESS_ALL!J294:AC473,7,FALSE))</f>
        <v>#N/A</v>
      </c>
      <c r="J289" s="28" t="e">
        <f>IF(VLOOKUP(A289,Keys_CHESS_ALL!J294:AC473,8,FALSE)="","",VLOOKUP(A289,Keys_CHESS_ALL!J294:AC473,8,FALSE))</f>
        <v>#N/A</v>
      </c>
      <c r="K289" s="28" t="e">
        <f>IF(VLOOKUP(A289,Keys_CHESS_ALL!J294:AD473,9,FALSE)="","",VLOOKUP(A289,Keys_CHESS_ALL!J294:AD473,9,FALSE))</f>
        <v>#N/A</v>
      </c>
      <c r="L289" s="28" t="e">
        <f>IF(VLOOKUP(A289,Keys_CHESS_ALL!J294:AE473,10,FALSE)="","",VLOOKUP(A289,Keys_CHESS_ALL!J294:AE473,10,FALSE))</f>
        <v>#N/A</v>
      </c>
      <c r="M289" s="28" t="e">
        <f>IF(VLOOKUP(A289,Keys_CHESS_ALL!J294:AF473,11,FALSE)="","",VLOOKUP(A289,Keys_CHESS_ALL!J294:AF473,11,FALSE))</f>
        <v>#N/A</v>
      </c>
      <c r="N289" s="28" t="e">
        <f>IF(VLOOKUP(A289,Keys_CHESS_ALL!J294:AG473,12,FALSE)="","",VLOOKUP(A289,Keys_CHESS_ALL!J294:AG473,12,FALSE))</f>
        <v>#N/A</v>
      </c>
      <c r="O289" s="28" t="e">
        <f>IF(VLOOKUP(A289,Keys_CHESS_ALL!J294:AH473,13,FALSE)="","",VLOOKUP(A289,Keys_CHESS_ALL!J294:AH473,13,FALSE))</f>
        <v>#N/A</v>
      </c>
      <c r="P289" s="28" t="e">
        <f>IF(VLOOKUP(A289,Keys_CHESS_ALL!J294:AI473,14,FALSE)="","",VLOOKUP(A289,Keys_CHESS_ALL!J294:AI473,14,FALSE))</f>
        <v>#N/A</v>
      </c>
      <c r="Q289" s="28" t="e">
        <f>IF(VLOOKUP(A289,Keys_CHESS_ALL!J294:AJ473,15,FALSE)="","",VLOOKUP(A289,Keys_CHESS_ALL!J294:AJ473,15,FALSE))</f>
        <v>#N/A</v>
      </c>
      <c r="R289" s="28" t="e">
        <f>IF(VLOOKUP(A289,Keys_CHESS_ALL!J294:AK473,16,FALSE)="","",VLOOKUP(A289,Keys_CHESS_ALL!J294:AK473,16,FALSE))</f>
        <v>#N/A</v>
      </c>
    </row>
    <row r="290" spans="2:18" x14ac:dyDescent="0.2">
      <c r="B290" s="28" t="e">
        <f>VLOOKUP(A290,Keys_CHESS_ALL!J295:L474,2,FALSE)</f>
        <v>#N/A</v>
      </c>
      <c r="D290" s="28" t="e">
        <f>VLOOKUP(A290,Keys_CHESS_ALL!J295:L474,3,FALSE)</f>
        <v>#N/A</v>
      </c>
      <c r="E290" s="40"/>
      <c r="G290" s="28" t="e">
        <f>IF(VLOOKUP(A290,Keys_CHESS_ALL!J295:AC474,5,FALSE)="","",VLOOKUP(A290,Keys_CHESS_ALL!J295:AC474,5,FALSE))</f>
        <v>#N/A</v>
      </c>
      <c r="H290" s="28" t="e">
        <f>IF(VLOOKUP(A290,Keys_CHESS_ALL!J295:AC474,6,FALSE)="","",VLOOKUP(A290,Keys_CHESS_ALL!J295:AC474,6,FALSE))</f>
        <v>#N/A</v>
      </c>
      <c r="I290" s="28" t="e">
        <f>IF(VLOOKUP(A290,Keys_CHESS_ALL!J295:AC474,7,FALSE)="","",VLOOKUP(A290,Keys_CHESS_ALL!J295:AC474,7,FALSE))</f>
        <v>#N/A</v>
      </c>
      <c r="J290" s="28" t="e">
        <f>IF(VLOOKUP(A290,Keys_CHESS_ALL!J295:AC474,8,FALSE)="","",VLOOKUP(A290,Keys_CHESS_ALL!J295:AC474,8,FALSE))</f>
        <v>#N/A</v>
      </c>
      <c r="K290" s="28" t="e">
        <f>IF(VLOOKUP(A290,Keys_CHESS_ALL!J295:AD474,9,FALSE)="","",VLOOKUP(A290,Keys_CHESS_ALL!J295:AD474,9,FALSE))</f>
        <v>#N/A</v>
      </c>
      <c r="L290" s="28" t="e">
        <f>IF(VLOOKUP(A290,Keys_CHESS_ALL!J295:AE474,10,FALSE)="","",VLOOKUP(A290,Keys_CHESS_ALL!J295:AE474,10,FALSE))</f>
        <v>#N/A</v>
      </c>
      <c r="M290" s="28" t="e">
        <f>IF(VLOOKUP(A290,Keys_CHESS_ALL!J295:AF474,11,FALSE)="","",VLOOKUP(A290,Keys_CHESS_ALL!J295:AF474,11,FALSE))</f>
        <v>#N/A</v>
      </c>
      <c r="N290" s="28" t="e">
        <f>IF(VLOOKUP(A290,Keys_CHESS_ALL!J295:AG474,12,FALSE)="","",VLOOKUP(A290,Keys_CHESS_ALL!J295:AG474,12,FALSE))</f>
        <v>#N/A</v>
      </c>
      <c r="O290" s="28" t="e">
        <f>IF(VLOOKUP(A290,Keys_CHESS_ALL!J295:AH474,13,FALSE)="","",VLOOKUP(A290,Keys_CHESS_ALL!J295:AH474,13,FALSE))</f>
        <v>#N/A</v>
      </c>
      <c r="P290" s="28" t="e">
        <f>IF(VLOOKUP(A290,Keys_CHESS_ALL!J295:AI474,14,FALSE)="","",VLOOKUP(A290,Keys_CHESS_ALL!J295:AI474,14,FALSE))</f>
        <v>#N/A</v>
      </c>
      <c r="Q290" s="28" t="e">
        <f>IF(VLOOKUP(A290,Keys_CHESS_ALL!J295:AJ474,15,FALSE)="","",VLOOKUP(A290,Keys_CHESS_ALL!J295:AJ474,15,FALSE))</f>
        <v>#N/A</v>
      </c>
      <c r="R290" s="28" t="e">
        <f>IF(VLOOKUP(A290,Keys_CHESS_ALL!J295:AK474,16,FALSE)="","",VLOOKUP(A290,Keys_CHESS_ALL!J295:AK474,16,FALSE))</f>
        <v>#N/A</v>
      </c>
    </row>
    <row r="291" spans="2:18" x14ac:dyDescent="0.2">
      <c r="B291" s="28" t="e">
        <f>VLOOKUP(A291,Keys_CHESS_ALL!J296:L475,2,FALSE)</f>
        <v>#N/A</v>
      </c>
      <c r="D291" s="28" t="e">
        <f>VLOOKUP(A291,Keys_CHESS_ALL!J296:L475,3,FALSE)</f>
        <v>#N/A</v>
      </c>
      <c r="E291" s="40"/>
      <c r="G291" s="28" t="e">
        <f>IF(VLOOKUP(A291,Keys_CHESS_ALL!J296:AC475,5,FALSE)="","",VLOOKUP(A291,Keys_CHESS_ALL!J296:AC475,5,FALSE))</f>
        <v>#N/A</v>
      </c>
      <c r="H291" s="28" t="e">
        <f>IF(VLOOKUP(A291,Keys_CHESS_ALL!J296:AC475,6,FALSE)="","",VLOOKUP(A291,Keys_CHESS_ALL!J296:AC475,6,FALSE))</f>
        <v>#N/A</v>
      </c>
      <c r="I291" s="28" t="e">
        <f>IF(VLOOKUP(A291,Keys_CHESS_ALL!J296:AC475,7,FALSE)="","",VLOOKUP(A291,Keys_CHESS_ALL!J296:AC475,7,FALSE))</f>
        <v>#N/A</v>
      </c>
      <c r="J291" s="28" t="e">
        <f>IF(VLOOKUP(A291,Keys_CHESS_ALL!J296:AC475,8,FALSE)="","",VLOOKUP(A291,Keys_CHESS_ALL!J296:AC475,8,FALSE))</f>
        <v>#N/A</v>
      </c>
      <c r="K291" s="28" t="e">
        <f>IF(VLOOKUP(A291,Keys_CHESS_ALL!J296:AD475,9,FALSE)="","",VLOOKUP(A291,Keys_CHESS_ALL!J296:AD475,9,FALSE))</f>
        <v>#N/A</v>
      </c>
      <c r="L291" s="28" t="e">
        <f>IF(VLOOKUP(A291,Keys_CHESS_ALL!J296:AE475,10,FALSE)="","",VLOOKUP(A291,Keys_CHESS_ALL!J296:AE475,10,FALSE))</f>
        <v>#N/A</v>
      </c>
      <c r="M291" s="28" t="e">
        <f>IF(VLOOKUP(A291,Keys_CHESS_ALL!J296:AF475,11,FALSE)="","",VLOOKUP(A291,Keys_CHESS_ALL!J296:AF475,11,FALSE))</f>
        <v>#N/A</v>
      </c>
      <c r="N291" s="28" t="e">
        <f>IF(VLOOKUP(A291,Keys_CHESS_ALL!J296:AG475,12,FALSE)="","",VLOOKUP(A291,Keys_CHESS_ALL!J296:AG475,12,FALSE))</f>
        <v>#N/A</v>
      </c>
      <c r="O291" s="28" t="e">
        <f>IF(VLOOKUP(A291,Keys_CHESS_ALL!J296:AH475,13,FALSE)="","",VLOOKUP(A291,Keys_CHESS_ALL!J296:AH475,13,FALSE))</f>
        <v>#N/A</v>
      </c>
      <c r="P291" s="28" t="e">
        <f>IF(VLOOKUP(A291,Keys_CHESS_ALL!J296:AI475,14,FALSE)="","",VLOOKUP(A291,Keys_CHESS_ALL!J296:AI475,14,FALSE))</f>
        <v>#N/A</v>
      </c>
      <c r="Q291" s="28" t="e">
        <f>IF(VLOOKUP(A291,Keys_CHESS_ALL!J296:AJ475,15,FALSE)="","",VLOOKUP(A291,Keys_CHESS_ALL!J296:AJ475,15,FALSE))</f>
        <v>#N/A</v>
      </c>
      <c r="R291" s="28" t="e">
        <f>IF(VLOOKUP(A291,Keys_CHESS_ALL!J296:AK475,16,FALSE)="","",VLOOKUP(A291,Keys_CHESS_ALL!J296:AK475,16,FALSE))</f>
        <v>#N/A</v>
      </c>
    </row>
    <row r="292" spans="2:18" x14ac:dyDescent="0.2">
      <c r="B292" s="28" t="e">
        <f>VLOOKUP(A292,Keys_CHESS_ALL!J297:L476,2,FALSE)</f>
        <v>#N/A</v>
      </c>
      <c r="D292" s="28" t="e">
        <f>VLOOKUP(A292,Keys_CHESS_ALL!J297:L476,3,FALSE)</f>
        <v>#N/A</v>
      </c>
      <c r="E292" s="40"/>
      <c r="G292" s="28" t="e">
        <f>IF(VLOOKUP(A292,Keys_CHESS_ALL!J297:AC476,5,FALSE)="","",VLOOKUP(A292,Keys_CHESS_ALL!J297:AC476,5,FALSE))</f>
        <v>#N/A</v>
      </c>
      <c r="H292" s="28" t="e">
        <f>IF(VLOOKUP(A292,Keys_CHESS_ALL!J297:AC476,6,FALSE)="","",VLOOKUP(A292,Keys_CHESS_ALL!J297:AC476,6,FALSE))</f>
        <v>#N/A</v>
      </c>
      <c r="I292" s="28" t="e">
        <f>IF(VLOOKUP(A292,Keys_CHESS_ALL!J297:AC476,7,FALSE)="","",VLOOKUP(A292,Keys_CHESS_ALL!J297:AC476,7,FALSE))</f>
        <v>#N/A</v>
      </c>
      <c r="J292" s="28" t="e">
        <f>IF(VLOOKUP(A292,Keys_CHESS_ALL!J297:AC476,8,FALSE)="","",VLOOKUP(A292,Keys_CHESS_ALL!J297:AC476,8,FALSE))</f>
        <v>#N/A</v>
      </c>
      <c r="K292" s="28" t="e">
        <f>IF(VLOOKUP(A292,Keys_CHESS_ALL!J297:AD476,9,FALSE)="","",VLOOKUP(A292,Keys_CHESS_ALL!J297:AD476,9,FALSE))</f>
        <v>#N/A</v>
      </c>
      <c r="L292" s="28" t="e">
        <f>IF(VLOOKUP(A292,Keys_CHESS_ALL!J297:AE476,10,FALSE)="","",VLOOKUP(A292,Keys_CHESS_ALL!J297:AE476,10,FALSE))</f>
        <v>#N/A</v>
      </c>
      <c r="M292" s="28" t="e">
        <f>IF(VLOOKUP(A292,Keys_CHESS_ALL!J297:AF476,11,FALSE)="","",VLOOKUP(A292,Keys_CHESS_ALL!J297:AF476,11,FALSE))</f>
        <v>#N/A</v>
      </c>
      <c r="N292" s="28" t="e">
        <f>IF(VLOOKUP(A292,Keys_CHESS_ALL!J297:AG476,12,FALSE)="","",VLOOKUP(A292,Keys_CHESS_ALL!J297:AG476,12,FALSE))</f>
        <v>#N/A</v>
      </c>
      <c r="O292" s="28" t="e">
        <f>IF(VLOOKUP(A292,Keys_CHESS_ALL!J297:AH476,13,FALSE)="","",VLOOKUP(A292,Keys_CHESS_ALL!J297:AH476,13,FALSE))</f>
        <v>#N/A</v>
      </c>
      <c r="P292" s="28" t="e">
        <f>IF(VLOOKUP(A292,Keys_CHESS_ALL!J297:AI476,14,FALSE)="","",VLOOKUP(A292,Keys_CHESS_ALL!J297:AI476,14,FALSE))</f>
        <v>#N/A</v>
      </c>
      <c r="Q292" s="28" t="e">
        <f>IF(VLOOKUP(A292,Keys_CHESS_ALL!J297:AJ476,15,FALSE)="","",VLOOKUP(A292,Keys_CHESS_ALL!J297:AJ476,15,FALSE))</f>
        <v>#N/A</v>
      </c>
      <c r="R292" s="28" t="e">
        <f>IF(VLOOKUP(A292,Keys_CHESS_ALL!J297:AK476,16,FALSE)="","",VLOOKUP(A292,Keys_CHESS_ALL!J297:AK476,16,FALSE))</f>
        <v>#N/A</v>
      </c>
    </row>
    <row r="293" spans="2:18" x14ac:dyDescent="0.2">
      <c r="B293" s="28" t="e">
        <f>VLOOKUP(A293,Keys_CHESS_ALL!J298:L477,2,FALSE)</f>
        <v>#N/A</v>
      </c>
      <c r="D293" s="28" t="e">
        <f>VLOOKUP(A293,Keys_CHESS_ALL!J298:L477,3,FALSE)</f>
        <v>#N/A</v>
      </c>
      <c r="E293" s="40"/>
      <c r="G293" s="28" t="e">
        <f>IF(VLOOKUP(A293,Keys_CHESS_ALL!J298:AC477,5,FALSE)="","",VLOOKUP(A293,Keys_CHESS_ALL!J298:AC477,5,FALSE))</f>
        <v>#N/A</v>
      </c>
      <c r="H293" s="28" t="e">
        <f>IF(VLOOKUP(A293,Keys_CHESS_ALL!J298:AC477,6,FALSE)="","",VLOOKUP(A293,Keys_CHESS_ALL!J298:AC477,6,FALSE))</f>
        <v>#N/A</v>
      </c>
      <c r="I293" s="28" t="e">
        <f>IF(VLOOKUP(A293,Keys_CHESS_ALL!J298:AC477,7,FALSE)="","",VLOOKUP(A293,Keys_CHESS_ALL!J298:AC477,7,FALSE))</f>
        <v>#N/A</v>
      </c>
      <c r="J293" s="28" t="e">
        <f>IF(VLOOKUP(A293,Keys_CHESS_ALL!J298:AC477,8,FALSE)="","",VLOOKUP(A293,Keys_CHESS_ALL!J298:AC477,8,FALSE))</f>
        <v>#N/A</v>
      </c>
      <c r="K293" s="28" t="e">
        <f>IF(VLOOKUP(A293,Keys_CHESS_ALL!J298:AD477,9,FALSE)="","",VLOOKUP(A293,Keys_CHESS_ALL!J298:AD477,9,FALSE))</f>
        <v>#N/A</v>
      </c>
      <c r="L293" s="28" t="e">
        <f>IF(VLOOKUP(A293,Keys_CHESS_ALL!J298:AE477,10,FALSE)="","",VLOOKUP(A293,Keys_CHESS_ALL!J298:AE477,10,FALSE))</f>
        <v>#N/A</v>
      </c>
      <c r="M293" s="28" t="e">
        <f>IF(VLOOKUP(A293,Keys_CHESS_ALL!J298:AF477,11,FALSE)="","",VLOOKUP(A293,Keys_CHESS_ALL!J298:AF477,11,FALSE))</f>
        <v>#N/A</v>
      </c>
      <c r="N293" s="28" t="e">
        <f>IF(VLOOKUP(A293,Keys_CHESS_ALL!J298:AG477,12,FALSE)="","",VLOOKUP(A293,Keys_CHESS_ALL!J298:AG477,12,FALSE))</f>
        <v>#N/A</v>
      </c>
      <c r="O293" s="28" t="e">
        <f>IF(VLOOKUP(A293,Keys_CHESS_ALL!J298:AH477,13,FALSE)="","",VLOOKUP(A293,Keys_CHESS_ALL!J298:AH477,13,FALSE))</f>
        <v>#N/A</v>
      </c>
      <c r="P293" s="28" t="e">
        <f>IF(VLOOKUP(A293,Keys_CHESS_ALL!J298:AI477,14,FALSE)="","",VLOOKUP(A293,Keys_CHESS_ALL!J298:AI477,14,FALSE))</f>
        <v>#N/A</v>
      </c>
      <c r="Q293" s="28" t="e">
        <f>IF(VLOOKUP(A293,Keys_CHESS_ALL!J298:AJ477,15,FALSE)="","",VLOOKUP(A293,Keys_CHESS_ALL!J298:AJ477,15,FALSE))</f>
        <v>#N/A</v>
      </c>
      <c r="R293" s="28" t="e">
        <f>IF(VLOOKUP(A293,Keys_CHESS_ALL!J298:AK477,16,FALSE)="","",VLOOKUP(A293,Keys_CHESS_ALL!J298:AK477,16,FALSE))</f>
        <v>#N/A</v>
      </c>
    </row>
    <row r="294" spans="2:18" x14ac:dyDescent="0.2">
      <c r="B294" s="28" t="e">
        <f>VLOOKUP(A294,Keys_CHESS_ALL!J299:L478,2,FALSE)</f>
        <v>#N/A</v>
      </c>
      <c r="D294" s="28" t="e">
        <f>VLOOKUP(A294,Keys_CHESS_ALL!J299:L478,3,FALSE)</f>
        <v>#N/A</v>
      </c>
      <c r="E294" s="40"/>
      <c r="G294" s="28" t="e">
        <f>IF(VLOOKUP(A294,Keys_CHESS_ALL!J299:AC478,5,FALSE)="","",VLOOKUP(A294,Keys_CHESS_ALL!J299:AC478,5,FALSE))</f>
        <v>#N/A</v>
      </c>
      <c r="H294" s="28" t="e">
        <f>IF(VLOOKUP(A294,Keys_CHESS_ALL!J299:AC478,6,FALSE)="","",VLOOKUP(A294,Keys_CHESS_ALL!J299:AC478,6,FALSE))</f>
        <v>#N/A</v>
      </c>
      <c r="I294" s="28" t="e">
        <f>IF(VLOOKUP(A294,Keys_CHESS_ALL!J299:AC478,7,FALSE)="","",VLOOKUP(A294,Keys_CHESS_ALL!J299:AC478,7,FALSE))</f>
        <v>#N/A</v>
      </c>
      <c r="J294" s="28" t="e">
        <f>IF(VLOOKUP(A294,Keys_CHESS_ALL!J299:AC478,8,FALSE)="","",VLOOKUP(A294,Keys_CHESS_ALL!J299:AC478,8,FALSE))</f>
        <v>#N/A</v>
      </c>
      <c r="K294" s="28" t="e">
        <f>IF(VLOOKUP(A294,Keys_CHESS_ALL!J299:AD478,9,FALSE)="","",VLOOKUP(A294,Keys_CHESS_ALL!J299:AD478,9,FALSE))</f>
        <v>#N/A</v>
      </c>
      <c r="L294" s="28" t="e">
        <f>IF(VLOOKUP(A294,Keys_CHESS_ALL!J299:AE478,10,FALSE)="","",VLOOKUP(A294,Keys_CHESS_ALL!J299:AE478,10,FALSE))</f>
        <v>#N/A</v>
      </c>
      <c r="M294" s="28" t="e">
        <f>IF(VLOOKUP(A294,Keys_CHESS_ALL!J299:AF478,11,FALSE)="","",VLOOKUP(A294,Keys_CHESS_ALL!J299:AF478,11,FALSE))</f>
        <v>#N/A</v>
      </c>
      <c r="N294" s="28" t="e">
        <f>IF(VLOOKUP(A294,Keys_CHESS_ALL!J299:AG478,12,FALSE)="","",VLOOKUP(A294,Keys_CHESS_ALL!J299:AG478,12,FALSE))</f>
        <v>#N/A</v>
      </c>
      <c r="O294" s="28" t="e">
        <f>IF(VLOOKUP(A294,Keys_CHESS_ALL!J299:AH478,13,FALSE)="","",VLOOKUP(A294,Keys_CHESS_ALL!J299:AH478,13,FALSE))</f>
        <v>#N/A</v>
      </c>
      <c r="P294" s="28" t="e">
        <f>IF(VLOOKUP(A294,Keys_CHESS_ALL!J299:AI478,14,FALSE)="","",VLOOKUP(A294,Keys_CHESS_ALL!J299:AI478,14,FALSE))</f>
        <v>#N/A</v>
      </c>
      <c r="Q294" s="28" t="e">
        <f>IF(VLOOKUP(A294,Keys_CHESS_ALL!J299:AJ478,15,FALSE)="","",VLOOKUP(A294,Keys_CHESS_ALL!J299:AJ478,15,FALSE))</f>
        <v>#N/A</v>
      </c>
      <c r="R294" s="28" t="e">
        <f>IF(VLOOKUP(A294,Keys_CHESS_ALL!J299:AK478,16,FALSE)="","",VLOOKUP(A294,Keys_CHESS_ALL!J299:AK478,16,FALSE))</f>
        <v>#N/A</v>
      </c>
    </row>
    <row r="295" spans="2:18" x14ac:dyDescent="0.2">
      <c r="B295" s="28" t="e">
        <f>VLOOKUP(A295,Keys_CHESS_ALL!J300:L479,2,FALSE)</f>
        <v>#N/A</v>
      </c>
      <c r="D295" s="28" t="e">
        <f>VLOOKUP(A295,Keys_CHESS_ALL!J300:L479,3,FALSE)</f>
        <v>#N/A</v>
      </c>
      <c r="E295" s="40"/>
      <c r="G295" s="28" t="e">
        <f>IF(VLOOKUP(A295,Keys_CHESS_ALL!J300:AC479,5,FALSE)="","",VLOOKUP(A295,Keys_CHESS_ALL!J300:AC479,5,FALSE))</f>
        <v>#N/A</v>
      </c>
      <c r="H295" s="28" t="e">
        <f>IF(VLOOKUP(A295,Keys_CHESS_ALL!J300:AC479,6,FALSE)="","",VLOOKUP(A295,Keys_CHESS_ALL!J300:AC479,6,FALSE))</f>
        <v>#N/A</v>
      </c>
      <c r="I295" s="28" t="e">
        <f>IF(VLOOKUP(A295,Keys_CHESS_ALL!J300:AC479,7,FALSE)="","",VLOOKUP(A295,Keys_CHESS_ALL!J300:AC479,7,FALSE))</f>
        <v>#N/A</v>
      </c>
      <c r="J295" s="28" t="e">
        <f>IF(VLOOKUP(A295,Keys_CHESS_ALL!J300:AC479,8,FALSE)="","",VLOOKUP(A295,Keys_CHESS_ALL!J300:AC479,8,FALSE))</f>
        <v>#N/A</v>
      </c>
      <c r="K295" s="28" t="e">
        <f>IF(VLOOKUP(A295,Keys_CHESS_ALL!J300:AD479,9,FALSE)="","",VLOOKUP(A295,Keys_CHESS_ALL!J300:AD479,9,FALSE))</f>
        <v>#N/A</v>
      </c>
      <c r="L295" s="28" t="e">
        <f>IF(VLOOKUP(A295,Keys_CHESS_ALL!J300:AE479,10,FALSE)="","",VLOOKUP(A295,Keys_CHESS_ALL!J300:AE479,10,FALSE))</f>
        <v>#N/A</v>
      </c>
      <c r="M295" s="28" t="e">
        <f>IF(VLOOKUP(A295,Keys_CHESS_ALL!J300:AF479,11,FALSE)="","",VLOOKUP(A295,Keys_CHESS_ALL!J300:AF479,11,FALSE))</f>
        <v>#N/A</v>
      </c>
      <c r="N295" s="28" t="e">
        <f>IF(VLOOKUP(A295,Keys_CHESS_ALL!J300:AG479,12,FALSE)="","",VLOOKUP(A295,Keys_CHESS_ALL!J300:AG479,12,FALSE))</f>
        <v>#N/A</v>
      </c>
      <c r="O295" s="28" t="e">
        <f>IF(VLOOKUP(A295,Keys_CHESS_ALL!J300:AH479,13,FALSE)="","",VLOOKUP(A295,Keys_CHESS_ALL!J300:AH479,13,FALSE))</f>
        <v>#N/A</v>
      </c>
      <c r="P295" s="28" t="e">
        <f>IF(VLOOKUP(A295,Keys_CHESS_ALL!J300:AI479,14,FALSE)="","",VLOOKUP(A295,Keys_CHESS_ALL!J300:AI479,14,FALSE))</f>
        <v>#N/A</v>
      </c>
      <c r="Q295" s="28" t="e">
        <f>IF(VLOOKUP(A295,Keys_CHESS_ALL!J300:AJ479,15,FALSE)="","",VLOOKUP(A295,Keys_CHESS_ALL!J300:AJ479,15,FALSE))</f>
        <v>#N/A</v>
      </c>
      <c r="R295" s="28" t="e">
        <f>IF(VLOOKUP(A295,Keys_CHESS_ALL!J300:AK479,16,FALSE)="","",VLOOKUP(A295,Keys_CHESS_ALL!J300:AK479,16,FALSE))</f>
        <v>#N/A</v>
      </c>
    </row>
    <row r="296" spans="2:18" x14ac:dyDescent="0.2">
      <c r="B296" s="28" t="e">
        <f>VLOOKUP(A296,Keys_CHESS_ALL!J301:L480,2,FALSE)</f>
        <v>#N/A</v>
      </c>
      <c r="D296" s="28" t="e">
        <f>VLOOKUP(A296,Keys_CHESS_ALL!J301:L480,3,FALSE)</f>
        <v>#N/A</v>
      </c>
      <c r="E296" s="40"/>
      <c r="G296" s="28" t="e">
        <f>IF(VLOOKUP(A296,Keys_CHESS_ALL!J301:AC480,5,FALSE)="","",VLOOKUP(A296,Keys_CHESS_ALL!J301:AC480,5,FALSE))</f>
        <v>#N/A</v>
      </c>
      <c r="H296" s="28" t="e">
        <f>IF(VLOOKUP(A296,Keys_CHESS_ALL!J301:AC480,6,FALSE)="","",VLOOKUP(A296,Keys_CHESS_ALL!J301:AC480,6,FALSE))</f>
        <v>#N/A</v>
      </c>
      <c r="I296" s="28" t="e">
        <f>IF(VLOOKUP(A296,Keys_CHESS_ALL!J301:AC480,7,FALSE)="","",VLOOKUP(A296,Keys_CHESS_ALL!J301:AC480,7,FALSE))</f>
        <v>#N/A</v>
      </c>
      <c r="J296" s="28" t="e">
        <f>IF(VLOOKUP(A296,Keys_CHESS_ALL!J301:AC480,8,FALSE)="","",VLOOKUP(A296,Keys_CHESS_ALL!J301:AC480,8,FALSE))</f>
        <v>#N/A</v>
      </c>
      <c r="K296" s="28" t="e">
        <f>IF(VLOOKUP(A296,Keys_CHESS_ALL!J301:AD480,9,FALSE)="","",VLOOKUP(A296,Keys_CHESS_ALL!J301:AD480,9,FALSE))</f>
        <v>#N/A</v>
      </c>
      <c r="L296" s="28" t="e">
        <f>IF(VLOOKUP(A296,Keys_CHESS_ALL!J301:AE480,10,FALSE)="","",VLOOKUP(A296,Keys_CHESS_ALL!J301:AE480,10,FALSE))</f>
        <v>#N/A</v>
      </c>
      <c r="M296" s="28" t="e">
        <f>IF(VLOOKUP(A296,Keys_CHESS_ALL!J301:AF480,11,FALSE)="","",VLOOKUP(A296,Keys_CHESS_ALL!J301:AF480,11,FALSE))</f>
        <v>#N/A</v>
      </c>
      <c r="N296" s="28" t="e">
        <f>IF(VLOOKUP(A296,Keys_CHESS_ALL!J301:AG480,12,FALSE)="","",VLOOKUP(A296,Keys_CHESS_ALL!J301:AG480,12,FALSE))</f>
        <v>#N/A</v>
      </c>
      <c r="O296" s="28" t="e">
        <f>IF(VLOOKUP(A296,Keys_CHESS_ALL!J301:AH480,13,FALSE)="","",VLOOKUP(A296,Keys_CHESS_ALL!J301:AH480,13,FALSE))</f>
        <v>#N/A</v>
      </c>
      <c r="P296" s="28" t="e">
        <f>IF(VLOOKUP(A296,Keys_CHESS_ALL!J301:AI480,14,FALSE)="","",VLOOKUP(A296,Keys_CHESS_ALL!J301:AI480,14,FALSE))</f>
        <v>#N/A</v>
      </c>
      <c r="Q296" s="28" t="e">
        <f>IF(VLOOKUP(A296,Keys_CHESS_ALL!J301:AJ480,15,FALSE)="","",VLOOKUP(A296,Keys_CHESS_ALL!J301:AJ480,15,FALSE))</f>
        <v>#N/A</v>
      </c>
      <c r="R296" s="28" t="e">
        <f>IF(VLOOKUP(A296,Keys_CHESS_ALL!J301:AK480,16,FALSE)="","",VLOOKUP(A296,Keys_CHESS_ALL!J301:AK480,16,FALSE))</f>
        <v>#N/A</v>
      </c>
    </row>
    <row r="297" spans="2:18" x14ac:dyDescent="0.2">
      <c r="B297" s="28" t="e">
        <f>VLOOKUP(A297,Keys_CHESS_ALL!J302:L481,2,FALSE)</f>
        <v>#N/A</v>
      </c>
      <c r="D297" s="28" t="e">
        <f>VLOOKUP(A297,Keys_CHESS_ALL!J302:L481,3,FALSE)</f>
        <v>#N/A</v>
      </c>
      <c r="E297" s="40"/>
      <c r="G297" s="28" t="e">
        <f>IF(VLOOKUP(A297,Keys_CHESS_ALL!J302:AC481,5,FALSE)="","",VLOOKUP(A297,Keys_CHESS_ALL!J302:AC481,5,FALSE))</f>
        <v>#N/A</v>
      </c>
      <c r="H297" s="28" t="e">
        <f>IF(VLOOKUP(A297,Keys_CHESS_ALL!J302:AC481,6,FALSE)="","",VLOOKUP(A297,Keys_CHESS_ALL!J302:AC481,6,FALSE))</f>
        <v>#N/A</v>
      </c>
      <c r="I297" s="28" t="e">
        <f>IF(VLOOKUP(A297,Keys_CHESS_ALL!J302:AC481,7,FALSE)="","",VLOOKUP(A297,Keys_CHESS_ALL!J302:AC481,7,FALSE))</f>
        <v>#N/A</v>
      </c>
      <c r="J297" s="28" t="e">
        <f>IF(VLOOKUP(A297,Keys_CHESS_ALL!J302:AC481,8,FALSE)="","",VLOOKUP(A297,Keys_CHESS_ALL!J302:AC481,8,FALSE))</f>
        <v>#N/A</v>
      </c>
      <c r="K297" s="28" t="e">
        <f>IF(VLOOKUP(A297,Keys_CHESS_ALL!J302:AD481,9,FALSE)="","",VLOOKUP(A297,Keys_CHESS_ALL!J302:AD481,9,FALSE))</f>
        <v>#N/A</v>
      </c>
      <c r="L297" s="28" t="e">
        <f>IF(VLOOKUP(A297,Keys_CHESS_ALL!J302:AE481,10,FALSE)="","",VLOOKUP(A297,Keys_CHESS_ALL!J302:AE481,10,FALSE))</f>
        <v>#N/A</v>
      </c>
      <c r="M297" s="28" t="e">
        <f>IF(VLOOKUP(A297,Keys_CHESS_ALL!J302:AF481,11,FALSE)="","",VLOOKUP(A297,Keys_CHESS_ALL!J302:AF481,11,FALSE))</f>
        <v>#N/A</v>
      </c>
      <c r="N297" s="28" t="e">
        <f>IF(VLOOKUP(A297,Keys_CHESS_ALL!J302:AG481,12,FALSE)="","",VLOOKUP(A297,Keys_CHESS_ALL!J302:AG481,12,FALSE))</f>
        <v>#N/A</v>
      </c>
      <c r="O297" s="28" t="e">
        <f>IF(VLOOKUP(A297,Keys_CHESS_ALL!J302:AH481,13,FALSE)="","",VLOOKUP(A297,Keys_CHESS_ALL!J302:AH481,13,FALSE))</f>
        <v>#N/A</v>
      </c>
      <c r="P297" s="28" t="e">
        <f>IF(VLOOKUP(A297,Keys_CHESS_ALL!J302:AI481,14,FALSE)="","",VLOOKUP(A297,Keys_CHESS_ALL!J302:AI481,14,FALSE))</f>
        <v>#N/A</v>
      </c>
      <c r="Q297" s="28" t="e">
        <f>IF(VLOOKUP(A297,Keys_CHESS_ALL!J302:AJ481,15,FALSE)="","",VLOOKUP(A297,Keys_CHESS_ALL!J302:AJ481,15,FALSE))</f>
        <v>#N/A</v>
      </c>
      <c r="R297" s="28" t="e">
        <f>IF(VLOOKUP(A297,Keys_CHESS_ALL!J302:AK481,16,FALSE)="","",VLOOKUP(A297,Keys_CHESS_ALL!J302:AK481,16,FALSE))</f>
        <v>#N/A</v>
      </c>
    </row>
    <row r="298" spans="2:18" x14ac:dyDescent="0.2">
      <c r="B298" s="28" t="e">
        <f>VLOOKUP(A298,Keys_CHESS_ALL!J303:L482,2,FALSE)</f>
        <v>#N/A</v>
      </c>
      <c r="D298" s="28" t="e">
        <f>VLOOKUP(A298,Keys_CHESS_ALL!J303:L482,3,FALSE)</f>
        <v>#N/A</v>
      </c>
      <c r="E298" s="40"/>
      <c r="G298" s="28" t="e">
        <f>IF(VLOOKUP(A298,Keys_CHESS_ALL!J303:AC482,5,FALSE)="","",VLOOKUP(A298,Keys_CHESS_ALL!J303:AC482,5,FALSE))</f>
        <v>#N/A</v>
      </c>
      <c r="H298" s="28" t="e">
        <f>IF(VLOOKUP(A298,Keys_CHESS_ALL!J303:AC482,6,FALSE)="","",VLOOKUP(A298,Keys_CHESS_ALL!J303:AC482,6,FALSE))</f>
        <v>#N/A</v>
      </c>
      <c r="I298" s="28" t="e">
        <f>IF(VLOOKUP(A298,Keys_CHESS_ALL!J303:AC482,7,FALSE)="","",VLOOKUP(A298,Keys_CHESS_ALL!J303:AC482,7,FALSE))</f>
        <v>#N/A</v>
      </c>
      <c r="J298" s="28" t="e">
        <f>IF(VLOOKUP(A298,Keys_CHESS_ALL!J303:AC482,8,FALSE)="","",VLOOKUP(A298,Keys_CHESS_ALL!J303:AC482,8,FALSE))</f>
        <v>#N/A</v>
      </c>
      <c r="K298" s="28" t="e">
        <f>IF(VLOOKUP(A298,Keys_CHESS_ALL!J303:AD482,9,FALSE)="","",VLOOKUP(A298,Keys_CHESS_ALL!J303:AD482,9,FALSE))</f>
        <v>#N/A</v>
      </c>
      <c r="L298" s="28" t="e">
        <f>IF(VLOOKUP(A298,Keys_CHESS_ALL!J303:AE482,10,FALSE)="","",VLOOKUP(A298,Keys_CHESS_ALL!J303:AE482,10,FALSE))</f>
        <v>#N/A</v>
      </c>
      <c r="M298" s="28" t="e">
        <f>IF(VLOOKUP(A298,Keys_CHESS_ALL!J303:AF482,11,FALSE)="","",VLOOKUP(A298,Keys_CHESS_ALL!J303:AF482,11,FALSE))</f>
        <v>#N/A</v>
      </c>
      <c r="N298" s="28" t="e">
        <f>IF(VLOOKUP(A298,Keys_CHESS_ALL!J303:AG482,12,FALSE)="","",VLOOKUP(A298,Keys_CHESS_ALL!J303:AG482,12,FALSE))</f>
        <v>#N/A</v>
      </c>
      <c r="O298" s="28" t="e">
        <f>IF(VLOOKUP(A298,Keys_CHESS_ALL!J303:AH482,13,FALSE)="","",VLOOKUP(A298,Keys_CHESS_ALL!J303:AH482,13,FALSE))</f>
        <v>#N/A</v>
      </c>
      <c r="P298" s="28" t="e">
        <f>IF(VLOOKUP(A298,Keys_CHESS_ALL!J303:AI482,14,FALSE)="","",VLOOKUP(A298,Keys_CHESS_ALL!J303:AI482,14,FALSE))</f>
        <v>#N/A</v>
      </c>
      <c r="Q298" s="28" t="e">
        <f>IF(VLOOKUP(A298,Keys_CHESS_ALL!J303:AJ482,15,FALSE)="","",VLOOKUP(A298,Keys_CHESS_ALL!J303:AJ482,15,FALSE))</f>
        <v>#N/A</v>
      </c>
      <c r="R298" s="28" t="e">
        <f>IF(VLOOKUP(A298,Keys_CHESS_ALL!J303:AK482,16,FALSE)="","",VLOOKUP(A298,Keys_CHESS_ALL!J303:AK482,16,FALSE))</f>
        <v>#N/A</v>
      </c>
    </row>
    <row r="299" spans="2:18" x14ac:dyDescent="0.2">
      <c r="B299" s="28" t="e">
        <f>VLOOKUP(A299,Keys_CHESS_ALL!J304:L483,2,FALSE)</f>
        <v>#N/A</v>
      </c>
      <c r="D299" s="28" t="e">
        <f>VLOOKUP(A299,Keys_CHESS_ALL!J304:L483,3,FALSE)</f>
        <v>#N/A</v>
      </c>
      <c r="E299" s="40"/>
      <c r="G299" s="28" t="e">
        <f>IF(VLOOKUP(A299,Keys_CHESS_ALL!J304:AC483,5,FALSE)="","",VLOOKUP(A299,Keys_CHESS_ALL!J304:AC483,5,FALSE))</f>
        <v>#N/A</v>
      </c>
      <c r="H299" s="28" t="e">
        <f>IF(VLOOKUP(A299,Keys_CHESS_ALL!J304:AC483,6,FALSE)="","",VLOOKUP(A299,Keys_CHESS_ALL!J304:AC483,6,FALSE))</f>
        <v>#N/A</v>
      </c>
      <c r="I299" s="28" t="e">
        <f>IF(VLOOKUP(A299,Keys_CHESS_ALL!J304:AC483,7,FALSE)="","",VLOOKUP(A299,Keys_CHESS_ALL!J304:AC483,7,FALSE))</f>
        <v>#N/A</v>
      </c>
      <c r="J299" s="28" t="e">
        <f>IF(VLOOKUP(A299,Keys_CHESS_ALL!J304:AC483,8,FALSE)="","",VLOOKUP(A299,Keys_CHESS_ALL!J304:AC483,8,FALSE))</f>
        <v>#N/A</v>
      </c>
      <c r="K299" s="28" t="e">
        <f>IF(VLOOKUP(A299,Keys_CHESS_ALL!J304:AD483,9,FALSE)="","",VLOOKUP(A299,Keys_CHESS_ALL!J304:AD483,9,FALSE))</f>
        <v>#N/A</v>
      </c>
      <c r="L299" s="28" t="e">
        <f>IF(VLOOKUP(A299,Keys_CHESS_ALL!J304:AE483,10,FALSE)="","",VLOOKUP(A299,Keys_CHESS_ALL!J304:AE483,10,FALSE))</f>
        <v>#N/A</v>
      </c>
      <c r="M299" s="28" t="e">
        <f>IF(VLOOKUP(A299,Keys_CHESS_ALL!J304:AF483,11,FALSE)="","",VLOOKUP(A299,Keys_CHESS_ALL!J304:AF483,11,FALSE))</f>
        <v>#N/A</v>
      </c>
      <c r="N299" s="28" t="e">
        <f>IF(VLOOKUP(A299,Keys_CHESS_ALL!J304:AG483,12,FALSE)="","",VLOOKUP(A299,Keys_CHESS_ALL!J304:AG483,12,FALSE))</f>
        <v>#N/A</v>
      </c>
      <c r="O299" s="28" t="e">
        <f>IF(VLOOKUP(A299,Keys_CHESS_ALL!J304:AH483,13,FALSE)="","",VLOOKUP(A299,Keys_CHESS_ALL!J304:AH483,13,FALSE))</f>
        <v>#N/A</v>
      </c>
      <c r="P299" s="28" t="e">
        <f>IF(VLOOKUP(A299,Keys_CHESS_ALL!J304:AI483,14,FALSE)="","",VLOOKUP(A299,Keys_CHESS_ALL!J304:AI483,14,FALSE))</f>
        <v>#N/A</v>
      </c>
      <c r="Q299" s="28" t="e">
        <f>IF(VLOOKUP(A299,Keys_CHESS_ALL!J304:AJ483,15,FALSE)="","",VLOOKUP(A299,Keys_CHESS_ALL!J304:AJ483,15,FALSE))</f>
        <v>#N/A</v>
      </c>
      <c r="R299" s="28" t="e">
        <f>IF(VLOOKUP(A299,Keys_CHESS_ALL!J304:AK483,16,FALSE)="","",VLOOKUP(A299,Keys_CHESS_ALL!J304:AK483,16,FALSE))</f>
        <v>#N/A</v>
      </c>
    </row>
    <row r="300" spans="2:18" x14ac:dyDescent="0.2">
      <c r="B300" s="28" t="e">
        <f>VLOOKUP(A300,Keys_CHESS_ALL!J305:L484,2,FALSE)</f>
        <v>#N/A</v>
      </c>
      <c r="D300" s="28" t="e">
        <f>VLOOKUP(A300,Keys_CHESS_ALL!J305:L484,3,FALSE)</f>
        <v>#N/A</v>
      </c>
      <c r="E300" s="40"/>
      <c r="G300" s="28" t="e">
        <f>IF(VLOOKUP(A300,Keys_CHESS_ALL!J305:AC484,5,FALSE)="","",VLOOKUP(A300,Keys_CHESS_ALL!J305:AC484,5,FALSE))</f>
        <v>#N/A</v>
      </c>
      <c r="H300" s="28" t="e">
        <f>IF(VLOOKUP(A300,Keys_CHESS_ALL!J305:AC484,6,FALSE)="","",VLOOKUP(A300,Keys_CHESS_ALL!J305:AC484,6,FALSE))</f>
        <v>#N/A</v>
      </c>
      <c r="I300" s="28" t="e">
        <f>IF(VLOOKUP(A300,Keys_CHESS_ALL!J305:AC484,7,FALSE)="","",VLOOKUP(A300,Keys_CHESS_ALL!J305:AC484,7,FALSE))</f>
        <v>#N/A</v>
      </c>
      <c r="J300" s="28" t="e">
        <f>IF(VLOOKUP(A300,Keys_CHESS_ALL!J305:AC484,8,FALSE)="","",VLOOKUP(A300,Keys_CHESS_ALL!J305:AC484,8,FALSE))</f>
        <v>#N/A</v>
      </c>
      <c r="K300" s="28" t="e">
        <f>IF(VLOOKUP(A300,Keys_CHESS_ALL!J305:AD484,9,FALSE)="","",VLOOKUP(A300,Keys_CHESS_ALL!J305:AD484,9,FALSE))</f>
        <v>#N/A</v>
      </c>
      <c r="L300" s="28" t="e">
        <f>IF(VLOOKUP(A300,Keys_CHESS_ALL!J305:AE484,10,FALSE)="","",VLOOKUP(A300,Keys_CHESS_ALL!J305:AE484,10,FALSE))</f>
        <v>#N/A</v>
      </c>
      <c r="M300" s="28" t="e">
        <f>IF(VLOOKUP(A300,Keys_CHESS_ALL!J305:AF484,11,FALSE)="","",VLOOKUP(A300,Keys_CHESS_ALL!J305:AF484,11,FALSE))</f>
        <v>#N/A</v>
      </c>
      <c r="N300" s="28" t="e">
        <f>IF(VLOOKUP(A300,Keys_CHESS_ALL!J305:AG484,12,FALSE)="","",VLOOKUP(A300,Keys_CHESS_ALL!J305:AG484,12,FALSE))</f>
        <v>#N/A</v>
      </c>
      <c r="O300" s="28" t="e">
        <f>IF(VLOOKUP(A300,Keys_CHESS_ALL!J305:AH484,13,FALSE)="","",VLOOKUP(A300,Keys_CHESS_ALL!J305:AH484,13,FALSE))</f>
        <v>#N/A</v>
      </c>
      <c r="P300" s="28" t="e">
        <f>IF(VLOOKUP(A300,Keys_CHESS_ALL!J305:AI484,14,FALSE)="","",VLOOKUP(A300,Keys_CHESS_ALL!J305:AI484,14,FALSE))</f>
        <v>#N/A</v>
      </c>
      <c r="Q300" s="28" t="e">
        <f>IF(VLOOKUP(A300,Keys_CHESS_ALL!J305:AJ484,15,FALSE)="","",VLOOKUP(A300,Keys_CHESS_ALL!J305:AJ484,15,FALSE))</f>
        <v>#N/A</v>
      </c>
      <c r="R300" s="28" t="e">
        <f>IF(VLOOKUP(A300,Keys_CHESS_ALL!J305:AK484,16,FALSE)="","",VLOOKUP(A300,Keys_CHESS_ALL!J305:AK484,16,FALSE))</f>
        <v>#N/A</v>
      </c>
    </row>
    <row r="301" spans="2:18" x14ac:dyDescent="0.2">
      <c r="B301" s="28" t="e">
        <f>VLOOKUP(A301,Keys_CHESS_ALL!J306:L485,2,FALSE)</f>
        <v>#N/A</v>
      </c>
      <c r="D301" s="28" t="e">
        <f>VLOOKUP(A301,Keys_CHESS_ALL!J306:L485,3,FALSE)</f>
        <v>#N/A</v>
      </c>
      <c r="E301" s="40"/>
      <c r="G301" s="28" t="e">
        <f>IF(VLOOKUP(A301,Keys_CHESS_ALL!J306:AC485,5,FALSE)="","",VLOOKUP(A301,Keys_CHESS_ALL!J306:AC485,5,FALSE))</f>
        <v>#N/A</v>
      </c>
      <c r="H301" s="28" t="e">
        <f>IF(VLOOKUP(A301,Keys_CHESS_ALL!J306:AC485,6,FALSE)="","",VLOOKUP(A301,Keys_CHESS_ALL!J306:AC485,6,FALSE))</f>
        <v>#N/A</v>
      </c>
      <c r="I301" s="28" t="e">
        <f>IF(VLOOKUP(A301,Keys_CHESS_ALL!J306:AC485,7,FALSE)="","",VLOOKUP(A301,Keys_CHESS_ALL!J306:AC485,7,FALSE))</f>
        <v>#N/A</v>
      </c>
      <c r="J301" s="28" t="e">
        <f>IF(VLOOKUP(A301,Keys_CHESS_ALL!J306:AC485,8,FALSE)="","",VLOOKUP(A301,Keys_CHESS_ALL!J306:AC485,8,FALSE))</f>
        <v>#N/A</v>
      </c>
      <c r="K301" s="28" t="e">
        <f>IF(VLOOKUP(A301,Keys_CHESS_ALL!J306:AD485,9,FALSE)="","",VLOOKUP(A301,Keys_CHESS_ALL!J306:AD485,9,FALSE))</f>
        <v>#N/A</v>
      </c>
      <c r="L301" s="28" t="e">
        <f>IF(VLOOKUP(A301,Keys_CHESS_ALL!J306:AE485,10,FALSE)="","",VLOOKUP(A301,Keys_CHESS_ALL!J306:AE485,10,FALSE))</f>
        <v>#N/A</v>
      </c>
      <c r="M301" s="28" t="e">
        <f>IF(VLOOKUP(A301,Keys_CHESS_ALL!J306:AF485,11,FALSE)="","",VLOOKUP(A301,Keys_CHESS_ALL!J306:AF485,11,FALSE))</f>
        <v>#N/A</v>
      </c>
      <c r="N301" s="28" t="e">
        <f>IF(VLOOKUP(A301,Keys_CHESS_ALL!J306:AG485,12,FALSE)="","",VLOOKUP(A301,Keys_CHESS_ALL!J306:AG485,12,FALSE))</f>
        <v>#N/A</v>
      </c>
      <c r="O301" s="28" t="e">
        <f>IF(VLOOKUP(A301,Keys_CHESS_ALL!J306:AH485,13,FALSE)="","",VLOOKUP(A301,Keys_CHESS_ALL!J306:AH485,13,FALSE))</f>
        <v>#N/A</v>
      </c>
      <c r="P301" s="28" t="e">
        <f>IF(VLOOKUP(A301,Keys_CHESS_ALL!J306:AI485,14,FALSE)="","",VLOOKUP(A301,Keys_CHESS_ALL!J306:AI485,14,FALSE))</f>
        <v>#N/A</v>
      </c>
      <c r="Q301" s="28" t="e">
        <f>IF(VLOOKUP(A301,Keys_CHESS_ALL!J306:AJ485,15,FALSE)="","",VLOOKUP(A301,Keys_CHESS_ALL!J306:AJ485,15,FALSE))</f>
        <v>#N/A</v>
      </c>
      <c r="R301" s="28" t="e">
        <f>IF(VLOOKUP(A301,Keys_CHESS_ALL!J306:AK485,16,FALSE)="","",VLOOKUP(A301,Keys_CHESS_ALL!J306:AK485,16,FALSE))</f>
        <v>#N/A</v>
      </c>
    </row>
    <row r="302" spans="2:18" x14ac:dyDescent="0.2">
      <c r="B302" s="28" t="e">
        <f>VLOOKUP(A302,Keys_CHESS_ALL!J307:L486,2,FALSE)</f>
        <v>#N/A</v>
      </c>
      <c r="D302" s="28" t="e">
        <f>VLOOKUP(A302,Keys_CHESS_ALL!J307:L486,3,FALSE)</f>
        <v>#N/A</v>
      </c>
      <c r="E302" s="40"/>
      <c r="G302" s="28" t="e">
        <f>IF(VLOOKUP(A302,Keys_CHESS_ALL!J307:AC486,5,FALSE)="","",VLOOKUP(A302,Keys_CHESS_ALL!J307:AC486,5,FALSE))</f>
        <v>#N/A</v>
      </c>
      <c r="H302" s="28" t="e">
        <f>IF(VLOOKUP(A302,Keys_CHESS_ALL!J307:AC486,6,FALSE)="","",VLOOKUP(A302,Keys_CHESS_ALL!J307:AC486,6,FALSE))</f>
        <v>#N/A</v>
      </c>
      <c r="I302" s="28" t="e">
        <f>IF(VLOOKUP(A302,Keys_CHESS_ALL!J307:AC486,7,FALSE)="","",VLOOKUP(A302,Keys_CHESS_ALL!J307:AC486,7,FALSE))</f>
        <v>#N/A</v>
      </c>
      <c r="J302" s="28" t="e">
        <f>IF(VLOOKUP(A302,Keys_CHESS_ALL!J307:AC486,8,FALSE)="","",VLOOKUP(A302,Keys_CHESS_ALL!J307:AC486,8,FALSE))</f>
        <v>#N/A</v>
      </c>
      <c r="K302" s="28" t="e">
        <f>IF(VLOOKUP(A302,Keys_CHESS_ALL!J307:AD486,9,FALSE)="","",VLOOKUP(A302,Keys_CHESS_ALL!J307:AD486,9,FALSE))</f>
        <v>#N/A</v>
      </c>
      <c r="L302" s="28" t="e">
        <f>IF(VLOOKUP(A302,Keys_CHESS_ALL!J307:AE486,10,FALSE)="","",VLOOKUP(A302,Keys_CHESS_ALL!J307:AE486,10,FALSE))</f>
        <v>#N/A</v>
      </c>
      <c r="M302" s="28" t="e">
        <f>IF(VLOOKUP(A302,Keys_CHESS_ALL!J307:AF486,11,FALSE)="","",VLOOKUP(A302,Keys_CHESS_ALL!J307:AF486,11,FALSE))</f>
        <v>#N/A</v>
      </c>
      <c r="N302" s="28" t="e">
        <f>IF(VLOOKUP(A302,Keys_CHESS_ALL!J307:AG486,12,FALSE)="","",VLOOKUP(A302,Keys_CHESS_ALL!J307:AG486,12,FALSE))</f>
        <v>#N/A</v>
      </c>
      <c r="O302" s="28" t="e">
        <f>IF(VLOOKUP(A302,Keys_CHESS_ALL!J307:AH486,13,FALSE)="","",VLOOKUP(A302,Keys_CHESS_ALL!J307:AH486,13,FALSE))</f>
        <v>#N/A</v>
      </c>
      <c r="P302" s="28" t="e">
        <f>IF(VLOOKUP(A302,Keys_CHESS_ALL!J307:AI486,14,FALSE)="","",VLOOKUP(A302,Keys_CHESS_ALL!J307:AI486,14,FALSE))</f>
        <v>#N/A</v>
      </c>
      <c r="Q302" s="28" t="e">
        <f>IF(VLOOKUP(A302,Keys_CHESS_ALL!J307:AJ486,15,FALSE)="","",VLOOKUP(A302,Keys_CHESS_ALL!J307:AJ486,15,FALSE))</f>
        <v>#N/A</v>
      </c>
      <c r="R302" s="28" t="e">
        <f>IF(VLOOKUP(A302,Keys_CHESS_ALL!J307:AK486,16,FALSE)="","",VLOOKUP(A302,Keys_CHESS_ALL!J307:AK486,16,FALSE))</f>
        <v>#N/A</v>
      </c>
    </row>
    <row r="303" spans="2:18" x14ac:dyDescent="0.2">
      <c r="B303" s="28" t="e">
        <f>VLOOKUP(A303,Keys_CHESS_ALL!J308:L487,2,FALSE)</f>
        <v>#N/A</v>
      </c>
      <c r="D303" s="28" t="e">
        <f>VLOOKUP(A303,Keys_CHESS_ALL!J308:L487,3,FALSE)</f>
        <v>#N/A</v>
      </c>
      <c r="E303" s="40"/>
      <c r="G303" s="28" t="e">
        <f>IF(VLOOKUP(A303,Keys_CHESS_ALL!J308:AC487,5,FALSE)="","",VLOOKUP(A303,Keys_CHESS_ALL!J308:AC487,5,FALSE))</f>
        <v>#N/A</v>
      </c>
      <c r="H303" s="28" t="e">
        <f>IF(VLOOKUP(A303,Keys_CHESS_ALL!J308:AC487,6,FALSE)="","",VLOOKUP(A303,Keys_CHESS_ALL!J308:AC487,6,FALSE))</f>
        <v>#N/A</v>
      </c>
      <c r="I303" s="28" t="e">
        <f>IF(VLOOKUP(A303,Keys_CHESS_ALL!J308:AC487,7,FALSE)="","",VLOOKUP(A303,Keys_CHESS_ALL!J308:AC487,7,FALSE))</f>
        <v>#N/A</v>
      </c>
      <c r="J303" s="28" t="e">
        <f>IF(VLOOKUP(A303,Keys_CHESS_ALL!J308:AC487,8,FALSE)="","",VLOOKUP(A303,Keys_CHESS_ALL!J308:AC487,8,FALSE))</f>
        <v>#N/A</v>
      </c>
      <c r="K303" s="28" t="e">
        <f>IF(VLOOKUP(A303,Keys_CHESS_ALL!J308:AD487,9,FALSE)="","",VLOOKUP(A303,Keys_CHESS_ALL!J308:AD487,9,FALSE))</f>
        <v>#N/A</v>
      </c>
      <c r="L303" s="28" t="e">
        <f>IF(VLOOKUP(A303,Keys_CHESS_ALL!J308:AE487,10,FALSE)="","",VLOOKUP(A303,Keys_CHESS_ALL!J308:AE487,10,FALSE))</f>
        <v>#N/A</v>
      </c>
      <c r="M303" s="28" t="e">
        <f>IF(VLOOKUP(A303,Keys_CHESS_ALL!J308:AF487,11,FALSE)="","",VLOOKUP(A303,Keys_CHESS_ALL!J308:AF487,11,FALSE))</f>
        <v>#N/A</v>
      </c>
      <c r="N303" s="28" t="e">
        <f>IF(VLOOKUP(A303,Keys_CHESS_ALL!J308:AG487,12,FALSE)="","",VLOOKUP(A303,Keys_CHESS_ALL!J308:AG487,12,FALSE))</f>
        <v>#N/A</v>
      </c>
      <c r="O303" s="28" t="e">
        <f>IF(VLOOKUP(A303,Keys_CHESS_ALL!J308:AH487,13,FALSE)="","",VLOOKUP(A303,Keys_CHESS_ALL!J308:AH487,13,FALSE))</f>
        <v>#N/A</v>
      </c>
      <c r="P303" s="28" t="e">
        <f>IF(VLOOKUP(A303,Keys_CHESS_ALL!J308:AI487,14,FALSE)="","",VLOOKUP(A303,Keys_CHESS_ALL!J308:AI487,14,FALSE))</f>
        <v>#N/A</v>
      </c>
      <c r="Q303" s="28" t="e">
        <f>IF(VLOOKUP(A303,Keys_CHESS_ALL!J308:AJ487,15,FALSE)="","",VLOOKUP(A303,Keys_CHESS_ALL!J308:AJ487,15,FALSE))</f>
        <v>#N/A</v>
      </c>
      <c r="R303" s="28" t="e">
        <f>IF(VLOOKUP(A303,Keys_CHESS_ALL!J308:AK487,16,FALSE)="","",VLOOKUP(A303,Keys_CHESS_ALL!J308:AK487,16,FALSE))</f>
        <v>#N/A</v>
      </c>
    </row>
    <row r="304" spans="2:18" x14ac:dyDescent="0.2">
      <c r="B304" s="28" t="e">
        <f>VLOOKUP(A304,Keys_CHESS_ALL!J309:L488,2,FALSE)</f>
        <v>#N/A</v>
      </c>
      <c r="D304" s="28" t="e">
        <f>VLOOKUP(A304,Keys_CHESS_ALL!J309:L488,3,FALSE)</f>
        <v>#N/A</v>
      </c>
      <c r="E304" s="40"/>
      <c r="G304" s="28" t="e">
        <f>IF(VLOOKUP(A304,Keys_CHESS_ALL!J309:AC488,5,FALSE)="","",VLOOKUP(A304,Keys_CHESS_ALL!J309:AC488,5,FALSE))</f>
        <v>#N/A</v>
      </c>
      <c r="H304" s="28" t="e">
        <f>IF(VLOOKUP(A304,Keys_CHESS_ALL!J309:AC488,6,FALSE)="","",VLOOKUP(A304,Keys_CHESS_ALL!J309:AC488,6,FALSE))</f>
        <v>#N/A</v>
      </c>
      <c r="I304" s="28" t="e">
        <f>IF(VLOOKUP(A304,Keys_CHESS_ALL!J309:AC488,7,FALSE)="","",VLOOKUP(A304,Keys_CHESS_ALL!J309:AC488,7,FALSE))</f>
        <v>#N/A</v>
      </c>
      <c r="J304" s="28" t="e">
        <f>IF(VLOOKUP(A304,Keys_CHESS_ALL!J309:AC488,8,FALSE)="","",VLOOKUP(A304,Keys_CHESS_ALL!J309:AC488,8,FALSE))</f>
        <v>#N/A</v>
      </c>
      <c r="K304" s="28" t="e">
        <f>IF(VLOOKUP(A304,Keys_CHESS_ALL!J309:AD488,9,FALSE)="","",VLOOKUP(A304,Keys_CHESS_ALL!J309:AD488,9,FALSE))</f>
        <v>#N/A</v>
      </c>
      <c r="L304" s="28" t="e">
        <f>IF(VLOOKUP(A304,Keys_CHESS_ALL!J309:AE488,10,FALSE)="","",VLOOKUP(A304,Keys_CHESS_ALL!J309:AE488,10,FALSE))</f>
        <v>#N/A</v>
      </c>
      <c r="M304" s="28" t="e">
        <f>IF(VLOOKUP(A304,Keys_CHESS_ALL!J309:AF488,11,FALSE)="","",VLOOKUP(A304,Keys_CHESS_ALL!J309:AF488,11,FALSE))</f>
        <v>#N/A</v>
      </c>
      <c r="N304" s="28" t="e">
        <f>IF(VLOOKUP(A304,Keys_CHESS_ALL!J309:AG488,12,FALSE)="","",VLOOKUP(A304,Keys_CHESS_ALL!J309:AG488,12,FALSE))</f>
        <v>#N/A</v>
      </c>
      <c r="O304" s="28" t="e">
        <f>IF(VLOOKUP(A304,Keys_CHESS_ALL!J309:AH488,13,FALSE)="","",VLOOKUP(A304,Keys_CHESS_ALL!J309:AH488,13,FALSE))</f>
        <v>#N/A</v>
      </c>
      <c r="P304" s="28" t="e">
        <f>IF(VLOOKUP(A304,Keys_CHESS_ALL!J309:AI488,14,FALSE)="","",VLOOKUP(A304,Keys_CHESS_ALL!J309:AI488,14,FALSE))</f>
        <v>#N/A</v>
      </c>
      <c r="Q304" s="28" t="e">
        <f>IF(VLOOKUP(A304,Keys_CHESS_ALL!J309:AJ488,15,FALSE)="","",VLOOKUP(A304,Keys_CHESS_ALL!J309:AJ488,15,FALSE))</f>
        <v>#N/A</v>
      </c>
      <c r="R304" s="28" t="e">
        <f>IF(VLOOKUP(A304,Keys_CHESS_ALL!J309:AK488,16,FALSE)="","",VLOOKUP(A304,Keys_CHESS_ALL!J309:AK488,16,FALSE))</f>
        <v>#N/A</v>
      </c>
    </row>
    <row r="305" spans="2:18" x14ac:dyDescent="0.2">
      <c r="B305" s="28" t="e">
        <f>VLOOKUP(A305,Keys_CHESS_ALL!J310:L489,2,FALSE)</f>
        <v>#N/A</v>
      </c>
      <c r="D305" s="28" t="e">
        <f>VLOOKUP(A305,Keys_CHESS_ALL!J310:L489,3,FALSE)</f>
        <v>#N/A</v>
      </c>
      <c r="E305" s="40"/>
      <c r="G305" s="28" t="e">
        <f>IF(VLOOKUP(A305,Keys_CHESS_ALL!J310:AC489,5,FALSE)="","",VLOOKUP(A305,Keys_CHESS_ALL!J310:AC489,5,FALSE))</f>
        <v>#N/A</v>
      </c>
      <c r="H305" s="28" t="e">
        <f>IF(VLOOKUP(A305,Keys_CHESS_ALL!J310:AC489,6,FALSE)="","",VLOOKUP(A305,Keys_CHESS_ALL!J310:AC489,6,FALSE))</f>
        <v>#N/A</v>
      </c>
      <c r="I305" s="28" t="e">
        <f>IF(VLOOKUP(A305,Keys_CHESS_ALL!J310:AC489,7,FALSE)="","",VLOOKUP(A305,Keys_CHESS_ALL!J310:AC489,7,FALSE))</f>
        <v>#N/A</v>
      </c>
      <c r="J305" s="28" t="e">
        <f>IF(VLOOKUP(A305,Keys_CHESS_ALL!J310:AC489,8,FALSE)="","",VLOOKUP(A305,Keys_CHESS_ALL!J310:AC489,8,FALSE))</f>
        <v>#N/A</v>
      </c>
      <c r="K305" s="28" t="e">
        <f>IF(VLOOKUP(A305,Keys_CHESS_ALL!J310:AD489,9,FALSE)="","",VLOOKUP(A305,Keys_CHESS_ALL!J310:AD489,9,FALSE))</f>
        <v>#N/A</v>
      </c>
      <c r="L305" s="28" t="e">
        <f>IF(VLOOKUP(A305,Keys_CHESS_ALL!J310:AE489,10,FALSE)="","",VLOOKUP(A305,Keys_CHESS_ALL!J310:AE489,10,FALSE))</f>
        <v>#N/A</v>
      </c>
      <c r="M305" s="28" t="e">
        <f>IF(VLOOKUP(A305,Keys_CHESS_ALL!J310:AF489,11,FALSE)="","",VLOOKUP(A305,Keys_CHESS_ALL!J310:AF489,11,FALSE))</f>
        <v>#N/A</v>
      </c>
      <c r="N305" s="28" t="e">
        <f>IF(VLOOKUP(A305,Keys_CHESS_ALL!J310:AG489,12,FALSE)="","",VLOOKUP(A305,Keys_CHESS_ALL!J310:AG489,12,FALSE))</f>
        <v>#N/A</v>
      </c>
      <c r="O305" s="28" t="e">
        <f>IF(VLOOKUP(A305,Keys_CHESS_ALL!J310:AH489,13,FALSE)="","",VLOOKUP(A305,Keys_CHESS_ALL!J310:AH489,13,FALSE))</f>
        <v>#N/A</v>
      </c>
      <c r="P305" s="28" t="e">
        <f>IF(VLOOKUP(A305,Keys_CHESS_ALL!J310:AI489,14,FALSE)="","",VLOOKUP(A305,Keys_CHESS_ALL!J310:AI489,14,FALSE))</f>
        <v>#N/A</v>
      </c>
      <c r="Q305" s="28" t="e">
        <f>IF(VLOOKUP(A305,Keys_CHESS_ALL!J310:AJ489,15,FALSE)="","",VLOOKUP(A305,Keys_CHESS_ALL!J310:AJ489,15,FALSE))</f>
        <v>#N/A</v>
      </c>
      <c r="R305" s="28" t="e">
        <f>IF(VLOOKUP(A305,Keys_CHESS_ALL!J310:AK489,16,FALSE)="","",VLOOKUP(A305,Keys_CHESS_ALL!J310:AK489,16,FALSE))</f>
        <v>#N/A</v>
      </c>
    </row>
    <row r="306" spans="2:18" x14ac:dyDescent="0.2">
      <c r="B306" s="28" t="e">
        <f>VLOOKUP(A306,Keys_CHESS_ALL!J311:L490,2,FALSE)</f>
        <v>#N/A</v>
      </c>
      <c r="D306" s="28" t="e">
        <f>VLOOKUP(A306,Keys_CHESS_ALL!J311:L490,3,FALSE)</f>
        <v>#N/A</v>
      </c>
      <c r="E306" s="40"/>
      <c r="G306" s="28" t="e">
        <f>IF(VLOOKUP(A306,Keys_CHESS_ALL!J311:AC490,5,FALSE)="","",VLOOKUP(A306,Keys_CHESS_ALL!J311:AC490,5,FALSE))</f>
        <v>#N/A</v>
      </c>
      <c r="H306" s="28" t="e">
        <f>IF(VLOOKUP(A306,Keys_CHESS_ALL!J311:AC490,6,FALSE)="","",VLOOKUP(A306,Keys_CHESS_ALL!J311:AC490,6,FALSE))</f>
        <v>#N/A</v>
      </c>
      <c r="I306" s="28" t="e">
        <f>IF(VLOOKUP(A306,Keys_CHESS_ALL!J311:AC490,7,FALSE)="","",VLOOKUP(A306,Keys_CHESS_ALL!J311:AC490,7,FALSE))</f>
        <v>#N/A</v>
      </c>
      <c r="J306" s="28" t="e">
        <f>IF(VLOOKUP(A306,Keys_CHESS_ALL!J311:AC490,8,FALSE)="","",VLOOKUP(A306,Keys_CHESS_ALL!J311:AC490,8,FALSE))</f>
        <v>#N/A</v>
      </c>
      <c r="K306" s="28" t="e">
        <f>IF(VLOOKUP(A306,Keys_CHESS_ALL!J311:AD490,9,FALSE)="","",VLOOKUP(A306,Keys_CHESS_ALL!J311:AD490,9,FALSE))</f>
        <v>#N/A</v>
      </c>
      <c r="L306" s="28" t="e">
        <f>IF(VLOOKUP(A306,Keys_CHESS_ALL!J311:AE490,10,FALSE)="","",VLOOKUP(A306,Keys_CHESS_ALL!J311:AE490,10,FALSE))</f>
        <v>#N/A</v>
      </c>
      <c r="M306" s="28" t="e">
        <f>IF(VLOOKUP(A306,Keys_CHESS_ALL!J311:AF490,11,FALSE)="","",VLOOKUP(A306,Keys_CHESS_ALL!J311:AF490,11,FALSE))</f>
        <v>#N/A</v>
      </c>
      <c r="N306" s="28" t="e">
        <f>IF(VLOOKUP(A306,Keys_CHESS_ALL!J311:AG490,12,FALSE)="","",VLOOKUP(A306,Keys_CHESS_ALL!J311:AG490,12,FALSE))</f>
        <v>#N/A</v>
      </c>
      <c r="O306" s="28" t="e">
        <f>IF(VLOOKUP(A306,Keys_CHESS_ALL!J311:AH490,13,FALSE)="","",VLOOKUP(A306,Keys_CHESS_ALL!J311:AH490,13,FALSE))</f>
        <v>#N/A</v>
      </c>
      <c r="P306" s="28" t="e">
        <f>IF(VLOOKUP(A306,Keys_CHESS_ALL!J311:AI490,14,FALSE)="","",VLOOKUP(A306,Keys_CHESS_ALL!J311:AI490,14,FALSE))</f>
        <v>#N/A</v>
      </c>
      <c r="Q306" s="28" t="e">
        <f>IF(VLOOKUP(A306,Keys_CHESS_ALL!J311:AJ490,15,FALSE)="","",VLOOKUP(A306,Keys_CHESS_ALL!J311:AJ490,15,FALSE))</f>
        <v>#N/A</v>
      </c>
      <c r="R306" s="28" t="e">
        <f>IF(VLOOKUP(A306,Keys_CHESS_ALL!J311:AK490,16,FALSE)="","",VLOOKUP(A306,Keys_CHESS_ALL!J311:AK490,16,FALSE))</f>
        <v>#N/A</v>
      </c>
    </row>
    <row r="307" spans="2:18" x14ac:dyDescent="0.2">
      <c r="B307" s="28" t="e">
        <f>VLOOKUP(A307,Keys_CHESS_ALL!J312:L491,2,FALSE)</f>
        <v>#N/A</v>
      </c>
      <c r="D307" s="28" t="e">
        <f>VLOOKUP(A307,Keys_CHESS_ALL!J312:L491,3,FALSE)</f>
        <v>#N/A</v>
      </c>
      <c r="E307" s="40"/>
      <c r="G307" s="28" t="e">
        <f>IF(VLOOKUP(A307,Keys_CHESS_ALL!J312:AC491,5,FALSE)="","",VLOOKUP(A307,Keys_CHESS_ALL!J312:AC491,5,FALSE))</f>
        <v>#N/A</v>
      </c>
      <c r="H307" s="28" t="e">
        <f>IF(VLOOKUP(A307,Keys_CHESS_ALL!J312:AC491,6,FALSE)="","",VLOOKUP(A307,Keys_CHESS_ALL!J312:AC491,6,FALSE))</f>
        <v>#N/A</v>
      </c>
      <c r="I307" s="28" t="e">
        <f>IF(VLOOKUP(A307,Keys_CHESS_ALL!J312:AC491,7,FALSE)="","",VLOOKUP(A307,Keys_CHESS_ALL!J312:AC491,7,FALSE))</f>
        <v>#N/A</v>
      </c>
      <c r="J307" s="28" t="e">
        <f>IF(VLOOKUP(A307,Keys_CHESS_ALL!J312:AC491,8,FALSE)="","",VLOOKUP(A307,Keys_CHESS_ALL!J312:AC491,8,FALSE))</f>
        <v>#N/A</v>
      </c>
      <c r="K307" s="28" t="e">
        <f>IF(VLOOKUP(A307,Keys_CHESS_ALL!J312:AD491,9,FALSE)="","",VLOOKUP(A307,Keys_CHESS_ALL!J312:AD491,9,FALSE))</f>
        <v>#N/A</v>
      </c>
      <c r="L307" s="28" t="e">
        <f>IF(VLOOKUP(A307,Keys_CHESS_ALL!J312:AE491,10,FALSE)="","",VLOOKUP(A307,Keys_CHESS_ALL!J312:AE491,10,FALSE))</f>
        <v>#N/A</v>
      </c>
      <c r="M307" s="28" t="e">
        <f>IF(VLOOKUP(A307,Keys_CHESS_ALL!J312:AF491,11,FALSE)="","",VLOOKUP(A307,Keys_CHESS_ALL!J312:AF491,11,FALSE))</f>
        <v>#N/A</v>
      </c>
      <c r="N307" s="28" t="e">
        <f>IF(VLOOKUP(A307,Keys_CHESS_ALL!J312:AG491,12,FALSE)="","",VLOOKUP(A307,Keys_CHESS_ALL!J312:AG491,12,FALSE))</f>
        <v>#N/A</v>
      </c>
      <c r="O307" s="28" t="e">
        <f>IF(VLOOKUP(A307,Keys_CHESS_ALL!J312:AH491,13,FALSE)="","",VLOOKUP(A307,Keys_CHESS_ALL!J312:AH491,13,FALSE))</f>
        <v>#N/A</v>
      </c>
      <c r="P307" s="28" t="e">
        <f>IF(VLOOKUP(A307,Keys_CHESS_ALL!J312:AI491,14,FALSE)="","",VLOOKUP(A307,Keys_CHESS_ALL!J312:AI491,14,FALSE))</f>
        <v>#N/A</v>
      </c>
      <c r="Q307" s="28" t="e">
        <f>IF(VLOOKUP(A307,Keys_CHESS_ALL!J312:AJ491,15,FALSE)="","",VLOOKUP(A307,Keys_CHESS_ALL!J312:AJ491,15,FALSE))</f>
        <v>#N/A</v>
      </c>
      <c r="R307" s="28" t="e">
        <f>IF(VLOOKUP(A307,Keys_CHESS_ALL!J312:AK491,16,FALSE)="","",VLOOKUP(A307,Keys_CHESS_ALL!J312:AK491,16,FALSE))</f>
        <v>#N/A</v>
      </c>
    </row>
    <row r="308" spans="2:18" x14ac:dyDescent="0.2">
      <c r="B308" s="28" t="e">
        <f>VLOOKUP(A308,Keys_CHESS_ALL!J313:L492,2,FALSE)</f>
        <v>#N/A</v>
      </c>
      <c r="D308" s="28" t="e">
        <f>VLOOKUP(A308,Keys_CHESS_ALL!J313:L492,3,FALSE)</f>
        <v>#N/A</v>
      </c>
      <c r="E308" s="40"/>
      <c r="G308" s="28" t="e">
        <f>IF(VLOOKUP(A308,Keys_CHESS_ALL!J313:AC492,5,FALSE)="","",VLOOKUP(A308,Keys_CHESS_ALL!J313:AC492,5,FALSE))</f>
        <v>#N/A</v>
      </c>
      <c r="H308" s="28" t="e">
        <f>IF(VLOOKUP(A308,Keys_CHESS_ALL!J313:AC492,6,FALSE)="","",VLOOKUP(A308,Keys_CHESS_ALL!J313:AC492,6,FALSE))</f>
        <v>#N/A</v>
      </c>
      <c r="I308" s="28" t="e">
        <f>IF(VLOOKUP(A308,Keys_CHESS_ALL!J313:AC492,7,FALSE)="","",VLOOKUP(A308,Keys_CHESS_ALL!J313:AC492,7,FALSE))</f>
        <v>#N/A</v>
      </c>
      <c r="J308" s="28" t="e">
        <f>IF(VLOOKUP(A308,Keys_CHESS_ALL!J313:AC492,8,FALSE)="","",VLOOKUP(A308,Keys_CHESS_ALL!J313:AC492,8,FALSE))</f>
        <v>#N/A</v>
      </c>
      <c r="K308" s="28" t="e">
        <f>IF(VLOOKUP(A308,Keys_CHESS_ALL!J313:AD492,9,FALSE)="","",VLOOKUP(A308,Keys_CHESS_ALL!J313:AD492,9,FALSE))</f>
        <v>#N/A</v>
      </c>
      <c r="L308" s="28" t="e">
        <f>IF(VLOOKUP(A308,Keys_CHESS_ALL!J313:AE492,10,FALSE)="","",VLOOKUP(A308,Keys_CHESS_ALL!J313:AE492,10,FALSE))</f>
        <v>#N/A</v>
      </c>
      <c r="M308" s="28" t="e">
        <f>IF(VLOOKUP(A308,Keys_CHESS_ALL!J313:AF492,11,FALSE)="","",VLOOKUP(A308,Keys_CHESS_ALL!J313:AF492,11,FALSE))</f>
        <v>#N/A</v>
      </c>
      <c r="N308" s="28" t="e">
        <f>IF(VLOOKUP(A308,Keys_CHESS_ALL!J313:AG492,12,FALSE)="","",VLOOKUP(A308,Keys_CHESS_ALL!J313:AG492,12,FALSE))</f>
        <v>#N/A</v>
      </c>
      <c r="O308" s="28" t="e">
        <f>IF(VLOOKUP(A308,Keys_CHESS_ALL!J313:AH492,13,FALSE)="","",VLOOKUP(A308,Keys_CHESS_ALL!J313:AH492,13,FALSE))</f>
        <v>#N/A</v>
      </c>
      <c r="P308" s="28" t="e">
        <f>IF(VLOOKUP(A308,Keys_CHESS_ALL!J313:AI492,14,FALSE)="","",VLOOKUP(A308,Keys_CHESS_ALL!J313:AI492,14,FALSE))</f>
        <v>#N/A</v>
      </c>
      <c r="Q308" s="28" t="e">
        <f>IF(VLOOKUP(A308,Keys_CHESS_ALL!J313:AJ492,15,FALSE)="","",VLOOKUP(A308,Keys_CHESS_ALL!J313:AJ492,15,FALSE))</f>
        <v>#N/A</v>
      </c>
      <c r="R308" s="28" t="e">
        <f>IF(VLOOKUP(A308,Keys_CHESS_ALL!J313:AK492,16,FALSE)="","",VLOOKUP(A308,Keys_CHESS_ALL!J313:AK492,16,FALSE))</f>
        <v>#N/A</v>
      </c>
    </row>
    <row r="309" spans="2:18" x14ac:dyDescent="0.2">
      <c r="B309" s="28" t="e">
        <f>VLOOKUP(A309,Keys_CHESS_ALL!J314:L493,2,FALSE)</f>
        <v>#N/A</v>
      </c>
      <c r="D309" s="28" t="e">
        <f>VLOOKUP(A309,Keys_CHESS_ALL!J314:L493,3,FALSE)</f>
        <v>#N/A</v>
      </c>
      <c r="E309" s="40"/>
      <c r="G309" s="28" t="e">
        <f>IF(VLOOKUP(A309,Keys_CHESS_ALL!J314:AC493,5,FALSE)="","",VLOOKUP(A309,Keys_CHESS_ALL!J314:AC493,5,FALSE))</f>
        <v>#N/A</v>
      </c>
      <c r="H309" s="28" t="e">
        <f>IF(VLOOKUP(A309,Keys_CHESS_ALL!J314:AC493,6,FALSE)="","",VLOOKUP(A309,Keys_CHESS_ALL!J314:AC493,6,FALSE))</f>
        <v>#N/A</v>
      </c>
      <c r="I309" s="28" t="e">
        <f>IF(VLOOKUP(A309,Keys_CHESS_ALL!J314:AC493,7,FALSE)="","",VLOOKUP(A309,Keys_CHESS_ALL!J314:AC493,7,FALSE))</f>
        <v>#N/A</v>
      </c>
      <c r="J309" s="28" t="e">
        <f>IF(VLOOKUP(A309,Keys_CHESS_ALL!J314:AC493,8,FALSE)="","",VLOOKUP(A309,Keys_CHESS_ALL!J314:AC493,8,FALSE))</f>
        <v>#N/A</v>
      </c>
      <c r="K309" s="28" t="e">
        <f>IF(VLOOKUP(A309,Keys_CHESS_ALL!J314:AD493,9,FALSE)="","",VLOOKUP(A309,Keys_CHESS_ALL!J314:AD493,9,FALSE))</f>
        <v>#N/A</v>
      </c>
      <c r="L309" s="28" t="e">
        <f>IF(VLOOKUP(A309,Keys_CHESS_ALL!J314:AE493,10,FALSE)="","",VLOOKUP(A309,Keys_CHESS_ALL!J314:AE493,10,FALSE))</f>
        <v>#N/A</v>
      </c>
      <c r="M309" s="28" t="e">
        <f>IF(VLOOKUP(A309,Keys_CHESS_ALL!J314:AF493,11,FALSE)="","",VLOOKUP(A309,Keys_CHESS_ALL!J314:AF493,11,FALSE))</f>
        <v>#N/A</v>
      </c>
      <c r="N309" s="28" t="e">
        <f>IF(VLOOKUP(A309,Keys_CHESS_ALL!J314:AG493,12,FALSE)="","",VLOOKUP(A309,Keys_CHESS_ALL!J314:AG493,12,FALSE))</f>
        <v>#N/A</v>
      </c>
      <c r="O309" s="28" t="e">
        <f>IF(VLOOKUP(A309,Keys_CHESS_ALL!J314:AH493,13,FALSE)="","",VLOOKUP(A309,Keys_CHESS_ALL!J314:AH493,13,FALSE))</f>
        <v>#N/A</v>
      </c>
      <c r="P309" s="28" t="e">
        <f>IF(VLOOKUP(A309,Keys_CHESS_ALL!J314:AI493,14,FALSE)="","",VLOOKUP(A309,Keys_CHESS_ALL!J314:AI493,14,FALSE))</f>
        <v>#N/A</v>
      </c>
      <c r="Q309" s="28" t="e">
        <f>IF(VLOOKUP(A309,Keys_CHESS_ALL!J314:AJ493,15,FALSE)="","",VLOOKUP(A309,Keys_CHESS_ALL!J314:AJ493,15,FALSE))</f>
        <v>#N/A</v>
      </c>
      <c r="R309" s="28" t="e">
        <f>IF(VLOOKUP(A309,Keys_CHESS_ALL!J314:AK493,16,FALSE)="","",VLOOKUP(A309,Keys_CHESS_ALL!J314:AK493,16,FALSE))</f>
        <v>#N/A</v>
      </c>
    </row>
    <row r="310" spans="2:18" x14ac:dyDescent="0.2">
      <c r="B310" s="28" t="e">
        <f>VLOOKUP(A310,Keys_CHESS_ALL!J315:L494,2,FALSE)</f>
        <v>#N/A</v>
      </c>
      <c r="D310" s="28" t="e">
        <f>VLOOKUP(A310,Keys_CHESS_ALL!J315:L494,3,FALSE)</f>
        <v>#N/A</v>
      </c>
      <c r="E310" s="40"/>
      <c r="G310" s="28" t="e">
        <f>IF(VLOOKUP(A310,Keys_CHESS_ALL!J315:AC494,5,FALSE)="","",VLOOKUP(A310,Keys_CHESS_ALL!J315:AC494,5,FALSE))</f>
        <v>#N/A</v>
      </c>
      <c r="H310" s="28" t="e">
        <f>IF(VLOOKUP(A310,Keys_CHESS_ALL!J315:AC494,6,FALSE)="","",VLOOKUP(A310,Keys_CHESS_ALL!J315:AC494,6,FALSE))</f>
        <v>#N/A</v>
      </c>
      <c r="I310" s="28" t="e">
        <f>IF(VLOOKUP(A310,Keys_CHESS_ALL!J315:AC494,7,FALSE)="","",VLOOKUP(A310,Keys_CHESS_ALL!J315:AC494,7,FALSE))</f>
        <v>#N/A</v>
      </c>
      <c r="J310" s="28" t="e">
        <f>IF(VLOOKUP(A310,Keys_CHESS_ALL!J315:AC494,8,FALSE)="","",VLOOKUP(A310,Keys_CHESS_ALL!J315:AC494,8,FALSE))</f>
        <v>#N/A</v>
      </c>
      <c r="K310" s="28" t="e">
        <f>IF(VLOOKUP(A310,Keys_CHESS_ALL!J315:AD494,9,FALSE)="","",VLOOKUP(A310,Keys_CHESS_ALL!J315:AD494,9,FALSE))</f>
        <v>#N/A</v>
      </c>
      <c r="L310" s="28" t="e">
        <f>IF(VLOOKUP(A310,Keys_CHESS_ALL!J315:AE494,10,FALSE)="","",VLOOKUP(A310,Keys_CHESS_ALL!J315:AE494,10,FALSE))</f>
        <v>#N/A</v>
      </c>
      <c r="M310" s="28" t="e">
        <f>IF(VLOOKUP(A310,Keys_CHESS_ALL!J315:AF494,11,FALSE)="","",VLOOKUP(A310,Keys_CHESS_ALL!J315:AF494,11,FALSE))</f>
        <v>#N/A</v>
      </c>
      <c r="N310" s="28" t="e">
        <f>IF(VLOOKUP(A310,Keys_CHESS_ALL!J315:AG494,12,FALSE)="","",VLOOKUP(A310,Keys_CHESS_ALL!J315:AG494,12,FALSE))</f>
        <v>#N/A</v>
      </c>
      <c r="O310" s="28" t="e">
        <f>IF(VLOOKUP(A310,Keys_CHESS_ALL!J315:AH494,13,FALSE)="","",VLOOKUP(A310,Keys_CHESS_ALL!J315:AH494,13,FALSE))</f>
        <v>#N/A</v>
      </c>
      <c r="P310" s="28" t="e">
        <f>IF(VLOOKUP(A310,Keys_CHESS_ALL!J315:AI494,14,FALSE)="","",VLOOKUP(A310,Keys_CHESS_ALL!J315:AI494,14,FALSE))</f>
        <v>#N/A</v>
      </c>
      <c r="Q310" s="28" t="e">
        <f>IF(VLOOKUP(A310,Keys_CHESS_ALL!J315:AJ494,15,FALSE)="","",VLOOKUP(A310,Keys_CHESS_ALL!J315:AJ494,15,FALSE))</f>
        <v>#N/A</v>
      </c>
      <c r="R310" s="28" t="e">
        <f>IF(VLOOKUP(A310,Keys_CHESS_ALL!J315:AK494,16,FALSE)="","",VLOOKUP(A310,Keys_CHESS_ALL!J315:AK494,16,FALSE))</f>
        <v>#N/A</v>
      </c>
    </row>
    <row r="311" spans="2:18" x14ac:dyDescent="0.2">
      <c r="B311" s="28" t="e">
        <f>VLOOKUP(A311,Keys_CHESS_ALL!J316:L495,2,FALSE)</f>
        <v>#N/A</v>
      </c>
      <c r="D311" s="28" t="e">
        <f>VLOOKUP(A311,Keys_CHESS_ALL!J316:L495,3,FALSE)</f>
        <v>#N/A</v>
      </c>
      <c r="E311" s="40"/>
      <c r="G311" s="28" t="e">
        <f>IF(VLOOKUP(A311,Keys_CHESS_ALL!J316:AC495,5,FALSE)="","",VLOOKUP(A311,Keys_CHESS_ALL!J316:AC495,5,FALSE))</f>
        <v>#N/A</v>
      </c>
      <c r="H311" s="28" t="e">
        <f>IF(VLOOKUP(A311,Keys_CHESS_ALL!J316:AC495,6,FALSE)="","",VLOOKUP(A311,Keys_CHESS_ALL!J316:AC495,6,FALSE))</f>
        <v>#N/A</v>
      </c>
      <c r="I311" s="28" t="e">
        <f>IF(VLOOKUP(A311,Keys_CHESS_ALL!J316:AC495,7,FALSE)="","",VLOOKUP(A311,Keys_CHESS_ALL!J316:AC495,7,FALSE))</f>
        <v>#N/A</v>
      </c>
      <c r="J311" s="28" t="e">
        <f>IF(VLOOKUP(A311,Keys_CHESS_ALL!J316:AC495,8,FALSE)="","",VLOOKUP(A311,Keys_CHESS_ALL!J316:AC495,8,FALSE))</f>
        <v>#N/A</v>
      </c>
      <c r="K311" s="28" t="e">
        <f>IF(VLOOKUP(A311,Keys_CHESS_ALL!J316:AD495,9,FALSE)="","",VLOOKUP(A311,Keys_CHESS_ALL!J316:AD495,9,FALSE))</f>
        <v>#N/A</v>
      </c>
      <c r="L311" s="28" t="e">
        <f>IF(VLOOKUP(A311,Keys_CHESS_ALL!J316:AE495,10,FALSE)="","",VLOOKUP(A311,Keys_CHESS_ALL!J316:AE495,10,FALSE))</f>
        <v>#N/A</v>
      </c>
      <c r="M311" s="28" t="e">
        <f>IF(VLOOKUP(A311,Keys_CHESS_ALL!J316:AF495,11,FALSE)="","",VLOOKUP(A311,Keys_CHESS_ALL!J316:AF495,11,FALSE))</f>
        <v>#N/A</v>
      </c>
      <c r="N311" s="28" t="e">
        <f>IF(VLOOKUP(A311,Keys_CHESS_ALL!J316:AG495,12,FALSE)="","",VLOOKUP(A311,Keys_CHESS_ALL!J316:AG495,12,FALSE))</f>
        <v>#N/A</v>
      </c>
      <c r="O311" s="28" t="e">
        <f>IF(VLOOKUP(A311,Keys_CHESS_ALL!J316:AH495,13,FALSE)="","",VLOOKUP(A311,Keys_CHESS_ALL!J316:AH495,13,FALSE))</f>
        <v>#N/A</v>
      </c>
      <c r="P311" s="28" t="e">
        <f>IF(VLOOKUP(A311,Keys_CHESS_ALL!J316:AI495,14,FALSE)="","",VLOOKUP(A311,Keys_CHESS_ALL!J316:AI495,14,FALSE))</f>
        <v>#N/A</v>
      </c>
      <c r="Q311" s="28" t="e">
        <f>IF(VLOOKUP(A311,Keys_CHESS_ALL!J316:AJ495,15,FALSE)="","",VLOOKUP(A311,Keys_CHESS_ALL!J316:AJ495,15,FALSE))</f>
        <v>#N/A</v>
      </c>
      <c r="R311" s="28" t="e">
        <f>IF(VLOOKUP(A311,Keys_CHESS_ALL!J316:AK495,16,FALSE)="","",VLOOKUP(A311,Keys_CHESS_ALL!J316:AK495,16,FALSE))</f>
        <v>#N/A</v>
      </c>
    </row>
    <row r="312" spans="2:18" x14ac:dyDescent="0.2">
      <c r="B312" s="28" t="e">
        <f>VLOOKUP(A312,Keys_CHESS_ALL!J317:L496,2,FALSE)</f>
        <v>#N/A</v>
      </c>
      <c r="D312" s="28" t="e">
        <f>VLOOKUP(A312,Keys_CHESS_ALL!J317:L496,3,FALSE)</f>
        <v>#N/A</v>
      </c>
      <c r="E312" s="40"/>
      <c r="G312" s="28" t="e">
        <f>IF(VLOOKUP(A312,Keys_CHESS_ALL!J317:AC496,5,FALSE)="","",VLOOKUP(A312,Keys_CHESS_ALL!J317:AC496,5,FALSE))</f>
        <v>#N/A</v>
      </c>
      <c r="H312" s="28" t="e">
        <f>IF(VLOOKUP(A312,Keys_CHESS_ALL!J317:AC496,6,FALSE)="","",VLOOKUP(A312,Keys_CHESS_ALL!J317:AC496,6,FALSE))</f>
        <v>#N/A</v>
      </c>
      <c r="I312" s="28" t="e">
        <f>IF(VLOOKUP(A312,Keys_CHESS_ALL!J317:AC496,7,FALSE)="","",VLOOKUP(A312,Keys_CHESS_ALL!J317:AC496,7,FALSE))</f>
        <v>#N/A</v>
      </c>
      <c r="J312" s="28" t="e">
        <f>IF(VLOOKUP(A312,Keys_CHESS_ALL!J317:AC496,8,FALSE)="","",VLOOKUP(A312,Keys_CHESS_ALL!J317:AC496,8,FALSE))</f>
        <v>#N/A</v>
      </c>
      <c r="K312" s="28" t="e">
        <f>IF(VLOOKUP(A312,Keys_CHESS_ALL!J317:AD496,9,FALSE)="","",VLOOKUP(A312,Keys_CHESS_ALL!J317:AD496,9,FALSE))</f>
        <v>#N/A</v>
      </c>
      <c r="L312" s="28" t="e">
        <f>IF(VLOOKUP(A312,Keys_CHESS_ALL!J317:AE496,10,FALSE)="","",VLOOKUP(A312,Keys_CHESS_ALL!J317:AE496,10,FALSE))</f>
        <v>#N/A</v>
      </c>
      <c r="M312" s="28" t="e">
        <f>IF(VLOOKUP(A312,Keys_CHESS_ALL!J317:AF496,11,FALSE)="","",VLOOKUP(A312,Keys_CHESS_ALL!J317:AF496,11,FALSE))</f>
        <v>#N/A</v>
      </c>
      <c r="N312" s="28" t="e">
        <f>IF(VLOOKUP(A312,Keys_CHESS_ALL!J317:AG496,12,FALSE)="","",VLOOKUP(A312,Keys_CHESS_ALL!J317:AG496,12,FALSE))</f>
        <v>#N/A</v>
      </c>
      <c r="O312" s="28" t="e">
        <f>IF(VLOOKUP(A312,Keys_CHESS_ALL!J317:AH496,13,FALSE)="","",VLOOKUP(A312,Keys_CHESS_ALL!J317:AH496,13,FALSE))</f>
        <v>#N/A</v>
      </c>
      <c r="P312" s="28" t="e">
        <f>IF(VLOOKUP(A312,Keys_CHESS_ALL!J317:AI496,14,FALSE)="","",VLOOKUP(A312,Keys_CHESS_ALL!J317:AI496,14,FALSE))</f>
        <v>#N/A</v>
      </c>
      <c r="Q312" s="28" t="e">
        <f>IF(VLOOKUP(A312,Keys_CHESS_ALL!J317:AJ496,15,FALSE)="","",VLOOKUP(A312,Keys_CHESS_ALL!J317:AJ496,15,FALSE))</f>
        <v>#N/A</v>
      </c>
      <c r="R312" s="28" t="e">
        <f>IF(VLOOKUP(A312,Keys_CHESS_ALL!J317:AK496,16,FALSE)="","",VLOOKUP(A312,Keys_CHESS_ALL!J317:AK496,16,FALSE))</f>
        <v>#N/A</v>
      </c>
    </row>
    <row r="313" spans="2:18" x14ac:dyDescent="0.2">
      <c r="B313" s="28" t="e">
        <f>VLOOKUP(A313,Keys_CHESS_ALL!J318:L497,2,FALSE)</f>
        <v>#N/A</v>
      </c>
      <c r="D313" s="28" t="e">
        <f>VLOOKUP(A313,Keys_CHESS_ALL!J318:L497,3,FALSE)</f>
        <v>#N/A</v>
      </c>
      <c r="E313" s="40"/>
      <c r="G313" s="28" t="e">
        <f>IF(VLOOKUP(A313,Keys_CHESS_ALL!J318:AC497,5,FALSE)="","",VLOOKUP(A313,Keys_CHESS_ALL!J318:AC497,5,FALSE))</f>
        <v>#N/A</v>
      </c>
      <c r="H313" s="28" t="e">
        <f>IF(VLOOKUP(A313,Keys_CHESS_ALL!J318:AC497,6,FALSE)="","",VLOOKUP(A313,Keys_CHESS_ALL!J318:AC497,6,FALSE))</f>
        <v>#N/A</v>
      </c>
      <c r="I313" s="28" t="e">
        <f>IF(VLOOKUP(A313,Keys_CHESS_ALL!J318:AC497,7,FALSE)="","",VLOOKUP(A313,Keys_CHESS_ALL!J318:AC497,7,FALSE))</f>
        <v>#N/A</v>
      </c>
      <c r="J313" s="28" t="e">
        <f>IF(VLOOKUP(A313,Keys_CHESS_ALL!J318:AC497,8,FALSE)="","",VLOOKUP(A313,Keys_CHESS_ALL!J318:AC497,8,FALSE))</f>
        <v>#N/A</v>
      </c>
      <c r="K313" s="28" t="e">
        <f>IF(VLOOKUP(A313,Keys_CHESS_ALL!J318:AD497,9,FALSE)="","",VLOOKUP(A313,Keys_CHESS_ALL!J318:AD497,9,FALSE))</f>
        <v>#N/A</v>
      </c>
      <c r="L313" s="28" t="e">
        <f>IF(VLOOKUP(A313,Keys_CHESS_ALL!J318:AE497,10,FALSE)="","",VLOOKUP(A313,Keys_CHESS_ALL!J318:AE497,10,FALSE))</f>
        <v>#N/A</v>
      </c>
      <c r="M313" s="28" t="e">
        <f>IF(VLOOKUP(A313,Keys_CHESS_ALL!J318:AF497,11,FALSE)="","",VLOOKUP(A313,Keys_CHESS_ALL!J318:AF497,11,FALSE))</f>
        <v>#N/A</v>
      </c>
      <c r="N313" s="28" t="e">
        <f>IF(VLOOKUP(A313,Keys_CHESS_ALL!J318:AG497,12,FALSE)="","",VLOOKUP(A313,Keys_CHESS_ALL!J318:AG497,12,FALSE))</f>
        <v>#N/A</v>
      </c>
      <c r="O313" s="28" t="e">
        <f>IF(VLOOKUP(A313,Keys_CHESS_ALL!J318:AH497,13,FALSE)="","",VLOOKUP(A313,Keys_CHESS_ALL!J318:AH497,13,FALSE))</f>
        <v>#N/A</v>
      </c>
      <c r="P313" s="28" t="e">
        <f>IF(VLOOKUP(A313,Keys_CHESS_ALL!J318:AI497,14,FALSE)="","",VLOOKUP(A313,Keys_CHESS_ALL!J318:AI497,14,FALSE))</f>
        <v>#N/A</v>
      </c>
      <c r="Q313" s="28" t="e">
        <f>IF(VLOOKUP(A313,Keys_CHESS_ALL!J318:AJ497,15,FALSE)="","",VLOOKUP(A313,Keys_CHESS_ALL!J318:AJ497,15,FALSE))</f>
        <v>#N/A</v>
      </c>
      <c r="R313" s="28" t="e">
        <f>IF(VLOOKUP(A313,Keys_CHESS_ALL!J318:AK497,16,FALSE)="","",VLOOKUP(A313,Keys_CHESS_ALL!J318:AK497,16,FALSE))</f>
        <v>#N/A</v>
      </c>
    </row>
    <row r="314" spans="2:18" x14ac:dyDescent="0.2">
      <c r="B314" s="28" t="e">
        <f>VLOOKUP(A314,Keys_CHESS_ALL!J319:L498,2,FALSE)</f>
        <v>#N/A</v>
      </c>
      <c r="D314" s="28" t="e">
        <f>VLOOKUP(A314,Keys_CHESS_ALL!J319:L498,3,FALSE)</f>
        <v>#N/A</v>
      </c>
      <c r="E314" s="40"/>
      <c r="G314" s="28" t="e">
        <f>IF(VLOOKUP(A314,Keys_CHESS_ALL!J319:AC498,5,FALSE)="","",VLOOKUP(A314,Keys_CHESS_ALL!J319:AC498,5,FALSE))</f>
        <v>#N/A</v>
      </c>
      <c r="H314" s="28" t="e">
        <f>IF(VLOOKUP(A314,Keys_CHESS_ALL!J319:AC498,6,FALSE)="","",VLOOKUP(A314,Keys_CHESS_ALL!J319:AC498,6,FALSE))</f>
        <v>#N/A</v>
      </c>
      <c r="I314" s="28" t="e">
        <f>IF(VLOOKUP(A314,Keys_CHESS_ALL!J319:AC498,7,FALSE)="","",VLOOKUP(A314,Keys_CHESS_ALL!J319:AC498,7,FALSE))</f>
        <v>#N/A</v>
      </c>
      <c r="J314" s="28" t="e">
        <f>IF(VLOOKUP(A314,Keys_CHESS_ALL!J319:AC498,8,FALSE)="","",VLOOKUP(A314,Keys_CHESS_ALL!J319:AC498,8,FALSE))</f>
        <v>#N/A</v>
      </c>
      <c r="K314" s="28" t="e">
        <f>IF(VLOOKUP(A314,Keys_CHESS_ALL!J319:AD498,9,FALSE)="","",VLOOKUP(A314,Keys_CHESS_ALL!J319:AD498,9,FALSE))</f>
        <v>#N/A</v>
      </c>
      <c r="L314" s="28" t="e">
        <f>IF(VLOOKUP(A314,Keys_CHESS_ALL!J319:AE498,10,FALSE)="","",VLOOKUP(A314,Keys_CHESS_ALL!J319:AE498,10,FALSE))</f>
        <v>#N/A</v>
      </c>
      <c r="M314" s="28" t="e">
        <f>IF(VLOOKUP(A314,Keys_CHESS_ALL!J319:AF498,11,FALSE)="","",VLOOKUP(A314,Keys_CHESS_ALL!J319:AF498,11,FALSE))</f>
        <v>#N/A</v>
      </c>
      <c r="N314" s="28" t="e">
        <f>IF(VLOOKUP(A314,Keys_CHESS_ALL!J319:AG498,12,FALSE)="","",VLOOKUP(A314,Keys_CHESS_ALL!J319:AG498,12,FALSE))</f>
        <v>#N/A</v>
      </c>
      <c r="O314" s="28" t="e">
        <f>IF(VLOOKUP(A314,Keys_CHESS_ALL!J319:AH498,13,FALSE)="","",VLOOKUP(A314,Keys_CHESS_ALL!J319:AH498,13,FALSE))</f>
        <v>#N/A</v>
      </c>
      <c r="P314" s="28" t="e">
        <f>IF(VLOOKUP(A314,Keys_CHESS_ALL!J319:AI498,14,FALSE)="","",VLOOKUP(A314,Keys_CHESS_ALL!J319:AI498,14,FALSE))</f>
        <v>#N/A</v>
      </c>
      <c r="Q314" s="28" t="e">
        <f>IF(VLOOKUP(A314,Keys_CHESS_ALL!J319:AJ498,15,FALSE)="","",VLOOKUP(A314,Keys_CHESS_ALL!J319:AJ498,15,FALSE))</f>
        <v>#N/A</v>
      </c>
      <c r="R314" s="28" t="e">
        <f>IF(VLOOKUP(A314,Keys_CHESS_ALL!J319:AK498,16,FALSE)="","",VLOOKUP(A314,Keys_CHESS_ALL!J319:AK498,16,FALSE))</f>
        <v>#N/A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14A57E1-8F3A-054E-8938-CE73FBD392B8}">
          <x14:formula1>
            <xm:f>Keys_CHESS_ALL!$A$121:$A$122</xm:f>
          </x14:formula1>
          <xm:sqref>C3:C250</xm:sqref>
        </x14:dataValidation>
        <x14:dataValidation type="list" allowBlank="1" showInputMessage="1" showErrorMessage="1" xr:uid="{535337B2-B66D-8C42-8183-52A51E189422}">
          <x14:formula1>
            <xm:f>Keys_CHESS_ALL!$J$3:$J$113</xm:f>
          </x14:formula1>
          <xm:sqref>A3:A1048576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796AC-DDB7-4524-B187-B510A543465D}">
  <sheetPr>
    <tabColor rgb="FFED7D31"/>
  </sheetPr>
  <dimension ref="A1:T337"/>
  <sheetViews>
    <sheetView workbookViewId="0">
      <selection activeCell="A2" sqref="A2"/>
    </sheetView>
  </sheetViews>
  <sheetFormatPr baseColWidth="10" defaultColWidth="10.83203125" defaultRowHeight="16" x14ac:dyDescent="0.2"/>
  <cols>
    <col min="1" max="1" width="17.83203125" style="30" customWidth="1"/>
    <col min="2" max="2" width="16.33203125" style="29" customWidth="1"/>
    <col min="3" max="4" width="14.33203125" style="33" customWidth="1"/>
    <col min="5" max="5" width="14" style="29" customWidth="1"/>
    <col min="6" max="6" width="20.6640625" style="41" customWidth="1"/>
    <col min="7" max="7" width="15.33203125" style="41" customWidth="1"/>
    <col min="8" max="16384" width="10.83203125" style="29"/>
  </cols>
  <sheetData>
    <row r="1" spans="1:20" s="26" customFormat="1" ht="19" x14ac:dyDescent="0.25">
      <c r="A1" s="25" t="s">
        <v>304</v>
      </c>
      <c r="B1" s="26" t="s">
        <v>274</v>
      </c>
      <c r="C1" s="31" t="s">
        <v>275</v>
      </c>
      <c r="D1" s="31" t="s">
        <v>305</v>
      </c>
      <c r="E1" s="26" t="s">
        <v>10</v>
      </c>
      <c r="F1" s="38" t="s">
        <v>276</v>
      </c>
      <c r="G1" s="38" t="s">
        <v>277</v>
      </c>
      <c r="H1" s="26" t="s">
        <v>278</v>
      </c>
      <c r="I1" s="26" t="s">
        <v>278</v>
      </c>
      <c r="J1" s="26" t="s">
        <v>278</v>
      </c>
      <c r="K1" s="26" t="s">
        <v>278</v>
      </c>
      <c r="L1" s="26" t="s">
        <v>278</v>
      </c>
      <c r="M1" s="26" t="s">
        <v>278</v>
      </c>
      <c r="N1" s="26" t="s">
        <v>278</v>
      </c>
      <c r="O1" s="26" t="s">
        <v>278</v>
      </c>
      <c r="P1" s="26" t="s">
        <v>278</v>
      </c>
      <c r="Q1" s="26" t="s">
        <v>278</v>
      </c>
      <c r="R1" s="26" t="s">
        <v>278</v>
      </c>
      <c r="S1" s="26" t="s">
        <v>278</v>
      </c>
      <c r="T1" s="26" t="s">
        <v>278</v>
      </c>
    </row>
    <row r="2" spans="1:20" s="37" customFormat="1" ht="29.25" customHeight="1" x14ac:dyDescent="0.15">
      <c r="A2" s="34" t="s">
        <v>279</v>
      </c>
      <c r="B2" s="35" t="s">
        <v>280</v>
      </c>
      <c r="C2" s="36" t="s">
        <v>281</v>
      </c>
      <c r="D2" s="36" t="s">
        <v>281</v>
      </c>
      <c r="E2" s="35" t="s">
        <v>280</v>
      </c>
      <c r="F2" s="39" t="s">
        <v>282</v>
      </c>
      <c r="G2" s="39" t="s">
        <v>283</v>
      </c>
      <c r="H2" s="35" t="s">
        <v>280</v>
      </c>
      <c r="I2" s="35" t="s">
        <v>280</v>
      </c>
      <c r="J2" s="35" t="s">
        <v>280</v>
      </c>
      <c r="K2" s="35" t="s">
        <v>280</v>
      </c>
      <c r="L2" s="35" t="s">
        <v>280</v>
      </c>
      <c r="M2" s="35" t="s">
        <v>280</v>
      </c>
      <c r="N2" s="35" t="s">
        <v>280</v>
      </c>
      <c r="O2" s="35" t="s">
        <v>280</v>
      </c>
      <c r="P2" s="35" t="s">
        <v>280</v>
      </c>
      <c r="Q2" s="35" t="s">
        <v>280</v>
      </c>
      <c r="R2" s="35" t="s">
        <v>280</v>
      </c>
      <c r="S2" s="35" t="s">
        <v>280</v>
      </c>
    </row>
    <row r="3" spans="1:20" x14ac:dyDescent="0.2">
      <c r="A3" s="27" t="s">
        <v>28</v>
      </c>
      <c r="B3" s="28" t="str">
        <f>VLOOKUP(A3,Keys_CHESS_ALL!J3:L187,2,FALSE)</f>
        <v>string</v>
      </c>
      <c r="C3" s="32" t="b">
        <v>0</v>
      </c>
      <c r="D3" s="32" t="b">
        <v>0</v>
      </c>
      <c r="E3" s="28" t="str">
        <f>VLOOKUP(A3,Keys_CHESS_ALL!J3:L187,3,FALSE)</f>
        <v>User</v>
      </c>
      <c r="F3" s="40"/>
      <c r="G3" s="40" t="s">
        <v>284</v>
      </c>
      <c r="H3" s="28" t="str">
        <f>IF(VLOOKUP(A3,Keys_CHESS_ALL!J3:AC187,5,FALSE)="","",VLOOKUP(A3,Keys_CHESS_ALL!J3:AC187,5,FALSE))</f>
        <v/>
      </c>
      <c r="I3" s="28" t="str">
        <f>IF(VLOOKUP(A3,Keys_CHESS_ALL!J3:AC187,6,FALSE)="","",VLOOKUP(A3,Keys_CHESS_ALL!J3:AC187,6,FALSE))</f>
        <v/>
      </c>
      <c r="J3" s="28" t="str">
        <f>IF(VLOOKUP(A3,Keys_CHESS_ALL!J3:AC187,7,FALSE)="","",VLOOKUP(A3,Keys_CHESS_ALL!J3:AC187,7,FALSE))</f>
        <v/>
      </c>
      <c r="K3" s="28" t="str">
        <f>IF(VLOOKUP(A3,Keys_CHESS_ALL!J3:AC187,8,FALSE)="","",VLOOKUP(A3,Keys_CHESS_ALL!J3:AC187,8,FALSE))</f>
        <v/>
      </c>
      <c r="L3" s="28" t="str">
        <f>IF(VLOOKUP(A3,Keys_CHESS_ALL!J3:AD187,9,FALSE)="","",VLOOKUP(A3,Keys_CHESS_ALL!J3:AD187,9,FALSE))</f>
        <v/>
      </c>
      <c r="M3" s="28" t="str">
        <f>IF(VLOOKUP(A3,Keys_CHESS_ALL!J3:AE187,10,FALSE)="","",VLOOKUP(A3,Keys_CHESS_ALL!J3:AE187,10,FALSE))</f>
        <v/>
      </c>
      <c r="N3" s="28" t="str">
        <f>IF(VLOOKUP(A3,Keys_CHESS_ALL!J3:AF187,11,FALSE)="","",VLOOKUP(A3,Keys_CHESS_ALL!J3:AF187,11,FALSE))</f>
        <v/>
      </c>
      <c r="O3" s="28" t="str">
        <f>IF(VLOOKUP(A3,Keys_CHESS_ALL!J3:AG187,12,FALSE)="","",VLOOKUP(A3,Keys_CHESS_ALL!J3:AG187,12,FALSE))</f>
        <v/>
      </c>
      <c r="P3" s="28" t="str">
        <f>IF(VLOOKUP(A3,Keys_CHESS_ALL!J3:AH187,13,FALSE)="","",VLOOKUP(A3,Keys_CHESS_ALL!J3:AH187,13,FALSE))</f>
        <v/>
      </c>
      <c r="Q3" s="28" t="str">
        <f>IF(VLOOKUP(A3,Keys_CHESS_ALL!J3:AI187,14,FALSE)="","",VLOOKUP(A3,Keys_CHESS_ALL!J3:AI187,14,FALSE))</f>
        <v/>
      </c>
      <c r="R3" s="28" t="str">
        <f>IF(VLOOKUP(A3,Keys_CHESS_ALL!J3:AJ187,15,FALSE)="","",VLOOKUP(A3,Keys_CHESS_ALL!J3:AJ187,15,FALSE))</f>
        <v/>
      </c>
      <c r="S3" s="28" t="str">
        <f>IF(VLOOKUP(A3,Keys_CHESS_ALL!J3:AK187,16,FALSE)="","",VLOOKUP(A3,Keys_CHESS_ALL!J3:AK187,16,FALSE))</f>
        <v/>
      </c>
    </row>
    <row r="4" spans="1:20" x14ac:dyDescent="0.2">
      <c r="A4" s="30" t="s">
        <v>31</v>
      </c>
      <c r="B4" s="28" t="str">
        <f>VLOOKUP(A4,Keys_CHESS_ALL!J4:L188,2,FALSE)</f>
        <v>string</v>
      </c>
      <c r="C4" s="32" t="b">
        <v>0</v>
      </c>
      <c r="D4" s="32" t="b">
        <v>0</v>
      </c>
      <c r="E4" s="28" t="str">
        <f>VLOOKUP(A4,Keys_CHESS_ALL!J4:L188,3,FALSE)</f>
        <v>User</v>
      </c>
      <c r="F4" s="40" t="s">
        <v>306</v>
      </c>
      <c r="G4" s="41" t="s">
        <v>285</v>
      </c>
      <c r="H4" s="28" t="str">
        <f>IF(VLOOKUP(A4,Keys_CHESS_ALL!J4:AC188,5,FALSE)="","",VLOOKUP(A4,Keys_CHESS_ALL!J4:AC188,5,FALSE))</f>
        <v/>
      </c>
      <c r="I4" s="28" t="str">
        <f>IF(VLOOKUP(A4,Keys_CHESS_ALL!J4:AC188,6,FALSE)="","",VLOOKUP(A4,Keys_CHESS_ALL!J4:AC188,6,FALSE))</f>
        <v/>
      </c>
      <c r="J4" s="28" t="str">
        <f>IF(VLOOKUP(A4,Keys_CHESS_ALL!J4:AC188,7,FALSE)="","",VLOOKUP(A4,Keys_CHESS_ALL!J4:AC188,7,FALSE))</f>
        <v/>
      </c>
      <c r="K4" s="28" t="str">
        <f>IF(VLOOKUP(A4,Keys_CHESS_ALL!J4:AC188,8,FALSE)="","",VLOOKUP(A4,Keys_CHESS_ALL!J4:AC188,8,FALSE))</f>
        <v/>
      </c>
      <c r="L4" s="28" t="str">
        <f>IF(VLOOKUP(A4,Keys_CHESS_ALL!J4:AD188,9,FALSE)="","",VLOOKUP(A4,Keys_CHESS_ALL!J4:AD188,9,FALSE))</f>
        <v/>
      </c>
      <c r="M4" s="28" t="str">
        <f>IF(VLOOKUP(A4,Keys_CHESS_ALL!J4:AE188,10,FALSE)="","",VLOOKUP(A4,Keys_CHESS_ALL!J4:AE188,10,FALSE))</f>
        <v/>
      </c>
      <c r="N4" s="28" t="str">
        <f>IF(VLOOKUP(A4,Keys_CHESS_ALL!J4:AF188,11,FALSE)="","",VLOOKUP(A4,Keys_CHESS_ALL!J4:AF188,11,FALSE))</f>
        <v/>
      </c>
      <c r="O4" s="28" t="str">
        <f>IF(VLOOKUP(A4,Keys_CHESS_ALL!J4:AG188,12,FALSE)="","",VLOOKUP(A4,Keys_CHESS_ALL!J4:AG188,12,FALSE))</f>
        <v/>
      </c>
      <c r="P4" s="28" t="str">
        <f>IF(VLOOKUP(A4,Keys_CHESS_ALL!J4:AH188,13,FALSE)="","",VLOOKUP(A4,Keys_CHESS_ALL!J4:AH188,13,FALSE))</f>
        <v/>
      </c>
      <c r="Q4" s="28" t="str">
        <f>IF(VLOOKUP(A4,Keys_CHESS_ALL!J4:AI188,14,FALSE)="","",VLOOKUP(A4,Keys_CHESS_ALL!J4:AI188,14,FALSE))</f>
        <v/>
      </c>
      <c r="R4" s="28" t="str">
        <f>IF(VLOOKUP(A4,Keys_CHESS_ALL!J4:AJ188,15,FALSE)="","",VLOOKUP(A4,Keys_CHESS_ALL!J4:AJ188,15,FALSE))</f>
        <v/>
      </c>
      <c r="S4" s="28" t="str">
        <f>IF(VLOOKUP(A4,Keys_CHESS_ALL!J4:AK188,16,FALSE)="","",VLOOKUP(A4,Keys_CHESS_ALL!J4:AK188,16,FALSE))</f>
        <v/>
      </c>
    </row>
    <row r="5" spans="1:20" x14ac:dyDescent="0.2">
      <c r="A5" s="30" t="s">
        <v>32</v>
      </c>
      <c r="B5" s="28" t="str">
        <f>VLOOKUP(A5,Keys_CHESS_ALL!J5:L189,2,FALSE)</f>
        <v>string</v>
      </c>
      <c r="C5" s="32" t="b">
        <v>0</v>
      </c>
      <c r="D5" s="32" t="b">
        <v>0</v>
      </c>
      <c r="E5" s="28" t="str">
        <f>VLOOKUP(A5,Keys_CHESS_ALL!J5:L189,3,FALSE)</f>
        <v>User</v>
      </c>
      <c r="F5" s="40" t="s">
        <v>307</v>
      </c>
      <c r="G5" s="41" t="s">
        <v>308</v>
      </c>
      <c r="H5" s="28" t="str">
        <f>IF(VLOOKUP(A5,Keys_CHESS_ALL!J5:AC189,5,FALSE)="","",VLOOKUP(A5,Keys_CHESS_ALL!J5:AC189,5,FALSE))</f>
        <v/>
      </c>
      <c r="I5" s="28" t="str">
        <f>IF(VLOOKUP(A5,Keys_CHESS_ALL!J5:AC189,6,FALSE)="","",VLOOKUP(A5,Keys_CHESS_ALL!J5:AC189,6,FALSE))</f>
        <v/>
      </c>
      <c r="J5" s="28" t="str">
        <f>IF(VLOOKUP(A5,Keys_CHESS_ALL!J5:AC189,7,FALSE)="","",VLOOKUP(A5,Keys_CHESS_ALL!J5:AC189,7,FALSE))</f>
        <v/>
      </c>
      <c r="K5" s="28" t="str">
        <f>IF(VLOOKUP(A5,Keys_CHESS_ALL!J5:AC189,8,FALSE)="","",VLOOKUP(A5,Keys_CHESS_ALL!J5:AC189,8,FALSE))</f>
        <v/>
      </c>
      <c r="L5" s="28" t="str">
        <f>IF(VLOOKUP(A5,Keys_CHESS_ALL!J5:AD189,9,FALSE)="","",VLOOKUP(A5,Keys_CHESS_ALL!J5:AD189,9,FALSE))</f>
        <v/>
      </c>
      <c r="M5" s="28" t="str">
        <f>IF(VLOOKUP(A5,Keys_CHESS_ALL!J5:AE189,10,FALSE)="","",VLOOKUP(A5,Keys_CHESS_ALL!J5:AE189,10,FALSE))</f>
        <v/>
      </c>
      <c r="N5" s="28" t="str">
        <f>IF(VLOOKUP(A5,Keys_CHESS_ALL!J5:AF189,11,FALSE)="","",VLOOKUP(A5,Keys_CHESS_ALL!J5:AF189,11,FALSE))</f>
        <v/>
      </c>
      <c r="O5" s="28" t="str">
        <f>IF(VLOOKUP(A5,Keys_CHESS_ALL!J5:AG189,12,FALSE)="","",VLOOKUP(A5,Keys_CHESS_ALL!J5:AG189,12,FALSE))</f>
        <v/>
      </c>
      <c r="P5" s="28" t="str">
        <f>IF(VLOOKUP(A5,Keys_CHESS_ALL!J5:AH189,13,FALSE)="","",VLOOKUP(A5,Keys_CHESS_ALL!J5:AH189,13,FALSE))</f>
        <v/>
      </c>
      <c r="Q5" s="28" t="str">
        <f>IF(VLOOKUP(A5,Keys_CHESS_ALL!J5:AI189,14,FALSE)="","",VLOOKUP(A5,Keys_CHESS_ALL!J5:AI189,14,FALSE))</f>
        <v/>
      </c>
      <c r="R5" s="28" t="str">
        <f>IF(VLOOKUP(A5,Keys_CHESS_ALL!J5:AJ189,15,FALSE)="","",VLOOKUP(A5,Keys_CHESS_ALL!J5:AJ189,15,FALSE))</f>
        <v/>
      </c>
      <c r="S5" s="28" t="str">
        <f>IF(VLOOKUP(A5,Keys_CHESS_ALL!J5:AK189,16,FALSE)="","",VLOOKUP(A5,Keys_CHESS_ALL!J5:AK189,16,FALSE))</f>
        <v/>
      </c>
    </row>
    <row r="6" spans="1:20" x14ac:dyDescent="0.2">
      <c r="A6" s="30" t="s">
        <v>33</v>
      </c>
      <c r="B6" s="28" t="str">
        <f>VLOOKUP(A6,Keys_CHESS_ALL!J6:L190,2,FALSE)</f>
        <v>string</v>
      </c>
      <c r="C6" s="32" t="b">
        <v>0</v>
      </c>
      <c r="D6" s="32" t="b">
        <v>0</v>
      </c>
      <c r="E6" s="28" t="str">
        <f>VLOOKUP(A6,Keys_CHESS_ALL!J6:L190,3,FALSE)</f>
        <v>User</v>
      </c>
      <c r="F6" s="40" t="s">
        <v>309</v>
      </c>
      <c r="G6" s="41" t="s">
        <v>310</v>
      </c>
      <c r="H6" s="28" t="str">
        <f>IF(VLOOKUP(A6,Keys_CHESS_ALL!J6:AC190,5,FALSE)="","",VLOOKUP(A6,Keys_CHESS_ALL!J6:AC190,5,FALSE))</f>
        <v/>
      </c>
      <c r="I6" s="28" t="str">
        <f>IF(VLOOKUP(A6,Keys_CHESS_ALL!J6:AC190,6,FALSE)="","",VLOOKUP(A6,Keys_CHESS_ALL!J6:AC190,6,FALSE))</f>
        <v/>
      </c>
      <c r="J6" s="28" t="str">
        <f>IF(VLOOKUP(A6,Keys_CHESS_ALL!J6:AC190,7,FALSE)="","",VLOOKUP(A6,Keys_CHESS_ALL!J6:AC190,7,FALSE))</f>
        <v/>
      </c>
      <c r="K6" s="28" t="str">
        <f>IF(VLOOKUP(A6,Keys_CHESS_ALL!J6:AC190,8,FALSE)="","",VLOOKUP(A6,Keys_CHESS_ALL!J6:AC190,8,FALSE))</f>
        <v/>
      </c>
      <c r="L6" s="28" t="str">
        <f>IF(VLOOKUP(A6,Keys_CHESS_ALL!J6:AD190,9,FALSE)="","",VLOOKUP(A6,Keys_CHESS_ALL!J6:AD190,9,FALSE))</f>
        <v/>
      </c>
      <c r="M6" s="28" t="str">
        <f>IF(VLOOKUP(A6,Keys_CHESS_ALL!J6:AE190,10,FALSE)="","",VLOOKUP(A6,Keys_CHESS_ALL!J6:AE190,10,FALSE))</f>
        <v/>
      </c>
      <c r="N6" s="28" t="str">
        <f>IF(VLOOKUP(A6,Keys_CHESS_ALL!J6:AF190,11,FALSE)="","",VLOOKUP(A6,Keys_CHESS_ALL!J6:AF190,11,FALSE))</f>
        <v/>
      </c>
      <c r="O6" s="28" t="str">
        <f>IF(VLOOKUP(A6,Keys_CHESS_ALL!J6:AG190,12,FALSE)="","",VLOOKUP(A6,Keys_CHESS_ALL!J6:AG190,12,FALSE))</f>
        <v/>
      </c>
      <c r="P6" s="28" t="str">
        <f>IF(VLOOKUP(A6,Keys_CHESS_ALL!J6:AH190,13,FALSE)="","",VLOOKUP(A6,Keys_CHESS_ALL!J6:AH190,13,FALSE))</f>
        <v/>
      </c>
      <c r="Q6" s="28" t="str">
        <f>IF(VLOOKUP(A6,Keys_CHESS_ALL!J6:AI190,14,FALSE)="","",VLOOKUP(A6,Keys_CHESS_ALL!J6:AI190,14,FALSE))</f>
        <v/>
      </c>
      <c r="R6" s="28" t="str">
        <f>IF(VLOOKUP(A6,Keys_CHESS_ALL!J6:AJ190,15,FALSE)="","",VLOOKUP(A6,Keys_CHESS_ALL!J6:AJ190,15,FALSE))</f>
        <v/>
      </c>
      <c r="S6" s="28" t="str">
        <f>IF(VLOOKUP(A6,Keys_CHESS_ALL!J6:AK190,16,FALSE)="","",VLOOKUP(A6,Keys_CHESS_ALL!J6:AK190,16,FALSE))</f>
        <v/>
      </c>
    </row>
    <row r="7" spans="1:20" x14ac:dyDescent="0.2">
      <c r="A7" s="30" t="s">
        <v>34</v>
      </c>
      <c r="B7" s="28" t="str">
        <f>VLOOKUP(A7,Keys_CHESS_ALL!J7:L191,2,FALSE)</f>
        <v>string</v>
      </c>
      <c r="C7" s="32" t="b">
        <v>1</v>
      </c>
      <c r="D7" s="32" t="b">
        <v>1</v>
      </c>
      <c r="E7" s="28" t="str">
        <f>VLOOKUP(A7,Keys_CHESS_ALL!J7:L191,3,FALSE)</f>
        <v>User</v>
      </c>
      <c r="F7" s="40" t="s">
        <v>311</v>
      </c>
      <c r="G7" s="41" t="s">
        <v>312</v>
      </c>
      <c r="H7" s="28" t="str">
        <f>IF(VLOOKUP(A7,Keys_CHESS_ALL!J7:AC191,5,FALSE)="","",VLOOKUP(A7,Keys_CHESS_ALL!J7:AC191,5,FALSE))</f>
        <v/>
      </c>
      <c r="I7" s="28" t="str">
        <f>IF(VLOOKUP(A7,Keys_CHESS_ALL!J7:AC191,6,FALSE)="","",VLOOKUP(A7,Keys_CHESS_ALL!J7:AC191,6,FALSE))</f>
        <v/>
      </c>
      <c r="J7" s="28" t="str">
        <f>IF(VLOOKUP(A7,Keys_CHESS_ALL!J7:AC191,7,FALSE)="","",VLOOKUP(A7,Keys_CHESS_ALL!J7:AC191,7,FALSE))</f>
        <v/>
      </c>
      <c r="K7" s="28" t="str">
        <f>IF(VLOOKUP(A7,Keys_CHESS_ALL!J7:AC191,8,FALSE)="","",VLOOKUP(A7,Keys_CHESS_ALL!J7:AC191,8,FALSE))</f>
        <v/>
      </c>
      <c r="L7" s="28" t="str">
        <f>IF(VLOOKUP(A7,Keys_CHESS_ALL!J7:AD191,9,FALSE)="","",VLOOKUP(A7,Keys_CHESS_ALL!J7:AD191,9,FALSE))</f>
        <v/>
      </c>
      <c r="M7" s="28" t="str">
        <f>IF(VLOOKUP(A7,Keys_CHESS_ALL!J7:AE191,10,FALSE)="","",VLOOKUP(A7,Keys_CHESS_ALL!J7:AE191,10,FALSE))</f>
        <v/>
      </c>
      <c r="N7" s="28" t="str">
        <f>IF(VLOOKUP(A7,Keys_CHESS_ALL!J7:AF191,11,FALSE)="","",VLOOKUP(A7,Keys_CHESS_ALL!J7:AF191,11,FALSE))</f>
        <v/>
      </c>
      <c r="O7" s="28" t="str">
        <f>IF(VLOOKUP(A7,Keys_CHESS_ALL!J7:AG191,12,FALSE)="","",VLOOKUP(A7,Keys_CHESS_ALL!J7:AG191,12,FALSE))</f>
        <v/>
      </c>
      <c r="P7" s="28" t="str">
        <f>IF(VLOOKUP(A7,Keys_CHESS_ALL!J7:AH191,13,FALSE)="","",VLOOKUP(A7,Keys_CHESS_ALL!J7:AH191,13,FALSE))</f>
        <v/>
      </c>
      <c r="Q7" s="28" t="str">
        <f>IF(VLOOKUP(A7,Keys_CHESS_ALL!J7:AI191,14,FALSE)="","",VLOOKUP(A7,Keys_CHESS_ALL!J7:AI191,14,FALSE))</f>
        <v/>
      </c>
      <c r="R7" s="28" t="str">
        <f>IF(VLOOKUP(A7,Keys_CHESS_ALL!J7:AJ191,15,FALSE)="","",VLOOKUP(A7,Keys_CHESS_ALL!J7:AJ191,15,FALSE))</f>
        <v/>
      </c>
      <c r="S7" s="28" t="str">
        <f>IF(VLOOKUP(A7,Keys_CHESS_ALL!J7:AK191,16,FALSE)="","",VLOOKUP(A7,Keys_CHESS_ALL!J7:AK191,16,FALSE))</f>
        <v/>
      </c>
    </row>
    <row r="8" spans="1:20" x14ac:dyDescent="0.2">
      <c r="A8" s="30" t="s">
        <v>36</v>
      </c>
      <c r="B8" s="28" t="str">
        <f>VLOOKUP(A8,Keys_CHESS_ALL!J8:L192,2,FALSE)</f>
        <v>list_str</v>
      </c>
      <c r="C8" s="32" t="b">
        <v>0</v>
      </c>
      <c r="D8" s="32" t="b">
        <v>0</v>
      </c>
      <c r="E8" s="28" t="str">
        <f>VLOOKUP(A8,Keys_CHESS_ALL!J8:L192,3,FALSE)</f>
        <v>User</v>
      </c>
      <c r="F8" s="40" t="s">
        <v>313</v>
      </c>
      <c r="G8" s="41" t="s">
        <v>0</v>
      </c>
      <c r="H8" s="28" t="str">
        <f>IF(VLOOKUP($A8,Keys_CHESS_ALL!$J$3:$AC$192,5,FALSE)="","",VLOOKUP($A8,Keys_CHESS_ALL!$J$3:$AC$192,5,FALSE))</f>
        <v>1A3</v>
      </c>
      <c r="I8" s="28" t="str">
        <f>IF(VLOOKUP($A8,Keys_CHESS_ALL!$J$3:$AC$192,6,FALSE)="","",VLOOKUP($A8,Keys_CHESS_ALL!$J$3:$AC$192,6,FALSE))</f>
        <v>2A</v>
      </c>
      <c r="J8" s="28" t="str">
        <f>IF(VLOOKUP($A8,Keys_CHESS_ALL!$J$3:$AC$192,7,FALSE)="","",VLOOKUP($A8,Keys_CHESS_ALL!$J$3:$AC$192,7,FALSE))</f>
        <v>3A</v>
      </c>
      <c r="K8" s="28" t="str">
        <f>IF(VLOOKUP($A8,Keys_CHESS_ALL!$J$3:$AC$192,8,FALSE)="","",VLOOKUP($A8,Keys_CHESS_ALL!$J$3:$AC$192,8,FALSE))</f>
        <v>3B</v>
      </c>
      <c r="L8" s="28" t="str">
        <f>IF(VLOOKUP($A8,Keys_CHESS_ALL!$J$3:$AC$192,9,FALSE)="","",VLOOKUP($A8,Keys_CHESS_ALL!$J$3:$AC$192,9,FALSE))</f>
        <v>4B</v>
      </c>
      <c r="M8" s="28" t="str">
        <f>IF(VLOOKUP($A8,Keys_CHESS_ALL!$J$3:$AC$192,10,FALSE)="","",VLOOKUP($A8,Keys_CHESS_ALL!$J$3:$AC$192,10,FALSE))</f>
        <v>7A</v>
      </c>
      <c r="N8" s="28" t="str">
        <f>IF(VLOOKUP($A8,Keys_CHESS_ALL!$J$3:$AC$192,11,FALSE)="","",VLOOKUP($A8,Keys_CHESS_ALL!$J$3:$AC$192,11,FALSE))</f>
        <v>7B2</v>
      </c>
      <c r="O8" s="28" t="str">
        <f>IF(VLOOKUP($A8,Keys_CHESS_ALL!$J$3:$AC$192,12,FALSE)="","",VLOOKUP($A8,Keys_CHESS_ALL!$J$3:$AC$192,12,FALSE))</f>
        <v/>
      </c>
      <c r="P8" s="28" t="str">
        <f>IF(VLOOKUP($A8,Keys_CHESS_ALL!$J$3:$AC$192,13,FALSE)="","",VLOOKUP($A8,Keys_CHESS_ALL!$J$3:$AC$192,13,FALSE))</f>
        <v/>
      </c>
      <c r="Q8" s="28" t="str">
        <f>IF(VLOOKUP($A8,Keys_CHESS_ALL!$J$3:$AC$192,14,FALSE)="","",VLOOKUP($A8,Keys_CHESS_ALL!$J$3:$AC$192,14,FALSE))</f>
        <v/>
      </c>
      <c r="R8" s="28" t="str">
        <f>IF(VLOOKUP($A8,Keys_CHESS_ALL!$J$3:$AC$192,15,FALSE)="","",VLOOKUP($A8,Keys_CHESS_ALL!$J$3:$AC$192,15,FALSE))</f>
        <v/>
      </c>
      <c r="S8" s="28" t="str">
        <f>IF(VLOOKUP($A8,Keys_CHESS_ALL!$J$3:$AC$192,16,FALSE)="","",VLOOKUP($A8,Keys_CHESS_ALL!$J$3:$AC$192,16,FALSE))</f>
        <v/>
      </c>
      <c r="T8" s="48" t="str">
        <f>IF(VLOOKUP($A8,Keys_CHESS_ALL!$J$3:$AC$192,17,FALSE)="","",VLOOKUP($A8,Keys_CHESS_ALL!$J$3:$AC$192,17,FALSE))</f>
        <v/>
      </c>
    </row>
    <row r="9" spans="1:20" x14ac:dyDescent="0.2">
      <c r="A9" s="30" t="s">
        <v>38</v>
      </c>
      <c r="B9" s="28" t="str">
        <f>VLOOKUP(A9,Keys_CHESS_ALL!J9:L193,2,FALSE)</f>
        <v>string</v>
      </c>
      <c r="C9" s="32" t="b">
        <v>0</v>
      </c>
      <c r="D9" s="32" t="b">
        <v>1</v>
      </c>
      <c r="E9" s="28" t="str">
        <f>VLOOKUP(A9,Keys_CHESS_ALL!J9:L193,3,FALSE)</f>
        <v>User</v>
      </c>
      <c r="F9" s="40" t="s">
        <v>314</v>
      </c>
      <c r="G9" s="41" t="s">
        <v>315</v>
      </c>
      <c r="H9" s="28" t="str">
        <f>IF(VLOOKUP($A9,Keys_CHESS_ALL!$J$3:$AC$192,5,FALSE)="","",VLOOKUP($A9,Keys_CHESS_ALL!$J$3:$AC$192,5,FALSE))</f>
        <v/>
      </c>
      <c r="I9" s="28" t="str">
        <f>IF(VLOOKUP($A9,Keys_CHESS_ALL!$J$3:$AC$192,6,FALSE)="","",VLOOKUP($A9,Keys_CHESS_ALL!$J$3:$AC$192,6,FALSE))</f>
        <v/>
      </c>
      <c r="J9" s="28" t="str">
        <f>IF(VLOOKUP($A9,Keys_CHESS_ALL!$J$3:$AC$192,7,FALSE)="","",VLOOKUP($A9,Keys_CHESS_ALL!$J$3:$AC$192,7,FALSE))</f>
        <v/>
      </c>
      <c r="K9" s="28" t="str">
        <f>IF(VLOOKUP($A9,Keys_CHESS_ALL!$J$3:$AC$192,8,FALSE)="","",VLOOKUP($A9,Keys_CHESS_ALL!$J$3:$AC$192,8,FALSE))</f>
        <v/>
      </c>
      <c r="L9" s="28" t="str">
        <f>IF(VLOOKUP($A9,Keys_CHESS_ALL!$J$3:$AC$192,9,FALSE)="","",VLOOKUP($A9,Keys_CHESS_ALL!$J$3:$AC$192,9,FALSE))</f>
        <v/>
      </c>
      <c r="M9" s="28" t="str">
        <f>IF(VLOOKUP($A9,Keys_CHESS_ALL!$J$3:$AC$192,10,FALSE)="","",VLOOKUP($A9,Keys_CHESS_ALL!$J$3:$AC$192,10,FALSE))</f>
        <v/>
      </c>
      <c r="N9" s="28" t="str">
        <f>IF(VLOOKUP($A9,Keys_CHESS_ALL!$J$3:$AC$192,11,FALSE)="","",VLOOKUP($A9,Keys_CHESS_ALL!$J$3:$AC$192,11,FALSE))</f>
        <v/>
      </c>
      <c r="O9" s="28" t="str">
        <f>IF(VLOOKUP($A9,Keys_CHESS_ALL!$J$3:$AC$192,12,FALSE)="","",VLOOKUP($A9,Keys_CHESS_ALL!$J$3:$AC$192,12,FALSE))</f>
        <v/>
      </c>
      <c r="P9" s="28" t="str">
        <f>IF(VLOOKUP($A9,Keys_CHESS_ALL!$J$3:$AC$192,13,FALSE)="","",VLOOKUP($A9,Keys_CHESS_ALL!$J$3:$AC$192,13,FALSE))</f>
        <v/>
      </c>
      <c r="Q9" s="28" t="str">
        <f>IF(VLOOKUP($A9,Keys_CHESS_ALL!$J$3:$AC$192,14,FALSE)="","",VLOOKUP($A9,Keys_CHESS_ALL!$J$3:$AC$192,14,FALSE))</f>
        <v/>
      </c>
      <c r="R9" s="28" t="str">
        <f>IF(VLOOKUP($A9,Keys_CHESS_ALL!$J$3:$AC$192,15,FALSE)="","",VLOOKUP($A9,Keys_CHESS_ALL!$J$3:$AC$192,15,FALSE))</f>
        <v/>
      </c>
      <c r="S9" s="28" t="str">
        <f>IF(VLOOKUP($A9,Keys_CHESS_ALL!$J$3:$AC$192,16,FALSE)="","",VLOOKUP($A9,Keys_CHESS_ALL!$J$3:$AC$192,16,FALSE))</f>
        <v/>
      </c>
      <c r="T9" s="48" t="str">
        <f>IF(VLOOKUP($A9,Keys_CHESS_ALL!$J$3:$AC$192,17,FALSE)="","",VLOOKUP($A9,Keys_CHESS_ALL!$J$3:$AC$192,17,FALSE))</f>
        <v/>
      </c>
    </row>
    <row r="10" spans="1:20" x14ac:dyDescent="0.2">
      <c r="A10" s="30" t="s">
        <v>39</v>
      </c>
      <c r="B10" s="28" t="str">
        <f>VLOOKUP(A10,Keys_CHESS_ALL!J10:L194,2,FALSE)</f>
        <v>list_str</v>
      </c>
      <c r="C10" s="32" t="b">
        <v>0</v>
      </c>
      <c r="D10" s="32" t="b">
        <v>0</v>
      </c>
      <c r="E10" s="28" t="str">
        <f>VLOOKUP(A10,Keys_CHESS_ALL!J10:L194,3,FALSE)</f>
        <v>User</v>
      </c>
      <c r="F10" s="40" t="s">
        <v>316</v>
      </c>
      <c r="G10" s="41" t="s">
        <v>41</v>
      </c>
      <c r="H10" s="28" t="str">
        <f>IF(VLOOKUP($A10,Keys_CHESS_ALL!$J$3:$AC$192,5,FALSE)="","",VLOOKUP($A10,Keys_CHESS_ALL!$J$3:$AC$192,5,FALSE))</f>
        <v>CHEXS_NSF</v>
      </c>
      <c r="I10" s="28" t="str">
        <f>IF(VLOOKUP($A10,Keys_CHESS_ALL!$J$3:$AC$192,6,FALSE)="","",VLOOKUP($A10,Keys_CHESS_ALL!$J$3:$AC$192,6,FALSE))</f>
        <v>MSNC_AFRL</v>
      </c>
      <c r="J10" s="28" t="str">
        <f>IF(VLOOKUP($A10,Keys_CHESS_ALL!$J$3:$AC$192,7,FALSE)="","",VLOOKUP($A10,Keys_CHESS_ALL!$J$3:$AC$192,7,FALSE))</f>
        <v>MACCHESS_NSF_NIH</v>
      </c>
      <c r="K10" s="28" t="str">
        <f>IF(VLOOKUP($A10,Keys_CHESS_ALL!$J$3:$AC$192,8,FALSE)="","",VLOOKUP($A10,Keys_CHESS_ALL!$J$3:$AC$192,8,FALSE))</f>
        <v>CHESS_internal</v>
      </c>
      <c r="L10" s="28" t="str">
        <f>IF(VLOOKUP($A10,Keys_CHESS_ALL!$J$3:$AC$192,9,FALSE)="","",VLOOKUP($A10,Keys_CHESS_ALL!$J$3:$AC$192,9,FALSE))</f>
        <v>CHEXS_NSF</v>
      </c>
      <c r="M10" s="28" t="str">
        <f>IF(VLOOKUP($A10,Keys_CHESS_ALL!$J$3:$AC$192,10,FALSE)="","",VLOOKUP($A10,Keys_CHESS_ALL!$J$3:$AC$192,10,FALSE))</f>
        <v/>
      </c>
      <c r="N10" s="28" t="str">
        <f>IF(VLOOKUP($A10,Keys_CHESS_ALL!$J$3:$AC$192,11,FALSE)="","",VLOOKUP($A10,Keys_CHESS_ALL!$J$3:$AC$192,11,FALSE))</f>
        <v/>
      </c>
      <c r="O10" s="28" t="str">
        <f>IF(VLOOKUP($A10,Keys_CHESS_ALL!$J$3:$AC$192,12,FALSE)="","",VLOOKUP($A10,Keys_CHESS_ALL!$J$3:$AC$192,12,FALSE))</f>
        <v/>
      </c>
      <c r="P10" s="28" t="str">
        <f>IF(VLOOKUP($A10,Keys_CHESS_ALL!$J$3:$AC$192,13,FALSE)="","",VLOOKUP($A10,Keys_CHESS_ALL!$J$3:$AC$192,13,FALSE))</f>
        <v/>
      </c>
      <c r="Q10" s="28" t="str">
        <f>IF(VLOOKUP($A10,Keys_CHESS_ALL!$J$3:$AC$192,14,FALSE)="","",VLOOKUP($A10,Keys_CHESS_ALL!$J$3:$AC$192,14,FALSE))</f>
        <v/>
      </c>
      <c r="R10" s="28" t="str">
        <f>IF(VLOOKUP($A10,Keys_CHESS_ALL!$J$3:$AC$192,15,FALSE)="","",VLOOKUP($A10,Keys_CHESS_ALL!$J$3:$AC$192,15,FALSE))</f>
        <v/>
      </c>
      <c r="S10" s="28" t="str">
        <f>IF(VLOOKUP($A10,Keys_CHESS_ALL!$J$3:$AC$192,16,FALSE)="","",VLOOKUP($A10,Keys_CHESS_ALL!$J$3:$AC$192,16,FALSE))</f>
        <v/>
      </c>
      <c r="T10" s="48" t="str">
        <f>IF(VLOOKUP($A10,Keys_CHESS_ALL!$J$3:$AC$192,17,FALSE)="","",VLOOKUP($A10,Keys_CHESS_ALL!$J$3:$AC$192,17,FALSE))</f>
        <v/>
      </c>
    </row>
    <row r="11" spans="1:20" x14ac:dyDescent="0.2">
      <c r="A11" s="30" t="s">
        <v>44</v>
      </c>
      <c r="B11" s="28" t="str">
        <f>VLOOKUP(A11,Keys_CHESS_ALL!J11:L195,2,FALSE)</f>
        <v>bool</v>
      </c>
      <c r="C11" s="32" t="b">
        <v>0</v>
      </c>
      <c r="D11" s="32" t="b">
        <v>0</v>
      </c>
      <c r="E11" s="28" t="str">
        <f>VLOOKUP(A11,Keys_CHESS_ALL!J11:L195,3,FALSE)</f>
        <v>Alignment</v>
      </c>
      <c r="F11" s="40" t="s">
        <v>317</v>
      </c>
      <c r="G11" s="41" t="s">
        <v>525</v>
      </c>
      <c r="H11" s="28" t="str">
        <f>IF(VLOOKUP($A11,Keys_CHESS_ALL!$J$3:$AC$192,5,FALSE)="","",VLOOKUP($A11,Keys_CHESS_ALL!$J$3:$AC$192,5,FALSE))</f>
        <v>true</v>
      </c>
      <c r="I11" s="28" t="str">
        <f>IF(VLOOKUP($A11,Keys_CHESS_ALL!$J$3:$AC$192,6,FALSE)="","",VLOOKUP($A11,Keys_CHESS_ALL!$J$3:$AC$192,6,FALSE))</f>
        <v>false</v>
      </c>
      <c r="J11" s="28" t="str">
        <f>IF(VLOOKUP($A11,Keys_CHESS_ALL!$J$3:$AC$192,7,FALSE)="","",VLOOKUP($A11,Keys_CHESS_ALL!$J$3:$AC$192,7,FALSE))</f>
        <v/>
      </c>
      <c r="K11" s="28" t="str">
        <f>IF(VLOOKUP($A11,Keys_CHESS_ALL!$J$3:$AC$192,8,FALSE)="","",VLOOKUP($A11,Keys_CHESS_ALL!$J$3:$AC$192,8,FALSE))</f>
        <v/>
      </c>
      <c r="L11" s="28" t="str">
        <f>IF(VLOOKUP($A11,Keys_CHESS_ALL!$J$3:$AC$192,9,FALSE)="","",VLOOKUP($A11,Keys_CHESS_ALL!$J$3:$AC$192,9,FALSE))</f>
        <v/>
      </c>
      <c r="M11" s="28" t="str">
        <f>IF(VLOOKUP($A11,Keys_CHESS_ALL!$J$3:$AC$192,10,FALSE)="","",VLOOKUP($A11,Keys_CHESS_ALL!$J$3:$AC$192,10,FALSE))</f>
        <v/>
      </c>
      <c r="N11" s="28" t="str">
        <f>IF(VLOOKUP($A11,Keys_CHESS_ALL!$J$3:$AC$192,11,FALSE)="","",VLOOKUP($A11,Keys_CHESS_ALL!$J$3:$AC$192,11,FALSE))</f>
        <v/>
      </c>
      <c r="O11" s="28" t="str">
        <f>IF(VLOOKUP($A11,Keys_CHESS_ALL!$J$3:$AC$192,12,FALSE)="","",VLOOKUP($A11,Keys_CHESS_ALL!$J$3:$AC$192,12,FALSE))</f>
        <v/>
      </c>
      <c r="P11" s="28" t="str">
        <f>IF(VLOOKUP($A11,Keys_CHESS_ALL!$J$3:$AC$192,13,FALSE)="","",VLOOKUP($A11,Keys_CHESS_ALL!$J$3:$AC$192,13,FALSE))</f>
        <v/>
      </c>
      <c r="Q11" s="28" t="str">
        <f>IF(VLOOKUP($A11,Keys_CHESS_ALL!$J$3:$AC$192,14,FALSE)="","",VLOOKUP($A11,Keys_CHESS_ALL!$J$3:$AC$192,14,FALSE))</f>
        <v/>
      </c>
      <c r="R11" s="28" t="str">
        <f>IF(VLOOKUP($A11,Keys_CHESS_ALL!$J$3:$AC$192,15,FALSE)="","",VLOOKUP($A11,Keys_CHESS_ALL!$J$3:$AC$192,15,FALSE))</f>
        <v/>
      </c>
      <c r="S11" s="28" t="str">
        <f>IF(VLOOKUP($A11,Keys_CHESS_ALL!$J$3:$AC$192,16,FALSE)="","",VLOOKUP($A11,Keys_CHESS_ALL!$J$3:$AC$192,16,FALSE))</f>
        <v/>
      </c>
      <c r="T11" s="48" t="str">
        <f>IF(VLOOKUP($A11,Keys_CHESS_ALL!$J$3:$AC$192,17,FALSE)="","",VLOOKUP($A11,Keys_CHESS_ALL!$J$3:$AC$192,17,FALSE))</f>
        <v/>
      </c>
    </row>
    <row r="12" spans="1:20" x14ac:dyDescent="0.2">
      <c r="A12" s="30" t="s">
        <v>48</v>
      </c>
      <c r="B12" s="28" t="str">
        <f>VLOOKUP(A12,Keys_CHESS_ALL!J12:L196,2,FALSE)</f>
        <v>bool</v>
      </c>
      <c r="C12" s="32" t="b">
        <v>0</v>
      </c>
      <c r="D12" s="32" t="b">
        <v>0</v>
      </c>
      <c r="E12" s="28" t="str">
        <f>VLOOKUP(A12,Keys_CHESS_ALL!J12:L196,3,FALSE)</f>
        <v>Alignment</v>
      </c>
      <c r="F12" s="40" t="s">
        <v>318</v>
      </c>
      <c r="G12" s="41" t="s">
        <v>525</v>
      </c>
      <c r="H12" s="28" t="str">
        <f>IF(VLOOKUP($A12,Keys_CHESS_ALL!$J$3:$AC$192,5,FALSE)="","",VLOOKUP($A12,Keys_CHESS_ALL!$J$3:$AC$192,5,FALSE))</f>
        <v>true</v>
      </c>
      <c r="I12" s="28" t="str">
        <f>IF(VLOOKUP($A12,Keys_CHESS_ALL!$J$3:$AC$192,6,FALSE)="","",VLOOKUP($A12,Keys_CHESS_ALL!$J$3:$AC$192,6,FALSE))</f>
        <v>false</v>
      </c>
      <c r="J12" s="28" t="str">
        <f>IF(VLOOKUP($A12,Keys_CHESS_ALL!$J$3:$AC$192,7,FALSE)="","",VLOOKUP($A12,Keys_CHESS_ALL!$J$3:$AC$192,7,FALSE))</f>
        <v/>
      </c>
      <c r="K12" s="28" t="str">
        <f>IF(VLOOKUP($A12,Keys_CHESS_ALL!$J$3:$AC$192,8,FALSE)="","",VLOOKUP($A12,Keys_CHESS_ALL!$J$3:$AC$192,8,FALSE))</f>
        <v/>
      </c>
      <c r="L12" s="28" t="str">
        <f>IF(VLOOKUP($A12,Keys_CHESS_ALL!$J$3:$AC$192,9,FALSE)="","",VLOOKUP($A12,Keys_CHESS_ALL!$J$3:$AC$192,9,FALSE))</f>
        <v/>
      </c>
      <c r="M12" s="28" t="str">
        <f>IF(VLOOKUP($A12,Keys_CHESS_ALL!$J$3:$AC$192,10,FALSE)="","",VLOOKUP($A12,Keys_CHESS_ALL!$J$3:$AC$192,10,FALSE))</f>
        <v/>
      </c>
      <c r="N12" s="28" t="str">
        <f>IF(VLOOKUP($A12,Keys_CHESS_ALL!$J$3:$AC$192,11,FALSE)="","",VLOOKUP($A12,Keys_CHESS_ALL!$J$3:$AC$192,11,FALSE))</f>
        <v/>
      </c>
      <c r="O12" s="28" t="str">
        <f>IF(VLOOKUP($A12,Keys_CHESS_ALL!$J$3:$AC$192,12,FALSE)="","",VLOOKUP($A12,Keys_CHESS_ALL!$J$3:$AC$192,12,FALSE))</f>
        <v/>
      </c>
      <c r="P12" s="28" t="str">
        <f>IF(VLOOKUP($A12,Keys_CHESS_ALL!$J$3:$AC$192,13,FALSE)="","",VLOOKUP($A12,Keys_CHESS_ALL!$J$3:$AC$192,13,FALSE))</f>
        <v/>
      </c>
      <c r="Q12" s="28" t="str">
        <f>IF(VLOOKUP($A12,Keys_CHESS_ALL!$J$3:$AC$192,14,FALSE)="","",VLOOKUP($A12,Keys_CHESS_ALL!$J$3:$AC$192,14,FALSE))</f>
        <v/>
      </c>
      <c r="R12" s="28" t="str">
        <f>IF(VLOOKUP($A12,Keys_CHESS_ALL!$J$3:$AC$192,15,FALSE)="","",VLOOKUP($A12,Keys_CHESS_ALL!$J$3:$AC$192,15,FALSE))</f>
        <v/>
      </c>
      <c r="S12" s="28" t="str">
        <f>IF(VLOOKUP($A12,Keys_CHESS_ALL!$J$3:$AC$192,16,FALSE)="","",VLOOKUP($A12,Keys_CHESS_ALL!$J$3:$AC$192,16,FALSE))</f>
        <v/>
      </c>
      <c r="T12" s="48"/>
    </row>
    <row r="13" spans="1:20" x14ac:dyDescent="0.2">
      <c r="A13" s="30" t="s">
        <v>54</v>
      </c>
      <c r="B13" s="28" t="str">
        <f>VLOOKUP(A13,Keys_CHESS_ALL!J14:L197,2,FALSE)</f>
        <v>float64</v>
      </c>
      <c r="C13" s="32" t="b">
        <v>0</v>
      </c>
      <c r="D13" s="32" t="b">
        <v>0</v>
      </c>
      <c r="E13" s="28" t="str">
        <f>VLOOKUP(A13,Keys_CHESS_ALL!J14:L197,3,FALSE)</f>
        <v>Alignment</v>
      </c>
      <c r="F13" s="40" t="s">
        <v>526</v>
      </c>
      <c r="G13" s="41">
        <v>2</v>
      </c>
      <c r="H13" s="28" t="str">
        <f>IF(VLOOKUP($A13,Keys_CHESS_ALL!$J$3:$AC$192,5,FALSE)="","",VLOOKUP($A13,Keys_CHESS_ALL!$J$3:$AC$192,5,FALSE))</f>
        <v/>
      </c>
      <c r="I13" s="28" t="str">
        <f>IF(VLOOKUP($A13,Keys_CHESS_ALL!$J$3:$AC$192,6,FALSE)="","",VLOOKUP($A13,Keys_CHESS_ALL!$J$3:$AC$192,6,FALSE))</f>
        <v/>
      </c>
      <c r="J13" s="28" t="str">
        <f>IF(VLOOKUP($A13,Keys_CHESS_ALL!$J$3:$AC$192,7,FALSE)="","",VLOOKUP($A13,Keys_CHESS_ALL!$J$3:$AC$192,7,FALSE))</f>
        <v/>
      </c>
      <c r="K13" s="28" t="str">
        <f>IF(VLOOKUP($A13,Keys_CHESS_ALL!$J$3:$AC$192,8,FALSE)="","",VLOOKUP($A13,Keys_CHESS_ALL!$J$3:$AC$192,8,FALSE))</f>
        <v/>
      </c>
      <c r="L13" s="28" t="str">
        <f>IF(VLOOKUP($A13,Keys_CHESS_ALL!$J$3:$AC$192,9,FALSE)="","",VLOOKUP($A13,Keys_CHESS_ALL!$J$3:$AC$192,9,FALSE))</f>
        <v/>
      </c>
      <c r="M13" s="28" t="str">
        <f>IF(VLOOKUP($A13,Keys_CHESS_ALL!$J$3:$AC$192,10,FALSE)="","",VLOOKUP($A13,Keys_CHESS_ALL!$J$3:$AC$192,10,FALSE))</f>
        <v/>
      </c>
      <c r="N13" s="28" t="str">
        <f>IF(VLOOKUP($A13,Keys_CHESS_ALL!$J$3:$AC$192,11,FALSE)="","",VLOOKUP($A13,Keys_CHESS_ALL!$J$3:$AC$192,11,FALSE))</f>
        <v/>
      </c>
      <c r="O13" s="28" t="str">
        <f>IF(VLOOKUP($A13,Keys_CHESS_ALL!$J$3:$AC$192,12,FALSE)="","",VLOOKUP($A13,Keys_CHESS_ALL!$J$3:$AC$192,12,FALSE))</f>
        <v/>
      </c>
      <c r="P13" s="28" t="str">
        <f>IF(VLOOKUP($A13,Keys_CHESS_ALL!$J$3:$AC$192,13,FALSE)="","",VLOOKUP($A13,Keys_CHESS_ALL!$J$3:$AC$192,13,FALSE))</f>
        <v/>
      </c>
      <c r="Q13" s="28" t="str">
        <f>IF(VLOOKUP($A13,Keys_CHESS_ALL!$J$3:$AC$192,14,FALSE)="","",VLOOKUP($A13,Keys_CHESS_ALL!$J$3:$AC$192,14,FALSE))</f>
        <v/>
      </c>
      <c r="R13" s="28" t="str">
        <f>IF(VLOOKUP($A13,Keys_CHESS_ALL!$J$3:$AC$192,15,FALSE)="","",VLOOKUP($A13,Keys_CHESS_ALL!$J$3:$AC$192,15,FALSE))</f>
        <v/>
      </c>
      <c r="S13" s="28" t="str">
        <f>IF(VLOOKUP($A13,Keys_CHESS_ALL!$J$3:$AC$192,16,FALSE)="","",VLOOKUP($A13,Keys_CHESS_ALL!$J$3:$AC$192,16,FALSE))</f>
        <v/>
      </c>
      <c r="T13" s="48"/>
    </row>
    <row r="14" spans="1:20" x14ac:dyDescent="0.2">
      <c r="A14" s="30" t="s">
        <v>55</v>
      </c>
      <c r="B14" s="28" t="str">
        <f>VLOOKUP(A14,Keys_CHESS_ALL!J15:L198,2,FALSE)</f>
        <v>float64</v>
      </c>
      <c r="C14" s="32" t="b">
        <v>0</v>
      </c>
      <c r="D14" s="32" t="b">
        <v>0</v>
      </c>
      <c r="E14" s="28" t="str">
        <f>VLOOKUP(A14,Keys_CHESS_ALL!J15:L198,3,FALSE)</f>
        <v>Alignment</v>
      </c>
      <c r="F14" s="40" t="s">
        <v>527</v>
      </c>
      <c r="G14" s="41">
        <v>0.25</v>
      </c>
      <c r="H14" s="28" t="str">
        <f>IF(VLOOKUP($A14,Keys_CHESS_ALL!$J$3:$AC$192,5,FALSE)="","",VLOOKUP($A14,Keys_CHESS_ALL!$J$3:$AC$192,5,FALSE))</f>
        <v/>
      </c>
      <c r="I14" s="28" t="str">
        <f>IF(VLOOKUP($A14,Keys_CHESS_ALL!$J$3:$AC$192,6,FALSE)="","",VLOOKUP($A14,Keys_CHESS_ALL!$J$3:$AC$192,6,FALSE))</f>
        <v/>
      </c>
      <c r="J14" s="28" t="str">
        <f>IF(VLOOKUP($A14,Keys_CHESS_ALL!$J$3:$AC$192,7,FALSE)="","",VLOOKUP($A14,Keys_CHESS_ALL!$J$3:$AC$192,7,FALSE))</f>
        <v/>
      </c>
      <c r="K14" s="28" t="str">
        <f>IF(VLOOKUP($A14,Keys_CHESS_ALL!$J$3:$AC$192,8,FALSE)="","",VLOOKUP($A14,Keys_CHESS_ALL!$J$3:$AC$192,8,FALSE))</f>
        <v/>
      </c>
      <c r="L14" s="28" t="str">
        <f>IF(VLOOKUP($A14,Keys_CHESS_ALL!$J$3:$AC$192,9,FALSE)="","",VLOOKUP($A14,Keys_CHESS_ALL!$J$3:$AC$192,9,FALSE))</f>
        <v/>
      </c>
      <c r="M14" s="28" t="str">
        <f>IF(VLOOKUP($A14,Keys_CHESS_ALL!$J$3:$AC$192,10,FALSE)="","",VLOOKUP($A14,Keys_CHESS_ALL!$J$3:$AC$192,10,FALSE))</f>
        <v/>
      </c>
      <c r="N14" s="28" t="str">
        <f>IF(VLOOKUP($A14,Keys_CHESS_ALL!$J$3:$AC$192,11,FALSE)="","",VLOOKUP($A14,Keys_CHESS_ALL!$J$3:$AC$192,11,FALSE))</f>
        <v/>
      </c>
      <c r="O14" s="28" t="str">
        <f>IF(VLOOKUP($A14,Keys_CHESS_ALL!$J$3:$AC$192,12,FALSE)="","",VLOOKUP($A14,Keys_CHESS_ALL!$J$3:$AC$192,12,FALSE))</f>
        <v/>
      </c>
      <c r="P14" s="28" t="str">
        <f>IF(VLOOKUP($A14,Keys_CHESS_ALL!$J$3:$AC$192,13,FALSE)="","",VLOOKUP($A14,Keys_CHESS_ALL!$J$3:$AC$192,13,FALSE))</f>
        <v/>
      </c>
      <c r="Q14" s="28" t="str">
        <f>IF(VLOOKUP($A14,Keys_CHESS_ALL!$J$3:$AC$192,14,FALSE)="","",VLOOKUP($A14,Keys_CHESS_ALL!$J$3:$AC$192,14,FALSE))</f>
        <v/>
      </c>
      <c r="R14" s="28" t="str">
        <f>IF(VLOOKUP($A14,Keys_CHESS_ALL!$J$3:$AC$192,15,FALSE)="","",VLOOKUP($A14,Keys_CHESS_ALL!$J$3:$AC$192,15,FALSE))</f>
        <v/>
      </c>
      <c r="S14" s="28" t="str">
        <f>IF(VLOOKUP($A14,Keys_CHESS_ALL!$J$3:$AC$192,16,FALSE)="","",VLOOKUP($A14,Keys_CHESS_ALL!$J$3:$AC$192,16,FALSE))</f>
        <v/>
      </c>
      <c r="T14" s="48"/>
    </row>
    <row r="15" spans="1:20" x14ac:dyDescent="0.2">
      <c r="A15" s="30" t="s">
        <v>56</v>
      </c>
      <c r="B15" s="28" t="str">
        <f>VLOOKUP(A15,Keys_CHESS_ALL!J16:L199,2,FALSE)</f>
        <v>float64</v>
      </c>
      <c r="C15" s="32" t="b">
        <v>0</v>
      </c>
      <c r="D15" s="32" t="b">
        <v>0</v>
      </c>
      <c r="E15" s="28" t="str">
        <f>VLOOKUP(A15,Keys_CHESS_ALL!J16:L199,3,FALSE)</f>
        <v>Alignment</v>
      </c>
      <c r="F15" s="40" t="s">
        <v>528</v>
      </c>
      <c r="G15" s="41">
        <v>0</v>
      </c>
      <c r="H15" s="28" t="str">
        <f>IF(VLOOKUP($A15,Keys_CHESS_ALL!$J$3:$AC$192,5,FALSE)="","",VLOOKUP($A15,Keys_CHESS_ALL!$J$3:$AC$192,5,FALSE))</f>
        <v/>
      </c>
      <c r="I15" s="28" t="str">
        <f>IF(VLOOKUP($A15,Keys_CHESS_ALL!$J$3:$AC$192,6,FALSE)="","",VLOOKUP($A15,Keys_CHESS_ALL!$J$3:$AC$192,6,FALSE))</f>
        <v/>
      </c>
      <c r="J15" s="28" t="str">
        <f>IF(VLOOKUP($A15,Keys_CHESS_ALL!$J$3:$AC$192,7,FALSE)="","",VLOOKUP($A15,Keys_CHESS_ALL!$J$3:$AC$192,7,FALSE))</f>
        <v/>
      </c>
      <c r="K15" s="28" t="str">
        <f>IF(VLOOKUP($A15,Keys_CHESS_ALL!$J$3:$AC$192,8,FALSE)="","",VLOOKUP($A15,Keys_CHESS_ALL!$J$3:$AC$192,8,FALSE))</f>
        <v/>
      </c>
      <c r="L15" s="28" t="str">
        <f>IF(VLOOKUP($A15,Keys_CHESS_ALL!$J$3:$AC$192,9,FALSE)="","",VLOOKUP($A15,Keys_CHESS_ALL!$J$3:$AC$192,9,FALSE))</f>
        <v/>
      </c>
      <c r="M15" s="28" t="str">
        <f>IF(VLOOKUP($A15,Keys_CHESS_ALL!$J$3:$AC$192,10,FALSE)="","",VLOOKUP($A15,Keys_CHESS_ALL!$J$3:$AC$192,10,FALSE))</f>
        <v/>
      </c>
      <c r="N15" s="28" t="str">
        <f>IF(VLOOKUP($A15,Keys_CHESS_ALL!$J$3:$AC$192,11,FALSE)="","",VLOOKUP($A15,Keys_CHESS_ALL!$J$3:$AC$192,11,FALSE))</f>
        <v/>
      </c>
      <c r="O15" s="28" t="str">
        <f>IF(VLOOKUP($A15,Keys_CHESS_ALL!$J$3:$AC$192,12,FALSE)="","",VLOOKUP($A15,Keys_CHESS_ALL!$J$3:$AC$192,12,FALSE))</f>
        <v/>
      </c>
      <c r="P15" s="28" t="str">
        <f>IF(VLOOKUP($A15,Keys_CHESS_ALL!$J$3:$AC$192,13,FALSE)="","",VLOOKUP($A15,Keys_CHESS_ALL!$J$3:$AC$192,13,FALSE))</f>
        <v/>
      </c>
      <c r="Q15" s="28" t="str">
        <f>IF(VLOOKUP($A15,Keys_CHESS_ALL!$J$3:$AC$192,14,FALSE)="","",VLOOKUP($A15,Keys_CHESS_ALL!$J$3:$AC$192,14,FALSE))</f>
        <v/>
      </c>
      <c r="R15" s="28" t="str">
        <f>IF(VLOOKUP($A15,Keys_CHESS_ALL!$J$3:$AC$192,15,FALSE)="","",VLOOKUP($A15,Keys_CHESS_ALL!$J$3:$AC$192,15,FALSE))</f>
        <v/>
      </c>
      <c r="S15" s="28" t="str">
        <f>IF(VLOOKUP($A15,Keys_CHESS_ALL!$J$3:$AC$192,16,FALSE)="","",VLOOKUP($A15,Keys_CHESS_ALL!$J$3:$AC$192,16,FALSE))</f>
        <v/>
      </c>
      <c r="T15" s="48"/>
    </row>
    <row r="16" spans="1:20" x14ac:dyDescent="0.2">
      <c r="A16" s="30" t="s">
        <v>57</v>
      </c>
      <c r="B16" s="28" t="str">
        <f>VLOOKUP(A16,Keys_CHESS_ALL!J17:L200,2,FALSE)</f>
        <v>float64</v>
      </c>
      <c r="C16" s="32" t="b">
        <v>0</v>
      </c>
      <c r="D16" s="32" t="b">
        <v>0</v>
      </c>
      <c r="E16" s="28" t="str">
        <f>VLOOKUP(A16,Keys_CHESS_ALL!J17:L200,3,FALSE)</f>
        <v>Alignment</v>
      </c>
      <c r="F16" s="40" t="s">
        <v>529</v>
      </c>
      <c r="G16" s="41">
        <v>0</v>
      </c>
      <c r="H16" s="28" t="str">
        <f>IF(VLOOKUP($A16,Keys_CHESS_ALL!$J$3:$AC$192,5,FALSE)="","",VLOOKUP($A16,Keys_CHESS_ALL!$J$3:$AC$192,5,FALSE))</f>
        <v/>
      </c>
      <c r="I16" s="28" t="str">
        <f>IF(VLOOKUP($A16,Keys_CHESS_ALL!$J$3:$AC$192,6,FALSE)="","",VLOOKUP($A16,Keys_CHESS_ALL!$J$3:$AC$192,6,FALSE))</f>
        <v/>
      </c>
      <c r="J16" s="28" t="str">
        <f>IF(VLOOKUP($A16,Keys_CHESS_ALL!$J$3:$AC$192,7,FALSE)="","",VLOOKUP($A16,Keys_CHESS_ALL!$J$3:$AC$192,7,FALSE))</f>
        <v/>
      </c>
      <c r="K16" s="28" t="str">
        <f>IF(VLOOKUP($A16,Keys_CHESS_ALL!$J$3:$AC$192,8,FALSE)="","",VLOOKUP($A16,Keys_CHESS_ALL!$J$3:$AC$192,8,FALSE))</f>
        <v/>
      </c>
      <c r="L16" s="28" t="str">
        <f>IF(VLOOKUP($A16,Keys_CHESS_ALL!$J$3:$AC$192,9,FALSE)="","",VLOOKUP($A16,Keys_CHESS_ALL!$J$3:$AC$192,9,FALSE))</f>
        <v/>
      </c>
      <c r="M16" s="28" t="str">
        <f>IF(VLOOKUP($A16,Keys_CHESS_ALL!$J$3:$AC$192,10,FALSE)="","",VLOOKUP($A16,Keys_CHESS_ALL!$J$3:$AC$192,10,FALSE))</f>
        <v/>
      </c>
      <c r="N16" s="28" t="str">
        <f>IF(VLOOKUP($A16,Keys_CHESS_ALL!$J$3:$AC$192,11,FALSE)="","",VLOOKUP($A16,Keys_CHESS_ALL!$J$3:$AC$192,11,FALSE))</f>
        <v/>
      </c>
      <c r="O16" s="28" t="str">
        <f>IF(VLOOKUP($A16,Keys_CHESS_ALL!$J$3:$AC$192,12,FALSE)="","",VLOOKUP($A16,Keys_CHESS_ALL!$J$3:$AC$192,12,FALSE))</f>
        <v/>
      </c>
      <c r="P16" s="28" t="str">
        <f>IF(VLOOKUP($A16,Keys_CHESS_ALL!$J$3:$AC$192,13,FALSE)="","",VLOOKUP($A16,Keys_CHESS_ALL!$J$3:$AC$192,13,FALSE))</f>
        <v/>
      </c>
      <c r="Q16" s="28" t="str">
        <f>IF(VLOOKUP($A16,Keys_CHESS_ALL!$J$3:$AC$192,14,FALSE)="","",VLOOKUP($A16,Keys_CHESS_ALL!$J$3:$AC$192,14,FALSE))</f>
        <v/>
      </c>
      <c r="R16" s="28" t="str">
        <f>IF(VLOOKUP($A16,Keys_CHESS_ALL!$J$3:$AC$192,15,FALSE)="","",VLOOKUP($A16,Keys_CHESS_ALL!$J$3:$AC$192,15,FALSE))</f>
        <v/>
      </c>
      <c r="S16" s="28" t="str">
        <f>IF(VLOOKUP($A16,Keys_CHESS_ALL!$J$3:$AC$192,16,FALSE)="","",VLOOKUP($A16,Keys_CHESS_ALL!$J$3:$AC$192,16,FALSE))</f>
        <v/>
      </c>
      <c r="T16" s="48"/>
    </row>
    <row r="17" spans="1:20" x14ac:dyDescent="0.2">
      <c r="A17" s="56" t="s">
        <v>58</v>
      </c>
      <c r="B17" s="48" t="str">
        <f>VLOOKUP(A17,Keys_CHESS_ALL!J18:L201,2,FALSE)</f>
        <v>float64</v>
      </c>
      <c r="C17" s="57" t="b">
        <v>0</v>
      </c>
      <c r="D17" s="57" t="b">
        <v>0</v>
      </c>
      <c r="E17" s="48" t="str">
        <f>VLOOKUP(A17,Keys_CHESS_ALL!J18:L201,3,FALSE)</f>
        <v>Alignment</v>
      </c>
      <c r="F17" s="52" t="s">
        <v>530</v>
      </c>
      <c r="G17" s="54">
        <v>2.5</v>
      </c>
      <c r="H17" s="48" t="str">
        <f>IF(VLOOKUP($A17,Keys_CHESS_ALL!$J$3:$AC$192,5,FALSE)="","",VLOOKUP($A17,Keys_CHESS_ALL!$J$3:$AC$192,5,FALSE))</f>
        <v/>
      </c>
      <c r="I17" s="48" t="str">
        <f>IF(VLOOKUP($A17,Keys_CHESS_ALL!$J$3:$AC$192,6,FALSE)="","",VLOOKUP($A17,Keys_CHESS_ALL!$J$3:$AC$192,6,FALSE))</f>
        <v/>
      </c>
      <c r="J17" s="48" t="str">
        <f>IF(VLOOKUP($A17,Keys_CHESS_ALL!$J$3:$AC$192,7,FALSE)="","",VLOOKUP($A17,Keys_CHESS_ALL!$J$3:$AC$192,7,FALSE))</f>
        <v/>
      </c>
      <c r="K17" s="48" t="str">
        <f>IF(VLOOKUP($A17,Keys_CHESS_ALL!$J$3:$AC$192,8,FALSE)="","",VLOOKUP($A17,Keys_CHESS_ALL!$J$3:$AC$192,8,FALSE))</f>
        <v/>
      </c>
      <c r="L17" s="48" t="str">
        <f>IF(VLOOKUP($A17,Keys_CHESS_ALL!$J$3:$AC$192,9,FALSE)="","",VLOOKUP($A17,Keys_CHESS_ALL!$J$3:$AC$192,9,FALSE))</f>
        <v/>
      </c>
      <c r="M17" s="48" t="str">
        <f>IF(VLOOKUP($A17,Keys_CHESS_ALL!$J$3:$AC$192,10,FALSE)="","",VLOOKUP($A17,Keys_CHESS_ALL!$J$3:$AC$192,10,FALSE))</f>
        <v/>
      </c>
      <c r="N17" s="48" t="str">
        <f>IF(VLOOKUP($A17,Keys_CHESS_ALL!$J$3:$AC$192,11,FALSE)="","",VLOOKUP($A17,Keys_CHESS_ALL!$J$3:$AC$192,11,FALSE))</f>
        <v/>
      </c>
      <c r="O17" s="48" t="str">
        <f>IF(VLOOKUP($A17,Keys_CHESS_ALL!$J$3:$AC$192,12,FALSE)="","",VLOOKUP($A17,Keys_CHESS_ALL!$J$3:$AC$192,12,FALSE))</f>
        <v/>
      </c>
      <c r="P17" s="48" t="str">
        <f>IF(VLOOKUP($A17,Keys_CHESS_ALL!$J$3:$AC$192,13,FALSE)="","",VLOOKUP($A17,Keys_CHESS_ALL!$J$3:$AC$192,13,FALSE))</f>
        <v/>
      </c>
      <c r="Q17" s="48" t="str">
        <f>IF(VLOOKUP($A17,Keys_CHESS_ALL!$J$3:$AC$192,14,FALSE)="","",VLOOKUP($A17,Keys_CHESS_ALL!$J$3:$AC$192,14,FALSE))</f>
        <v/>
      </c>
      <c r="R17" s="48" t="str">
        <f>IF(VLOOKUP($A17,Keys_CHESS_ALL!$J$3:$AC$192,15,FALSE)="","",VLOOKUP($A17,Keys_CHESS_ALL!$J$3:$AC$192,15,FALSE))</f>
        <v/>
      </c>
      <c r="S17" s="48" t="str">
        <f>IF(VLOOKUP($A17,Keys_CHESS_ALL!$J$3:$AC$192,16,FALSE)="","",VLOOKUP($A17,Keys_CHESS_ALL!$J$3:$AC$192,16,FALSE))</f>
        <v/>
      </c>
      <c r="T17" s="48"/>
    </row>
    <row r="18" spans="1:20" x14ac:dyDescent="0.2">
      <c r="A18" s="56" t="s">
        <v>59</v>
      </c>
      <c r="B18" s="48" t="str">
        <f>VLOOKUP(A18,Keys_CHESS_ALL!J19:L202,2,FALSE)</f>
        <v>float64</v>
      </c>
      <c r="C18" s="57" t="b">
        <v>0</v>
      </c>
      <c r="D18" s="57" t="b">
        <v>0</v>
      </c>
      <c r="E18" s="48" t="str">
        <f>VLOOKUP(A18,Keys_CHESS_ALL!J19:L202,3,FALSE)</f>
        <v>Alignment</v>
      </c>
      <c r="F18" s="52" t="s">
        <v>531</v>
      </c>
      <c r="G18" s="54">
        <v>1.5</v>
      </c>
      <c r="H18" s="48" t="str">
        <f>IF(VLOOKUP($A18,Keys_CHESS_ALL!$J$3:$AC$192,5,FALSE)="","",VLOOKUP($A18,Keys_CHESS_ALL!$J$3:$AC$192,5,FALSE))</f>
        <v/>
      </c>
      <c r="I18" s="48" t="str">
        <f>IF(VLOOKUP($A18,Keys_CHESS_ALL!$J$3:$AC$192,6,FALSE)="","",VLOOKUP($A18,Keys_CHESS_ALL!$J$3:$AC$192,6,FALSE))</f>
        <v/>
      </c>
      <c r="J18" s="48" t="str">
        <f>IF(VLOOKUP($A18,Keys_CHESS_ALL!$J$3:$AC$192,7,FALSE)="","",VLOOKUP($A18,Keys_CHESS_ALL!$J$3:$AC$192,7,FALSE))</f>
        <v/>
      </c>
      <c r="K18" s="48" t="str">
        <f>IF(VLOOKUP($A18,Keys_CHESS_ALL!$J$3:$AC$192,8,FALSE)="","",VLOOKUP($A18,Keys_CHESS_ALL!$J$3:$AC$192,8,FALSE))</f>
        <v/>
      </c>
      <c r="L18" s="48" t="str">
        <f>IF(VLOOKUP($A18,Keys_CHESS_ALL!$J$3:$AC$192,9,FALSE)="","",VLOOKUP($A18,Keys_CHESS_ALL!$J$3:$AC$192,9,FALSE))</f>
        <v/>
      </c>
      <c r="M18" s="48" t="str">
        <f>IF(VLOOKUP($A18,Keys_CHESS_ALL!$J$3:$AC$192,10,FALSE)="","",VLOOKUP($A18,Keys_CHESS_ALL!$J$3:$AC$192,10,FALSE))</f>
        <v/>
      </c>
      <c r="N18" s="48" t="str">
        <f>IF(VLOOKUP($A18,Keys_CHESS_ALL!$J$3:$AC$192,11,FALSE)="","",VLOOKUP($A18,Keys_CHESS_ALL!$J$3:$AC$192,11,FALSE))</f>
        <v/>
      </c>
      <c r="O18" s="48" t="str">
        <f>IF(VLOOKUP($A18,Keys_CHESS_ALL!$J$3:$AC$192,12,FALSE)="","",VLOOKUP($A18,Keys_CHESS_ALL!$J$3:$AC$192,12,FALSE))</f>
        <v/>
      </c>
      <c r="P18" s="48" t="str">
        <f>IF(VLOOKUP($A18,Keys_CHESS_ALL!$J$3:$AC$192,13,FALSE)="","",VLOOKUP($A18,Keys_CHESS_ALL!$J$3:$AC$192,13,FALSE))</f>
        <v/>
      </c>
      <c r="Q18" s="48" t="str">
        <f>IF(VLOOKUP($A18,Keys_CHESS_ALL!$J$3:$AC$192,14,FALSE)="","",VLOOKUP($A18,Keys_CHESS_ALL!$J$3:$AC$192,14,FALSE))</f>
        <v/>
      </c>
      <c r="R18" s="48" t="str">
        <f>IF(VLOOKUP($A18,Keys_CHESS_ALL!$J$3:$AC$192,15,FALSE)="","",VLOOKUP($A18,Keys_CHESS_ALL!$J$3:$AC$192,15,FALSE))</f>
        <v/>
      </c>
      <c r="S18" s="48" t="str">
        <f>IF(VLOOKUP($A18,Keys_CHESS_ALL!$J$3:$AC$192,16,FALSE)="","",VLOOKUP($A18,Keys_CHESS_ALL!$J$3:$AC$192,16,FALSE))</f>
        <v/>
      </c>
      <c r="T18" s="48"/>
    </row>
    <row r="19" spans="1:20" x14ac:dyDescent="0.2">
      <c r="A19" s="56" t="s">
        <v>60</v>
      </c>
      <c r="B19" s="48" t="str">
        <f>VLOOKUP(A19,Keys_CHESS_ALL!J20:L203,2,FALSE)</f>
        <v>float64</v>
      </c>
      <c r="C19" s="57" t="b">
        <v>0</v>
      </c>
      <c r="D19" s="57" t="b">
        <v>0</v>
      </c>
      <c r="E19" s="48" t="str">
        <f>VLOOKUP(A19,Keys_CHESS_ALL!J20:L203,3,FALSE)</f>
        <v>Alignment</v>
      </c>
      <c r="F19" s="52" t="s">
        <v>532</v>
      </c>
      <c r="G19" s="54">
        <v>0</v>
      </c>
      <c r="H19" s="48" t="str">
        <f>IF(VLOOKUP($A19,Keys_CHESS_ALL!$J$3:$AC$192,5,FALSE)="","",VLOOKUP($A19,Keys_CHESS_ALL!$J$3:$AC$192,5,FALSE))</f>
        <v/>
      </c>
      <c r="I19" s="48" t="str">
        <f>IF(VLOOKUP($A19,Keys_CHESS_ALL!$J$3:$AC$192,6,FALSE)="","",VLOOKUP($A19,Keys_CHESS_ALL!$J$3:$AC$192,6,FALSE))</f>
        <v/>
      </c>
      <c r="J19" s="48" t="str">
        <f>IF(VLOOKUP($A19,Keys_CHESS_ALL!$J$3:$AC$192,7,FALSE)="","",VLOOKUP($A19,Keys_CHESS_ALL!$J$3:$AC$192,7,FALSE))</f>
        <v/>
      </c>
      <c r="K19" s="48" t="str">
        <f>IF(VLOOKUP($A19,Keys_CHESS_ALL!$J$3:$AC$192,8,FALSE)="","",VLOOKUP($A19,Keys_CHESS_ALL!$J$3:$AC$192,8,FALSE))</f>
        <v/>
      </c>
      <c r="L19" s="48" t="str">
        <f>IF(VLOOKUP($A19,Keys_CHESS_ALL!$J$3:$AC$192,9,FALSE)="","",VLOOKUP($A19,Keys_CHESS_ALL!$J$3:$AC$192,9,FALSE))</f>
        <v/>
      </c>
      <c r="M19" s="48" t="str">
        <f>IF(VLOOKUP($A19,Keys_CHESS_ALL!$J$3:$AC$192,10,FALSE)="","",VLOOKUP($A19,Keys_CHESS_ALL!$J$3:$AC$192,10,FALSE))</f>
        <v/>
      </c>
      <c r="N19" s="48" t="str">
        <f>IF(VLOOKUP($A19,Keys_CHESS_ALL!$J$3:$AC$192,11,FALSE)="","",VLOOKUP($A19,Keys_CHESS_ALL!$J$3:$AC$192,11,FALSE))</f>
        <v/>
      </c>
      <c r="O19" s="48" t="str">
        <f>IF(VLOOKUP($A19,Keys_CHESS_ALL!$J$3:$AC$192,12,FALSE)="","",VLOOKUP($A19,Keys_CHESS_ALL!$J$3:$AC$192,12,FALSE))</f>
        <v/>
      </c>
      <c r="P19" s="48" t="str">
        <f>IF(VLOOKUP($A19,Keys_CHESS_ALL!$J$3:$AC$192,13,FALSE)="","",VLOOKUP($A19,Keys_CHESS_ALL!$J$3:$AC$192,13,FALSE))</f>
        <v/>
      </c>
      <c r="Q19" s="48" t="str">
        <f>IF(VLOOKUP($A19,Keys_CHESS_ALL!$J$3:$AC$192,14,FALSE)="","",VLOOKUP($A19,Keys_CHESS_ALL!$J$3:$AC$192,14,FALSE))</f>
        <v/>
      </c>
      <c r="R19" s="48" t="str">
        <f>IF(VLOOKUP($A19,Keys_CHESS_ALL!$J$3:$AC$192,15,FALSE)="","",VLOOKUP($A19,Keys_CHESS_ALL!$J$3:$AC$192,15,FALSE))</f>
        <v/>
      </c>
      <c r="S19" s="48" t="str">
        <f>IF(VLOOKUP($A19,Keys_CHESS_ALL!$J$3:$AC$192,16,FALSE)="","",VLOOKUP($A19,Keys_CHESS_ALL!$J$3:$AC$192,16,FALSE))</f>
        <v/>
      </c>
      <c r="T19" s="48"/>
    </row>
    <row r="20" spans="1:20" x14ac:dyDescent="0.2">
      <c r="A20" s="56" t="s">
        <v>61</v>
      </c>
      <c r="B20" s="48" t="str">
        <f>VLOOKUP(A20,Keys_CHESS_ALL!J21:L204,2,FALSE)</f>
        <v>float64</v>
      </c>
      <c r="C20" s="57" t="b">
        <v>0</v>
      </c>
      <c r="D20" s="57" t="b">
        <v>0</v>
      </c>
      <c r="E20" s="48" t="str">
        <f>VLOOKUP(A20,Keys_CHESS_ALL!J21:L204,3,FALSE)</f>
        <v>Alignment</v>
      </c>
      <c r="F20" s="52" t="s">
        <v>533</v>
      </c>
      <c r="G20" s="54">
        <v>0</v>
      </c>
      <c r="H20" s="48" t="str">
        <f>IF(VLOOKUP($A20,Keys_CHESS_ALL!$J$3:$AC$192,5,FALSE)="","",VLOOKUP($A20,Keys_CHESS_ALL!$J$3:$AC$192,5,FALSE))</f>
        <v/>
      </c>
      <c r="I20" s="48" t="str">
        <f>IF(VLOOKUP($A20,Keys_CHESS_ALL!$J$3:$AC$192,6,FALSE)="","",VLOOKUP($A20,Keys_CHESS_ALL!$J$3:$AC$192,6,FALSE))</f>
        <v/>
      </c>
      <c r="J20" s="48" t="str">
        <f>IF(VLOOKUP($A20,Keys_CHESS_ALL!$J$3:$AC$192,7,FALSE)="","",VLOOKUP($A20,Keys_CHESS_ALL!$J$3:$AC$192,7,FALSE))</f>
        <v/>
      </c>
      <c r="K20" s="48" t="str">
        <f>IF(VLOOKUP($A20,Keys_CHESS_ALL!$J$3:$AC$192,8,FALSE)="","",VLOOKUP($A20,Keys_CHESS_ALL!$J$3:$AC$192,8,FALSE))</f>
        <v/>
      </c>
      <c r="L20" s="48" t="str">
        <f>IF(VLOOKUP($A20,Keys_CHESS_ALL!$J$3:$AC$192,9,FALSE)="","",VLOOKUP($A20,Keys_CHESS_ALL!$J$3:$AC$192,9,FALSE))</f>
        <v/>
      </c>
      <c r="M20" s="48" t="str">
        <f>IF(VLOOKUP($A20,Keys_CHESS_ALL!$J$3:$AC$192,10,FALSE)="","",VLOOKUP($A20,Keys_CHESS_ALL!$J$3:$AC$192,10,FALSE))</f>
        <v/>
      </c>
      <c r="N20" s="48" t="str">
        <f>IF(VLOOKUP($A20,Keys_CHESS_ALL!$J$3:$AC$192,11,FALSE)="","",VLOOKUP($A20,Keys_CHESS_ALL!$J$3:$AC$192,11,FALSE))</f>
        <v/>
      </c>
      <c r="O20" s="48" t="str">
        <f>IF(VLOOKUP($A20,Keys_CHESS_ALL!$J$3:$AC$192,12,FALSE)="","",VLOOKUP($A20,Keys_CHESS_ALL!$J$3:$AC$192,12,FALSE))</f>
        <v/>
      </c>
      <c r="P20" s="48" t="str">
        <f>IF(VLOOKUP($A20,Keys_CHESS_ALL!$J$3:$AC$192,13,FALSE)="","",VLOOKUP($A20,Keys_CHESS_ALL!$J$3:$AC$192,13,FALSE))</f>
        <v/>
      </c>
      <c r="Q20" s="48" t="str">
        <f>IF(VLOOKUP($A20,Keys_CHESS_ALL!$J$3:$AC$192,14,FALSE)="","",VLOOKUP($A20,Keys_CHESS_ALL!$J$3:$AC$192,14,FALSE))</f>
        <v/>
      </c>
      <c r="R20" s="48" t="str">
        <f>IF(VLOOKUP($A20,Keys_CHESS_ALL!$J$3:$AC$192,15,FALSE)="","",VLOOKUP($A20,Keys_CHESS_ALL!$J$3:$AC$192,15,FALSE))</f>
        <v/>
      </c>
      <c r="S20" s="48" t="str">
        <f>IF(VLOOKUP($A20,Keys_CHESS_ALL!$J$3:$AC$192,16,FALSE)="","",VLOOKUP($A20,Keys_CHESS_ALL!$J$3:$AC$192,16,FALSE))</f>
        <v/>
      </c>
      <c r="T20" s="48"/>
    </row>
    <row r="21" spans="1:20" x14ac:dyDescent="0.2">
      <c r="A21" s="56" t="s">
        <v>62</v>
      </c>
      <c r="B21" s="48" t="str">
        <f>VLOOKUP(A21,Keys_CHESS_ALL!J22:L205,2,FALSE)</f>
        <v>float64</v>
      </c>
      <c r="C21" s="57" t="b">
        <v>0</v>
      </c>
      <c r="D21" s="57" t="b">
        <v>0</v>
      </c>
      <c r="E21" s="48" t="str">
        <f>VLOOKUP(A21,Keys_CHESS_ALL!J22:L205,3,FALSE)</f>
        <v>Alignment</v>
      </c>
      <c r="F21" s="52" t="s">
        <v>534</v>
      </c>
      <c r="G21" s="54">
        <v>2.2000000000000002</v>
      </c>
      <c r="H21" s="48" t="str">
        <f>IF(VLOOKUP($A21,Keys_CHESS_ALL!$J$3:$AC$192,5,FALSE)="","",VLOOKUP($A21,Keys_CHESS_ALL!$J$3:$AC$192,5,FALSE))</f>
        <v/>
      </c>
      <c r="I21" s="48" t="str">
        <f>IF(VLOOKUP($A21,Keys_CHESS_ALL!$J$3:$AC$192,6,FALSE)="","",VLOOKUP($A21,Keys_CHESS_ALL!$J$3:$AC$192,6,FALSE))</f>
        <v/>
      </c>
      <c r="J21" s="48" t="str">
        <f>IF(VLOOKUP($A21,Keys_CHESS_ALL!$J$3:$AC$192,7,FALSE)="","",VLOOKUP($A21,Keys_CHESS_ALL!$J$3:$AC$192,7,FALSE))</f>
        <v/>
      </c>
      <c r="K21" s="48" t="str">
        <f>IF(VLOOKUP($A21,Keys_CHESS_ALL!$J$3:$AC$192,8,FALSE)="","",VLOOKUP($A21,Keys_CHESS_ALL!$J$3:$AC$192,8,FALSE))</f>
        <v/>
      </c>
      <c r="L21" s="48" t="str">
        <f>IF(VLOOKUP($A21,Keys_CHESS_ALL!$J$3:$AC$192,9,FALSE)="","",VLOOKUP($A21,Keys_CHESS_ALL!$J$3:$AC$192,9,FALSE))</f>
        <v/>
      </c>
      <c r="M21" s="48" t="str">
        <f>IF(VLOOKUP($A21,Keys_CHESS_ALL!$J$3:$AC$192,10,FALSE)="","",VLOOKUP($A21,Keys_CHESS_ALL!$J$3:$AC$192,10,FALSE))</f>
        <v/>
      </c>
      <c r="N21" s="48" t="str">
        <f>IF(VLOOKUP($A21,Keys_CHESS_ALL!$J$3:$AC$192,11,FALSE)="","",VLOOKUP($A21,Keys_CHESS_ALL!$J$3:$AC$192,11,FALSE))</f>
        <v/>
      </c>
      <c r="O21" s="48" t="str">
        <f>IF(VLOOKUP($A21,Keys_CHESS_ALL!$J$3:$AC$192,12,FALSE)="","",VLOOKUP($A21,Keys_CHESS_ALL!$J$3:$AC$192,12,FALSE))</f>
        <v/>
      </c>
      <c r="P21" s="48" t="str">
        <f>IF(VLOOKUP($A21,Keys_CHESS_ALL!$J$3:$AC$192,13,FALSE)="","",VLOOKUP($A21,Keys_CHESS_ALL!$J$3:$AC$192,13,FALSE))</f>
        <v/>
      </c>
      <c r="Q21" s="48" t="str">
        <f>IF(VLOOKUP($A21,Keys_CHESS_ALL!$J$3:$AC$192,14,FALSE)="","",VLOOKUP($A21,Keys_CHESS_ALL!$J$3:$AC$192,14,FALSE))</f>
        <v/>
      </c>
      <c r="R21" s="48" t="str">
        <f>IF(VLOOKUP($A21,Keys_CHESS_ALL!$J$3:$AC$192,15,FALSE)="","",VLOOKUP($A21,Keys_CHESS_ALL!$J$3:$AC$192,15,FALSE))</f>
        <v/>
      </c>
      <c r="S21" s="48" t="str">
        <f>IF(VLOOKUP($A21,Keys_CHESS_ALL!$J$3:$AC$192,16,FALSE)="","",VLOOKUP($A21,Keys_CHESS_ALL!$J$3:$AC$192,16,FALSE))</f>
        <v/>
      </c>
      <c r="T21" s="48"/>
    </row>
    <row r="22" spans="1:20" x14ac:dyDescent="0.2">
      <c r="A22" s="56" t="s">
        <v>63</v>
      </c>
      <c r="B22" s="48" t="str">
        <f>VLOOKUP(A22,Keys_CHESS_ALL!J23:L206,2,FALSE)</f>
        <v>float64</v>
      </c>
      <c r="C22" s="57" t="b">
        <v>0</v>
      </c>
      <c r="D22" s="57" t="b">
        <v>0</v>
      </c>
      <c r="E22" s="48" t="str">
        <f>VLOOKUP(A22,Keys_CHESS_ALL!J23:L206,3,FALSE)</f>
        <v>Alignment</v>
      </c>
      <c r="F22" s="52" t="s">
        <v>535</v>
      </c>
      <c r="G22" s="54">
        <v>1.1000000000000001</v>
      </c>
      <c r="H22" s="48" t="str">
        <f>IF(VLOOKUP($A22,Keys_CHESS_ALL!$J$3:$AC$192,5,FALSE)="","",VLOOKUP($A22,Keys_CHESS_ALL!$J$3:$AC$192,5,FALSE))</f>
        <v/>
      </c>
      <c r="I22" s="48" t="str">
        <f>IF(VLOOKUP($A22,Keys_CHESS_ALL!$J$3:$AC$192,6,FALSE)="","",VLOOKUP($A22,Keys_CHESS_ALL!$J$3:$AC$192,6,FALSE))</f>
        <v/>
      </c>
      <c r="J22" s="48" t="str">
        <f>IF(VLOOKUP($A22,Keys_CHESS_ALL!$J$3:$AC$192,7,FALSE)="","",VLOOKUP($A22,Keys_CHESS_ALL!$J$3:$AC$192,7,FALSE))</f>
        <v/>
      </c>
      <c r="K22" s="48" t="str">
        <f>IF(VLOOKUP($A22,Keys_CHESS_ALL!$J$3:$AC$192,8,FALSE)="","",VLOOKUP($A22,Keys_CHESS_ALL!$J$3:$AC$192,8,FALSE))</f>
        <v/>
      </c>
      <c r="L22" s="48" t="str">
        <f>IF(VLOOKUP($A22,Keys_CHESS_ALL!$J$3:$AC$192,9,FALSE)="","",VLOOKUP($A22,Keys_CHESS_ALL!$J$3:$AC$192,9,FALSE))</f>
        <v/>
      </c>
      <c r="M22" s="48" t="str">
        <f>IF(VLOOKUP($A22,Keys_CHESS_ALL!$J$3:$AC$192,10,FALSE)="","",VLOOKUP($A22,Keys_CHESS_ALL!$J$3:$AC$192,10,FALSE))</f>
        <v/>
      </c>
      <c r="N22" s="48" t="str">
        <f>IF(VLOOKUP($A22,Keys_CHESS_ALL!$J$3:$AC$192,11,FALSE)="","",VLOOKUP($A22,Keys_CHESS_ALL!$J$3:$AC$192,11,FALSE))</f>
        <v/>
      </c>
      <c r="O22" s="48" t="str">
        <f>IF(VLOOKUP($A22,Keys_CHESS_ALL!$J$3:$AC$192,12,FALSE)="","",VLOOKUP($A22,Keys_CHESS_ALL!$J$3:$AC$192,12,FALSE))</f>
        <v/>
      </c>
      <c r="P22" s="48" t="str">
        <f>IF(VLOOKUP($A22,Keys_CHESS_ALL!$J$3:$AC$192,13,FALSE)="","",VLOOKUP($A22,Keys_CHESS_ALL!$J$3:$AC$192,13,FALSE))</f>
        <v/>
      </c>
      <c r="Q22" s="48" t="str">
        <f>IF(VLOOKUP($A22,Keys_CHESS_ALL!$J$3:$AC$192,14,FALSE)="","",VLOOKUP($A22,Keys_CHESS_ALL!$J$3:$AC$192,14,FALSE))</f>
        <v/>
      </c>
      <c r="R22" s="48" t="str">
        <f>IF(VLOOKUP($A22,Keys_CHESS_ALL!$J$3:$AC$192,15,FALSE)="","",VLOOKUP($A22,Keys_CHESS_ALL!$J$3:$AC$192,15,FALSE))</f>
        <v/>
      </c>
      <c r="S22" s="48" t="str">
        <f>IF(VLOOKUP($A22,Keys_CHESS_ALL!$J$3:$AC$192,16,FALSE)="","",VLOOKUP($A22,Keys_CHESS_ALL!$J$3:$AC$192,16,FALSE))</f>
        <v/>
      </c>
      <c r="T22" s="48"/>
    </row>
    <row r="23" spans="1:20" x14ac:dyDescent="0.2">
      <c r="A23" s="56" t="s">
        <v>64</v>
      </c>
      <c r="B23" s="48" t="str">
        <f>VLOOKUP(A23,Keys_CHESS_ALL!J24:L207,2,FALSE)</f>
        <v>float64</v>
      </c>
      <c r="C23" s="57" t="b">
        <v>0</v>
      </c>
      <c r="D23" s="57" t="b">
        <v>0</v>
      </c>
      <c r="E23" s="48" t="str">
        <f>VLOOKUP(A23,Keys_CHESS_ALL!J24:L207,3,FALSE)</f>
        <v>Alignment</v>
      </c>
      <c r="F23" s="52" t="s">
        <v>536</v>
      </c>
      <c r="G23" s="54">
        <v>0</v>
      </c>
      <c r="H23" s="48" t="str">
        <f>IF(VLOOKUP($A23,Keys_CHESS_ALL!$J$3:$AC$192,5,FALSE)="","",VLOOKUP($A23,Keys_CHESS_ALL!$J$3:$AC$192,5,FALSE))</f>
        <v/>
      </c>
      <c r="I23" s="48" t="str">
        <f>IF(VLOOKUP($A23,Keys_CHESS_ALL!$J$3:$AC$192,6,FALSE)="","",VLOOKUP($A23,Keys_CHESS_ALL!$J$3:$AC$192,6,FALSE))</f>
        <v/>
      </c>
      <c r="J23" s="48" t="str">
        <f>IF(VLOOKUP($A23,Keys_CHESS_ALL!$J$3:$AC$192,7,FALSE)="","",VLOOKUP($A23,Keys_CHESS_ALL!$J$3:$AC$192,7,FALSE))</f>
        <v/>
      </c>
      <c r="K23" s="48" t="str">
        <f>IF(VLOOKUP($A23,Keys_CHESS_ALL!$J$3:$AC$192,8,FALSE)="","",VLOOKUP($A23,Keys_CHESS_ALL!$J$3:$AC$192,8,FALSE))</f>
        <v/>
      </c>
      <c r="L23" s="48" t="str">
        <f>IF(VLOOKUP($A23,Keys_CHESS_ALL!$J$3:$AC$192,9,FALSE)="","",VLOOKUP($A23,Keys_CHESS_ALL!$J$3:$AC$192,9,FALSE))</f>
        <v/>
      </c>
      <c r="M23" s="48" t="str">
        <f>IF(VLOOKUP($A23,Keys_CHESS_ALL!$J$3:$AC$192,10,FALSE)="","",VLOOKUP($A23,Keys_CHESS_ALL!$J$3:$AC$192,10,FALSE))</f>
        <v/>
      </c>
      <c r="N23" s="48" t="str">
        <f>IF(VLOOKUP($A23,Keys_CHESS_ALL!$J$3:$AC$192,11,FALSE)="","",VLOOKUP($A23,Keys_CHESS_ALL!$J$3:$AC$192,11,FALSE))</f>
        <v/>
      </c>
      <c r="O23" s="48" t="str">
        <f>IF(VLOOKUP($A23,Keys_CHESS_ALL!$J$3:$AC$192,12,FALSE)="","",VLOOKUP($A23,Keys_CHESS_ALL!$J$3:$AC$192,12,FALSE))</f>
        <v/>
      </c>
      <c r="P23" s="48" t="str">
        <f>IF(VLOOKUP($A23,Keys_CHESS_ALL!$J$3:$AC$192,13,FALSE)="","",VLOOKUP($A23,Keys_CHESS_ALL!$J$3:$AC$192,13,FALSE))</f>
        <v/>
      </c>
      <c r="Q23" s="48" t="str">
        <f>IF(VLOOKUP($A23,Keys_CHESS_ALL!$J$3:$AC$192,14,FALSE)="","",VLOOKUP($A23,Keys_CHESS_ALL!$J$3:$AC$192,14,FALSE))</f>
        <v/>
      </c>
      <c r="R23" s="48" t="str">
        <f>IF(VLOOKUP($A23,Keys_CHESS_ALL!$J$3:$AC$192,15,FALSE)="","",VLOOKUP($A23,Keys_CHESS_ALL!$J$3:$AC$192,15,FALSE))</f>
        <v/>
      </c>
      <c r="S23" s="48" t="str">
        <f>IF(VLOOKUP($A23,Keys_CHESS_ALL!$J$3:$AC$192,16,FALSE)="","",VLOOKUP($A23,Keys_CHESS_ALL!$J$3:$AC$192,16,FALSE))</f>
        <v/>
      </c>
      <c r="T23" s="48"/>
    </row>
    <row r="24" spans="1:20" x14ac:dyDescent="0.2">
      <c r="A24" s="56" t="s">
        <v>65</v>
      </c>
      <c r="B24" s="48" t="str">
        <f>VLOOKUP(A24,Keys_CHESS_ALL!J25:L208,2,FALSE)</f>
        <v>float64</v>
      </c>
      <c r="C24" s="57" t="b">
        <v>0</v>
      </c>
      <c r="D24" s="57" t="b">
        <v>0</v>
      </c>
      <c r="E24" s="48" t="str">
        <f>VLOOKUP(A24,Keys_CHESS_ALL!J25:L208,3,FALSE)</f>
        <v>Alignment</v>
      </c>
      <c r="F24" s="52" t="s">
        <v>537</v>
      </c>
      <c r="G24" s="54">
        <v>0</v>
      </c>
      <c r="H24" s="48" t="str">
        <f>IF(VLOOKUP($A24,Keys_CHESS_ALL!$J$3:$AC$192,5,FALSE)="","",VLOOKUP($A24,Keys_CHESS_ALL!$J$3:$AC$192,5,FALSE))</f>
        <v/>
      </c>
      <c r="I24" s="48" t="str">
        <f>IF(VLOOKUP($A24,Keys_CHESS_ALL!$J$3:$AC$192,6,FALSE)="","",VLOOKUP($A24,Keys_CHESS_ALL!$J$3:$AC$192,6,FALSE))</f>
        <v/>
      </c>
      <c r="J24" s="48" t="str">
        <f>IF(VLOOKUP($A24,Keys_CHESS_ALL!$J$3:$AC$192,7,FALSE)="","",VLOOKUP($A24,Keys_CHESS_ALL!$J$3:$AC$192,7,FALSE))</f>
        <v/>
      </c>
      <c r="K24" s="48" t="str">
        <f>IF(VLOOKUP($A24,Keys_CHESS_ALL!$J$3:$AC$192,8,FALSE)="","",VLOOKUP($A24,Keys_CHESS_ALL!$J$3:$AC$192,8,FALSE))</f>
        <v/>
      </c>
      <c r="L24" s="48" t="str">
        <f>IF(VLOOKUP($A24,Keys_CHESS_ALL!$J$3:$AC$192,9,FALSE)="","",VLOOKUP($A24,Keys_CHESS_ALL!$J$3:$AC$192,9,FALSE))</f>
        <v/>
      </c>
      <c r="M24" s="48" t="str">
        <f>IF(VLOOKUP($A24,Keys_CHESS_ALL!$J$3:$AC$192,10,FALSE)="","",VLOOKUP($A24,Keys_CHESS_ALL!$J$3:$AC$192,10,FALSE))</f>
        <v/>
      </c>
      <c r="N24" s="48" t="str">
        <f>IF(VLOOKUP($A24,Keys_CHESS_ALL!$J$3:$AC$192,11,FALSE)="","",VLOOKUP($A24,Keys_CHESS_ALL!$J$3:$AC$192,11,FALSE))</f>
        <v/>
      </c>
      <c r="O24" s="48" t="str">
        <f>IF(VLOOKUP($A24,Keys_CHESS_ALL!$J$3:$AC$192,12,FALSE)="","",VLOOKUP($A24,Keys_CHESS_ALL!$J$3:$AC$192,12,FALSE))</f>
        <v/>
      </c>
      <c r="P24" s="48" t="str">
        <f>IF(VLOOKUP($A24,Keys_CHESS_ALL!$J$3:$AC$192,13,FALSE)="","",VLOOKUP($A24,Keys_CHESS_ALL!$J$3:$AC$192,13,FALSE))</f>
        <v/>
      </c>
      <c r="Q24" s="48" t="str">
        <f>IF(VLOOKUP($A24,Keys_CHESS_ALL!$J$3:$AC$192,14,FALSE)="","",VLOOKUP($A24,Keys_CHESS_ALL!$J$3:$AC$192,14,FALSE))</f>
        <v/>
      </c>
      <c r="R24" s="48" t="str">
        <f>IF(VLOOKUP($A24,Keys_CHESS_ALL!$J$3:$AC$192,15,FALSE)="","",VLOOKUP($A24,Keys_CHESS_ALL!$J$3:$AC$192,15,FALSE))</f>
        <v/>
      </c>
      <c r="S24" s="48" t="str">
        <f>IF(VLOOKUP($A24,Keys_CHESS_ALL!$J$3:$AC$192,16,FALSE)="","",VLOOKUP($A24,Keys_CHESS_ALL!$J$3:$AC$192,16,FALSE))</f>
        <v/>
      </c>
      <c r="T24" s="48"/>
    </row>
    <row r="25" spans="1:20" x14ac:dyDescent="0.2">
      <c r="A25" s="56" t="s">
        <v>66</v>
      </c>
      <c r="B25" s="48" t="str">
        <f>VLOOKUP(A25,Keys_CHESS_ALL!J26:L209,2,FALSE)</f>
        <v>float64</v>
      </c>
      <c r="C25" s="57" t="b">
        <v>0</v>
      </c>
      <c r="D25" s="57" t="b">
        <v>0</v>
      </c>
      <c r="E25" s="48" t="str">
        <f>VLOOKUP(A25,Keys_CHESS_ALL!J26:L209,3,FALSE)</f>
        <v>Alignment</v>
      </c>
      <c r="F25" s="52" t="s">
        <v>538</v>
      </c>
      <c r="G25" s="54">
        <v>0.8</v>
      </c>
      <c r="H25" s="48" t="str">
        <f>IF(VLOOKUP($A25,Keys_CHESS_ALL!$J$3:$AC$192,5,FALSE)="","",VLOOKUP($A25,Keys_CHESS_ALL!$J$3:$AC$192,5,FALSE))</f>
        <v/>
      </c>
      <c r="I25" s="48" t="str">
        <f>IF(VLOOKUP($A25,Keys_CHESS_ALL!$J$3:$AC$192,6,FALSE)="","",VLOOKUP($A25,Keys_CHESS_ALL!$J$3:$AC$192,6,FALSE))</f>
        <v/>
      </c>
      <c r="J25" s="48" t="str">
        <f>IF(VLOOKUP($A25,Keys_CHESS_ALL!$J$3:$AC$192,7,FALSE)="","",VLOOKUP($A25,Keys_CHESS_ALL!$J$3:$AC$192,7,FALSE))</f>
        <v/>
      </c>
      <c r="K25" s="48" t="str">
        <f>IF(VLOOKUP($A25,Keys_CHESS_ALL!$J$3:$AC$192,8,FALSE)="","",VLOOKUP($A25,Keys_CHESS_ALL!$J$3:$AC$192,8,FALSE))</f>
        <v/>
      </c>
      <c r="L25" s="48" t="str">
        <f>IF(VLOOKUP($A25,Keys_CHESS_ALL!$J$3:$AC$192,9,FALSE)="","",VLOOKUP($A25,Keys_CHESS_ALL!$J$3:$AC$192,9,FALSE))</f>
        <v/>
      </c>
      <c r="M25" s="48" t="str">
        <f>IF(VLOOKUP($A25,Keys_CHESS_ALL!$J$3:$AC$192,10,FALSE)="","",VLOOKUP($A25,Keys_CHESS_ALL!$J$3:$AC$192,10,FALSE))</f>
        <v/>
      </c>
      <c r="N25" s="48" t="str">
        <f>IF(VLOOKUP($A25,Keys_CHESS_ALL!$J$3:$AC$192,11,FALSE)="","",VLOOKUP($A25,Keys_CHESS_ALL!$J$3:$AC$192,11,FALSE))</f>
        <v/>
      </c>
      <c r="O25" s="48" t="str">
        <f>IF(VLOOKUP($A25,Keys_CHESS_ALL!$J$3:$AC$192,12,FALSE)="","",VLOOKUP($A25,Keys_CHESS_ALL!$J$3:$AC$192,12,FALSE))</f>
        <v/>
      </c>
      <c r="P25" s="48" t="str">
        <f>IF(VLOOKUP($A25,Keys_CHESS_ALL!$J$3:$AC$192,13,FALSE)="","",VLOOKUP($A25,Keys_CHESS_ALL!$J$3:$AC$192,13,FALSE))</f>
        <v/>
      </c>
      <c r="Q25" s="48" t="str">
        <f>IF(VLOOKUP($A25,Keys_CHESS_ALL!$J$3:$AC$192,14,FALSE)="","",VLOOKUP($A25,Keys_CHESS_ALL!$J$3:$AC$192,14,FALSE))</f>
        <v/>
      </c>
      <c r="R25" s="48" t="str">
        <f>IF(VLOOKUP($A25,Keys_CHESS_ALL!$J$3:$AC$192,15,FALSE)="","",VLOOKUP($A25,Keys_CHESS_ALL!$J$3:$AC$192,15,FALSE))</f>
        <v/>
      </c>
      <c r="S25" s="48" t="str">
        <f>IF(VLOOKUP($A25,Keys_CHESS_ALL!$J$3:$AC$192,16,FALSE)="","",VLOOKUP($A25,Keys_CHESS_ALL!$J$3:$AC$192,16,FALSE))</f>
        <v/>
      </c>
      <c r="T25" s="48"/>
    </row>
    <row r="26" spans="1:20" x14ac:dyDescent="0.2">
      <c r="A26" s="56" t="s">
        <v>67</v>
      </c>
      <c r="B26" s="48" t="str">
        <f>VLOOKUP(A26,Keys_CHESS_ALL!J27:L210,2,FALSE)</f>
        <v>float64</v>
      </c>
      <c r="C26" s="57" t="b">
        <v>0</v>
      </c>
      <c r="D26" s="57" t="b">
        <v>0</v>
      </c>
      <c r="E26" s="48" t="str">
        <f>VLOOKUP(A26,Keys_CHESS_ALL!J27:L210,3,FALSE)</f>
        <v>Alignment</v>
      </c>
      <c r="F26" s="52" t="s">
        <v>539</v>
      </c>
      <c r="G26" s="54">
        <v>1</v>
      </c>
      <c r="H26" s="48" t="str">
        <f>IF(VLOOKUP($A26,Keys_CHESS_ALL!$J$3:$AC$192,5,FALSE)="","",VLOOKUP($A26,Keys_CHESS_ALL!$J$3:$AC$192,5,FALSE))</f>
        <v/>
      </c>
      <c r="I26" s="48" t="str">
        <f>IF(VLOOKUP($A26,Keys_CHESS_ALL!$J$3:$AC$192,6,FALSE)="","",VLOOKUP($A26,Keys_CHESS_ALL!$J$3:$AC$192,6,FALSE))</f>
        <v/>
      </c>
      <c r="J26" s="48" t="str">
        <f>IF(VLOOKUP($A26,Keys_CHESS_ALL!$J$3:$AC$192,7,FALSE)="","",VLOOKUP($A26,Keys_CHESS_ALL!$J$3:$AC$192,7,FALSE))</f>
        <v/>
      </c>
      <c r="K26" s="48" t="str">
        <f>IF(VLOOKUP($A26,Keys_CHESS_ALL!$J$3:$AC$192,8,FALSE)="","",VLOOKUP($A26,Keys_CHESS_ALL!$J$3:$AC$192,8,FALSE))</f>
        <v/>
      </c>
      <c r="L26" s="48" t="str">
        <f>IF(VLOOKUP($A26,Keys_CHESS_ALL!$J$3:$AC$192,9,FALSE)="","",VLOOKUP($A26,Keys_CHESS_ALL!$J$3:$AC$192,9,FALSE))</f>
        <v/>
      </c>
      <c r="M26" s="48" t="str">
        <f>IF(VLOOKUP($A26,Keys_CHESS_ALL!$J$3:$AC$192,10,FALSE)="","",VLOOKUP($A26,Keys_CHESS_ALL!$J$3:$AC$192,10,FALSE))</f>
        <v/>
      </c>
      <c r="N26" s="48" t="str">
        <f>IF(VLOOKUP($A26,Keys_CHESS_ALL!$J$3:$AC$192,11,FALSE)="","",VLOOKUP($A26,Keys_CHESS_ALL!$J$3:$AC$192,11,FALSE))</f>
        <v/>
      </c>
      <c r="O26" s="48" t="str">
        <f>IF(VLOOKUP($A26,Keys_CHESS_ALL!$J$3:$AC$192,12,FALSE)="","",VLOOKUP($A26,Keys_CHESS_ALL!$J$3:$AC$192,12,FALSE))</f>
        <v/>
      </c>
      <c r="P26" s="48" t="str">
        <f>IF(VLOOKUP($A26,Keys_CHESS_ALL!$J$3:$AC$192,13,FALSE)="","",VLOOKUP($A26,Keys_CHESS_ALL!$J$3:$AC$192,13,FALSE))</f>
        <v/>
      </c>
      <c r="Q26" s="48" t="str">
        <f>IF(VLOOKUP($A26,Keys_CHESS_ALL!$J$3:$AC$192,14,FALSE)="","",VLOOKUP($A26,Keys_CHESS_ALL!$J$3:$AC$192,14,FALSE))</f>
        <v/>
      </c>
      <c r="R26" s="48" t="str">
        <f>IF(VLOOKUP($A26,Keys_CHESS_ALL!$J$3:$AC$192,15,FALSE)="","",VLOOKUP($A26,Keys_CHESS_ALL!$J$3:$AC$192,15,FALSE))</f>
        <v/>
      </c>
      <c r="S26" s="48" t="str">
        <f>IF(VLOOKUP($A26,Keys_CHESS_ALL!$J$3:$AC$192,16,FALSE)="","",VLOOKUP($A26,Keys_CHESS_ALL!$J$3:$AC$192,16,FALSE))</f>
        <v/>
      </c>
      <c r="T26" s="48"/>
    </row>
    <row r="27" spans="1:20" x14ac:dyDescent="0.2">
      <c r="A27" s="56" t="s">
        <v>68</v>
      </c>
      <c r="B27" s="48" t="str">
        <f>VLOOKUP(A27,Keys_CHESS_ALL!J28:L211,2,FALSE)</f>
        <v>float64</v>
      </c>
      <c r="C27" s="57" t="b">
        <v>0</v>
      </c>
      <c r="D27" s="57" t="b">
        <v>0</v>
      </c>
      <c r="E27" s="48" t="str">
        <f>VLOOKUP(A27,Keys_CHESS_ALL!J28:L211,3,FALSE)</f>
        <v>Alignment</v>
      </c>
      <c r="F27" s="52" t="s">
        <v>540</v>
      </c>
      <c r="G27" s="54">
        <v>0</v>
      </c>
      <c r="H27" s="48" t="str">
        <f>IF(VLOOKUP($A27,Keys_CHESS_ALL!$J$3:$AC$192,5,FALSE)="","",VLOOKUP($A27,Keys_CHESS_ALL!$J$3:$AC$192,5,FALSE))</f>
        <v/>
      </c>
      <c r="I27" s="48" t="str">
        <f>IF(VLOOKUP($A27,Keys_CHESS_ALL!$J$3:$AC$192,6,FALSE)="","",VLOOKUP($A27,Keys_CHESS_ALL!$J$3:$AC$192,6,FALSE))</f>
        <v/>
      </c>
      <c r="J27" s="48" t="str">
        <f>IF(VLOOKUP($A27,Keys_CHESS_ALL!$J$3:$AC$192,7,FALSE)="","",VLOOKUP($A27,Keys_CHESS_ALL!$J$3:$AC$192,7,FALSE))</f>
        <v/>
      </c>
      <c r="K27" s="48" t="str">
        <f>IF(VLOOKUP($A27,Keys_CHESS_ALL!$J$3:$AC$192,8,FALSE)="","",VLOOKUP($A27,Keys_CHESS_ALL!$J$3:$AC$192,8,FALSE))</f>
        <v/>
      </c>
      <c r="L27" s="48" t="str">
        <f>IF(VLOOKUP($A27,Keys_CHESS_ALL!$J$3:$AC$192,9,FALSE)="","",VLOOKUP($A27,Keys_CHESS_ALL!$J$3:$AC$192,9,FALSE))</f>
        <v/>
      </c>
      <c r="M27" s="48" t="str">
        <f>IF(VLOOKUP($A27,Keys_CHESS_ALL!$J$3:$AC$192,10,FALSE)="","",VLOOKUP($A27,Keys_CHESS_ALL!$J$3:$AC$192,10,FALSE))</f>
        <v/>
      </c>
      <c r="N27" s="48" t="str">
        <f>IF(VLOOKUP($A27,Keys_CHESS_ALL!$J$3:$AC$192,11,FALSE)="","",VLOOKUP($A27,Keys_CHESS_ALL!$J$3:$AC$192,11,FALSE))</f>
        <v/>
      </c>
      <c r="O27" s="48" t="str">
        <f>IF(VLOOKUP($A27,Keys_CHESS_ALL!$J$3:$AC$192,12,FALSE)="","",VLOOKUP($A27,Keys_CHESS_ALL!$J$3:$AC$192,12,FALSE))</f>
        <v/>
      </c>
      <c r="P27" s="48" t="str">
        <f>IF(VLOOKUP($A27,Keys_CHESS_ALL!$J$3:$AC$192,13,FALSE)="","",VLOOKUP($A27,Keys_CHESS_ALL!$J$3:$AC$192,13,FALSE))</f>
        <v/>
      </c>
      <c r="Q27" s="48" t="str">
        <f>IF(VLOOKUP($A27,Keys_CHESS_ALL!$J$3:$AC$192,14,FALSE)="","",VLOOKUP($A27,Keys_CHESS_ALL!$J$3:$AC$192,14,FALSE))</f>
        <v/>
      </c>
      <c r="R27" s="48" t="str">
        <f>IF(VLOOKUP($A27,Keys_CHESS_ALL!$J$3:$AC$192,15,FALSE)="","",VLOOKUP($A27,Keys_CHESS_ALL!$J$3:$AC$192,15,FALSE))</f>
        <v/>
      </c>
      <c r="S27" s="48" t="str">
        <f>IF(VLOOKUP($A27,Keys_CHESS_ALL!$J$3:$AC$192,16,FALSE)="","",VLOOKUP($A27,Keys_CHESS_ALL!$J$3:$AC$192,16,FALSE))</f>
        <v/>
      </c>
      <c r="T27" s="48"/>
    </row>
    <row r="28" spans="1:20" x14ac:dyDescent="0.2">
      <c r="A28" s="56" t="s">
        <v>69</v>
      </c>
      <c r="B28" s="48" t="str">
        <f>VLOOKUP(A28,Keys_CHESS_ALL!J29:L212,2,FALSE)</f>
        <v>float64</v>
      </c>
      <c r="C28" s="57" t="b">
        <v>0</v>
      </c>
      <c r="D28" s="57" t="b">
        <v>0</v>
      </c>
      <c r="E28" s="48" t="str">
        <f>VLOOKUP(A28,Keys_CHESS_ALL!J29:L212,3,FALSE)</f>
        <v>Alignment</v>
      </c>
      <c r="F28" s="52" t="s">
        <v>541</v>
      </c>
      <c r="G28" s="54">
        <v>0</v>
      </c>
      <c r="H28" s="48" t="str">
        <f>IF(VLOOKUP($A28,Keys_CHESS_ALL!$J$3:$AC$192,5,FALSE)="","",VLOOKUP($A28,Keys_CHESS_ALL!$J$3:$AC$192,5,FALSE))</f>
        <v/>
      </c>
      <c r="I28" s="48" t="str">
        <f>IF(VLOOKUP($A28,Keys_CHESS_ALL!$J$3:$AC$192,6,FALSE)="","",VLOOKUP($A28,Keys_CHESS_ALL!$J$3:$AC$192,6,FALSE))</f>
        <v/>
      </c>
      <c r="J28" s="48" t="str">
        <f>IF(VLOOKUP($A28,Keys_CHESS_ALL!$J$3:$AC$192,7,FALSE)="","",VLOOKUP($A28,Keys_CHESS_ALL!$J$3:$AC$192,7,FALSE))</f>
        <v/>
      </c>
      <c r="K28" s="48" t="str">
        <f>IF(VLOOKUP($A28,Keys_CHESS_ALL!$J$3:$AC$192,8,FALSE)="","",VLOOKUP($A28,Keys_CHESS_ALL!$J$3:$AC$192,8,FALSE))</f>
        <v/>
      </c>
      <c r="L28" s="48" t="str">
        <f>IF(VLOOKUP($A28,Keys_CHESS_ALL!$J$3:$AC$192,9,FALSE)="","",VLOOKUP($A28,Keys_CHESS_ALL!$J$3:$AC$192,9,FALSE))</f>
        <v/>
      </c>
      <c r="M28" s="48" t="str">
        <f>IF(VLOOKUP($A28,Keys_CHESS_ALL!$J$3:$AC$192,10,FALSE)="","",VLOOKUP($A28,Keys_CHESS_ALL!$J$3:$AC$192,10,FALSE))</f>
        <v/>
      </c>
      <c r="N28" s="48" t="str">
        <f>IF(VLOOKUP($A28,Keys_CHESS_ALL!$J$3:$AC$192,11,FALSE)="","",VLOOKUP($A28,Keys_CHESS_ALL!$J$3:$AC$192,11,FALSE))</f>
        <v/>
      </c>
      <c r="O28" s="48" t="str">
        <f>IF(VLOOKUP($A28,Keys_CHESS_ALL!$J$3:$AC$192,12,FALSE)="","",VLOOKUP($A28,Keys_CHESS_ALL!$J$3:$AC$192,12,FALSE))</f>
        <v/>
      </c>
      <c r="P28" s="48" t="str">
        <f>IF(VLOOKUP($A28,Keys_CHESS_ALL!$J$3:$AC$192,13,FALSE)="","",VLOOKUP($A28,Keys_CHESS_ALL!$J$3:$AC$192,13,FALSE))</f>
        <v/>
      </c>
      <c r="Q28" s="48" t="str">
        <f>IF(VLOOKUP($A28,Keys_CHESS_ALL!$J$3:$AC$192,14,FALSE)="","",VLOOKUP($A28,Keys_CHESS_ALL!$J$3:$AC$192,14,FALSE))</f>
        <v/>
      </c>
      <c r="R28" s="48" t="str">
        <f>IF(VLOOKUP($A28,Keys_CHESS_ALL!$J$3:$AC$192,15,FALSE)="","",VLOOKUP($A28,Keys_CHESS_ALL!$J$3:$AC$192,15,FALSE))</f>
        <v/>
      </c>
      <c r="S28" s="48" t="str">
        <f>IF(VLOOKUP($A28,Keys_CHESS_ALL!$J$3:$AC$192,16,FALSE)="","",VLOOKUP($A28,Keys_CHESS_ALL!$J$3:$AC$192,16,FALSE))</f>
        <v/>
      </c>
      <c r="T28" s="48"/>
    </row>
    <row r="29" spans="1:20" x14ac:dyDescent="0.2">
      <c r="A29" s="56" t="s">
        <v>70</v>
      </c>
      <c r="B29" s="48" t="str">
        <f>VLOOKUP(A29,Keys_CHESS_ALL!J30:L213,2,FALSE)</f>
        <v>float64</v>
      </c>
      <c r="C29" s="57" t="b">
        <v>0</v>
      </c>
      <c r="D29" s="57" t="b">
        <v>0</v>
      </c>
      <c r="E29" s="48" t="str">
        <f>VLOOKUP(A29,Keys_CHESS_ALL!J30:L213,3,FALSE)</f>
        <v>Alignment</v>
      </c>
      <c r="F29" s="52" t="s">
        <v>542</v>
      </c>
      <c r="G29" s="54">
        <v>0.8</v>
      </c>
      <c r="H29" s="48" t="str">
        <f>IF(VLOOKUP($A29,Keys_CHESS_ALL!$J$3:$AC$192,5,FALSE)="","",VLOOKUP($A29,Keys_CHESS_ALL!$J$3:$AC$192,5,FALSE))</f>
        <v/>
      </c>
      <c r="I29" s="48" t="str">
        <f>IF(VLOOKUP($A29,Keys_CHESS_ALL!$J$3:$AC$192,6,FALSE)="","",VLOOKUP($A29,Keys_CHESS_ALL!$J$3:$AC$192,6,FALSE))</f>
        <v/>
      </c>
      <c r="J29" s="48" t="str">
        <f>IF(VLOOKUP($A29,Keys_CHESS_ALL!$J$3:$AC$192,7,FALSE)="","",VLOOKUP($A29,Keys_CHESS_ALL!$J$3:$AC$192,7,FALSE))</f>
        <v/>
      </c>
      <c r="K29" s="48" t="str">
        <f>IF(VLOOKUP($A29,Keys_CHESS_ALL!$J$3:$AC$192,8,FALSE)="","",VLOOKUP($A29,Keys_CHESS_ALL!$J$3:$AC$192,8,FALSE))</f>
        <v/>
      </c>
      <c r="L29" s="48" t="str">
        <f>IF(VLOOKUP($A29,Keys_CHESS_ALL!$J$3:$AC$192,9,FALSE)="","",VLOOKUP($A29,Keys_CHESS_ALL!$J$3:$AC$192,9,FALSE))</f>
        <v/>
      </c>
      <c r="M29" s="48" t="str">
        <f>IF(VLOOKUP($A29,Keys_CHESS_ALL!$J$3:$AC$192,10,FALSE)="","",VLOOKUP($A29,Keys_CHESS_ALL!$J$3:$AC$192,10,FALSE))</f>
        <v/>
      </c>
      <c r="N29" s="48" t="str">
        <f>IF(VLOOKUP($A29,Keys_CHESS_ALL!$J$3:$AC$192,11,FALSE)="","",VLOOKUP($A29,Keys_CHESS_ALL!$J$3:$AC$192,11,FALSE))</f>
        <v/>
      </c>
      <c r="O29" s="48" t="str">
        <f>IF(VLOOKUP($A29,Keys_CHESS_ALL!$J$3:$AC$192,12,FALSE)="","",VLOOKUP($A29,Keys_CHESS_ALL!$J$3:$AC$192,12,FALSE))</f>
        <v/>
      </c>
      <c r="P29" s="48" t="str">
        <f>IF(VLOOKUP($A29,Keys_CHESS_ALL!$J$3:$AC$192,13,FALSE)="","",VLOOKUP($A29,Keys_CHESS_ALL!$J$3:$AC$192,13,FALSE))</f>
        <v/>
      </c>
      <c r="Q29" s="48" t="str">
        <f>IF(VLOOKUP($A29,Keys_CHESS_ALL!$J$3:$AC$192,14,FALSE)="","",VLOOKUP($A29,Keys_CHESS_ALL!$J$3:$AC$192,14,FALSE))</f>
        <v/>
      </c>
      <c r="R29" s="48" t="str">
        <f>IF(VLOOKUP($A29,Keys_CHESS_ALL!$J$3:$AC$192,15,FALSE)="","",VLOOKUP($A29,Keys_CHESS_ALL!$J$3:$AC$192,15,FALSE))</f>
        <v/>
      </c>
      <c r="S29" s="48" t="str">
        <f>IF(VLOOKUP($A29,Keys_CHESS_ALL!$J$3:$AC$192,16,FALSE)="","",VLOOKUP($A29,Keys_CHESS_ALL!$J$3:$AC$192,16,FALSE))</f>
        <v/>
      </c>
      <c r="T29" s="48"/>
    </row>
    <row r="30" spans="1:20" x14ac:dyDescent="0.2">
      <c r="A30" s="56" t="s">
        <v>71</v>
      </c>
      <c r="B30" s="48" t="str">
        <f>VLOOKUP(A30,Keys_CHESS_ALL!J31:L214,2,FALSE)</f>
        <v>float64</v>
      </c>
      <c r="C30" s="57" t="b">
        <v>0</v>
      </c>
      <c r="D30" s="57" t="b">
        <v>0</v>
      </c>
      <c r="E30" s="48" t="str">
        <f>VLOOKUP(A30,Keys_CHESS_ALL!J31:L214,3,FALSE)</f>
        <v>Alignment</v>
      </c>
      <c r="F30" s="52" t="s">
        <v>539</v>
      </c>
      <c r="G30" s="54">
        <v>5</v>
      </c>
      <c r="H30" s="48" t="str">
        <f>IF(VLOOKUP($A30,Keys_CHESS_ALL!$J$3:$AC$192,5,FALSE)="","",VLOOKUP($A30,Keys_CHESS_ALL!$J$3:$AC$192,5,FALSE))</f>
        <v/>
      </c>
      <c r="I30" s="48" t="str">
        <f>IF(VLOOKUP($A30,Keys_CHESS_ALL!$J$3:$AC$192,6,FALSE)="","",VLOOKUP($A30,Keys_CHESS_ALL!$J$3:$AC$192,6,FALSE))</f>
        <v/>
      </c>
      <c r="J30" s="48" t="str">
        <f>IF(VLOOKUP($A30,Keys_CHESS_ALL!$J$3:$AC$192,7,FALSE)="","",VLOOKUP($A30,Keys_CHESS_ALL!$J$3:$AC$192,7,FALSE))</f>
        <v/>
      </c>
      <c r="K30" s="48" t="str">
        <f>IF(VLOOKUP($A30,Keys_CHESS_ALL!$J$3:$AC$192,8,FALSE)="","",VLOOKUP($A30,Keys_CHESS_ALL!$J$3:$AC$192,8,FALSE))</f>
        <v/>
      </c>
      <c r="L30" s="48" t="str">
        <f>IF(VLOOKUP($A30,Keys_CHESS_ALL!$J$3:$AC$192,9,FALSE)="","",VLOOKUP($A30,Keys_CHESS_ALL!$J$3:$AC$192,9,FALSE))</f>
        <v/>
      </c>
      <c r="M30" s="48" t="str">
        <f>IF(VLOOKUP($A30,Keys_CHESS_ALL!$J$3:$AC$192,10,FALSE)="","",VLOOKUP($A30,Keys_CHESS_ALL!$J$3:$AC$192,10,FALSE))</f>
        <v/>
      </c>
      <c r="N30" s="48" t="str">
        <f>IF(VLOOKUP($A30,Keys_CHESS_ALL!$J$3:$AC$192,11,FALSE)="","",VLOOKUP($A30,Keys_CHESS_ALL!$J$3:$AC$192,11,FALSE))</f>
        <v/>
      </c>
      <c r="O30" s="48" t="str">
        <f>IF(VLOOKUP($A30,Keys_CHESS_ALL!$J$3:$AC$192,12,FALSE)="","",VLOOKUP($A30,Keys_CHESS_ALL!$J$3:$AC$192,12,FALSE))</f>
        <v/>
      </c>
      <c r="P30" s="48" t="str">
        <f>IF(VLOOKUP($A30,Keys_CHESS_ALL!$J$3:$AC$192,13,FALSE)="","",VLOOKUP($A30,Keys_CHESS_ALL!$J$3:$AC$192,13,FALSE))</f>
        <v/>
      </c>
      <c r="Q30" s="48" t="str">
        <f>IF(VLOOKUP($A30,Keys_CHESS_ALL!$J$3:$AC$192,14,FALSE)="","",VLOOKUP($A30,Keys_CHESS_ALL!$J$3:$AC$192,14,FALSE))</f>
        <v/>
      </c>
      <c r="R30" s="48" t="str">
        <f>IF(VLOOKUP($A30,Keys_CHESS_ALL!$J$3:$AC$192,15,FALSE)="","",VLOOKUP($A30,Keys_CHESS_ALL!$J$3:$AC$192,15,FALSE))</f>
        <v/>
      </c>
      <c r="S30" s="48" t="str">
        <f>IF(VLOOKUP($A30,Keys_CHESS_ALL!$J$3:$AC$192,16,FALSE)="","",VLOOKUP($A30,Keys_CHESS_ALL!$J$3:$AC$192,16,FALSE))</f>
        <v/>
      </c>
      <c r="T30" s="48"/>
    </row>
    <row r="31" spans="1:20" x14ac:dyDescent="0.2">
      <c r="A31" s="56" t="s">
        <v>72</v>
      </c>
      <c r="B31" s="48" t="str">
        <f>VLOOKUP(A31,Keys_CHESS_ALL!J32:L215,2,FALSE)</f>
        <v>float64</v>
      </c>
      <c r="C31" s="57" t="b">
        <v>0</v>
      </c>
      <c r="D31" s="57" t="b">
        <v>0</v>
      </c>
      <c r="E31" s="48" t="str">
        <f>VLOOKUP(A31,Keys_CHESS_ALL!J32:L215,3,FALSE)</f>
        <v>Alignment</v>
      </c>
      <c r="F31" s="52" t="s">
        <v>540</v>
      </c>
      <c r="G31" s="54">
        <v>0</v>
      </c>
      <c r="H31" s="48" t="str">
        <f>IF(VLOOKUP($A31,Keys_CHESS_ALL!$J$3:$AC$192,5,FALSE)="","",VLOOKUP($A31,Keys_CHESS_ALL!$J$3:$AC$192,5,FALSE))</f>
        <v/>
      </c>
      <c r="I31" s="48" t="str">
        <f>IF(VLOOKUP($A31,Keys_CHESS_ALL!$J$3:$AC$192,6,FALSE)="","",VLOOKUP($A31,Keys_CHESS_ALL!$J$3:$AC$192,6,FALSE))</f>
        <v/>
      </c>
      <c r="J31" s="48" t="str">
        <f>IF(VLOOKUP($A31,Keys_CHESS_ALL!$J$3:$AC$192,7,FALSE)="","",VLOOKUP($A31,Keys_CHESS_ALL!$J$3:$AC$192,7,FALSE))</f>
        <v/>
      </c>
      <c r="K31" s="48" t="str">
        <f>IF(VLOOKUP($A31,Keys_CHESS_ALL!$J$3:$AC$192,8,FALSE)="","",VLOOKUP($A31,Keys_CHESS_ALL!$J$3:$AC$192,8,FALSE))</f>
        <v/>
      </c>
      <c r="L31" s="48" t="str">
        <f>IF(VLOOKUP($A31,Keys_CHESS_ALL!$J$3:$AC$192,9,FALSE)="","",VLOOKUP($A31,Keys_CHESS_ALL!$J$3:$AC$192,9,FALSE))</f>
        <v/>
      </c>
      <c r="M31" s="48" t="str">
        <f>IF(VLOOKUP($A31,Keys_CHESS_ALL!$J$3:$AC$192,10,FALSE)="","",VLOOKUP($A31,Keys_CHESS_ALL!$J$3:$AC$192,10,FALSE))</f>
        <v/>
      </c>
      <c r="N31" s="48" t="str">
        <f>IF(VLOOKUP($A31,Keys_CHESS_ALL!$J$3:$AC$192,11,FALSE)="","",VLOOKUP($A31,Keys_CHESS_ALL!$J$3:$AC$192,11,FALSE))</f>
        <v/>
      </c>
      <c r="O31" s="48" t="str">
        <f>IF(VLOOKUP($A31,Keys_CHESS_ALL!$J$3:$AC$192,12,FALSE)="","",VLOOKUP($A31,Keys_CHESS_ALL!$J$3:$AC$192,12,FALSE))</f>
        <v/>
      </c>
      <c r="P31" s="48" t="str">
        <f>IF(VLOOKUP($A31,Keys_CHESS_ALL!$J$3:$AC$192,13,FALSE)="","",VLOOKUP($A31,Keys_CHESS_ALL!$J$3:$AC$192,13,FALSE))</f>
        <v/>
      </c>
      <c r="Q31" s="48" t="str">
        <f>IF(VLOOKUP($A31,Keys_CHESS_ALL!$J$3:$AC$192,14,FALSE)="","",VLOOKUP($A31,Keys_CHESS_ALL!$J$3:$AC$192,14,FALSE))</f>
        <v/>
      </c>
      <c r="R31" s="48" t="str">
        <f>IF(VLOOKUP($A31,Keys_CHESS_ALL!$J$3:$AC$192,15,FALSE)="","",VLOOKUP($A31,Keys_CHESS_ALL!$J$3:$AC$192,15,FALSE))</f>
        <v/>
      </c>
      <c r="S31" s="48" t="str">
        <f>IF(VLOOKUP($A31,Keys_CHESS_ALL!$J$3:$AC$192,16,FALSE)="","",VLOOKUP($A31,Keys_CHESS_ALL!$J$3:$AC$192,16,FALSE))</f>
        <v/>
      </c>
      <c r="T31" s="48"/>
    </row>
    <row r="32" spans="1:20" x14ac:dyDescent="0.2">
      <c r="A32" s="56" t="s">
        <v>73</v>
      </c>
      <c r="B32" s="48" t="str">
        <f>VLOOKUP(A32,Keys_CHESS_ALL!J33:L216,2,FALSE)</f>
        <v>float64</v>
      </c>
      <c r="C32" s="57" t="b">
        <v>0</v>
      </c>
      <c r="D32" s="57" t="b">
        <v>0</v>
      </c>
      <c r="E32" s="48" t="str">
        <f>VLOOKUP(A32,Keys_CHESS_ALL!J33:L216,3,FALSE)</f>
        <v>Alignment</v>
      </c>
      <c r="F32" s="52" t="s">
        <v>541</v>
      </c>
      <c r="G32" s="54">
        <v>0</v>
      </c>
      <c r="H32" s="48" t="str">
        <f>IF(VLOOKUP($A32,Keys_CHESS_ALL!$J$3:$AC$192,5,FALSE)="","",VLOOKUP($A32,Keys_CHESS_ALL!$J$3:$AC$192,5,FALSE))</f>
        <v/>
      </c>
      <c r="I32" s="48" t="str">
        <f>IF(VLOOKUP($A32,Keys_CHESS_ALL!$J$3:$AC$192,6,FALSE)="","",VLOOKUP($A32,Keys_CHESS_ALL!$J$3:$AC$192,6,FALSE))</f>
        <v/>
      </c>
      <c r="J32" s="48" t="str">
        <f>IF(VLOOKUP($A32,Keys_CHESS_ALL!$J$3:$AC$192,7,FALSE)="","",VLOOKUP($A32,Keys_CHESS_ALL!$J$3:$AC$192,7,FALSE))</f>
        <v/>
      </c>
      <c r="K32" s="48" t="str">
        <f>IF(VLOOKUP($A32,Keys_CHESS_ALL!$J$3:$AC$192,8,FALSE)="","",VLOOKUP($A32,Keys_CHESS_ALL!$J$3:$AC$192,8,FALSE))</f>
        <v/>
      </c>
      <c r="L32" s="48" t="str">
        <f>IF(VLOOKUP($A32,Keys_CHESS_ALL!$J$3:$AC$192,9,FALSE)="","",VLOOKUP($A32,Keys_CHESS_ALL!$J$3:$AC$192,9,FALSE))</f>
        <v/>
      </c>
      <c r="M32" s="48" t="str">
        <f>IF(VLOOKUP($A32,Keys_CHESS_ALL!$J$3:$AC$192,10,FALSE)="","",VLOOKUP($A32,Keys_CHESS_ALL!$J$3:$AC$192,10,FALSE))</f>
        <v/>
      </c>
      <c r="N32" s="48" t="str">
        <f>IF(VLOOKUP($A32,Keys_CHESS_ALL!$J$3:$AC$192,11,FALSE)="","",VLOOKUP($A32,Keys_CHESS_ALL!$J$3:$AC$192,11,FALSE))</f>
        <v/>
      </c>
      <c r="O32" s="48" t="str">
        <f>IF(VLOOKUP($A32,Keys_CHESS_ALL!$J$3:$AC$192,12,FALSE)="","",VLOOKUP($A32,Keys_CHESS_ALL!$J$3:$AC$192,12,FALSE))</f>
        <v/>
      </c>
      <c r="P32" s="48" t="str">
        <f>IF(VLOOKUP($A32,Keys_CHESS_ALL!$J$3:$AC$192,13,FALSE)="","",VLOOKUP($A32,Keys_CHESS_ALL!$J$3:$AC$192,13,FALSE))</f>
        <v/>
      </c>
      <c r="Q32" s="48" t="str">
        <f>IF(VLOOKUP($A32,Keys_CHESS_ALL!$J$3:$AC$192,14,FALSE)="","",VLOOKUP($A32,Keys_CHESS_ALL!$J$3:$AC$192,14,FALSE))</f>
        <v/>
      </c>
      <c r="R32" s="48" t="str">
        <f>IF(VLOOKUP($A32,Keys_CHESS_ALL!$J$3:$AC$192,15,FALSE)="","",VLOOKUP($A32,Keys_CHESS_ALL!$J$3:$AC$192,15,FALSE))</f>
        <v/>
      </c>
      <c r="S32" s="48" t="str">
        <f>IF(VLOOKUP($A32,Keys_CHESS_ALL!$J$3:$AC$192,16,FALSE)="","",VLOOKUP($A32,Keys_CHESS_ALL!$J$3:$AC$192,16,FALSE))</f>
        <v/>
      </c>
      <c r="T32" s="48"/>
    </row>
    <row r="33" spans="1:20" x14ac:dyDescent="0.2">
      <c r="A33" s="30" t="s">
        <v>80</v>
      </c>
      <c r="B33" s="28" t="str">
        <f>VLOOKUP(A33,Keys_CHESS_ALL!J12:L196,2,FALSE)</f>
        <v>string</v>
      </c>
      <c r="C33" s="32" t="b">
        <v>0</v>
      </c>
      <c r="D33" s="32" t="b">
        <v>0</v>
      </c>
      <c r="E33" s="28" t="str">
        <f>VLOOKUP(A33,Keys_CHESS_ALL!J12:L196,3,FALSE)</f>
        <v>DataLocations</v>
      </c>
      <c r="F33" s="40" t="s">
        <v>321</v>
      </c>
      <c r="G33" s="41" t="s">
        <v>322</v>
      </c>
      <c r="H33" s="28" t="str">
        <f>IF(VLOOKUP($A33,Keys_CHESS_ALL!$J$3:$AC$192,5,FALSE)="","",VLOOKUP($A33,Keys_CHESS_ALL!$J$3:$AC$192,5,FALSE))</f>
        <v/>
      </c>
      <c r="I33" s="28" t="str">
        <f>IF(VLOOKUP($A33,Keys_CHESS_ALL!$J$3:$AC$192,6,FALSE)="","",VLOOKUP($A33,Keys_CHESS_ALL!$J$3:$AC$192,6,FALSE))</f>
        <v/>
      </c>
      <c r="J33" s="28" t="str">
        <f>IF(VLOOKUP($A33,Keys_CHESS_ALL!$J$3:$AC$192,7,FALSE)="","",VLOOKUP($A33,Keys_CHESS_ALL!$J$3:$AC$192,7,FALSE))</f>
        <v/>
      </c>
      <c r="K33" s="28" t="str">
        <f>IF(VLOOKUP($A33,Keys_CHESS_ALL!$J$3:$AC$192,8,FALSE)="","",VLOOKUP($A33,Keys_CHESS_ALL!$J$3:$AC$192,8,FALSE))</f>
        <v/>
      </c>
      <c r="L33" s="28" t="str">
        <f>IF(VLOOKUP($A33,Keys_CHESS_ALL!$J$3:$AC$192,9,FALSE)="","",VLOOKUP($A33,Keys_CHESS_ALL!$J$3:$AC$192,9,FALSE))</f>
        <v/>
      </c>
      <c r="M33" s="28" t="str">
        <f>IF(VLOOKUP($A33,Keys_CHESS_ALL!$J$3:$AC$192,10,FALSE)="","",VLOOKUP($A33,Keys_CHESS_ALL!$J$3:$AC$192,10,FALSE))</f>
        <v/>
      </c>
      <c r="N33" s="28" t="str">
        <f>IF(VLOOKUP($A33,Keys_CHESS_ALL!$J$3:$AC$192,11,FALSE)="","",VLOOKUP($A33,Keys_CHESS_ALL!$J$3:$AC$192,11,FALSE))</f>
        <v/>
      </c>
      <c r="O33" s="28" t="str">
        <f>IF(VLOOKUP($A33,Keys_CHESS_ALL!$J$3:$AC$192,12,FALSE)="","",VLOOKUP($A33,Keys_CHESS_ALL!$J$3:$AC$192,12,FALSE))</f>
        <v/>
      </c>
      <c r="P33" s="28" t="str">
        <f>IF(VLOOKUP($A33,Keys_CHESS_ALL!$J$3:$AC$192,13,FALSE)="","",VLOOKUP($A33,Keys_CHESS_ALL!$J$3:$AC$192,13,FALSE))</f>
        <v/>
      </c>
      <c r="Q33" s="28" t="str">
        <f>IF(VLOOKUP($A33,Keys_CHESS_ALL!$J$3:$AC$192,14,FALSE)="","",VLOOKUP($A33,Keys_CHESS_ALL!$J$3:$AC$192,14,FALSE))</f>
        <v/>
      </c>
      <c r="R33" s="28" t="str">
        <f>IF(VLOOKUP($A33,Keys_CHESS_ALL!$J$3:$AC$192,15,FALSE)="","",VLOOKUP($A33,Keys_CHESS_ALL!$J$3:$AC$192,15,FALSE))</f>
        <v/>
      </c>
      <c r="S33" s="28" t="str">
        <f>IF(VLOOKUP($A33,Keys_CHESS_ALL!$J$3:$AC$192,16,FALSE)="","",VLOOKUP($A33,Keys_CHESS_ALL!$J$3:$AC$192,16,FALSE))</f>
        <v/>
      </c>
      <c r="T33" s="48" t="str">
        <f>IF(VLOOKUP($A33,Keys_CHESS_ALL!$J$3:$AC$192,17,FALSE)="","",VLOOKUP($A33,Keys_CHESS_ALL!$J$3:$AC$192,17,FALSE))</f>
        <v/>
      </c>
    </row>
    <row r="34" spans="1:20" x14ac:dyDescent="0.2">
      <c r="A34" s="30" t="s">
        <v>81</v>
      </c>
      <c r="B34" s="28" t="str">
        <f>VLOOKUP(A34,Keys_CHESS_ALL!J14:L197,2,FALSE)</f>
        <v>string</v>
      </c>
      <c r="C34" s="32" t="b">
        <v>0</v>
      </c>
      <c r="D34" s="32" t="b">
        <v>0</v>
      </c>
      <c r="E34" s="28" t="str">
        <f>VLOOKUP(A34,Keys_CHESS_ALL!J14:L197,3,FALSE)</f>
        <v>DataLocations</v>
      </c>
      <c r="F34" s="40" t="s">
        <v>323</v>
      </c>
      <c r="G34" s="41" t="s">
        <v>324</v>
      </c>
      <c r="H34" s="28" t="str">
        <f>IF(VLOOKUP($A34,Keys_CHESS_ALL!$J$3:$AC$192,5,FALSE)="","",VLOOKUP($A34,Keys_CHESS_ALL!$J$3:$AC$192,5,FALSE))</f>
        <v/>
      </c>
      <c r="I34" s="28" t="str">
        <f>IF(VLOOKUP($A34,Keys_CHESS_ALL!$J$3:$AC$192,6,FALSE)="","",VLOOKUP($A34,Keys_CHESS_ALL!$J$3:$AC$192,6,FALSE))</f>
        <v/>
      </c>
      <c r="J34" s="28" t="str">
        <f>IF(VLOOKUP($A34,Keys_CHESS_ALL!$J$3:$AC$192,7,FALSE)="","",VLOOKUP($A34,Keys_CHESS_ALL!$J$3:$AC$192,7,FALSE))</f>
        <v/>
      </c>
      <c r="K34" s="28" t="str">
        <f>IF(VLOOKUP($A34,Keys_CHESS_ALL!$J$3:$AC$192,8,FALSE)="","",VLOOKUP($A34,Keys_CHESS_ALL!$J$3:$AC$192,8,FALSE))</f>
        <v/>
      </c>
      <c r="L34" s="28" t="str">
        <f>IF(VLOOKUP($A34,Keys_CHESS_ALL!$J$3:$AC$192,9,FALSE)="","",VLOOKUP($A34,Keys_CHESS_ALL!$J$3:$AC$192,9,FALSE))</f>
        <v/>
      </c>
      <c r="M34" s="28" t="str">
        <f>IF(VLOOKUP($A34,Keys_CHESS_ALL!$J$3:$AC$192,10,FALSE)="","",VLOOKUP($A34,Keys_CHESS_ALL!$J$3:$AC$192,10,FALSE))</f>
        <v/>
      </c>
      <c r="N34" s="28" t="str">
        <f>IF(VLOOKUP($A34,Keys_CHESS_ALL!$J$3:$AC$192,11,FALSE)="","",VLOOKUP($A34,Keys_CHESS_ALL!$J$3:$AC$192,11,FALSE))</f>
        <v/>
      </c>
      <c r="O34" s="28" t="str">
        <f>IF(VLOOKUP($A34,Keys_CHESS_ALL!$J$3:$AC$192,12,FALSE)="","",VLOOKUP($A34,Keys_CHESS_ALL!$J$3:$AC$192,12,FALSE))</f>
        <v/>
      </c>
      <c r="P34" s="28" t="str">
        <f>IF(VLOOKUP($A34,Keys_CHESS_ALL!$J$3:$AC$192,13,FALSE)="","",VLOOKUP($A34,Keys_CHESS_ALL!$J$3:$AC$192,13,FALSE))</f>
        <v/>
      </c>
      <c r="Q34" s="28" t="str">
        <f>IF(VLOOKUP($A34,Keys_CHESS_ALL!$J$3:$AC$192,14,FALSE)="","",VLOOKUP($A34,Keys_CHESS_ALL!$J$3:$AC$192,14,FALSE))</f>
        <v/>
      </c>
      <c r="R34" s="28" t="str">
        <f>IF(VLOOKUP($A34,Keys_CHESS_ALL!$J$3:$AC$192,15,FALSE)="","",VLOOKUP($A34,Keys_CHESS_ALL!$J$3:$AC$192,15,FALSE))</f>
        <v/>
      </c>
      <c r="S34" s="28" t="str">
        <f>IF(VLOOKUP($A34,Keys_CHESS_ALL!$J$3:$AC$192,16,FALSE)="","",VLOOKUP($A34,Keys_CHESS_ALL!$J$3:$AC$192,16,FALSE))</f>
        <v/>
      </c>
      <c r="T34" s="48" t="str">
        <f>IF(VLOOKUP($A34,Keys_CHESS_ALL!$J$3:$AC$192,17,FALSE)="","",VLOOKUP($A34,Keys_CHESS_ALL!$J$3:$AC$192,17,FALSE))</f>
        <v/>
      </c>
    </row>
    <row r="35" spans="1:20" x14ac:dyDescent="0.2">
      <c r="A35" s="30" t="s">
        <v>82</v>
      </c>
      <c r="B35" s="28" t="str">
        <f>VLOOKUP(A35,Keys_CHESS_ALL!J15:L198,2,FALSE)</f>
        <v>string</v>
      </c>
      <c r="C35" s="32" t="b">
        <v>0</v>
      </c>
      <c r="D35" s="32" t="b">
        <v>0</v>
      </c>
      <c r="E35" s="28" t="str">
        <f>VLOOKUP(A35,Keys_CHESS_ALL!J15:L198,3,FALSE)</f>
        <v>DataLocations</v>
      </c>
      <c r="F35" s="40" t="s">
        <v>325</v>
      </c>
      <c r="G35" s="41" t="s">
        <v>326</v>
      </c>
      <c r="H35" s="28" t="str">
        <f>IF(VLOOKUP($A35,Keys_CHESS_ALL!$J$3:$AC$192,5,FALSE)="","",VLOOKUP($A35,Keys_CHESS_ALL!$J$3:$AC$192,5,FALSE))</f>
        <v/>
      </c>
      <c r="I35" s="28" t="str">
        <f>IF(VLOOKUP($A35,Keys_CHESS_ALL!$J$3:$AC$192,6,FALSE)="","",VLOOKUP($A35,Keys_CHESS_ALL!$J$3:$AC$192,6,FALSE))</f>
        <v/>
      </c>
      <c r="J35" s="28" t="str">
        <f>IF(VLOOKUP($A35,Keys_CHESS_ALL!$J$3:$AC$192,7,FALSE)="","",VLOOKUP($A35,Keys_CHESS_ALL!$J$3:$AC$192,7,FALSE))</f>
        <v/>
      </c>
      <c r="K35" s="28" t="str">
        <f>IF(VLOOKUP($A35,Keys_CHESS_ALL!$J$3:$AC$192,8,FALSE)="","",VLOOKUP($A35,Keys_CHESS_ALL!$J$3:$AC$192,8,FALSE))</f>
        <v/>
      </c>
      <c r="L35" s="28" t="str">
        <f>IF(VLOOKUP($A35,Keys_CHESS_ALL!$J$3:$AC$192,9,FALSE)="","",VLOOKUP($A35,Keys_CHESS_ALL!$J$3:$AC$192,9,FALSE))</f>
        <v/>
      </c>
      <c r="M35" s="28" t="str">
        <f>IF(VLOOKUP($A35,Keys_CHESS_ALL!$J$3:$AC$192,10,FALSE)="","",VLOOKUP($A35,Keys_CHESS_ALL!$J$3:$AC$192,10,FALSE))</f>
        <v/>
      </c>
      <c r="N35" s="28" t="str">
        <f>IF(VLOOKUP($A35,Keys_CHESS_ALL!$J$3:$AC$192,11,FALSE)="","",VLOOKUP($A35,Keys_CHESS_ALL!$J$3:$AC$192,11,FALSE))</f>
        <v/>
      </c>
      <c r="O35" s="28" t="str">
        <f>IF(VLOOKUP($A35,Keys_CHESS_ALL!$J$3:$AC$192,12,FALSE)="","",VLOOKUP($A35,Keys_CHESS_ALL!$J$3:$AC$192,12,FALSE))</f>
        <v/>
      </c>
      <c r="P35" s="28" t="str">
        <f>IF(VLOOKUP($A35,Keys_CHESS_ALL!$J$3:$AC$192,13,FALSE)="","",VLOOKUP($A35,Keys_CHESS_ALL!$J$3:$AC$192,13,FALSE))</f>
        <v/>
      </c>
      <c r="Q35" s="28" t="str">
        <f>IF(VLOOKUP($A35,Keys_CHESS_ALL!$J$3:$AC$192,14,FALSE)="","",VLOOKUP($A35,Keys_CHESS_ALL!$J$3:$AC$192,14,FALSE))</f>
        <v/>
      </c>
      <c r="R35" s="28" t="str">
        <f>IF(VLOOKUP($A35,Keys_CHESS_ALL!$J$3:$AC$192,15,FALSE)="","",VLOOKUP($A35,Keys_CHESS_ALL!$J$3:$AC$192,15,FALSE))</f>
        <v/>
      </c>
      <c r="S35" s="28" t="str">
        <f>IF(VLOOKUP($A35,Keys_CHESS_ALL!$J$3:$AC$192,16,FALSE)="","",VLOOKUP($A35,Keys_CHESS_ALL!$J$3:$AC$192,16,FALSE))</f>
        <v/>
      </c>
      <c r="T35" s="48" t="str">
        <f>IF(VLOOKUP($A35,Keys_CHESS_ALL!$J$3:$AC$192,17,FALSE)="","",VLOOKUP($A35,Keys_CHESS_ALL!$J$3:$AC$192,17,FALSE))</f>
        <v/>
      </c>
    </row>
    <row r="36" spans="1:20" x14ac:dyDescent="0.2">
      <c r="A36" s="30" t="s">
        <v>83</v>
      </c>
      <c r="B36" s="28" t="str">
        <f>VLOOKUP(A36,Keys_CHESS_ALL!J16:L199,2,FALSE)</f>
        <v>string</v>
      </c>
      <c r="C36" s="32" t="b">
        <v>0</v>
      </c>
      <c r="D36" s="32" t="b">
        <v>0</v>
      </c>
      <c r="E36" s="28" t="str">
        <f>VLOOKUP(A36,Keys_CHESS_ALL!J16:L199,3,FALSE)</f>
        <v>DataLocations</v>
      </c>
      <c r="F36" s="40" t="s">
        <v>327</v>
      </c>
      <c r="G36" s="41" t="s">
        <v>328</v>
      </c>
      <c r="H36" s="28" t="str">
        <f>IF(VLOOKUP($A36,Keys_CHESS_ALL!$J$3:$AC$192,5,FALSE)="","",VLOOKUP($A36,Keys_CHESS_ALL!$J$3:$AC$192,5,FALSE))</f>
        <v/>
      </c>
      <c r="I36" s="28" t="str">
        <f>IF(VLOOKUP($A36,Keys_CHESS_ALL!$J$3:$AC$192,6,FALSE)="","",VLOOKUP($A36,Keys_CHESS_ALL!$J$3:$AC$192,6,FALSE))</f>
        <v/>
      </c>
      <c r="J36" s="28" t="str">
        <f>IF(VLOOKUP($A36,Keys_CHESS_ALL!$J$3:$AC$192,7,FALSE)="","",VLOOKUP($A36,Keys_CHESS_ALL!$J$3:$AC$192,7,FALSE))</f>
        <v/>
      </c>
      <c r="K36" s="28" t="str">
        <f>IF(VLOOKUP($A36,Keys_CHESS_ALL!$J$3:$AC$192,8,FALSE)="","",VLOOKUP($A36,Keys_CHESS_ALL!$J$3:$AC$192,8,FALSE))</f>
        <v/>
      </c>
      <c r="L36" s="28" t="str">
        <f>IF(VLOOKUP($A36,Keys_CHESS_ALL!$J$3:$AC$192,9,FALSE)="","",VLOOKUP($A36,Keys_CHESS_ALL!$J$3:$AC$192,9,FALSE))</f>
        <v/>
      </c>
      <c r="M36" s="28" t="str">
        <f>IF(VLOOKUP($A36,Keys_CHESS_ALL!$J$3:$AC$192,10,FALSE)="","",VLOOKUP($A36,Keys_CHESS_ALL!$J$3:$AC$192,10,FALSE))</f>
        <v/>
      </c>
      <c r="N36" s="28" t="str">
        <f>IF(VLOOKUP($A36,Keys_CHESS_ALL!$J$3:$AC$192,11,FALSE)="","",VLOOKUP($A36,Keys_CHESS_ALL!$J$3:$AC$192,11,FALSE))</f>
        <v/>
      </c>
      <c r="O36" s="28" t="str">
        <f>IF(VLOOKUP($A36,Keys_CHESS_ALL!$J$3:$AC$192,12,FALSE)="","",VLOOKUP($A36,Keys_CHESS_ALL!$J$3:$AC$192,12,FALSE))</f>
        <v/>
      </c>
      <c r="P36" s="28" t="str">
        <f>IF(VLOOKUP($A36,Keys_CHESS_ALL!$J$3:$AC$192,13,FALSE)="","",VLOOKUP($A36,Keys_CHESS_ALL!$J$3:$AC$192,13,FALSE))</f>
        <v/>
      </c>
      <c r="Q36" s="28" t="str">
        <f>IF(VLOOKUP($A36,Keys_CHESS_ALL!$J$3:$AC$192,14,FALSE)="","",VLOOKUP($A36,Keys_CHESS_ALL!$J$3:$AC$192,14,FALSE))</f>
        <v/>
      </c>
      <c r="R36" s="28" t="str">
        <f>IF(VLOOKUP($A36,Keys_CHESS_ALL!$J$3:$AC$192,15,FALSE)="","",VLOOKUP($A36,Keys_CHESS_ALL!$J$3:$AC$192,15,FALSE))</f>
        <v/>
      </c>
      <c r="S36" s="28" t="str">
        <f>IF(VLOOKUP($A36,Keys_CHESS_ALL!$J$3:$AC$192,16,FALSE)="","",VLOOKUP($A36,Keys_CHESS_ALL!$J$3:$AC$192,16,FALSE))</f>
        <v/>
      </c>
      <c r="T36" s="48" t="str">
        <f>IF(VLOOKUP($A36,Keys_CHESS_ALL!$J$3:$AC$192,17,FALSE)="","",VLOOKUP($A36,Keys_CHESS_ALL!$J$3:$AC$192,17,FALSE))</f>
        <v/>
      </c>
    </row>
    <row r="37" spans="1:20" x14ac:dyDescent="0.2">
      <c r="A37" s="30" t="s">
        <v>84</v>
      </c>
      <c r="B37" s="28" t="str">
        <f>VLOOKUP(A37,Keys_CHESS_ALL!J17:L200,2,FALSE)</f>
        <v>string</v>
      </c>
      <c r="C37" s="32" t="b">
        <v>0</v>
      </c>
      <c r="D37" s="32" t="b">
        <v>0</v>
      </c>
      <c r="E37" s="28" t="str">
        <f>VLOOKUP(A37,Keys_CHESS_ALL!J17:L200,3,FALSE)</f>
        <v>DataLocations</v>
      </c>
      <c r="F37" s="40" t="s">
        <v>329</v>
      </c>
      <c r="G37" s="41" t="s">
        <v>330</v>
      </c>
      <c r="H37" s="28" t="str">
        <f>IF(VLOOKUP($A37,Keys_CHESS_ALL!$J$3:$AC$192,5,FALSE)="","",VLOOKUP($A37,Keys_CHESS_ALL!$J$3:$AC$192,5,FALSE))</f>
        <v/>
      </c>
      <c r="I37" s="28" t="str">
        <f>IF(VLOOKUP($A37,Keys_CHESS_ALL!$J$3:$AC$192,6,FALSE)="","",VLOOKUP($A37,Keys_CHESS_ALL!$J$3:$AC$192,6,FALSE))</f>
        <v/>
      </c>
      <c r="J37" s="28" t="str">
        <f>IF(VLOOKUP($A37,Keys_CHESS_ALL!$J$3:$AC$192,7,FALSE)="","",VLOOKUP($A37,Keys_CHESS_ALL!$J$3:$AC$192,7,FALSE))</f>
        <v/>
      </c>
      <c r="K37" s="28" t="str">
        <f>IF(VLOOKUP($A37,Keys_CHESS_ALL!$J$3:$AC$192,8,FALSE)="","",VLOOKUP($A37,Keys_CHESS_ALL!$J$3:$AC$192,8,FALSE))</f>
        <v/>
      </c>
      <c r="L37" s="28" t="str">
        <f>IF(VLOOKUP($A37,Keys_CHESS_ALL!$J$3:$AC$192,9,FALSE)="","",VLOOKUP($A37,Keys_CHESS_ALL!$J$3:$AC$192,9,FALSE))</f>
        <v/>
      </c>
      <c r="M37" s="28" t="str">
        <f>IF(VLOOKUP($A37,Keys_CHESS_ALL!$J$3:$AC$192,10,FALSE)="","",VLOOKUP($A37,Keys_CHESS_ALL!$J$3:$AC$192,10,FALSE))</f>
        <v/>
      </c>
      <c r="N37" s="28" t="str">
        <f>IF(VLOOKUP($A37,Keys_CHESS_ALL!$J$3:$AC$192,11,FALSE)="","",VLOOKUP($A37,Keys_CHESS_ALL!$J$3:$AC$192,11,FALSE))</f>
        <v/>
      </c>
      <c r="O37" s="28" t="str">
        <f>IF(VLOOKUP($A37,Keys_CHESS_ALL!$J$3:$AC$192,12,FALSE)="","",VLOOKUP($A37,Keys_CHESS_ALL!$J$3:$AC$192,12,FALSE))</f>
        <v/>
      </c>
      <c r="P37" s="28" t="str">
        <f>IF(VLOOKUP($A37,Keys_CHESS_ALL!$J$3:$AC$192,13,FALSE)="","",VLOOKUP($A37,Keys_CHESS_ALL!$J$3:$AC$192,13,FALSE))</f>
        <v/>
      </c>
      <c r="Q37" s="28" t="str">
        <f>IF(VLOOKUP($A37,Keys_CHESS_ALL!$J$3:$AC$192,14,FALSE)="","",VLOOKUP($A37,Keys_CHESS_ALL!$J$3:$AC$192,14,FALSE))</f>
        <v/>
      </c>
      <c r="R37" s="28" t="str">
        <f>IF(VLOOKUP($A37,Keys_CHESS_ALL!$J$3:$AC$192,15,FALSE)="","",VLOOKUP($A37,Keys_CHESS_ALL!$J$3:$AC$192,15,FALSE))</f>
        <v/>
      </c>
      <c r="S37" s="28" t="str">
        <f>IF(VLOOKUP($A37,Keys_CHESS_ALL!$J$3:$AC$192,16,FALSE)="","",VLOOKUP($A37,Keys_CHESS_ALL!$J$3:$AC$192,16,FALSE))</f>
        <v/>
      </c>
      <c r="T37" s="48" t="str">
        <f>IF(VLOOKUP($A37,Keys_CHESS_ALL!$J$3:$AC$192,17,FALSE)="","",VLOOKUP($A37,Keys_CHESS_ALL!$J$3:$AC$192,17,FALSE))</f>
        <v/>
      </c>
    </row>
    <row r="38" spans="1:20" x14ac:dyDescent="0.2">
      <c r="A38" s="30" t="s">
        <v>87</v>
      </c>
      <c r="B38" s="28" t="str">
        <f>VLOOKUP(A38,Keys_CHESS_ALL!J18:L201,2,FALSE)</f>
        <v>list_str</v>
      </c>
      <c r="C38" s="32" t="b">
        <v>0</v>
      </c>
      <c r="D38" s="32" t="b">
        <v>0</v>
      </c>
      <c r="E38" s="28" t="str">
        <f>VLOOKUP(A38,Keys_CHESS_ALL!J18:L201,3,FALSE)</f>
        <v>Beam</v>
      </c>
      <c r="F38" s="40" t="s">
        <v>331</v>
      </c>
      <c r="H38" s="28" t="str">
        <f>IF(VLOOKUP($A38,Keys_CHESS_ALL!$J$3:$AC$192,5,FALSE)="","",VLOOKUP($A38,Keys_CHESS_ALL!$J$3:$AC$192,5,FALSE))</f>
        <v>9BunchMode</v>
      </c>
      <c r="I38" s="28" t="str">
        <f>IF(VLOOKUP($A38,Keys_CHESS_ALL!$J$3:$AC$192,6,FALSE)="","",VLOOKUP($A38,Keys_CHESS_ALL!$J$3:$AC$192,6,FALSE))</f>
        <v>21BunchMode</v>
      </c>
      <c r="J38" s="28" t="str">
        <f>IF(VLOOKUP($A38,Keys_CHESS_ALL!$J$3:$AC$192,7,FALSE)="","",VLOOKUP($A38,Keys_CHESS_ALL!$J$3:$AC$192,7,FALSE))</f>
        <v>9x5BunchMode</v>
      </c>
      <c r="K38" s="28" t="str">
        <f>IF(VLOOKUP($A38,Keys_CHESS_ALL!$J$3:$AC$192,8,FALSE)="","",VLOOKUP($A38,Keys_CHESS_ALL!$J$3:$AC$192,8,FALSE))</f>
        <v/>
      </c>
      <c r="L38" s="28" t="str">
        <f>IF(VLOOKUP($A38,Keys_CHESS_ALL!$J$3:$AC$192,9,FALSE)="","",VLOOKUP($A38,Keys_CHESS_ALL!$J$3:$AC$192,9,FALSE))</f>
        <v/>
      </c>
      <c r="M38" s="28" t="str">
        <f>IF(VLOOKUP($A38,Keys_CHESS_ALL!$J$3:$AC$192,10,FALSE)="","",VLOOKUP($A38,Keys_CHESS_ALL!$J$3:$AC$192,10,FALSE))</f>
        <v/>
      </c>
      <c r="N38" s="28" t="str">
        <f>IF(VLOOKUP($A38,Keys_CHESS_ALL!$J$3:$AC$192,11,FALSE)="","",VLOOKUP($A38,Keys_CHESS_ALL!$J$3:$AC$192,11,FALSE))</f>
        <v/>
      </c>
      <c r="O38" s="28" t="str">
        <f>IF(VLOOKUP($A38,Keys_CHESS_ALL!$J$3:$AC$192,12,FALSE)="","",VLOOKUP($A38,Keys_CHESS_ALL!$J$3:$AC$192,12,FALSE))</f>
        <v/>
      </c>
      <c r="P38" s="28" t="str">
        <f>IF(VLOOKUP($A38,Keys_CHESS_ALL!$J$3:$AC$192,13,FALSE)="","",VLOOKUP($A38,Keys_CHESS_ALL!$J$3:$AC$192,13,FALSE))</f>
        <v/>
      </c>
      <c r="Q38" s="28" t="str">
        <f>IF(VLOOKUP($A38,Keys_CHESS_ALL!$J$3:$AC$192,14,FALSE)="","",VLOOKUP($A38,Keys_CHESS_ALL!$J$3:$AC$192,14,FALSE))</f>
        <v/>
      </c>
      <c r="R38" s="28" t="str">
        <f>IF(VLOOKUP($A38,Keys_CHESS_ALL!$J$3:$AC$192,15,FALSE)="","",VLOOKUP($A38,Keys_CHESS_ALL!$J$3:$AC$192,15,FALSE))</f>
        <v/>
      </c>
      <c r="S38" s="28" t="str">
        <f>IF(VLOOKUP($A38,Keys_CHESS_ALL!$J$3:$AC$192,16,FALSE)="","",VLOOKUP($A38,Keys_CHESS_ALL!$J$3:$AC$192,16,FALSE))</f>
        <v/>
      </c>
      <c r="T38" s="48" t="str">
        <f>IF(VLOOKUP($A38,Keys_CHESS_ALL!$J$3:$AC$192,17,FALSE)="","",VLOOKUP($A38,Keys_CHESS_ALL!$J$3:$AC$192,17,FALSE))</f>
        <v/>
      </c>
    </row>
    <row r="39" spans="1:20" x14ac:dyDescent="0.2">
      <c r="A39" s="30" t="s">
        <v>96</v>
      </c>
      <c r="B39" s="28" t="str">
        <f>VLOOKUP(A39,Keys_CHESS_ALL!J19:L202,2,FALSE)</f>
        <v>list_str</v>
      </c>
      <c r="C39" s="32" t="b">
        <v>0</v>
      </c>
      <c r="D39" s="32" t="b">
        <v>0</v>
      </c>
      <c r="E39" s="28" t="str">
        <f>VLOOKUP(A39,Keys_CHESS_ALL!J19:L202,3,FALSE)</f>
        <v>Beam</v>
      </c>
      <c r="F39" s="40" t="s">
        <v>332</v>
      </c>
      <c r="G39" s="41" t="s">
        <v>98</v>
      </c>
      <c r="H39" s="28" t="str">
        <f>IF(VLOOKUP($A39,Keys_CHESS_ALL!$J$3:$AC$192,5,FALSE)="","",VLOOKUP($A39,Keys_CHESS_ALL!$J$3:$AC$192,5,FALSE))</f>
        <v>CCU</v>
      </c>
      <c r="I39" s="28" t="str">
        <f>IF(VLOOKUP($A39,Keys_CHESS_ALL!$J$3:$AC$192,6,FALSE)="","",VLOOKUP($A39,Keys_CHESS_ALL!$J$3:$AC$192,6,FALSE))</f>
        <v>Wiggler</v>
      </c>
      <c r="J39" s="28" t="str">
        <f>IF(VLOOKUP($A39,Keys_CHESS_ALL!$J$3:$AC$192,7,FALSE)="","",VLOOKUP($A39,Keys_CHESS_ALL!$J$3:$AC$192,7,FALSE))</f>
        <v/>
      </c>
      <c r="K39" s="28" t="str">
        <f>IF(VLOOKUP($A39,Keys_CHESS_ALL!$J$3:$AC$192,8,FALSE)="","",VLOOKUP($A39,Keys_CHESS_ALL!$J$3:$AC$192,8,FALSE))</f>
        <v/>
      </c>
      <c r="L39" s="28" t="str">
        <f>IF(VLOOKUP($A39,Keys_CHESS_ALL!$J$3:$AC$192,9,FALSE)="","",VLOOKUP($A39,Keys_CHESS_ALL!$J$3:$AC$192,9,FALSE))</f>
        <v>CCU</v>
      </c>
      <c r="M39" s="28" t="str">
        <f>IF(VLOOKUP($A39,Keys_CHESS_ALL!$J$3:$AC$192,10,FALSE)="","",VLOOKUP($A39,Keys_CHESS_ALL!$J$3:$AC$192,10,FALSE))</f>
        <v/>
      </c>
      <c r="N39" s="28" t="str">
        <f>IF(VLOOKUP($A39,Keys_CHESS_ALL!$J$3:$AC$192,11,FALSE)="","",VLOOKUP($A39,Keys_CHESS_ALL!$J$3:$AC$192,11,FALSE))</f>
        <v/>
      </c>
      <c r="O39" s="28" t="str">
        <f>IF(VLOOKUP($A39,Keys_CHESS_ALL!$J$3:$AC$192,12,FALSE)="","",VLOOKUP($A39,Keys_CHESS_ALL!$J$3:$AC$192,12,FALSE))</f>
        <v/>
      </c>
      <c r="P39" s="28" t="str">
        <f>IF(VLOOKUP($A39,Keys_CHESS_ALL!$J$3:$AC$192,13,FALSE)="","",VLOOKUP($A39,Keys_CHESS_ALL!$J$3:$AC$192,13,FALSE))</f>
        <v/>
      </c>
      <c r="Q39" s="28" t="str">
        <f>IF(VLOOKUP($A39,Keys_CHESS_ALL!$J$3:$AC$192,14,FALSE)="","",VLOOKUP($A39,Keys_CHESS_ALL!$J$3:$AC$192,14,FALSE))</f>
        <v/>
      </c>
      <c r="R39" s="28" t="str">
        <f>IF(VLOOKUP($A39,Keys_CHESS_ALL!$J$3:$AC$192,15,FALSE)="","",VLOOKUP($A39,Keys_CHESS_ALL!$J$3:$AC$192,15,FALSE))</f>
        <v/>
      </c>
      <c r="S39" s="28" t="str">
        <f>IF(VLOOKUP($A39,Keys_CHESS_ALL!$J$3:$AC$192,16,FALSE)="","",VLOOKUP($A39,Keys_CHESS_ALL!$J$3:$AC$192,16,FALSE))</f>
        <v/>
      </c>
      <c r="T39" s="48" t="str">
        <f>IF(VLOOKUP($A39,Keys_CHESS_ALL!$J$3:$AC$192,17,FALSE)="","",VLOOKUP($A39,Keys_CHESS_ALL!$J$3:$AC$192,17,FALSE))</f>
        <v/>
      </c>
    </row>
    <row r="40" spans="1:20" x14ac:dyDescent="0.2">
      <c r="A40" s="30" t="s">
        <v>99</v>
      </c>
      <c r="B40" s="28" t="str">
        <f>VLOOKUP(A40,Keys_CHESS_ALL!J20:L203,2,FALSE)</f>
        <v>list_str</v>
      </c>
      <c r="C40" s="32" t="b">
        <v>0</v>
      </c>
      <c r="D40" s="32" t="b">
        <v>0</v>
      </c>
      <c r="E40" s="28" t="str">
        <f>VLOOKUP(A40,Keys_CHESS_ALL!J20:L203,3,FALSE)</f>
        <v>Beam</v>
      </c>
      <c r="F40" s="52" t="s">
        <v>333</v>
      </c>
      <c r="G40" s="41" t="s">
        <v>102</v>
      </c>
      <c r="H40" s="28" t="str">
        <f>IF(VLOOKUP($A40,Keys_CHESS_ALL!$J$3:$AC$192,5,FALSE)="","",VLOOKUP($A40,Keys_CHESS_ALL!$J$3:$AC$192,5,FALSE))</f>
        <v>MultiLayer</v>
      </c>
      <c r="I40" s="28" t="str">
        <f>IF(VLOOKUP($A40,Keys_CHESS_ALL!$J$3:$AC$192,6,FALSE)="","",VLOOKUP($A40,Keys_CHESS_ALL!$J$3:$AC$192,6,FALSE))</f>
        <v>DoubleCrystalMono</v>
      </c>
      <c r="J40" s="28" t="str">
        <f>IF(VLOOKUP($A40,Keys_CHESS_ALL!$J$3:$AC$192,7,FALSE)="","",VLOOKUP($A40,Keys_CHESS_ALL!$J$3:$AC$192,7,FALSE))</f>
        <v>SiLaueMono</v>
      </c>
      <c r="K40" s="28" t="str">
        <f>IF(VLOOKUP($A40,Keys_CHESS_ALL!$J$3:$AC$192,8,FALSE)="","",VLOOKUP($A40,Keys_CHESS_ALL!$J$3:$AC$192,8,FALSE))</f>
        <v>DiamondLaue</v>
      </c>
      <c r="L40" s="28" t="str">
        <f>IF(VLOOKUP($A40,Keys_CHESS_ALL!$J$3:$AC$192,9,FALSE)="","",VLOOKUP($A40,Keys_CHESS_ALL!$J$3:$AC$192,9,FALSE))</f>
        <v>DiamondBragg</v>
      </c>
      <c r="M40" s="28" t="str">
        <f>IF(VLOOKUP($A40,Keys_CHESS_ALL!$J$3:$AC$192,10,FALSE)="","",VLOOKUP($A40,Keys_CHESS_ALL!$J$3:$AC$192,10,FALSE))</f>
        <v/>
      </c>
      <c r="N40" s="28" t="str">
        <f>IF(VLOOKUP($A40,Keys_CHESS_ALL!$J$3:$AC$192,11,FALSE)="","",VLOOKUP($A40,Keys_CHESS_ALL!$J$3:$AC$192,11,FALSE))</f>
        <v/>
      </c>
      <c r="O40" s="28" t="str">
        <f>IF(VLOOKUP($A40,Keys_CHESS_ALL!$J$3:$AC$192,12,FALSE)="","",VLOOKUP($A40,Keys_CHESS_ALL!$J$3:$AC$192,12,FALSE))</f>
        <v/>
      </c>
      <c r="P40" s="28" t="str">
        <f>IF(VLOOKUP($A40,Keys_CHESS_ALL!$J$3:$AC$192,13,FALSE)="","",VLOOKUP($A40,Keys_CHESS_ALL!$J$3:$AC$192,13,FALSE))</f>
        <v/>
      </c>
      <c r="Q40" s="28" t="str">
        <f>IF(VLOOKUP($A40,Keys_CHESS_ALL!$J$3:$AC$192,14,FALSE)="","",VLOOKUP($A40,Keys_CHESS_ALL!$J$3:$AC$192,14,FALSE))</f>
        <v/>
      </c>
      <c r="R40" s="28" t="str">
        <f>IF(VLOOKUP($A40,Keys_CHESS_ALL!$J$3:$AC$192,15,FALSE)="","",VLOOKUP($A40,Keys_CHESS_ALL!$J$3:$AC$192,15,FALSE))</f>
        <v/>
      </c>
      <c r="S40" s="28" t="str">
        <f>IF(VLOOKUP($A40,Keys_CHESS_ALL!$J$3:$AC$192,16,FALSE)="","",VLOOKUP($A40,Keys_CHESS_ALL!$J$3:$AC$192,16,FALSE))</f>
        <v/>
      </c>
      <c r="T40" s="48" t="str">
        <f>IF(VLOOKUP($A40,Keys_CHESS_ALL!$J$3:$AC$192,17,FALSE)="","",VLOOKUP($A40,Keys_CHESS_ALL!$J$3:$AC$192,17,FALSE))</f>
        <v/>
      </c>
    </row>
    <row r="41" spans="1:20" x14ac:dyDescent="0.2">
      <c r="A41" s="30" t="s">
        <v>105</v>
      </c>
      <c r="B41" s="28" t="str">
        <f>VLOOKUP(A41,Keys_CHESS_ALL!J21:L204,2,FALSE)</f>
        <v>list_str</v>
      </c>
      <c r="C41" s="32" t="b">
        <v>0</v>
      </c>
      <c r="D41" s="32" t="b">
        <v>0</v>
      </c>
      <c r="E41" s="28" t="str">
        <f>VLOOKUP(A41,Keys_CHESS_ALL!J21:L204,3,FALSE)</f>
        <v>Beam</v>
      </c>
      <c r="F41" s="40" t="s">
        <v>110</v>
      </c>
      <c r="G41" s="41" t="s">
        <v>110</v>
      </c>
      <c r="H41" s="28" t="str">
        <f>IF(VLOOKUP($A41,Keys_CHESS_ALL!$J$3:$AC$192,5,FALSE)="","",VLOOKUP($A41,Keys_CHESS_ALL!$J$3:$AC$192,5,FALSE))</f>
        <v>Collimator</v>
      </c>
      <c r="I41" s="28" t="str">
        <f>IF(VLOOKUP($A41,Keys_CHESS_ALL!$J$3:$AC$192,6,FALSE)="","",VLOOKUP($A41,Keys_CHESS_ALL!$J$3:$AC$192,6,FALSE))</f>
        <v>CRL</v>
      </c>
      <c r="J41" s="28" t="str">
        <f>IF(VLOOKUP($A41,Keys_CHESS_ALL!$J$3:$AC$192,7,FALSE)="","",VLOOKUP($A41,Keys_CHESS_ALL!$J$3:$AC$192,7,FALSE))</f>
        <v>KB</v>
      </c>
      <c r="K41" s="28" t="str">
        <f>IF(VLOOKUP($A41,Keys_CHESS_ALL!$J$3:$AC$192,8,FALSE)="","",VLOOKUP($A41,Keys_CHESS_ALL!$J$3:$AC$192,8,FALSE))</f>
        <v>Capillary</v>
      </c>
      <c r="L41" s="28" t="str">
        <f>IF(VLOOKUP($A41,Keys_CHESS_ALL!$J$3:$AC$192,9,FALSE)="","",VLOOKUP($A41,Keys_CHESS_ALL!$J$3:$AC$192,9,FALSE))</f>
        <v>Sagittal</v>
      </c>
      <c r="M41" s="28" t="str">
        <f>IF(VLOOKUP($A41,Keys_CHESS_ALL!$J$3:$AC$192,10,FALSE)="","",VLOOKUP($A41,Keys_CHESS_ALL!$J$3:$AC$192,10,FALSE))</f>
        <v/>
      </c>
      <c r="N41" s="28" t="str">
        <f>IF(VLOOKUP($A41,Keys_CHESS_ALL!$J$3:$AC$192,11,FALSE)="","",VLOOKUP($A41,Keys_CHESS_ALL!$J$3:$AC$192,11,FALSE))</f>
        <v/>
      </c>
      <c r="O41" s="28" t="str">
        <f>IF(VLOOKUP($A41,Keys_CHESS_ALL!$J$3:$AC$192,12,FALSE)="","",VLOOKUP($A41,Keys_CHESS_ALL!$J$3:$AC$192,12,FALSE))</f>
        <v/>
      </c>
      <c r="P41" s="28" t="str">
        <f>IF(VLOOKUP($A41,Keys_CHESS_ALL!$J$3:$AC$192,13,FALSE)="","",VLOOKUP($A41,Keys_CHESS_ALL!$J$3:$AC$192,13,FALSE))</f>
        <v/>
      </c>
      <c r="Q41" s="28" t="str">
        <f>IF(VLOOKUP($A41,Keys_CHESS_ALL!$J$3:$AC$192,14,FALSE)="","",VLOOKUP($A41,Keys_CHESS_ALL!$J$3:$AC$192,14,FALSE))</f>
        <v/>
      </c>
      <c r="R41" s="28" t="str">
        <f>IF(VLOOKUP($A41,Keys_CHESS_ALL!$J$3:$AC$192,15,FALSE)="","",VLOOKUP($A41,Keys_CHESS_ALL!$J$3:$AC$192,15,FALSE))</f>
        <v/>
      </c>
      <c r="S41" s="28" t="str">
        <f>IF(VLOOKUP($A41,Keys_CHESS_ALL!$J$3:$AC$192,16,FALSE)="","",VLOOKUP($A41,Keys_CHESS_ALL!$J$3:$AC$192,16,FALSE))</f>
        <v/>
      </c>
      <c r="T41" s="48" t="str">
        <f>IF(VLOOKUP($A41,Keys_CHESS_ALL!$J$3:$AC$192,17,FALSE)="","",VLOOKUP($A41,Keys_CHESS_ALL!$J$3:$AC$192,17,FALSE))</f>
        <v/>
      </c>
    </row>
    <row r="42" spans="1:20" x14ac:dyDescent="0.2">
      <c r="A42" s="30" t="s">
        <v>91</v>
      </c>
      <c r="B42" s="28" t="str">
        <f>VLOOKUP(A42,Keys_CHESS_ALL!J22:L205,2,FALSE)</f>
        <v>list_str</v>
      </c>
      <c r="C42" s="32" t="b">
        <v>0</v>
      </c>
      <c r="D42" s="32" t="b">
        <v>0</v>
      </c>
      <c r="E42" s="28" t="str">
        <f>VLOOKUP(A42,Keys_CHESS_ALL!J22:L205,3,FALSE)</f>
        <v>Beam</v>
      </c>
      <c r="F42" s="40" t="s">
        <v>334</v>
      </c>
      <c r="G42" s="41" t="s">
        <v>92</v>
      </c>
      <c r="H42" s="28" t="str">
        <f>IF(VLOOKUP($A42,Keys_CHESS_ALL!$J$3:$AC$192,5,FALSE)="","",VLOOKUP($A42,Keys_CHESS_ALL!$J$3:$AC$192,5,FALSE))</f>
        <v>White</v>
      </c>
      <c r="I42" s="28" t="str">
        <f>IF(VLOOKUP($A42,Keys_CHESS_ALL!$J$3:$AC$192,6,FALSE)="","",VLOOKUP($A42,Keys_CHESS_ALL!$J$3:$AC$192,6,FALSE))</f>
        <v>Mono</v>
      </c>
      <c r="J42" s="28" t="str">
        <f>IF(VLOOKUP($A42,Keys_CHESS_ALL!$J$3:$AC$192,7,FALSE)="","",VLOOKUP($A42,Keys_CHESS_ALL!$J$3:$AC$192,7,FALSE))</f>
        <v/>
      </c>
      <c r="K42" s="28" t="str">
        <f>IF(VLOOKUP($A42,Keys_CHESS_ALL!$J$3:$AC$192,8,FALSE)="","",VLOOKUP($A42,Keys_CHESS_ALL!$J$3:$AC$192,8,FALSE))</f>
        <v/>
      </c>
      <c r="L42" s="28" t="str">
        <f>IF(VLOOKUP($A42,Keys_CHESS_ALL!$J$3:$AC$192,9,FALSE)="","",VLOOKUP($A42,Keys_CHESS_ALL!$J$3:$AC$192,9,FALSE))</f>
        <v/>
      </c>
      <c r="M42" s="28" t="str">
        <f>IF(VLOOKUP($A42,Keys_CHESS_ALL!$J$3:$AC$192,10,FALSE)="","",VLOOKUP($A42,Keys_CHESS_ALL!$J$3:$AC$192,10,FALSE))</f>
        <v/>
      </c>
      <c r="N42" s="28" t="str">
        <f>IF(VLOOKUP($A42,Keys_CHESS_ALL!$J$3:$AC$192,11,FALSE)="","",VLOOKUP($A42,Keys_CHESS_ALL!$J$3:$AC$192,11,FALSE))</f>
        <v/>
      </c>
      <c r="O42" s="28" t="str">
        <f>IF(VLOOKUP($A42,Keys_CHESS_ALL!$J$3:$AC$192,12,FALSE)="","",VLOOKUP($A42,Keys_CHESS_ALL!$J$3:$AC$192,12,FALSE))</f>
        <v/>
      </c>
      <c r="P42" s="28" t="str">
        <f>IF(VLOOKUP($A42,Keys_CHESS_ALL!$J$3:$AC$192,13,FALSE)="","",VLOOKUP($A42,Keys_CHESS_ALL!$J$3:$AC$192,13,FALSE))</f>
        <v/>
      </c>
      <c r="Q42" s="28" t="str">
        <f>IF(VLOOKUP($A42,Keys_CHESS_ALL!$J$3:$AC$192,14,FALSE)="","",VLOOKUP($A42,Keys_CHESS_ALL!$J$3:$AC$192,14,FALSE))</f>
        <v/>
      </c>
      <c r="R42" s="28" t="str">
        <f>IF(VLOOKUP($A42,Keys_CHESS_ALL!$J$3:$AC$192,15,FALSE)="","",VLOOKUP($A42,Keys_CHESS_ALL!$J$3:$AC$192,15,FALSE))</f>
        <v/>
      </c>
      <c r="S42" s="28" t="str">
        <f>IF(VLOOKUP($A42,Keys_CHESS_ALL!$J$3:$AC$192,16,FALSE)="","",VLOOKUP($A42,Keys_CHESS_ALL!$J$3:$AC$192,16,FALSE))</f>
        <v/>
      </c>
      <c r="T42" s="48" t="str">
        <f>IF(VLOOKUP($A42,Keys_CHESS_ALL!$J$3:$AC$192,17,FALSE)="","",VLOOKUP($A42,Keys_CHESS_ALL!$J$3:$AC$192,17,FALSE))</f>
        <v/>
      </c>
    </row>
    <row r="43" spans="1:20" x14ac:dyDescent="0.2">
      <c r="A43" s="30" t="s">
        <v>94</v>
      </c>
      <c r="B43" s="28" t="str">
        <f>VLOOKUP(A43,Keys_CHESS_ALL!J22:L205,2,FALSE)</f>
        <v>float64</v>
      </c>
      <c r="C43" s="32" t="b">
        <v>0</v>
      </c>
      <c r="D43" s="32" t="b">
        <v>0</v>
      </c>
      <c r="E43" s="28" t="str">
        <f>VLOOKUP(A43,Keys_CHESS_ALL!J22:L205,3,FALSE)</f>
        <v>Beam</v>
      </c>
      <c r="F43" s="40" t="s">
        <v>335</v>
      </c>
      <c r="G43" s="41">
        <v>80.724999999999994</v>
      </c>
      <c r="H43" s="28" t="str">
        <f>IF(VLOOKUP($A43,Keys_CHESS_ALL!$J$3:$AC$192,5,FALSE)="","",VLOOKUP($A43,Keys_CHESS_ALL!$J$3:$AC$192,5,FALSE))</f>
        <v/>
      </c>
      <c r="I43" s="28" t="str">
        <f>IF(VLOOKUP($A43,Keys_CHESS_ALL!$J$3:$AC$192,6,FALSE)="","",VLOOKUP($A43,Keys_CHESS_ALL!$J$3:$AC$192,6,FALSE))</f>
        <v/>
      </c>
      <c r="J43" s="28" t="str">
        <f>IF(VLOOKUP($A43,Keys_CHESS_ALL!$J$3:$AC$192,7,FALSE)="","",VLOOKUP($A43,Keys_CHESS_ALL!$J$3:$AC$192,7,FALSE))</f>
        <v/>
      </c>
      <c r="K43" s="28" t="str">
        <f>IF(VLOOKUP($A43,Keys_CHESS_ALL!$J$3:$AC$192,8,FALSE)="","",VLOOKUP($A43,Keys_CHESS_ALL!$J$3:$AC$192,8,FALSE))</f>
        <v/>
      </c>
      <c r="L43" s="28" t="str">
        <f>IF(VLOOKUP($A43,Keys_CHESS_ALL!$J$3:$AC$192,9,FALSE)="","",VLOOKUP($A43,Keys_CHESS_ALL!$J$3:$AC$192,9,FALSE))</f>
        <v/>
      </c>
      <c r="M43" s="28" t="str">
        <f>IF(VLOOKUP($A43,Keys_CHESS_ALL!$J$3:$AC$192,10,FALSE)="","",VLOOKUP($A43,Keys_CHESS_ALL!$J$3:$AC$192,10,FALSE))</f>
        <v/>
      </c>
      <c r="N43" s="28" t="str">
        <f>IF(VLOOKUP($A43,Keys_CHESS_ALL!$J$3:$AC$192,11,FALSE)="","",VLOOKUP($A43,Keys_CHESS_ALL!$J$3:$AC$192,11,FALSE))</f>
        <v/>
      </c>
      <c r="O43" s="28" t="str">
        <f>IF(VLOOKUP($A43,Keys_CHESS_ALL!$J$3:$AC$192,12,FALSE)="","",VLOOKUP($A43,Keys_CHESS_ALL!$J$3:$AC$192,12,FALSE))</f>
        <v/>
      </c>
      <c r="P43" s="28" t="str">
        <f>IF(VLOOKUP($A43,Keys_CHESS_ALL!$J$3:$AC$192,13,FALSE)="","",VLOOKUP($A43,Keys_CHESS_ALL!$J$3:$AC$192,13,FALSE))</f>
        <v/>
      </c>
      <c r="Q43" s="28" t="str">
        <f>IF(VLOOKUP($A43,Keys_CHESS_ALL!$J$3:$AC$192,14,FALSE)="","",VLOOKUP($A43,Keys_CHESS_ALL!$J$3:$AC$192,14,FALSE))</f>
        <v/>
      </c>
      <c r="R43" s="28" t="str">
        <f>IF(VLOOKUP($A43,Keys_CHESS_ALL!$J$3:$AC$192,15,FALSE)="","",VLOOKUP($A43,Keys_CHESS_ALL!$J$3:$AC$192,15,FALSE))</f>
        <v/>
      </c>
      <c r="S43" s="28" t="str">
        <f>IF(VLOOKUP($A43,Keys_CHESS_ALL!$J$3:$AC$192,16,FALSE)="","",VLOOKUP($A43,Keys_CHESS_ALL!$J$3:$AC$192,16,FALSE))</f>
        <v/>
      </c>
      <c r="T43" s="48" t="str">
        <f>IF(VLOOKUP($A43,Keys_CHESS_ALL!$J$3:$AC$192,17,FALSE)="","",VLOOKUP($A43,Keys_CHESS_ALL!$J$3:$AC$192,17,FALSE))</f>
        <v/>
      </c>
    </row>
    <row r="44" spans="1:20" x14ac:dyDescent="0.2">
      <c r="A44" s="30" t="s">
        <v>111</v>
      </c>
      <c r="B44" s="28" t="str">
        <f>VLOOKUP(A44,Keys_CHESS_ALL!J23:L206,2,FALSE)</f>
        <v>list_str</v>
      </c>
      <c r="C44" s="32" t="b">
        <v>0</v>
      </c>
      <c r="D44" s="32" t="b">
        <v>0</v>
      </c>
      <c r="E44" s="28" t="str">
        <f>VLOOKUP(A44,Keys_CHESS_ALL!J23:L206,3,FALSE)</f>
        <v>Beam</v>
      </c>
      <c r="F44" s="40" t="s">
        <v>543</v>
      </c>
      <c r="G44" s="41" t="s">
        <v>113</v>
      </c>
      <c r="H44" s="28" t="str">
        <f>IF(VLOOKUP($A44,Keys_CHESS_ALL!$J$3:$AC$192,5,FALSE)="","",VLOOKUP($A44,Keys_CHESS_ALL!$J$3:$AC$192,5,FALSE))</f>
        <v>Steel</v>
      </c>
      <c r="I44" s="28" t="str">
        <f>IF(VLOOKUP($A44,Keys_CHESS_ALL!$J$3:$AC$192,6,FALSE)="","",VLOOKUP($A44,Keys_CHESS_ALL!$J$3:$AC$192,6,FALSE))</f>
        <v>Aluminum</v>
      </c>
      <c r="J44" s="28" t="str">
        <f>IF(VLOOKUP($A44,Keys_CHESS_ALL!$J$3:$AC$192,7,FALSE)="","",VLOOKUP($A44,Keys_CHESS_ALL!$J$3:$AC$192,7,FALSE))</f>
        <v/>
      </c>
      <c r="K44" s="28" t="str">
        <f>IF(VLOOKUP($A44,Keys_CHESS_ALL!$J$3:$AC$192,8,FALSE)="","",VLOOKUP($A44,Keys_CHESS_ALL!$J$3:$AC$192,8,FALSE))</f>
        <v/>
      </c>
      <c r="L44" s="28" t="str">
        <f>IF(VLOOKUP($A44,Keys_CHESS_ALL!$J$3:$AC$192,9,FALSE)="","",VLOOKUP($A44,Keys_CHESS_ALL!$J$3:$AC$192,9,FALSE))</f>
        <v/>
      </c>
      <c r="M44" s="28" t="str">
        <f>IF(VLOOKUP($A44,Keys_CHESS_ALL!$J$3:$AC$192,10,FALSE)="","",VLOOKUP($A44,Keys_CHESS_ALL!$J$3:$AC$192,10,FALSE))</f>
        <v/>
      </c>
      <c r="N44" s="28" t="str">
        <f>IF(VLOOKUP($A44,Keys_CHESS_ALL!$J$3:$AC$192,11,FALSE)="","",VLOOKUP($A44,Keys_CHESS_ALL!$J$3:$AC$192,11,FALSE))</f>
        <v/>
      </c>
      <c r="O44" s="28" t="str">
        <f>IF(VLOOKUP($A44,Keys_CHESS_ALL!$J$3:$AC$192,12,FALSE)="","",VLOOKUP($A44,Keys_CHESS_ALL!$J$3:$AC$192,12,FALSE))</f>
        <v/>
      </c>
      <c r="P44" s="28" t="str">
        <f>IF(VLOOKUP($A44,Keys_CHESS_ALL!$J$3:$AC$192,13,FALSE)="","",VLOOKUP($A44,Keys_CHESS_ALL!$J$3:$AC$192,13,FALSE))</f>
        <v/>
      </c>
      <c r="Q44" s="28" t="str">
        <f>IF(VLOOKUP($A44,Keys_CHESS_ALL!$J$3:$AC$192,14,FALSE)="","",VLOOKUP($A44,Keys_CHESS_ALL!$J$3:$AC$192,14,FALSE))</f>
        <v/>
      </c>
      <c r="R44" s="28" t="str">
        <f>IF(VLOOKUP($A44,Keys_CHESS_ALL!$J$3:$AC$192,15,FALSE)="","",VLOOKUP($A44,Keys_CHESS_ALL!$J$3:$AC$192,15,FALSE))</f>
        <v/>
      </c>
      <c r="S44" s="28" t="str">
        <f>IF(VLOOKUP($A44,Keys_CHESS_ALL!$J$3:$AC$192,16,FALSE)="","",VLOOKUP($A44,Keys_CHESS_ALL!$J$3:$AC$192,16,FALSE))</f>
        <v/>
      </c>
      <c r="T44" s="48" t="str">
        <f>IF(VLOOKUP($A44,Keys_CHESS_ALL!$J$3:$AC$192,17,FALSE)="","",VLOOKUP($A44,Keys_CHESS_ALL!$J$3:$AC$192,17,FALSE))</f>
        <v/>
      </c>
    </row>
    <row r="45" spans="1:20" x14ac:dyDescent="0.2">
      <c r="A45" s="30" t="s">
        <v>137</v>
      </c>
      <c r="B45" s="28" t="str">
        <f>VLOOKUP(A45,Keys_CHESS_ALL!J24:L207,2,FALSE)</f>
        <v>string</v>
      </c>
      <c r="C45" s="32" t="b">
        <v>0</v>
      </c>
      <c r="D45" s="32" t="b">
        <v>0</v>
      </c>
      <c r="E45" s="28" t="str">
        <f>VLOOKUP(A45,Keys_CHESS_ALL!J24:L207,3,FALSE)</f>
        <v>Beam</v>
      </c>
      <c r="F45" s="40" t="s">
        <v>544</v>
      </c>
      <c r="G45" s="41" t="s">
        <v>545</v>
      </c>
      <c r="H45" s="28" t="str">
        <f>IF(VLOOKUP($A45,Keys_CHESS_ALL!$J$3:$AC$192,5,FALSE)="","",VLOOKUP($A45,Keys_CHESS_ALL!$J$3:$AC$192,5,FALSE))</f>
        <v/>
      </c>
      <c r="I45" s="28" t="str">
        <f>IF(VLOOKUP($A45,Keys_CHESS_ALL!$J$3:$AC$192,6,FALSE)="","",VLOOKUP($A45,Keys_CHESS_ALL!$J$3:$AC$192,6,FALSE))</f>
        <v/>
      </c>
      <c r="J45" s="28" t="str">
        <f>IF(VLOOKUP($A45,Keys_CHESS_ALL!$J$3:$AC$192,7,FALSE)="","",VLOOKUP($A45,Keys_CHESS_ALL!$J$3:$AC$192,7,FALSE))</f>
        <v/>
      </c>
      <c r="K45" s="28" t="str">
        <f>IF(VLOOKUP($A45,Keys_CHESS_ALL!$J$3:$AC$192,8,FALSE)="","",VLOOKUP($A45,Keys_CHESS_ALL!$J$3:$AC$192,8,FALSE))</f>
        <v/>
      </c>
      <c r="L45" s="28" t="str">
        <f>IF(VLOOKUP($A45,Keys_CHESS_ALL!$J$3:$AC$192,9,FALSE)="","",VLOOKUP($A45,Keys_CHESS_ALL!$J$3:$AC$192,9,FALSE))</f>
        <v/>
      </c>
      <c r="M45" s="28" t="str">
        <f>IF(VLOOKUP($A45,Keys_CHESS_ALL!$J$3:$AC$192,10,FALSE)="","",VLOOKUP($A45,Keys_CHESS_ALL!$J$3:$AC$192,10,FALSE))</f>
        <v/>
      </c>
      <c r="N45" s="28" t="str">
        <f>IF(VLOOKUP($A45,Keys_CHESS_ALL!$J$3:$AC$192,11,FALSE)="","",VLOOKUP($A45,Keys_CHESS_ALL!$J$3:$AC$192,11,FALSE))</f>
        <v/>
      </c>
      <c r="O45" s="28" t="str">
        <f>IF(VLOOKUP($A45,Keys_CHESS_ALL!$J$3:$AC$192,12,FALSE)="","",VLOOKUP($A45,Keys_CHESS_ALL!$J$3:$AC$192,12,FALSE))</f>
        <v/>
      </c>
      <c r="P45" s="28" t="str">
        <f>IF(VLOOKUP($A45,Keys_CHESS_ALL!$J$3:$AC$192,13,FALSE)="","",VLOOKUP($A45,Keys_CHESS_ALL!$J$3:$AC$192,13,FALSE))</f>
        <v/>
      </c>
      <c r="Q45" s="28" t="str">
        <f>IF(VLOOKUP($A45,Keys_CHESS_ALL!$J$3:$AC$192,14,FALSE)="","",VLOOKUP($A45,Keys_CHESS_ALL!$J$3:$AC$192,14,FALSE))</f>
        <v/>
      </c>
      <c r="R45" s="28" t="str">
        <f>IF(VLOOKUP($A45,Keys_CHESS_ALL!$J$3:$AC$192,15,FALSE)="","",VLOOKUP($A45,Keys_CHESS_ALL!$J$3:$AC$192,15,FALSE))</f>
        <v/>
      </c>
      <c r="S45" s="28" t="str">
        <f>IF(VLOOKUP($A45,Keys_CHESS_ALL!$J$3:$AC$192,16,FALSE)="","",VLOOKUP($A45,Keys_CHESS_ALL!$J$3:$AC$192,16,FALSE))</f>
        <v/>
      </c>
      <c r="T45" s="48" t="str">
        <f>IF(VLOOKUP($A45,Keys_CHESS_ALL!$J$3:$AC$192,17,FALSE)="","",VLOOKUP($A45,Keys_CHESS_ALL!$J$3:$AC$192,17,FALSE))</f>
        <v/>
      </c>
    </row>
    <row r="46" spans="1:20" x14ac:dyDescent="0.2">
      <c r="A46" s="30" t="s">
        <v>140</v>
      </c>
      <c r="B46" s="28" t="str">
        <f>VLOOKUP(A46,Keys_CHESS_ALL!J25:L208,2,FALSE)</f>
        <v>list_str</v>
      </c>
      <c r="C46" s="32" t="b">
        <v>0</v>
      </c>
      <c r="D46" s="32" t="b">
        <v>0</v>
      </c>
      <c r="E46" s="28" t="str">
        <f>VLOOKUP(A46,Keys_CHESS_ALL!J25:L208,3,FALSE)</f>
        <v>Experiment</v>
      </c>
      <c r="F46" s="40" t="s">
        <v>337</v>
      </c>
      <c r="G46" s="41" t="s">
        <v>338</v>
      </c>
      <c r="H46" s="28" t="str">
        <f>IF(VLOOKUP($A46,Keys_CHESS_ALL!$J$3:$AC$192,5,FALSE)="","",VLOOKUP($A46,Keys_CHESS_ALL!$J$3:$AC$192,5,FALSE))</f>
        <v>Eiger500</v>
      </c>
      <c r="I46" s="28" t="str">
        <f>IF(VLOOKUP($A46,Keys_CHESS_ALL!$J$3:$AC$192,6,FALSE)="","",VLOOKUP($A46,Keys_CHESS_ALL!$J$3:$AC$192,6,FALSE))</f>
        <v>Vortex</v>
      </c>
      <c r="J46" s="28" t="str">
        <f>IF(VLOOKUP($A46,Keys_CHESS_ALL!$J$3:$AC$192,7,FALSE)="","",VLOOKUP($A46,Keys_CHESS_ALL!$J$3:$AC$192,7,FALSE))</f>
        <v>Pilatus6M</v>
      </c>
      <c r="K46" s="28" t="str">
        <f>IF(VLOOKUP($A46,Keys_CHESS_ALL!$J$3:$AC$192,8,FALSE)="","",VLOOKUP($A46,Keys_CHESS_ALL!$J$3:$AC$192,8,FALSE))</f>
        <v>DualDexelas</v>
      </c>
      <c r="L46" s="28" t="str">
        <f>IF(VLOOKUP($A46,Keys_CHESS_ALL!$J$3:$AC$192,9,FALSE)="","",VLOOKUP($A46,Keys_CHESS_ALL!$J$3:$AC$192,9,FALSE))</f>
        <v>GE2</v>
      </c>
      <c r="M46" s="28" t="str">
        <f>IF(VLOOKUP($A46,Keys_CHESS_ALL!$J$3:$AC$192,10,FALSE)="","",VLOOKUP($A46,Keys_CHESS_ALL!$J$3:$AC$192,10,FALSE))</f>
        <v>Manta</v>
      </c>
      <c r="N46" s="28" t="str">
        <f>IF(VLOOKUP($A46,Keys_CHESS_ALL!$J$3:$AC$192,11,FALSE)="","",VLOOKUP($A46,Keys_CHESS_ALL!$J$3:$AC$192,11,FALSE))</f>
        <v>Retiga</v>
      </c>
      <c r="O46" s="28" t="str">
        <f>IF(VLOOKUP($A46,Keys_CHESS_ALL!$J$3:$AC$192,12,FALSE)="","",VLOOKUP($A46,Keys_CHESS_ALL!$J$3:$AC$192,12,FALSE))</f>
        <v>Eiger216M</v>
      </c>
      <c r="P46" s="28" t="str">
        <f>IF(VLOOKUP($A46,Keys_CHESS_ALL!$J$3:$AC$192,13,FALSE)="","",VLOOKUP($A46,Keys_CHESS_ALL!$J$3:$AC$192,13,FALSE))</f>
        <v>Eiger1M</v>
      </c>
      <c r="Q46" s="28" t="str">
        <f>IF(VLOOKUP($A46,Keys_CHESS_ALL!$J$3:$AC$192,14,FALSE)="","",VLOOKUP($A46,Keys_CHESS_ALL!$J$3:$AC$192,14,FALSE))</f>
        <v>Pilatus200K</v>
      </c>
      <c r="R46" s="28" t="str">
        <f>IF(VLOOKUP($A46,Keys_CHESS_ALL!$J$3:$AC$192,15,FALSE)="","",VLOOKUP($A46,Keys_CHESS_ALL!$J$3:$AC$192,15,FALSE))</f>
        <v>Pilatus300K</v>
      </c>
      <c r="S46" s="28" t="str">
        <f>IF(VLOOKUP($A46,Keys_CHESS_ALL!$J$3:$AC$192,16,FALSE)="","",VLOOKUP($A46,Keys_CHESS_ALL!$J$3:$AC$192,16,FALSE))</f>
        <v>CanberraSingleElement</v>
      </c>
      <c r="T46" s="28" t="str">
        <f>IF(VLOOKUP($A46,Keys_CHESS_ALL!$J$3:$AC$192,17,FALSE)="","",VLOOKUP($A46,Keys_CHESS_ALL!$J$3:$AC$192,17,FALSE))</f>
        <v>CanberraMultielement</v>
      </c>
    </row>
    <row r="47" spans="1:20" x14ac:dyDescent="0.2">
      <c r="A47" s="30" t="s">
        <v>157</v>
      </c>
      <c r="B47" s="28" t="str">
        <f>VLOOKUP(A47,Keys_CHESS_ALL!J26:L209,2,FALSE)</f>
        <v>string</v>
      </c>
      <c r="C47" s="32" t="b">
        <v>0</v>
      </c>
      <c r="D47" s="32" t="b">
        <v>0</v>
      </c>
      <c r="E47" s="28" t="str">
        <f>VLOOKUP(A47,Keys_CHESS_ALL!J26:L209,3,FALSE)</f>
        <v>Experiment</v>
      </c>
      <c r="F47" s="40" t="s">
        <v>339</v>
      </c>
      <c r="G47" s="41" t="s">
        <v>158</v>
      </c>
      <c r="H47" s="28" t="str">
        <f>IF(VLOOKUP($A47,Keys_CHESS_ALL!$J$3:$AC$192,5,FALSE)="","",VLOOKUP($A47,Keys_CHESS_ALL!$J$3:$AC$192,5,FALSE))</f>
        <v>Scattering/Diffraction</v>
      </c>
      <c r="I47" s="28" t="str">
        <f>IF(VLOOKUP($A47,Keys_CHESS_ALL!$J$3:$AC$192,6,FALSE)="","",VLOOKUP($A47,Keys_CHESS_ALL!$J$3:$AC$192,6,FALSE))</f>
        <v>Imaging</v>
      </c>
      <c r="J47" s="28" t="str">
        <f>IF(VLOOKUP($A47,Keys_CHESS_ALL!$J$3:$AC$192,7,FALSE)="","",VLOOKUP($A47,Keys_CHESS_ALL!$J$3:$AC$192,7,FALSE))</f>
        <v>Spectroscopy</v>
      </c>
      <c r="K47" s="28" t="str">
        <f>IF(VLOOKUP($A47,Keys_CHESS_ALL!$J$3:$AC$192,8,FALSE)="","",VLOOKUP($A47,Keys_CHESS_ALL!$J$3:$AC$192,8,FALSE))</f>
        <v>Crystallography</v>
      </c>
      <c r="L47" s="28" t="str">
        <f>IF(VLOOKUP($A47,Keys_CHESS_ALL!$J$3:$AC$192,9,FALSE)="","",VLOOKUP($A47,Keys_CHESS_ALL!$J$3:$AC$192,9,FALSE))</f>
        <v>Scattering/Diffraction</v>
      </c>
      <c r="M47" s="28" t="str">
        <f>IF(VLOOKUP($A47,Keys_CHESS_ALL!$J$3:$AC$192,10,FALSE)="","",VLOOKUP($A47,Keys_CHESS_ALL!$J$3:$AC$192,10,FALSE))</f>
        <v/>
      </c>
      <c r="N47" s="28" t="str">
        <f>IF(VLOOKUP($A47,Keys_CHESS_ALL!$J$3:$AC$192,11,FALSE)="","",VLOOKUP($A47,Keys_CHESS_ALL!$J$3:$AC$192,11,FALSE))</f>
        <v/>
      </c>
      <c r="O47" s="28" t="str">
        <f>IF(VLOOKUP($A47,Keys_CHESS_ALL!$J$3:$AC$192,12,FALSE)="","",VLOOKUP($A47,Keys_CHESS_ALL!$J$3:$AC$192,12,FALSE))</f>
        <v/>
      </c>
      <c r="P47" s="28" t="str">
        <f>IF(VLOOKUP($A47,Keys_CHESS_ALL!$J$3:$AC$192,13,FALSE)="","",VLOOKUP($A47,Keys_CHESS_ALL!$J$3:$AC$192,13,FALSE))</f>
        <v/>
      </c>
      <c r="Q47" s="28" t="str">
        <f>IF(VLOOKUP($A47,Keys_CHESS_ALL!$J$3:$AC$192,14,FALSE)="","",VLOOKUP($A47,Keys_CHESS_ALL!$J$3:$AC$192,14,FALSE))</f>
        <v/>
      </c>
      <c r="R47" s="28" t="str">
        <f>IF(VLOOKUP($A47,Keys_CHESS_ALL!$J$3:$AC$192,15,FALSE)="","",VLOOKUP($A47,Keys_CHESS_ALL!$J$3:$AC$192,15,FALSE))</f>
        <v/>
      </c>
      <c r="S47" s="28" t="str">
        <f>IF(VLOOKUP($A47,Keys_CHESS_ALL!$J$3:$AC$192,16,FALSE)="","",VLOOKUP($A47,Keys_CHESS_ALL!$J$3:$AC$192,16,FALSE))</f>
        <v/>
      </c>
      <c r="T47" s="48" t="str">
        <f>IF(VLOOKUP($A47,Keys_CHESS_ALL!$J$3:$AC$192,17,FALSE)="","",VLOOKUP($A47,Keys_CHESS_ALL!$J$3:$AC$192,17,FALSE))</f>
        <v/>
      </c>
    </row>
    <row r="48" spans="1:20" x14ac:dyDescent="0.2">
      <c r="A48" s="30" t="s">
        <v>162</v>
      </c>
      <c r="B48" s="28" t="str">
        <f>VLOOKUP(A48,Keys_CHESS_ALL!J27:L210,2,FALSE)</f>
        <v>string</v>
      </c>
      <c r="C48" s="32" t="b">
        <v>0</v>
      </c>
      <c r="D48" s="32" t="b">
        <v>0</v>
      </c>
      <c r="E48" s="28" t="str">
        <f>VLOOKUP(A48,Keys_CHESS_ALL!J27:L210,3,FALSE)</f>
        <v>Experiment</v>
      </c>
      <c r="F48" s="40" t="s">
        <v>340</v>
      </c>
      <c r="G48" s="41" t="s">
        <v>175</v>
      </c>
      <c r="H48" s="28" t="str">
        <f>IF(VLOOKUP($A48,Keys_CHESS_ALL!$J$3:$AC$192,5,FALSE)="","",VLOOKUP($A48,Keys_CHESS_ALL!$J$3:$AC$192,5,FALSE))</f>
        <v>SingleCrystalDiffraction</v>
      </c>
      <c r="I48" s="28" t="str">
        <f>IF(VLOOKUP($A48,Keys_CHESS_ALL!$J$3:$AC$192,6,FALSE)="","",VLOOKUP($A48,Keys_CHESS_ALL!$J$3:$AC$192,6,FALSE))</f>
        <v>HighEnergyDiffractionMicroscopyNearField</v>
      </c>
      <c r="J48" s="28" t="str">
        <f>IF(VLOOKUP($A48,Keys_CHESS_ALL!$J$3:$AC$192,7,FALSE)="","",VLOOKUP($A48,Keys_CHESS_ALL!$J$3:$AC$192,7,FALSE))</f>
        <v>HighEnergyDiffractionMicroscopyFarField</v>
      </c>
      <c r="K48" s="28" t="str">
        <f>IF(VLOOKUP($A48,Keys_CHESS_ALL!$J$3:$AC$192,8,FALSE)="","",VLOOKUP($A48,Keys_CHESS_ALL!$J$3:$AC$192,8,FALSE))</f>
        <v>HighEnergyDiffractionMicroscopyMidField</v>
      </c>
      <c r="L48" s="28" t="str">
        <f>IF(VLOOKUP($A48,Keys_CHESS_ALL!$J$3:$AC$192,9,FALSE)="","",VLOOKUP($A48,Keys_CHESS_ALL!$J$3:$AC$192,9,FALSE))</f>
        <v>PowderDiffraction</v>
      </c>
      <c r="M48" s="28" t="str">
        <f>IF(VLOOKUP($A48,Keys_CHESS_ALL!$J$3:$AC$192,10,FALSE)="","",VLOOKUP($A48,Keys_CHESS_ALL!$J$3:$AC$192,10,FALSE))</f>
        <v>ResonantElasticX-rayScattering</v>
      </c>
      <c r="N48" s="28" t="str">
        <f>IF(VLOOKUP($A48,Keys_CHESS_ALL!$J$3:$AC$192,11,FALSE)="","",VLOOKUP($A48,Keys_CHESS_ALL!$J$3:$AC$192,11,FALSE))</f>
        <v>3DPDF</v>
      </c>
      <c r="O48" s="28" t="str">
        <f>IF(VLOOKUP($A48,Keys_CHESS_ALL!$J$3:$AC$192,12,FALSE)="","",VLOOKUP($A48,Keys_CHESS_ALL!$J$3:$AC$192,12,FALSE))</f>
        <v>DiffuseScattering</v>
      </c>
      <c r="P48" s="28" t="str">
        <f>IF(VLOOKUP($A48,Keys_CHESS_ALL!$J$3:$AC$192,13,FALSE)="","",VLOOKUP($A48,Keys_CHESS_ALL!$J$3:$AC$192,13,FALSE))</f>
        <v>SAXS+WAXS</v>
      </c>
      <c r="Q48" s="28" t="str">
        <f>IF(VLOOKUP($A48,Keys_CHESS_ALL!$J$3:$AC$192,14,FALSE)="","",VLOOKUP($A48,Keys_CHESS_ALL!$J$3:$AC$192,14,FALSE))</f>
        <v>SAXS</v>
      </c>
      <c r="R48" s="28" t="str">
        <f>IF(VLOOKUP($A48,Keys_CHESS_ALL!$J$3:$AC$192,15,FALSE)="","",VLOOKUP($A48,Keys_CHESS_ALL!$J$3:$AC$192,15,FALSE))</f>
        <v>XRayFluorescence</v>
      </c>
      <c r="S48" s="28" t="str">
        <f>IF(VLOOKUP($A48,Keys_CHESS_ALL!$J$3:$AC$192,16,FALSE)="","",VLOOKUP($A48,Keys_CHESS_ALL!$J$3:$AC$192,16,FALSE))</f>
        <v>Tomography</v>
      </c>
      <c r="T48" s="48" t="str">
        <f>IF(VLOOKUP($A48,Keys_CHESS_ALL!$J$3:$AC$192,17,FALSE)="","",VLOOKUP($A48,Keys_CHESS_ALL!$J$3:$AC$192,17,FALSE))</f>
        <v>EDD</v>
      </c>
    </row>
    <row r="49" spans="1:20" x14ac:dyDescent="0.2">
      <c r="A49" s="30" t="s">
        <v>177</v>
      </c>
      <c r="B49" s="28" t="str">
        <f>VLOOKUP(A49,Keys_CHESS_ALL!J28:L211,2,FALSE)</f>
        <v>bool</v>
      </c>
      <c r="C49" s="32" t="b">
        <v>0</v>
      </c>
      <c r="D49" s="32" t="b">
        <v>0</v>
      </c>
      <c r="E49" s="28" t="str">
        <f>VLOOKUP(A49,Keys_CHESS_ALL!J28:L211,3,FALSE)</f>
        <v>Experiment</v>
      </c>
      <c r="F49" s="40" t="s">
        <v>341</v>
      </c>
      <c r="G49" s="41" t="s">
        <v>525</v>
      </c>
      <c r="H49" s="28" t="str">
        <f>IF(VLOOKUP($A49,Keys_CHESS_ALL!$J$3:$AC$192,5,FALSE)="","",VLOOKUP($A49,Keys_CHESS_ALL!$J$3:$AC$192,5,FALSE))</f>
        <v>true</v>
      </c>
      <c r="I49" s="28" t="str">
        <f>IF(VLOOKUP($A49,Keys_CHESS_ALL!$J$3:$AC$192,6,FALSE)="","",VLOOKUP($A49,Keys_CHESS_ALL!$J$3:$AC$192,6,FALSE))</f>
        <v>false</v>
      </c>
      <c r="J49" s="28" t="str">
        <f>IF(VLOOKUP($A49,Keys_CHESS_ALL!$J$3:$AC$192,7,FALSE)="","",VLOOKUP($A49,Keys_CHESS_ALL!$J$3:$AC$192,7,FALSE))</f>
        <v/>
      </c>
      <c r="K49" s="28" t="str">
        <f>IF(VLOOKUP($A49,Keys_CHESS_ALL!$J$3:$AC$192,8,FALSE)="","",VLOOKUP($A49,Keys_CHESS_ALL!$J$3:$AC$192,8,FALSE))</f>
        <v/>
      </c>
      <c r="L49" s="28" t="str">
        <f>IF(VLOOKUP($A49,Keys_CHESS_ALL!$J$3:$AC$192,9,FALSE)="","",VLOOKUP($A49,Keys_CHESS_ALL!$J$3:$AC$192,9,FALSE))</f>
        <v/>
      </c>
      <c r="M49" s="28" t="str">
        <f>IF(VLOOKUP($A49,Keys_CHESS_ALL!$J$3:$AC$192,10,FALSE)="","",VLOOKUP($A49,Keys_CHESS_ALL!$J$3:$AC$192,10,FALSE))</f>
        <v/>
      </c>
      <c r="N49" s="28" t="str">
        <f>IF(VLOOKUP($A49,Keys_CHESS_ALL!$J$3:$AC$192,11,FALSE)="","",VLOOKUP($A49,Keys_CHESS_ALL!$J$3:$AC$192,11,FALSE))</f>
        <v/>
      </c>
      <c r="O49" s="28" t="str">
        <f>IF(VLOOKUP($A49,Keys_CHESS_ALL!$J$3:$AC$192,12,FALSE)="","",VLOOKUP($A49,Keys_CHESS_ALL!$J$3:$AC$192,12,FALSE))</f>
        <v/>
      </c>
      <c r="P49" s="28" t="str">
        <f>IF(VLOOKUP($A49,Keys_CHESS_ALL!$J$3:$AC$192,13,FALSE)="","",VLOOKUP($A49,Keys_CHESS_ALL!$J$3:$AC$192,13,FALSE))</f>
        <v/>
      </c>
      <c r="Q49" s="28" t="str">
        <f>IF(VLOOKUP($A49,Keys_CHESS_ALL!$J$3:$AC$192,14,FALSE)="","",VLOOKUP($A49,Keys_CHESS_ALL!$J$3:$AC$192,14,FALSE))</f>
        <v/>
      </c>
      <c r="R49" s="28" t="str">
        <f>IF(VLOOKUP($A49,Keys_CHESS_ALL!$J$3:$AC$192,15,FALSE)="","",VLOOKUP($A49,Keys_CHESS_ALL!$J$3:$AC$192,15,FALSE))</f>
        <v/>
      </c>
      <c r="S49" s="28" t="str">
        <f>IF(VLOOKUP($A49,Keys_CHESS_ALL!$J$3:$AC$192,16,FALSE)="","",VLOOKUP($A49,Keys_CHESS_ALL!$J$3:$AC$192,16,FALSE))</f>
        <v/>
      </c>
      <c r="T49" s="48" t="str">
        <f>IF(VLOOKUP($A49,Keys_CHESS_ALL!$J$3:$AC$192,17,FALSE)="","",VLOOKUP($A49,Keys_CHESS_ALL!$J$3:$AC$192,17,FALSE))</f>
        <v/>
      </c>
    </row>
    <row r="50" spans="1:20" x14ac:dyDescent="0.2">
      <c r="A50" s="30" t="s">
        <v>178</v>
      </c>
      <c r="B50" s="28" t="str">
        <f>VLOOKUP(A50,Keys_CHESS_ALL!J28:L211,2,FALSE)</f>
        <v>bool</v>
      </c>
      <c r="C50" s="32" t="b">
        <v>0</v>
      </c>
      <c r="D50" s="32" t="b">
        <v>0</v>
      </c>
      <c r="E50" s="28" t="str">
        <f>VLOOKUP(A50,Keys_CHESS_ALL!J28:L211,3,FALSE)</f>
        <v>Experiment</v>
      </c>
      <c r="F50" s="40" t="s">
        <v>342</v>
      </c>
      <c r="G50" s="41" t="s">
        <v>525</v>
      </c>
      <c r="H50" s="28" t="str">
        <f>IF(VLOOKUP($A50,Keys_CHESS_ALL!$J$3:$AC$192,5,FALSE)="","",VLOOKUP($A50,Keys_CHESS_ALL!$J$3:$AC$192,5,FALSE))</f>
        <v>true</v>
      </c>
      <c r="I50" s="28" t="str">
        <f>IF(VLOOKUP($A50,Keys_CHESS_ALL!$J$3:$AC$192,6,FALSE)="","",VLOOKUP($A50,Keys_CHESS_ALL!$J$3:$AC$192,6,FALSE))</f>
        <v>false</v>
      </c>
      <c r="J50" s="28" t="str">
        <f>IF(VLOOKUP($A50,Keys_CHESS_ALL!$J$3:$AC$192,7,FALSE)="","",VLOOKUP($A50,Keys_CHESS_ALL!$J$3:$AC$192,7,FALSE))</f>
        <v/>
      </c>
      <c r="K50" s="28" t="str">
        <f>IF(VLOOKUP($A50,Keys_CHESS_ALL!$J$3:$AC$192,8,FALSE)="","",VLOOKUP($A50,Keys_CHESS_ALL!$J$3:$AC$192,8,FALSE))</f>
        <v/>
      </c>
      <c r="L50" s="28" t="str">
        <f>IF(VLOOKUP($A50,Keys_CHESS_ALL!$J$3:$AC$192,9,FALSE)="","",VLOOKUP($A50,Keys_CHESS_ALL!$J$3:$AC$192,9,FALSE))</f>
        <v/>
      </c>
      <c r="M50" s="28" t="str">
        <f>IF(VLOOKUP($A50,Keys_CHESS_ALL!$J$3:$AC$192,10,FALSE)="","",VLOOKUP($A50,Keys_CHESS_ALL!$J$3:$AC$192,10,FALSE))</f>
        <v/>
      </c>
      <c r="N50" s="28" t="str">
        <f>IF(VLOOKUP($A50,Keys_CHESS_ALL!$J$3:$AC$192,11,FALSE)="","",VLOOKUP($A50,Keys_CHESS_ALL!$J$3:$AC$192,11,FALSE))</f>
        <v/>
      </c>
      <c r="O50" s="28" t="str">
        <f>IF(VLOOKUP($A50,Keys_CHESS_ALL!$J$3:$AC$192,12,FALSE)="","",VLOOKUP($A50,Keys_CHESS_ALL!$J$3:$AC$192,12,FALSE))</f>
        <v/>
      </c>
      <c r="P50" s="28" t="str">
        <f>IF(VLOOKUP($A50,Keys_CHESS_ALL!$J$3:$AC$192,13,FALSE)="","",VLOOKUP($A50,Keys_CHESS_ALL!$J$3:$AC$192,13,FALSE))</f>
        <v/>
      </c>
      <c r="Q50" s="28" t="str">
        <f>IF(VLOOKUP($A50,Keys_CHESS_ALL!$J$3:$AC$192,14,FALSE)="","",VLOOKUP($A50,Keys_CHESS_ALL!$J$3:$AC$192,14,FALSE))</f>
        <v/>
      </c>
      <c r="R50" s="28" t="str">
        <f>IF(VLOOKUP($A50,Keys_CHESS_ALL!$J$3:$AC$192,15,FALSE)="","",VLOOKUP($A50,Keys_CHESS_ALL!$J$3:$AC$192,15,FALSE))</f>
        <v/>
      </c>
      <c r="S50" s="28" t="str">
        <f>IF(VLOOKUP($A50,Keys_CHESS_ALL!$J$3:$AC$192,16,FALSE)="","",VLOOKUP($A50,Keys_CHESS_ALL!$J$3:$AC$192,16,FALSE))</f>
        <v/>
      </c>
      <c r="T50" s="48" t="str">
        <f>IF(VLOOKUP($A50,Keys_CHESS_ALL!$J$3:$AC$192,17,FALSE)="","",VLOOKUP($A50,Keys_CHESS_ALL!$J$3:$AC$192,17,FALSE))</f>
        <v/>
      </c>
    </row>
    <row r="51" spans="1:20" x14ac:dyDescent="0.2">
      <c r="A51" s="30" t="s">
        <v>179</v>
      </c>
      <c r="B51" s="28" t="str">
        <f>VLOOKUP(A51,Keys_CHESS_ALL!J29:L212,2,FALSE)</f>
        <v>list_str</v>
      </c>
      <c r="C51" s="32" t="b">
        <v>0</v>
      </c>
      <c r="D51" s="32" t="b">
        <v>0</v>
      </c>
      <c r="E51" s="28" t="str">
        <f>VLOOKUP(A51,Keys_CHESS_ALL!J29:L212,3,FALSE)</f>
        <v>Experiment</v>
      </c>
      <c r="F51" s="40" t="s">
        <v>343</v>
      </c>
      <c r="G51" s="41" t="s">
        <v>180</v>
      </c>
      <c r="H51" s="28" t="str">
        <f>IF(VLOOKUP($A51,Keys_CHESS_ALL!$J$3:$AC$192,5,FALSE)="","",VLOOKUP($A51,Keys_CHESS_ALL!$J$3:$AC$192,5,FALSE))</f>
        <v>Tension</v>
      </c>
      <c r="I51" s="28" t="str">
        <f>IF(VLOOKUP($A51,Keys_CHESS_ALL!$J$3:$AC$192,6,FALSE)="","",VLOOKUP($A51,Keys_CHESS_ALL!$J$3:$AC$192,6,FALSE))</f>
        <v>Compression</v>
      </c>
      <c r="J51" s="28" t="str">
        <f>IF(VLOOKUP($A51,Keys_CHESS_ALL!$J$3:$AC$192,7,FALSE)="","",VLOOKUP($A51,Keys_CHESS_ALL!$J$3:$AC$192,7,FALSE))</f>
        <v>Cyclic</v>
      </c>
      <c r="K51" s="28" t="str">
        <f>IF(VLOOKUP($A51,Keys_CHESS_ALL!$J$3:$AC$192,8,FALSE)="","",VLOOKUP($A51,Keys_CHESS_ALL!$J$3:$AC$192,8,FALSE))</f>
        <v>Torsion</v>
      </c>
      <c r="L51" s="28" t="str">
        <f>IF(VLOOKUP($A51,Keys_CHESS_ALL!$J$3:$AC$192,9,FALSE)="","",VLOOKUP($A51,Keys_CHESS_ALL!$J$3:$AC$192,9,FALSE))</f>
        <v>4PtBend</v>
      </c>
      <c r="M51" s="28" t="str">
        <f>IF(VLOOKUP($A51,Keys_CHESS_ALL!$J$3:$AC$192,10,FALSE)="","",VLOOKUP($A51,Keys_CHESS_ALL!$J$3:$AC$192,10,FALSE))</f>
        <v>3PtBend</v>
      </c>
      <c r="N51" s="28" t="str">
        <f>IF(VLOOKUP($A51,Keys_CHESS_ALL!$J$3:$AC$192,11,FALSE)="","",VLOOKUP($A51,Keys_CHESS_ALL!$J$3:$AC$192,11,FALSE))</f>
        <v>LinkamTensile</v>
      </c>
      <c r="O51" s="28" t="str">
        <f>IF(VLOOKUP($A51,Keys_CHESS_ALL!$J$3:$AC$192,12,FALSE)="","",VLOOKUP($A51,Keys_CHESS_ALL!$J$3:$AC$192,12,FALSE))</f>
        <v>NA</v>
      </c>
      <c r="P51" s="28" t="str">
        <f>IF(VLOOKUP($A51,Keys_CHESS_ALL!$J$3:$AC$192,13,FALSE)="","",VLOOKUP($A51,Keys_CHESS_ALL!$J$3:$AC$192,13,FALSE))</f>
        <v/>
      </c>
      <c r="Q51" s="28" t="str">
        <f>IF(VLOOKUP($A51,Keys_CHESS_ALL!$J$3:$AC$192,14,FALSE)="","",VLOOKUP($A51,Keys_CHESS_ALL!$J$3:$AC$192,14,FALSE))</f>
        <v/>
      </c>
      <c r="R51" s="28" t="str">
        <f>IF(VLOOKUP($A51,Keys_CHESS_ALL!$J$3:$AC$192,15,FALSE)="","",VLOOKUP($A51,Keys_CHESS_ALL!$J$3:$AC$192,15,FALSE))</f>
        <v/>
      </c>
      <c r="S51" s="28" t="str">
        <f>IF(VLOOKUP($A51,Keys_CHESS_ALL!$J$3:$AC$192,16,FALSE)="","",VLOOKUP($A51,Keys_CHESS_ALL!$J$3:$AC$192,16,FALSE))</f>
        <v/>
      </c>
      <c r="T51" s="48" t="str">
        <f>IF(VLOOKUP($A51,Keys_CHESS_ALL!$J$3:$AC$192,17,FALSE)="","",VLOOKUP($A51,Keys_CHESS_ALL!$J$3:$AC$192,17,FALSE))</f>
        <v/>
      </c>
    </row>
    <row r="52" spans="1:20" x14ac:dyDescent="0.2">
      <c r="A52" s="30" t="s">
        <v>188</v>
      </c>
      <c r="B52" s="28" t="str">
        <f>VLOOKUP(A52,Keys_CHESS_ALL!J30:L213,2,FALSE)</f>
        <v>list_str</v>
      </c>
      <c r="C52" s="32" t="b">
        <v>0</v>
      </c>
      <c r="D52" s="32" t="b">
        <v>0</v>
      </c>
      <c r="E52" s="28" t="str">
        <f>VLOOKUP(A52,Keys_CHESS_ALL!J30:L213,3,FALSE)</f>
        <v>Experiment</v>
      </c>
      <c r="F52" s="40" t="s">
        <v>344</v>
      </c>
      <c r="G52" s="41" t="s">
        <v>190</v>
      </c>
      <c r="H52" s="28" t="str">
        <f>IF(VLOOKUP($A52,Keys_CHESS_ALL!$J$3:$AC$192,5,FALSE)="","",VLOOKUP($A52,Keys_CHESS_ALL!$J$3:$AC$192,5,FALSE))</f>
        <v>RAMSII</v>
      </c>
      <c r="I52" s="28" t="str">
        <f>IF(VLOOKUP($A52,Keys_CHESS_ALL!$J$3:$AC$192,6,FALSE)="","",VLOOKUP($A52,Keys_CHESS_ALL!$J$3:$AC$192,6,FALSE))</f>
        <v>RAMSIV</v>
      </c>
      <c r="J52" s="28" t="str">
        <f>IF(VLOOKUP($A52,Keys_CHESS_ALL!$J$3:$AC$192,7,FALSE)="","",VLOOKUP($A52,Keys_CHESS_ALL!$J$3:$AC$192,7,FALSE))</f>
        <v>Bose</v>
      </c>
      <c r="K52" s="28" t="str">
        <f>IF(VLOOKUP($A52,Keys_CHESS_ALL!$J$3:$AC$192,8,FALSE)="","",VLOOKUP($A52,Keys_CHESS_ALL!$J$3:$AC$192,8,FALSE))</f>
        <v>CCLF</v>
      </c>
      <c r="L52" s="28" t="str">
        <f>IF(VLOOKUP($A52,Keys_CHESS_ALL!$J$3:$AC$192,9,FALSE)="","",VLOOKUP($A52,Keys_CHESS_ALL!$J$3:$AC$192,9,FALSE))</f>
        <v>Other</v>
      </c>
      <c r="M52" s="28" t="str">
        <f>IF(VLOOKUP($A52,Keys_CHESS_ALL!$J$3:$AC$192,10,FALSE)="","",VLOOKUP($A52,Keys_CHESS_ALL!$J$3:$AC$192,10,FALSE))</f>
        <v>NA</v>
      </c>
      <c r="N52" s="28" t="str">
        <f>IF(VLOOKUP($A52,Keys_CHESS_ALL!$J$3:$AC$192,11,FALSE)="","",VLOOKUP($A52,Keys_CHESS_ALL!$J$3:$AC$192,11,FALSE))</f>
        <v/>
      </c>
      <c r="O52" s="28" t="str">
        <f>IF(VLOOKUP($A52,Keys_CHESS_ALL!$J$3:$AC$192,12,FALSE)="","",VLOOKUP($A52,Keys_CHESS_ALL!$J$3:$AC$192,12,FALSE))</f>
        <v/>
      </c>
      <c r="P52" s="28" t="str">
        <f>IF(VLOOKUP($A52,Keys_CHESS_ALL!$J$3:$AC$192,13,FALSE)="","",VLOOKUP($A52,Keys_CHESS_ALL!$J$3:$AC$192,13,FALSE))</f>
        <v/>
      </c>
      <c r="Q52" s="28" t="str">
        <f>IF(VLOOKUP($A52,Keys_CHESS_ALL!$J$3:$AC$192,14,FALSE)="","",VLOOKUP($A52,Keys_CHESS_ALL!$J$3:$AC$192,14,FALSE))</f>
        <v/>
      </c>
      <c r="R52" s="28" t="str">
        <f>IF(VLOOKUP($A52,Keys_CHESS_ALL!$J$3:$AC$192,15,FALSE)="","",VLOOKUP($A52,Keys_CHESS_ALL!$J$3:$AC$192,15,FALSE))</f>
        <v/>
      </c>
      <c r="S52" s="28" t="str">
        <f>IF(VLOOKUP($A52,Keys_CHESS_ALL!$J$3:$AC$192,16,FALSE)="","",VLOOKUP($A52,Keys_CHESS_ALL!$J$3:$AC$192,16,FALSE))</f>
        <v/>
      </c>
      <c r="T52" s="48" t="str">
        <f>IF(VLOOKUP($A52,Keys_CHESS_ALL!$J$3:$AC$192,17,FALSE)="","",VLOOKUP($A52,Keys_CHESS_ALL!$J$3:$AC$192,17,FALSE))</f>
        <v/>
      </c>
    </row>
    <row r="53" spans="1:20" x14ac:dyDescent="0.2">
      <c r="A53" s="30" t="s">
        <v>193</v>
      </c>
      <c r="B53" s="28" t="str">
        <f>VLOOKUP(A53,Keys_CHESS_ALL!J31:L214,2,FALSE)</f>
        <v>list_str</v>
      </c>
      <c r="C53" s="32" t="b">
        <v>0</v>
      </c>
      <c r="D53" s="32" t="b">
        <v>0</v>
      </c>
      <c r="E53" s="28" t="str">
        <f>VLOOKUP(A53,Keys_CHESS_ALL!J31:L214,3,FALSE)</f>
        <v>Experiment</v>
      </c>
      <c r="F53" s="40" t="s">
        <v>345</v>
      </c>
      <c r="G53" s="41" t="s">
        <v>195</v>
      </c>
      <c r="H53" s="28" t="str">
        <f>IF(VLOOKUP($A53,Keys_CHESS_ALL!$J$3:$AC$192,5,FALSE)="","",VLOOKUP($A53,Keys_CHESS_ALL!$J$3:$AC$192,5,FALSE))</f>
        <v>Wedge</v>
      </c>
      <c r="I53" s="28" t="str">
        <f>IF(VLOOKUP($A53,Keys_CHESS_ALL!$J$3:$AC$192,6,FALSE)="","",VLOOKUP($A53,Keys_CHESS_ALL!$J$3:$AC$192,6,FALSE))</f>
        <v>RAMS</v>
      </c>
      <c r="J53" s="28" t="str">
        <f>IF(VLOOKUP($A53,Keys_CHESS_ALL!$J$3:$AC$192,7,FALSE)="","",VLOOKUP($A53,Keys_CHESS_ALL!$J$3:$AC$192,7,FALSE))</f>
        <v>PinGrips</v>
      </c>
      <c r="K53" s="28" t="str">
        <f>IF(VLOOKUP($A53,Keys_CHESS_ALL!$J$3:$AC$192,8,FALSE)="","",VLOOKUP($A53,Keys_CHESS_ALL!$J$3:$AC$192,8,FALSE))</f>
        <v>Other</v>
      </c>
      <c r="L53" s="28" t="str">
        <f>IF(VLOOKUP($A53,Keys_CHESS_ALL!$J$3:$AC$192,9,FALSE)="","",VLOOKUP($A53,Keys_CHESS_ALL!$J$3:$AC$192,9,FALSE))</f>
        <v>NA</v>
      </c>
      <c r="M53" s="28" t="str">
        <f>IF(VLOOKUP($A53,Keys_CHESS_ALL!$J$3:$AC$192,10,FALSE)="","",VLOOKUP($A53,Keys_CHESS_ALL!$J$3:$AC$192,10,FALSE))</f>
        <v/>
      </c>
      <c r="N53" s="28" t="str">
        <f>IF(VLOOKUP($A53,Keys_CHESS_ALL!$J$3:$AC$192,11,FALSE)="","",VLOOKUP($A53,Keys_CHESS_ALL!$J$3:$AC$192,11,FALSE))</f>
        <v/>
      </c>
      <c r="O53" s="28" t="str">
        <f>IF(VLOOKUP($A53,Keys_CHESS_ALL!$J$3:$AC$192,12,FALSE)="","",VLOOKUP($A53,Keys_CHESS_ALL!$J$3:$AC$192,12,FALSE))</f>
        <v/>
      </c>
      <c r="P53" s="28" t="str">
        <f>IF(VLOOKUP($A53,Keys_CHESS_ALL!$J$3:$AC$192,13,FALSE)="","",VLOOKUP($A53,Keys_CHESS_ALL!$J$3:$AC$192,13,FALSE))</f>
        <v/>
      </c>
      <c r="Q53" s="28" t="str">
        <f>IF(VLOOKUP($A53,Keys_CHESS_ALL!$J$3:$AC$192,14,FALSE)="","",VLOOKUP($A53,Keys_CHESS_ALL!$J$3:$AC$192,14,FALSE))</f>
        <v/>
      </c>
      <c r="R53" s="28" t="str">
        <f>IF(VLOOKUP($A53,Keys_CHESS_ALL!$J$3:$AC$192,15,FALSE)="","",VLOOKUP($A53,Keys_CHESS_ALL!$J$3:$AC$192,15,FALSE))</f>
        <v/>
      </c>
      <c r="S53" s="28" t="str">
        <f>IF(VLOOKUP($A53,Keys_CHESS_ALL!$J$3:$AC$192,16,FALSE)="","",VLOOKUP($A53,Keys_CHESS_ALL!$J$3:$AC$192,16,FALSE))</f>
        <v/>
      </c>
      <c r="T53" s="48" t="str">
        <f>IF(VLOOKUP($A53,Keys_CHESS_ALL!$J$3:$AC$192,17,FALSE)="","",VLOOKUP($A53,Keys_CHESS_ALL!$J$3:$AC$192,17,FALSE))</f>
        <v/>
      </c>
    </row>
    <row r="54" spans="1:20" x14ac:dyDescent="0.2">
      <c r="A54" s="30" t="s">
        <v>197</v>
      </c>
      <c r="B54" s="28" t="str">
        <f>VLOOKUP(A54,Keys_CHESS_ALL!J32:L215,2,FALSE)</f>
        <v>list_str</v>
      </c>
      <c r="C54" s="32" t="b">
        <v>1</v>
      </c>
      <c r="D54" s="32" t="b">
        <v>1</v>
      </c>
      <c r="E54" s="28" t="str">
        <f>VLOOKUP(A54,Keys_CHESS_ALL!J32:L215,3,FALSE)</f>
        <v>Experiment</v>
      </c>
      <c r="F54" s="40" t="s">
        <v>346</v>
      </c>
      <c r="G54" s="41" t="s">
        <v>198</v>
      </c>
      <c r="H54" s="28" t="str">
        <f>IF(VLOOKUP($A54,Keys_CHESS_ALL!$J$3:$AC$192,5,FALSE)="","",VLOOKUP($A54,Keys_CHESS_ALL!$J$3:$AC$192,5,FALSE))</f>
        <v>DigitalImageCorrelation</v>
      </c>
      <c r="I54" s="28" t="str">
        <f>IF(VLOOKUP($A54,Keys_CHESS_ALL!$J$3:$AC$192,6,FALSE)="","",VLOOKUP($A54,Keys_CHESS_ALL!$J$3:$AC$192,6,FALSE))</f>
        <v>Raman</v>
      </c>
      <c r="J54" s="28" t="str">
        <f>IF(VLOOKUP($A54,Keys_CHESS_ALL!$J$3:$AC$192,7,FALSE)="","",VLOOKUP($A54,Keys_CHESS_ALL!$J$3:$AC$192,7,FALSE))</f>
        <v>OpticalImaging</v>
      </c>
      <c r="K54" s="28" t="str">
        <f>IF(VLOOKUP($A54,Keys_CHESS_ALL!$J$3:$AC$192,8,FALSE)="","",VLOOKUP($A54,Keys_CHESS_ALL!$J$3:$AC$192,8,FALSE))</f>
        <v/>
      </c>
      <c r="L54" s="28" t="str">
        <f>IF(VLOOKUP($A54,Keys_CHESS_ALL!$J$3:$AC$192,9,FALSE)="","",VLOOKUP($A54,Keys_CHESS_ALL!$J$3:$AC$192,9,FALSE))</f>
        <v/>
      </c>
      <c r="M54" s="28" t="str">
        <f>IF(VLOOKUP($A54,Keys_CHESS_ALL!$J$3:$AC$192,10,FALSE)="","",VLOOKUP($A54,Keys_CHESS_ALL!$J$3:$AC$192,10,FALSE))</f>
        <v/>
      </c>
      <c r="N54" s="28" t="str">
        <f>IF(VLOOKUP($A54,Keys_CHESS_ALL!$J$3:$AC$192,11,FALSE)="","",VLOOKUP($A54,Keys_CHESS_ALL!$J$3:$AC$192,11,FALSE))</f>
        <v/>
      </c>
      <c r="O54" s="28" t="str">
        <f>IF(VLOOKUP($A54,Keys_CHESS_ALL!$J$3:$AC$192,12,FALSE)="","",VLOOKUP($A54,Keys_CHESS_ALL!$J$3:$AC$192,12,FALSE))</f>
        <v/>
      </c>
      <c r="P54" s="28" t="str">
        <f>IF(VLOOKUP($A54,Keys_CHESS_ALL!$J$3:$AC$192,13,FALSE)="","",VLOOKUP($A54,Keys_CHESS_ALL!$J$3:$AC$192,13,FALSE))</f>
        <v/>
      </c>
      <c r="Q54" s="28" t="str">
        <f>IF(VLOOKUP($A54,Keys_CHESS_ALL!$J$3:$AC$192,14,FALSE)="","",VLOOKUP($A54,Keys_CHESS_ALL!$J$3:$AC$192,14,FALSE))</f>
        <v/>
      </c>
      <c r="R54" s="28" t="str">
        <f>IF(VLOOKUP($A54,Keys_CHESS_ALL!$J$3:$AC$192,15,FALSE)="","",VLOOKUP($A54,Keys_CHESS_ALL!$J$3:$AC$192,15,FALSE))</f>
        <v/>
      </c>
      <c r="S54" s="28" t="str">
        <f>IF(VLOOKUP($A54,Keys_CHESS_ALL!$J$3:$AC$192,16,FALSE)="","",VLOOKUP($A54,Keys_CHESS_ALL!$J$3:$AC$192,16,FALSE))</f>
        <v/>
      </c>
      <c r="T54" s="48" t="str">
        <f>IF(VLOOKUP($A54,Keys_CHESS_ALL!$J$3:$AC$192,17,FALSE)="","",VLOOKUP($A54,Keys_CHESS_ALL!$J$3:$AC$192,17,FALSE))</f>
        <v/>
      </c>
    </row>
    <row r="55" spans="1:20" x14ac:dyDescent="0.2">
      <c r="A55" s="30" t="s">
        <v>202</v>
      </c>
      <c r="B55" s="28" t="str">
        <f>VLOOKUP(A55,Keys_CHESS_ALL!J33:L216,2,FALSE)</f>
        <v>list_str</v>
      </c>
      <c r="C55" s="32" t="b">
        <v>0</v>
      </c>
      <c r="D55" s="32" t="b">
        <v>0</v>
      </c>
      <c r="E55" s="28" t="str">
        <f>VLOOKUP(A55,Keys_CHESS_ALL!J33:L216,3,FALSE)</f>
        <v>Experiment</v>
      </c>
      <c r="F55" s="40" t="s">
        <v>347</v>
      </c>
      <c r="G55" s="41" t="s">
        <v>187</v>
      </c>
      <c r="H55" s="28" t="str">
        <f>IF(VLOOKUP($A55,Keys_CHESS_ALL!$J$3:$AC$192,5,FALSE)="","",VLOOKUP($A55,Keys_CHESS_ALL!$J$3:$AC$192,5,FALSE))</f>
        <v>RAMSII</v>
      </c>
      <c r="I55" s="28" t="str">
        <f>IF(VLOOKUP($A55,Keys_CHESS_ALL!$J$3:$AC$192,6,FALSE)="","",VLOOKUP($A55,Keys_CHESS_ALL!$J$3:$AC$192,6,FALSE))</f>
        <v>LinkamHFS600</v>
      </c>
      <c r="J55" s="28" t="str">
        <f>IF(VLOOKUP($A55,Keys_CHESS_ALL!$J$3:$AC$192,7,FALSE)="","",VLOOKUP($A55,Keys_CHESS_ALL!$J$3:$AC$192,7,FALSE))</f>
        <v>Other</v>
      </c>
      <c r="K55" s="28" t="str">
        <f>IF(VLOOKUP($A55,Keys_CHESS_ALL!$J$3:$AC$192,8,FALSE)="","",VLOOKUP($A55,Keys_CHESS_ALL!$J$3:$AC$192,8,FALSE))</f>
        <v>NA</v>
      </c>
      <c r="L55" s="28" t="str">
        <f>IF(VLOOKUP($A55,Keys_CHESS_ALL!$J$3:$AC$192,9,FALSE)="","",VLOOKUP($A55,Keys_CHESS_ALL!$J$3:$AC$192,9,FALSE))</f>
        <v/>
      </c>
      <c r="M55" s="28" t="str">
        <f>IF(VLOOKUP($A55,Keys_CHESS_ALL!$J$3:$AC$192,10,FALSE)="","",VLOOKUP($A55,Keys_CHESS_ALL!$J$3:$AC$192,10,FALSE))</f>
        <v/>
      </c>
      <c r="N55" s="28" t="str">
        <f>IF(VLOOKUP($A55,Keys_CHESS_ALL!$J$3:$AC$192,11,FALSE)="","",VLOOKUP($A55,Keys_CHESS_ALL!$J$3:$AC$192,11,FALSE))</f>
        <v/>
      </c>
      <c r="O55" s="28" t="str">
        <f>IF(VLOOKUP($A55,Keys_CHESS_ALL!$J$3:$AC$192,12,FALSE)="","",VLOOKUP($A55,Keys_CHESS_ALL!$J$3:$AC$192,12,FALSE))</f>
        <v/>
      </c>
      <c r="P55" s="28" t="str">
        <f>IF(VLOOKUP($A55,Keys_CHESS_ALL!$J$3:$AC$192,13,FALSE)="","",VLOOKUP($A55,Keys_CHESS_ALL!$J$3:$AC$192,13,FALSE))</f>
        <v/>
      </c>
      <c r="Q55" s="28" t="str">
        <f>IF(VLOOKUP($A55,Keys_CHESS_ALL!$J$3:$AC$192,14,FALSE)="","",VLOOKUP($A55,Keys_CHESS_ALL!$J$3:$AC$192,14,FALSE))</f>
        <v/>
      </c>
      <c r="R55" s="28" t="str">
        <f>IF(VLOOKUP($A55,Keys_CHESS_ALL!$J$3:$AC$192,15,FALSE)="","",VLOOKUP($A55,Keys_CHESS_ALL!$J$3:$AC$192,15,FALSE))</f>
        <v/>
      </c>
      <c r="S55" s="28" t="str">
        <f>IF(VLOOKUP($A55,Keys_CHESS_ALL!$J$3:$AC$192,16,FALSE)="","",VLOOKUP($A55,Keys_CHESS_ALL!$J$3:$AC$192,16,FALSE))</f>
        <v/>
      </c>
      <c r="T55" s="48" t="str">
        <f>IF(VLOOKUP($A55,Keys_CHESS_ALL!$J$3:$AC$192,17,FALSE)="","",VLOOKUP($A55,Keys_CHESS_ALL!$J$3:$AC$192,17,FALSE))</f>
        <v/>
      </c>
    </row>
    <row r="56" spans="1:20" x14ac:dyDescent="0.2">
      <c r="A56" s="30" t="s">
        <v>230</v>
      </c>
      <c r="B56" s="28" t="str">
        <f>VLOOKUP(A56,Keys_CHESS_ALL!J34:L217,2,FALSE)</f>
        <v>string</v>
      </c>
      <c r="C56" s="32" t="b">
        <v>0</v>
      </c>
      <c r="D56" s="32" t="b">
        <v>0</v>
      </c>
      <c r="E56" s="28" t="str">
        <f>VLOOKUP(A56,Keys_CHESS_ALL!J34:L217,3,FALSE)</f>
        <v>Sample</v>
      </c>
      <c r="F56" s="40" t="s">
        <v>348</v>
      </c>
      <c r="G56" s="41" t="s">
        <v>349</v>
      </c>
      <c r="H56" s="28" t="str">
        <f>IF(VLOOKUP($A56,Keys_CHESS_ALL!$J$3:$AC$192,5,FALSE)="","",VLOOKUP($A56,Keys_CHESS_ALL!$J$3:$AC$192,5,FALSE))</f>
        <v/>
      </c>
      <c r="I56" s="28" t="str">
        <f>IF(VLOOKUP($A56,Keys_CHESS_ALL!$J$3:$AC$192,6,FALSE)="","",VLOOKUP($A56,Keys_CHESS_ALL!$J$3:$AC$192,6,FALSE))</f>
        <v/>
      </c>
      <c r="J56" s="28" t="str">
        <f>IF(VLOOKUP($A56,Keys_CHESS_ALL!$J$3:$AC$192,7,FALSE)="","",VLOOKUP($A56,Keys_CHESS_ALL!$J$3:$AC$192,7,FALSE))</f>
        <v/>
      </c>
      <c r="K56" s="28" t="str">
        <f>IF(VLOOKUP($A56,Keys_CHESS_ALL!$J$3:$AC$192,8,FALSE)="","",VLOOKUP($A56,Keys_CHESS_ALL!$J$3:$AC$192,8,FALSE))</f>
        <v/>
      </c>
      <c r="L56" s="28" t="str">
        <f>IF(VLOOKUP($A56,Keys_CHESS_ALL!$J$3:$AC$192,9,FALSE)="","",VLOOKUP($A56,Keys_CHESS_ALL!$J$3:$AC$192,9,FALSE))</f>
        <v/>
      </c>
      <c r="M56" s="28" t="str">
        <f>IF(VLOOKUP($A56,Keys_CHESS_ALL!$J$3:$AC$192,10,FALSE)="","",VLOOKUP($A56,Keys_CHESS_ALL!$J$3:$AC$192,10,FALSE))</f>
        <v/>
      </c>
      <c r="N56" s="28" t="str">
        <f>IF(VLOOKUP($A56,Keys_CHESS_ALL!$J$3:$AC$192,11,FALSE)="","",VLOOKUP($A56,Keys_CHESS_ALL!$J$3:$AC$192,11,FALSE))</f>
        <v/>
      </c>
      <c r="O56" s="28" t="str">
        <f>IF(VLOOKUP($A56,Keys_CHESS_ALL!$J$3:$AC$192,12,FALSE)="","",VLOOKUP($A56,Keys_CHESS_ALL!$J$3:$AC$192,12,FALSE))</f>
        <v/>
      </c>
      <c r="P56" s="28" t="str">
        <f>IF(VLOOKUP($A56,Keys_CHESS_ALL!$J$3:$AC$192,13,FALSE)="","",VLOOKUP($A56,Keys_CHESS_ALL!$J$3:$AC$192,13,FALSE))</f>
        <v/>
      </c>
      <c r="Q56" s="28" t="str">
        <f>IF(VLOOKUP($A56,Keys_CHESS_ALL!$J$3:$AC$192,14,FALSE)="","",VLOOKUP($A56,Keys_CHESS_ALL!$J$3:$AC$192,14,FALSE))</f>
        <v/>
      </c>
      <c r="R56" s="28" t="str">
        <f>IF(VLOOKUP($A56,Keys_CHESS_ALL!$J$3:$AC$192,15,FALSE)="","",VLOOKUP($A56,Keys_CHESS_ALL!$J$3:$AC$192,15,FALSE))</f>
        <v/>
      </c>
      <c r="S56" s="28" t="str">
        <f>IF(VLOOKUP($A56,Keys_CHESS_ALL!$J$3:$AC$192,16,FALSE)="","",VLOOKUP($A56,Keys_CHESS_ALL!$J$3:$AC$192,16,FALSE))</f>
        <v/>
      </c>
      <c r="T56" s="48" t="str">
        <f>IF(VLOOKUP($A56,Keys_CHESS_ALL!$J$3:$AC$192,17,FALSE)="","",VLOOKUP($A56,Keys_CHESS_ALL!$J$3:$AC$192,17,FALSE))</f>
        <v/>
      </c>
    </row>
    <row r="57" spans="1:20" x14ac:dyDescent="0.2">
      <c r="A57" s="30" t="s">
        <v>218</v>
      </c>
      <c r="B57" s="28" t="str">
        <f>VLOOKUP(A57,Keys_CHESS_ALL!J35:L218,2,FALSE)</f>
        <v>bool</v>
      </c>
      <c r="C57" s="32" t="b">
        <v>0</v>
      </c>
      <c r="D57" s="32" t="b">
        <v>0</v>
      </c>
      <c r="E57" s="28" t="str">
        <f>VLOOKUP(A57,Keys_CHESS_ALL!J35:L218,3,FALSE)</f>
        <v>Sample</v>
      </c>
      <c r="F57" s="40" t="s">
        <v>350</v>
      </c>
      <c r="G57" s="41" t="s">
        <v>525</v>
      </c>
      <c r="H57" s="28" t="str">
        <f>IF(VLOOKUP($A57,Keys_CHESS_ALL!$J$3:$AC$192,5,FALSE)="","",VLOOKUP($A57,Keys_CHESS_ALL!$J$3:$AC$192,5,FALSE))</f>
        <v>true</v>
      </c>
      <c r="I57" s="28" t="str">
        <f>IF(VLOOKUP($A57,Keys_CHESS_ALL!$J$3:$AC$192,6,FALSE)="","",VLOOKUP($A57,Keys_CHESS_ALL!$J$3:$AC$192,6,FALSE))</f>
        <v>false</v>
      </c>
      <c r="J57" s="28" t="str">
        <f>IF(VLOOKUP($A57,Keys_CHESS_ALL!$J$3:$AC$192,7,FALSE)="","",VLOOKUP($A57,Keys_CHESS_ALL!$J$3:$AC$192,7,FALSE))</f>
        <v/>
      </c>
      <c r="K57" s="28" t="str">
        <f>IF(VLOOKUP($A57,Keys_CHESS_ALL!$J$3:$AC$192,8,FALSE)="","",VLOOKUP($A57,Keys_CHESS_ALL!$J$3:$AC$192,8,FALSE))</f>
        <v/>
      </c>
      <c r="L57" s="28" t="str">
        <f>IF(VLOOKUP($A57,Keys_CHESS_ALL!$J$3:$AC$192,9,FALSE)="","",VLOOKUP($A57,Keys_CHESS_ALL!$J$3:$AC$192,9,FALSE))</f>
        <v/>
      </c>
      <c r="M57" s="28" t="str">
        <f>IF(VLOOKUP($A57,Keys_CHESS_ALL!$J$3:$AC$192,10,FALSE)="","",VLOOKUP($A57,Keys_CHESS_ALL!$J$3:$AC$192,10,FALSE))</f>
        <v/>
      </c>
      <c r="N57" s="28" t="str">
        <f>IF(VLOOKUP($A57,Keys_CHESS_ALL!$J$3:$AC$192,11,FALSE)="","",VLOOKUP($A57,Keys_CHESS_ALL!$J$3:$AC$192,11,FALSE))</f>
        <v/>
      </c>
      <c r="O57" s="28" t="str">
        <f>IF(VLOOKUP($A57,Keys_CHESS_ALL!$J$3:$AC$192,12,FALSE)="","",VLOOKUP($A57,Keys_CHESS_ALL!$J$3:$AC$192,12,FALSE))</f>
        <v/>
      </c>
      <c r="P57" s="28" t="str">
        <f>IF(VLOOKUP($A57,Keys_CHESS_ALL!$J$3:$AC$192,13,FALSE)="","",VLOOKUP($A57,Keys_CHESS_ALL!$J$3:$AC$192,13,FALSE))</f>
        <v/>
      </c>
      <c r="Q57" s="28" t="str">
        <f>IF(VLOOKUP($A57,Keys_CHESS_ALL!$J$3:$AC$192,14,FALSE)="","",VLOOKUP($A57,Keys_CHESS_ALL!$J$3:$AC$192,14,FALSE))</f>
        <v/>
      </c>
      <c r="R57" s="28" t="str">
        <f>IF(VLOOKUP($A57,Keys_CHESS_ALL!$J$3:$AC$192,15,FALSE)="","",VLOOKUP($A57,Keys_CHESS_ALL!$J$3:$AC$192,15,FALSE))</f>
        <v/>
      </c>
      <c r="S57" s="28" t="str">
        <f>IF(VLOOKUP($A57,Keys_CHESS_ALL!$J$3:$AC$192,16,FALSE)="","",VLOOKUP($A57,Keys_CHESS_ALL!$J$3:$AC$192,16,FALSE))</f>
        <v/>
      </c>
      <c r="T57" s="48" t="str">
        <f>IF(VLOOKUP($A57,Keys_CHESS_ALL!$J$3:$AC$192,17,FALSE)="","",VLOOKUP($A57,Keys_CHESS_ALL!$J$3:$AC$192,17,FALSE))</f>
        <v/>
      </c>
    </row>
    <row r="58" spans="1:20" x14ac:dyDescent="0.2">
      <c r="A58" s="30" t="s">
        <v>250</v>
      </c>
      <c r="B58" s="28" t="str">
        <f>VLOOKUP(A58,Keys_CHESS_ALL!J37:L219,2,FALSE)</f>
        <v>UTF-8</v>
      </c>
      <c r="C58" s="32" t="b">
        <v>1</v>
      </c>
      <c r="D58" s="32" t="b">
        <v>1</v>
      </c>
      <c r="E58" s="28" t="str">
        <f>VLOOKUP(A58,Keys_CHESS_ALL!J37:L219,3,FALSE)</f>
        <v>Sample</v>
      </c>
      <c r="F58" s="40" t="s">
        <v>351</v>
      </c>
      <c r="H58" s="28" t="str">
        <f>IF(VLOOKUP($A58,Keys_CHESS_ALL!$J$3:$AC$192,5,FALSE)="","",VLOOKUP($A58,Keys_CHESS_ALL!$J$3:$AC$192,5,FALSE))</f>
        <v/>
      </c>
      <c r="I58" s="28" t="str">
        <f>IF(VLOOKUP($A58,Keys_CHESS_ALL!$J$3:$AC$192,6,FALSE)="","",VLOOKUP($A58,Keys_CHESS_ALL!$J$3:$AC$192,6,FALSE))</f>
        <v/>
      </c>
      <c r="J58" s="28" t="str">
        <f>IF(VLOOKUP($A58,Keys_CHESS_ALL!$J$3:$AC$192,7,FALSE)="","",VLOOKUP($A58,Keys_CHESS_ALL!$J$3:$AC$192,7,FALSE))</f>
        <v/>
      </c>
      <c r="K58" s="28" t="str">
        <f>IF(VLOOKUP($A58,Keys_CHESS_ALL!$J$3:$AC$192,8,FALSE)="","",VLOOKUP($A58,Keys_CHESS_ALL!$J$3:$AC$192,8,FALSE))</f>
        <v/>
      </c>
      <c r="L58" s="28" t="str">
        <f>IF(VLOOKUP($A58,Keys_CHESS_ALL!$J$3:$AC$192,9,FALSE)="","",VLOOKUP($A58,Keys_CHESS_ALL!$J$3:$AC$192,9,FALSE))</f>
        <v/>
      </c>
      <c r="M58" s="28" t="str">
        <f>IF(VLOOKUP($A58,Keys_CHESS_ALL!$J$3:$AC$192,10,FALSE)="","",VLOOKUP($A58,Keys_CHESS_ALL!$J$3:$AC$192,10,FALSE))</f>
        <v/>
      </c>
      <c r="N58" s="28" t="str">
        <f>IF(VLOOKUP($A58,Keys_CHESS_ALL!$J$3:$AC$192,11,FALSE)="","",VLOOKUP($A58,Keys_CHESS_ALL!$J$3:$AC$192,11,FALSE))</f>
        <v/>
      </c>
      <c r="O58" s="28" t="str">
        <f>IF(VLOOKUP($A58,Keys_CHESS_ALL!$J$3:$AC$192,12,FALSE)="","",VLOOKUP($A58,Keys_CHESS_ALL!$J$3:$AC$192,12,FALSE))</f>
        <v/>
      </c>
      <c r="P58" s="28" t="str">
        <f>IF(VLOOKUP($A58,Keys_CHESS_ALL!$J$3:$AC$192,13,FALSE)="","",VLOOKUP($A58,Keys_CHESS_ALL!$J$3:$AC$192,13,FALSE))</f>
        <v/>
      </c>
      <c r="Q58" s="28" t="str">
        <f>IF(VLOOKUP($A58,Keys_CHESS_ALL!$J$3:$AC$192,14,FALSE)="","",VLOOKUP($A58,Keys_CHESS_ALL!$J$3:$AC$192,14,FALSE))</f>
        <v/>
      </c>
      <c r="R58" s="28" t="str">
        <f>IF(VLOOKUP($A58,Keys_CHESS_ALL!$J$3:$AC$192,15,FALSE)="","",VLOOKUP($A58,Keys_CHESS_ALL!$J$3:$AC$192,15,FALSE))</f>
        <v/>
      </c>
      <c r="S58" s="28" t="str">
        <f>IF(VLOOKUP($A58,Keys_CHESS_ALL!$J$3:$AC$192,16,FALSE)="","",VLOOKUP($A58,Keys_CHESS_ALL!$J$3:$AC$192,16,FALSE))</f>
        <v/>
      </c>
      <c r="T58" s="48" t="str">
        <f>IF(VLOOKUP($A58,Keys_CHESS_ALL!$J$3:$AC$192,17,FALSE)="","",VLOOKUP($A58,Keys_CHESS_ALL!$J$3:$AC$192,17,FALSE))</f>
        <v/>
      </c>
    </row>
    <row r="59" spans="1:20" x14ac:dyDescent="0.2">
      <c r="A59" s="30" t="s">
        <v>251</v>
      </c>
      <c r="B59" s="28" t="str">
        <f>VLOOKUP(A59,Keys_CHESS_ALL!J38:L220,2,FALSE)</f>
        <v>string</v>
      </c>
      <c r="C59" s="32" t="b">
        <v>1</v>
      </c>
      <c r="D59" s="32" t="b">
        <v>0</v>
      </c>
      <c r="E59" s="28" t="str">
        <f>VLOOKUP(A59,Keys_CHESS_ALL!J38:L220,3,FALSE)</f>
        <v>Sample</v>
      </c>
      <c r="F59" s="40" t="s">
        <v>352</v>
      </c>
      <c r="H59" s="28" t="str">
        <f>IF(VLOOKUP($A59,Keys_CHESS_ALL!$J$3:$AC$192,5,FALSE)="","",VLOOKUP($A59,Keys_CHESS_ALL!$J$3:$AC$192,5,FALSE))</f>
        <v/>
      </c>
      <c r="I59" s="28" t="str">
        <f>IF(VLOOKUP($A59,Keys_CHESS_ALL!$J$3:$AC$192,6,FALSE)="","",VLOOKUP($A59,Keys_CHESS_ALL!$J$3:$AC$192,6,FALSE))</f>
        <v/>
      </c>
      <c r="J59" s="28" t="str">
        <f>IF(VLOOKUP($A59,Keys_CHESS_ALL!$J$3:$AC$192,7,FALSE)="","",VLOOKUP($A59,Keys_CHESS_ALL!$J$3:$AC$192,7,FALSE))</f>
        <v/>
      </c>
      <c r="K59" s="28" t="str">
        <f>IF(VLOOKUP($A59,Keys_CHESS_ALL!$J$3:$AC$192,8,FALSE)="","",VLOOKUP($A59,Keys_CHESS_ALL!$J$3:$AC$192,8,FALSE))</f>
        <v/>
      </c>
      <c r="L59" s="28" t="str">
        <f>IF(VLOOKUP($A59,Keys_CHESS_ALL!$J$3:$AC$192,9,FALSE)="","",VLOOKUP($A59,Keys_CHESS_ALL!$J$3:$AC$192,9,FALSE))</f>
        <v/>
      </c>
      <c r="M59" s="28" t="str">
        <f>IF(VLOOKUP($A59,Keys_CHESS_ALL!$J$3:$AC$192,10,FALSE)="","",VLOOKUP($A59,Keys_CHESS_ALL!$J$3:$AC$192,10,FALSE))</f>
        <v/>
      </c>
      <c r="N59" s="28" t="str">
        <f>IF(VLOOKUP($A59,Keys_CHESS_ALL!$J$3:$AC$192,11,FALSE)="","",VLOOKUP($A59,Keys_CHESS_ALL!$J$3:$AC$192,11,FALSE))</f>
        <v/>
      </c>
      <c r="O59" s="28" t="str">
        <f>IF(VLOOKUP($A59,Keys_CHESS_ALL!$J$3:$AC$192,12,FALSE)="","",VLOOKUP($A59,Keys_CHESS_ALL!$J$3:$AC$192,12,FALSE))</f>
        <v/>
      </c>
      <c r="P59" s="28" t="str">
        <f>IF(VLOOKUP($A59,Keys_CHESS_ALL!$J$3:$AC$192,13,FALSE)="","",VLOOKUP($A59,Keys_CHESS_ALL!$J$3:$AC$192,13,FALSE))</f>
        <v/>
      </c>
      <c r="Q59" s="28" t="str">
        <f>IF(VLOOKUP($A59,Keys_CHESS_ALL!$J$3:$AC$192,14,FALSE)="","",VLOOKUP($A59,Keys_CHESS_ALL!$J$3:$AC$192,14,FALSE))</f>
        <v/>
      </c>
      <c r="R59" s="28" t="str">
        <f>IF(VLOOKUP($A59,Keys_CHESS_ALL!$J$3:$AC$192,15,FALSE)="","",VLOOKUP($A59,Keys_CHESS_ALL!$J$3:$AC$192,15,FALSE))</f>
        <v/>
      </c>
      <c r="S59" s="28" t="str">
        <f>IF(VLOOKUP($A59,Keys_CHESS_ALL!$J$3:$AC$192,16,FALSE)="","",VLOOKUP($A59,Keys_CHESS_ALL!$J$3:$AC$192,16,FALSE))</f>
        <v/>
      </c>
      <c r="T59" s="48" t="str">
        <f>IF(VLOOKUP($A59,Keys_CHESS_ALL!$J$3:$AC$192,17,FALSE)="","",VLOOKUP($A59,Keys_CHESS_ALL!$J$3:$AC$192,17,FALSE))</f>
        <v/>
      </c>
    </row>
    <row r="60" spans="1:20" x14ac:dyDescent="0.2">
      <c r="A60" s="30" t="s">
        <v>252</v>
      </c>
      <c r="B60" s="28" t="str">
        <f>VLOOKUP(A60,Keys_CHESS_ALL!J39:L221,2,FALSE)</f>
        <v>string</v>
      </c>
      <c r="C60" s="32" t="b">
        <v>1</v>
      </c>
      <c r="D60" s="32" t="b">
        <v>0</v>
      </c>
      <c r="E60" s="28" t="str">
        <f>VLOOKUP(A60,Keys_CHESS_ALL!J39:L221,3,FALSE)</f>
        <v>Sample</v>
      </c>
      <c r="F60" s="40" t="s">
        <v>353</v>
      </c>
      <c r="H60" s="28" t="str">
        <f>IF(VLOOKUP($A60,Keys_CHESS_ALL!$J$3:$AC$192,5,FALSE)="","",VLOOKUP($A60,Keys_CHESS_ALL!$J$3:$AC$192,5,FALSE))</f>
        <v/>
      </c>
      <c r="I60" s="28" t="str">
        <f>IF(VLOOKUP($A60,Keys_CHESS_ALL!$J$3:$AC$192,6,FALSE)="","",VLOOKUP($A60,Keys_CHESS_ALL!$J$3:$AC$192,6,FALSE))</f>
        <v/>
      </c>
      <c r="J60" s="28" t="str">
        <f>IF(VLOOKUP($A60,Keys_CHESS_ALL!$J$3:$AC$192,7,FALSE)="","",VLOOKUP($A60,Keys_CHESS_ALL!$J$3:$AC$192,7,FALSE))</f>
        <v/>
      </c>
      <c r="K60" s="28" t="str">
        <f>IF(VLOOKUP($A60,Keys_CHESS_ALL!$J$3:$AC$192,8,FALSE)="","",VLOOKUP($A60,Keys_CHESS_ALL!$J$3:$AC$192,8,FALSE))</f>
        <v/>
      </c>
      <c r="L60" s="28" t="str">
        <f>IF(VLOOKUP($A60,Keys_CHESS_ALL!$J$3:$AC$192,9,FALSE)="","",VLOOKUP($A60,Keys_CHESS_ALL!$J$3:$AC$192,9,FALSE))</f>
        <v/>
      </c>
      <c r="M60" s="28" t="str">
        <f>IF(VLOOKUP($A60,Keys_CHESS_ALL!$J$3:$AC$192,10,FALSE)="","",VLOOKUP($A60,Keys_CHESS_ALL!$J$3:$AC$192,10,FALSE))</f>
        <v/>
      </c>
      <c r="N60" s="28" t="str">
        <f>IF(VLOOKUP($A60,Keys_CHESS_ALL!$J$3:$AC$192,11,FALSE)="","",VLOOKUP($A60,Keys_CHESS_ALL!$J$3:$AC$192,11,FALSE))</f>
        <v/>
      </c>
      <c r="O60" s="28" t="str">
        <f>IF(VLOOKUP($A60,Keys_CHESS_ALL!$J$3:$AC$192,12,FALSE)="","",VLOOKUP($A60,Keys_CHESS_ALL!$J$3:$AC$192,12,FALSE))</f>
        <v/>
      </c>
      <c r="P60" s="28" t="str">
        <f>IF(VLOOKUP($A60,Keys_CHESS_ALL!$J$3:$AC$192,13,FALSE)="","",VLOOKUP($A60,Keys_CHESS_ALL!$J$3:$AC$192,13,FALSE))</f>
        <v/>
      </c>
      <c r="Q60" s="28" t="str">
        <f>IF(VLOOKUP($A60,Keys_CHESS_ALL!$J$3:$AC$192,14,FALSE)="","",VLOOKUP($A60,Keys_CHESS_ALL!$J$3:$AC$192,14,FALSE))</f>
        <v/>
      </c>
      <c r="R60" s="28" t="str">
        <f>IF(VLOOKUP($A60,Keys_CHESS_ALL!$J$3:$AC$192,15,FALSE)="","",VLOOKUP($A60,Keys_CHESS_ALL!$J$3:$AC$192,15,FALSE))</f>
        <v/>
      </c>
      <c r="S60" s="28" t="str">
        <f>IF(VLOOKUP($A60,Keys_CHESS_ALL!$J$3:$AC$192,16,FALSE)="","",VLOOKUP($A60,Keys_CHESS_ALL!$J$3:$AC$192,16,FALSE))</f>
        <v/>
      </c>
      <c r="T60" s="48" t="str">
        <f>IF(VLOOKUP($A60,Keys_CHESS_ALL!$J$3:$AC$192,17,FALSE)="","",VLOOKUP($A60,Keys_CHESS_ALL!$J$3:$AC$192,17,FALSE))</f>
        <v/>
      </c>
    </row>
    <row r="61" spans="1:20" x14ac:dyDescent="0.2">
      <c r="A61" s="30" t="s">
        <v>253</v>
      </c>
      <c r="B61" s="28" t="str">
        <f>VLOOKUP(A61,Keys_CHESS_ALL!J40:L222,2,FALSE)</f>
        <v>string</v>
      </c>
      <c r="C61" s="32" t="b">
        <v>1</v>
      </c>
      <c r="D61" s="32" t="b">
        <v>0</v>
      </c>
      <c r="E61" s="28" t="str">
        <f>VLOOKUP(A61,Keys_CHESS_ALL!J40:L222,3,FALSE)</f>
        <v>Sample</v>
      </c>
      <c r="F61" s="40" t="s">
        <v>354</v>
      </c>
      <c r="H61" s="28" t="str">
        <f>IF(VLOOKUP($A61,Keys_CHESS_ALL!$J$3:$AC$192,5,FALSE)="","",VLOOKUP($A61,Keys_CHESS_ALL!$J$3:$AC$192,5,FALSE))</f>
        <v/>
      </c>
      <c r="I61" s="28" t="str">
        <f>IF(VLOOKUP($A61,Keys_CHESS_ALL!$J$3:$AC$192,6,FALSE)="","",VLOOKUP($A61,Keys_CHESS_ALL!$J$3:$AC$192,6,FALSE))</f>
        <v/>
      </c>
      <c r="J61" s="28" t="str">
        <f>IF(VLOOKUP($A61,Keys_CHESS_ALL!$J$3:$AC$192,7,FALSE)="","",VLOOKUP($A61,Keys_CHESS_ALL!$J$3:$AC$192,7,FALSE))</f>
        <v/>
      </c>
      <c r="K61" s="28" t="str">
        <f>IF(VLOOKUP($A61,Keys_CHESS_ALL!$J$3:$AC$192,8,FALSE)="","",VLOOKUP($A61,Keys_CHESS_ALL!$J$3:$AC$192,8,FALSE))</f>
        <v/>
      </c>
      <c r="L61" s="28" t="str">
        <f>IF(VLOOKUP($A61,Keys_CHESS_ALL!$J$3:$AC$192,9,FALSE)="","",VLOOKUP($A61,Keys_CHESS_ALL!$J$3:$AC$192,9,FALSE))</f>
        <v/>
      </c>
      <c r="M61" s="28" t="str">
        <f>IF(VLOOKUP($A61,Keys_CHESS_ALL!$J$3:$AC$192,10,FALSE)="","",VLOOKUP($A61,Keys_CHESS_ALL!$J$3:$AC$192,10,FALSE))</f>
        <v/>
      </c>
      <c r="N61" s="28" t="str">
        <f>IF(VLOOKUP($A61,Keys_CHESS_ALL!$J$3:$AC$192,11,FALSE)="","",VLOOKUP($A61,Keys_CHESS_ALL!$J$3:$AC$192,11,FALSE))</f>
        <v/>
      </c>
      <c r="O61" s="28" t="str">
        <f>IF(VLOOKUP($A61,Keys_CHESS_ALL!$J$3:$AC$192,12,FALSE)="","",VLOOKUP($A61,Keys_CHESS_ALL!$J$3:$AC$192,12,FALSE))</f>
        <v/>
      </c>
      <c r="P61" s="28" t="str">
        <f>IF(VLOOKUP($A61,Keys_CHESS_ALL!$J$3:$AC$192,13,FALSE)="","",VLOOKUP($A61,Keys_CHESS_ALL!$J$3:$AC$192,13,FALSE))</f>
        <v/>
      </c>
      <c r="Q61" s="28" t="str">
        <f>IF(VLOOKUP($A61,Keys_CHESS_ALL!$J$3:$AC$192,14,FALSE)="","",VLOOKUP($A61,Keys_CHESS_ALL!$J$3:$AC$192,14,FALSE))</f>
        <v/>
      </c>
      <c r="R61" s="28" t="str">
        <f>IF(VLOOKUP($A61,Keys_CHESS_ALL!$J$3:$AC$192,15,FALSE)="","",VLOOKUP($A61,Keys_CHESS_ALL!$J$3:$AC$192,15,FALSE))</f>
        <v/>
      </c>
      <c r="S61" s="28" t="str">
        <f>IF(VLOOKUP($A61,Keys_CHESS_ALL!$J$3:$AC$192,16,FALSE)="","",VLOOKUP($A61,Keys_CHESS_ALL!$J$3:$AC$192,16,FALSE))</f>
        <v/>
      </c>
      <c r="T61" s="48" t="str">
        <f>IF(VLOOKUP($A61,Keys_CHESS_ALL!$J$3:$AC$192,17,FALSE)="","",VLOOKUP($A61,Keys_CHESS_ALL!$J$3:$AC$192,17,FALSE))</f>
        <v/>
      </c>
    </row>
    <row r="62" spans="1:20" x14ac:dyDescent="0.2">
      <c r="A62" s="30" t="s">
        <v>258</v>
      </c>
      <c r="B62" s="28" t="str">
        <f>VLOOKUP(A62,Keys_CHESS_ALL!J41:L223,2,FALSE)</f>
        <v>bool</v>
      </c>
      <c r="C62" s="32" t="b">
        <v>0</v>
      </c>
      <c r="D62" s="32" t="b">
        <v>0</v>
      </c>
      <c r="E62" s="28" t="str">
        <f>VLOOKUP(A62,Keys_CHESS_ALL!J41:L223,3,FALSE)</f>
        <v>Sample</v>
      </c>
      <c r="F62" s="40" t="s">
        <v>355</v>
      </c>
      <c r="H62" s="28" t="str">
        <f>IF(VLOOKUP($A62,Keys_CHESS_ALL!$J$3:$AC$192,5,FALSE)="","",VLOOKUP($A62,Keys_CHESS_ALL!$J$3:$AC$192,5,FALSE))</f>
        <v>true</v>
      </c>
      <c r="I62" s="28" t="str">
        <f>IF(VLOOKUP($A62,Keys_CHESS_ALL!$J$3:$AC$192,6,FALSE)="","",VLOOKUP($A62,Keys_CHESS_ALL!$J$3:$AC$192,6,FALSE))</f>
        <v>false</v>
      </c>
      <c r="J62" s="28" t="str">
        <f>IF(VLOOKUP($A62,Keys_CHESS_ALL!$J$3:$AC$192,7,FALSE)="","",VLOOKUP($A62,Keys_CHESS_ALL!$J$3:$AC$192,7,FALSE))</f>
        <v/>
      </c>
      <c r="K62" s="28" t="str">
        <f>IF(VLOOKUP($A62,Keys_CHESS_ALL!$J$3:$AC$192,8,FALSE)="","",VLOOKUP($A62,Keys_CHESS_ALL!$J$3:$AC$192,8,FALSE))</f>
        <v/>
      </c>
      <c r="L62" s="28" t="str">
        <f>IF(VLOOKUP($A62,Keys_CHESS_ALL!$J$3:$AC$192,9,FALSE)="","",VLOOKUP($A62,Keys_CHESS_ALL!$J$3:$AC$192,9,FALSE))</f>
        <v/>
      </c>
      <c r="M62" s="28" t="str">
        <f>IF(VLOOKUP($A62,Keys_CHESS_ALL!$J$3:$AC$192,10,FALSE)="","",VLOOKUP($A62,Keys_CHESS_ALL!$J$3:$AC$192,10,FALSE))</f>
        <v/>
      </c>
      <c r="N62" s="28" t="str">
        <f>IF(VLOOKUP($A62,Keys_CHESS_ALL!$J$3:$AC$192,11,FALSE)="","",VLOOKUP($A62,Keys_CHESS_ALL!$J$3:$AC$192,11,FALSE))</f>
        <v/>
      </c>
      <c r="O62" s="28" t="str">
        <f>IF(VLOOKUP($A62,Keys_CHESS_ALL!$J$3:$AC$192,12,FALSE)="","",VLOOKUP($A62,Keys_CHESS_ALL!$J$3:$AC$192,12,FALSE))</f>
        <v/>
      </c>
      <c r="P62" s="28" t="str">
        <f>IF(VLOOKUP($A62,Keys_CHESS_ALL!$J$3:$AC$192,13,FALSE)="","",VLOOKUP($A62,Keys_CHESS_ALL!$J$3:$AC$192,13,FALSE))</f>
        <v/>
      </c>
      <c r="Q62" s="28" t="str">
        <f>IF(VLOOKUP($A62,Keys_CHESS_ALL!$J$3:$AC$192,14,FALSE)="","",VLOOKUP($A62,Keys_CHESS_ALL!$J$3:$AC$192,14,FALSE))</f>
        <v/>
      </c>
      <c r="R62" s="28" t="str">
        <f>IF(VLOOKUP($A62,Keys_CHESS_ALL!$J$3:$AC$192,15,FALSE)="","",VLOOKUP($A62,Keys_CHESS_ALL!$J$3:$AC$192,15,FALSE))</f>
        <v/>
      </c>
      <c r="S62" s="28" t="str">
        <f>IF(VLOOKUP($A62,Keys_CHESS_ALL!$J$3:$AC$192,16,FALSE)="","",VLOOKUP($A62,Keys_CHESS_ALL!$J$3:$AC$192,16,FALSE))</f>
        <v/>
      </c>
      <c r="T62" s="48" t="str">
        <f>IF(VLOOKUP($A62,Keys_CHESS_ALL!$J$3:$AC$192,17,FALSE)="","",VLOOKUP($A62,Keys_CHESS_ALL!$J$3:$AC$192,17,FALSE))</f>
        <v/>
      </c>
    </row>
    <row r="63" spans="1:20" x14ac:dyDescent="0.2">
      <c r="A63" s="30" t="s">
        <v>259</v>
      </c>
      <c r="B63" s="28" t="str">
        <f>VLOOKUP(A63,Keys_CHESS_ALL!J42:L224,2,FALSE)</f>
        <v>list_str</v>
      </c>
      <c r="C63" s="32" t="b">
        <v>1</v>
      </c>
      <c r="D63" s="32" t="b">
        <v>0</v>
      </c>
      <c r="E63" s="28" t="str">
        <f>VLOOKUP(A63,Keys_CHESS_ALL!J42:L224,3,FALSE)</f>
        <v>Sample</v>
      </c>
      <c r="F63" s="40" t="s">
        <v>356</v>
      </c>
      <c r="H63" s="28" t="str">
        <f>IF(VLOOKUP($A63,Keys_CHESS_ALL!$J$3:$AC$192,5,FALSE)="","",VLOOKUP($A63,Keys_CHESS_ALL!$J$3:$AC$192,5,FALSE))</f>
        <v xml:space="preserve">Powder </v>
      </c>
      <c r="I63" s="28" t="str">
        <f>IF(VLOOKUP($A63,Keys_CHESS_ALL!$J$3:$AC$192,6,FALSE)="","",VLOOKUP($A63,Keys_CHESS_ALL!$J$3:$AC$192,6,FALSE))</f>
        <v>ThinFilm</v>
      </c>
      <c r="J63" s="28" t="str">
        <f>IF(VLOOKUP($A63,Keys_CHESS_ALL!$J$3:$AC$192,7,FALSE)="","",VLOOKUP($A63,Keys_CHESS_ALL!$J$3:$AC$192,7,FALSE))</f>
        <v>SingleCrystal</v>
      </c>
      <c r="K63" s="28" t="str">
        <f>IF(VLOOKUP($A63,Keys_CHESS_ALL!$J$3:$AC$192,8,FALSE)="","",VLOOKUP($A63,Keys_CHESS_ALL!$J$3:$AC$192,8,FALSE))</f>
        <v>Foil</v>
      </c>
      <c r="L63" s="28" t="str">
        <f>IF(VLOOKUP($A63,Keys_CHESS_ALL!$J$3:$AC$192,9,FALSE)="","",VLOOKUP($A63,Keys_CHESS_ALL!$J$3:$AC$192,9,FALSE))</f>
        <v>Solution</v>
      </c>
      <c r="M63" s="28" t="str">
        <f>IF(VLOOKUP($A63,Keys_CHESS_ALL!$J$3:$AC$192,10,FALSE)="","",VLOOKUP($A63,Keys_CHESS_ALL!$J$3:$AC$192,10,FALSE))</f>
        <v/>
      </c>
      <c r="N63" s="28" t="str">
        <f>IF(VLOOKUP($A63,Keys_CHESS_ALL!$J$3:$AC$192,11,FALSE)="","",VLOOKUP($A63,Keys_CHESS_ALL!$J$3:$AC$192,11,FALSE))</f>
        <v/>
      </c>
      <c r="O63" s="28" t="str">
        <f>IF(VLOOKUP($A63,Keys_CHESS_ALL!$J$3:$AC$192,12,FALSE)="","",VLOOKUP($A63,Keys_CHESS_ALL!$J$3:$AC$192,12,FALSE))</f>
        <v/>
      </c>
      <c r="P63" s="28" t="str">
        <f>IF(VLOOKUP($A63,Keys_CHESS_ALL!$J$3:$AC$192,13,FALSE)="","",VLOOKUP($A63,Keys_CHESS_ALL!$J$3:$AC$192,13,FALSE))</f>
        <v/>
      </c>
      <c r="Q63" s="28" t="str">
        <f>IF(VLOOKUP($A63,Keys_CHESS_ALL!$J$3:$AC$192,14,FALSE)="","",VLOOKUP($A63,Keys_CHESS_ALL!$J$3:$AC$192,14,FALSE))</f>
        <v/>
      </c>
      <c r="R63" s="28" t="str">
        <f>IF(VLOOKUP($A63,Keys_CHESS_ALL!$J$3:$AC$192,15,FALSE)="","",VLOOKUP($A63,Keys_CHESS_ALL!$J$3:$AC$192,15,FALSE))</f>
        <v/>
      </c>
      <c r="S63" s="28" t="str">
        <f>IF(VLOOKUP($A63,Keys_CHESS_ALL!$J$3:$AC$192,16,FALSE)="","",VLOOKUP($A63,Keys_CHESS_ALL!$J$3:$AC$192,16,FALSE))</f>
        <v/>
      </c>
      <c r="T63" s="48" t="str">
        <f>IF(VLOOKUP($A63,Keys_CHESS_ALL!$J$3:$AC$192,17,FALSE)="","",VLOOKUP($A63,Keys_CHESS_ALL!$J$3:$AC$192,17,FALSE))</f>
        <v/>
      </c>
    </row>
    <row r="64" spans="1:20" x14ac:dyDescent="0.2">
      <c r="B64" s="28" t="e">
        <f>VLOOKUP(A64,Keys_CHESS_ALL!J43:L225,2,FALSE)</f>
        <v>#N/A</v>
      </c>
      <c r="C64" s="32"/>
      <c r="D64" s="32"/>
      <c r="E64" s="28" t="e">
        <f>VLOOKUP(A64,Keys_CHESS_ALL!J43:L225,3,FALSE)</f>
        <v>#N/A</v>
      </c>
      <c r="F64" s="40"/>
      <c r="H64" s="28" t="e">
        <f>IF(VLOOKUP($A64,Keys_CHESS_ALL!$J$3:$AC$192,5,FALSE)="","",VLOOKUP($A64,Keys_CHESS_ALL!$J$3:$AC$192,5,FALSE))</f>
        <v>#N/A</v>
      </c>
      <c r="I64" s="28" t="e">
        <f>IF(VLOOKUP($A64,Keys_CHESS_ALL!$J$3:$AC$192,6,FALSE)="","",VLOOKUP($A64,Keys_CHESS_ALL!$J$3:$AC$192,6,FALSE))</f>
        <v>#N/A</v>
      </c>
      <c r="J64" s="28" t="e">
        <f>IF(VLOOKUP($A64,Keys_CHESS_ALL!$J$3:$AC$192,7,FALSE)="","",VLOOKUP($A64,Keys_CHESS_ALL!$J$3:$AC$192,7,FALSE))</f>
        <v>#N/A</v>
      </c>
      <c r="K64" s="28" t="e">
        <f>IF(VLOOKUP($A64,Keys_CHESS_ALL!$J$3:$AC$192,8,FALSE)="","",VLOOKUP($A64,Keys_CHESS_ALL!$J$3:$AC$192,8,FALSE))</f>
        <v>#N/A</v>
      </c>
      <c r="L64" s="28" t="e">
        <f>IF(VLOOKUP($A64,Keys_CHESS_ALL!$J$3:$AC$192,9,FALSE)="","",VLOOKUP($A64,Keys_CHESS_ALL!$J$3:$AC$192,9,FALSE))</f>
        <v>#N/A</v>
      </c>
      <c r="M64" s="28" t="e">
        <f>IF(VLOOKUP($A64,Keys_CHESS_ALL!$J$3:$AC$192,10,FALSE)="","",VLOOKUP($A64,Keys_CHESS_ALL!$J$3:$AC$192,10,FALSE))</f>
        <v>#N/A</v>
      </c>
      <c r="N64" s="28" t="e">
        <f>IF(VLOOKUP($A64,Keys_CHESS_ALL!$J$3:$AC$192,11,FALSE)="","",VLOOKUP($A64,Keys_CHESS_ALL!$J$3:$AC$192,11,FALSE))</f>
        <v>#N/A</v>
      </c>
      <c r="O64" s="28" t="e">
        <f>IF(VLOOKUP($A64,Keys_CHESS_ALL!$J$3:$AC$192,12,FALSE)="","",VLOOKUP($A64,Keys_CHESS_ALL!$J$3:$AC$192,12,FALSE))</f>
        <v>#N/A</v>
      </c>
      <c r="P64" s="28" t="e">
        <f>IF(VLOOKUP($A64,Keys_CHESS_ALL!$J$3:$AC$192,13,FALSE)="","",VLOOKUP($A64,Keys_CHESS_ALL!$J$3:$AC$192,13,FALSE))</f>
        <v>#N/A</v>
      </c>
      <c r="Q64" s="28" t="e">
        <f>IF(VLOOKUP($A64,Keys_CHESS_ALL!$J$3:$AC$192,14,FALSE)="","",VLOOKUP($A64,Keys_CHESS_ALL!$J$3:$AC$192,14,FALSE))</f>
        <v>#N/A</v>
      </c>
      <c r="R64" s="28" t="e">
        <f>IF(VLOOKUP($A64,Keys_CHESS_ALL!$J$3:$AC$192,15,FALSE)="","",VLOOKUP($A64,Keys_CHESS_ALL!$J$3:$AC$192,15,FALSE))</f>
        <v>#N/A</v>
      </c>
      <c r="S64" s="28" t="e">
        <f>IF(VLOOKUP($A64,Keys_CHESS_ALL!$J$3:$AC$192,16,FALSE)="","",VLOOKUP($A64,Keys_CHESS_ALL!$J$3:$AC$192,16,FALSE))</f>
        <v>#N/A</v>
      </c>
      <c r="T64" s="48" t="e">
        <f>IF(VLOOKUP($A64,Keys_CHESS_ALL!$J$3:$AC$192,17,FALSE)="","",VLOOKUP($A64,Keys_CHESS_ALL!$J$3:$AC$192,17,FALSE))</f>
        <v>#N/A</v>
      </c>
    </row>
    <row r="65" spans="2:20" x14ac:dyDescent="0.2">
      <c r="B65" s="28" t="e">
        <f>VLOOKUP(A65,Keys_CHESS_ALL!J44:L226,2,FALSE)</f>
        <v>#N/A</v>
      </c>
      <c r="C65" s="32"/>
      <c r="D65" s="32"/>
      <c r="E65" s="28" t="e">
        <f>VLOOKUP(A65,Keys_CHESS_ALL!J44:L226,3,FALSE)</f>
        <v>#N/A</v>
      </c>
      <c r="F65" s="40"/>
      <c r="H65" s="28" t="e">
        <f>IF(VLOOKUP($A65,Keys_CHESS_ALL!$J$3:$AC$192,5,FALSE)="","",VLOOKUP($A65,Keys_CHESS_ALL!$J$3:$AC$192,5,FALSE))</f>
        <v>#N/A</v>
      </c>
      <c r="I65" s="28" t="e">
        <f>IF(VLOOKUP($A65,Keys_CHESS_ALL!$J$3:$AC$192,6,FALSE)="","",VLOOKUP($A65,Keys_CHESS_ALL!$J$3:$AC$192,6,FALSE))</f>
        <v>#N/A</v>
      </c>
      <c r="J65" s="28" t="e">
        <f>IF(VLOOKUP($A65,Keys_CHESS_ALL!$J$3:$AC$192,7,FALSE)="","",VLOOKUP($A65,Keys_CHESS_ALL!$J$3:$AC$192,7,FALSE))</f>
        <v>#N/A</v>
      </c>
      <c r="K65" s="28" t="e">
        <f>IF(VLOOKUP($A65,Keys_CHESS_ALL!$J$3:$AC$192,8,FALSE)="","",VLOOKUP($A65,Keys_CHESS_ALL!$J$3:$AC$192,8,FALSE))</f>
        <v>#N/A</v>
      </c>
      <c r="L65" s="28" t="e">
        <f>IF(VLOOKUP($A65,Keys_CHESS_ALL!$J$3:$AC$192,9,FALSE)="","",VLOOKUP($A65,Keys_CHESS_ALL!$J$3:$AC$192,9,FALSE))</f>
        <v>#N/A</v>
      </c>
      <c r="M65" s="28" t="e">
        <f>IF(VLOOKUP($A65,Keys_CHESS_ALL!$J$3:$AC$192,10,FALSE)="","",VLOOKUP($A65,Keys_CHESS_ALL!$J$3:$AC$192,10,FALSE))</f>
        <v>#N/A</v>
      </c>
      <c r="N65" s="28" t="e">
        <f>IF(VLOOKUP($A65,Keys_CHESS_ALL!$J$3:$AC$192,11,FALSE)="","",VLOOKUP($A65,Keys_CHESS_ALL!$J$3:$AC$192,11,FALSE))</f>
        <v>#N/A</v>
      </c>
      <c r="O65" s="28" t="e">
        <f>IF(VLOOKUP($A65,Keys_CHESS_ALL!$J$3:$AC$192,12,FALSE)="","",VLOOKUP($A65,Keys_CHESS_ALL!$J$3:$AC$192,12,FALSE))</f>
        <v>#N/A</v>
      </c>
      <c r="P65" s="28" t="e">
        <f>IF(VLOOKUP($A65,Keys_CHESS_ALL!$J$3:$AC$192,13,FALSE)="","",VLOOKUP($A65,Keys_CHESS_ALL!$J$3:$AC$192,13,FALSE))</f>
        <v>#N/A</v>
      </c>
      <c r="Q65" s="28" t="e">
        <f>IF(VLOOKUP($A65,Keys_CHESS_ALL!$J$3:$AC$192,14,FALSE)="","",VLOOKUP($A65,Keys_CHESS_ALL!$J$3:$AC$192,14,FALSE))</f>
        <v>#N/A</v>
      </c>
      <c r="R65" s="28" t="e">
        <f>IF(VLOOKUP($A65,Keys_CHESS_ALL!$J$3:$AC$192,15,FALSE)="","",VLOOKUP($A65,Keys_CHESS_ALL!$J$3:$AC$192,15,FALSE))</f>
        <v>#N/A</v>
      </c>
      <c r="S65" s="28" t="e">
        <f>IF(VLOOKUP($A65,Keys_CHESS_ALL!$J$3:$AC$192,16,FALSE)="","",VLOOKUP($A65,Keys_CHESS_ALL!$J$3:$AC$192,16,FALSE))</f>
        <v>#N/A</v>
      </c>
      <c r="T65" s="48" t="e">
        <f>IF(VLOOKUP($A65,Keys_CHESS_ALL!$J$3:$AC$192,17,FALSE)="","",VLOOKUP($A65,Keys_CHESS_ALL!$J$3:$AC$192,17,FALSE))</f>
        <v>#N/A</v>
      </c>
    </row>
    <row r="66" spans="2:20" x14ac:dyDescent="0.2">
      <c r="B66" s="28" t="e">
        <f>VLOOKUP(A66,Keys_CHESS_ALL!J45:L227,2,FALSE)</f>
        <v>#N/A</v>
      </c>
      <c r="C66" s="32"/>
      <c r="D66" s="32"/>
      <c r="E66" s="28" t="e">
        <f>VLOOKUP(A66,Keys_CHESS_ALL!J45:L227,3,FALSE)</f>
        <v>#N/A</v>
      </c>
      <c r="F66" s="40"/>
      <c r="H66" s="28" t="e">
        <f>IF(VLOOKUP($A66,Keys_CHESS_ALL!$J$3:$AC$192,5,FALSE)="","",VLOOKUP($A66,Keys_CHESS_ALL!$J$3:$AC$192,5,FALSE))</f>
        <v>#N/A</v>
      </c>
      <c r="I66" s="28" t="e">
        <f>IF(VLOOKUP($A66,Keys_CHESS_ALL!$J$3:$AC$192,6,FALSE)="","",VLOOKUP($A66,Keys_CHESS_ALL!$J$3:$AC$192,6,FALSE))</f>
        <v>#N/A</v>
      </c>
      <c r="J66" s="28" t="e">
        <f>IF(VLOOKUP($A66,Keys_CHESS_ALL!$J$3:$AC$192,7,FALSE)="","",VLOOKUP($A66,Keys_CHESS_ALL!$J$3:$AC$192,7,FALSE))</f>
        <v>#N/A</v>
      </c>
      <c r="K66" s="28" t="e">
        <f>IF(VLOOKUP($A66,Keys_CHESS_ALL!$J$3:$AC$192,8,FALSE)="","",VLOOKUP($A66,Keys_CHESS_ALL!$J$3:$AC$192,8,FALSE))</f>
        <v>#N/A</v>
      </c>
      <c r="L66" s="28" t="e">
        <f>IF(VLOOKUP($A66,Keys_CHESS_ALL!$J$3:$AC$192,9,FALSE)="","",VLOOKUP($A66,Keys_CHESS_ALL!$J$3:$AC$192,9,FALSE))</f>
        <v>#N/A</v>
      </c>
      <c r="M66" s="28" t="e">
        <f>IF(VLOOKUP($A66,Keys_CHESS_ALL!$J$3:$AC$192,10,FALSE)="","",VLOOKUP($A66,Keys_CHESS_ALL!$J$3:$AC$192,10,FALSE))</f>
        <v>#N/A</v>
      </c>
      <c r="N66" s="28" t="e">
        <f>IF(VLOOKUP($A66,Keys_CHESS_ALL!$J$3:$AC$192,11,FALSE)="","",VLOOKUP($A66,Keys_CHESS_ALL!$J$3:$AC$192,11,FALSE))</f>
        <v>#N/A</v>
      </c>
      <c r="O66" s="28" t="e">
        <f>IF(VLOOKUP($A66,Keys_CHESS_ALL!$J$3:$AC$192,12,FALSE)="","",VLOOKUP($A66,Keys_CHESS_ALL!$J$3:$AC$192,12,FALSE))</f>
        <v>#N/A</v>
      </c>
      <c r="P66" s="28" t="e">
        <f>IF(VLOOKUP($A66,Keys_CHESS_ALL!$J$3:$AC$192,13,FALSE)="","",VLOOKUP($A66,Keys_CHESS_ALL!$J$3:$AC$192,13,FALSE))</f>
        <v>#N/A</v>
      </c>
      <c r="Q66" s="28" t="e">
        <f>IF(VLOOKUP($A66,Keys_CHESS_ALL!$J$3:$AC$192,14,FALSE)="","",VLOOKUP($A66,Keys_CHESS_ALL!$J$3:$AC$192,14,FALSE))</f>
        <v>#N/A</v>
      </c>
      <c r="R66" s="28" t="e">
        <f>IF(VLOOKUP($A66,Keys_CHESS_ALL!$J$3:$AC$192,15,FALSE)="","",VLOOKUP($A66,Keys_CHESS_ALL!$J$3:$AC$192,15,FALSE))</f>
        <v>#N/A</v>
      </c>
      <c r="S66" s="28" t="e">
        <f>IF(VLOOKUP($A66,Keys_CHESS_ALL!$J$3:$AC$192,16,FALSE)="","",VLOOKUP($A66,Keys_CHESS_ALL!$J$3:$AC$192,16,FALSE))</f>
        <v>#N/A</v>
      </c>
      <c r="T66" s="48" t="e">
        <f>IF(VLOOKUP($A66,Keys_CHESS_ALL!$J$3:$AC$192,17,FALSE)="","",VLOOKUP($A66,Keys_CHESS_ALL!$J$3:$AC$192,17,FALSE))</f>
        <v>#N/A</v>
      </c>
    </row>
    <row r="67" spans="2:20" x14ac:dyDescent="0.2">
      <c r="B67" s="28" t="e">
        <f>VLOOKUP(A67,Keys_CHESS_ALL!J46:L228,2,FALSE)</f>
        <v>#N/A</v>
      </c>
      <c r="C67" s="32"/>
      <c r="D67" s="32"/>
      <c r="E67" s="28" t="e">
        <f>VLOOKUP(A67,Keys_CHESS_ALL!J46:L228,3,FALSE)</f>
        <v>#N/A</v>
      </c>
      <c r="F67" s="40"/>
      <c r="H67" s="28" t="e">
        <f>IF(VLOOKUP($A67,Keys_CHESS_ALL!$J$3:$AC$192,5,FALSE)="","",VLOOKUP($A67,Keys_CHESS_ALL!$J$3:$AC$192,5,FALSE))</f>
        <v>#N/A</v>
      </c>
      <c r="I67" s="28" t="e">
        <f>IF(VLOOKUP($A67,Keys_CHESS_ALL!$J$3:$AC$192,6,FALSE)="","",VLOOKUP($A67,Keys_CHESS_ALL!$J$3:$AC$192,6,FALSE))</f>
        <v>#N/A</v>
      </c>
      <c r="J67" s="28" t="e">
        <f>IF(VLOOKUP($A67,Keys_CHESS_ALL!$J$3:$AC$192,7,FALSE)="","",VLOOKUP($A67,Keys_CHESS_ALL!$J$3:$AC$192,7,FALSE))</f>
        <v>#N/A</v>
      </c>
      <c r="K67" s="28" t="e">
        <f>IF(VLOOKUP($A67,Keys_CHESS_ALL!$J$3:$AC$192,8,FALSE)="","",VLOOKUP($A67,Keys_CHESS_ALL!$J$3:$AC$192,8,FALSE))</f>
        <v>#N/A</v>
      </c>
      <c r="L67" s="28" t="e">
        <f>IF(VLOOKUP($A67,Keys_CHESS_ALL!$J$3:$AC$192,9,FALSE)="","",VLOOKUP($A67,Keys_CHESS_ALL!$J$3:$AC$192,9,FALSE))</f>
        <v>#N/A</v>
      </c>
      <c r="M67" s="28" t="e">
        <f>IF(VLOOKUP($A67,Keys_CHESS_ALL!$J$3:$AC$192,10,FALSE)="","",VLOOKUP($A67,Keys_CHESS_ALL!$J$3:$AC$192,10,FALSE))</f>
        <v>#N/A</v>
      </c>
      <c r="N67" s="28" t="e">
        <f>IF(VLOOKUP($A67,Keys_CHESS_ALL!$J$3:$AC$192,11,FALSE)="","",VLOOKUP($A67,Keys_CHESS_ALL!$J$3:$AC$192,11,FALSE))</f>
        <v>#N/A</v>
      </c>
      <c r="O67" s="28" t="e">
        <f>IF(VLOOKUP($A67,Keys_CHESS_ALL!$J$3:$AC$192,12,FALSE)="","",VLOOKUP($A67,Keys_CHESS_ALL!$J$3:$AC$192,12,FALSE))</f>
        <v>#N/A</v>
      </c>
      <c r="P67" s="28" t="e">
        <f>IF(VLOOKUP($A67,Keys_CHESS_ALL!$J$3:$AC$192,13,FALSE)="","",VLOOKUP($A67,Keys_CHESS_ALL!$J$3:$AC$192,13,FALSE))</f>
        <v>#N/A</v>
      </c>
      <c r="Q67" s="28" t="e">
        <f>IF(VLOOKUP($A67,Keys_CHESS_ALL!$J$3:$AC$192,14,FALSE)="","",VLOOKUP($A67,Keys_CHESS_ALL!$J$3:$AC$192,14,FALSE))</f>
        <v>#N/A</v>
      </c>
      <c r="R67" s="28" t="e">
        <f>IF(VLOOKUP($A67,Keys_CHESS_ALL!$J$3:$AC$192,15,FALSE)="","",VLOOKUP($A67,Keys_CHESS_ALL!$J$3:$AC$192,15,FALSE))</f>
        <v>#N/A</v>
      </c>
      <c r="S67" s="28" t="e">
        <f>IF(VLOOKUP($A67,Keys_CHESS_ALL!$J$3:$AC$192,16,FALSE)="","",VLOOKUP($A67,Keys_CHESS_ALL!$J$3:$AC$192,16,FALSE))</f>
        <v>#N/A</v>
      </c>
      <c r="T67" s="48" t="e">
        <f>IF(VLOOKUP($A67,Keys_CHESS_ALL!$J$3:$AC$192,17,FALSE)="","",VLOOKUP($A67,Keys_CHESS_ALL!$J$3:$AC$192,17,FALSE))</f>
        <v>#N/A</v>
      </c>
    </row>
    <row r="68" spans="2:20" x14ac:dyDescent="0.2">
      <c r="B68" s="28" t="e">
        <f>VLOOKUP(A68,Keys_CHESS_ALL!J47:L229,2,FALSE)</f>
        <v>#N/A</v>
      </c>
      <c r="C68" s="32"/>
      <c r="D68" s="32"/>
      <c r="E68" s="28" t="e">
        <f>VLOOKUP(A68,Keys_CHESS_ALL!J47:L229,3,FALSE)</f>
        <v>#N/A</v>
      </c>
      <c r="F68" s="40"/>
      <c r="H68" s="28" t="e">
        <f>IF(VLOOKUP($A68,Keys_CHESS_ALL!$J$3:$AC$192,5,FALSE)="","",VLOOKUP($A68,Keys_CHESS_ALL!$J$3:$AC$192,5,FALSE))</f>
        <v>#N/A</v>
      </c>
      <c r="I68" s="28" t="e">
        <f>IF(VLOOKUP($A68,Keys_CHESS_ALL!$J$3:$AC$192,6,FALSE)="","",VLOOKUP($A68,Keys_CHESS_ALL!$J$3:$AC$192,6,FALSE))</f>
        <v>#N/A</v>
      </c>
      <c r="J68" s="28" t="e">
        <f>IF(VLOOKUP($A68,Keys_CHESS_ALL!$J$3:$AC$192,7,FALSE)="","",VLOOKUP($A68,Keys_CHESS_ALL!$J$3:$AC$192,7,FALSE))</f>
        <v>#N/A</v>
      </c>
      <c r="K68" s="28" t="e">
        <f>IF(VLOOKUP($A68,Keys_CHESS_ALL!$J$3:$AC$192,8,FALSE)="","",VLOOKUP($A68,Keys_CHESS_ALL!$J$3:$AC$192,8,FALSE))</f>
        <v>#N/A</v>
      </c>
      <c r="L68" s="28" t="e">
        <f>IF(VLOOKUP($A68,Keys_CHESS_ALL!$J$3:$AC$192,9,FALSE)="","",VLOOKUP($A68,Keys_CHESS_ALL!$J$3:$AC$192,9,FALSE))</f>
        <v>#N/A</v>
      </c>
      <c r="M68" s="28" t="e">
        <f>IF(VLOOKUP($A68,Keys_CHESS_ALL!$J$3:$AC$192,10,FALSE)="","",VLOOKUP($A68,Keys_CHESS_ALL!$J$3:$AC$192,10,FALSE))</f>
        <v>#N/A</v>
      </c>
      <c r="N68" s="28" t="e">
        <f>IF(VLOOKUP($A68,Keys_CHESS_ALL!$J$3:$AC$192,11,FALSE)="","",VLOOKUP($A68,Keys_CHESS_ALL!$J$3:$AC$192,11,FALSE))</f>
        <v>#N/A</v>
      </c>
      <c r="O68" s="28" t="e">
        <f>IF(VLOOKUP($A68,Keys_CHESS_ALL!$J$3:$AC$192,12,FALSE)="","",VLOOKUP($A68,Keys_CHESS_ALL!$J$3:$AC$192,12,FALSE))</f>
        <v>#N/A</v>
      </c>
      <c r="P68" s="28" t="e">
        <f>IF(VLOOKUP($A68,Keys_CHESS_ALL!$J$3:$AC$192,13,FALSE)="","",VLOOKUP($A68,Keys_CHESS_ALL!$J$3:$AC$192,13,FALSE))</f>
        <v>#N/A</v>
      </c>
      <c r="Q68" s="28" t="e">
        <f>IF(VLOOKUP($A68,Keys_CHESS_ALL!$J$3:$AC$192,14,FALSE)="","",VLOOKUP($A68,Keys_CHESS_ALL!$J$3:$AC$192,14,FALSE))</f>
        <v>#N/A</v>
      </c>
      <c r="R68" s="28" t="e">
        <f>IF(VLOOKUP($A68,Keys_CHESS_ALL!$J$3:$AC$192,15,FALSE)="","",VLOOKUP($A68,Keys_CHESS_ALL!$J$3:$AC$192,15,FALSE))</f>
        <v>#N/A</v>
      </c>
      <c r="S68" s="28" t="e">
        <f>IF(VLOOKUP($A68,Keys_CHESS_ALL!$J$3:$AC$192,16,FALSE)="","",VLOOKUP($A68,Keys_CHESS_ALL!$J$3:$AC$192,16,FALSE))</f>
        <v>#N/A</v>
      </c>
      <c r="T68" s="48" t="e">
        <f>IF(VLOOKUP($A68,Keys_CHESS_ALL!$J$3:$AC$192,17,FALSE)="","",VLOOKUP($A68,Keys_CHESS_ALL!$J$3:$AC$192,17,FALSE))</f>
        <v>#N/A</v>
      </c>
    </row>
    <row r="69" spans="2:20" x14ac:dyDescent="0.2">
      <c r="B69" s="28" t="e">
        <f>VLOOKUP(A69,Keys_CHESS_ALL!J48:L230,2,FALSE)</f>
        <v>#N/A</v>
      </c>
      <c r="C69" s="32"/>
      <c r="D69" s="32"/>
      <c r="E69" s="28" t="e">
        <f>VLOOKUP(A69,Keys_CHESS_ALL!J48:L230,3,FALSE)</f>
        <v>#N/A</v>
      </c>
      <c r="F69" s="40"/>
      <c r="H69" s="28" t="e">
        <f>IF(VLOOKUP($A69,Keys_CHESS_ALL!$J$3:$AC$192,5,FALSE)="","",VLOOKUP($A69,Keys_CHESS_ALL!$J$3:$AC$192,5,FALSE))</f>
        <v>#N/A</v>
      </c>
      <c r="I69" s="28" t="e">
        <f>IF(VLOOKUP($A69,Keys_CHESS_ALL!$J$3:$AC$192,6,FALSE)="","",VLOOKUP($A69,Keys_CHESS_ALL!$J$3:$AC$192,6,FALSE))</f>
        <v>#N/A</v>
      </c>
      <c r="J69" s="28" t="e">
        <f>IF(VLOOKUP($A69,Keys_CHESS_ALL!$J$3:$AC$192,7,FALSE)="","",VLOOKUP($A69,Keys_CHESS_ALL!$J$3:$AC$192,7,FALSE))</f>
        <v>#N/A</v>
      </c>
      <c r="K69" s="28" t="e">
        <f>IF(VLOOKUP($A69,Keys_CHESS_ALL!$J$3:$AC$192,8,FALSE)="","",VLOOKUP($A69,Keys_CHESS_ALL!$J$3:$AC$192,8,FALSE))</f>
        <v>#N/A</v>
      </c>
      <c r="L69" s="28" t="e">
        <f>IF(VLOOKUP($A69,Keys_CHESS_ALL!$J$3:$AC$192,9,FALSE)="","",VLOOKUP($A69,Keys_CHESS_ALL!$J$3:$AC$192,9,FALSE))</f>
        <v>#N/A</v>
      </c>
      <c r="M69" s="28" t="e">
        <f>IF(VLOOKUP($A69,Keys_CHESS_ALL!$J$3:$AC$192,10,FALSE)="","",VLOOKUP($A69,Keys_CHESS_ALL!$J$3:$AC$192,10,FALSE))</f>
        <v>#N/A</v>
      </c>
      <c r="N69" s="28" t="e">
        <f>IF(VLOOKUP($A69,Keys_CHESS_ALL!$J$3:$AC$192,11,FALSE)="","",VLOOKUP($A69,Keys_CHESS_ALL!$J$3:$AC$192,11,FALSE))</f>
        <v>#N/A</v>
      </c>
      <c r="O69" s="28" t="e">
        <f>IF(VLOOKUP($A69,Keys_CHESS_ALL!$J$3:$AC$192,12,FALSE)="","",VLOOKUP($A69,Keys_CHESS_ALL!$J$3:$AC$192,12,FALSE))</f>
        <v>#N/A</v>
      </c>
      <c r="P69" s="28" t="e">
        <f>IF(VLOOKUP($A69,Keys_CHESS_ALL!$J$3:$AC$192,13,FALSE)="","",VLOOKUP($A69,Keys_CHESS_ALL!$J$3:$AC$192,13,FALSE))</f>
        <v>#N/A</v>
      </c>
      <c r="Q69" s="28" t="e">
        <f>IF(VLOOKUP($A69,Keys_CHESS_ALL!$J$3:$AC$192,14,FALSE)="","",VLOOKUP($A69,Keys_CHESS_ALL!$J$3:$AC$192,14,FALSE))</f>
        <v>#N/A</v>
      </c>
      <c r="R69" s="28" t="e">
        <f>IF(VLOOKUP($A69,Keys_CHESS_ALL!$J$3:$AC$192,15,FALSE)="","",VLOOKUP($A69,Keys_CHESS_ALL!$J$3:$AC$192,15,FALSE))</f>
        <v>#N/A</v>
      </c>
      <c r="S69" s="28" t="e">
        <f>IF(VLOOKUP($A69,Keys_CHESS_ALL!$J$3:$AC$192,16,FALSE)="","",VLOOKUP($A69,Keys_CHESS_ALL!$J$3:$AC$192,16,FALSE))</f>
        <v>#N/A</v>
      </c>
      <c r="T69" s="48" t="e">
        <f>IF(VLOOKUP($A69,Keys_CHESS_ALL!$J$3:$AC$192,17,FALSE)="","",VLOOKUP($A69,Keys_CHESS_ALL!$J$3:$AC$192,17,FALSE))</f>
        <v>#N/A</v>
      </c>
    </row>
    <row r="70" spans="2:20" x14ac:dyDescent="0.2">
      <c r="B70" s="28" t="e">
        <f>VLOOKUP(A70,Keys_CHESS_ALL!J49:L231,2,FALSE)</f>
        <v>#N/A</v>
      </c>
      <c r="C70" s="32"/>
      <c r="D70" s="32"/>
      <c r="E70" s="28" t="e">
        <f>VLOOKUP(A70,Keys_CHESS_ALL!J49:L231,3,FALSE)</f>
        <v>#N/A</v>
      </c>
      <c r="F70" s="40"/>
      <c r="H70" s="28" t="e">
        <f>IF(VLOOKUP($A70,Keys_CHESS_ALL!$J$3:$AC$192,5,FALSE)="","",VLOOKUP($A70,Keys_CHESS_ALL!$J$3:$AC$192,5,FALSE))</f>
        <v>#N/A</v>
      </c>
      <c r="I70" s="28" t="e">
        <f>IF(VLOOKUP($A70,Keys_CHESS_ALL!$J$3:$AC$192,6,FALSE)="","",VLOOKUP($A70,Keys_CHESS_ALL!$J$3:$AC$192,6,FALSE))</f>
        <v>#N/A</v>
      </c>
      <c r="J70" s="28" t="e">
        <f>IF(VLOOKUP($A70,Keys_CHESS_ALL!$J$3:$AC$192,7,FALSE)="","",VLOOKUP($A70,Keys_CHESS_ALL!$J$3:$AC$192,7,FALSE))</f>
        <v>#N/A</v>
      </c>
      <c r="K70" s="28" t="e">
        <f>IF(VLOOKUP($A70,Keys_CHESS_ALL!$J$3:$AC$192,8,FALSE)="","",VLOOKUP($A70,Keys_CHESS_ALL!$J$3:$AC$192,8,FALSE))</f>
        <v>#N/A</v>
      </c>
      <c r="L70" s="28" t="e">
        <f>IF(VLOOKUP($A70,Keys_CHESS_ALL!$J$3:$AC$192,9,FALSE)="","",VLOOKUP($A70,Keys_CHESS_ALL!$J$3:$AC$192,9,FALSE))</f>
        <v>#N/A</v>
      </c>
      <c r="M70" s="28" t="e">
        <f>IF(VLOOKUP($A70,Keys_CHESS_ALL!$J$3:$AC$192,10,FALSE)="","",VLOOKUP($A70,Keys_CHESS_ALL!$J$3:$AC$192,10,FALSE))</f>
        <v>#N/A</v>
      </c>
      <c r="N70" s="28" t="e">
        <f>IF(VLOOKUP($A70,Keys_CHESS_ALL!$J$3:$AC$192,11,FALSE)="","",VLOOKUP($A70,Keys_CHESS_ALL!$J$3:$AC$192,11,FALSE))</f>
        <v>#N/A</v>
      </c>
      <c r="O70" s="28" t="e">
        <f>IF(VLOOKUP($A70,Keys_CHESS_ALL!$J$3:$AC$192,12,FALSE)="","",VLOOKUP($A70,Keys_CHESS_ALL!$J$3:$AC$192,12,FALSE))</f>
        <v>#N/A</v>
      </c>
      <c r="P70" s="28" t="e">
        <f>IF(VLOOKUP($A70,Keys_CHESS_ALL!$J$3:$AC$192,13,FALSE)="","",VLOOKUP($A70,Keys_CHESS_ALL!$J$3:$AC$192,13,FALSE))</f>
        <v>#N/A</v>
      </c>
      <c r="Q70" s="28" t="e">
        <f>IF(VLOOKUP($A70,Keys_CHESS_ALL!$J$3:$AC$192,14,FALSE)="","",VLOOKUP($A70,Keys_CHESS_ALL!$J$3:$AC$192,14,FALSE))</f>
        <v>#N/A</v>
      </c>
      <c r="R70" s="28" t="e">
        <f>IF(VLOOKUP($A70,Keys_CHESS_ALL!$J$3:$AC$192,15,FALSE)="","",VLOOKUP($A70,Keys_CHESS_ALL!$J$3:$AC$192,15,FALSE))</f>
        <v>#N/A</v>
      </c>
      <c r="S70" s="28" t="e">
        <f>IF(VLOOKUP($A70,Keys_CHESS_ALL!$J$3:$AC$192,16,FALSE)="","",VLOOKUP($A70,Keys_CHESS_ALL!$J$3:$AC$192,16,FALSE))</f>
        <v>#N/A</v>
      </c>
      <c r="T70" s="48" t="e">
        <f>IF(VLOOKUP($A70,Keys_CHESS_ALL!$J$3:$AC$192,17,FALSE)="","",VLOOKUP($A70,Keys_CHESS_ALL!$J$3:$AC$192,17,FALSE))</f>
        <v>#N/A</v>
      </c>
    </row>
    <row r="71" spans="2:20" x14ac:dyDescent="0.2">
      <c r="B71" s="28" t="e">
        <f>VLOOKUP(A71,Keys_CHESS_ALL!J50:L232,2,FALSE)</f>
        <v>#N/A</v>
      </c>
      <c r="C71" s="32"/>
      <c r="D71" s="32"/>
      <c r="E71" s="28" t="e">
        <f>VLOOKUP(A71,Keys_CHESS_ALL!J50:L232,3,FALSE)</f>
        <v>#N/A</v>
      </c>
      <c r="F71" s="40"/>
      <c r="H71" s="28" t="e">
        <f>IF(VLOOKUP($A71,Keys_CHESS_ALL!$J$3:$AC$192,5,FALSE)="","",VLOOKUP($A71,Keys_CHESS_ALL!$J$3:$AC$192,5,FALSE))</f>
        <v>#N/A</v>
      </c>
      <c r="I71" s="28" t="e">
        <f>IF(VLOOKUP($A71,Keys_CHESS_ALL!$J$3:$AC$192,6,FALSE)="","",VLOOKUP($A71,Keys_CHESS_ALL!$J$3:$AC$192,6,FALSE))</f>
        <v>#N/A</v>
      </c>
      <c r="J71" s="28" t="e">
        <f>IF(VLOOKUP($A71,Keys_CHESS_ALL!$J$3:$AC$192,7,FALSE)="","",VLOOKUP($A71,Keys_CHESS_ALL!$J$3:$AC$192,7,FALSE))</f>
        <v>#N/A</v>
      </c>
      <c r="K71" s="28" t="e">
        <f>IF(VLOOKUP($A71,Keys_CHESS_ALL!$J$3:$AC$192,8,FALSE)="","",VLOOKUP($A71,Keys_CHESS_ALL!$J$3:$AC$192,8,FALSE))</f>
        <v>#N/A</v>
      </c>
      <c r="L71" s="28" t="e">
        <f>IF(VLOOKUP($A71,Keys_CHESS_ALL!$J$3:$AC$192,9,FALSE)="","",VLOOKUP($A71,Keys_CHESS_ALL!$J$3:$AC$192,9,FALSE))</f>
        <v>#N/A</v>
      </c>
      <c r="M71" s="28" t="e">
        <f>IF(VLOOKUP($A71,Keys_CHESS_ALL!$J$3:$AC$192,10,FALSE)="","",VLOOKUP($A71,Keys_CHESS_ALL!$J$3:$AC$192,10,FALSE))</f>
        <v>#N/A</v>
      </c>
      <c r="N71" s="28" t="e">
        <f>IF(VLOOKUP($A71,Keys_CHESS_ALL!$J$3:$AC$192,11,FALSE)="","",VLOOKUP($A71,Keys_CHESS_ALL!$J$3:$AC$192,11,FALSE))</f>
        <v>#N/A</v>
      </c>
      <c r="O71" s="28" t="e">
        <f>IF(VLOOKUP($A71,Keys_CHESS_ALL!$J$3:$AC$192,12,FALSE)="","",VLOOKUP($A71,Keys_CHESS_ALL!$J$3:$AC$192,12,FALSE))</f>
        <v>#N/A</v>
      </c>
      <c r="P71" s="28" t="e">
        <f>IF(VLOOKUP($A71,Keys_CHESS_ALL!$J$3:$AC$192,13,FALSE)="","",VLOOKUP($A71,Keys_CHESS_ALL!$J$3:$AC$192,13,FALSE))</f>
        <v>#N/A</v>
      </c>
      <c r="Q71" s="28" t="e">
        <f>IF(VLOOKUP($A71,Keys_CHESS_ALL!$J$3:$AC$192,14,FALSE)="","",VLOOKUP($A71,Keys_CHESS_ALL!$J$3:$AC$192,14,FALSE))</f>
        <v>#N/A</v>
      </c>
      <c r="R71" s="28" t="e">
        <f>IF(VLOOKUP($A71,Keys_CHESS_ALL!$J$3:$AC$192,15,FALSE)="","",VLOOKUP($A71,Keys_CHESS_ALL!$J$3:$AC$192,15,FALSE))</f>
        <v>#N/A</v>
      </c>
      <c r="S71" s="28" t="e">
        <f>IF(VLOOKUP($A71,Keys_CHESS_ALL!$J$3:$AC$192,16,FALSE)="","",VLOOKUP($A71,Keys_CHESS_ALL!$J$3:$AC$192,16,FALSE))</f>
        <v>#N/A</v>
      </c>
      <c r="T71" s="48" t="e">
        <f>IF(VLOOKUP($A71,Keys_CHESS_ALL!$J$3:$AC$192,17,FALSE)="","",VLOOKUP($A71,Keys_CHESS_ALL!$J$3:$AC$192,17,FALSE))</f>
        <v>#N/A</v>
      </c>
    </row>
    <row r="72" spans="2:20" x14ac:dyDescent="0.2">
      <c r="B72" s="28" t="e">
        <f>VLOOKUP(A72,Keys_CHESS_ALL!J51:L233,2,FALSE)</f>
        <v>#N/A</v>
      </c>
      <c r="C72" s="32"/>
      <c r="D72" s="32"/>
      <c r="E72" s="28" t="e">
        <f>VLOOKUP(A72,Keys_CHESS_ALL!J51:L233,3,FALSE)</f>
        <v>#N/A</v>
      </c>
      <c r="F72" s="40"/>
      <c r="H72" s="28" t="e">
        <f>IF(VLOOKUP($A72,Keys_CHESS_ALL!$J$3:$AC$192,5,FALSE)="","",VLOOKUP($A72,Keys_CHESS_ALL!$J$3:$AC$192,5,FALSE))</f>
        <v>#N/A</v>
      </c>
      <c r="I72" s="28" t="e">
        <f>IF(VLOOKUP($A72,Keys_CHESS_ALL!$J$3:$AC$192,6,FALSE)="","",VLOOKUP($A72,Keys_CHESS_ALL!$J$3:$AC$192,6,FALSE))</f>
        <v>#N/A</v>
      </c>
      <c r="J72" s="28" t="e">
        <f>IF(VLOOKUP($A72,Keys_CHESS_ALL!$J$3:$AC$192,7,FALSE)="","",VLOOKUP($A72,Keys_CHESS_ALL!$J$3:$AC$192,7,FALSE))</f>
        <v>#N/A</v>
      </c>
      <c r="K72" s="28" t="e">
        <f>IF(VLOOKUP($A72,Keys_CHESS_ALL!$J$3:$AC$192,8,FALSE)="","",VLOOKUP($A72,Keys_CHESS_ALL!$J$3:$AC$192,8,FALSE))</f>
        <v>#N/A</v>
      </c>
      <c r="L72" s="28" t="e">
        <f>IF(VLOOKUP($A72,Keys_CHESS_ALL!$J$3:$AC$192,9,FALSE)="","",VLOOKUP($A72,Keys_CHESS_ALL!$J$3:$AC$192,9,FALSE))</f>
        <v>#N/A</v>
      </c>
      <c r="M72" s="28" t="e">
        <f>IF(VLOOKUP($A72,Keys_CHESS_ALL!$J$3:$AC$192,10,FALSE)="","",VLOOKUP($A72,Keys_CHESS_ALL!$J$3:$AC$192,10,FALSE))</f>
        <v>#N/A</v>
      </c>
      <c r="N72" s="28" t="e">
        <f>IF(VLOOKUP($A72,Keys_CHESS_ALL!$J$3:$AC$192,11,FALSE)="","",VLOOKUP($A72,Keys_CHESS_ALL!$J$3:$AC$192,11,FALSE))</f>
        <v>#N/A</v>
      </c>
      <c r="O72" s="28" t="e">
        <f>IF(VLOOKUP($A72,Keys_CHESS_ALL!$J$3:$AC$192,12,FALSE)="","",VLOOKUP($A72,Keys_CHESS_ALL!$J$3:$AC$192,12,FALSE))</f>
        <v>#N/A</v>
      </c>
      <c r="P72" s="28" t="e">
        <f>IF(VLOOKUP($A72,Keys_CHESS_ALL!$J$3:$AC$192,13,FALSE)="","",VLOOKUP($A72,Keys_CHESS_ALL!$J$3:$AC$192,13,FALSE))</f>
        <v>#N/A</v>
      </c>
      <c r="Q72" s="28" t="e">
        <f>IF(VLOOKUP($A72,Keys_CHESS_ALL!$J$3:$AC$192,14,FALSE)="","",VLOOKUP($A72,Keys_CHESS_ALL!$J$3:$AC$192,14,FALSE))</f>
        <v>#N/A</v>
      </c>
      <c r="R72" s="28" t="e">
        <f>IF(VLOOKUP($A72,Keys_CHESS_ALL!$J$3:$AC$192,15,FALSE)="","",VLOOKUP($A72,Keys_CHESS_ALL!$J$3:$AC$192,15,FALSE))</f>
        <v>#N/A</v>
      </c>
      <c r="S72" s="28" t="e">
        <f>IF(VLOOKUP($A72,Keys_CHESS_ALL!$J$3:$AC$192,16,FALSE)="","",VLOOKUP($A72,Keys_CHESS_ALL!$J$3:$AC$192,16,FALSE))</f>
        <v>#N/A</v>
      </c>
      <c r="T72" s="48" t="e">
        <f>IF(VLOOKUP($A72,Keys_CHESS_ALL!$J$3:$AC$192,17,FALSE)="","",VLOOKUP($A72,Keys_CHESS_ALL!$J$3:$AC$192,17,FALSE))</f>
        <v>#N/A</v>
      </c>
    </row>
    <row r="73" spans="2:20" x14ac:dyDescent="0.2">
      <c r="B73" s="28" t="e">
        <f>VLOOKUP(A73,Keys_CHESS_ALL!J52:L234,2,FALSE)</f>
        <v>#N/A</v>
      </c>
      <c r="C73" s="32"/>
      <c r="D73" s="32"/>
      <c r="E73" s="28" t="e">
        <f>VLOOKUP(A73,Keys_CHESS_ALL!J52:L234,3,FALSE)</f>
        <v>#N/A</v>
      </c>
      <c r="F73" s="40"/>
      <c r="H73" s="28" t="e">
        <f>IF(VLOOKUP($A73,Keys_CHESS_ALL!$J$3:$AC$192,5,FALSE)="","",VLOOKUP($A73,Keys_CHESS_ALL!$J$3:$AC$192,5,FALSE))</f>
        <v>#N/A</v>
      </c>
      <c r="I73" s="28" t="e">
        <f>IF(VLOOKUP($A73,Keys_CHESS_ALL!$J$3:$AC$192,6,FALSE)="","",VLOOKUP($A73,Keys_CHESS_ALL!$J$3:$AC$192,6,FALSE))</f>
        <v>#N/A</v>
      </c>
      <c r="J73" s="28" t="e">
        <f>IF(VLOOKUP($A73,Keys_CHESS_ALL!$J$3:$AC$192,7,FALSE)="","",VLOOKUP($A73,Keys_CHESS_ALL!$J$3:$AC$192,7,FALSE))</f>
        <v>#N/A</v>
      </c>
      <c r="K73" s="28" t="e">
        <f>IF(VLOOKUP($A73,Keys_CHESS_ALL!$J$3:$AC$192,8,FALSE)="","",VLOOKUP($A73,Keys_CHESS_ALL!$J$3:$AC$192,8,FALSE))</f>
        <v>#N/A</v>
      </c>
      <c r="L73" s="28" t="e">
        <f>IF(VLOOKUP($A73,Keys_CHESS_ALL!$J$3:$AC$192,9,FALSE)="","",VLOOKUP($A73,Keys_CHESS_ALL!$J$3:$AC$192,9,FALSE))</f>
        <v>#N/A</v>
      </c>
      <c r="M73" s="28" t="e">
        <f>IF(VLOOKUP($A73,Keys_CHESS_ALL!$J$3:$AC$192,10,FALSE)="","",VLOOKUP($A73,Keys_CHESS_ALL!$J$3:$AC$192,10,FALSE))</f>
        <v>#N/A</v>
      </c>
      <c r="N73" s="28" t="e">
        <f>IF(VLOOKUP($A73,Keys_CHESS_ALL!$J$3:$AC$192,11,FALSE)="","",VLOOKUP($A73,Keys_CHESS_ALL!$J$3:$AC$192,11,FALSE))</f>
        <v>#N/A</v>
      </c>
      <c r="O73" s="28" t="e">
        <f>IF(VLOOKUP($A73,Keys_CHESS_ALL!$J$3:$AC$192,12,FALSE)="","",VLOOKUP($A73,Keys_CHESS_ALL!$J$3:$AC$192,12,FALSE))</f>
        <v>#N/A</v>
      </c>
      <c r="P73" s="28" t="e">
        <f>IF(VLOOKUP($A73,Keys_CHESS_ALL!$J$3:$AC$192,13,FALSE)="","",VLOOKUP($A73,Keys_CHESS_ALL!$J$3:$AC$192,13,FALSE))</f>
        <v>#N/A</v>
      </c>
      <c r="Q73" s="28" t="e">
        <f>IF(VLOOKUP($A73,Keys_CHESS_ALL!$J$3:$AC$192,14,FALSE)="","",VLOOKUP($A73,Keys_CHESS_ALL!$J$3:$AC$192,14,FALSE))</f>
        <v>#N/A</v>
      </c>
      <c r="R73" s="28" t="e">
        <f>IF(VLOOKUP($A73,Keys_CHESS_ALL!$J$3:$AC$192,15,FALSE)="","",VLOOKUP($A73,Keys_CHESS_ALL!$J$3:$AC$192,15,FALSE))</f>
        <v>#N/A</v>
      </c>
      <c r="S73" s="28" t="e">
        <f>IF(VLOOKUP($A73,Keys_CHESS_ALL!$J$3:$AC$192,16,FALSE)="","",VLOOKUP($A73,Keys_CHESS_ALL!$J$3:$AC$192,16,FALSE))</f>
        <v>#N/A</v>
      </c>
      <c r="T73" s="48" t="e">
        <f>IF(VLOOKUP($A73,Keys_CHESS_ALL!$J$3:$AC$192,17,FALSE)="","",VLOOKUP($A73,Keys_CHESS_ALL!$J$3:$AC$192,17,FALSE))</f>
        <v>#N/A</v>
      </c>
    </row>
    <row r="74" spans="2:20" x14ac:dyDescent="0.2">
      <c r="B74" s="28" t="e">
        <f>VLOOKUP(A74,Keys_CHESS_ALL!J53:L235,2,FALSE)</f>
        <v>#N/A</v>
      </c>
      <c r="C74" s="32"/>
      <c r="D74" s="32"/>
      <c r="E74" s="28" t="e">
        <f>VLOOKUP(A74,Keys_CHESS_ALL!J53:L235,3,FALSE)</f>
        <v>#N/A</v>
      </c>
      <c r="F74" s="40"/>
      <c r="H74" s="28" t="e">
        <f>IF(VLOOKUP($A74,Keys_CHESS_ALL!$J$3:$AC$192,5,FALSE)="","",VLOOKUP($A74,Keys_CHESS_ALL!$J$3:$AC$192,5,FALSE))</f>
        <v>#N/A</v>
      </c>
      <c r="I74" s="28" t="e">
        <f>IF(VLOOKUP($A74,Keys_CHESS_ALL!$J$3:$AC$192,6,FALSE)="","",VLOOKUP($A74,Keys_CHESS_ALL!$J$3:$AC$192,6,FALSE))</f>
        <v>#N/A</v>
      </c>
      <c r="J74" s="28" t="e">
        <f>IF(VLOOKUP($A74,Keys_CHESS_ALL!$J$3:$AC$192,7,FALSE)="","",VLOOKUP($A74,Keys_CHESS_ALL!$J$3:$AC$192,7,FALSE))</f>
        <v>#N/A</v>
      </c>
      <c r="K74" s="28" t="e">
        <f>IF(VLOOKUP($A74,Keys_CHESS_ALL!$J$3:$AC$192,8,FALSE)="","",VLOOKUP($A74,Keys_CHESS_ALL!$J$3:$AC$192,8,FALSE))</f>
        <v>#N/A</v>
      </c>
      <c r="L74" s="28" t="e">
        <f>IF(VLOOKUP($A74,Keys_CHESS_ALL!$J$3:$AC$192,9,FALSE)="","",VLOOKUP($A74,Keys_CHESS_ALL!$J$3:$AC$192,9,FALSE))</f>
        <v>#N/A</v>
      </c>
      <c r="M74" s="28" t="e">
        <f>IF(VLOOKUP($A74,Keys_CHESS_ALL!$J$3:$AC$192,10,FALSE)="","",VLOOKUP($A74,Keys_CHESS_ALL!$J$3:$AC$192,10,FALSE))</f>
        <v>#N/A</v>
      </c>
      <c r="N74" s="28" t="e">
        <f>IF(VLOOKUP($A74,Keys_CHESS_ALL!$J$3:$AC$192,11,FALSE)="","",VLOOKUP($A74,Keys_CHESS_ALL!$J$3:$AC$192,11,FALSE))</f>
        <v>#N/A</v>
      </c>
      <c r="O74" s="28" t="e">
        <f>IF(VLOOKUP($A74,Keys_CHESS_ALL!$J$3:$AC$192,12,FALSE)="","",VLOOKUP($A74,Keys_CHESS_ALL!$J$3:$AC$192,12,FALSE))</f>
        <v>#N/A</v>
      </c>
      <c r="P74" s="28" t="e">
        <f>IF(VLOOKUP($A74,Keys_CHESS_ALL!$J$3:$AC$192,13,FALSE)="","",VLOOKUP($A74,Keys_CHESS_ALL!$J$3:$AC$192,13,FALSE))</f>
        <v>#N/A</v>
      </c>
      <c r="Q74" s="28" t="e">
        <f>IF(VLOOKUP($A74,Keys_CHESS_ALL!$J$3:$AC$192,14,FALSE)="","",VLOOKUP($A74,Keys_CHESS_ALL!$J$3:$AC$192,14,FALSE))</f>
        <v>#N/A</v>
      </c>
      <c r="R74" s="28" t="e">
        <f>IF(VLOOKUP($A74,Keys_CHESS_ALL!$J$3:$AC$192,15,FALSE)="","",VLOOKUP($A74,Keys_CHESS_ALL!$J$3:$AC$192,15,FALSE))</f>
        <v>#N/A</v>
      </c>
      <c r="S74" s="28" t="e">
        <f>IF(VLOOKUP($A74,Keys_CHESS_ALL!$J$3:$AC$192,16,FALSE)="","",VLOOKUP($A74,Keys_CHESS_ALL!$J$3:$AC$192,16,FALSE))</f>
        <v>#N/A</v>
      </c>
      <c r="T74" s="48" t="e">
        <f>IF(VLOOKUP($A74,Keys_CHESS_ALL!$J$3:$AC$192,17,FALSE)="","",VLOOKUP($A74,Keys_CHESS_ALL!$J$3:$AC$192,17,FALSE))</f>
        <v>#N/A</v>
      </c>
    </row>
    <row r="75" spans="2:20" x14ac:dyDescent="0.2">
      <c r="B75" s="28" t="e">
        <f>VLOOKUP(A75,Keys_CHESS_ALL!J54:L236,2,FALSE)</f>
        <v>#N/A</v>
      </c>
      <c r="C75" s="32"/>
      <c r="D75" s="32"/>
      <c r="E75" s="28" t="e">
        <f>VLOOKUP(A75,Keys_CHESS_ALL!J54:L236,3,FALSE)</f>
        <v>#N/A</v>
      </c>
      <c r="F75" s="40"/>
      <c r="H75" s="28" t="e">
        <f>IF(VLOOKUP($A75,Keys_CHESS_ALL!$J$3:$AC$192,5,FALSE)="","",VLOOKUP($A75,Keys_CHESS_ALL!$J$3:$AC$192,5,FALSE))</f>
        <v>#N/A</v>
      </c>
      <c r="I75" s="28" t="e">
        <f>IF(VLOOKUP($A75,Keys_CHESS_ALL!$J$3:$AC$192,6,FALSE)="","",VLOOKUP($A75,Keys_CHESS_ALL!$J$3:$AC$192,6,FALSE))</f>
        <v>#N/A</v>
      </c>
      <c r="J75" s="28" t="e">
        <f>IF(VLOOKUP($A75,Keys_CHESS_ALL!$J$3:$AC$192,7,FALSE)="","",VLOOKUP($A75,Keys_CHESS_ALL!$J$3:$AC$192,7,FALSE))</f>
        <v>#N/A</v>
      </c>
      <c r="K75" s="28" t="e">
        <f>IF(VLOOKUP($A75,Keys_CHESS_ALL!$J$3:$AC$192,8,FALSE)="","",VLOOKUP($A75,Keys_CHESS_ALL!$J$3:$AC$192,8,FALSE))</f>
        <v>#N/A</v>
      </c>
      <c r="L75" s="28" t="e">
        <f>IF(VLOOKUP($A75,Keys_CHESS_ALL!$J$3:$AC$192,9,FALSE)="","",VLOOKUP($A75,Keys_CHESS_ALL!$J$3:$AC$192,9,FALSE))</f>
        <v>#N/A</v>
      </c>
      <c r="M75" s="28" t="e">
        <f>IF(VLOOKUP($A75,Keys_CHESS_ALL!$J$3:$AC$192,10,FALSE)="","",VLOOKUP($A75,Keys_CHESS_ALL!$J$3:$AC$192,10,FALSE))</f>
        <v>#N/A</v>
      </c>
      <c r="N75" s="28" t="e">
        <f>IF(VLOOKUP($A75,Keys_CHESS_ALL!$J$3:$AC$192,11,FALSE)="","",VLOOKUP($A75,Keys_CHESS_ALL!$J$3:$AC$192,11,FALSE))</f>
        <v>#N/A</v>
      </c>
      <c r="O75" s="28" t="e">
        <f>IF(VLOOKUP($A75,Keys_CHESS_ALL!$J$3:$AC$192,12,FALSE)="","",VLOOKUP($A75,Keys_CHESS_ALL!$J$3:$AC$192,12,FALSE))</f>
        <v>#N/A</v>
      </c>
      <c r="P75" s="28" t="e">
        <f>IF(VLOOKUP($A75,Keys_CHESS_ALL!$J$3:$AC$192,13,FALSE)="","",VLOOKUP($A75,Keys_CHESS_ALL!$J$3:$AC$192,13,FALSE))</f>
        <v>#N/A</v>
      </c>
      <c r="Q75" s="28" t="e">
        <f>IF(VLOOKUP($A75,Keys_CHESS_ALL!$J$3:$AC$192,14,FALSE)="","",VLOOKUP($A75,Keys_CHESS_ALL!$J$3:$AC$192,14,FALSE))</f>
        <v>#N/A</v>
      </c>
      <c r="R75" s="28" t="e">
        <f>IF(VLOOKUP($A75,Keys_CHESS_ALL!$J$3:$AC$192,15,FALSE)="","",VLOOKUP($A75,Keys_CHESS_ALL!$J$3:$AC$192,15,FALSE))</f>
        <v>#N/A</v>
      </c>
      <c r="S75" s="28" t="e">
        <f>IF(VLOOKUP($A75,Keys_CHESS_ALL!$J$3:$AC$192,16,FALSE)="","",VLOOKUP($A75,Keys_CHESS_ALL!$J$3:$AC$192,16,FALSE))</f>
        <v>#N/A</v>
      </c>
      <c r="T75" s="48" t="e">
        <f>IF(VLOOKUP($A75,Keys_CHESS_ALL!$J$3:$AC$192,17,FALSE)="","",VLOOKUP($A75,Keys_CHESS_ALL!$J$3:$AC$192,17,FALSE))</f>
        <v>#N/A</v>
      </c>
    </row>
    <row r="76" spans="2:20" x14ac:dyDescent="0.2">
      <c r="B76" s="28" t="e">
        <f>VLOOKUP(A76,Keys_CHESS_ALL!J55:L237,2,FALSE)</f>
        <v>#N/A</v>
      </c>
      <c r="C76" s="32"/>
      <c r="D76" s="32"/>
      <c r="E76" s="28" t="e">
        <f>VLOOKUP(A76,Keys_CHESS_ALL!J55:L237,3,FALSE)</f>
        <v>#N/A</v>
      </c>
      <c r="F76" s="40"/>
      <c r="H76" s="28" t="e">
        <f>IF(VLOOKUP($A76,Keys_CHESS_ALL!$J$3:$AC$192,5,FALSE)="","",VLOOKUP($A76,Keys_CHESS_ALL!$J$3:$AC$192,5,FALSE))</f>
        <v>#N/A</v>
      </c>
      <c r="I76" s="28" t="e">
        <f>IF(VLOOKUP($A76,Keys_CHESS_ALL!$J$3:$AC$192,6,FALSE)="","",VLOOKUP($A76,Keys_CHESS_ALL!$J$3:$AC$192,6,FALSE))</f>
        <v>#N/A</v>
      </c>
      <c r="J76" s="28" t="e">
        <f>IF(VLOOKUP($A76,Keys_CHESS_ALL!$J$3:$AC$192,7,FALSE)="","",VLOOKUP($A76,Keys_CHESS_ALL!$J$3:$AC$192,7,FALSE))</f>
        <v>#N/A</v>
      </c>
      <c r="K76" s="28" t="e">
        <f>IF(VLOOKUP($A76,Keys_CHESS_ALL!$J$3:$AC$192,8,FALSE)="","",VLOOKUP($A76,Keys_CHESS_ALL!$J$3:$AC$192,8,FALSE))</f>
        <v>#N/A</v>
      </c>
      <c r="L76" s="28" t="e">
        <f>IF(VLOOKUP($A76,Keys_CHESS_ALL!$J$3:$AC$192,9,FALSE)="","",VLOOKUP($A76,Keys_CHESS_ALL!$J$3:$AC$192,9,FALSE))</f>
        <v>#N/A</v>
      </c>
      <c r="M76" s="28" t="e">
        <f>IF(VLOOKUP($A76,Keys_CHESS_ALL!$J$3:$AC$192,10,FALSE)="","",VLOOKUP($A76,Keys_CHESS_ALL!$J$3:$AC$192,10,FALSE))</f>
        <v>#N/A</v>
      </c>
      <c r="N76" s="28" t="e">
        <f>IF(VLOOKUP($A76,Keys_CHESS_ALL!$J$3:$AC$192,11,FALSE)="","",VLOOKUP($A76,Keys_CHESS_ALL!$J$3:$AC$192,11,FALSE))</f>
        <v>#N/A</v>
      </c>
      <c r="O76" s="28" t="e">
        <f>IF(VLOOKUP($A76,Keys_CHESS_ALL!$J$3:$AC$192,12,FALSE)="","",VLOOKUP($A76,Keys_CHESS_ALL!$J$3:$AC$192,12,FALSE))</f>
        <v>#N/A</v>
      </c>
      <c r="P76" s="28" t="e">
        <f>IF(VLOOKUP($A76,Keys_CHESS_ALL!$J$3:$AC$192,13,FALSE)="","",VLOOKUP($A76,Keys_CHESS_ALL!$J$3:$AC$192,13,FALSE))</f>
        <v>#N/A</v>
      </c>
      <c r="Q76" s="28" t="e">
        <f>IF(VLOOKUP($A76,Keys_CHESS_ALL!$J$3:$AC$192,14,FALSE)="","",VLOOKUP($A76,Keys_CHESS_ALL!$J$3:$AC$192,14,FALSE))</f>
        <v>#N/A</v>
      </c>
      <c r="R76" s="28" t="e">
        <f>IF(VLOOKUP($A76,Keys_CHESS_ALL!$J$3:$AC$192,15,FALSE)="","",VLOOKUP($A76,Keys_CHESS_ALL!$J$3:$AC$192,15,FALSE))</f>
        <v>#N/A</v>
      </c>
      <c r="S76" s="28" t="e">
        <f>IF(VLOOKUP($A76,Keys_CHESS_ALL!$J$3:$AC$192,16,FALSE)="","",VLOOKUP($A76,Keys_CHESS_ALL!$J$3:$AC$192,16,FALSE))</f>
        <v>#N/A</v>
      </c>
      <c r="T76" s="48" t="e">
        <f>IF(VLOOKUP($A76,Keys_CHESS_ALL!$J$3:$AC$192,17,FALSE)="","",VLOOKUP($A76,Keys_CHESS_ALL!$J$3:$AC$192,17,FALSE))</f>
        <v>#N/A</v>
      </c>
    </row>
    <row r="77" spans="2:20" x14ac:dyDescent="0.2">
      <c r="B77" s="28" t="e">
        <f>VLOOKUP(A77,Keys_CHESS_ALL!J56:L238,2,FALSE)</f>
        <v>#N/A</v>
      </c>
      <c r="C77" s="32"/>
      <c r="D77" s="32"/>
      <c r="E77" s="28" t="e">
        <f>VLOOKUP(A77,Keys_CHESS_ALL!J56:L238,3,FALSE)</f>
        <v>#N/A</v>
      </c>
      <c r="F77" s="40"/>
      <c r="H77" s="28" t="e">
        <f>IF(VLOOKUP($A77,Keys_CHESS_ALL!$J$3:$AC$192,5,FALSE)="","",VLOOKUP($A77,Keys_CHESS_ALL!$J$3:$AC$192,5,FALSE))</f>
        <v>#N/A</v>
      </c>
      <c r="I77" s="28" t="e">
        <f>IF(VLOOKUP($A77,Keys_CHESS_ALL!$J$3:$AC$192,6,FALSE)="","",VLOOKUP($A77,Keys_CHESS_ALL!$J$3:$AC$192,6,FALSE))</f>
        <v>#N/A</v>
      </c>
      <c r="J77" s="28" t="e">
        <f>IF(VLOOKUP($A77,Keys_CHESS_ALL!$J$3:$AC$192,7,FALSE)="","",VLOOKUP($A77,Keys_CHESS_ALL!$J$3:$AC$192,7,FALSE))</f>
        <v>#N/A</v>
      </c>
      <c r="K77" s="28" t="e">
        <f>IF(VLOOKUP($A77,Keys_CHESS_ALL!$J$3:$AC$192,8,FALSE)="","",VLOOKUP($A77,Keys_CHESS_ALL!$J$3:$AC$192,8,FALSE))</f>
        <v>#N/A</v>
      </c>
      <c r="L77" s="28" t="e">
        <f>IF(VLOOKUP($A77,Keys_CHESS_ALL!$J$3:$AC$192,9,FALSE)="","",VLOOKUP($A77,Keys_CHESS_ALL!$J$3:$AC$192,9,FALSE))</f>
        <v>#N/A</v>
      </c>
      <c r="M77" s="28" t="e">
        <f>IF(VLOOKUP($A77,Keys_CHESS_ALL!$J$3:$AC$192,10,FALSE)="","",VLOOKUP($A77,Keys_CHESS_ALL!$J$3:$AC$192,10,FALSE))</f>
        <v>#N/A</v>
      </c>
      <c r="N77" s="28" t="e">
        <f>IF(VLOOKUP($A77,Keys_CHESS_ALL!$J$3:$AC$192,11,FALSE)="","",VLOOKUP($A77,Keys_CHESS_ALL!$J$3:$AC$192,11,FALSE))</f>
        <v>#N/A</v>
      </c>
      <c r="O77" s="28" t="e">
        <f>IF(VLOOKUP($A77,Keys_CHESS_ALL!$J$3:$AC$192,12,FALSE)="","",VLOOKUP($A77,Keys_CHESS_ALL!$J$3:$AC$192,12,FALSE))</f>
        <v>#N/A</v>
      </c>
      <c r="P77" s="28" t="e">
        <f>IF(VLOOKUP($A77,Keys_CHESS_ALL!$J$3:$AC$192,13,FALSE)="","",VLOOKUP($A77,Keys_CHESS_ALL!$J$3:$AC$192,13,FALSE))</f>
        <v>#N/A</v>
      </c>
      <c r="Q77" s="28" t="e">
        <f>IF(VLOOKUP($A77,Keys_CHESS_ALL!$J$3:$AC$192,14,FALSE)="","",VLOOKUP($A77,Keys_CHESS_ALL!$J$3:$AC$192,14,FALSE))</f>
        <v>#N/A</v>
      </c>
      <c r="R77" s="28" t="e">
        <f>IF(VLOOKUP($A77,Keys_CHESS_ALL!$J$3:$AC$192,15,FALSE)="","",VLOOKUP($A77,Keys_CHESS_ALL!$J$3:$AC$192,15,FALSE))</f>
        <v>#N/A</v>
      </c>
      <c r="S77" s="28" t="e">
        <f>IF(VLOOKUP($A77,Keys_CHESS_ALL!$J$3:$AC$192,16,FALSE)="","",VLOOKUP($A77,Keys_CHESS_ALL!$J$3:$AC$192,16,FALSE))</f>
        <v>#N/A</v>
      </c>
      <c r="T77" s="48" t="e">
        <f>IF(VLOOKUP($A77,Keys_CHESS_ALL!$J$3:$AC$192,17,FALSE)="","",VLOOKUP($A77,Keys_CHESS_ALL!$J$3:$AC$192,17,FALSE))</f>
        <v>#N/A</v>
      </c>
    </row>
    <row r="78" spans="2:20" x14ac:dyDescent="0.2">
      <c r="B78" s="28" t="e">
        <f>VLOOKUP(A78,Keys_CHESS_ALL!J57:L239,2,FALSE)</f>
        <v>#N/A</v>
      </c>
      <c r="C78" s="32"/>
      <c r="D78" s="32"/>
      <c r="E78" s="28" t="e">
        <f>VLOOKUP(A78,Keys_CHESS_ALL!J57:L239,3,FALSE)</f>
        <v>#N/A</v>
      </c>
      <c r="F78" s="40"/>
      <c r="H78" s="28" t="e">
        <f>IF(VLOOKUP($A78,Keys_CHESS_ALL!$J$3:$AC$192,5,FALSE)="","",VLOOKUP($A78,Keys_CHESS_ALL!$J$3:$AC$192,5,FALSE))</f>
        <v>#N/A</v>
      </c>
      <c r="I78" s="28" t="e">
        <f>IF(VLOOKUP($A78,Keys_CHESS_ALL!$J$3:$AC$192,6,FALSE)="","",VLOOKUP($A78,Keys_CHESS_ALL!$J$3:$AC$192,6,FALSE))</f>
        <v>#N/A</v>
      </c>
      <c r="J78" s="28" t="e">
        <f>IF(VLOOKUP($A78,Keys_CHESS_ALL!$J$3:$AC$192,7,FALSE)="","",VLOOKUP($A78,Keys_CHESS_ALL!$J$3:$AC$192,7,FALSE))</f>
        <v>#N/A</v>
      </c>
      <c r="K78" s="28" t="e">
        <f>IF(VLOOKUP($A78,Keys_CHESS_ALL!$J$3:$AC$192,8,FALSE)="","",VLOOKUP($A78,Keys_CHESS_ALL!$J$3:$AC$192,8,FALSE))</f>
        <v>#N/A</v>
      </c>
      <c r="L78" s="28" t="e">
        <f>IF(VLOOKUP($A78,Keys_CHESS_ALL!$J$3:$AC$192,9,FALSE)="","",VLOOKUP($A78,Keys_CHESS_ALL!$J$3:$AC$192,9,FALSE))</f>
        <v>#N/A</v>
      </c>
      <c r="M78" s="28" t="e">
        <f>IF(VLOOKUP($A78,Keys_CHESS_ALL!$J$3:$AC$192,10,FALSE)="","",VLOOKUP($A78,Keys_CHESS_ALL!$J$3:$AC$192,10,FALSE))</f>
        <v>#N/A</v>
      </c>
      <c r="N78" s="28" t="e">
        <f>IF(VLOOKUP($A78,Keys_CHESS_ALL!$J$3:$AC$192,11,FALSE)="","",VLOOKUP($A78,Keys_CHESS_ALL!$J$3:$AC$192,11,FALSE))</f>
        <v>#N/A</v>
      </c>
      <c r="O78" s="28" t="e">
        <f>IF(VLOOKUP($A78,Keys_CHESS_ALL!$J$3:$AC$192,12,FALSE)="","",VLOOKUP($A78,Keys_CHESS_ALL!$J$3:$AC$192,12,FALSE))</f>
        <v>#N/A</v>
      </c>
      <c r="P78" s="28" t="e">
        <f>IF(VLOOKUP($A78,Keys_CHESS_ALL!$J$3:$AC$192,13,FALSE)="","",VLOOKUP($A78,Keys_CHESS_ALL!$J$3:$AC$192,13,FALSE))</f>
        <v>#N/A</v>
      </c>
      <c r="Q78" s="28" t="e">
        <f>IF(VLOOKUP($A78,Keys_CHESS_ALL!$J$3:$AC$192,14,FALSE)="","",VLOOKUP($A78,Keys_CHESS_ALL!$J$3:$AC$192,14,FALSE))</f>
        <v>#N/A</v>
      </c>
      <c r="R78" s="28" t="e">
        <f>IF(VLOOKUP($A78,Keys_CHESS_ALL!$J$3:$AC$192,15,FALSE)="","",VLOOKUP($A78,Keys_CHESS_ALL!$J$3:$AC$192,15,FALSE))</f>
        <v>#N/A</v>
      </c>
      <c r="S78" s="28" t="e">
        <f>IF(VLOOKUP($A78,Keys_CHESS_ALL!$J$3:$AC$192,16,FALSE)="","",VLOOKUP($A78,Keys_CHESS_ALL!$J$3:$AC$192,16,FALSE))</f>
        <v>#N/A</v>
      </c>
      <c r="T78" s="48" t="e">
        <f>IF(VLOOKUP($A78,Keys_CHESS_ALL!$J$3:$AC$192,17,FALSE)="","",VLOOKUP($A78,Keys_CHESS_ALL!$J$3:$AC$192,17,FALSE))</f>
        <v>#N/A</v>
      </c>
    </row>
    <row r="79" spans="2:20" x14ac:dyDescent="0.2">
      <c r="B79" s="28" t="e">
        <f>VLOOKUP(A79,Keys_CHESS_ALL!J58:L240,2,FALSE)</f>
        <v>#N/A</v>
      </c>
      <c r="C79" s="32"/>
      <c r="D79" s="32"/>
      <c r="E79" s="28" t="e">
        <f>VLOOKUP(A79,Keys_CHESS_ALL!J58:L240,3,FALSE)</f>
        <v>#N/A</v>
      </c>
      <c r="F79" s="40"/>
      <c r="H79" s="28" t="e">
        <f>IF(VLOOKUP($A79,Keys_CHESS_ALL!$J$3:$AC$192,5,FALSE)="","",VLOOKUP($A79,Keys_CHESS_ALL!$J$3:$AC$192,5,FALSE))</f>
        <v>#N/A</v>
      </c>
      <c r="I79" s="28" t="e">
        <f>IF(VLOOKUP($A79,Keys_CHESS_ALL!$J$3:$AC$192,6,FALSE)="","",VLOOKUP($A79,Keys_CHESS_ALL!$J$3:$AC$192,6,FALSE))</f>
        <v>#N/A</v>
      </c>
      <c r="J79" s="28" t="e">
        <f>IF(VLOOKUP($A79,Keys_CHESS_ALL!$J$3:$AC$192,7,FALSE)="","",VLOOKUP($A79,Keys_CHESS_ALL!$J$3:$AC$192,7,FALSE))</f>
        <v>#N/A</v>
      </c>
      <c r="K79" s="28" t="e">
        <f>IF(VLOOKUP($A79,Keys_CHESS_ALL!$J$3:$AC$192,8,FALSE)="","",VLOOKUP($A79,Keys_CHESS_ALL!$J$3:$AC$192,8,FALSE))</f>
        <v>#N/A</v>
      </c>
      <c r="L79" s="28" t="e">
        <f>IF(VLOOKUP($A79,Keys_CHESS_ALL!$J$3:$AC$192,9,FALSE)="","",VLOOKUP($A79,Keys_CHESS_ALL!$J$3:$AC$192,9,FALSE))</f>
        <v>#N/A</v>
      </c>
      <c r="M79" s="28" t="e">
        <f>IF(VLOOKUP($A79,Keys_CHESS_ALL!$J$3:$AC$192,10,FALSE)="","",VLOOKUP($A79,Keys_CHESS_ALL!$J$3:$AC$192,10,FALSE))</f>
        <v>#N/A</v>
      </c>
      <c r="N79" s="28" t="e">
        <f>IF(VLOOKUP($A79,Keys_CHESS_ALL!$J$3:$AC$192,11,FALSE)="","",VLOOKUP($A79,Keys_CHESS_ALL!$J$3:$AC$192,11,FALSE))</f>
        <v>#N/A</v>
      </c>
      <c r="O79" s="28" t="e">
        <f>IF(VLOOKUP($A79,Keys_CHESS_ALL!$J$3:$AC$192,12,FALSE)="","",VLOOKUP($A79,Keys_CHESS_ALL!$J$3:$AC$192,12,FALSE))</f>
        <v>#N/A</v>
      </c>
      <c r="P79" s="28" t="e">
        <f>IF(VLOOKUP($A79,Keys_CHESS_ALL!$J$3:$AC$192,13,FALSE)="","",VLOOKUP($A79,Keys_CHESS_ALL!$J$3:$AC$192,13,FALSE))</f>
        <v>#N/A</v>
      </c>
      <c r="Q79" s="28" t="e">
        <f>IF(VLOOKUP($A79,Keys_CHESS_ALL!$J$3:$AC$192,14,FALSE)="","",VLOOKUP($A79,Keys_CHESS_ALL!$J$3:$AC$192,14,FALSE))</f>
        <v>#N/A</v>
      </c>
      <c r="R79" s="28" t="e">
        <f>IF(VLOOKUP($A79,Keys_CHESS_ALL!$J$3:$AC$192,15,FALSE)="","",VLOOKUP($A79,Keys_CHESS_ALL!$J$3:$AC$192,15,FALSE))</f>
        <v>#N/A</v>
      </c>
      <c r="S79" s="28" t="e">
        <f>IF(VLOOKUP($A79,Keys_CHESS_ALL!$J$3:$AC$192,16,FALSE)="","",VLOOKUP($A79,Keys_CHESS_ALL!$J$3:$AC$192,16,FALSE))</f>
        <v>#N/A</v>
      </c>
      <c r="T79" s="48" t="e">
        <f>IF(VLOOKUP($A79,Keys_CHESS_ALL!$J$3:$AC$192,17,FALSE)="","",VLOOKUP($A79,Keys_CHESS_ALL!$J$3:$AC$192,17,FALSE))</f>
        <v>#N/A</v>
      </c>
    </row>
    <row r="80" spans="2:20" x14ac:dyDescent="0.2">
      <c r="B80" s="28" t="e">
        <f>VLOOKUP(A80,Keys_CHESS_ALL!J59:L241,2,FALSE)</f>
        <v>#N/A</v>
      </c>
      <c r="C80" s="32"/>
      <c r="D80" s="32"/>
      <c r="E80" s="28" t="e">
        <f>VLOOKUP(A80,Keys_CHESS_ALL!J59:L241,3,FALSE)</f>
        <v>#N/A</v>
      </c>
      <c r="F80" s="40"/>
      <c r="H80" s="28" t="e">
        <f>IF(VLOOKUP($A80,Keys_CHESS_ALL!$J$3:$AC$192,5,FALSE)="","",VLOOKUP($A80,Keys_CHESS_ALL!$J$3:$AC$192,5,FALSE))</f>
        <v>#N/A</v>
      </c>
      <c r="I80" s="28" t="e">
        <f>IF(VLOOKUP($A80,Keys_CHESS_ALL!$J$3:$AC$192,6,FALSE)="","",VLOOKUP($A80,Keys_CHESS_ALL!$J$3:$AC$192,6,FALSE))</f>
        <v>#N/A</v>
      </c>
      <c r="J80" s="28" t="e">
        <f>IF(VLOOKUP($A80,Keys_CHESS_ALL!$J$3:$AC$192,7,FALSE)="","",VLOOKUP($A80,Keys_CHESS_ALL!$J$3:$AC$192,7,FALSE))</f>
        <v>#N/A</v>
      </c>
      <c r="K80" s="28" t="e">
        <f>IF(VLOOKUP($A80,Keys_CHESS_ALL!$J$3:$AC$192,8,FALSE)="","",VLOOKUP($A80,Keys_CHESS_ALL!$J$3:$AC$192,8,FALSE))</f>
        <v>#N/A</v>
      </c>
      <c r="L80" s="28" t="e">
        <f>IF(VLOOKUP($A80,Keys_CHESS_ALL!$J$3:$AC$192,9,FALSE)="","",VLOOKUP($A80,Keys_CHESS_ALL!$J$3:$AC$192,9,FALSE))</f>
        <v>#N/A</v>
      </c>
      <c r="M80" s="28" t="e">
        <f>IF(VLOOKUP($A80,Keys_CHESS_ALL!$J$3:$AC$192,10,FALSE)="","",VLOOKUP($A80,Keys_CHESS_ALL!$J$3:$AC$192,10,FALSE))</f>
        <v>#N/A</v>
      </c>
      <c r="N80" s="28" t="e">
        <f>IF(VLOOKUP($A80,Keys_CHESS_ALL!$J$3:$AC$192,11,FALSE)="","",VLOOKUP($A80,Keys_CHESS_ALL!$J$3:$AC$192,11,FALSE))</f>
        <v>#N/A</v>
      </c>
      <c r="O80" s="28" t="e">
        <f>IF(VLOOKUP($A80,Keys_CHESS_ALL!$J$3:$AC$192,12,FALSE)="","",VLOOKUP($A80,Keys_CHESS_ALL!$J$3:$AC$192,12,FALSE))</f>
        <v>#N/A</v>
      </c>
      <c r="P80" s="28" t="e">
        <f>IF(VLOOKUP($A80,Keys_CHESS_ALL!$J$3:$AC$192,13,FALSE)="","",VLOOKUP($A80,Keys_CHESS_ALL!$J$3:$AC$192,13,FALSE))</f>
        <v>#N/A</v>
      </c>
      <c r="Q80" s="28" t="e">
        <f>IF(VLOOKUP($A80,Keys_CHESS_ALL!$J$3:$AC$192,14,FALSE)="","",VLOOKUP($A80,Keys_CHESS_ALL!$J$3:$AC$192,14,FALSE))</f>
        <v>#N/A</v>
      </c>
      <c r="R80" s="28" t="e">
        <f>IF(VLOOKUP($A80,Keys_CHESS_ALL!$J$3:$AC$192,15,FALSE)="","",VLOOKUP($A80,Keys_CHESS_ALL!$J$3:$AC$192,15,FALSE))</f>
        <v>#N/A</v>
      </c>
      <c r="S80" s="28" t="e">
        <f>IF(VLOOKUP($A80,Keys_CHESS_ALL!$J$3:$AC$192,16,FALSE)="","",VLOOKUP($A80,Keys_CHESS_ALL!$J$3:$AC$192,16,FALSE))</f>
        <v>#N/A</v>
      </c>
      <c r="T80" s="48" t="e">
        <f>IF(VLOOKUP($A80,Keys_CHESS_ALL!$J$3:$AC$192,17,FALSE)="","",VLOOKUP($A80,Keys_CHESS_ALL!$J$3:$AC$192,17,FALSE))</f>
        <v>#N/A</v>
      </c>
    </row>
    <row r="81" spans="2:20" x14ac:dyDescent="0.2">
      <c r="B81" s="28" t="e">
        <f>VLOOKUP(A81,Keys_CHESS_ALL!J62:L242,2,FALSE)</f>
        <v>#N/A</v>
      </c>
      <c r="C81" s="32"/>
      <c r="D81" s="32"/>
      <c r="E81" s="28" t="e">
        <f>VLOOKUP(A81,Keys_CHESS_ALL!J62:L242,3,FALSE)</f>
        <v>#N/A</v>
      </c>
      <c r="F81" s="40"/>
      <c r="H81" s="28" t="e">
        <f>IF(VLOOKUP($A81,Keys_CHESS_ALL!$J$3:$AC$192,5,FALSE)="","",VLOOKUP($A81,Keys_CHESS_ALL!$J$3:$AC$192,5,FALSE))</f>
        <v>#N/A</v>
      </c>
      <c r="I81" s="28" t="e">
        <f>IF(VLOOKUP($A81,Keys_CHESS_ALL!$J$3:$AC$192,6,FALSE)="","",VLOOKUP($A81,Keys_CHESS_ALL!$J$3:$AC$192,6,FALSE))</f>
        <v>#N/A</v>
      </c>
      <c r="J81" s="28" t="e">
        <f>IF(VLOOKUP($A81,Keys_CHESS_ALL!$J$3:$AC$192,7,FALSE)="","",VLOOKUP($A81,Keys_CHESS_ALL!$J$3:$AC$192,7,FALSE))</f>
        <v>#N/A</v>
      </c>
      <c r="K81" s="28" t="e">
        <f>IF(VLOOKUP($A81,Keys_CHESS_ALL!$J$3:$AC$192,8,FALSE)="","",VLOOKUP($A81,Keys_CHESS_ALL!$J$3:$AC$192,8,FALSE))</f>
        <v>#N/A</v>
      </c>
      <c r="L81" s="28" t="e">
        <f>IF(VLOOKUP($A81,Keys_CHESS_ALL!$J$3:$AC$192,9,FALSE)="","",VLOOKUP($A81,Keys_CHESS_ALL!$J$3:$AC$192,9,FALSE))</f>
        <v>#N/A</v>
      </c>
      <c r="M81" s="28" t="e">
        <f>IF(VLOOKUP($A81,Keys_CHESS_ALL!$J$3:$AC$192,10,FALSE)="","",VLOOKUP($A81,Keys_CHESS_ALL!$J$3:$AC$192,10,FALSE))</f>
        <v>#N/A</v>
      </c>
      <c r="N81" s="28" t="e">
        <f>IF(VLOOKUP($A81,Keys_CHESS_ALL!$J$3:$AC$192,11,FALSE)="","",VLOOKUP($A81,Keys_CHESS_ALL!$J$3:$AC$192,11,FALSE))</f>
        <v>#N/A</v>
      </c>
      <c r="O81" s="28" t="e">
        <f>IF(VLOOKUP($A81,Keys_CHESS_ALL!$J$3:$AC$192,12,FALSE)="","",VLOOKUP($A81,Keys_CHESS_ALL!$J$3:$AC$192,12,FALSE))</f>
        <v>#N/A</v>
      </c>
      <c r="P81" s="28" t="e">
        <f>IF(VLOOKUP($A81,Keys_CHESS_ALL!$J$3:$AC$192,13,FALSE)="","",VLOOKUP($A81,Keys_CHESS_ALL!$J$3:$AC$192,13,FALSE))</f>
        <v>#N/A</v>
      </c>
      <c r="Q81" s="28" t="e">
        <f>IF(VLOOKUP($A81,Keys_CHESS_ALL!$J$3:$AC$192,14,FALSE)="","",VLOOKUP($A81,Keys_CHESS_ALL!$J$3:$AC$192,14,FALSE))</f>
        <v>#N/A</v>
      </c>
      <c r="R81" s="28" t="e">
        <f>IF(VLOOKUP($A81,Keys_CHESS_ALL!$J$3:$AC$192,15,FALSE)="","",VLOOKUP($A81,Keys_CHESS_ALL!$J$3:$AC$192,15,FALSE))</f>
        <v>#N/A</v>
      </c>
      <c r="S81" s="28" t="e">
        <f>IF(VLOOKUP($A81,Keys_CHESS_ALL!$J$3:$AC$192,16,FALSE)="","",VLOOKUP($A81,Keys_CHESS_ALL!$J$3:$AC$192,16,FALSE))</f>
        <v>#N/A</v>
      </c>
      <c r="T81" s="48" t="e">
        <f>IF(VLOOKUP($A81,Keys_CHESS_ALL!$J$3:$AC$192,17,FALSE)="","",VLOOKUP($A81,Keys_CHESS_ALL!$J$3:$AC$192,17,FALSE))</f>
        <v>#N/A</v>
      </c>
    </row>
    <row r="82" spans="2:20" x14ac:dyDescent="0.2">
      <c r="B82" s="28" t="e">
        <f>VLOOKUP(A82,Keys_CHESS_ALL!J63:L243,2,FALSE)</f>
        <v>#N/A</v>
      </c>
      <c r="C82" s="32"/>
      <c r="D82" s="32"/>
      <c r="E82" s="28" t="e">
        <f>VLOOKUP(A82,Keys_CHESS_ALL!J63:L243,3,FALSE)</f>
        <v>#N/A</v>
      </c>
      <c r="F82" s="40"/>
      <c r="H82" s="28" t="e">
        <f>IF(VLOOKUP($A82,Keys_CHESS_ALL!$J$3:$AC$192,5,FALSE)="","",VLOOKUP($A82,Keys_CHESS_ALL!$J$3:$AC$192,5,FALSE))</f>
        <v>#N/A</v>
      </c>
      <c r="I82" s="28" t="e">
        <f>IF(VLOOKUP($A82,Keys_CHESS_ALL!$J$3:$AC$192,6,FALSE)="","",VLOOKUP($A82,Keys_CHESS_ALL!$J$3:$AC$192,6,FALSE))</f>
        <v>#N/A</v>
      </c>
      <c r="J82" s="28" t="e">
        <f>IF(VLOOKUP($A82,Keys_CHESS_ALL!$J$3:$AC$192,7,FALSE)="","",VLOOKUP($A82,Keys_CHESS_ALL!$J$3:$AC$192,7,FALSE))</f>
        <v>#N/A</v>
      </c>
      <c r="K82" s="28" t="e">
        <f>IF(VLOOKUP($A82,Keys_CHESS_ALL!$J$3:$AC$192,8,FALSE)="","",VLOOKUP($A82,Keys_CHESS_ALL!$J$3:$AC$192,8,FALSE))</f>
        <v>#N/A</v>
      </c>
      <c r="L82" s="28" t="e">
        <f>IF(VLOOKUP($A82,Keys_CHESS_ALL!$J$3:$AC$192,9,FALSE)="","",VLOOKUP($A82,Keys_CHESS_ALL!$J$3:$AC$192,9,FALSE))</f>
        <v>#N/A</v>
      </c>
      <c r="M82" s="28" t="e">
        <f>IF(VLOOKUP($A82,Keys_CHESS_ALL!$J$3:$AC$192,10,FALSE)="","",VLOOKUP($A82,Keys_CHESS_ALL!$J$3:$AC$192,10,FALSE))</f>
        <v>#N/A</v>
      </c>
      <c r="N82" s="28" t="e">
        <f>IF(VLOOKUP($A82,Keys_CHESS_ALL!$J$3:$AC$192,11,FALSE)="","",VLOOKUP($A82,Keys_CHESS_ALL!$J$3:$AC$192,11,FALSE))</f>
        <v>#N/A</v>
      </c>
      <c r="O82" s="28" t="e">
        <f>IF(VLOOKUP($A82,Keys_CHESS_ALL!$J$3:$AC$192,12,FALSE)="","",VLOOKUP($A82,Keys_CHESS_ALL!$J$3:$AC$192,12,FALSE))</f>
        <v>#N/A</v>
      </c>
      <c r="P82" s="28" t="e">
        <f>IF(VLOOKUP($A82,Keys_CHESS_ALL!$J$3:$AC$192,13,FALSE)="","",VLOOKUP($A82,Keys_CHESS_ALL!$J$3:$AC$192,13,FALSE))</f>
        <v>#N/A</v>
      </c>
      <c r="Q82" s="28" t="e">
        <f>IF(VLOOKUP($A82,Keys_CHESS_ALL!$J$3:$AC$192,14,FALSE)="","",VLOOKUP($A82,Keys_CHESS_ALL!$J$3:$AC$192,14,FALSE))</f>
        <v>#N/A</v>
      </c>
      <c r="R82" s="28" t="e">
        <f>IF(VLOOKUP($A82,Keys_CHESS_ALL!$J$3:$AC$192,15,FALSE)="","",VLOOKUP($A82,Keys_CHESS_ALL!$J$3:$AC$192,15,FALSE))</f>
        <v>#N/A</v>
      </c>
      <c r="S82" s="28" t="e">
        <f>IF(VLOOKUP($A82,Keys_CHESS_ALL!$J$3:$AC$192,16,FALSE)="","",VLOOKUP($A82,Keys_CHESS_ALL!$J$3:$AC$192,16,FALSE))</f>
        <v>#N/A</v>
      </c>
      <c r="T82" s="48" t="e">
        <f>IF(VLOOKUP($A82,Keys_CHESS_ALL!$J$3:$AC$192,17,FALSE)="","",VLOOKUP($A82,Keys_CHESS_ALL!$J$3:$AC$192,17,FALSE))</f>
        <v>#N/A</v>
      </c>
    </row>
    <row r="83" spans="2:20" x14ac:dyDescent="0.2">
      <c r="B83" s="28" t="e">
        <f>VLOOKUP(A83,Keys_CHESS_ALL!J64:L244,2,FALSE)</f>
        <v>#N/A</v>
      </c>
      <c r="C83" s="32"/>
      <c r="D83" s="32"/>
      <c r="E83" s="28" t="e">
        <f>VLOOKUP(A83,Keys_CHESS_ALL!J64:L244,3,FALSE)</f>
        <v>#N/A</v>
      </c>
      <c r="F83" s="40"/>
      <c r="H83" s="28" t="e">
        <f>IF(VLOOKUP($A83,Keys_CHESS_ALL!$J$3:$AC$192,5,FALSE)="","",VLOOKUP($A83,Keys_CHESS_ALL!$J$3:$AC$192,5,FALSE))</f>
        <v>#N/A</v>
      </c>
      <c r="I83" s="28" t="e">
        <f>IF(VLOOKUP($A83,Keys_CHESS_ALL!$J$3:$AC$192,6,FALSE)="","",VLOOKUP($A83,Keys_CHESS_ALL!$J$3:$AC$192,6,FALSE))</f>
        <v>#N/A</v>
      </c>
      <c r="J83" s="28" t="e">
        <f>IF(VLOOKUP($A83,Keys_CHESS_ALL!$J$3:$AC$192,7,FALSE)="","",VLOOKUP($A83,Keys_CHESS_ALL!$J$3:$AC$192,7,FALSE))</f>
        <v>#N/A</v>
      </c>
      <c r="K83" s="28" t="e">
        <f>IF(VLOOKUP($A83,Keys_CHESS_ALL!$J$3:$AC$192,8,FALSE)="","",VLOOKUP($A83,Keys_CHESS_ALL!$J$3:$AC$192,8,FALSE))</f>
        <v>#N/A</v>
      </c>
      <c r="L83" s="28" t="e">
        <f>IF(VLOOKUP($A83,Keys_CHESS_ALL!$J$3:$AC$192,9,FALSE)="","",VLOOKUP($A83,Keys_CHESS_ALL!$J$3:$AC$192,9,FALSE))</f>
        <v>#N/A</v>
      </c>
      <c r="M83" s="28" t="e">
        <f>IF(VLOOKUP($A83,Keys_CHESS_ALL!$J$3:$AC$192,10,FALSE)="","",VLOOKUP($A83,Keys_CHESS_ALL!$J$3:$AC$192,10,FALSE))</f>
        <v>#N/A</v>
      </c>
      <c r="N83" s="28" t="e">
        <f>IF(VLOOKUP($A83,Keys_CHESS_ALL!$J$3:$AC$192,11,FALSE)="","",VLOOKUP($A83,Keys_CHESS_ALL!$J$3:$AC$192,11,FALSE))</f>
        <v>#N/A</v>
      </c>
      <c r="O83" s="28" t="e">
        <f>IF(VLOOKUP($A83,Keys_CHESS_ALL!$J$3:$AC$192,12,FALSE)="","",VLOOKUP($A83,Keys_CHESS_ALL!$J$3:$AC$192,12,FALSE))</f>
        <v>#N/A</v>
      </c>
      <c r="P83" s="28" t="e">
        <f>IF(VLOOKUP($A83,Keys_CHESS_ALL!$J$3:$AC$192,13,FALSE)="","",VLOOKUP($A83,Keys_CHESS_ALL!$J$3:$AC$192,13,FALSE))</f>
        <v>#N/A</v>
      </c>
      <c r="Q83" s="28" t="e">
        <f>IF(VLOOKUP($A83,Keys_CHESS_ALL!$J$3:$AC$192,14,FALSE)="","",VLOOKUP($A83,Keys_CHESS_ALL!$J$3:$AC$192,14,FALSE))</f>
        <v>#N/A</v>
      </c>
      <c r="R83" s="28" t="e">
        <f>IF(VLOOKUP($A83,Keys_CHESS_ALL!$J$3:$AC$192,15,FALSE)="","",VLOOKUP($A83,Keys_CHESS_ALL!$J$3:$AC$192,15,FALSE))</f>
        <v>#N/A</v>
      </c>
      <c r="S83" s="28" t="e">
        <f>IF(VLOOKUP($A83,Keys_CHESS_ALL!$J$3:$AC$192,16,FALSE)="","",VLOOKUP($A83,Keys_CHESS_ALL!$J$3:$AC$192,16,FALSE))</f>
        <v>#N/A</v>
      </c>
      <c r="T83" s="48" t="e">
        <f>IF(VLOOKUP($A83,Keys_CHESS_ALL!$J$3:$AC$192,17,FALSE)="","",VLOOKUP($A83,Keys_CHESS_ALL!$J$3:$AC$192,17,FALSE))</f>
        <v>#N/A</v>
      </c>
    </row>
    <row r="84" spans="2:20" x14ac:dyDescent="0.2">
      <c r="B84" s="28" t="e">
        <f>VLOOKUP(A84,Keys_CHESS_ALL!J65:L245,2,FALSE)</f>
        <v>#N/A</v>
      </c>
      <c r="C84" s="32"/>
      <c r="D84" s="32"/>
      <c r="E84" s="28" t="e">
        <f>VLOOKUP(A84,Keys_CHESS_ALL!J65:L245,3,FALSE)</f>
        <v>#N/A</v>
      </c>
      <c r="F84" s="40"/>
      <c r="H84" s="28" t="e">
        <f>IF(VLOOKUP($A84,Keys_CHESS_ALL!$J$3:$AC$192,5,FALSE)="","",VLOOKUP($A84,Keys_CHESS_ALL!$J$3:$AC$192,5,FALSE))</f>
        <v>#N/A</v>
      </c>
      <c r="I84" s="28" t="e">
        <f>IF(VLOOKUP($A84,Keys_CHESS_ALL!$J$3:$AC$192,6,FALSE)="","",VLOOKUP($A84,Keys_CHESS_ALL!$J$3:$AC$192,6,FALSE))</f>
        <v>#N/A</v>
      </c>
      <c r="J84" s="28" t="e">
        <f>IF(VLOOKUP($A84,Keys_CHESS_ALL!$J$3:$AC$192,7,FALSE)="","",VLOOKUP($A84,Keys_CHESS_ALL!$J$3:$AC$192,7,FALSE))</f>
        <v>#N/A</v>
      </c>
      <c r="K84" s="28" t="e">
        <f>IF(VLOOKUP($A84,Keys_CHESS_ALL!$J$3:$AC$192,8,FALSE)="","",VLOOKUP($A84,Keys_CHESS_ALL!$J$3:$AC$192,8,FALSE))</f>
        <v>#N/A</v>
      </c>
      <c r="L84" s="28" t="e">
        <f>IF(VLOOKUP($A84,Keys_CHESS_ALL!$J$3:$AC$192,9,FALSE)="","",VLOOKUP($A84,Keys_CHESS_ALL!$J$3:$AC$192,9,FALSE))</f>
        <v>#N/A</v>
      </c>
      <c r="M84" s="28" t="e">
        <f>IF(VLOOKUP($A84,Keys_CHESS_ALL!$J$3:$AC$192,10,FALSE)="","",VLOOKUP($A84,Keys_CHESS_ALL!$J$3:$AC$192,10,FALSE))</f>
        <v>#N/A</v>
      </c>
      <c r="N84" s="28" t="e">
        <f>IF(VLOOKUP($A84,Keys_CHESS_ALL!$J$3:$AC$192,11,FALSE)="","",VLOOKUP($A84,Keys_CHESS_ALL!$J$3:$AC$192,11,FALSE))</f>
        <v>#N/A</v>
      </c>
      <c r="O84" s="28" t="e">
        <f>IF(VLOOKUP($A84,Keys_CHESS_ALL!$J$3:$AC$192,12,FALSE)="","",VLOOKUP($A84,Keys_CHESS_ALL!$J$3:$AC$192,12,FALSE))</f>
        <v>#N/A</v>
      </c>
      <c r="P84" s="28" t="e">
        <f>IF(VLOOKUP($A84,Keys_CHESS_ALL!$J$3:$AC$192,13,FALSE)="","",VLOOKUP($A84,Keys_CHESS_ALL!$J$3:$AC$192,13,FALSE))</f>
        <v>#N/A</v>
      </c>
      <c r="Q84" s="28" t="e">
        <f>IF(VLOOKUP($A84,Keys_CHESS_ALL!$J$3:$AC$192,14,FALSE)="","",VLOOKUP($A84,Keys_CHESS_ALL!$J$3:$AC$192,14,FALSE))</f>
        <v>#N/A</v>
      </c>
      <c r="R84" s="28" t="e">
        <f>IF(VLOOKUP($A84,Keys_CHESS_ALL!$J$3:$AC$192,15,FALSE)="","",VLOOKUP($A84,Keys_CHESS_ALL!$J$3:$AC$192,15,FALSE))</f>
        <v>#N/A</v>
      </c>
      <c r="S84" s="28" t="e">
        <f>IF(VLOOKUP($A84,Keys_CHESS_ALL!$J$3:$AC$192,16,FALSE)="","",VLOOKUP($A84,Keys_CHESS_ALL!$J$3:$AC$192,16,FALSE))</f>
        <v>#N/A</v>
      </c>
      <c r="T84" s="48" t="e">
        <f>IF(VLOOKUP($A84,Keys_CHESS_ALL!$J$3:$AC$192,17,FALSE)="","",VLOOKUP($A84,Keys_CHESS_ALL!$J$3:$AC$192,17,FALSE))</f>
        <v>#N/A</v>
      </c>
    </row>
    <row r="85" spans="2:20" x14ac:dyDescent="0.2">
      <c r="B85" s="28" t="e">
        <f>VLOOKUP(A85,Keys_CHESS_ALL!J66:L246,2,FALSE)</f>
        <v>#N/A</v>
      </c>
      <c r="C85" s="32"/>
      <c r="D85" s="32"/>
      <c r="E85" s="28" t="e">
        <f>VLOOKUP(A85,Keys_CHESS_ALL!J66:L246,3,FALSE)</f>
        <v>#N/A</v>
      </c>
      <c r="F85" s="40"/>
      <c r="H85" s="28" t="e">
        <f>IF(VLOOKUP($A85,Keys_CHESS_ALL!$J$3:$AC$192,5,FALSE)="","",VLOOKUP($A85,Keys_CHESS_ALL!$J$3:$AC$192,5,FALSE))</f>
        <v>#N/A</v>
      </c>
      <c r="I85" s="28" t="e">
        <f>IF(VLOOKUP($A85,Keys_CHESS_ALL!$J$3:$AC$192,6,FALSE)="","",VLOOKUP($A85,Keys_CHESS_ALL!$J$3:$AC$192,6,FALSE))</f>
        <v>#N/A</v>
      </c>
      <c r="J85" s="28" t="e">
        <f>IF(VLOOKUP($A85,Keys_CHESS_ALL!$J$3:$AC$192,7,FALSE)="","",VLOOKUP($A85,Keys_CHESS_ALL!$J$3:$AC$192,7,FALSE))</f>
        <v>#N/A</v>
      </c>
      <c r="K85" s="28" t="e">
        <f>IF(VLOOKUP($A85,Keys_CHESS_ALL!$J$3:$AC$192,8,FALSE)="","",VLOOKUP($A85,Keys_CHESS_ALL!$J$3:$AC$192,8,FALSE))</f>
        <v>#N/A</v>
      </c>
      <c r="L85" s="28" t="e">
        <f>IF(VLOOKUP($A85,Keys_CHESS_ALL!$J$3:$AC$192,9,FALSE)="","",VLOOKUP($A85,Keys_CHESS_ALL!$J$3:$AC$192,9,FALSE))</f>
        <v>#N/A</v>
      </c>
      <c r="M85" s="28" t="e">
        <f>IF(VLOOKUP($A85,Keys_CHESS_ALL!$J$3:$AC$192,10,FALSE)="","",VLOOKUP($A85,Keys_CHESS_ALL!$J$3:$AC$192,10,FALSE))</f>
        <v>#N/A</v>
      </c>
      <c r="N85" s="28" t="e">
        <f>IF(VLOOKUP($A85,Keys_CHESS_ALL!$J$3:$AC$192,11,FALSE)="","",VLOOKUP($A85,Keys_CHESS_ALL!$J$3:$AC$192,11,FALSE))</f>
        <v>#N/A</v>
      </c>
      <c r="O85" s="28" t="e">
        <f>IF(VLOOKUP($A85,Keys_CHESS_ALL!$J$3:$AC$192,12,FALSE)="","",VLOOKUP($A85,Keys_CHESS_ALL!$J$3:$AC$192,12,FALSE))</f>
        <v>#N/A</v>
      </c>
      <c r="P85" s="28" t="e">
        <f>IF(VLOOKUP($A85,Keys_CHESS_ALL!$J$3:$AC$192,13,FALSE)="","",VLOOKUP($A85,Keys_CHESS_ALL!$J$3:$AC$192,13,FALSE))</f>
        <v>#N/A</v>
      </c>
      <c r="Q85" s="28" t="e">
        <f>IF(VLOOKUP($A85,Keys_CHESS_ALL!$J$3:$AC$192,14,FALSE)="","",VLOOKUP($A85,Keys_CHESS_ALL!$J$3:$AC$192,14,FALSE))</f>
        <v>#N/A</v>
      </c>
      <c r="R85" s="28" t="e">
        <f>IF(VLOOKUP($A85,Keys_CHESS_ALL!$J$3:$AC$192,15,FALSE)="","",VLOOKUP($A85,Keys_CHESS_ALL!$J$3:$AC$192,15,FALSE))</f>
        <v>#N/A</v>
      </c>
      <c r="S85" s="28" t="e">
        <f>IF(VLOOKUP($A85,Keys_CHESS_ALL!$J$3:$AC$192,16,FALSE)="","",VLOOKUP($A85,Keys_CHESS_ALL!$J$3:$AC$192,16,FALSE))</f>
        <v>#N/A</v>
      </c>
      <c r="T85" s="48" t="e">
        <f>IF(VLOOKUP($A85,Keys_CHESS_ALL!$J$3:$AC$192,17,FALSE)="","",VLOOKUP($A85,Keys_CHESS_ALL!$J$3:$AC$192,17,FALSE))</f>
        <v>#N/A</v>
      </c>
    </row>
    <row r="86" spans="2:20" x14ac:dyDescent="0.2">
      <c r="B86" s="28" t="e">
        <f>VLOOKUP(A86,Keys_CHESS_ALL!J67:L247,2,FALSE)</f>
        <v>#N/A</v>
      </c>
      <c r="C86" s="32"/>
      <c r="D86" s="32"/>
      <c r="E86" s="28" t="e">
        <f>VLOOKUP(A86,Keys_CHESS_ALL!J67:L247,3,FALSE)</f>
        <v>#N/A</v>
      </c>
      <c r="F86" s="40"/>
      <c r="H86" s="28" t="e">
        <f>IF(VLOOKUP($A86,Keys_CHESS_ALL!$J$3:$AC$192,5,FALSE)="","",VLOOKUP($A86,Keys_CHESS_ALL!$J$3:$AC$192,5,FALSE))</f>
        <v>#N/A</v>
      </c>
      <c r="I86" s="28" t="e">
        <f>IF(VLOOKUP($A86,Keys_CHESS_ALL!$J$3:$AC$192,6,FALSE)="","",VLOOKUP($A86,Keys_CHESS_ALL!$J$3:$AC$192,6,FALSE))</f>
        <v>#N/A</v>
      </c>
      <c r="J86" s="28" t="e">
        <f>IF(VLOOKUP($A86,Keys_CHESS_ALL!$J$3:$AC$192,7,FALSE)="","",VLOOKUP($A86,Keys_CHESS_ALL!$J$3:$AC$192,7,FALSE))</f>
        <v>#N/A</v>
      </c>
      <c r="K86" s="28" t="e">
        <f>IF(VLOOKUP($A86,Keys_CHESS_ALL!$J$3:$AC$192,8,FALSE)="","",VLOOKUP($A86,Keys_CHESS_ALL!$J$3:$AC$192,8,FALSE))</f>
        <v>#N/A</v>
      </c>
      <c r="L86" s="28" t="e">
        <f>IF(VLOOKUP($A86,Keys_CHESS_ALL!$J$3:$AC$192,9,FALSE)="","",VLOOKUP($A86,Keys_CHESS_ALL!$J$3:$AC$192,9,FALSE))</f>
        <v>#N/A</v>
      </c>
      <c r="M86" s="28" t="e">
        <f>IF(VLOOKUP($A86,Keys_CHESS_ALL!$J$3:$AC$192,10,FALSE)="","",VLOOKUP($A86,Keys_CHESS_ALL!$J$3:$AC$192,10,FALSE))</f>
        <v>#N/A</v>
      </c>
      <c r="N86" s="28" t="e">
        <f>IF(VLOOKUP($A86,Keys_CHESS_ALL!$J$3:$AC$192,11,FALSE)="","",VLOOKUP($A86,Keys_CHESS_ALL!$J$3:$AC$192,11,FALSE))</f>
        <v>#N/A</v>
      </c>
      <c r="O86" s="28" t="e">
        <f>IF(VLOOKUP($A86,Keys_CHESS_ALL!$J$3:$AC$192,12,FALSE)="","",VLOOKUP($A86,Keys_CHESS_ALL!$J$3:$AC$192,12,FALSE))</f>
        <v>#N/A</v>
      </c>
      <c r="P86" s="28" t="e">
        <f>IF(VLOOKUP($A86,Keys_CHESS_ALL!$J$3:$AC$192,13,FALSE)="","",VLOOKUP($A86,Keys_CHESS_ALL!$J$3:$AC$192,13,FALSE))</f>
        <v>#N/A</v>
      </c>
      <c r="Q86" s="28" t="e">
        <f>IF(VLOOKUP($A86,Keys_CHESS_ALL!$J$3:$AC$192,14,FALSE)="","",VLOOKUP($A86,Keys_CHESS_ALL!$J$3:$AC$192,14,FALSE))</f>
        <v>#N/A</v>
      </c>
      <c r="R86" s="28" t="e">
        <f>IF(VLOOKUP($A86,Keys_CHESS_ALL!$J$3:$AC$192,15,FALSE)="","",VLOOKUP($A86,Keys_CHESS_ALL!$J$3:$AC$192,15,FALSE))</f>
        <v>#N/A</v>
      </c>
      <c r="S86" s="28" t="e">
        <f>IF(VLOOKUP($A86,Keys_CHESS_ALL!$J$3:$AC$192,16,FALSE)="","",VLOOKUP($A86,Keys_CHESS_ALL!$J$3:$AC$192,16,FALSE))</f>
        <v>#N/A</v>
      </c>
      <c r="T86" s="48" t="e">
        <f>IF(VLOOKUP($A86,Keys_CHESS_ALL!$J$3:$AC$192,17,FALSE)="","",VLOOKUP($A86,Keys_CHESS_ALL!$J$3:$AC$192,17,FALSE))</f>
        <v>#N/A</v>
      </c>
    </row>
    <row r="87" spans="2:20" x14ac:dyDescent="0.2">
      <c r="B87" s="28" t="e">
        <f>VLOOKUP(A87,Keys_CHESS_ALL!J68:L248,2,FALSE)</f>
        <v>#N/A</v>
      </c>
      <c r="C87" s="32"/>
      <c r="D87" s="32"/>
      <c r="E87" s="28" t="e">
        <f>VLOOKUP(A87,Keys_CHESS_ALL!J68:L248,3,FALSE)</f>
        <v>#N/A</v>
      </c>
      <c r="F87" s="40"/>
      <c r="H87" s="28" t="e">
        <f>IF(VLOOKUP($A87,Keys_CHESS_ALL!$J$3:$AC$192,5,FALSE)="","",VLOOKUP($A87,Keys_CHESS_ALL!$J$3:$AC$192,5,FALSE))</f>
        <v>#N/A</v>
      </c>
      <c r="I87" s="28" t="e">
        <f>IF(VLOOKUP($A87,Keys_CHESS_ALL!$J$3:$AC$192,6,FALSE)="","",VLOOKUP($A87,Keys_CHESS_ALL!$J$3:$AC$192,6,FALSE))</f>
        <v>#N/A</v>
      </c>
      <c r="J87" s="28" t="e">
        <f>IF(VLOOKUP($A87,Keys_CHESS_ALL!$J$3:$AC$192,7,FALSE)="","",VLOOKUP($A87,Keys_CHESS_ALL!$J$3:$AC$192,7,FALSE))</f>
        <v>#N/A</v>
      </c>
      <c r="K87" s="28" t="e">
        <f>IF(VLOOKUP($A87,Keys_CHESS_ALL!$J$3:$AC$192,8,FALSE)="","",VLOOKUP($A87,Keys_CHESS_ALL!$J$3:$AC$192,8,FALSE))</f>
        <v>#N/A</v>
      </c>
      <c r="L87" s="28" t="e">
        <f>IF(VLOOKUP($A87,Keys_CHESS_ALL!$J$3:$AC$192,9,FALSE)="","",VLOOKUP($A87,Keys_CHESS_ALL!$J$3:$AC$192,9,FALSE))</f>
        <v>#N/A</v>
      </c>
      <c r="M87" s="28" t="e">
        <f>IF(VLOOKUP($A87,Keys_CHESS_ALL!$J$3:$AC$192,10,FALSE)="","",VLOOKUP($A87,Keys_CHESS_ALL!$J$3:$AC$192,10,FALSE))</f>
        <v>#N/A</v>
      </c>
      <c r="N87" s="28" t="e">
        <f>IF(VLOOKUP($A87,Keys_CHESS_ALL!$J$3:$AC$192,11,FALSE)="","",VLOOKUP($A87,Keys_CHESS_ALL!$J$3:$AC$192,11,FALSE))</f>
        <v>#N/A</v>
      </c>
      <c r="O87" s="28" t="e">
        <f>IF(VLOOKUP($A87,Keys_CHESS_ALL!$J$3:$AC$192,12,FALSE)="","",VLOOKUP($A87,Keys_CHESS_ALL!$J$3:$AC$192,12,FALSE))</f>
        <v>#N/A</v>
      </c>
      <c r="P87" s="28" t="e">
        <f>IF(VLOOKUP($A87,Keys_CHESS_ALL!$J$3:$AC$192,13,FALSE)="","",VLOOKUP($A87,Keys_CHESS_ALL!$J$3:$AC$192,13,FALSE))</f>
        <v>#N/A</v>
      </c>
      <c r="Q87" s="28" t="e">
        <f>IF(VLOOKUP($A87,Keys_CHESS_ALL!$J$3:$AC$192,14,FALSE)="","",VLOOKUP($A87,Keys_CHESS_ALL!$J$3:$AC$192,14,FALSE))</f>
        <v>#N/A</v>
      </c>
      <c r="R87" s="28" t="e">
        <f>IF(VLOOKUP($A87,Keys_CHESS_ALL!$J$3:$AC$192,15,FALSE)="","",VLOOKUP($A87,Keys_CHESS_ALL!$J$3:$AC$192,15,FALSE))</f>
        <v>#N/A</v>
      </c>
      <c r="S87" s="28" t="e">
        <f>IF(VLOOKUP($A87,Keys_CHESS_ALL!$J$3:$AC$192,16,FALSE)="","",VLOOKUP($A87,Keys_CHESS_ALL!$J$3:$AC$192,16,FALSE))</f>
        <v>#N/A</v>
      </c>
      <c r="T87" s="48" t="e">
        <f>IF(VLOOKUP($A87,Keys_CHESS_ALL!$J$3:$AC$192,17,FALSE)="","",VLOOKUP($A87,Keys_CHESS_ALL!$J$3:$AC$192,17,FALSE))</f>
        <v>#N/A</v>
      </c>
    </row>
    <row r="88" spans="2:20" x14ac:dyDescent="0.2">
      <c r="B88" s="28" t="e">
        <f>VLOOKUP(A88,Keys_CHESS_ALL!J69:L249,2,FALSE)</f>
        <v>#N/A</v>
      </c>
      <c r="C88" s="32"/>
      <c r="D88" s="32"/>
      <c r="E88" s="28" t="e">
        <f>VLOOKUP(A88,Keys_CHESS_ALL!J69:L249,3,FALSE)</f>
        <v>#N/A</v>
      </c>
      <c r="F88" s="40"/>
      <c r="H88" s="28" t="e">
        <f>IF(VLOOKUP($A88,Keys_CHESS_ALL!$J$3:$AC$192,5,FALSE)="","",VLOOKUP($A88,Keys_CHESS_ALL!$J$3:$AC$192,5,FALSE))</f>
        <v>#N/A</v>
      </c>
      <c r="I88" s="28" t="e">
        <f>IF(VLOOKUP($A88,Keys_CHESS_ALL!$J$3:$AC$192,6,FALSE)="","",VLOOKUP($A88,Keys_CHESS_ALL!$J$3:$AC$192,6,FALSE))</f>
        <v>#N/A</v>
      </c>
      <c r="J88" s="28" t="e">
        <f>IF(VLOOKUP($A88,Keys_CHESS_ALL!$J$3:$AC$192,7,FALSE)="","",VLOOKUP($A88,Keys_CHESS_ALL!$J$3:$AC$192,7,FALSE))</f>
        <v>#N/A</v>
      </c>
      <c r="K88" s="28" t="e">
        <f>IF(VLOOKUP($A88,Keys_CHESS_ALL!$J$3:$AC$192,8,FALSE)="","",VLOOKUP($A88,Keys_CHESS_ALL!$J$3:$AC$192,8,FALSE))</f>
        <v>#N/A</v>
      </c>
      <c r="L88" s="28" t="e">
        <f>IF(VLOOKUP($A88,Keys_CHESS_ALL!$J$3:$AC$192,9,FALSE)="","",VLOOKUP($A88,Keys_CHESS_ALL!$J$3:$AC$192,9,FALSE))</f>
        <v>#N/A</v>
      </c>
      <c r="M88" s="28" t="e">
        <f>IF(VLOOKUP($A88,Keys_CHESS_ALL!$J$3:$AC$192,10,FALSE)="","",VLOOKUP($A88,Keys_CHESS_ALL!$J$3:$AC$192,10,FALSE))</f>
        <v>#N/A</v>
      </c>
      <c r="N88" s="28" t="e">
        <f>IF(VLOOKUP($A88,Keys_CHESS_ALL!$J$3:$AC$192,11,FALSE)="","",VLOOKUP($A88,Keys_CHESS_ALL!$J$3:$AC$192,11,FALSE))</f>
        <v>#N/A</v>
      </c>
      <c r="O88" s="28" t="e">
        <f>IF(VLOOKUP($A88,Keys_CHESS_ALL!$J$3:$AC$192,12,FALSE)="","",VLOOKUP($A88,Keys_CHESS_ALL!$J$3:$AC$192,12,FALSE))</f>
        <v>#N/A</v>
      </c>
      <c r="P88" s="28" t="e">
        <f>IF(VLOOKUP($A88,Keys_CHESS_ALL!$J$3:$AC$192,13,FALSE)="","",VLOOKUP($A88,Keys_CHESS_ALL!$J$3:$AC$192,13,FALSE))</f>
        <v>#N/A</v>
      </c>
      <c r="Q88" s="28" t="e">
        <f>IF(VLOOKUP($A88,Keys_CHESS_ALL!$J$3:$AC$192,14,FALSE)="","",VLOOKUP($A88,Keys_CHESS_ALL!$J$3:$AC$192,14,FALSE))</f>
        <v>#N/A</v>
      </c>
      <c r="R88" s="28" t="e">
        <f>IF(VLOOKUP($A88,Keys_CHESS_ALL!$J$3:$AC$192,15,FALSE)="","",VLOOKUP($A88,Keys_CHESS_ALL!$J$3:$AC$192,15,FALSE))</f>
        <v>#N/A</v>
      </c>
      <c r="S88" s="28" t="e">
        <f>IF(VLOOKUP($A88,Keys_CHESS_ALL!$J$3:$AC$192,16,FALSE)="","",VLOOKUP($A88,Keys_CHESS_ALL!$J$3:$AC$192,16,FALSE))</f>
        <v>#N/A</v>
      </c>
      <c r="T88" s="48" t="e">
        <f>IF(VLOOKUP($A88,Keys_CHESS_ALL!$J$3:$AC$192,17,FALSE)="","",VLOOKUP($A88,Keys_CHESS_ALL!$J$3:$AC$192,17,FALSE))</f>
        <v>#N/A</v>
      </c>
    </row>
    <row r="89" spans="2:20" x14ac:dyDescent="0.2">
      <c r="B89" s="28" t="e">
        <f>VLOOKUP(A89,Keys_CHESS_ALL!J70:L250,2,FALSE)</f>
        <v>#N/A</v>
      </c>
      <c r="C89" s="32"/>
      <c r="D89" s="32"/>
      <c r="E89" s="28" t="e">
        <f>VLOOKUP(A89,Keys_CHESS_ALL!J70:L250,3,FALSE)</f>
        <v>#N/A</v>
      </c>
      <c r="F89" s="40"/>
      <c r="H89" s="28" t="e">
        <f>IF(VLOOKUP($A89,Keys_CHESS_ALL!$J$3:$AC$192,5,FALSE)="","",VLOOKUP($A89,Keys_CHESS_ALL!$J$3:$AC$192,5,FALSE))</f>
        <v>#N/A</v>
      </c>
      <c r="I89" s="28" t="e">
        <f>IF(VLOOKUP($A89,Keys_CHESS_ALL!$J$3:$AC$192,6,FALSE)="","",VLOOKUP($A89,Keys_CHESS_ALL!$J$3:$AC$192,6,FALSE))</f>
        <v>#N/A</v>
      </c>
      <c r="J89" s="28" t="e">
        <f>IF(VLOOKUP($A89,Keys_CHESS_ALL!$J$3:$AC$192,7,FALSE)="","",VLOOKUP($A89,Keys_CHESS_ALL!$J$3:$AC$192,7,FALSE))</f>
        <v>#N/A</v>
      </c>
      <c r="K89" s="28" t="e">
        <f>IF(VLOOKUP($A89,Keys_CHESS_ALL!$J$3:$AC$192,8,FALSE)="","",VLOOKUP($A89,Keys_CHESS_ALL!$J$3:$AC$192,8,FALSE))</f>
        <v>#N/A</v>
      </c>
      <c r="L89" s="28" t="e">
        <f>IF(VLOOKUP($A89,Keys_CHESS_ALL!$J$3:$AC$192,9,FALSE)="","",VLOOKUP($A89,Keys_CHESS_ALL!$J$3:$AC$192,9,FALSE))</f>
        <v>#N/A</v>
      </c>
      <c r="M89" s="28" t="e">
        <f>IF(VLOOKUP($A89,Keys_CHESS_ALL!$J$3:$AC$192,10,FALSE)="","",VLOOKUP($A89,Keys_CHESS_ALL!$J$3:$AC$192,10,FALSE))</f>
        <v>#N/A</v>
      </c>
      <c r="N89" s="28" t="e">
        <f>IF(VLOOKUP($A89,Keys_CHESS_ALL!$J$3:$AC$192,11,FALSE)="","",VLOOKUP($A89,Keys_CHESS_ALL!$J$3:$AC$192,11,FALSE))</f>
        <v>#N/A</v>
      </c>
      <c r="O89" s="28" t="e">
        <f>IF(VLOOKUP($A89,Keys_CHESS_ALL!$J$3:$AC$192,12,FALSE)="","",VLOOKUP($A89,Keys_CHESS_ALL!$J$3:$AC$192,12,FALSE))</f>
        <v>#N/A</v>
      </c>
      <c r="P89" s="28" t="e">
        <f>IF(VLOOKUP($A89,Keys_CHESS_ALL!$J$3:$AC$192,13,FALSE)="","",VLOOKUP($A89,Keys_CHESS_ALL!$J$3:$AC$192,13,FALSE))</f>
        <v>#N/A</v>
      </c>
      <c r="Q89" s="28" t="e">
        <f>IF(VLOOKUP($A89,Keys_CHESS_ALL!$J$3:$AC$192,14,FALSE)="","",VLOOKUP($A89,Keys_CHESS_ALL!$J$3:$AC$192,14,FALSE))</f>
        <v>#N/A</v>
      </c>
      <c r="R89" s="28" t="e">
        <f>IF(VLOOKUP($A89,Keys_CHESS_ALL!$J$3:$AC$192,15,FALSE)="","",VLOOKUP($A89,Keys_CHESS_ALL!$J$3:$AC$192,15,FALSE))</f>
        <v>#N/A</v>
      </c>
      <c r="S89" s="28" t="e">
        <f>IF(VLOOKUP($A89,Keys_CHESS_ALL!$J$3:$AC$192,16,FALSE)="","",VLOOKUP($A89,Keys_CHESS_ALL!$J$3:$AC$192,16,FALSE))</f>
        <v>#N/A</v>
      </c>
      <c r="T89" s="48" t="e">
        <f>IF(VLOOKUP($A89,Keys_CHESS_ALL!$J$3:$AC$192,17,FALSE)="","",VLOOKUP($A89,Keys_CHESS_ALL!$J$3:$AC$192,17,FALSE))</f>
        <v>#N/A</v>
      </c>
    </row>
    <row r="90" spans="2:20" x14ac:dyDescent="0.2">
      <c r="B90" s="28" t="e">
        <f>VLOOKUP(A90,Keys_CHESS_ALL!J71:L251,2,FALSE)</f>
        <v>#N/A</v>
      </c>
      <c r="C90" s="32"/>
      <c r="D90" s="32"/>
      <c r="E90" s="28" t="e">
        <f>VLOOKUP(A90,Keys_CHESS_ALL!J71:L251,3,FALSE)</f>
        <v>#N/A</v>
      </c>
      <c r="F90" s="40"/>
      <c r="H90" s="28" t="e">
        <f>IF(VLOOKUP($A90,Keys_CHESS_ALL!$J$3:$AC$192,5,FALSE)="","",VLOOKUP($A90,Keys_CHESS_ALL!$J$3:$AC$192,5,FALSE))</f>
        <v>#N/A</v>
      </c>
      <c r="I90" s="28" t="e">
        <f>IF(VLOOKUP($A90,Keys_CHESS_ALL!$J$3:$AC$192,6,FALSE)="","",VLOOKUP($A90,Keys_CHESS_ALL!$J$3:$AC$192,6,FALSE))</f>
        <v>#N/A</v>
      </c>
      <c r="J90" s="28" t="e">
        <f>IF(VLOOKUP($A90,Keys_CHESS_ALL!$J$3:$AC$192,7,FALSE)="","",VLOOKUP($A90,Keys_CHESS_ALL!$J$3:$AC$192,7,FALSE))</f>
        <v>#N/A</v>
      </c>
      <c r="K90" s="28" t="e">
        <f>IF(VLOOKUP($A90,Keys_CHESS_ALL!$J$3:$AC$192,8,FALSE)="","",VLOOKUP($A90,Keys_CHESS_ALL!$J$3:$AC$192,8,FALSE))</f>
        <v>#N/A</v>
      </c>
      <c r="L90" s="28" t="e">
        <f>IF(VLOOKUP($A90,Keys_CHESS_ALL!$J$3:$AC$192,9,FALSE)="","",VLOOKUP($A90,Keys_CHESS_ALL!$J$3:$AC$192,9,FALSE))</f>
        <v>#N/A</v>
      </c>
      <c r="M90" s="28" t="e">
        <f>IF(VLOOKUP($A90,Keys_CHESS_ALL!$J$3:$AC$192,10,FALSE)="","",VLOOKUP($A90,Keys_CHESS_ALL!$J$3:$AC$192,10,FALSE))</f>
        <v>#N/A</v>
      </c>
      <c r="N90" s="28" t="e">
        <f>IF(VLOOKUP($A90,Keys_CHESS_ALL!$J$3:$AC$192,11,FALSE)="","",VLOOKUP($A90,Keys_CHESS_ALL!$J$3:$AC$192,11,FALSE))</f>
        <v>#N/A</v>
      </c>
      <c r="O90" s="28" t="e">
        <f>IF(VLOOKUP($A90,Keys_CHESS_ALL!$J$3:$AC$192,12,FALSE)="","",VLOOKUP($A90,Keys_CHESS_ALL!$J$3:$AC$192,12,FALSE))</f>
        <v>#N/A</v>
      </c>
      <c r="P90" s="28" t="e">
        <f>IF(VLOOKUP($A90,Keys_CHESS_ALL!$J$3:$AC$192,13,FALSE)="","",VLOOKUP($A90,Keys_CHESS_ALL!$J$3:$AC$192,13,FALSE))</f>
        <v>#N/A</v>
      </c>
      <c r="Q90" s="28" t="e">
        <f>IF(VLOOKUP($A90,Keys_CHESS_ALL!$J$3:$AC$192,14,FALSE)="","",VLOOKUP($A90,Keys_CHESS_ALL!$J$3:$AC$192,14,FALSE))</f>
        <v>#N/A</v>
      </c>
      <c r="R90" s="28" t="e">
        <f>IF(VLOOKUP($A90,Keys_CHESS_ALL!$J$3:$AC$192,15,FALSE)="","",VLOOKUP($A90,Keys_CHESS_ALL!$J$3:$AC$192,15,FALSE))</f>
        <v>#N/A</v>
      </c>
      <c r="S90" s="28" t="e">
        <f>IF(VLOOKUP($A90,Keys_CHESS_ALL!$J$3:$AC$192,16,FALSE)="","",VLOOKUP($A90,Keys_CHESS_ALL!$J$3:$AC$192,16,FALSE))</f>
        <v>#N/A</v>
      </c>
      <c r="T90" s="48" t="e">
        <f>IF(VLOOKUP($A90,Keys_CHESS_ALL!$J$3:$AC$192,17,FALSE)="","",VLOOKUP($A90,Keys_CHESS_ALL!$J$3:$AC$192,17,FALSE))</f>
        <v>#N/A</v>
      </c>
    </row>
    <row r="91" spans="2:20" x14ac:dyDescent="0.2">
      <c r="B91" s="28" t="e">
        <f>VLOOKUP(A91,Keys_CHESS_ALL!J72:L252,2,FALSE)</f>
        <v>#N/A</v>
      </c>
      <c r="C91" s="32"/>
      <c r="D91" s="32"/>
      <c r="E91" s="28" t="e">
        <f>VLOOKUP(A91,Keys_CHESS_ALL!J72:L252,3,FALSE)</f>
        <v>#N/A</v>
      </c>
      <c r="F91" s="40"/>
      <c r="H91" s="28" t="e">
        <f>IF(VLOOKUP($A91,Keys_CHESS_ALL!$J$3:$AC$192,5,FALSE)="","",VLOOKUP($A91,Keys_CHESS_ALL!$J$3:$AC$192,5,FALSE))</f>
        <v>#N/A</v>
      </c>
      <c r="I91" s="28" t="e">
        <f>IF(VLOOKUP($A91,Keys_CHESS_ALL!$J$3:$AC$192,6,FALSE)="","",VLOOKUP($A91,Keys_CHESS_ALL!$J$3:$AC$192,6,FALSE))</f>
        <v>#N/A</v>
      </c>
      <c r="J91" s="28" t="e">
        <f>IF(VLOOKUP($A91,Keys_CHESS_ALL!$J$3:$AC$192,7,FALSE)="","",VLOOKUP($A91,Keys_CHESS_ALL!$J$3:$AC$192,7,FALSE))</f>
        <v>#N/A</v>
      </c>
      <c r="K91" s="28" t="e">
        <f>IF(VLOOKUP($A91,Keys_CHESS_ALL!$J$3:$AC$192,8,FALSE)="","",VLOOKUP($A91,Keys_CHESS_ALL!$J$3:$AC$192,8,FALSE))</f>
        <v>#N/A</v>
      </c>
      <c r="L91" s="28" t="e">
        <f>IF(VLOOKUP($A91,Keys_CHESS_ALL!$J$3:$AC$192,9,FALSE)="","",VLOOKUP($A91,Keys_CHESS_ALL!$J$3:$AC$192,9,FALSE))</f>
        <v>#N/A</v>
      </c>
      <c r="M91" s="28" t="e">
        <f>IF(VLOOKUP($A91,Keys_CHESS_ALL!$J$3:$AC$192,10,FALSE)="","",VLOOKUP($A91,Keys_CHESS_ALL!$J$3:$AC$192,10,FALSE))</f>
        <v>#N/A</v>
      </c>
      <c r="N91" s="28" t="e">
        <f>IF(VLOOKUP($A91,Keys_CHESS_ALL!$J$3:$AC$192,11,FALSE)="","",VLOOKUP($A91,Keys_CHESS_ALL!$J$3:$AC$192,11,FALSE))</f>
        <v>#N/A</v>
      </c>
      <c r="O91" s="28" t="e">
        <f>IF(VLOOKUP($A91,Keys_CHESS_ALL!$J$3:$AC$192,12,FALSE)="","",VLOOKUP($A91,Keys_CHESS_ALL!$J$3:$AC$192,12,FALSE))</f>
        <v>#N/A</v>
      </c>
      <c r="P91" s="28" t="e">
        <f>IF(VLOOKUP($A91,Keys_CHESS_ALL!$J$3:$AC$192,13,FALSE)="","",VLOOKUP($A91,Keys_CHESS_ALL!$J$3:$AC$192,13,FALSE))</f>
        <v>#N/A</v>
      </c>
      <c r="Q91" s="28" t="e">
        <f>IF(VLOOKUP($A91,Keys_CHESS_ALL!$J$3:$AC$192,14,FALSE)="","",VLOOKUP($A91,Keys_CHESS_ALL!$J$3:$AC$192,14,FALSE))</f>
        <v>#N/A</v>
      </c>
      <c r="R91" s="28" t="e">
        <f>IF(VLOOKUP($A91,Keys_CHESS_ALL!$J$3:$AC$192,15,FALSE)="","",VLOOKUP($A91,Keys_CHESS_ALL!$J$3:$AC$192,15,FALSE))</f>
        <v>#N/A</v>
      </c>
      <c r="S91" s="28" t="e">
        <f>IF(VLOOKUP($A91,Keys_CHESS_ALL!$J$3:$AC$192,16,FALSE)="","",VLOOKUP($A91,Keys_CHESS_ALL!$J$3:$AC$192,16,FALSE))</f>
        <v>#N/A</v>
      </c>
      <c r="T91" s="48" t="e">
        <f>IF(VLOOKUP($A91,Keys_CHESS_ALL!$J$3:$AC$192,17,FALSE)="","",VLOOKUP($A91,Keys_CHESS_ALL!$J$3:$AC$192,17,FALSE))</f>
        <v>#N/A</v>
      </c>
    </row>
    <row r="92" spans="2:20" x14ac:dyDescent="0.2">
      <c r="B92" s="28" t="e">
        <f>VLOOKUP(A92,Keys_CHESS_ALL!J73:L253,2,FALSE)</f>
        <v>#N/A</v>
      </c>
      <c r="C92" s="32"/>
      <c r="D92" s="32"/>
      <c r="E92" s="28" t="e">
        <f>VLOOKUP(A92,Keys_CHESS_ALL!J73:L253,3,FALSE)</f>
        <v>#N/A</v>
      </c>
      <c r="F92" s="40"/>
      <c r="H92" s="28" t="e">
        <f>IF(VLOOKUP($A92,Keys_CHESS_ALL!$J$3:$AC$192,5,FALSE)="","",VLOOKUP($A92,Keys_CHESS_ALL!$J$3:$AC$192,5,FALSE))</f>
        <v>#N/A</v>
      </c>
      <c r="I92" s="28" t="e">
        <f>IF(VLOOKUP($A92,Keys_CHESS_ALL!$J$3:$AC$192,6,FALSE)="","",VLOOKUP($A92,Keys_CHESS_ALL!$J$3:$AC$192,6,FALSE))</f>
        <v>#N/A</v>
      </c>
      <c r="J92" s="28" t="e">
        <f>IF(VLOOKUP($A92,Keys_CHESS_ALL!$J$3:$AC$192,7,FALSE)="","",VLOOKUP($A92,Keys_CHESS_ALL!$J$3:$AC$192,7,FALSE))</f>
        <v>#N/A</v>
      </c>
      <c r="K92" s="28" t="e">
        <f>IF(VLOOKUP($A92,Keys_CHESS_ALL!$J$3:$AC$192,8,FALSE)="","",VLOOKUP($A92,Keys_CHESS_ALL!$J$3:$AC$192,8,FALSE))</f>
        <v>#N/A</v>
      </c>
      <c r="L92" s="28" t="e">
        <f>IF(VLOOKUP($A92,Keys_CHESS_ALL!$J$3:$AC$192,9,FALSE)="","",VLOOKUP($A92,Keys_CHESS_ALL!$J$3:$AC$192,9,FALSE))</f>
        <v>#N/A</v>
      </c>
      <c r="M92" s="28" t="e">
        <f>IF(VLOOKUP($A92,Keys_CHESS_ALL!$J$3:$AC$192,10,FALSE)="","",VLOOKUP($A92,Keys_CHESS_ALL!$J$3:$AC$192,10,FALSE))</f>
        <v>#N/A</v>
      </c>
      <c r="N92" s="28" t="e">
        <f>IF(VLOOKUP($A92,Keys_CHESS_ALL!$J$3:$AC$192,11,FALSE)="","",VLOOKUP($A92,Keys_CHESS_ALL!$J$3:$AC$192,11,FALSE))</f>
        <v>#N/A</v>
      </c>
      <c r="O92" s="28" t="e">
        <f>IF(VLOOKUP($A92,Keys_CHESS_ALL!$J$3:$AC$192,12,FALSE)="","",VLOOKUP($A92,Keys_CHESS_ALL!$J$3:$AC$192,12,FALSE))</f>
        <v>#N/A</v>
      </c>
      <c r="P92" s="28" t="e">
        <f>IF(VLOOKUP($A92,Keys_CHESS_ALL!$J$3:$AC$192,13,FALSE)="","",VLOOKUP($A92,Keys_CHESS_ALL!$J$3:$AC$192,13,FALSE))</f>
        <v>#N/A</v>
      </c>
      <c r="Q92" s="28" t="e">
        <f>IF(VLOOKUP($A92,Keys_CHESS_ALL!$J$3:$AC$192,14,FALSE)="","",VLOOKUP($A92,Keys_CHESS_ALL!$J$3:$AC$192,14,FALSE))</f>
        <v>#N/A</v>
      </c>
      <c r="R92" s="28" t="e">
        <f>IF(VLOOKUP($A92,Keys_CHESS_ALL!$J$3:$AC$192,15,FALSE)="","",VLOOKUP($A92,Keys_CHESS_ALL!$J$3:$AC$192,15,FALSE))</f>
        <v>#N/A</v>
      </c>
      <c r="S92" s="28" t="e">
        <f>IF(VLOOKUP($A92,Keys_CHESS_ALL!$J$3:$AC$192,16,FALSE)="","",VLOOKUP($A92,Keys_CHESS_ALL!$J$3:$AC$192,16,FALSE))</f>
        <v>#N/A</v>
      </c>
      <c r="T92" s="48" t="e">
        <f>IF(VLOOKUP($A92,Keys_CHESS_ALL!$J$3:$AC$192,17,FALSE)="","",VLOOKUP($A92,Keys_CHESS_ALL!$J$3:$AC$192,17,FALSE))</f>
        <v>#N/A</v>
      </c>
    </row>
    <row r="93" spans="2:20" x14ac:dyDescent="0.2">
      <c r="B93" s="28" t="e">
        <f>VLOOKUP(A93,Keys_CHESS_ALL!J74:L254,2,FALSE)</f>
        <v>#N/A</v>
      </c>
      <c r="C93" s="32"/>
      <c r="D93" s="32"/>
      <c r="E93" s="28" t="e">
        <f>VLOOKUP(A93,Keys_CHESS_ALL!J74:L254,3,FALSE)</f>
        <v>#N/A</v>
      </c>
      <c r="F93" s="40"/>
      <c r="H93" s="28" t="e">
        <f>IF(VLOOKUP($A93,Keys_CHESS_ALL!$J$3:$AC$192,5,FALSE)="","",VLOOKUP($A93,Keys_CHESS_ALL!$J$3:$AC$192,5,FALSE))</f>
        <v>#N/A</v>
      </c>
      <c r="I93" s="28" t="e">
        <f>IF(VLOOKUP($A93,Keys_CHESS_ALL!$J$3:$AC$192,6,FALSE)="","",VLOOKUP($A93,Keys_CHESS_ALL!$J$3:$AC$192,6,FALSE))</f>
        <v>#N/A</v>
      </c>
      <c r="J93" s="28" t="e">
        <f>IF(VLOOKUP($A93,Keys_CHESS_ALL!$J$3:$AC$192,7,FALSE)="","",VLOOKUP($A93,Keys_CHESS_ALL!$J$3:$AC$192,7,FALSE))</f>
        <v>#N/A</v>
      </c>
      <c r="K93" s="28" t="e">
        <f>IF(VLOOKUP($A93,Keys_CHESS_ALL!$J$3:$AC$192,8,FALSE)="","",VLOOKUP($A93,Keys_CHESS_ALL!$J$3:$AC$192,8,FALSE))</f>
        <v>#N/A</v>
      </c>
      <c r="L93" s="28" t="e">
        <f>IF(VLOOKUP($A93,Keys_CHESS_ALL!$J$3:$AC$192,9,FALSE)="","",VLOOKUP($A93,Keys_CHESS_ALL!$J$3:$AC$192,9,FALSE))</f>
        <v>#N/A</v>
      </c>
      <c r="M93" s="28" t="e">
        <f>IF(VLOOKUP($A93,Keys_CHESS_ALL!$J$3:$AC$192,10,FALSE)="","",VLOOKUP($A93,Keys_CHESS_ALL!$J$3:$AC$192,10,FALSE))</f>
        <v>#N/A</v>
      </c>
      <c r="N93" s="28" t="e">
        <f>IF(VLOOKUP($A93,Keys_CHESS_ALL!$J$3:$AC$192,11,FALSE)="","",VLOOKUP($A93,Keys_CHESS_ALL!$J$3:$AC$192,11,FALSE))</f>
        <v>#N/A</v>
      </c>
      <c r="O93" s="28" t="e">
        <f>IF(VLOOKUP($A93,Keys_CHESS_ALL!$J$3:$AC$192,12,FALSE)="","",VLOOKUP($A93,Keys_CHESS_ALL!$J$3:$AC$192,12,FALSE))</f>
        <v>#N/A</v>
      </c>
      <c r="P93" s="28" t="e">
        <f>IF(VLOOKUP($A93,Keys_CHESS_ALL!$J$3:$AC$192,13,FALSE)="","",VLOOKUP($A93,Keys_CHESS_ALL!$J$3:$AC$192,13,FALSE))</f>
        <v>#N/A</v>
      </c>
      <c r="Q93" s="28" t="e">
        <f>IF(VLOOKUP($A93,Keys_CHESS_ALL!$J$3:$AC$192,14,FALSE)="","",VLOOKUP($A93,Keys_CHESS_ALL!$J$3:$AC$192,14,FALSE))</f>
        <v>#N/A</v>
      </c>
      <c r="R93" s="28" t="e">
        <f>IF(VLOOKUP($A93,Keys_CHESS_ALL!$J$3:$AC$192,15,FALSE)="","",VLOOKUP($A93,Keys_CHESS_ALL!$J$3:$AC$192,15,FALSE))</f>
        <v>#N/A</v>
      </c>
      <c r="S93" s="28" t="e">
        <f>IF(VLOOKUP($A93,Keys_CHESS_ALL!$J$3:$AC$192,16,FALSE)="","",VLOOKUP($A93,Keys_CHESS_ALL!$J$3:$AC$192,16,FALSE))</f>
        <v>#N/A</v>
      </c>
      <c r="T93" s="48" t="e">
        <f>IF(VLOOKUP($A93,Keys_CHESS_ALL!$J$3:$AC$192,17,FALSE)="","",VLOOKUP($A93,Keys_CHESS_ALL!$J$3:$AC$192,17,FALSE))</f>
        <v>#N/A</v>
      </c>
    </row>
    <row r="94" spans="2:20" x14ac:dyDescent="0.2">
      <c r="B94" s="28" t="e">
        <f>VLOOKUP(A94,Keys_CHESS_ALL!J75:L255,2,FALSE)</f>
        <v>#N/A</v>
      </c>
      <c r="C94" s="32"/>
      <c r="D94" s="32"/>
      <c r="E94" s="28" t="e">
        <f>VLOOKUP(A94,Keys_CHESS_ALL!J75:L255,3,FALSE)</f>
        <v>#N/A</v>
      </c>
      <c r="F94" s="40"/>
      <c r="H94" s="28" t="e">
        <f>IF(VLOOKUP($A94,Keys_CHESS_ALL!$J$3:$AC$192,5,FALSE)="","",VLOOKUP($A94,Keys_CHESS_ALL!$J$3:$AC$192,5,FALSE))</f>
        <v>#N/A</v>
      </c>
      <c r="I94" s="28" t="e">
        <f>IF(VLOOKUP($A94,Keys_CHESS_ALL!$J$3:$AC$192,6,FALSE)="","",VLOOKUP($A94,Keys_CHESS_ALL!$J$3:$AC$192,6,FALSE))</f>
        <v>#N/A</v>
      </c>
      <c r="J94" s="28" t="e">
        <f>IF(VLOOKUP($A94,Keys_CHESS_ALL!$J$3:$AC$192,7,FALSE)="","",VLOOKUP($A94,Keys_CHESS_ALL!$J$3:$AC$192,7,FALSE))</f>
        <v>#N/A</v>
      </c>
      <c r="K94" s="28" t="e">
        <f>IF(VLOOKUP($A94,Keys_CHESS_ALL!$J$3:$AC$192,8,FALSE)="","",VLOOKUP($A94,Keys_CHESS_ALL!$J$3:$AC$192,8,FALSE))</f>
        <v>#N/A</v>
      </c>
      <c r="L94" s="28" t="e">
        <f>IF(VLOOKUP($A94,Keys_CHESS_ALL!$J$3:$AC$192,9,FALSE)="","",VLOOKUP($A94,Keys_CHESS_ALL!$J$3:$AC$192,9,FALSE))</f>
        <v>#N/A</v>
      </c>
      <c r="M94" s="28" t="e">
        <f>IF(VLOOKUP($A94,Keys_CHESS_ALL!$J$3:$AC$192,10,FALSE)="","",VLOOKUP($A94,Keys_CHESS_ALL!$J$3:$AC$192,10,FALSE))</f>
        <v>#N/A</v>
      </c>
      <c r="N94" s="28" t="e">
        <f>IF(VLOOKUP($A94,Keys_CHESS_ALL!$J$3:$AC$192,11,FALSE)="","",VLOOKUP($A94,Keys_CHESS_ALL!$J$3:$AC$192,11,FALSE))</f>
        <v>#N/A</v>
      </c>
      <c r="O94" s="28" t="e">
        <f>IF(VLOOKUP($A94,Keys_CHESS_ALL!$J$3:$AC$192,12,FALSE)="","",VLOOKUP($A94,Keys_CHESS_ALL!$J$3:$AC$192,12,FALSE))</f>
        <v>#N/A</v>
      </c>
      <c r="P94" s="28" t="e">
        <f>IF(VLOOKUP($A94,Keys_CHESS_ALL!$J$3:$AC$192,13,FALSE)="","",VLOOKUP($A94,Keys_CHESS_ALL!$J$3:$AC$192,13,FALSE))</f>
        <v>#N/A</v>
      </c>
      <c r="Q94" s="28" t="e">
        <f>IF(VLOOKUP($A94,Keys_CHESS_ALL!$J$3:$AC$192,14,FALSE)="","",VLOOKUP($A94,Keys_CHESS_ALL!$J$3:$AC$192,14,FALSE))</f>
        <v>#N/A</v>
      </c>
      <c r="R94" s="28" t="e">
        <f>IF(VLOOKUP($A94,Keys_CHESS_ALL!$J$3:$AC$192,15,FALSE)="","",VLOOKUP($A94,Keys_CHESS_ALL!$J$3:$AC$192,15,FALSE))</f>
        <v>#N/A</v>
      </c>
      <c r="S94" s="28" t="e">
        <f>IF(VLOOKUP($A94,Keys_CHESS_ALL!$J$3:$AC$192,16,FALSE)="","",VLOOKUP($A94,Keys_CHESS_ALL!$J$3:$AC$192,16,FALSE))</f>
        <v>#N/A</v>
      </c>
      <c r="T94" s="48" t="e">
        <f>IF(VLOOKUP($A94,Keys_CHESS_ALL!$J$3:$AC$192,17,FALSE)="","",VLOOKUP($A94,Keys_CHESS_ALL!$J$3:$AC$192,17,FALSE))</f>
        <v>#N/A</v>
      </c>
    </row>
    <row r="95" spans="2:20" x14ac:dyDescent="0.2">
      <c r="B95" s="28" t="e">
        <f>VLOOKUP(A95,Keys_CHESS_ALL!J76:L256,2,FALSE)</f>
        <v>#N/A</v>
      </c>
      <c r="C95" s="32"/>
      <c r="D95" s="32"/>
      <c r="E95" s="28" t="e">
        <f>VLOOKUP(A95,Keys_CHESS_ALL!J76:L256,3,FALSE)</f>
        <v>#N/A</v>
      </c>
      <c r="F95" s="40"/>
      <c r="H95" s="28" t="e">
        <f>IF(VLOOKUP($A95,Keys_CHESS_ALL!$J$3:$AC$192,5,FALSE)="","",VLOOKUP($A95,Keys_CHESS_ALL!$J$3:$AC$192,5,FALSE))</f>
        <v>#N/A</v>
      </c>
      <c r="I95" s="28" t="e">
        <f>IF(VLOOKUP($A95,Keys_CHESS_ALL!$J$3:$AC$192,6,FALSE)="","",VLOOKUP($A95,Keys_CHESS_ALL!$J$3:$AC$192,6,FALSE))</f>
        <v>#N/A</v>
      </c>
      <c r="J95" s="28" t="e">
        <f>IF(VLOOKUP($A95,Keys_CHESS_ALL!$J$3:$AC$192,7,FALSE)="","",VLOOKUP($A95,Keys_CHESS_ALL!$J$3:$AC$192,7,FALSE))</f>
        <v>#N/A</v>
      </c>
      <c r="K95" s="28" t="e">
        <f>IF(VLOOKUP($A95,Keys_CHESS_ALL!$J$3:$AC$192,8,FALSE)="","",VLOOKUP($A95,Keys_CHESS_ALL!$J$3:$AC$192,8,FALSE))</f>
        <v>#N/A</v>
      </c>
      <c r="L95" s="28" t="e">
        <f>IF(VLOOKUP($A95,Keys_CHESS_ALL!$J$3:$AC$192,9,FALSE)="","",VLOOKUP($A95,Keys_CHESS_ALL!$J$3:$AC$192,9,FALSE))</f>
        <v>#N/A</v>
      </c>
      <c r="M95" s="28" t="e">
        <f>IF(VLOOKUP($A95,Keys_CHESS_ALL!$J$3:$AC$192,10,FALSE)="","",VLOOKUP($A95,Keys_CHESS_ALL!$J$3:$AC$192,10,FALSE))</f>
        <v>#N/A</v>
      </c>
      <c r="N95" s="28" t="e">
        <f>IF(VLOOKUP($A95,Keys_CHESS_ALL!$J$3:$AC$192,11,FALSE)="","",VLOOKUP($A95,Keys_CHESS_ALL!$J$3:$AC$192,11,FALSE))</f>
        <v>#N/A</v>
      </c>
      <c r="O95" s="28" t="e">
        <f>IF(VLOOKUP($A95,Keys_CHESS_ALL!$J$3:$AC$192,12,FALSE)="","",VLOOKUP($A95,Keys_CHESS_ALL!$J$3:$AC$192,12,FALSE))</f>
        <v>#N/A</v>
      </c>
      <c r="P95" s="28" t="e">
        <f>IF(VLOOKUP($A95,Keys_CHESS_ALL!$J$3:$AC$192,13,FALSE)="","",VLOOKUP($A95,Keys_CHESS_ALL!$J$3:$AC$192,13,FALSE))</f>
        <v>#N/A</v>
      </c>
      <c r="Q95" s="28" t="e">
        <f>IF(VLOOKUP($A95,Keys_CHESS_ALL!$J$3:$AC$192,14,FALSE)="","",VLOOKUP($A95,Keys_CHESS_ALL!$J$3:$AC$192,14,FALSE))</f>
        <v>#N/A</v>
      </c>
      <c r="R95" s="28" t="e">
        <f>IF(VLOOKUP($A95,Keys_CHESS_ALL!$J$3:$AC$192,15,FALSE)="","",VLOOKUP($A95,Keys_CHESS_ALL!$J$3:$AC$192,15,FALSE))</f>
        <v>#N/A</v>
      </c>
      <c r="S95" s="28" t="e">
        <f>IF(VLOOKUP($A95,Keys_CHESS_ALL!$J$3:$AC$192,16,FALSE)="","",VLOOKUP($A95,Keys_CHESS_ALL!$J$3:$AC$192,16,FALSE))</f>
        <v>#N/A</v>
      </c>
      <c r="T95" s="48" t="e">
        <f>IF(VLOOKUP($A95,Keys_CHESS_ALL!$J$3:$AC$192,17,FALSE)="","",VLOOKUP($A95,Keys_CHESS_ALL!$J$3:$AC$192,17,FALSE))</f>
        <v>#N/A</v>
      </c>
    </row>
    <row r="96" spans="2:20" x14ac:dyDescent="0.2">
      <c r="B96" s="28" t="e">
        <f>VLOOKUP(A96,Keys_CHESS_ALL!J77:L257,2,FALSE)</f>
        <v>#N/A</v>
      </c>
      <c r="C96" s="32"/>
      <c r="D96" s="32"/>
      <c r="E96" s="28" t="e">
        <f>VLOOKUP(A96,Keys_CHESS_ALL!J77:L257,3,FALSE)</f>
        <v>#N/A</v>
      </c>
      <c r="F96" s="40"/>
      <c r="H96" s="28" t="e">
        <f>IF(VLOOKUP($A96,Keys_CHESS_ALL!$J$3:$AC$192,5,FALSE)="","",VLOOKUP($A96,Keys_CHESS_ALL!$J$3:$AC$192,5,FALSE))</f>
        <v>#N/A</v>
      </c>
      <c r="I96" s="28" t="e">
        <f>IF(VLOOKUP($A96,Keys_CHESS_ALL!$J$3:$AC$192,6,FALSE)="","",VLOOKUP($A96,Keys_CHESS_ALL!$J$3:$AC$192,6,FALSE))</f>
        <v>#N/A</v>
      </c>
      <c r="J96" s="28" t="e">
        <f>IF(VLOOKUP($A96,Keys_CHESS_ALL!$J$3:$AC$192,7,FALSE)="","",VLOOKUP($A96,Keys_CHESS_ALL!$J$3:$AC$192,7,FALSE))</f>
        <v>#N/A</v>
      </c>
      <c r="K96" s="28" t="e">
        <f>IF(VLOOKUP($A96,Keys_CHESS_ALL!$J$3:$AC$192,8,FALSE)="","",VLOOKUP($A96,Keys_CHESS_ALL!$J$3:$AC$192,8,FALSE))</f>
        <v>#N/A</v>
      </c>
      <c r="L96" s="28" t="e">
        <f>IF(VLOOKUP($A96,Keys_CHESS_ALL!$J$3:$AC$192,9,FALSE)="","",VLOOKUP($A96,Keys_CHESS_ALL!$J$3:$AC$192,9,FALSE))</f>
        <v>#N/A</v>
      </c>
      <c r="M96" s="28" t="e">
        <f>IF(VLOOKUP($A96,Keys_CHESS_ALL!$J$3:$AC$192,10,FALSE)="","",VLOOKUP($A96,Keys_CHESS_ALL!$J$3:$AC$192,10,FALSE))</f>
        <v>#N/A</v>
      </c>
      <c r="N96" s="28" t="e">
        <f>IF(VLOOKUP($A96,Keys_CHESS_ALL!$J$3:$AC$192,11,FALSE)="","",VLOOKUP($A96,Keys_CHESS_ALL!$J$3:$AC$192,11,FALSE))</f>
        <v>#N/A</v>
      </c>
      <c r="O96" s="28" t="e">
        <f>IF(VLOOKUP($A96,Keys_CHESS_ALL!$J$3:$AC$192,12,FALSE)="","",VLOOKUP($A96,Keys_CHESS_ALL!$J$3:$AC$192,12,FALSE))</f>
        <v>#N/A</v>
      </c>
      <c r="P96" s="28" t="e">
        <f>IF(VLOOKUP($A96,Keys_CHESS_ALL!$J$3:$AC$192,13,FALSE)="","",VLOOKUP($A96,Keys_CHESS_ALL!$J$3:$AC$192,13,FALSE))</f>
        <v>#N/A</v>
      </c>
      <c r="Q96" s="28" t="e">
        <f>IF(VLOOKUP($A96,Keys_CHESS_ALL!$J$3:$AC$192,14,FALSE)="","",VLOOKUP($A96,Keys_CHESS_ALL!$J$3:$AC$192,14,FALSE))</f>
        <v>#N/A</v>
      </c>
      <c r="R96" s="28" t="e">
        <f>IF(VLOOKUP($A96,Keys_CHESS_ALL!$J$3:$AC$192,15,FALSE)="","",VLOOKUP($A96,Keys_CHESS_ALL!$J$3:$AC$192,15,FALSE))</f>
        <v>#N/A</v>
      </c>
      <c r="S96" s="28" t="e">
        <f>IF(VLOOKUP($A96,Keys_CHESS_ALL!$J$3:$AC$192,16,FALSE)="","",VLOOKUP($A96,Keys_CHESS_ALL!$J$3:$AC$192,16,FALSE))</f>
        <v>#N/A</v>
      </c>
      <c r="T96" s="48" t="e">
        <f>IF(VLOOKUP($A96,Keys_CHESS_ALL!$J$3:$AC$192,17,FALSE)="","",VLOOKUP($A96,Keys_CHESS_ALL!$J$3:$AC$192,17,FALSE))</f>
        <v>#N/A</v>
      </c>
    </row>
    <row r="97" spans="2:20" x14ac:dyDescent="0.2">
      <c r="B97" s="28" t="e">
        <f>VLOOKUP(A97,Keys_CHESS_ALL!J78:L258,2,FALSE)</f>
        <v>#N/A</v>
      </c>
      <c r="C97" s="32"/>
      <c r="D97" s="32"/>
      <c r="E97" s="28" t="e">
        <f>VLOOKUP(A97,Keys_CHESS_ALL!J78:L258,3,FALSE)</f>
        <v>#N/A</v>
      </c>
      <c r="F97" s="40"/>
      <c r="H97" s="28" t="e">
        <f>IF(VLOOKUP($A97,Keys_CHESS_ALL!$J$3:$AC$192,5,FALSE)="","",VLOOKUP($A97,Keys_CHESS_ALL!$J$3:$AC$192,5,FALSE))</f>
        <v>#N/A</v>
      </c>
      <c r="I97" s="28" t="e">
        <f>IF(VLOOKUP($A97,Keys_CHESS_ALL!$J$3:$AC$192,6,FALSE)="","",VLOOKUP($A97,Keys_CHESS_ALL!$J$3:$AC$192,6,FALSE))</f>
        <v>#N/A</v>
      </c>
      <c r="J97" s="28" t="e">
        <f>IF(VLOOKUP($A97,Keys_CHESS_ALL!$J$3:$AC$192,7,FALSE)="","",VLOOKUP($A97,Keys_CHESS_ALL!$J$3:$AC$192,7,FALSE))</f>
        <v>#N/A</v>
      </c>
      <c r="K97" s="28" t="e">
        <f>IF(VLOOKUP($A97,Keys_CHESS_ALL!$J$3:$AC$192,8,FALSE)="","",VLOOKUP($A97,Keys_CHESS_ALL!$J$3:$AC$192,8,FALSE))</f>
        <v>#N/A</v>
      </c>
      <c r="L97" s="28" t="e">
        <f>IF(VLOOKUP($A97,Keys_CHESS_ALL!$J$3:$AC$192,9,FALSE)="","",VLOOKUP($A97,Keys_CHESS_ALL!$J$3:$AC$192,9,FALSE))</f>
        <v>#N/A</v>
      </c>
      <c r="M97" s="28" t="e">
        <f>IF(VLOOKUP($A97,Keys_CHESS_ALL!$J$3:$AC$192,10,FALSE)="","",VLOOKUP($A97,Keys_CHESS_ALL!$J$3:$AC$192,10,FALSE))</f>
        <v>#N/A</v>
      </c>
      <c r="N97" s="28" t="e">
        <f>IF(VLOOKUP($A97,Keys_CHESS_ALL!$J$3:$AC$192,11,FALSE)="","",VLOOKUP($A97,Keys_CHESS_ALL!$J$3:$AC$192,11,FALSE))</f>
        <v>#N/A</v>
      </c>
      <c r="O97" s="28" t="e">
        <f>IF(VLOOKUP($A97,Keys_CHESS_ALL!$J$3:$AC$192,12,FALSE)="","",VLOOKUP($A97,Keys_CHESS_ALL!$J$3:$AC$192,12,FALSE))</f>
        <v>#N/A</v>
      </c>
      <c r="P97" s="28" t="e">
        <f>IF(VLOOKUP($A97,Keys_CHESS_ALL!$J$3:$AC$192,13,FALSE)="","",VLOOKUP($A97,Keys_CHESS_ALL!$J$3:$AC$192,13,FALSE))</f>
        <v>#N/A</v>
      </c>
      <c r="Q97" s="28" t="e">
        <f>IF(VLOOKUP($A97,Keys_CHESS_ALL!$J$3:$AC$192,14,FALSE)="","",VLOOKUP($A97,Keys_CHESS_ALL!$J$3:$AC$192,14,FALSE))</f>
        <v>#N/A</v>
      </c>
      <c r="R97" s="28" t="e">
        <f>IF(VLOOKUP($A97,Keys_CHESS_ALL!$J$3:$AC$192,15,FALSE)="","",VLOOKUP($A97,Keys_CHESS_ALL!$J$3:$AC$192,15,FALSE))</f>
        <v>#N/A</v>
      </c>
      <c r="S97" s="28" t="e">
        <f>IF(VLOOKUP($A97,Keys_CHESS_ALL!$J$3:$AC$192,16,FALSE)="","",VLOOKUP($A97,Keys_CHESS_ALL!$J$3:$AC$192,16,FALSE))</f>
        <v>#N/A</v>
      </c>
      <c r="T97" s="48" t="e">
        <f>IF(VLOOKUP($A97,Keys_CHESS_ALL!$J$3:$AC$192,17,FALSE)="","",VLOOKUP($A97,Keys_CHESS_ALL!$J$3:$AC$192,17,FALSE))</f>
        <v>#N/A</v>
      </c>
    </row>
    <row r="98" spans="2:20" x14ac:dyDescent="0.2">
      <c r="B98" s="28" t="e">
        <f>VLOOKUP(A98,Keys_CHESS_ALL!J79:L259,2,FALSE)</f>
        <v>#N/A</v>
      </c>
      <c r="C98" s="32"/>
      <c r="D98" s="32"/>
      <c r="E98" s="28" t="e">
        <f>VLOOKUP(A98,Keys_CHESS_ALL!J79:L259,3,FALSE)</f>
        <v>#N/A</v>
      </c>
      <c r="F98" s="40"/>
      <c r="H98" s="28" t="e">
        <f>IF(VLOOKUP($A98,Keys_CHESS_ALL!$J$3:$AC$192,5,FALSE)="","",VLOOKUP($A98,Keys_CHESS_ALL!$J$3:$AC$192,5,FALSE))</f>
        <v>#N/A</v>
      </c>
      <c r="I98" s="28" t="e">
        <f>IF(VLOOKUP($A98,Keys_CHESS_ALL!$J$3:$AC$192,6,FALSE)="","",VLOOKUP($A98,Keys_CHESS_ALL!$J$3:$AC$192,6,FALSE))</f>
        <v>#N/A</v>
      </c>
      <c r="J98" s="28" t="e">
        <f>IF(VLOOKUP($A98,Keys_CHESS_ALL!$J$3:$AC$192,7,FALSE)="","",VLOOKUP($A98,Keys_CHESS_ALL!$J$3:$AC$192,7,FALSE))</f>
        <v>#N/A</v>
      </c>
      <c r="K98" s="28" t="e">
        <f>IF(VLOOKUP($A98,Keys_CHESS_ALL!$J$3:$AC$192,8,FALSE)="","",VLOOKUP($A98,Keys_CHESS_ALL!$J$3:$AC$192,8,FALSE))</f>
        <v>#N/A</v>
      </c>
      <c r="L98" s="28" t="e">
        <f>IF(VLOOKUP($A98,Keys_CHESS_ALL!$J$3:$AC$192,9,FALSE)="","",VLOOKUP($A98,Keys_CHESS_ALL!$J$3:$AC$192,9,FALSE))</f>
        <v>#N/A</v>
      </c>
      <c r="M98" s="28" t="e">
        <f>IF(VLOOKUP($A98,Keys_CHESS_ALL!$J$3:$AC$192,10,FALSE)="","",VLOOKUP($A98,Keys_CHESS_ALL!$J$3:$AC$192,10,FALSE))</f>
        <v>#N/A</v>
      </c>
      <c r="N98" s="28" t="e">
        <f>IF(VLOOKUP($A98,Keys_CHESS_ALL!$J$3:$AC$192,11,FALSE)="","",VLOOKUP($A98,Keys_CHESS_ALL!$J$3:$AC$192,11,FALSE))</f>
        <v>#N/A</v>
      </c>
      <c r="O98" s="28" t="e">
        <f>IF(VLOOKUP($A98,Keys_CHESS_ALL!$J$3:$AC$192,12,FALSE)="","",VLOOKUP($A98,Keys_CHESS_ALL!$J$3:$AC$192,12,FALSE))</f>
        <v>#N/A</v>
      </c>
      <c r="P98" s="28" t="e">
        <f>IF(VLOOKUP($A98,Keys_CHESS_ALL!$J$3:$AC$192,13,FALSE)="","",VLOOKUP($A98,Keys_CHESS_ALL!$J$3:$AC$192,13,FALSE))</f>
        <v>#N/A</v>
      </c>
      <c r="Q98" s="28" t="e">
        <f>IF(VLOOKUP($A98,Keys_CHESS_ALL!$J$3:$AC$192,14,FALSE)="","",VLOOKUP($A98,Keys_CHESS_ALL!$J$3:$AC$192,14,FALSE))</f>
        <v>#N/A</v>
      </c>
      <c r="R98" s="28" t="e">
        <f>IF(VLOOKUP($A98,Keys_CHESS_ALL!$J$3:$AC$192,15,FALSE)="","",VLOOKUP($A98,Keys_CHESS_ALL!$J$3:$AC$192,15,FALSE))</f>
        <v>#N/A</v>
      </c>
      <c r="S98" s="28" t="e">
        <f>IF(VLOOKUP($A98,Keys_CHESS_ALL!$J$3:$AC$192,16,FALSE)="","",VLOOKUP($A98,Keys_CHESS_ALL!$J$3:$AC$192,16,FALSE))</f>
        <v>#N/A</v>
      </c>
      <c r="T98" s="48" t="e">
        <f>IF(VLOOKUP($A98,Keys_CHESS_ALL!$J$3:$AC$192,17,FALSE)="","",VLOOKUP($A98,Keys_CHESS_ALL!$J$3:$AC$192,17,FALSE))</f>
        <v>#N/A</v>
      </c>
    </row>
    <row r="99" spans="2:20" x14ac:dyDescent="0.2">
      <c r="B99" s="28" t="e">
        <f>VLOOKUP(A99,Keys_CHESS_ALL!J80:L260,2,FALSE)</f>
        <v>#N/A</v>
      </c>
      <c r="C99" s="32"/>
      <c r="D99" s="32"/>
      <c r="E99" s="28" t="e">
        <f>VLOOKUP(A99,Keys_CHESS_ALL!J80:L260,3,FALSE)</f>
        <v>#N/A</v>
      </c>
      <c r="F99" s="40"/>
      <c r="H99" s="28" t="e">
        <f>IF(VLOOKUP($A99,Keys_CHESS_ALL!$J$3:$AC$192,5,FALSE)="","",VLOOKUP($A99,Keys_CHESS_ALL!$J$3:$AC$192,5,FALSE))</f>
        <v>#N/A</v>
      </c>
      <c r="I99" s="28" t="e">
        <f>IF(VLOOKUP($A99,Keys_CHESS_ALL!$J$3:$AC$192,6,FALSE)="","",VLOOKUP($A99,Keys_CHESS_ALL!$J$3:$AC$192,6,FALSE))</f>
        <v>#N/A</v>
      </c>
      <c r="J99" s="28" t="e">
        <f>IF(VLOOKUP($A99,Keys_CHESS_ALL!$J$3:$AC$192,7,FALSE)="","",VLOOKUP($A99,Keys_CHESS_ALL!$J$3:$AC$192,7,FALSE))</f>
        <v>#N/A</v>
      </c>
      <c r="K99" s="28" t="e">
        <f>IF(VLOOKUP($A99,Keys_CHESS_ALL!$J$3:$AC$192,8,FALSE)="","",VLOOKUP($A99,Keys_CHESS_ALL!$J$3:$AC$192,8,FALSE))</f>
        <v>#N/A</v>
      </c>
      <c r="L99" s="28" t="e">
        <f>IF(VLOOKUP($A99,Keys_CHESS_ALL!$J$3:$AC$192,9,FALSE)="","",VLOOKUP($A99,Keys_CHESS_ALL!$J$3:$AC$192,9,FALSE))</f>
        <v>#N/A</v>
      </c>
      <c r="M99" s="28" t="e">
        <f>IF(VLOOKUP($A99,Keys_CHESS_ALL!$J$3:$AC$192,10,FALSE)="","",VLOOKUP($A99,Keys_CHESS_ALL!$J$3:$AC$192,10,FALSE))</f>
        <v>#N/A</v>
      </c>
      <c r="N99" s="28" t="e">
        <f>IF(VLOOKUP($A99,Keys_CHESS_ALL!$J$3:$AC$192,11,FALSE)="","",VLOOKUP($A99,Keys_CHESS_ALL!$J$3:$AC$192,11,FALSE))</f>
        <v>#N/A</v>
      </c>
      <c r="O99" s="28" t="e">
        <f>IF(VLOOKUP($A99,Keys_CHESS_ALL!$J$3:$AC$192,12,FALSE)="","",VLOOKUP($A99,Keys_CHESS_ALL!$J$3:$AC$192,12,FALSE))</f>
        <v>#N/A</v>
      </c>
      <c r="P99" s="28" t="e">
        <f>IF(VLOOKUP($A99,Keys_CHESS_ALL!$J$3:$AC$192,13,FALSE)="","",VLOOKUP($A99,Keys_CHESS_ALL!$J$3:$AC$192,13,FALSE))</f>
        <v>#N/A</v>
      </c>
      <c r="Q99" s="28" t="e">
        <f>IF(VLOOKUP($A99,Keys_CHESS_ALL!$J$3:$AC$192,14,FALSE)="","",VLOOKUP($A99,Keys_CHESS_ALL!$J$3:$AC$192,14,FALSE))</f>
        <v>#N/A</v>
      </c>
      <c r="R99" s="28" t="e">
        <f>IF(VLOOKUP($A99,Keys_CHESS_ALL!$J$3:$AC$192,15,FALSE)="","",VLOOKUP($A99,Keys_CHESS_ALL!$J$3:$AC$192,15,FALSE))</f>
        <v>#N/A</v>
      </c>
      <c r="S99" s="28" t="e">
        <f>IF(VLOOKUP($A99,Keys_CHESS_ALL!$J$3:$AC$192,16,FALSE)="","",VLOOKUP($A99,Keys_CHESS_ALL!$J$3:$AC$192,16,FALSE))</f>
        <v>#N/A</v>
      </c>
      <c r="T99" s="48" t="e">
        <f>IF(VLOOKUP($A99,Keys_CHESS_ALL!$J$3:$AC$192,17,FALSE)="","",VLOOKUP($A99,Keys_CHESS_ALL!$J$3:$AC$192,17,FALSE))</f>
        <v>#N/A</v>
      </c>
    </row>
    <row r="100" spans="2:20" x14ac:dyDescent="0.2">
      <c r="B100" s="28" t="e">
        <f>VLOOKUP(A100,Keys_CHESS_ALL!J81:L261,2,FALSE)</f>
        <v>#N/A</v>
      </c>
      <c r="C100" s="32"/>
      <c r="D100" s="32"/>
      <c r="E100" s="28" t="e">
        <f>VLOOKUP(A100,Keys_CHESS_ALL!J81:L261,3,FALSE)</f>
        <v>#N/A</v>
      </c>
      <c r="F100" s="40"/>
      <c r="H100" s="28" t="e">
        <f>IF(VLOOKUP($A100,Keys_CHESS_ALL!$J$3:$AC$192,5,FALSE)="","",VLOOKUP($A100,Keys_CHESS_ALL!$J$3:$AC$192,5,FALSE))</f>
        <v>#N/A</v>
      </c>
      <c r="I100" s="28" t="e">
        <f>IF(VLOOKUP($A100,Keys_CHESS_ALL!$J$3:$AC$192,6,FALSE)="","",VLOOKUP($A100,Keys_CHESS_ALL!$J$3:$AC$192,6,FALSE))</f>
        <v>#N/A</v>
      </c>
      <c r="J100" s="28" t="e">
        <f>IF(VLOOKUP($A100,Keys_CHESS_ALL!$J$3:$AC$192,7,FALSE)="","",VLOOKUP($A100,Keys_CHESS_ALL!$J$3:$AC$192,7,FALSE))</f>
        <v>#N/A</v>
      </c>
      <c r="K100" s="28" t="e">
        <f>IF(VLOOKUP($A100,Keys_CHESS_ALL!$J$3:$AC$192,8,FALSE)="","",VLOOKUP($A100,Keys_CHESS_ALL!$J$3:$AC$192,8,FALSE))</f>
        <v>#N/A</v>
      </c>
      <c r="L100" s="28" t="e">
        <f>IF(VLOOKUP($A100,Keys_CHESS_ALL!$J$3:$AC$192,9,FALSE)="","",VLOOKUP($A100,Keys_CHESS_ALL!$J$3:$AC$192,9,FALSE))</f>
        <v>#N/A</v>
      </c>
      <c r="M100" s="28" t="e">
        <f>IF(VLOOKUP($A100,Keys_CHESS_ALL!$J$3:$AC$192,10,FALSE)="","",VLOOKUP($A100,Keys_CHESS_ALL!$J$3:$AC$192,10,FALSE))</f>
        <v>#N/A</v>
      </c>
      <c r="N100" s="28" t="e">
        <f>IF(VLOOKUP($A100,Keys_CHESS_ALL!$J$3:$AC$192,11,FALSE)="","",VLOOKUP($A100,Keys_CHESS_ALL!$J$3:$AC$192,11,FALSE))</f>
        <v>#N/A</v>
      </c>
      <c r="O100" s="28" t="e">
        <f>IF(VLOOKUP($A100,Keys_CHESS_ALL!$J$3:$AC$192,12,FALSE)="","",VLOOKUP($A100,Keys_CHESS_ALL!$J$3:$AC$192,12,FALSE))</f>
        <v>#N/A</v>
      </c>
      <c r="P100" s="28" t="e">
        <f>IF(VLOOKUP($A100,Keys_CHESS_ALL!$J$3:$AC$192,13,FALSE)="","",VLOOKUP($A100,Keys_CHESS_ALL!$J$3:$AC$192,13,FALSE))</f>
        <v>#N/A</v>
      </c>
      <c r="Q100" s="28" t="e">
        <f>IF(VLOOKUP($A100,Keys_CHESS_ALL!$J$3:$AC$192,14,FALSE)="","",VLOOKUP($A100,Keys_CHESS_ALL!$J$3:$AC$192,14,FALSE))</f>
        <v>#N/A</v>
      </c>
      <c r="R100" s="28" t="e">
        <f>IF(VLOOKUP($A100,Keys_CHESS_ALL!$J$3:$AC$192,15,FALSE)="","",VLOOKUP($A100,Keys_CHESS_ALL!$J$3:$AC$192,15,FALSE))</f>
        <v>#N/A</v>
      </c>
      <c r="S100" s="28" t="e">
        <f>IF(VLOOKUP($A100,Keys_CHESS_ALL!$J$3:$AC$192,16,FALSE)="","",VLOOKUP($A100,Keys_CHESS_ALL!$J$3:$AC$192,16,FALSE))</f>
        <v>#N/A</v>
      </c>
      <c r="T100" s="48" t="e">
        <f>IF(VLOOKUP($A100,Keys_CHESS_ALL!$J$3:$AC$192,17,FALSE)="","",VLOOKUP($A100,Keys_CHESS_ALL!$J$3:$AC$192,17,FALSE))</f>
        <v>#N/A</v>
      </c>
    </row>
    <row r="101" spans="2:20" x14ac:dyDescent="0.2">
      <c r="B101" s="28" t="e">
        <f>VLOOKUP(A101,Keys_CHESS_ALL!J82:L262,2,FALSE)</f>
        <v>#N/A</v>
      </c>
      <c r="C101" s="32"/>
      <c r="D101" s="32"/>
      <c r="E101" s="28" t="e">
        <f>VLOOKUP(A101,Keys_CHESS_ALL!J82:L262,3,FALSE)</f>
        <v>#N/A</v>
      </c>
      <c r="F101" s="40"/>
      <c r="H101" s="28" t="e">
        <f>IF(VLOOKUP($A101,Keys_CHESS_ALL!$J$3:$AC$192,5,FALSE)="","",VLOOKUP($A101,Keys_CHESS_ALL!$J$3:$AC$192,5,FALSE))</f>
        <v>#N/A</v>
      </c>
      <c r="I101" s="28" t="e">
        <f>IF(VLOOKUP($A101,Keys_CHESS_ALL!$J$3:$AC$192,6,FALSE)="","",VLOOKUP($A101,Keys_CHESS_ALL!$J$3:$AC$192,6,FALSE))</f>
        <v>#N/A</v>
      </c>
      <c r="J101" s="28" t="e">
        <f>IF(VLOOKUP($A101,Keys_CHESS_ALL!$J$3:$AC$192,7,FALSE)="","",VLOOKUP($A101,Keys_CHESS_ALL!$J$3:$AC$192,7,FALSE))</f>
        <v>#N/A</v>
      </c>
      <c r="K101" s="28" t="e">
        <f>IF(VLOOKUP($A101,Keys_CHESS_ALL!$J$3:$AC$192,8,FALSE)="","",VLOOKUP($A101,Keys_CHESS_ALL!$J$3:$AC$192,8,FALSE))</f>
        <v>#N/A</v>
      </c>
      <c r="L101" s="28" t="e">
        <f>IF(VLOOKUP($A101,Keys_CHESS_ALL!$J$3:$AC$192,9,FALSE)="","",VLOOKUP($A101,Keys_CHESS_ALL!$J$3:$AC$192,9,FALSE))</f>
        <v>#N/A</v>
      </c>
      <c r="M101" s="28" t="e">
        <f>IF(VLOOKUP($A101,Keys_CHESS_ALL!$J$3:$AC$192,10,FALSE)="","",VLOOKUP($A101,Keys_CHESS_ALL!$J$3:$AC$192,10,FALSE))</f>
        <v>#N/A</v>
      </c>
      <c r="N101" s="28" t="e">
        <f>IF(VLOOKUP($A101,Keys_CHESS_ALL!$J$3:$AC$192,11,FALSE)="","",VLOOKUP($A101,Keys_CHESS_ALL!$J$3:$AC$192,11,FALSE))</f>
        <v>#N/A</v>
      </c>
      <c r="O101" s="28" t="e">
        <f>IF(VLOOKUP($A101,Keys_CHESS_ALL!$J$3:$AC$192,12,FALSE)="","",VLOOKUP($A101,Keys_CHESS_ALL!$J$3:$AC$192,12,FALSE))</f>
        <v>#N/A</v>
      </c>
      <c r="P101" s="28" t="e">
        <f>IF(VLOOKUP($A101,Keys_CHESS_ALL!$J$3:$AC$192,13,FALSE)="","",VLOOKUP($A101,Keys_CHESS_ALL!$J$3:$AC$192,13,FALSE))</f>
        <v>#N/A</v>
      </c>
      <c r="Q101" s="28" t="e">
        <f>IF(VLOOKUP($A101,Keys_CHESS_ALL!$J$3:$AC$192,14,FALSE)="","",VLOOKUP($A101,Keys_CHESS_ALL!$J$3:$AC$192,14,FALSE))</f>
        <v>#N/A</v>
      </c>
      <c r="R101" s="28" t="e">
        <f>IF(VLOOKUP($A101,Keys_CHESS_ALL!$J$3:$AC$192,15,FALSE)="","",VLOOKUP($A101,Keys_CHESS_ALL!$J$3:$AC$192,15,FALSE))</f>
        <v>#N/A</v>
      </c>
      <c r="S101" s="28" t="e">
        <f>IF(VLOOKUP($A101,Keys_CHESS_ALL!$J$3:$AC$192,16,FALSE)="","",VLOOKUP($A101,Keys_CHESS_ALL!$J$3:$AC$192,16,FALSE))</f>
        <v>#N/A</v>
      </c>
      <c r="T101" s="48" t="e">
        <f>IF(VLOOKUP($A101,Keys_CHESS_ALL!$J$3:$AC$192,17,FALSE)="","",VLOOKUP($A101,Keys_CHESS_ALL!$J$3:$AC$192,17,FALSE))</f>
        <v>#N/A</v>
      </c>
    </row>
    <row r="102" spans="2:20" x14ac:dyDescent="0.2">
      <c r="B102" s="28" t="e">
        <f>VLOOKUP(A102,Keys_CHESS_ALL!J83:L263,2,FALSE)</f>
        <v>#N/A</v>
      </c>
      <c r="C102" s="32"/>
      <c r="D102" s="32"/>
      <c r="E102" s="28" t="e">
        <f>VLOOKUP(A102,Keys_CHESS_ALL!J83:L263,3,FALSE)</f>
        <v>#N/A</v>
      </c>
      <c r="F102" s="40"/>
      <c r="H102" s="28" t="e">
        <f>IF(VLOOKUP($A102,Keys_CHESS_ALL!$J$3:$AC$192,5,FALSE)="","",VLOOKUP($A102,Keys_CHESS_ALL!$J$3:$AC$192,5,FALSE))</f>
        <v>#N/A</v>
      </c>
      <c r="I102" s="28" t="e">
        <f>IF(VLOOKUP($A102,Keys_CHESS_ALL!$J$3:$AC$192,6,FALSE)="","",VLOOKUP($A102,Keys_CHESS_ALL!$J$3:$AC$192,6,FALSE))</f>
        <v>#N/A</v>
      </c>
      <c r="J102" s="28" t="e">
        <f>IF(VLOOKUP($A102,Keys_CHESS_ALL!$J$3:$AC$192,7,FALSE)="","",VLOOKUP($A102,Keys_CHESS_ALL!$J$3:$AC$192,7,FALSE))</f>
        <v>#N/A</v>
      </c>
      <c r="K102" s="28" t="e">
        <f>IF(VLOOKUP($A102,Keys_CHESS_ALL!$J$3:$AC$192,8,FALSE)="","",VLOOKUP($A102,Keys_CHESS_ALL!$J$3:$AC$192,8,FALSE))</f>
        <v>#N/A</v>
      </c>
      <c r="L102" s="28" t="e">
        <f>IF(VLOOKUP($A102,Keys_CHESS_ALL!$J$3:$AC$192,9,FALSE)="","",VLOOKUP($A102,Keys_CHESS_ALL!$J$3:$AC$192,9,FALSE))</f>
        <v>#N/A</v>
      </c>
      <c r="M102" s="28" t="e">
        <f>IF(VLOOKUP($A102,Keys_CHESS_ALL!$J$3:$AC$192,10,FALSE)="","",VLOOKUP($A102,Keys_CHESS_ALL!$J$3:$AC$192,10,FALSE))</f>
        <v>#N/A</v>
      </c>
      <c r="N102" s="28" t="e">
        <f>IF(VLOOKUP($A102,Keys_CHESS_ALL!$J$3:$AC$192,11,FALSE)="","",VLOOKUP($A102,Keys_CHESS_ALL!$J$3:$AC$192,11,FALSE))</f>
        <v>#N/A</v>
      </c>
      <c r="O102" s="28" t="e">
        <f>IF(VLOOKUP($A102,Keys_CHESS_ALL!$J$3:$AC$192,12,FALSE)="","",VLOOKUP($A102,Keys_CHESS_ALL!$J$3:$AC$192,12,FALSE))</f>
        <v>#N/A</v>
      </c>
      <c r="P102" s="28" t="e">
        <f>IF(VLOOKUP($A102,Keys_CHESS_ALL!$J$3:$AC$192,13,FALSE)="","",VLOOKUP($A102,Keys_CHESS_ALL!$J$3:$AC$192,13,FALSE))</f>
        <v>#N/A</v>
      </c>
      <c r="Q102" s="28" t="e">
        <f>IF(VLOOKUP($A102,Keys_CHESS_ALL!$J$3:$AC$192,14,FALSE)="","",VLOOKUP($A102,Keys_CHESS_ALL!$J$3:$AC$192,14,FALSE))</f>
        <v>#N/A</v>
      </c>
      <c r="R102" s="28" t="e">
        <f>IF(VLOOKUP($A102,Keys_CHESS_ALL!$J$3:$AC$192,15,FALSE)="","",VLOOKUP($A102,Keys_CHESS_ALL!$J$3:$AC$192,15,FALSE))</f>
        <v>#N/A</v>
      </c>
      <c r="S102" s="28" t="e">
        <f>IF(VLOOKUP($A102,Keys_CHESS_ALL!$J$3:$AC$192,16,FALSE)="","",VLOOKUP($A102,Keys_CHESS_ALL!$J$3:$AC$192,16,FALSE))</f>
        <v>#N/A</v>
      </c>
      <c r="T102" s="48" t="e">
        <f>IF(VLOOKUP($A102,Keys_CHESS_ALL!$J$3:$AC$192,17,FALSE)="","",VLOOKUP($A102,Keys_CHESS_ALL!$J$3:$AC$192,17,FALSE))</f>
        <v>#N/A</v>
      </c>
    </row>
    <row r="103" spans="2:20" x14ac:dyDescent="0.2">
      <c r="B103" s="28" t="e">
        <f>VLOOKUP(A103,Keys_CHESS_ALL!J84:L264,2,FALSE)</f>
        <v>#N/A</v>
      </c>
      <c r="C103" s="32"/>
      <c r="D103" s="32"/>
      <c r="E103" s="28" t="e">
        <f>VLOOKUP(A103,Keys_CHESS_ALL!J84:L264,3,FALSE)</f>
        <v>#N/A</v>
      </c>
      <c r="F103" s="40"/>
      <c r="H103" s="28" t="e">
        <f>IF(VLOOKUP($A103,Keys_CHESS_ALL!$J$3:$AC$192,5,FALSE)="","",VLOOKUP($A103,Keys_CHESS_ALL!$J$3:$AC$192,5,FALSE))</f>
        <v>#N/A</v>
      </c>
      <c r="I103" s="28" t="e">
        <f>IF(VLOOKUP($A103,Keys_CHESS_ALL!$J$3:$AC$192,6,FALSE)="","",VLOOKUP($A103,Keys_CHESS_ALL!$J$3:$AC$192,6,FALSE))</f>
        <v>#N/A</v>
      </c>
      <c r="J103" s="28" t="e">
        <f>IF(VLOOKUP($A103,Keys_CHESS_ALL!$J$3:$AC$192,7,FALSE)="","",VLOOKUP($A103,Keys_CHESS_ALL!$J$3:$AC$192,7,FALSE))</f>
        <v>#N/A</v>
      </c>
      <c r="K103" s="28" t="e">
        <f>IF(VLOOKUP($A103,Keys_CHESS_ALL!$J$3:$AC$192,8,FALSE)="","",VLOOKUP($A103,Keys_CHESS_ALL!$J$3:$AC$192,8,FALSE))</f>
        <v>#N/A</v>
      </c>
      <c r="L103" s="28" t="e">
        <f>IF(VLOOKUP($A103,Keys_CHESS_ALL!$J$3:$AC$192,9,FALSE)="","",VLOOKUP($A103,Keys_CHESS_ALL!$J$3:$AC$192,9,FALSE))</f>
        <v>#N/A</v>
      </c>
      <c r="M103" s="28" t="e">
        <f>IF(VLOOKUP($A103,Keys_CHESS_ALL!$J$3:$AC$192,10,FALSE)="","",VLOOKUP($A103,Keys_CHESS_ALL!$J$3:$AC$192,10,FALSE))</f>
        <v>#N/A</v>
      </c>
      <c r="N103" s="28" t="e">
        <f>IF(VLOOKUP($A103,Keys_CHESS_ALL!$J$3:$AC$192,11,FALSE)="","",VLOOKUP($A103,Keys_CHESS_ALL!$J$3:$AC$192,11,FALSE))</f>
        <v>#N/A</v>
      </c>
      <c r="O103" s="28" t="e">
        <f>IF(VLOOKUP($A103,Keys_CHESS_ALL!$J$3:$AC$192,12,FALSE)="","",VLOOKUP($A103,Keys_CHESS_ALL!$J$3:$AC$192,12,FALSE))</f>
        <v>#N/A</v>
      </c>
      <c r="P103" s="28" t="e">
        <f>IF(VLOOKUP($A103,Keys_CHESS_ALL!$J$3:$AC$192,13,FALSE)="","",VLOOKUP($A103,Keys_CHESS_ALL!$J$3:$AC$192,13,FALSE))</f>
        <v>#N/A</v>
      </c>
      <c r="Q103" s="28" t="e">
        <f>IF(VLOOKUP($A103,Keys_CHESS_ALL!$J$3:$AC$192,14,FALSE)="","",VLOOKUP($A103,Keys_CHESS_ALL!$J$3:$AC$192,14,FALSE))</f>
        <v>#N/A</v>
      </c>
      <c r="R103" s="28" t="e">
        <f>IF(VLOOKUP($A103,Keys_CHESS_ALL!$J$3:$AC$192,15,FALSE)="","",VLOOKUP($A103,Keys_CHESS_ALL!$J$3:$AC$192,15,FALSE))</f>
        <v>#N/A</v>
      </c>
      <c r="S103" s="28" t="e">
        <f>IF(VLOOKUP($A103,Keys_CHESS_ALL!$J$3:$AC$192,16,FALSE)="","",VLOOKUP($A103,Keys_CHESS_ALL!$J$3:$AC$192,16,FALSE))</f>
        <v>#N/A</v>
      </c>
      <c r="T103" s="48" t="e">
        <f>IF(VLOOKUP($A103,Keys_CHESS_ALL!$J$3:$AC$192,17,FALSE)="","",VLOOKUP($A103,Keys_CHESS_ALL!$J$3:$AC$192,17,FALSE))</f>
        <v>#N/A</v>
      </c>
    </row>
    <row r="104" spans="2:20" x14ac:dyDescent="0.2">
      <c r="B104" s="28" t="e">
        <f>VLOOKUP(A104,Keys_CHESS_ALL!J85:L265,2,FALSE)</f>
        <v>#N/A</v>
      </c>
      <c r="C104" s="32"/>
      <c r="D104" s="32"/>
      <c r="E104" s="28" t="e">
        <f>VLOOKUP(A104,Keys_CHESS_ALL!J85:L265,3,FALSE)</f>
        <v>#N/A</v>
      </c>
      <c r="F104" s="40"/>
      <c r="H104" s="28" t="e">
        <f>IF(VLOOKUP($A104,Keys_CHESS_ALL!$J$3:$AC$192,5,FALSE)="","",VLOOKUP($A104,Keys_CHESS_ALL!$J$3:$AC$192,5,FALSE))</f>
        <v>#N/A</v>
      </c>
      <c r="I104" s="28" t="e">
        <f>IF(VLOOKUP($A104,Keys_CHESS_ALL!$J$3:$AC$192,6,FALSE)="","",VLOOKUP($A104,Keys_CHESS_ALL!$J$3:$AC$192,6,FALSE))</f>
        <v>#N/A</v>
      </c>
      <c r="J104" s="28" t="e">
        <f>IF(VLOOKUP($A104,Keys_CHESS_ALL!$J$3:$AC$192,7,FALSE)="","",VLOOKUP($A104,Keys_CHESS_ALL!$J$3:$AC$192,7,FALSE))</f>
        <v>#N/A</v>
      </c>
      <c r="K104" s="28" t="e">
        <f>IF(VLOOKUP($A104,Keys_CHESS_ALL!$J$3:$AC$192,8,FALSE)="","",VLOOKUP($A104,Keys_CHESS_ALL!$J$3:$AC$192,8,FALSE))</f>
        <v>#N/A</v>
      </c>
      <c r="L104" s="28" t="e">
        <f>IF(VLOOKUP($A104,Keys_CHESS_ALL!$J$3:$AC$192,9,FALSE)="","",VLOOKUP($A104,Keys_CHESS_ALL!$J$3:$AC$192,9,FALSE))</f>
        <v>#N/A</v>
      </c>
      <c r="M104" s="28" t="e">
        <f>IF(VLOOKUP($A104,Keys_CHESS_ALL!$J$3:$AC$192,10,FALSE)="","",VLOOKUP($A104,Keys_CHESS_ALL!$J$3:$AC$192,10,FALSE))</f>
        <v>#N/A</v>
      </c>
      <c r="N104" s="28" t="e">
        <f>IF(VLOOKUP($A104,Keys_CHESS_ALL!$J$3:$AC$192,11,FALSE)="","",VLOOKUP($A104,Keys_CHESS_ALL!$J$3:$AC$192,11,FALSE))</f>
        <v>#N/A</v>
      </c>
      <c r="O104" s="28" t="e">
        <f>IF(VLOOKUP($A104,Keys_CHESS_ALL!$J$3:$AC$192,12,FALSE)="","",VLOOKUP($A104,Keys_CHESS_ALL!$J$3:$AC$192,12,FALSE))</f>
        <v>#N/A</v>
      </c>
      <c r="P104" s="28" t="e">
        <f>IF(VLOOKUP($A104,Keys_CHESS_ALL!$J$3:$AC$192,13,FALSE)="","",VLOOKUP($A104,Keys_CHESS_ALL!$J$3:$AC$192,13,FALSE))</f>
        <v>#N/A</v>
      </c>
      <c r="Q104" s="28" t="e">
        <f>IF(VLOOKUP($A104,Keys_CHESS_ALL!$J$3:$AC$192,14,FALSE)="","",VLOOKUP($A104,Keys_CHESS_ALL!$J$3:$AC$192,14,FALSE))</f>
        <v>#N/A</v>
      </c>
      <c r="R104" s="28" t="e">
        <f>IF(VLOOKUP($A104,Keys_CHESS_ALL!$J$3:$AC$192,15,FALSE)="","",VLOOKUP($A104,Keys_CHESS_ALL!$J$3:$AC$192,15,FALSE))</f>
        <v>#N/A</v>
      </c>
      <c r="S104" s="28" t="e">
        <f>IF(VLOOKUP($A104,Keys_CHESS_ALL!$J$3:$AC$192,16,FALSE)="","",VLOOKUP($A104,Keys_CHESS_ALL!$J$3:$AC$192,16,FALSE))</f>
        <v>#N/A</v>
      </c>
      <c r="T104" s="48" t="e">
        <f>IF(VLOOKUP($A104,Keys_CHESS_ALL!$J$3:$AC$192,17,FALSE)="","",VLOOKUP($A104,Keys_CHESS_ALL!$J$3:$AC$192,17,FALSE))</f>
        <v>#N/A</v>
      </c>
    </row>
    <row r="105" spans="2:20" x14ac:dyDescent="0.2">
      <c r="B105" s="28" t="e">
        <f>VLOOKUP(A105,Keys_CHESS_ALL!J86:L266,2,FALSE)</f>
        <v>#N/A</v>
      </c>
      <c r="C105" s="32"/>
      <c r="D105" s="32"/>
      <c r="E105" s="28" t="e">
        <f>VLOOKUP(A105,Keys_CHESS_ALL!J86:L266,3,FALSE)</f>
        <v>#N/A</v>
      </c>
      <c r="F105" s="40"/>
      <c r="H105" s="28" t="e">
        <f>IF(VLOOKUP($A105,Keys_CHESS_ALL!$J$3:$AC$192,5,FALSE)="","",VLOOKUP($A105,Keys_CHESS_ALL!$J$3:$AC$192,5,FALSE))</f>
        <v>#N/A</v>
      </c>
      <c r="I105" s="28" t="e">
        <f>IF(VLOOKUP($A105,Keys_CHESS_ALL!$J$3:$AC$192,6,FALSE)="","",VLOOKUP($A105,Keys_CHESS_ALL!$J$3:$AC$192,6,FALSE))</f>
        <v>#N/A</v>
      </c>
      <c r="J105" s="28" t="e">
        <f>IF(VLOOKUP($A105,Keys_CHESS_ALL!$J$3:$AC$192,7,FALSE)="","",VLOOKUP($A105,Keys_CHESS_ALL!$J$3:$AC$192,7,FALSE))</f>
        <v>#N/A</v>
      </c>
      <c r="K105" s="28" t="e">
        <f>IF(VLOOKUP($A105,Keys_CHESS_ALL!$J$3:$AC$192,8,FALSE)="","",VLOOKUP($A105,Keys_CHESS_ALL!$J$3:$AC$192,8,FALSE))</f>
        <v>#N/A</v>
      </c>
      <c r="L105" s="28" t="e">
        <f>IF(VLOOKUP($A105,Keys_CHESS_ALL!$J$3:$AC$192,9,FALSE)="","",VLOOKUP($A105,Keys_CHESS_ALL!$J$3:$AC$192,9,FALSE))</f>
        <v>#N/A</v>
      </c>
      <c r="M105" s="28" t="e">
        <f>IF(VLOOKUP($A105,Keys_CHESS_ALL!$J$3:$AC$192,10,FALSE)="","",VLOOKUP($A105,Keys_CHESS_ALL!$J$3:$AC$192,10,FALSE))</f>
        <v>#N/A</v>
      </c>
      <c r="N105" s="28" t="e">
        <f>IF(VLOOKUP($A105,Keys_CHESS_ALL!$J$3:$AC$192,11,FALSE)="","",VLOOKUP($A105,Keys_CHESS_ALL!$J$3:$AC$192,11,FALSE))</f>
        <v>#N/A</v>
      </c>
      <c r="O105" s="28" t="e">
        <f>IF(VLOOKUP($A105,Keys_CHESS_ALL!$J$3:$AC$192,12,FALSE)="","",VLOOKUP($A105,Keys_CHESS_ALL!$J$3:$AC$192,12,FALSE))</f>
        <v>#N/A</v>
      </c>
      <c r="P105" s="28" t="e">
        <f>IF(VLOOKUP($A105,Keys_CHESS_ALL!$J$3:$AC$192,13,FALSE)="","",VLOOKUP($A105,Keys_CHESS_ALL!$J$3:$AC$192,13,FALSE))</f>
        <v>#N/A</v>
      </c>
      <c r="Q105" s="28" t="e">
        <f>IF(VLOOKUP($A105,Keys_CHESS_ALL!$J$3:$AC$192,14,FALSE)="","",VLOOKUP($A105,Keys_CHESS_ALL!$J$3:$AC$192,14,FALSE))</f>
        <v>#N/A</v>
      </c>
      <c r="R105" s="28" t="e">
        <f>IF(VLOOKUP($A105,Keys_CHESS_ALL!$J$3:$AC$192,15,FALSE)="","",VLOOKUP($A105,Keys_CHESS_ALL!$J$3:$AC$192,15,FALSE))</f>
        <v>#N/A</v>
      </c>
      <c r="S105" s="28" t="e">
        <f>IF(VLOOKUP($A105,Keys_CHESS_ALL!$J$3:$AC$192,16,FALSE)="","",VLOOKUP($A105,Keys_CHESS_ALL!$J$3:$AC$192,16,FALSE))</f>
        <v>#N/A</v>
      </c>
      <c r="T105" s="48" t="e">
        <f>IF(VLOOKUP($A105,Keys_CHESS_ALL!$J$3:$AC$192,17,FALSE)="","",VLOOKUP($A105,Keys_CHESS_ALL!$J$3:$AC$192,17,FALSE))</f>
        <v>#N/A</v>
      </c>
    </row>
    <row r="106" spans="2:20" x14ac:dyDescent="0.2">
      <c r="B106" s="28" t="e">
        <f>VLOOKUP(A106,Keys_CHESS_ALL!J88:L267,2,FALSE)</f>
        <v>#N/A</v>
      </c>
      <c r="C106" s="32"/>
      <c r="D106" s="32"/>
      <c r="E106" s="28" t="e">
        <f>VLOOKUP(A106,Keys_CHESS_ALL!J88:L267,3,FALSE)</f>
        <v>#N/A</v>
      </c>
      <c r="F106" s="40"/>
      <c r="H106" s="28" t="e">
        <f>IF(VLOOKUP($A106,Keys_CHESS_ALL!$J$3:$AC$192,5,FALSE)="","",VLOOKUP($A106,Keys_CHESS_ALL!$J$3:$AC$192,5,FALSE))</f>
        <v>#N/A</v>
      </c>
      <c r="I106" s="28" t="e">
        <f>IF(VLOOKUP($A106,Keys_CHESS_ALL!$J$3:$AC$192,6,FALSE)="","",VLOOKUP($A106,Keys_CHESS_ALL!$J$3:$AC$192,6,FALSE))</f>
        <v>#N/A</v>
      </c>
      <c r="J106" s="28" t="e">
        <f>IF(VLOOKUP($A106,Keys_CHESS_ALL!$J$3:$AC$192,7,FALSE)="","",VLOOKUP($A106,Keys_CHESS_ALL!$J$3:$AC$192,7,FALSE))</f>
        <v>#N/A</v>
      </c>
      <c r="K106" s="28" t="e">
        <f>IF(VLOOKUP($A106,Keys_CHESS_ALL!$J$3:$AC$192,8,FALSE)="","",VLOOKUP($A106,Keys_CHESS_ALL!$J$3:$AC$192,8,FALSE))</f>
        <v>#N/A</v>
      </c>
      <c r="L106" s="28" t="e">
        <f>IF(VLOOKUP($A106,Keys_CHESS_ALL!$J$3:$AC$192,9,FALSE)="","",VLOOKUP($A106,Keys_CHESS_ALL!$J$3:$AC$192,9,FALSE))</f>
        <v>#N/A</v>
      </c>
      <c r="M106" s="28" t="e">
        <f>IF(VLOOKUP($A106,Keys_CHESS_ALL!$J$3:$AC$192,10,FALSE)="","",VLOOKUP($A106,Keys_CHESS_ALL!$J$3:$AC$192,10,FALSE))</f>
        <v>#N/A</v>
      </c>
      <c r="N106" s="28" t="e">
        <f>IF(VLOOKUP($A106,Keys_CHESS_ALL!$J$3:$AC$192,11,FALSE)="","",VLOOKUP($A106,Keys_CHESS_ALL!$J$3:$AC$192,11,FALSE))</f>
        <v>#N/A</v>
      </c>
      <c r="O106" s="28" t="e">
        <f>IF(VLOOKUP($A106,Keys_CHESS_ALL!$J$3:$AC$192,12,FALSE)="","",VLOOKUP($A106,Keys_CHESS_ALL!$J$3:$AC$192,12,FALSE))</f>
        <v>#N/A</v>
      </c>
      <c r="P106" s="28" t="e">
        <f>IF(VLOOKUP($A106,Keys_CHESS_ALL!$J$3:$AC$192,13,FALSE)="","",VLOOKUP($A106,Keys_CHESS_ALL!$J$3:$AC$192,13,FALSE))</f>
        <v>#N/A</v>
      </c>
      <c r="Q106" s="28" t="e">
        <f>IF(VLOOKUP($A106,Keys_CHESS_ALL!$J$3:$AC$192,14,FALSE)="","",VLOOKUP($A106,Keys_CHESS_ALL!$J$3:$AC$192,14,FALSE))</f>
        <v>#N/A</v>
      </c>
      <c r="R106" s="28" t="e">
        <f>IF(VLOOKUP($A106,Keys_CHESS_ALL!$J$3:$AC$192,15,FALSE)="","",VLOOKUP($A106,Keys_CHESS_ALL!$J$3:$AC$192,15,FALSE))</f>
        <v>#N/A</v>
      </c>
      <c r="S106" s="28" t="e">
        <f>IF(VLOOKUP($A106,Keys_CHESS_ALL!$J$3:$AC$192,16,FALSE)="","",VLOOKUP($A106,Keys_CHESS_ALL!$J$3:$AC$192,16,FALSE))</f>
        <v>#N/A</v>
      </c>
      <c r="T106" s="48" t="e">
        <f>IF(VLOOKUP($A106,Keys_CHESS_ALL!$J$3:$AC$192,17,FALSE)="","",VLOOKUP($A106,Keys_CHESS_ALL!$J$3:$AC$192,17,FALSE))</f>
        <v>#N/A</v>
      </c>
    </row>
    <row r="107" spans="2:20" x14ac:dyDescent="0.2">
      <c r="B107" s="28" t="e">
        <f>VLOOKUP(A107,Keys_CHESS_ALL!J89:L268,2,FALSE)</f>
        <v>#N/A</v>
      </c>
      <c r="C107" s="32"/>
      <c r="D107" s="32"/>
      <c r="E107" s="28" t="e">
        <f>VLOOKUP(A107,Keys_CHESS_ALL!J89:L268,3,FALSE)</f>
        <v>#N/A</v>
      </c>
      <c r="F107" s="40"/>
      <c r="H107" s="28" t="e">
        <f>IF(VLOOKUP($A107,Keys_CHESS_ALL!$J$3:$AC$192,5,FALSE)="","",VLOOKUP($A107,Keys_CHESS_ALL!$J$3:$AC$192,5,FALSE))</f>
        <v>#N/A</v>
      </c>
      <c r="I107" s="28" t="e">
        <f>IF(VLOOKUP($A107,Keys_CHESS_ALL!$J$3:$AC$192,6,FALSE)="","",VLOOKUP($A107,Keys_CHESS_ALL!$J$3:$AC$192,6,FALSE))</f>
        <v>#N/A</v>
      </c>
      <c r="J107" s="28" t="e">
        <f>IF(VLOOKUP($A107,Keys_CHESS_ALL!$J$3:$AC$192,7,FALSE)="","",VLOOKUP($A107,Keys_CHESS_ALL!$J$3:$AC$192,7,FALSE))</f>
        <v>#N/A</v>
      </c>
      <c r="K107" s="28" t="e">
        <f>IF(VLOOKUP($A107,Keys_CHESS_ALL!$J$3:$AC$192,8,FALSE)="","",VLOOKUP($A107,Keys_CHESS_ALL!$J$3:$AC$192,8,FALSE))</f>
        <v>#N/A</v>
      </c>
      <c r="L107" s="28" t="e">
        <f>IF(VLOOKUP($A107,Keys_CHESS_ALL!$J$3:$AC$192,9,FALSE)="","",VLOOKUP($A107,Keys_CHESS_ALL!$J$3:$AC$192,9,FALSE))</f>
        <v>#N/A</v>
      </c>
      <c r="M107" s="28" t="e">
        <f>IF(VLOOKUP($A107,Keys_CHESS_ALL!$J$3:$AC$192,10,FALSE)="","",VLOOKUP($A107,Keys_CHESS_ALL!$J$3:$AC$192,10,FALSE))</f>
        <v>#N/A</v>
      </c>
      <c r="N107" s="28" t="e">
        <f>IF(VLOOKUP($A107,Keys_CHESS_ALL!$J$3:$AC$192,11,FALSE)="","",VLOOKUP($A107,Keys_CHESS_ALL!$J$3:$AC$192,11,FALSE))</f>
        <v>#N/A</v>
      </c>
      <c r="O107" s="28" t="e">
        <f>IF(VLOOKUP($A107,Keys_CHESS_ALL!$J$3:$AC$192,12,FALSE)="","",VLOOKUP($A107,Keys_CHESS_ALL!$J$3:$AC$192,12,FALSE))</f>
        <v>#N/A</v>
      </c>
      <c r="P107" s="28" t="e">
        <f>IF(VLOOKUP($A107,Keys_CHESS_ALL!$J$3:$AC$192,13,FALSE)="","",VLOOKUP($A107,Keys_CHESS_ALL!$J$3:$AC$192,13,FALSE))</f>
        <v>#N/A</v>
      </c>
      <c r="Q107" s="28" t="e">
        <f>IF(VLOOKUP($A107,Keys_CHESS_ALL!$J$3:$AC$192,14,FALSE)="","",VLOOKUP($A107,Keys_CHESS_ALL!$J$3:$AC$192,14,FALSE))</f>
        <v>#N/A</v>
      </c>
      <c r="R107" s="28" t="e">
        <f>IF(VLOOKUP($A107,Keys_CHESS_ALL!$J$3:$AC$192,15,FALSE)="","",VLOOKUP($A107,Keys_CHESS_ALL!$J$3:$AC$192,15,FALSE))</f>
        <v>#N/A</v>
      </c>
      <c r="S107" s="28" t="e">
        <f>IF(VLOOKUP($A107,Keys_CHESS_ALL!$J$3:$AC$192,16,FALSE)="","",VLOOKUP($A107,Keys_CHESS_ALL!$J$3:$AC$192,16,FALSE))</f>
        <v>#N/A</v>
      </c>
      <c r="T107" s="48" t="e">
        <f>IF(VLOOKUP($A107,Keys_CHESS_ALL!$J$3:$AC$192,17,FALSE)="","",VLOOKUP($A107,Keys_CHESS_ALL!$J$3:$AC$192,17,FALSE))</f>
        <v>#N/A</v>
      </c>
    </row>
    <row r="108" spans="2:20" x14ac:dyDescent="0.2">
      <c r="B108" s="28" t="e">
        <f>VLOOKUP(A108,Keys_CHESS_ALL!J90:L269,2,FALSE)</f>
        <v>#N/A</v>
      </c>
      <c r="C108" s="32"/>
      <c r="D108" s="32"/>
      <c r="E108" s="28" t="e">
        <f>VLOOKUP(A108,Keys_CHESS_ALL!J90:L269,3,FALSE)</f>
        <v>#N/A</v>
      </c>
      <c r="F108" s="40"/>
      <c r="H108" s="28" t="e">
        <f>IF(VLOOKUP($A108,Keys_CHESS_ALL!$J$3:$AC$192,5,FALSE)="","",VLOOKUP($A108,Keys_CHESS_ALL!$J$3:$AC$192,5,FALSE))</f>
        <v>#N/A</v>
      </c>
      <c r="I108" s="28" t="e">
        <f>IF(VLOOKUP($A108,Keys_CHESS_ALL!$J$3:$AC$192,6,FALSE)="","",VLOOKUP($A108,Keys_CHESS_ALL!$J$3:$AC$192,6,FALSE))</f>
        <v>#N/A</v>
      </c>
      <c r="J108" s="28" t="e">
        <f>IF(VLOOKUP($A108,Keys_CHESS_ALL!$J$3:$AC$192,7,FALSE)="","",VLOOKUP($A108,Keys_CHESS_ALL!$J$3:$AC$192,7,FALSE))</f>
        <v>#N/A</v>
      </c>
      <c r="K108" s="28" t="e">
        <f>IF(VLOOKUP($A108,Keys_CHESS_ALL!$J$3:$AC$192,8,FALSE)="","",VLOOKUP($A108,Keys_CHESS_ALL!$J$3:$AC$192,8,FALSE))</f>
        <v>#N/A</v>
      </c>
      <c r="L108" s="28" t="e">
        <f>IF(VLOOKUP($A108,Keys_CHESS_ALL!$J$3:$AC$192,9,FALSE)="","",VLOOKUP($A108,Keys_CHESS_ALL!$J$3:$AC$192,9,FALSE))</f>
        <v>#N/A</v>
      </c>
      <c r="M108" s="28" t="e">
        <f>IF(VLOOKUP($A108,Keys_CHESS_ALL!$J$3:$AC$192,10,FALSE)="","",VLOOKUP($A108,Keys_CHESS_ALL!$J$3:$AC$192,10,FALSE))</f>
        <v>#N/A</v>
      </c>
      <c r="N108" s="28" t="e">
        <f>IF(VLOOKUP($A108,Keys_CHESS_ALL!$J$3:$AC$192,11,FALSE)="","",VLOOKUP($A108,Keys_CHESS_ALL!$J$3:$AC$192,11,FALSE))</f>
        <v>#N/A</v>
      </c>
      <c r="O108" s="28" t="e">
        <f>IF(VLOOKUP($A108,Keys_CHESS_ALL!$J$3:$AC$192,12,FALSE)="","",VLOOKUP($A108,Keys_CHESS_ALL!$J$3:$AC$192,12,FALSE))</f>
        <v>#N/A</v>
      </c>
      <c r="P108" s="28" t="e">
        <f>IF(VLOOKUP($A108,Keys_CHESS_ALL!$J$3:$AC$192,13,FALSE)="","",VLOOKUP($A108,Keys_CHESS_ALL!$J$3:$AC$192,13,FALSE))</f>
        <v>#N/A</v>
      </c>
      <c r="Q108" s="28" t="e">
        <f>IF(VLOOKUP($A108,Keys_CHESS_ALL!$J$3:$AC$192,14,FALSE)="","",VLOOKUP($A108,Keys_CHESS_ALL!$J$3:$AC$192,14,FALSE))</f>
        <v>#N/A</v>
      </c>
      <c r="R108" s="28" t="e">
        <f>IF(VLOOKUP($A108,Keys_CHESS_ALL!$J$3:$AC$192,15,FALSE)="","",VLOOKUP($A108,Keys_CHESS_ALL!$J$3:$AC$192,15,FALSE))</f>
        <v>#N/A</v>
      </c>
      <c r="S108" s="28" t="e">
        <f>IF(VLOOKUP($A108,Keys_CHESS_ALL!$J$3:$AC$192,16,FALSE)="","",VLOOKUP($A108,Keys_CHESS_ALL!$J$3:$AC$192,16,FALSE))</f>
        <v>#N/A</v>
      </c>
      <c r="T108" s="48" t="e">
        <f>IF(VLOOKUP($A108,Keys_CHESS_ALL!$J$3:$AC$192,17,FALSE)="","",VLOOKUP($A108,Keys_CHESS_ALL!$J$3:$AC$192,17,FALSE))</f>
        <v>#N/A</v>
      </c>
    </row>
    <row r="109" spans="2:20" x14ac:dyDescent="0.2">
      <c r="B109" s="28" t="e">
        <f>VLOOKUP(A109,Keys_CHESS_ALL!J91:L270,2,FALSE)</f>
        <v>#N/A</v>
      </c>
      <c r="C109" s="32"/>
      <c r="D109" s="32"/>
      <c r="E109" s="28" t="e">
        <f>VLOOKUP(A109,Keys_CHESS_ALL!J91:L270,3,FALSE)</f>
        <v>#N/A</v>
      </c>
      <c r="F109" s="40"/>
      <c r="H109" s="28" t="e">
        <f>IF(VLOOKUP($A109,Keys_CHESS_ALL!$J$3:$AC$192,5,FALSE)="","",VLOOKUP($A109,Keys_CHESS_ALL!$J$3:$AC$192,5,FALSE))</f>
        <v>#N/A</v>
      </c>
      <c r="I109" s="28" t="e">
        <f>IF(VLOOKUP($A109,Keys_CHESS_ALL!$J$3:$AC$192,6,FALSE)="","",VLOOKUP($A109,Keys_CHESS_ALL!$J$3:$AC$192,6,FALSE))</f>
        <v>#N/A</v>
      </c>
      <c r="J109" s="28" t="e">
        <f>IF(VLOOKUP($A109,Keys_CHESS_ALL!$J$3:$AC$192,7,FALSE)="","",VLOOKUP($A109,Keys_CHESS_ALL!$J$3:$AC$192,7,FALSE))</f>
        <v>#N/A</v>
      </c>
      <c r="K109" s="28" t="e">
        <f>IF(VLOOKUP($A109,Keys_CHESS_ALL!$J$3:$AC$192,8,FALSE)="","",VLOOKUP($A109,Keys_CHESS_ALL!$J$3:$AC$192,8,FALSE))</f>
        <v>#N/A</v>
      </c>
      <c r="L109" s="28" t="e">
        <f>IF(VLOOKUP($A109,Keys_CHESS_ALL!$J$3:$AC$192,9,FALSE)="","",VLOOKUP($A109,Keys_CHESS_ALL!$J$3:$AC$192,9,FALSE))</f>
        <v>#N/A</v>
      </c>
      <c r="M109" s="28" t="e">
        <f>IF(VLOOKUP($A109,Keys_CHESS_ALL!$J$3:$AC$192,10,FALSE)="","",VLOOKUP($A109,Keys_CHESS_ALL!$J$3:$AC$192,10,FALSE))</f>
        <v>#N/A</v>
      </c>
      <c r="N109" s="28" t="e">
        <f>IF(VLOOKUP($A109,Keys_CHESS_ALL!$J$3:$AC$192,11,FALSE)="","",VLOOKUP($A109,Keys_CHESS_ALL!$J$3:$AC$192,11,FALSE))</f>
        <v>#N/A</v>
      </c>
      <c r="O109" s="28" t="e">
        <f>IF(VLOOKUP($A109,Keys_CHESS_ALL!$J$3:$AC$192,12,FALSE)="","",VLOOKUP($A109,Keys_CHESS_ALL!$J$3:$AC$192,12,FALSE))</f>
        <v>#N/A</v>
      </c>
      <c r="P109" s="28" t="e">
        <f>IF(VLOOKUP($A109,Keys_CHESS_ALL!$J$3:$AC$192,13,FALSE)="","",VLOOKUP($A109,Keys_CHESS_ALL!$J$3:$AC$192,13,FALSE))</f>
        <v>#N/A</v>
      </c>
      <c r="Q109" s="28" t="e">
        <f>IF(VLOOKUP($A109,Keys_CHESS_ALL!$J$3:$AC$192,14,FALSE)="","",VLOOKUP($A109,Keys_CHESS_ALL!$J$3:$AC$192,14,FALSE))</f>
        <v>#N/A</v>
      </c>
      <c r="R109" s="28" t="e">
        <f>IF(VLOOKUP($A109,Keys_CHESS_ALL!$J$3:$AC$192,15,FALSE)="","",VLOOKUP($A109,Keys_CHESS_ALL!$J$3:$AC$192,15,FALSE))</f>
        <v>#N/A</v>
      </c>
      <c r="S109" s="28" t="e">
        <f>IF(VLOOKUP($A109,Keys_CHESS_ALL!$J$3:$AC$192,16,FALSE)="","",VLOOKUP($A109,Keys_CHESS_ALL!$J$3:$AC$192,16,FALSE))</f>
        <v>#N/A</v>
      </c>
      <c r="T109" s="48" t="e">
        <f>IF(VLOOKUP($A109,Keys_CHESS_ALL!$J$3:$AC$192,17,FALSE)="","",VLOOKUP($A109,Keys_CHESS_ALL!$J$3:$AC$192,17,FALSE))</f>
        <v>#N/A</v>
      </c>
    </row>
    <row r="110" spans="2:20" x14ac:dyDescent="0.2">
      <c r="B110" s="28" t="e">
        <f>VLOOKUP(A110,Keys_CHESS_ALL!J92:L271,2,FALSE)</f>
        <v>#N/A</v>
      </c>
      <c r="C110" s="32"/>
      <c r="D110" s="32"/>
      <c r="E110" s="28" t="e">
        <f>VLOOKUP(A110,Keys_CHESS_ALL!J92:L271,3,FALSE)</f>
        <v>#N/A</v>
      </c>
      <c r="F110" s="40"/>
      <c r="H110" s="28" t="e">
        <f>IF(VLOOKUP($A110,Keys_CHESS_ALL!$J$3:$AC$192,5,FALSE)="","",VLOOKUP($A110,Keys_CHESS_ALL!$J$3:$AC$192,5,FALSE))</f>
        <v>#N/A</v>
      </c>
      <c r="I110" s="28" t="e">
        <f>IF(VLOOKUP($A110,Keys_CHESS_ALL!$J$3:$AC$192,6,FALSE)="","",VLOOKUP($A110,Keys_CHESS_ALL!$J$3:$AC$192,6,FALSE))</f>
        <v>#N/A</v>
      </c>
      <c r="J110" s="28" t="e">
        <f>IF(VLOOKUP($A110,Keys_CHESS_ALL!$J$3:$AC$192,7,FALSE)="","",VLOOKUP($A110,Keys_CHESS_ALL!$J$3:$AC$192,7,FALSE))</f>
        <v>#N/A</v>
      </c>
      <c r="K110" s="28" t="e">
        <f>IF(VLOOKUP($A110,Keys_CHESS_ALL!$J$3:$AC$192,8,FALSE)="","",VLOOKUP($A110,Keys_CHESS_ALL!$J$3:$AC$192,8,FALSE))</f>
        <v>#N/A</v>
      </c>
      <c r="L110" s="28" t="e">
        <f>IF(VLOOKUP($A110,Keys_CHESS_ALL!$J$3:$AC$192,9,FALSE)="","",VLOOKUP($A110,Keys_CHESS_ALL!$J$3:$AC$192,9,FALSE))</f>
        <v>#N/A</v>
      </c>
      <c r="M110" s="28" t="e">
        <f>IF(VLOOKUP($A110,Keys_CHESS_ALL!$J$3:$AC$192,10,FALSE)="","",VLOOKUP($A110,Keys_CHESS_ALL!$J$3:$AC$192,10,FALSE))</f>
        <v>#N/A</v>
      </c>
      <c r="N110" s="28" t="e">
        <f>IF(VLOOKUP($A110,Keys_CHESS_ALL!$J$3:$AC$192,11,FALSE)="","",VLOOKUP($A110,Keys_CHESS_ALL!$J$3:$AC$192,11,FALSE))</f>
        <v>#N/A</v>
      </c>
      <c r="O110" s="28" t="e">
        <f>IF(VLOOKUP($A110,Keys_CHESS_ALL!$J$3:$AC$192,12,FALSE)="","",VLOOKUP($A110,Keys_CHESS_ALL!$J$3:$AC$192,12,FALSE))</f>
        <v>#N/A</v>
      </c>
      <c r="P110" s="28" t="e">
        <f>IF(VLOOKUP($A110,Keys_CHESS_ALL!$J$3:$AC$192,13,FALSE)="","",VLOOKUP($A110,Keys_CHESS_ALL!$J$3:$AC$192,13,FALSE))</f>
        <v>#N/A</v>
      </c>
      <c r="Q110" s="28" t="e">
        <f>IF(VLOOKUP($A110,Keys_CHESS_ALL!$J$3:$AC$192,14,FALSE)="","",VLOOKUP($A110,Keys_CHESS_ALL!$J$3:$AC$192,14,FALSE))</f>
        <v>#N/A</v>
      </c>
      <c r="R110" s="28" t="e">
        <f>IF(VLOOKUP($A110,Keys_CHESS_ALL!$J$3:$AC$192,15,FALSE)="","",VLOOKUP($A110,Keys_CHESS_ALL!$J$3:$AC$192,15,FALSE))</f>
        <v>#N/A</v>
      </c>
      <c r="S110" s="28" t="e">
        <f>IF(VLOOKUP($A110,Keys_CHESS_ALL!$J$3:$AC$192,16,FALSE)="","",VLOOKUP($A110,Keys_CHESS_ALL!$J$3:$AC$192,16,FALSE))</f>
        <v>#N/A</v>
      </c>
      <c r="T110" s="48" t="e">
        <f>IF(VLOOKUP($A110,Keys_CHESS_ALL!$J$3:$AC$192,17,FALSE)="","",VLOOKUP($A110,Keys_CHESS_ALL!$J$3:$AC$192,17,FALSE))</f>
        <v>#N/A</v>
      </c>
    </row>
    <row r="111" spans="2:20" x14ac:dyDescent="0.2">
      <c r="B111" s="28" t="e">
        <f>VLOOKUP(A111,Keys_CHESS_ALL!J93:L272,2,FALSE)</f>
        <v>#N/A</v>
      </c>
      <c r="C111" s="32"/>
      <c r="D111" s="32"/>
      <c r="E111" s="28" t="e">
        <f>VLOOKUP(A111,Keys_CHESS_ALL!J93:L272,3,FALSE)</f>
        <v>#N/A</v>
      </c>
      <c r="F111" s="40"/>
      <c r="H111" s="28" t="e">
        <f>IF(VLOOKUP($A111,Keys_CHESS_ALL!$J$3:$AC$192,5,FALSE)="","",VLOOKUP($A111,Keys_CHESS_ALL!$J$3:$AC$192,5,FALSE))</f>
        <v>#N/A</v>
      </c>
      <c r="I111" s="28" t="e">
        <f>IF(VLOOKUP($A111,Keys_CHESS_ALL!$J$3:$AC$192,6,FALSE)="","",VLOOKUP($A111,Keys_CHESS_ALL!$J$3:$AC$192,6,FALSE))</f>
        <v>#N/A</v>
      </c>
      <c r="J111" s="28" t="e">
        <f>IF(VLOOKUP($A111,Keys_CHESS_ALL!$J$3:$AC$192,7,FALSE)="","",VLOOKUP($A111,Keys_CHESS_ALL!$J$3:$AC$192,7,FALSE))</f>
        <v>#N/A</v>
      </c>
      <c r="K111" s="28" t="e">
        <f>IF(VLOOKUP($A111,Keys_CHESS_ALL!$J$3:$AC$192,8,FALSE)="","",VLOOKUP($A111,Keys_CHESS_ALL!$J$3:$AC$192,8,FALSE))</f>
        <v>#N/A</v>
      </c>
      <c r="L111" s="28" t="e">
        <f>IF(VLOOKUP($A111,Keys_CHESS_ALL!$J$3:$AC$192,9,FALSE)="","",VLOOKUP($A111,Keys_CHESS_ALL!$J$3:$AC$192,9,FALSE))</f>
        <v>#N/A</v>
      </c>
      <c r="M111" s="28" t="e">
        <f>IF(VLOOKUP($A111,Keys_CHESS_ALL!$J$3:$AC$192,10,FALSE)="","",VLOOKUP($A111,Keys_CHESS_ALL!$J$3:$AC$192,10,FALSE))</f>
        <v>#N/A</v>
      </c>
      <c r="N111" s="28" t="e">
        <f>IF(VLOOKUP($A111,Keys_CHESS_ALL!$J$3:$AC$192,11,FALSE)="","",VLOOKUP($A111,Keys_CHESS_ALL!$J$3:$AC$192,11,FALSE))</f>
        <v>#N/A</v>
      </c>
      <c r="O111" s="28" t="e">
        <f>IF(VLOOKUP($A111,Keys_CHESS_ALL!$J$3:$AC$192,12,FALSE)="","",VLOOKUP($A111,Keys_CHESS_ALL!$J$3:$AC$192,12,FALSE))</f>
        <v>#N/A</v>
      </c>
      <c r="P111" s="28" t="e">
        <f>IF(VLOOKUP($A111,Keys_CHESS_ALL!$J$3:$AC$192,13,FALSE)="","",VLOOKUP($A111,Keys_CHESS_ALL!$J$3:$AC$192,13,FALSE))</f>
        <v>#N/A</v>
      </c>
      <c r="Q111" s="28" t="e">
        <f>IF(VLOOKUP($A111,Keys_CHESS_ALL!$J$3:$AC$192,14,FALSE)="","",VLOOKUP($A111,Keys_CHESS_ALL!$J$3:$AC$192,14,FALSE))</f>
        <v>#N/A</v>
      </c>
      <c r="R111" s="28" t="e">
        <f>IF(VLOOKUP($A111,Keys_CHESS_ALL!$J$3:$AC$192,15,FALSE)="","",VLOOKUP($A111,Keys_CHESS_ALL!$J$3:$AC$192,15,FALSE))</f>
        <v>#N/A</v>
      </c>
      <c r="S111" s="28" t="e">
        <f>IF(VLOOKUP($A111,Keys_CHESS_ALL!$J$3:$AC$192,16,FALSE)="","",VLOOKUP($A111,Keys_CHESS_ALL!$J$3:$AC$192,16,FALSE))</f>
        <v>#N/A</v>
      </c>
      <c r="T111" s="48" t="e">
        <f>IF(VLOOKUP($A111,Keys_CHESS_ALL!$J$3:$AC$192,17,FALSE)="","",VLOOKUP($A111,Keys_CHESS_ALL!$J$3:$AC$192,17,FALSE))</f>
        <v>#N/A</v>
      </c>
    </row>
    <row r="112" spans="2:20" x14ac:dyDescent="0.2">
      <c r="B112" s="28" t="e">
        <f>VLOOKUP(A112,Keys_CHESS_ALL!J94:L273,2,FALSE)</f>
        <v>#N/A</v>
      </c>
      <c r="C112" s="32"/>
      <c r="D112" s="32"/>
      <c r="E112" s="28" t="e">
        <f>VLOOKUP(A112,Keys_CHESS_ALL!J94:L273,3,FALSE)</f>
        <v>#N/A</v>
      </c>
      <c r="F112" s="40"/>
      <c r="H112" s="28" t="e">
        <f>IF(VLOOKUP($A112,Keys_CHESS_ALL!$J$3:$AC$192,5,FALSE)="","",VLOOKUP($A112,Keys_CHESS_ALL!$J$3:$AC$192,5,FALSE))</f>
        <v>#N/A</v>
      </c>
      <c r="I112" s="28" t="e">
        <f>IF(VLOOKUP($A112,Keys_CHESS_ALL!$J$3:$AC$192,6,FALSE)="","",VLOOKUP($A112,Keys_CHESS_ALL!$J$3:$AC$192,6,FALSE))</f>
        <v>#N/A</v>
      </c>
      <c r="J112" s="28" t="e">
        <f>IF(VLOOKUP($A112,Keys_CHESS_ALL!$J$3:$AC$192,7,FALSE)="","",VLOOKUP($A112,Keys_CHESS_ALL!$J$3:$AC$192,7,FALSE))</f>
        <v>#N/A</v>
      </c>
      <c r="K112" s="28" t="e">
        <f>IF(VLOOKUP($A112,Keys_CHESS_ALL!$J$3:$AC$192,8,FALSE)="","",VLOOKUP($A112,Keys_CHESS_ALL!$J$3:$AC$192,8,FALSE))</f>
        <v>#N/A</v>
      </c>
      <c r="L112" s="28" t="e">
        <f>IF(VLOOKUP($A112,Keys_CHESS_ALL!$J$3:$AC$192,9,FALSE)="","",VLOOKUP($A112,Keys_CHESS_ALL!$J$3:$AC$192,9,FALSE))</f>
        <v>#N/A</v>
      </c>
      <c r="M112" s="28" t="e">
        <f>IF(VLOOKUP($A112,Keys_CHESS_ALL!$J$3:$AC$192,10,FALSE)="","",VLOOKUP($A112,Keys_CHESS_ALL!$J$3:$AC$192,10,FALSE))</f>
        <v>#N/A</v>
      </c>
      <c r="N112" s="28" t="e">
        <f>IF(VLOOKUP($A112,Keys_CHESS_ALL!$J$3:$AC$192,11,FALSE)="","",VLOOKUP($A112,Keys_CHESS_ALL!$J$3:$AC$192,11,FALSE))</f>
        <v>#N/A</v>
      </c>
      <c r="O112" s="28" t="e">
        <f>IF(VLOOKUP($A112,Keys_CHESS_ALL!$J$3:$AC$192,12,FALSE)="","",VLOOKUP($A112,Keys_CHESS_ALL!$J$3:$AC$192,12,FALSE))</f>
        <v>#N/A</v>
      </c>
      <c r="P112" s="28" t="e">
        <f>IF(VLOOKUP($A112,Keys_CHESS_ALL!$J$3:$AC$192,13,FALSE)="","",VLOOKUP($A112,Keys_CHESS_ALL!$J$3:$AC$192,13,FALSE))</f>
        <v>#N/A</v>
      </c>
      <c r="Q112" s="28" t="e">
        <f>IF(VLOOKUP($A112,Keys_CHESS_ALL!$J$3:$AC$192,14,FALSE)="","",VLOOKUP($A112,Keys_CHESS_ALL!$J$3:$AC$192,14,FALSE))</f>
        <v>#N/A</v>
      </c>
      <c r="R112" s="28" t="e">
        <f>IF(VLOOKUP($A112,Keys_CHESS_ALL!$J$3:$AC$192,15,FALSE)="","",VLOOKUP($A112,Keys_CHESS_ALL!$J$3:$AC$192,15,FALSE))</f>
        <v>#N/A</v>
      </c>
      <c r="S112" s="28" t="e">
        <f>IF(VLOOKUP($A112,Keys_CHESS_ALL!$J$3:$AC$192,16,FALSE)="","",VLOOKUP($A112,Keys_CHESS_ALL!$J$3:$AC$192,16,FALSE))</f>
        <v>#N/A</v>
      </c>
      <c r="T112" s="48" t="e">
        <f>IF(VLOOKUP($A112,Keys_CHESS_ALL!$J$3:$AC$192,17,FALSE)="","",VLOOKUP($A112,Keys_CHESS_ALL!$J$3:$AC$192,17,FALSE))</f>
        <v>#N/A</v>
      </c>
    </row>
    <row r="113" spans="2:20" x14ac:dyDescent="0.2">
      <c r="B113" s="28" t="e">
        <f>VLOOKUP(A113,Keys_CHESS_ALL!J95:L274,2,FALSE)</f>
        <v>#N/A</v>
      </c>
      <c r="C113" s="32"/>
      <c r="D113" s="32"/>
      <c r="E113" s="28" t="e">
        <f>VLOOKUP(A113,Keys_CHESS_ALL!J95:L274,3,FALSE)</f>
        <v>#N/A</v>
      </c>
      <c r="F113" s="40"/>
      <c r="H113" s="28" t="e">
        <f>IF(VLOOKUP($A113,Keys_CHESS_ALL!$J$3:$AC$192,5,FALSE)="","",VLOOKUP($A113,Keys_CHESS_ALL!$J$3:$AC$192,5,FALSE))</f>
        <v>#N/A</v>
      </c>
      <c r="I113" s="28" t="e">
        <f>IF(VLOOKUP($A113,Keys_CHESS_ALL!$J$3:$AC$192,6,FALSE)="","",VLOOKUP($A113,Keys_CHESS_ALL!$J$3:$AC$192,6,FALSE))</f>
        <v>#N/A</v>
      </c>
      <c r="J113" s="28" t="e">
        <f>IF(VLOOKUP($A113,Keys_CHESS_ALL!$J$3:$AC$192,7,FALSE)="","",VLOOKUP($A113,Keys_CHESS_ALL!$J$3:$AC$192,7,FALSE))</f>
        <v>#N/A</v>
      </c>
      <c r="K113" s="28" t="e">
        <f>IF(VLOOKUP($A113,Keys_CHESS_ALL!$J$3:$AC$192,8,FALSE)="","",VLOOKUP($A113,Keys_CHESS_ALL!$J$3:$AC$192,8,FALSE))</f>
        <v>#N/A</v>
      </c>
      <c r="L113" s="28" t="e">
        <f>IF(VLOOKUP($A113,Keys_CHESS_ALL!$J$3:$AC$192,9,FALSE)="","",VLOOKUP($A113,Keys_CHESS_ALL!$J$3:$AC$192,9,FALSE))</f>
        <v>#N/A</v>
      </c>
      <c r="M113" s="28" t="e">
        <f>IF(VLOOKUP($A113,Keys_CHESS_ALL!$J$3:$AC$192,10,FALSE)="","",VLOOKUP($A113,Keys_CHESS_ALL!$J$3:$AC$192,10,FALSE))</f>
        <v>#N/A</v>
      </c>
      <c r="N113" s="28" t="e">
        <f>IF(VLOOKUP($A113,Keys_CHESS_ALL!$J$3:$AC$192,11,FALSE)="","",VLOOKUP($A113,Keys_CHESS_ALL!$J$3:$AC$192,11,FALSE))</f>
        <v>#N/A</v>
      </c>
      <c r="O113" s="28" t="e">
        <f>IF(VLOOKUP($A113,Keys_CHESS_ALL!$J$3:$AC$192,12,FALSE)="","",VLOOKUP($A113,Keys_CHESS_ALL!$J$3:$AC$192,12,FALSE))</f>
        <v>#N/A</v>
      </c>
      <c r="P113" s="28" t="e">
        <f>IF(VLOOKUP($A113,Keys_CHESS_ALL!$J$3:$AC$192,13,FALSE)="","",VLOOKUP($A113,Keys_CHESS_ALL!$J$3:$AC$192,13,FALSE))</f>
        <v>#N/A</v>
      </c>
      <c r="Q113" s="28" t="e">
        <f>IF(VLOOKUP($A113,Keys_CHESS_ALL!$J$3:$AC$192,14,FALSE)="","",VLOOKUP($A113,Keys_CHESS_ALL!$J$3:$AC$192,14,FALSE))</f>
        <v>#N/A</v>
      </c>
      <c r="R113" s="28" t="e">
        <f>IF(VLOOKUP($A113,Keys_CHESS_ALL!$J$3:$AC$192,15,FALSE)="","",VLOOKUP($A113,Keys_CHESS_ALL!$J$3:$AC$192,15,FALSE))</f>
        <v>#N/A</v>
      </c>
      <c r="S113" s="28" t="e">
        <f>IF(VLOOKUP($A113,Keys_CHESS_ALL!$J$3:$AC$192,16,FALSE)="","",VLOOKUP($A113,Keys_CHESS_ALL!$J$3:$AC$192,16,FALSE))</f>
        <v>#N/A</v>
      </c>
      <c r="T113" s="48" t="e">
        <f>IF(VLOOKUP($A113,Keys_CHESS_ALL!$J$3:$AC$192,17,FALSE)="","",VLOOKUP($A113,Keys_CHESS_ALL!$J$3:$AC$192,17,FALSE))</f>
        <v>#N/A</v>
      </c>
    </row>
    <row r="114" spans="2:20" x14ac:dyDescent="0.2">
      <c r="B114" s="28" t="e">
        <f>VLOOKUP(A114,Keys_CHESS_ALL!J96:L275,2,FALSE)</f>
        <v>#N/A</v>
      </c>
      <c r="C114" s="32"/>
      <c r="D114" s="32"/>
      <c r="E114" s="28" t="e">
        <f>VLOOKUP(A114,Keys_CHESS_ALL!J96:L275,3,FALSE)</f>
        <v>#N/A</v>
      </c>
      <c r="F114" s="40"/>
      <c r="H114" s="28" t="e">
        <f>IF(VLOOKUP($A114,Keys_CHESS_ALL!$J$3:$AC$192,5,FALSE)="","",VLOOKUP($A114,Keys_CHESS_ALL!$J$3:$AC$192,5,FALSE))</f>
        <v>#N/A</v>
      </c>
      <c r="I114" s="28" t="e">
        <f>IF(VLOOKUP($A114,Keys_CHESS_ALL!$J$3:$AC$192,6,FALSE)="","",VLOOKUP($A114,Keys_CHESS_ALL!$J$3:$AC$192,6,FALSE))</f>
        <v>#N/A</v>
      </c>
      <c r="J114" s="28" t="e">
        <f>IF(VLOOKUP($A114,Keys_CHESS_ALL!$J$3:$AC$192,7,FALSE)="","",VLOOKUP($A114,Keys_CHESS_ALL!$J$3:$AC$192,7,FALSE))</f>
        <v>#N/A</v>
      </c>
      <c r="K114" s="28" t="e">
        <f>IF(VLOOKUP($A114,Keys_CHESS_ALL!$J$3:$AC$192,8,FALSE)="","",VLOOKUP($A114,Keys_CHESS_ALL!$J$3:$AC$192,8,FALSE))</f>
        <v>#N/A</v>
      </c>
      <c r="L114" s="28" t="e">
        <f>IF(VLOOKUP($A114,Keys_CHESS_ALL!$J$3:$AC$192,9,FALSE)="","",VLOOKUP($A114,Keys_CHESS_ALL!$J$3:$AC$192,9,FALSE))</f>
        <v>#N/A</v>
      </c>
      <c r="M114" s="28" t="e">
        <f>IF(VLOOKUP($A114,Keys_CHESS_ALL!$J$3:$AC$192,10,FALSE)="","",VLOOKUP($A114,Keys_CHESS_ALL!$J$3:$AC$192,10,FALSE))</f>
        <v>#N/A</v>
      </c>
      <c r="N114" s="28" t="e">
        <f>IF(VLOOKUP($A114,Keys_CHESS_ALL!$J$3:$AC$192,11,FALSE)="","",VLOOKUP($A114,Keys_CHESS_ALL!$J$3:$AC$192,11,FALSE))</f>
        <v>#N/A</v>
      </c>
      <c r="O114" s="28" t="e">
        <f>IF(VLOOKUP($A114,Keys_CHESS_ALL!$J$3:$AC$192,12,FALSE)="","",VLOOKUP($A114,Keys_CHESS_ALL!$J$3:$AC$192,12,FALSE))</f>
        <v>#N/A</v>
      </c>
      <c r="P114" s="28" t="e">
        <f>IF(VLOOKUP($A114,Keys_CHESS_ALL!$J$3:$AC$192,13,FALSE)="","",VLOOKUP($A114,Keys_CHESS_ALL!$J$3:$AC$192,13,FALSE))</f>
        <v>#N/A</v>
      </c>
      <c r="Q114" s="28" t="e">
        <f>IF(VLOOKUP($A114,Keys_CHESS_ALL!$J$3:$AC$192,14,FALSE)="","",VLOOKUP($A114,Keys_CHESS_ALL!$J$3:$AC$192,14,FALSE))</f>
        <v>#N/A</v>
      </c>
      <c r="R114" s="28" t="e">
        <f>IF(VLOOKUP($A114,Keys_CHESS_ALL!$J$3:$AC$192,15,FALSE)="","",VLOOKUP($A114,Keys_CHESS_ALL!$J$3:$AC$192,15,FALSE))</f>
        <v>#N/A</v>
      </c>
      <c r="S114" s="28" t="e">
        <f>IF(VLOOKUP($A114,Keys_CHESS_ALL!$J$3:$AC$192,16,FALSE)="","",VLOOKUP($A114,Keys_CHESS_ALL!$J$3:$AC$192,16,FALSE))</f>
        <v>#N/A</v>
      </c>
      <c r="T114" s="48" t="e">
        <f>IF(VLOOKUP($A114,Keys_CHESS_ALL!$J$3:$AC$192,17,FALSE)="","",VLOOKUP($A114,Keys_CHESS_ALL!$J$3:$AC$192,17,FALSE))</f>
        <v>#N/A</v>
      </c>
    </row>
    <row r="115" spans="2:20" x14ac:dyDescent="0.2">
      <c r="B115" s="28" t="e">
        <f>VLOOKUP(A115,Keys_CHESS_ALL!J97:L276,2,FALSE)</f>
        <v>#N/A</v>
      </c>
      <c r="C115" s="32"/>
      <c r="D115" s="32"/>
      <c r="E115" s="28" t="e">
        <f>VLOOKUP(A115,Keys_CHESS_ALL!J97:L276,3,FALSE)</f>
        <v>#N/A</v>
      </c>
      <c r="F115" s="40"/>
      <c r="H115" s="28" t="e">
        <f>IF(VLOOKUP($A115,Keys_CHESS_ALL!$J$3:$AC$192,5,FALSE)="","",VLOOKUP($A115,Keys_CHESS_ALL!$J$3:$AC$192,5,FALSE))</f>
        <v>#N/A</v>
      </c>
      <c r="I115" s="28" t="e">
        <f>IF(VLOOKUP($A115,Keys_CHESS_ALL!$J$3:$AC$192,6,FALSE)="","",VLOOKUP($A115,Keys_CHESS_ALL!$J$3:$AC$192,6,FALSE))</f>
        <v>#N/A</v>
      </c>
      <c r="J115" s="28" t="e">
        <f>IF(VLOOKUP($A115,Keys_CHESS_ALL!$J$3:$AC$192,7,FALSE)="","",VLOOKUP($A115,Keys_CHESS_ALL!$J$3:$AC$192,7,FALSE))</f>
        <v>#N/A</v>
      </c>
      <c r="K115" s="28" t="e">
        <f>IF(VLOOKUP($A115,Keys_CHESS_ALL!$J$3:$AC$192,8,FALSE)="","",VLOOKUP($A115,Keys_CHESS_ALL!$J$3:$AC$192,8,FALSE))</f>
        <v>#N/A</v>
      </c>
      <c r="L115" s="28" t="e">
        <f>IF(VLOOKUP($A115,Keys_CHESS_ALL!$J$3:$AC$192,9,FALSE)="","",VLOOKUP($A115,Keys_CHESS_ALL!$J$3:$AC$192,9,FALSE))</f>
        <v>#N/A</v>
      </c>
      <c r="M115" s="28" t="e">
        <f>IF(VLOOKUP($A115,Keys_CHESS_ALL!$J$3:$AC$192,10,FALSE)="","",VLOOKUP($A115,Keys_CHESS_ALL!$J$3:$AC$192,10,FALSE))</f>
        <v>#N/A</v>
      </c>
      <c r="N115" s="28" t="e">
        <f>IF(VLOOKUP($A115,Keys_CHESS_ALL!$J$3:$AC$192,11,FALSE)="","",VLOOKUP($A115,Keys_CHESS_ALL!$J$3:$AC$192,11,FALSE))</f>
        <v>#N/A</v>
      </c>
      <c r="O115" s="28" t="e">
        <f>IF(VLOOKUP($A115,Keys_CHESS_ALL!$J$3:$AC$192,12,FALSE)="","",VLOOKUP($A115,Keys_CHESS_ALL!$J$3:$AC$192,12,FALSE))</f>
        <v>#N/A</v>
      </c>
      <c r="P115" s="28" t="e">
        <f>IF(VLOOKUP($A115,Keys_CHESS_ALL!$J$3:$AC$192,13,FALSE)="","",VLOOKUP($A115,Keys_CHESS_ALL!$J$3:$AC$192,13,FALSE))</f>
        <v>#N/A</v>
      </c>
      <c r="Q115" s="28" t="e">
        <f>IF(VLOOKUP($A115,Keys_CHESS_ALL!$J$3:$AC$192,14,FALSE)="","",VLOOKUP($A115,Keys_CHESS_ALL!$J$3:$AC$192,14,FALSE))</f>
        <v>#N/A</v>
      </c>
      <c r="R115" s="28" t="e">
        <f>IF(VLOOKUP($A115,Keys_CHESS_ALL!$J$3:$AC$192,15,FALSE)="","",VLOOKUP($A115,Keys_CHESS_ALL!$J$3:$AC$192,15,FALSE))</f>
        <v>#N/A</v>
      </c>
      <c r="S115" s="28" t="e">
        <f>IF(VLOOKUP($A115,Keys_CHESS_ALL!$J$3:$AC$192,16,FALSE)="","",VLOOKUP($A115,Keys_CHESS_ALL!$J$3:$AC$192,16,FALSE))</f>
        <v>#N/A</v>
      </c>
      <c r="T115" s="48" t="e">
        <f>IF(VLOOKUP($A115,Keys_CHESS_ALL!$J$3:$AC$192,17,FALSE)="","",VLOOKUP($A115,Keys_CHESS_ALL!$J$3:$AC$192,17,FALSE))</f>
        <v>#N/A</v>
      </c>
    </row>
    <row r="116" spans="2:20" x14ac:dyDescent="0.2">
      <c r="B116" s="28" t="e">
        <f>VLOOKUP(A116,Keys_CHESS_ALL!J98:L277,2,FALSE)</f>
        <v>#N/A</v>
      </c>
      <c r="C116" s="32"/>
      <c r="D116" s="32"/>
      <c r="E116" s="28" t="e">
        <f>VLOOKUP(A116,Keys_CHESS_ALL!J98:L277,3,FALSE)</f>
        <v>#N/A</v>
      </c>
      <c r="F116" s="40"/>
      <c r="H116" s="28" t="e">
        <f>IF(VLOOKUP($A116,Keys_CHESS_ALL!$J$3:$AC$192,5,FALSE)="","",VLOOKUP($A116,Keys_CHESS_ALL!$J$3:$AC$192,5,FALSE))</f>
        <v>#N/A</v>
      </c>
      <c r="I116" s="28" t="e">
        <f>IF(VLOOKUP($A116,Keys_CHESS_ALL!$J$3:$AC$192,6,FALSE)="","",VLOOKUP($A116,Keys_CHESS_ALL!$J$3:$AC$192,6,FALSE))</f>
        <v>#N/A</v>
      </c>
      <c r="J116" s="28" t="e">
        <f>IF(VLOOKUP($A116,Keys_CHESS_ALL!$J$3:$AC$192,7,FALSE)="","",VLOOKUP($A116,Keys_CHESS_ALL!$J$3:$AC$192,7,FALSE))</f>
        <v>#N/A</v>
      </c>
      <c r="K116" s="28" t="e">
        <f>IF(VLOOKUP($A116,Keys_CHESS_ALL!$J$3:$AC$192,8,FALSE)="","",VLOOKUP($A116,Keys_CHESS_ALL!$J$3:$AC$192,8,FALSE))</f>
        <v>#N/A</v>
      </c>
      <c r="L116" s="28" t="e">
        <f>IF(VLOOKUP($A116,Keys_CHESS_ALL!$J$3:$AC$192,9,FALSE)="","",VLOOKUP($A116,Keys_CHESS_ALL!$J$3:$AC$192,9,FALSE))</f>
        <v>#N/A</v>
      </c>
      <c r="M116" s="28" t="e">
        <f>IF(VLOOKUP($A116,Keys_CHESS_ALL!$J$3:$AC$192,10,FALSE)="","",VLOOKUP($A116,Keys_CHESS_ALL!$J$3:$AC$192,10,FALSE))</f>
        <v>#N/A</v>
      </c>
      <c r="N116" s="28" t="e">
        <f>IF(VLOOKUP($A116,Keys_CHESS_ALL!$J$3:$AC$192,11,FALSE)="","",VLOOKUP($A116,Keys_CHESS_ALL!$J$3:$AC$192,11,FALSE))</f>
        <v>#N/A</v>
      </c>
      <c r="O116" s="28" t="e">
        <f>IF(VLOOKUP($A116,Keys_CHESS_ALL!$J$3:$AC$192,12,FALSE)="","",VLOOKUP($A116,Keys_CHESS_ALL!$J$3:$AC$192,12,FALSE))</f>
        <v>#N/A</v>
      </c>
      <c r="P116" s="28" t="e">
        <f>IF(VLOOKUP($A116,Keys_CHESS_ALL!$J$3:$AC$192,13,FALSE)="","",VLOOKUP($A116,Keys_CHESS_ALL!$J$3:$AC$192,13,FALSE))</f>
        <v>#N/A</v>
      </c>
      <c r="Q116" s="28" t="e">
        <f>IF(VLOOKUP($A116,Keys_CHESS_ALL!$J$3:$AC$192,14,FALSE)="","",VLOOKUP($A116,Keys_CHESS_ALL!$J$3:$AC$192,14,FALSE))</f>
        <v>#N/A</v>
      </c>
      <c r="R116" s="28" t="e">
        <f>IF(VLOOKUP($A116,Keys_CHESS_ALL!$J$3:$AC$192,15,FALSE)="","",VLOOKUP($A116,Keys_CHESS_ALL!$J$3:$AC$192,15,FALSE))</f>
        <v>#N/A</v>
      </c>
      <c r="S116" s="28" t="e">
        <f>IF(VLOOKUP($A116,Keys_CHESS_ALL!$J$3:$AC$192,16,FALSE)="","",VLOOKUP($A116,Keys_CHESS_ALL!$J$3:$AC$192,16,FALSE))</f>
        <v>#N/A</v>
      </c>
      <c r="T116" s="48" t="e">
        <f>IF(VLOOKUP($A116,Keys_CHESS_ALL!$J$3:$AC$192,17,FALSE)="","",VLOOKUP($A116,Keys_CHESS_ALL!$J$3:$AC$192,17,FALSE))</f>
        <v>#N/A</v>
      </c>
    </row>
    <row r="117" spans="2:20" x14ac:dyDescent="0.2">
      <c r="B117" s="28" t="e">
        <f>VLOOKUP(A117,Keys_CHESS_ALL!J99:L278,2,FALSE)</f>
        <v>#N/A</v>
      </c>
      <c r="C117" s="32"/>
      <c r="D117" s="32"/>
      <c r="E117" s="28" t="e">
        <f>VLOOKUP(A117,Keys_CHESS_ALL!J99:L278,3,FALSE)</f>
        <v>#N/A</v>
      </c>
      <c r="F117" s="40"/>
      <c r="H117" s="28" t="e">
        <f>IF(VLOOKUP($A117,Keys_CHESS_ALL!$J$3:$AC$192,5,FALSE)="","",VLOOKUP($A117,Keys_CHESS_ALL!$J$3:$AC$192,5,FALSE))</f>
        <v>#N/A</v>
      </c>
      <c r="I117" s="28" t="e">
        <f>IF(VLOOKUP($A117,Keys_CHESS_ALL!$J$3:$AC$192,6,FALSE)="","",VLOOKUP($A117,Keys_CHESS_ALL!$J$3:$AC$192,6,FALSE))</f>
        <v>#N/A</v>
      </c>
      <c r="J117" s="28" t="e">
        <f>IF(VLOOKUP($A117,Keys_CHESS_ALL!$J$3:$AC$192,7,FALSE)="","",VLOOKUP($A117,Keys_CHESS_ALL!$J$3:$AC$192,7,FALSE))</f>
        <v>#N/A</v>
      </c>
      <c r="K117" s="28" t="e">
        <f>IF(VLOOKUP($A117,Keys_CHESS_ALL!$J$3:$AC$192,8,FALSE)="","",VLOOKUP($A117,Keys_CHESS_ALL!$J$3:$AC$192,8,FALSE))</f>
        <v>#N/A</v>
      </c>
      <c r="L117" s="28" t="e">
        <f>IF(VLOOKUP($A117,Keys_CHESS_ALL!$J$3:$AC$192,9,FALSE)="","",VLOOKUP($A117,Keys_CHESS_ALL!$J$3:$AC$192,9,FALSE))</f>
        <v>#N/A</v>
      </c>
      <c r="M117" s="28" t="e">
        <f>IF(VLOOKUP($A117,Keys_CHESS_ALL!$J$3:$AC$192,10,FALSE)="","",VLOOKUP($A117,Keys_CHESS_ALL!$J$3:$AC$192,10,FALSE))</f>
        <v>#N/A</v>
      </c>
      <c r="N117" s="28" t="e">
        <f>IF(VLOOKUP($A117,Keys_CHESS_ALL!$J$3:$AC$192,11,FALSE)="","",VLOOKUP($A117,Keys_CHESS_ALL!$J$3:$AC$192,11,FALSE))</f>
        <v>#N/A</v>
      </c>
      <c r="O117" s="28" t="e">
        <f>IF(VLOOKUP($A117,Keys_CHESS_ALL!$J$3:$AC$192,12,FALSE)="","",VLOOKUP($A117,Keys_CHESS_ALL!$J$3:$AC$192,12,FALSE))</f>
        <v>#N/A</v>
      </c>
      <c r="P117" s="28" t="e">
        <f>IF(VLOOKUP($A117,Keys_CHESS_ALL!$J$3:$AC$192,13,FALSE)="","",VLOOKUP($A117,Keys_CHESS_ALL!$J$3:$AC$192,13,FALSE))</f>
        <v>#N/A</v>
      </c>
      <c r="Q117" s="28" t="e">
        <f>IF(VLOOKUP($A117,Keys_CHESS_ALL!$J$3:$AC$192,14,FALSE)="","",VLOOKUP($A117,Keys_CHESS_ALL!$J$3:$AC$192,14,FALSE))</f>
        <v>#N/A</v>
      </c>
      <c r="R117" s="28" t="e">
        <f>IF(VLOOKUP($A117,Keys_CHESS_ALL!$J$3:$AC$192,15,FALSE)="","",VLOOKUP($A117,Keys_CHESS_ALL!$J$3:$AC$192,15,FALSE))</f>
        <v>#N/A</v>
      </c>
      <c r="S117" s="28" t="e">
        <f>IF(VLOOKUP($A117,Keys_CHESS_ALL!$J$3:$AC$192,16,FALSE)="","",VLOOKUP($A117,Keys_CHESS_ALL!$J$3:$AC$192,16,FALSE))</f>
        <v>#N/A</v>
      </c>
      <c r="T117" s="48" t="e">
        <f>IF(VLOOKUP($A117,Keys_CHESS_ALL!$J$3:$AC$192,17,FALSE)="","",VLOOKUP($A117,Keys_CHESS_ALL!$J$3:$AC$192,17,FALSE))</f>
        <v>#N/A</v>
      </c>
    </row>
    <row r="118" spans="2:20" x14ac:dyDescent="0.2">
      <c r="B118" s="28" t="e">
        <f>VLOOKUP(A118,Keys_CHESS_ALL!J100:L279,2,FALSE)</f>
        <v>#N/A</v>
      </c>
      <c r="C118" s="32"/>
      <c r="D118" s="32"/>
      <c r="E118" s="28" t="e">
        <f>VLOOKUP(A118,Keys_CHESS_ALL!J100:L279,3,FALSE)</f>
        <v>#N/A</v>
      </c>
      <c r="F118" s="40"/>
      <c r="H118" s="28" t="e">
        <f>IF(VLOOKUP($A118,Keys_CHESS_ALL!$J$3:$AC$192,5,FALSE)="","",VLOOKUP($A118,Keys_CHESS_ALL!$J$3:$AC$192,5,FALSE))</f>
        <v>#N/A</v>
      </c>
      <c r="I118" s="28" t="e">
        <f>IF(VLOOKUP($A118,Keys_CHESS_ALL!$J$3:$AC$192,6,FALSE)="","",VLOOKUP($A118,Keys_CHESS_ALL!$J$3:$AC$192,6,FALSE))</f>
        <v>#N/A</v>
      </c>
      <c r="J118" s="28" t="e">
        <f>IF(VLOOKUP($A118,Keys_CHESS_ALL!$J$3:$AC$192,7,FALSE)="","",VLOOKUP($A118,Keys_CHESS_ALL!$J$3:$AC$192,7,FALSE))</f>
        <v>#N/A</v>
      </c>
      <c r="K118" s="28" t="e">
        <f>IF(VLOOKUP($A118,Keys_CHESS_ALL!$J$3:$AC$192,8,FALSE)="","",VLOOKUP($A118,Keys_CHESS_ALL!$J$3:$AC$192,8,FALSE))</f>
        <v>#N/A</v>
      </c>
      <c r="L118" s="28" t="e">
        <f>IF(VLOOKUP($A118,Keys_CHESS_ALL!$J$3:$AC$192,9,FALSE)="","",VLOOKUP($A118,Keys_CHESS_ALL!$J$3:$AC$192,9,FALSE))</f>
        <v>#N/A</v>
      </c>
      <c r="M118" s="28" t="e">
        <f>IF(VLOOKUP($A118,Keys_CHESS_ALL!$J$3:$AC$192,10,FALSE)="","",VLOOKUP($A118,Keys_CHESS_ALL!$J$3:$AC$192,10,FALSE))</f>
        <v>#N/A</v>
      </c>
      <c r="N118" s="28" t="e">
        <f>IF(VLOOKUP($A118,Keys_CHESS_ALL!$J$3:$AC$192,11,FALSE)="","",VLOOKUP($A118,Keys_CHESS_ALL!$J$3:$AC$192,11,FALSE))</f>
        <v>#N/A</v>
      </c>
      <c r="O118" s="28" t="e">
        <f>IF(VLOOKUP($A118,Keys_CHESS_ALL!$J$3:$AC$192,12,FALSE)="","",VLOOKUP($A118,Keys_CHESS_ALL!$J$3:$AC$192,12,FALSE))</f>
        <v>#N/A</v>
      </c>
      <c r="P118" s="28" t="e">
        <f>IF(VLOOKUP($A118,Keys_CHESS_ALL!$J$3:$AC$192,13,FALSE)="","",VLOOKUP($A118,Keys_CHESS_ALL!$J$3:$AC$192,13,FALSE))</f>
        <v>#N/A</v>
      </c>
      <c r="Q118" s="28" t="e">
        <f>IF(VLOOKUP($A118,Keys_CHESS_ALL!$J$3:$AC$192,14,FALSE)="","",VLOOKUP($A118,Keys_CHESS_ALL!$J$3:$AC$192,14,FALSE))</f>
        <v>#N/A</v>
      </c>
      <c r="R118" s="28" t="e">
        <f>IF(VLOOKUP($A118,Keys_CHESS_ALL!$J$3:$AC$192,15,FALSE)="","",VLOOKUP($A118,Keys_CHESS_ALL!$J$3:$AC$192,15,FALSE))</f>
        <v>#N/A</v>
      </c>
      <c r="S118" s="28" t="e">
        <f>IF(VLOOKUP($A118,Keys_CHESS_ALL!$J$3:$AC$192,16,FALSE)="","",VLOOKUP($A118,Keys_CHESS_ALL!$J$3:$AC$192,16,FALSE))</f>
        <v>#N/A</v>
      </c>
      <c r="T118" s="48" t="e">
        <f>IF(VLOOKUP($A118,Keys_CHESS_ALL!$J$3:$AC$192,17,FALSE)="","",VLOOKUP($A118,Keys_CHESS_ALL!$J$3:$AC$192,17,FALSE))</f>
        <v>#N/A</v>
      </c>
    </row>
    <row r="119" spans="2:20" x14ac:dyDescent="0.2">
      <c r="B119" s="28" t="e">
        <f>VLOOKUP(A119,Keys_CHESS_ALL!J101:L280,2,FALSE)</f>
        <v>#N/A</v>
      </c>
      <c r="C119" s="32"/>
      <c r="D119" s="32"/>
      <c r="E119" s="28" t="e">
        <f>VLOOKUP(A119,Keys_CHESS_ALL!J101:L280,3,FALSE)</f>
        <v>#N/A</v>
      </c>
      <c r="F119" s="40"/>
      <c r="H119" s="28" t="e">
        <f>IF(VLOOKUP($A119,Keys_CHESS_ALL!$J$3:$AC$192,5,FALSE)="","",VLOOKUP($A119,Keys_CHESS_ALL!$J$3:$AC$192,5,FALSE))</f>
        <v>#N/A</v>
      </c>
      <c r="I119" s="28" t="e">
        <f>IF(VLOOKUP($A119,Keys_CHESS_ALL!$J$3:$AC$192,6,FALSE)="","",VLOOKUP($A119,Keys_CHESS_ALL!$J$3:$AC$192,6,FALSE))</f>
        <v>#N/A</v>
      </c>
      <c r="J119" s="28" t="e">
        <f>IF(VLOOKUP($A119,Keys_CHESS_ALL!$J$3:$AC$192,7,FALSE)="","",VLOOKUP($A119,Keys_CHESS_ALL!$J$3:$AC$192,7,FALSE))</f>
        <v>#N/A</v>
      </c>
      <c r="K119" s="28" t="e">
        <f>IF(VLOOKUP($A119,Keys_CHESS_ALL!$J$3:$AC$192,8,FALSE)="","",VLOOKUP($A119,Keys_CHESS_ALL!$J$3:$AC$192,8,FALSE))</f>
        <v>#N/A</v>
      </c>
      <c r="L119" s="28" t="e">
        <f>IF(VLOOKUP($A119,Keys_CHESS_ALL!$J$3:$AC$192,9,FALSE)="","",VLOOKUP($A119,Keys_CHESS_ALL!$J$3:$AC$192,9,FALSE))</f>
        <v>#N/A</v>
      </c>
      <c r="M119" s="28" t="e">
        <f>IF(VLOOKUP($A119,Keys_CHESS_ALL!$J$3:$AC$192,10,FALSE)="","",VLOOKUP($A119,Keys_CHESS_ALL!$J$3:$AC$192,10,FALSE))</f>
        <v>#N/A</v>
      </c>
      <c r="N119" s="28" t="e">
        <f>IF(VLOOKUP($A119,Keys_CHESS_ALL!$J$3:$AC$192,11,FALSE)="","",VLOOKUP($A119,Keys_CHESS_ALL!$J$3:$AC$192,11,FALSE))</f>
        <v>#N/A</v>
      </c>
      <c r="O119" s="28" t="e">
        <f>IF(VLOOKUP($A119,Keys_CHESS_ALL!$J$3:$AC$192,12,FALSE)="","",VLOOKUP($A119,Keys_CHESS_ALL!$J$3:$AC$192,12,FALSE))</f>
        <v>#N/A</v>
      </c>
      <c r="P119" s="28" t="e">
        <f>IF(VLOOKUP($A119,Keys_CHESS_ALL!$J$3:$AC$192,13,FALSE)="","",VLOOKUP($A119,Keys_CHESS_ALL!$J$3:$AC$192,13,FALSE))</f>
        <v>#N/A</v>
      </c>
      <c r="Q119" s="28" t="e">
        <f>IF(VLOOKUP($A119,Keys_CHESS_ALL!$J$3:$AC$192,14,FALSE)="","",VLOOKUP($A119,Keys_CHESS_ALL!$J$3:$AC$192,14,FALSE))</f>
        <v>#N/A</v>
      </c>
      <c r="R119" s="28" t="e">
        <f>IF(VLOOKUP($A119,Keys_CHESS_ALL!$J$3:$AC$192,15,FALSE)="","",VLOOKUP($A119,Keys_CHESS_ALL!$J$3:$AC$192,15,FALSE))</f>
        <v>#N/A</v>
      </c>
      <c r="S119" s="28" t="e">
        <f>IF(VLOOKUP($A119,Keys_CHESS_ALL!$J$3:$AC$192,16,FALSE)="","",VLOOKUP($A119,Keys_CHESS_ALL!$J$3:$AC$192,16,FALSE))</f>
        <v>#N/A</v>
      </c>
      <c r="T119" s="48" t="e">
        <f>IF(VLOOKUP($A119,Keys_CHESS_ALL!$J$3:$AC$192,17,FALSE)="","",VLOOKUP($A119,Keys_CHESS_ALL!$J$3:$AC$192,17,FALSE))</f>
        <v>#N/A</v>
      </c>
    </row>
    <row r="120" spans="2:20" x14ac:dyDescent="0.2">
      <c r="B120" s="28" t="e">
        <f>VLOOKUP(A120,Keys_CHESS_ALL!J102:L281,2,FALSE)</f>
        <v>#N/A</v>
      </c>
      <c r="C120" s="32"/>
      <c r="D120" s="32"/>
      <c r="E120" s="28" t="e">
        <f>VLOOKUP(A120,Keys_CHESS_ALL!J102:L281,3,FALSE)</f>
        <v>#N/A</v>
      </c>
      <c r="F120" s="40"/>
      <c r="H120" s="28" t="e">
        <f>IF(VLOOKUP($A120,Keys_CHESS_ALL!$J$3:$AC$192,5,FALSE)="","",VLOOKUP($A120,Keys_CHESS_ALL!$J$3:$AC$192,5,FALSE))</f>
        <v>#N/A</v>
      </c>
      <c r="I120" s="28" t="e">
        <f>IF(VLOOKUP($A120,Keys_CHESS_ALL!$J$3:$AC$192,6,FALSE)="","",VLOOKUP($A120,Keys_CHESS_ALL!$J$3:$AC$192,6,FALSE))</f>
        <v>#N/A</v>
      </c>
      <c r="J120" s="28" t="e">
        <f>IF(VLOOKUP($A120,Keys_CHESS_ALL!$J$3:$AC$192,7,FALSE)="","",VLOOKUP($A120,Keys_CHESS_ALL!$J$3:$AC$192,7,FALSE))</f>
        <v>#N/A</v>
      </c>
      <c r="K120" s="28" t="e">
        <f>IF(VLOOKUP($A120,Keys_CHESS_ALL!$J$3:$AC$192,8,FALSE)="","",VLOOKUP($A120,Keys_CHESS_ALL!$J$3:$AC$192,8,FALSE))</f>
        <v>#N/A</v>
      </c>
      <c r="L120" s="28" t="e">
        <f>IF(VLOOKUP($A120,Keys_CHESS_ALL!$J$3:$AC$192,9,FALSE)="","",VLOOKUP($A120,Keys_CHESS_ALL!$J$3:$AC$192,9,FALSE))</f>
        <v>#N/A</v>
      </c>
      <c r="M120" s="28" t="e">
        <f>IF(VLOOKUP($A120,Keys_CHESS_ALL!$J$3:$AC$192,10,FALSE)="","",VLOOKUP($A120,Keys_CHESS_ALL!$J$3:$AC$192,10,FALSE))</f>
        <v>#N/A</v>
      </c>
      <c r="N120" s="28" t="e">
        <f>IF(VLOOKUP($A120,Keys_CHESS_ALL!$J$3:$AC$192,11,FALSE)="","",VLOOKUP($A120,Keys_CHESS_ALL!$J$3:$AC$192,11,FALSE))</f>
        <v>#N/A</v>
      </c>
      <c r="O120" s="28" t="e">
        <f>IF(VLOOKUP($A120,Keys_CHESS_ALL!$J$3:$AC$192,12,FALSE)="","",VLOOKUP($A120,Keys_CHESS_ALL!$J$3:$AC$192,12,FALSE))</f>
        <v>#N/A</v>
      </c>
      <c r="P120" s="28" t="e">
        <f>IF(VLOOKUP($A120,Keys_CHESS_ALL!$J$3:$AC$192,13,FALSE)="","",VLOOKUP($A120,Keys_CHESS_ALL!$J$3:$AC$192,13,FALSE))</f>
        <v>#N/A</v>
      </c>
      <c r="Q120" s="28" t="e">
        <f>IF(VLOOKUP($A120,Keys_CHESS_ALL!$J$3:$AC$192,14,FALSE)="","",VLOOKUP($A120,Keys_CHESS_ALL!$J$3:$AC$192,14,FALSE))</f>
        <v>#N/A</v>
      </c>
      <c r="R120" s="28" t="e">
        <f>IF(VLOOKUP($A120,Keys_CHESS_ALL!$J$3:$AC$192,15,FALSE)="","",VLOOKUP($A120,Keys_CHESS_ALL!$J$3:$AC$192,15,FALSE))</f>
        <v>#N/A</v>
      </c>
      <c r="S120" s="28" t="e">
        <f>IF(VLOOKUP($A120,Keys_CHESS_ALL!$J$3:$AC$192,16,FALSE)="","",VLOOKUP($A120,Keys_CHESS_ALL!$J$3:$AC$192,16,FALSE))</f>
        <v>#N/A</v>
      </c>
      <c r="T120" s="48" t="e">
        <f>IF(VLOOKUP($A120,Keys_CHESS_ALL!$J$3:$AC$192,17,FALSE)="","",VLOOKUP($A120,Keys_CHESS_ALL!$J$3:$AC$192,17,FALSE))</f>
        <v>#N/A</v>
      </c>
    </row>
    <row r="121" spans="2:20" x14ac:dyDescent="0.2">
      <c r="B121" s="28" t="e">
        <f>VLOOKUP(A121,Keys_CHESS_ALL!J103:L282,2,FALSE)</f>
        <v>#N/A</v>
      </c>
      <c r="C121" s="32"/>
      <c r="D121" s="32"/>
      <c r="E121" s="28" t="e">
        <f>VLOOKUP(A121,Keys_CHESS_ALL!J103:L282,3,FALSE)</f>
        <v>#N/A</v>
      </c>
      <c r="F121" s="40"/>
      <c r="H121" s="28" t="e">
        <f>IF(VLOOKUP($A121,Keys_CHESS_ALL!$J$3:$AC$192,5,FALSE)="","",VLOOKUP($A121,Keys_CHESS_ALL!$J$3:$AC$192,5,FALSE))</f>
        <v>#N/A</v>
      </c>
      <c r="I121" s="28" t="e">
        <f>IF(VLOOKUP($A121,Keys_CHESS_ALL!$J$3:$AC$192,6,FALSE)="","",VLOOKUP($A121,Keys_CHESS_ALL!$J$3:$AC$192,6,FALSE))</f>
        <v>#N/A</v>
      </c>
      <c r="J121" s="28" t="e">
        <f>IF(VLOOKUP($A121,Keys_CHESS_ALL!$J$3:$AC$192,7,FALSE)="","",VLOOKUP($A121,Keys_CHESS_ALL!$J$3:$AC$192,7,FALSE))</f>
        <v>#N/A</v>
      </c>
      <c r="K121" s="28" t="e">
        <f>IF(VLOOKUP($A121,Keys_CHESS_ALL!$J$3:$AC$192,8,FALSE)="","",VLOOKUP($A121,Keys_CHESS_ALL!$J$3:$AC$192,8,FALSE))</f>
        <v>#N/A</v>
      </c>
      <c r="L121" s="28" t="e">
        <f>IF(VLOOKUP($A121,Keys_CHESS_ALL!$J$3:$AC$192,9,FALSE)="","",VLOOKUP($A121,Keys_CHESS_ALL!$J$3:$AC$192,9,FALSE))</f>
        <v>#N/A</v>
      </c>
      <c r="M121" s="28" t="e">
        <f>IF(VLOOKUP($A121,Keys_CHESS_ALL!$J$3:$AC$192,10,FALSE)="","",VLOOKUP($A121,Keys_CHESS_ALL!$J$3:$AC$192,10,FALSE))</f>
        <v>#N/A</v>
      </c>
      <c r="N121" s="28" t="e">
        <f>IF(VLOOKUP($A121,Keys_CHESS_ALL!$J$3:$AC$192,11,FALSE)="","",VLOOKUP($A121,Keys_CHESS_ALL!$J$3:$AC$192,11,FALSE))</f>
        <v>#N/A</v>
      </c>
      <c r="O121" s="28" t="e">
        <f>IF(VLOOKUP($A121,Keys_CHESS_ALL!$J$3:$AC$192,12,FALSE)="","",VLOOKUP($A121,Keys_CHESS_ALL!$J$3:$AC$192,12,FALSE))</f>
        <v>#N/A</v>
      </c>
      <c r="P121" s="28" t="e">
        <f>IF(VLOOKUP($A121,Keys_CHESS_ALL!$J$3:$AC$192,13,FALSE)="","",VLOOKUP($A121,Keys_CHESS_ALL!$J$3:$AC$192,13,FALSE))</f>
        <v>#N/A</v>
      </c>
      <c r="Q121" s="28" t="e">
        <f>IF(VLOOKUP($A121,Keys_CHESS_ALL!$J$3:$AC$192,14,FALSE)="","",VLOOKUP($A121,Keys_CHESS_ALL!$J$3:$AC$192,14,FALSE))</f>
        <v>#N/A</v>
      </c>
      <c r="R121" s="28" t="e">
        <f>IF(VLOOKUP($A121,Keys_CHESS_ALL!$J$3:$AC$192,15,FALSE)="","",VLOOKUP($A121,Keys_CHESS_ALL!$J$3:$AC$192,15,FALSE))</f>
        <v>#N/A</v>
      </c>
      <c r="S121" s="28" t="e">
        <f>IF(VLOOKUP($A121,Keys_CHESS_ALL!$J$3:$AC$192,16,FALSE)="","",VLOOKUP($A121,Keys_CHESS_ALL!$J$3:$AC$192,16,FALSE))</f>
        <v>#N/A</v>
      </c>
      <c r="T121" s="48" t="e">
        <f>IF(VLOOKUP($A121,Keys_CHESS_ALL!$J$3:$AC$192,17,FALSE)="","",VLOOKUP($A121,Keys_CHESS_ALL!$J$3:$AC$192,17,FALSE))</f>
        <v>#N/A</v>
      </c>
    </row>
    <row r="122" spans="2:20" x14ac:dyDescent="0.2">
      <c r="B122" s="28" t="e">
        <f>VLOOKUP(A122,Keys_CHESS_ALL!J104:L283,2,FALSE)</f>
        <v>#N/A</v>
      </c>
      <c r="C122" s="32"/>
      <c r="D122" s="32"/>
      <c r="E122" s="28" t="e">
        <f>VLOOKUP(A122,Keys_CHESS_ALL!J104:L283,3,FALSE)</f>
        <v>#N/A</v>
      </c>
      <c r="F122" s="40"/>
      <c r="H122" s="28" t="e">
        <f>IF(VLOOKUP($A122,Keys_CHESS_ALL!$J$3:$AC$192,5,FALSE)="","",VLOOKUP($A122,Keys_CHESS_ALL!$J$3:$AC$192,5,FALSE))</f>
        <v>#N/A</v>
      </c>
      <c r="I122" s="28" t="e">
        <f>IF(VLOOKUP($A122,Keys_CHESS_ALL!$J$3:$AC$192,6,FALSE)="","",VLOOKUP($A122,Keys_CHESS_ALL!$J$3:$AC$192,6,FALSE))</f>
        <v>#N/A</v>
      </c>
      <c r="J122" s="28" t="e">
        <f>IF(VLOOKUP($A122,Keys_CHESS_ALL!$J$3:$AC$192,7,FALSE)="","",VLOOKUP($A122,Keys_CHESS_ALL!$J$3:$AC$192,7,FALSE))</f>
        <v>#N/A</v>
      </c>
      <c r="K122" s="28" t="e">
        <f>IF(VLOOKUP($A122,Keys_CHESS_ALL!$J$3:$AC$192,8,FALSE)="","",VLOOKUP($A122,Keys_CHESS_ALL!$J$3:$AC$192,8,FALSE))</f>
        <v>#N/A</v>
      </c>
      <c r="L122" s="28" t="e">
        <f>IF(VLOOKUP($A122,Keys_CHESS_ALL!$J$3:$AC$192,9,FALSE)="","",VLOOKUP($A122,Keys_CHESS_ALL!$J$3:$AC$192,9,FALSE))</f>
        <v>#N/A</v>
      </c>
      <c r="M122" s="28" t="e">
        <f>IF(VLOOKUP($A122,Keys_CHESS_ALL!$J$3:$AC$192,10,FALSE)="","",VLOOKUP($A122,Keys_CHESS_ALL!$J$3:$AC$192,10,FALSE))</f>
        <v>#N/A</v>
      </c>
      <c r="N122" s="28" t="e">
        <f>IF(VLOOKUP($A122,Keys_CHESS_ALL!$J$3:$AC$192,11,FALSE)="","",VLOOKUP($A122,Keys_CHESS_ALL!$J$3:$AC$192,11,FALSE))</f>
        <v>#N/A</v>
      </c>
      <c r="O122" s="28" t="e">
        <f>IF(VLOOKUP($A122,Keys_CHESS_ALL!$J$3:$AC$192,12,FALSE)="","",VLOOKUP($A122,Keys_CHESS_ALL!$J$3:$AC$192,12,FALSE))</f>
        <v>#N/A</v>
      </c>
      <c r="P122" s="28" t="e">
        <f>IF(VLOOKUP($A122,Keys_CHESS_ALL!$J$3:$AC$192,13,FALSE)="","",VLOOKUP($A122,Keys_CHESS_ALL!$J$3:$AC$192,13,FALSE))</f>
        <v>#N/A</v>
      </c>
      <c r="Q122" s="28" t="e">
        <f>IF(VLOOKUP($A122,Keys_CHESS_ALL!$J$3:$AC$192,14,FALSE)="","",VLOOKUP($A122,Keys_CHESS_ALL!$J$3:$AC$192,14,FALSE))</f>
        <v>#N/A</v>
      </c>
      <c r="R122" s="28" t="e">
        <f>IF(VLOOKUP($A122,Keys_CHESS_ALL!$J$3:$AC$192,15,FALSE)="","",VLOOKUP($A122,Keys_CHESS_ALL!$J$3:$AC$192,15,FALSE))</f>
        <v>#N/A</v>
      </c>
      <c r="S122" s="28" t="e">
        <f>IF(VLOOKUP($A122,Keys_CHESS_ALL!$J$3:$AC$192,16,FALSE)="","",VLOOKUP($A122,Keys_CHESS_ALL!$J$3:$AC$192,16,FALSE))</f>
        <v>#N/A</v>
      </c>
      <c r="T122" s="48" t="e">
        <f>IF(VLOOKUP($A122,Keys_CHESS_ALL!$J$3:$AC$192,17,FALSE)="","",VLOOKUP($A122,Keys_CHESS_ALL!$J$3:$AC$192,17,FALSE))</f>
        <v>#N/A</v>
      </c>
    </row>
    <row r="123" spans="2:20" x14ac:dyDescent="0.2">
      <c r="B123" s="28" t="e">
        <f>VLOOKUP(A123,Keys_CHESS_ALL!J105:L284,2,FALSE)</f>
        <v>#N/A</v>
      </c>
      <c r="C123" s="32"/>
      <c r="D123" s="32"/>
      <c r="E123" s="28" t="e">
        <f>VLOOKUP(A123,Keys_CHESS_ALL!J105:L284,3,FALSE)</f>
        <v>#N/A</v>
      </c>
      <c r="F123" s="40"/>
      <c r="H123" s="28" t="e">
        <f>IF(VLOOKUP($A123,Keys_CHESS_ALL!$J$3:$AC$192,5,FALSE)="","",VLOOKUP($A123,Keys_CHESS_ALL!$J$3:$AC$192,5,FALSE))</f>
        <v>#N/A</v>
      </c>
      <c r="I123" s="28" t="e">
        <f>IF(VLOOKUP($A123,Keys_CHESS_ALL!$J$3:$AC$192,6,FALSE)="","",VLOOKUP($A123,Keys_CHESS_ALL!$J$3:$AC$192,6,FALSE))</f>
        <v>#N/A</v>
      </c>
      <c r="J123" s="28" t="e">
        <f>IF(VLOOKUP($A123,Keys_CHESS_ALL!$J$3:$AC$192,7,FALSE)="","",VLOOKUP($A123,Keys_CHESS_ALL!$J$3:$AC$192,7,FALSE))</f>
        <v>#N/A</v>
      </c>
      <c r="K123" s="28" t="e">
        <f>IF(VLOOKUP($A123,Keys_CHESS_ALL!$J$3:$AC$192,8,FALSE)="","",VLOOKUP($A123,Keys_CHESS_ALL!$J$3:$AC$192,8,FALSE))</f>
        <v>#N/A</v>
      </c>
      <c r="L123" s="28" t="e">
        <f>IF(VLOOKUP($A123,Keys_CHESS_ALL!$J$3:$AC$192,9,FALSE)="","",VLOOKUP($A123,Keys_CHESS_ALL!$J$3:$AC$192,9,FALSE))</f>
        <v>#N/A</v>
      </c>
      <c r="M123" s="28" t="e">
        <f>IF(VLOOKUP($A123,Keys_CHESS_ALL!$J$3:$AC$192,10,FALSE)="","",VLOOKUP($A123,Keys_CHESS_ALL!$J$3:$AC$192,10,FALSE))</f>
        <v>#N/A</v>
      </c>
      <c r="N123" s="28" t="e">
        <f>IF(VLOOKUP($A123,Keys_CHESS_ALL!$J$3:$AC$192,11,FALSE)="","",VLOOKUP($A123,Keys_CHESS_ALL!$J$3:$AC$192,11,FALSE))</f>
        <v>#N/A</v>
      </c>
      <c r="O123" s="28" t="e">
        <f>IF(VLOOKUP($A123,Keys_CHESS_ALL!$J$3:$AC$192,12,FALSE)="","",VLOOKUP($A123,Keys_CHESS_ALL!$J$3:$AC$192,12,FALSE))</f>
        <v>#N/A</v>
      </c>
      <c r="P123" s="28" t="e">
        <f>IF(VLOOKUP($A123,Keys_CHESS_ALL!$J$3:$AC$192,13,FALSE)="","",VLOOKUP($A123,Keys_CHESS_ALL!$J$3:$AC$192,13,FALSE))</f>
        <v>#N/A</v>
      </c>
      <c r="Q123" s="28" t="e">
        <f>IF(VLOOKUP($A123,Keys_CHESS_ALL!$J$3:$AC$192,14,FALSE)="","",VLOOKUP($A123,Keys_CHESS_ALL!$J$3:$AC$192,14,FALSE))</f>
        <v>#N/A</v>
      </c>
      <c r="R123" s="28" t="e">
        <f>IF(VLOOKUP($A123,Keys_CHESS_ALL!$J$3:$AC$192,15,FALSE)="","",VLOOKUP($A123,Keys_CHESS_ALL!$J$3:$AC$192,15,FALSE))</f>
        <v>#N/A</v>
      </c>
      <c r="S123" s="28" t="e">
        <f>IF(VLOOKUP($A123,Keys_CHESS_ALL!$J$3:$AC$192,16,FALSE)="","",VLOOKUP($A123,Keys_CHESS_ALL!$J$3:$AC$192,16,FALSE))</f>
        <v>#N/A</v>
      </c>
      <c r="T123" s="48" t="e">
        <f>IF(VLOOKUP($A123,Keys_CHESS_ALL!$J$3:$AC$192,17,FALSE)="","",VLOOKUP($A123,Keys_CHESS_ALL!$J$3:$AC$192,17,FALSE))</f>
        <v>#N/A</v>
      </c>
    </row>
    <row r="124" spans="2:20" x14ac:dyDescent="0.2">
      <c r="B124" s="28" t="e">
        <f>VLOOKUP(A124,Keys_CHESS_ALL!J106:L285,2,FALSE)</f>
        <v>#N/A</v>
      </c>
      <c r="C124" s="32"/>
      <c r="D124" s="32"/>
      <c r="E124" s="28" t="e">
        <f>VLOOKUP(A124,Keys_CHESS_ALL!J106:L285,3,FALSE)</f>
        <v>#N/A</v>
      </c>
      <c r="F124" s="40"/>
      <c r="H124" s="28" t="e">
        <f>IF(VLOOKUP($A124,Keys_CHESS_ALL!$J$3:$AC$192,5,FALSE)="","",VLOOKUP($A124,Keys_CHESS_ALL!$J$3:$AC$192,5,FALSE))</f>
        <v>#N/A</v>
      </c>
      <c r="I124" s="28" t="e">
        <f>IF(VLOOKUP($A124,Keys_CHESS_ALL!$J$3:$AC$192,6,FALSE)="","",VLOOKUP($A124,Keys_CHESS_ALL!$J$3:$AC$192,6,FALSE))</f>
        <v>#N/A</v>
      </c>
      <c r="J124" s="28" t="e">
        <f>IF(VLOOKUP($A124,Keys_CHESS_ALL!$J$3:$AC$192,7,FALSE)="","",VLOOKUP($A124,Keys_CHESS_ALL!$J$3:$AC$192,7,FALSE))</f>
        <v>#N/A</v>
      </c>
      <c r="K124" s="28" t="e">
        <f>IF(VLOOKUP($A124,Keys_CHESS_ALL!$J$3:$AC$192,8,FALSE)="","",VLOOKUP($A124,Keys_CHESS_ALL!$J$3:$AC$192,8,FALSE))</f>
        <v>#N/A</v>
      </c>
      <c r="L124" s="28" t="e">
        <f>IF(VLOOKUP($A124,Keys_CHESS_ALL!$J$3:$AC$192,9,FALSE)="","",VLOOKUP($A124,Keys_CHESS_ALL!$J$3:$AC$192,9,FALSE))</f>
        <v>#N/A</v>
      </c>
      <c r="M124" s="28" t="e">
        <f>IF(VLOOKUP($A124,Keys_CHESS_ALL!$J$3:$AC$192,10,FALSE)="","",VLOOKUP($A124,Keys_CHESS_ALL!$J$3:$AC$192,10,FALSE))</f>
        <v>#N/A</v>
      </c>
      <c r="N124" s="28" t="e">
        <f>IF(VLOOKUP($A124,Keys_CHESS_ALL!$J$3:$AC$192,11,FALSE)="","",VLOOKUP($A124,Keys_CHESS_ALL!$J$3:$AC$192,11,FALSE))</f>
        <v>#N/A</v>
      </c>
      <c r="O124" s="28" t="e">
        <f>IF(VLOOKUP($A124,Keys_CHESS_ALL!$J$3:$AC$192,12,FALSE)="","",VLOOKUP($A124,Keys_CHESS_ALL!$J$3:$AC$192,12,FALSE))</f>
        <v>#N/A</v>
      </c>
      <c r="P124" s="28" t="e">
        <f>IF(VLOOKUP($A124,Keys_CHESS_ALL!$J$3:$AC$192,13,FALSE)="","",VLOOKUP($A124,Keys_CHESS_ALL!$J$3:$AC$192,13,FALSE))</f>
        <v>#N/A</v>
      </c>
      <c r="Q124" s="28" t="e">
        <f>IF(VLOOKUP($A124,Keys_CHESS_ALL!$J$3:$AC$192,14,FALSE)="","",VLOOKUP($A124,Keys_CHESS_ALL!$J$3:$AC$192,14,FALSE))</f>
        <v>#N/A</v>
      </c>
      <c r="R124" s="28" t="e">
        <f>IF(VLOOKUP($A124,Keys_CHESS_ALL!$J$3:$AC$192,15,FALSE)="","",VLOOKUP($A124,Keys_CHESS_ALL!$J$3:$AC$192,15,FALSE))</f>
        <v>#N/A</v>
      </c>
      <c r="S124" s="28" t="e">
        <f>IF(VLOOKUP($A124,Keys_CHESS_ALL!$J$3:$AC$192,16,FALSE)="","",VLOOKUP($A124,Keys_CHESS_ALL!$J$3:$AC$192,16,FALSE))</f>
        <v>#N/A</v>
      </c>
      <c r="T124" s="48" t="e">
        <f>IF(VLOOKUP($A124,Keys_CHESS_ALL!$J$3:$AC$192,17,FALSE)="","",VLOOKUP($A124,Keys_CHESS_ALL!$J$3:$AC$192,17,FALSE))</f>
        <v>#N/A</v>
      </c>
    </row>
    <row r="125" spans="2:20" x14ac:dyDescent="0.2">
      <c r="B125" s="28" t="e">
        <f>VLOOKUP(A125,Keys_CHESS_ALL!J107:L286,2,FALSE)</f>
        <v>#N/A</v>
      </c>
      <c r="C125" s="32"/>
      <c r="D125" s="32"/>
      <c r="E125" s="28" t="e">
        <f>VLOOKUP(A125,Keys_CHESS_ALL!J107:L286,3,FALSE)</f>
        <v>#N/A</v>
      </c>
      <c r="F125" s="40"/>
      <c r="H125" s="28" t="e">
        <f>IF(VLOOKUP($A125,Keys_CHESS_ALL!$J$3:$AC$192,5,FALSE)="","",VLOOKUP($A125,Keys_CHESS_ALL!$J$3:$AC$192,5,FALSE))</f>
        <v>#N/A</v>
      </c>
      <c r="I125" s="28" t="e">
        <f>IF(VLOOKUP($A125,Keys_CHESS_ALL!$J$3:$AC$192,6,FALSE)="","",VLOOKUP($A125,Keys_CHESS_ALL!$J$3:$AC$192,6,FALSE))</f>
        <v>#N/A</v>
      </c>
      <c r="J125" s="28" t="e">
        <f>IF(VLOOKUP($A125,Keys_CHESS_ALL!$J$3:$AC$192,7,FALSE)="","",VLOOKUP($A125,Keys_CHESS_ALL!$J$3:$AC$192,7,FALSE))</f>
        <v>#N/A</v>
      </c>
      <c r="K125" s="28" t="e">
        <f>IF(VLOOKUP($A125,Keys_CHESS_ALL!$J$3:$AC$192,8,FALSE)="","",VLOOKUP($A125,Keys_CHESS_ALL!$J$3:$AC$192,8,FALSE))</f>
        <v>#N/A</v>
      </c>
      <c r="L125" s="28" t="e">
        <f>IF(VLOOKUP($A125,Keys_CHESS_ALL!$J$3:$AC$192,9,FALSE)="","",VLOOKUP($A125,Keys_CHESS_ALL!$J$3:$AC$192,9,FALSE))</f>
        <v>#N/A</v>
      </c>
      <c r="M125" s="28" t="e">
        <f>IF(VLOOKUP($A125,Keys_CHESS_ALL!$J$3:$AC$192,10,FALSE)="","",VLOOKUP($A125,Keys_CHESS_ALL!$J$3:$AC$192,10,FALSE))</f>
        <v>#N/A</v>
      </c>
      <c r="N125" s="28" t="e">
        <f>IF(VLOOKUP($A125,Keys_CHESS_ALL!$J$3:$AC$192,11,FALSE)="","",VLOOKUP($A125,Keys_CHESS_ALL!$J$3:$AC$192,11,FALSE))</f>
        <v>#N/A</v>
      </c>
      <c r="O125" s="28" t="e">
        <f>IF(VLOOKUP($A125,Keys_CHESS_ALL!$J$3:$AC$192,12,FALSE)="","",VLOOKUP($A125,Keys_CHESS_ALL!$J$3:$AC$192,12,FALSE))</f>
        <v>#N/A</v>
      </c>
      <c r="P125" s="28" t="e">
        <f>IF(VLOOKUP($A125,Keys_CHESS_ALL!$J$3:$AC$192,13,FALSE)="","",VLOOKUP($A125,Keys_CHESS_ALL!$J$3:$AC$192,13,FALSE))</f>
        <v>#N/A</v>
      </c>
      <c r="Q125" s="28" t="e">
        <f>IF(VLOOKUP($A125,Keys_CHESS_ALL!$J$3:$AC$192,14,FALSE)="","",VLOOKUP($A125,Keys_CHESS_ALL!$J$3:$AC$192,14,FALSE))</f>
        <v>#N/A</v>
      </c>
      <c r="R125" s="28" t="e">
        <f>IF(VLOOKUP($A125,Keys_CHESS_ALL!$J$3:$AC$192,15,FALSE)="","",VLOOKUP($A125,Keys_CHESS_ALL!$J$3:$AC$192,15,FALSE))</f>
        <v>#N/A</v>
      </c>
      <c r="S125" s="28" t="e">
        <f>IF(VLOOKUP($A125,Keys_CHESS_ALL!$J$3:$AC$192,16,FALSE)="","",VLOOKUP($A125,Keys_CHESS_ALL!$J$3:$AC$192,16,FALSE))</f>
        <v>#N/A</v>
      </c>
      <c r="T125" s="48" t="e">
        <f>IF(VLOOKUP($A125,Keys_CHESS_ALL!$J$3:$AC$192,17,FALSE)="","",VLOOKUP($A125,Keys_CHESS_ALL!$J$3:$AC$192,17,FALSE))</f>
        <v>#N/A</v>
      </c>
    </row>
    <row r="126" spans="2:20" x14ac:dyDescent="0.2">
      <c r="B126" s="28" t="e">
        <f>VLOOKUP(A126,Keys_CHESS_ALL!J108:L287,2,FALSE)</f>
        <v>#N/A</v>
      </c>
      <c r="C126" s="32"/>
      <c r="D126" s="32"/>
      <c r="E126" s="28" t="e">
        <f>VLOOKUP(A126,Keys_CHESS_ALL!J108:L287,3,FALSE)</f>
        <v>#N/A</v>
      </c>
      <c r="F126" s="40"/>
      <c r="H126" s="28" t="e">
        <f>IF(VLOOKUP($A126,Keys_CHESS_ALL!$J$3:$AC$192,5,FALSE)="","",VLOOKUP($A126,Keys_CHESS_ALL!$J$3:$AC$192,5,FALSE))</f>
        <v>#N/A</v>
      </c>
      <c r="I126" s="28" t="e">
        <f>IF(VLOOKUP($A126,Keys_CHESS_ALL!$J$3:$AC$192,6,FALSE)="","",VLOOKUP($A126,Keys_CHESS_ALL!$J$3:$AC$192,6,FALSE))</f>
        <v>#N/A</v>
      </c>
      <c r="J126" s="28" t="e">
        <f>IF(VLOOKUP($A126,Keys_CHESS_ALL!$J$3:$AC$192,7,FALSE)="","",VLOOKUP($A126,Keys_CHESS_ALL!$J$3:$AC$192,7,FALSE))</f>
        <v>#N/A</v>
      </c>
      <c r="K126" s="28" t="e">
        <f>IF(VLOOKUP($A126,Keys_CHESS_ALL!$J$3:$AC$192,8,FALSE)="","",VLOOKUP($A126,Keys_CHESS_ALL!$J$3:$AC$192,8,FALSE))</f>
        <v>#N/A</v>
      </c>
      <c r="L126" s="28" t="e">
        <f>IF(VLOOKUP($A126,Keys_CHESS_ALL!$J$3:$AC$192,9,FALSE)="","",VLOOKUP($A126,Keys_CHESS_ALL!$J$3:$AC$192,9,FALSE))</f>
        <v>#N/A</v>
      </c>
      <c r="M126" s="28" t="e">
        <f>IF(VLOOKUP($A126,Keys_CHESS_ALL!$J$3:$AC$192,10,FALSE)="","",VLOOKUP($A126,Keys_CHESS_ALL!$J$3:$AC$192,10,FALSE))</f>
        <v>#N/A</v>
      </c>
      <c r="N126" s="28" t="e">
        <f>IF(VLOOKUP($A126,Keys_CHESS_ALL!$J$3:$AC$192,11,FALSE)="","",VLOOKUP($A126,Keys_CHESS_ALL!$J$3:$AC$192,11,FALSE))</f>
        <v>#N/A</v>
      </c>
      <c r="O126" s="28" t="e">
        <f>IF(VLOOKUP($A126,Keys_CHESS_ALL!$J$3:$AC$192,12,FALSE)="","",VLOOKUP($A126,Keys_CHESS_ALL!$J$3:$AC$192,12,FALSE))</f>
        <v>#N/A</v>
      </c>
      <c r="P126" s="28" t="e">
        <f>IF(VLOOKUP($A126,Keys_CHESS_ALL!$J$3:$AC$192,13,FALSE)="","",VLOOKUP($A126,Keys_CHESS_ALL!$J$3:$AC$192,13,FALSE))</f>
        <v>#N/A</v>
      </c>
      <c r="Q126" s="28" t="e">
        <f>IF(VLOOKUP($A126,Keys_CHESS_ALL!$J$3:$AC$192,14,FALSE)="","",VLOOKUP($A126,Keys_CHESS_ALL!$J$3:$AC$192,14,FALSE))</f>
        <v>#N/A</v>
      </c>
      <c r="R126" s="28" t="e">
        <f>IF(VLOOKUP($A126,Keys_CHESS_ALL!$J$3:$AC$192,15,FALSE)="","",VLOOKUP($A126,Keys_CHESS_ALL!$J$3:$AC$192,15,FALSE))</f>
        <v>#N/A</v>
      </c>
      <c r="S126" s="28" t="e">
        <f>IF(VLOOKUP($A126,Keys_CHESS_ALL!$J$3:$AC$192,16,FALSE)="","",VLOOKUP($A126,Keys_CHESS_ALL!$J$3:$AC$192,16,FALSE))</f>
        <v>#N/A</v>
      </c>
      <c r="T126" s="48" t="e">
        <f>IF(VLOOKUP($A126,Keys_CHESS_ALL!$J$3:$AC$192,17,FALSE)="","",VLOOKUP($A126,Keys_CHESS_ALL!$J$3:$AC$192,17,FALSE))</f>
        <v>#N/A</v>
      </c>
    </row>
    <row r="127" spans="2:20" x14ac:dyDescent="0.2">
      <c r="B127" s="28" t="e">
        <f>VLOOKUP(A127,Keys_CHESS_ALL!J109:L288,2,FALSE)</f>
        <v>#N/A</v>
      </c>
      <c r="C127" s="32"/>
      <c r="D127" s="32"/>
      <c r="E127" s="28" t="e">
        <f>VLOOKUP(A127,Keys_CHESS_ALL!J109:L288,3,FALSE)</f>
        <v>#N/A</v>
      </c>
      <c r="F127" s="40"/>
      <c r="H127" s="28" t="e">
        <f>IF(VLOOKUP($A127,Keys_CHESS_ALL!$J$3:$AC$192,5,FALSE)="","",VLOOKUP($A127,Keys_CHESS_ALL!$J$3:$AC$192,5,FALSE))</f>
        <v>#N/A</v>
      </c>
      <c r="I127" s="28" t="e">
        <f>IF(VLOOKUP($A127,Keys_CHESS_ALL!$J$3:$AC$192,6,FALSE)="","",VLOOKUP($A127,Keys_CHESS_ALL!$J$3:$AC$192,6,FALSE))</f>
        <v>#N/A</v>
      </c>
      <c r="J127" s="28" t="e">
        <f>IF(VLOOKUP($A127,Keys_CHESS_ALL!$J$3:$AC$192,7,FALSE)="","",VLOOKUP($A127,Keys_CHESS_ALL!$J$3:$AC$192,7,FALSE))</f>
        <v>#N/A</v>
      </c>
      <c r="K127" s="28" t="e">
        <f>IF(VLOOKUP($A127,Keys_CHESS_ALL!$J$3:$AC$192,8,FALSE)="","",VLOOKUP($A127,Keys_CHESS_ALL!$J$3:$AC$192,8,FALSE))</f>
        <v>#N/A</v>
      </c>
      <c r="L127" s="28" t="e">
        <f>IF(VLOOKUP($A127,Keys_CHESS_ALL!$J$3:$AC$192,9,FALSE)="","",VLOOKUP($A127,Keys_CHESS_ALL!$J$3:$AC$192,9,FALSE))</f>
        <v>#N/A</v>
      </c>
      <c r="M127" s="28" t="e">
        <f>IF(VLOOKUP($A127,Keys_CHESS_ALL!$J$3:$AC$192,10,FALSE)="","",VLOOKUP($A127,Keys_CHESS_ALL!$J$3:$AC$192,10,FALSE))</f>
        <v>#N/A</v>
      </c>
      <c r="N127" s="28" t="e">
        <f>IF(VLOOKUP($A127,Keys_CHESS_ALL!$J$3:$AC$192,11,FALSE)="","",VLOOKUP($A127,Keys_CHESS_ALL!$J$3:$AC$192,11,FALSE))</f>
        <v>#N/A</v>
      </c>
      <c r="O127" s="28" t="e">
        <f>IF(VLOOKUP($A127,Keys_CHESS_ALL!$J$3:$AC$192,12,FALSE)="","",VLOOKUP($A127,Keys_CHESS_ALL!$J$3:$AC$192,12,FALSE))</f>
        <v>#N/A</v>
      </c>
      <c r="P127" s="28" t="e">
        <f>IF(VLOOKUP($A127,Keys_CHESS_ALL!$J$3:$AC$192,13,FALSE)="","",VLOOKUP($A127,Keys_CHESS_ALL!$J$3:$AC$192,13,FALSE))</f>
        <v>#N/A</v>
      </c>
      <c r="Q127" s="28" t="e">
        <f>IF(VLOOKUP($A127,Keys_CHESS_ALL!$J$3:$AC$192,14,FALSE)="","",VLOOKUP($A127,Keys_CHESS_ALL!$J$3:$AC$192,14,FALSE))</f>
        <v>#N/A</v>
      </c>
      <c r="R127" s="28" t="e">
        <f>IF(VLOOKUP($A127,Keys_CHESS_ALL!$J$3:$AC$192,15,FALSE)="","",VLOOKUP($A127,Keys_CHESS_ALL!$J$3:$AC$192,15,FALSE))</f>
        <v>#N/A</v>
      </c>
      <c r="S127" s="28" t="e">
        <f>IF(VLOOKUP($A127,Keys_CHESS_ALL!$J$3:$AC$192,16,FALSE)="","",VLOOKUP($A127,Keys_CHESS_ALL!$J$3:$AC$192,16,FALSE))</f>
        <v>#N/A</v>
      </c>
      <c r="T127" s="48" t="e">
        <f>IF(VLOOKUP($A127,Keys_CHESS_ALL!$J$3:$AC$192,17,FALSE)="","",VLOOKUP($A127,Keys_CHESS_ALL!$J$3:$AC$192,17,FALSE))</f>
        <v>#N/A</v>
      </c>
    </row>
    <row r="128" spans="2:20" x14ac:dyDescent="0.2">
      <c r="B128" s="28" t="e">
        <f>VLOOKUP(A128,Keys_CHESS_ALL!J110:L289,2,FALSE)</f>
        <v>#N/A</v>
      </c>
      <c r="C128" s="32"/>
      <c r="D128" s="32"/>
      <c r="E128" s="28" t="e">
        <f>VLOOKUP(A128,Keys_CHESS_ALL!J110:L289,3,FALSE)</f>
        <v>#N/A</v>
      </c>
      <c r="F128" s="40"/>
      <c r="H128" s="28" t="e">
        <f>IF(VLOOKUP($A128,Keys_CHESS_ALL!$J$3:$AC$192,5,FALSE)="","",VLOOKUP($A128,Keys_CHESS_ALL!$J$3:$AC$192,5,FALSE))</f>
        <v>#N/A</v>
      </c>
      <c r="I128" s="28" t="e">
        <f>IF(VLOOKUP($A128,Keys_CHESS_ALL!$J$3:$AC$192,6,FALSE)="","",VLOOKUP($A128,Keys_CHESS_ALL!$J$3:$AC$192,6,FALSE))</f>
        <v>#N/A</v>
      </c>
      <c r="J128" s="28" t="e">
        <f>IF(VLOOKUP($A128,Keys_CHESS_ALL!$J$3:$AC$192,7,FALSE)="","",VLOOKUP($A128,Keys_CHESS_ALL!$J$3:$AC$192,7,FALSE))</f>
        <v>#N/A</v>
      </c>
      <c r="K128" s="28" t="e">
        <f>IF(VLOOKUP($A128,Keys_CHESS_ALL!$J$3:$AC$192,8,FALSE)="","",VLOOKUP($A128,Keys_CHESS_ALL!$J$3:$AC$192,8,FALSE))</f>
        <v>#N/A</v>
      </c>
      <c r="L128" s="28" t="e">
        <f>IF(VLOOKUP($A128,Keys_CHESS_ALL!$J$3:$AC$192,9,FALSE)="","",VLOOKUP($A128,Keys_CHESS_ALL!$J$3:$AC$192,9,FALSE))</f>
        <v>#N/A</v>
      </c>
      <c r="M128" s="28" t="e">
        <f>IF(VLOOKUP($A128,Keys_CHESS_ALL!$J$3:$AC$192,10,FALSE)="","",VLOOKUP($A128,Keys_CHESS_ALL!$J$3:$AC$192,10,FALSE))</f>
        <v>#N/A</v>
      </c>
      <c r="N128" s="28" t="e">
        <f>IF(VLOOKUP($A128,Keys_CHESS_ALL!$J$3:$AC$192,11,FALSE)="","",VLOOKUP($A128,Keys_CHESS_ALL!$J$3:$AC$192,11,FALSE))</f>
        <v>#N/A</v>
      </c>
      <c r="O128" s="28" t="e">
        <f>IF(VLOOKUP($A128,Keys_CHESS_ALL!$J$3:$AC$192,12,FALSE)="","",VLOOKUP($A128,Keys_CHESS_ALL!$J$3:$AC$192,12,FALSE))</f>
        <v>#N/A</v>
      </c>
      <c r="P128" s="28" t="e">
        <f>IF(VLOOKUP($A128,Keys_CHESS_ALL!$J$3:$AC$192,13,FALSE)="","",VLOOKUP($A128,Keys_CHESS_ALL!$J$3:$AC$192,13,FALSE))</f>
        <v>#N/A</v>
      </c>
      <c r="Q128" s="28" t="e">
        <f>IF(VLOOKUP($A128,Keys_CHESS_ALL!$J$3:$AC$192,14,FALSE)="","",VLOOKUP($A128,Keys_CHESS_ALL!$J$3:$AC$192,14,FALSE))</f>
        <v>#N/A</v>
      </c>
      <c r="R128" s="28" t="e">
        <f>IF(VLOOKUP($A128,Keys_CHESS_ALL!$J$3:$AC$192,15,FALSE)="","",VLOOKUP($A128,Keys_CHESS_ALL!$J$3:$AC$192,15,FALSE))</f>
        <v>#N/A</v>
      </c>
      <c r="S128" s="28" t="e">
        <f>IF(VLOOKUP($A128,Keys_CHESS_ALL!$J$3:$AC$192,16,FALSE)="","",VLOOKUP($A128,Keys_CHESS_ALL!$J$3:$AC$192,16,FALSE))</f>
        <v>#N/A</v>
      </c>
      <c r="T128" s="48" t="e">
        <f>IF(VLOOKUP($A128,Keys_CHESS_ALL!$J$3:$AC$192,17,FALSE)="","",VLOOKUP($A128,Keys_CHESS_ALL!$J$3:$AC$192,17,FALSE))</f>
        <v>#N/A</v>
      </c>
    </row>
    <row r="129" spans="2:20" x14ac:dyDescent="0.2">
      <c r="B129" s="28" t="e">
        <f>VLOOKUP(A129,Keys_CHESS_ALL!J111:L290,2,FALSE)</f>
        <v>#N/A</v>
      </c>
      <c r="C129" s="32"/>
      <c r="D129" s="32"/>
      <c r="E129" s="28" t="e">
        <f>VLOOKUP(A129,Keys_CHESS_ALL!J111:L290,3,FALSE)</f>
        <v>#N/A</v>
      </c>
      <c r="F129" s="40"/>
      <c r="H129" s="28" t="e">
        <f>IF(VLOOKUP($A129,Keys_CHESS_ALL!$J$3:$AC$192,5,FALSE)="","",VLOOKUP($A129,Keys_CHESS_ALL!$J$3:$AC$192,5,FALSE))</f>
        <v>#N/A</v>
      </c>
      <c r="I129" s="28" t="e">
        <f>IF(VLOOKUP($A129,Keys_CHESS_ALL!$J$3:$AC$192,6,FALSE)="","",VLOOKUP($A129,Keys_CHESS_ALL!$J$3:$AC$192,6,FALSE))</f>
        <v>#N/A</v>
      </c>
      <c r="J129" s="28" t="e">
        <f>IF(VLOOKUP($A129,Keys_CHESS_ALL!$J$3:$AC$192,7,FALSE)="","",VLOOKUP($A129,Keys_CHESS_ALL!$J$3:$AC$192,7,FALSE))</f>
        <v>#N/A</v>
      </c>
      <c r="K129" s="28" t="e">
        <f>IF(VLOOKUP($A129,Keys_CHESS_ALL!$J$3:$AC$192,8,FALSE)="","",VLOOKUP($A129,Keys_CHESS_ALL!$J$3:$AC$192,8,FALSE))</f>
        <v>#N/A</v>
      </c>
      <c r="L129" s="28" t="e">
        <f>IF(VLOOKUP($A129,Keys_CHESS_ALL!$J$3:$AC$192,9,FALSE)="","",VLOOKUP($A129,Keys_CHESS_ALL!$J$3:$AC$192,9,FALSE))</f>
        <v>#N/A</v>
      </c>
      <c r="M129" s="28" t="e">
        <f>IF(VLOOKUP($A129,Keys_CHESS_ALL!$J$3:$AC$192,10,FALSE)="","",VLOOKUP($A129,Keys_CHESS_ALL!$J$3:$AC$192,10,FALSE))</f>
        <v>#N/A</v>
      </c>
      <c r="N129" s="28" t="e">
        <f>IF(VLOOKUP($A129,Keys_CHESS_ALL!$J$3:$AC$192,11,FALSE)="","",VLOOKUP($A129,Keys_CHESS_ALL!$J$3:$AC$192,11,FALSE))</f>
        <v>#N/A</v>
      </c>
      <c r="O129" s="28" t="e">
        <f>IF(VLOOKUP($A129,Keys_CHESS_ALL!$J$3:$AC$192,12,FALSE)="","",VLOOKUP($A129,Keys_CHESS_ALL!$J$3:$AC$192,12,FALSE))</f>
        <v>#N/A</v>
      </c>
      <c r="P129" s="28" t="e">
        <f>IF(VLOOKUP($A129,Keys_CHESS_ALL!$J$3:$AC$192,13,FALSE)="","",VLOOKUP($A129,Keys_CHESS_ALL!$J$3:$AC$192,13,FALSE))</f>
        <v>#N/A</v>
      </c>
      <c r="Q129" s="28" t="e">
        <f>IF(VLOOKUP($A129,Keys_CHESS_ALL!$J$3:$AC$192,14,FALSE)="","",VLOOKUP($A129,Keys_CHESS_ALL!$J$3:$AC$192,14,FALSE))</f>
        <v>#N/A</v>
      </c>
      <c r="R129" s="28" t="e">
        <f>IF(VLOOKUP($A129,Keys_CHESS_ALL!$J$3:$AC$192,15,FALSE)="","",VLOOKUP($A129,Keys_CHESS_ALL!$J$3:$AC$192,15,FALSE))</f>
        <v>#N/A</v>
      </c>
      <c r="S129" s="28" t="e">
        <f>IF(VLOOKUP($A129,Keys_CHESS_ALL!$J$3:$AC$192,16,FALSE)="","",VLOOKUP($A129,Keys_CHESS_ALL!$J$3:$AC$192,16,FALSE))</f>
        <v>#N/A</v>
      </c>
      <c r="T129" s="48" t="e">
        <f>IF(VLOOKUP($A129,Keys_CHESS_ALL!$J$3:$AC$192,17,FALSE)="","",VLOOKUP($A129,Keys_CHESS_ALL!$J$3:$AC$192,17,FALSE))</f>
        <v>#N/A</v>
      </c>
    </row>
    <row r="130" spans="2:20" x14ac:dyDescent="0.2">
      <c r="B130" s="28" t="e">
        <f>VLOOKUP(A130,Keys_CHESS_ALL!J112:L291,2,FALSE)</f>
        <v>#N/A</v>
      </c>
      <c r="C130" s="32"/>
      <c r="D130" s="32"/>
      <c r="E130" s="28" t="e">
        <f>VLOOKUP(A130,Keys_CHESS_ALL!J112:L291,3,FALSE)</f>
        <v>#N/A</v>
      </c>
      <c r="F130" s="40"/>
      <c r="H130" s="28" t="e">
        <f>IF(VLOOKUP($A130,Keys_CHESS_ALL!$J$3:$AC$192,5,FALSE)="","",VLOOKUP($A130,Keys_CHESS_ALL!$J$3:$AC$192,5,FALSE))</f>
        <v>#N/A</v>
      </c>
      <c r="I130" s="28" t="e">
        <f>IF(VLOOKUP($A130,Keys_CHESS_ALL!$J$3:$AC$192,6,FALSE)="","",VLOOKUP($A130,Keys_CHESS_ALL!$J$3:$AC$192,6,FALSE))</f>
        <v>#N/A</v>
      </c>
      <c r="J130" s="28" t="e">
        <f>IF(VLOOKUP($A130,Keys_CHESS_ALL!$J$3:$AC$192,7,FALSE)="","",VLOOKUP($A130,Keys_CHESS_ALL!$J$3:$AC$192,7,FALSE))</f>
        <v>#N/A</v>
      </c>
      <c r="K130" s="28" t="e">
        <f>IF(VLOOKUP($A130,Keys_CHESS_ALL!$J$3:$AC$192,8,FALSE)="","",VLOOKUP($A130,Keys_CHESS_ALL!$J$3:$AC$192,8,FALSE))</f>
        <v>#N/A</v>
      </c>
      <c r="L130" s="28" t="e">
        <f>IF(VLOOKUP($A130,Keys_CHESS_ALL!$J$3:$AC$192,9,FALSE)="","",VLOOKUP($A130,Keys_CHESS_ALL!$J$3:$AC$192,9,FALSE))</f>
        <v>#N/A</v>
      </c>
      <c r="M130" s="28" t="e">
        <f>IF(VLOOKUP($A130,Keys_CHESS_ALL!$J$3:$AC$192,10,FALSE)="","",VLOOKUP($A130,Keys_CHESS_ALL!$J$3:$AC$192,10,FALSE))</f>
        <v>#N/A</v>
      </c>
      <c r="N130" s="28" t="e">
        <f>IF(VLOOKUP($A130,Keys_CHESS_ALL!$J$3:$AC$192,11,FALSE)="","",VLOOKUP($A130,Keys_CHESS_ALL!$J$3:$AC$192,11,FALSE))</f>
        <v>#N/A</v>
      </c>
      <c r="O130" s="28" t="e">
        <f>IF(VLOOKUP($A130,Keys_CHESS_ALL!$J$3:$AC$192,12,FALSE)="","",VLOOKUP($A130,Keys_CHESS_ALL!$J$3:$AC$192,12,FALSE))</f>
        <v>#N/A</v>
      </c>
      <c r="P130" s="28" t="e">
        <f>IF(VLOOKUP($A130,Keys_CHESS_ALL!$J$3:$AC$192,13,FALSE)="","",VLOOKUP($A130,Keys_CHESS_ALL!$J$3:$AC$192,13,FALSE))</f>
        <v>#N/A</v>
      </c>
      <c r="Q130" s="28" t="e">
        <f>IF(VLOOKUP($A130,Keys_CHESS_ALL!$J$3:$AC$192,14,FALSE)="","",VLOOKUP($A130,Keys_CHESS_ALL!$J$3:$AC$192,14,FALSE))</f>
        <v>#N/A</v>
      </c>
      <c r="R130" s="28" t="e">
        <f>IF(VLOOKUP($A130,Keys_CHESS_ALL!$J$3:$AC$192,15,FALSE)="","",VLOOKUP($A130,Keys_CHESS_ALL!$J$3:$AC$192,15,FALSE))</f>
        <v>#N/A</v>
      </c>
      <c r="S130" s="28" t="e">
        <f>IF(VLOOKUP($A130,Keys_CHESS_ALL!$J$3:$AC$192,16,FALSE)="","",VLOOKUP($A130,Keys_CHESS_ALL!$J$3:$AC$192,16,FALSE))</f>
        <v>#N/A</v>
      </c>
      <c r="T130" s="48" t="e">
        <f>IF(VLOOKUP($A130,Keys_CHESS_ALL!$J$3:$AC$192,17,FALSE)="","",VLOOKUP($A130,Keys_CHESS_ALL!$J$3:$AC$192,17,FALSE))</f>
        <v>#N/A</v>
      </c>
    </row>
    <row r="131" spans="2:20" x14ac:dyDescent="0.2">
      <c r="B131" s="28" t="e">
        <f>VLOOKUP(A131,Keys_CHESS_ALL!J113:L292,2,FALSE)</f>
        <v>#N/A</v>
      </c>
      <c r="C131" s="32"/>
      <c r="D131" s="32"/>
      <c r="E131" s="28" t="e">
        <f>VLOOKUP(A131,Keys_CHESS_ALL!J113:L292,3,FALSE)</f>
        <v>#N/A</v>
      </c>
      <c r="F131" s="40"/>
      <c r="H131" s="28" t="e">
        <f>IF(VLOOKUP($A131,Keys_CHESS_ALL!$J$3:$AC$192,5,FALSE)="","",VLOOKUP($A131,Keys_CHESS_ALL!$J$3:$AC$192,5,FALSE))</f>
        <v>#N/A</v>
      </c>
      <c r="I131" s="28" t="e">
        <f>IF(VLOOKUP($A131,Keys_CHESS_ALL!$J$3:$AC$192,6,FALSE)="","",VLOOKUP($A131,Keys_CHESS_ALL!$J$3:$AC$192,6,FALSE))</f>
        <v>#N/A</v>
      </c>
      <c r="J131" s="28" t="e">
        <f>IF(VLOOKUP($A131,Keys_CHESS_ALL!$J$3:$AC$192,7,FALSE)="","",VLOOKUP($A131,Keys_CHESS_ALL!$J$3:$AC$192,7,FALSE))</f>
        <v>#N/A</v>
      </c>
      <c r="K131" s="28" t="e">
        <f>IF(VLOOKUP($A131,Keys_CHESS_ALL!$J$3:$AC$192,8,FALSE)="","",VLOOKUP($A131,Keys_CHESS_ALL!$J$3:$AC$192,8,FALSE))</f>
        <v>#N/A</v>
      </c>
      <c r="L131" s="28" t="e">
        <f>IF(VLOOKUP($A131,Keys_CHESS_ALL!$J$3:$AC$192,9,FALSE)="","",VLOOKUP($A131,Keys_CHESS_ALL!$J$3:$AC$192,9,FALSE))</f>
        <v>#N/A</v>
      </c>
      <c r="M131" s="28" t="e">
        <f>IF(VLOOKUP($A131,Keys_CHESS_ALL!$J$3:$AC$192,10,FALSE)="","",VLOOKUP($A131,Keys_CHESS_ALL!$J$3:$AC$192,10,FALSE))</f>
        <v>#N/A</v>
      </c>
      <c r="N131" s="28" t="e">
        <f>IF(VLOOKUP($A131,Keys_CHESS_ALL!$J$3:$AC$192,11,FALSE)="","",VLOOKUP($A131,Keys_CHESS_ALL!$J$3:$AC$192,11,FALSE))</f>
        <v>#N/A</v>
      </c>
      <c r="O131" s="28" t="e">
        <f>IF(VLOOKUP($A131,Keys_CHESS_ALL!$J$3:$AC$192,12,FALSE)="","",VLOOKUP($A131,Keys_CHESS_ALL!$J$3:$AC$192,12,FALSE))</f>
        <v>#N/A</v>
      </c>
      <c r="P131" s="28" t="e">
        <f>IF(VLOOKUP($A131,Keys_CHESS_ALL!$J$3:$AC$192,13,FALSE)="","",VLOOKUP($A131,Keys_CHESS_ALL!$J$3:$AC$192,13,FALSE))</f>
        <v>#N/A</v>
      </c>
      <c r="Q131" s="28" t="e">
        <f>IF(VLOOKUP($A131,Keys_CHESS_ALL!$J$3:$AC$192,14,FALSE)="","",VLOOKUP($A131,Keys_CHESS_ALL!$J$3:$AC$192,14,FALSE))</f>
        <v>#N/A</v>
      </c>
      <c r="R131" s="28" t="e">
        <f>IF(VLOOKUP($A131,Keys_CHESS_ALL!$J$3:$AC$192,15,FALSE)="","",VLOOKUP($A131,Keys_CHESS_ALL!$J$3:$AC$192,15,FALSE))</f>
        <v>#N/A</v>
      </c>
      <c r="S131" s="28" t="e">
        <f>IF(VLOOKUP($A131,Keys_CHESS_ALL!$J$3:$AC$192,16,FALSE)="","",VLOOKUP($A131,Keys_CHESS_ALL!$J$3:$AC$192,16,FALSE))</f>
        <v>#N/A</v>
      </c>
      <c r="T131" s="48" t="e">
        <f>IF(VLOOKUP($A131,Keys_CHESS_ALL!$J$3:$AC$192,17,FALSE)="","",VLOOKUP($A131,Keys_CHESS_ALL!$J$3:$AC$192,17,FALSE))</f>
        <v>#N/A</v>
      </c>
    </row>
    <row r="132" spans="2:20" x14ac:dyDescent="0.2">
      <c r="B132" s="28" t="e">
        <f>VLOOKUP(A132,Keys_CHESS_ALL!J114:L293,2,FALSE)</f>
        <v>#N/A</v>
      </c>
      <c r="C132" s="32"/>
      <c r="D132" s="32"/>
      <c r="E132" s="28" t="e">
        <f>VLOOKUP(A132,Keys_CHESS_ALL!J114:L293,3,FALSE)</f>
        <v>#N/A</v>
      </c>
      <c r="F132" s="40"/>
      <c r="H132" s="28" t="e">
        <f>IF(VLOOKUP($A132,Keys_CHESS_ALL!$J$3:$AC$192,5,FALSE)="","",VLOOKUP($A132,Keys_CHESS_ALL!$J$3:$AC$192,5,FALSE))</f>
        <v>#N/A</v>
      </c>
      <c r="I132" s="28" t="e">
        <f>IF(VLOOKUP($A132,Keys_CHESS_ALL!$J$3:$AC$192,6,FALSE)="","",VLOOKUP($A132,Keys_CHESS_ALL!$J$3:$AC$192,6,FALSE))</f>
        <v>#N/A</v>
      </c>
      <c r="J132" s="28" t="e">
        <f>IF(VLOOKUP($A132,Keys_CHESS_ALL!$J$3:$AC$192,7,FALSE)="","",VLOOKUP($A132,Keys_CHESS_ALL!$J$3:$AC$192,7,FALSE))</f>
        <v>#N/A</v>
      </c>
      <c r="K132" s="28" t="e">
        <f>IF(VLOOKUP($A132,Keys_CHESS_ALL!$J$3:$AC$192,8,FALSE)="","",VLOOKUP($A132,Keys_CHESS_ALL!$J$3:$AC$192,8,FALSE))</f>
        <v>#N/A</v>
      </c>
      <c r="L132" s="28" t="e">
        <f>IF(VLOOKUP($A132,Keys_CHESS_ALL!$J$3:$AC$192,9,FALSE)="","",VLOOKUP($A132,Keys_CHESS_ALL!$J$3:$AC$192,9,FALSE))</f>
        <v>#N/A</v>
      </c>
      <c r="M132" s="28" t="e">
        <f>IF(VLOOKUP($A132,Keys_CHESS_ALL!$J$3:$AC$192,10,FALSE)="","",VLOOKUP($A132,Keys_CHESS_ALL!$J$3:$AC$192,10,FALSE))</f>
        <v>#N/A</v>
      </c>
      <c r="N132" s="28" t="e">
        <f>IF(VLOOKUP($A132,Keys_CHESS_ALL!$J$3:$AC$192,11,FALSE)="","",VLOOKUP($A132,Keys_CHESS_ALL!$J$3:$AC$192,11,FALSE))</f>
        <v>#N/A</v>
      </c>
      <c r="O132" s="28" t="e">
        <f>IF(VLOOKUP($A132,Keys_CHESS_ALL!$J$3:$AC$192,12,FALSE)="","",VLOOKUP($A132,Keys_CHESS_ALL!$J$3:$AC$192,12,FALSE))</f>
        <v>#N/A</v>
      </c>
      <c r="P132" s="28" t="e">
        <f>IF(VLOOKUP($A132,Keys_CHESS_ALL!$J$3:$AC$192,13,FALSE)="","",VLOOKUP($A132,Keys_CHESS_ALL!$J$3:$AC$192,13,FALSE))</f>
        <v>#N/A</v>
      </c>
      <c r="Q132" s="28" t="e">
        <f>IF(VLOOKUP($A132,Keys_CHESS_ALL!$J$3:$AC$192,14,FALSE)="","",VLOOKUP($A132,Keys_CHESS_ALL!$J$3:$AC$192,14,FALSE))</f>
        <v>#N/A</v>
      </c>
      <c r="R132" s="28" t="e">
        <f>IF(VLOOKUP($A132,Keys_CHESS_ALL!$J$3:$AC$192,15,FALSE)="","",VLOOKUP($A132,Keys_CHESS_ALL!$J$3:$AC$192,15,FALSE))</f>
        <v>#N/A</v>
      </c>
      <c r="S132" s="28" t="e">
        <f>IF(VLOOKUP($A132,Keys_CHESS_ALL!$J$3:$AC$192,16,FALSE)="","",VLOOKUP($A132,Keys_CHESS_ALL!$J$3:$AC$192,16,FALSE))</f>
        <v>#N/A</v>
      </c>
      <c r="T132" s="48" t="e">
        <f>IF(VLOOKUP($A132,Keys_CHESS_ALL!$J$3:$AC$192,17,FALSE)="","",VLOOKUP($A132,Keys_CHESS_ALL!$J$3:$AC$192,17,FALSE))</f>
        <v>#N/A</v>
      </c>
    </row>
    <row r="133" spans="2:20" x14ac:dyDescent="0.2">
      <c r="B133" s="28" t="e">
        <f>VLOOKUP(A133,Keys_CHESS_ALL!J115:L294,2,FALSE)</f>
        <v>#N/A</v>
      </c>
      <c r="C133" s="32"/>
      <c r="D133" s="32"/>
      <c r="E133" s="28" t="e">
        <f>VLOOKUP(A133,Keys_CHESS_ALL!J115:L294,3,FALSE)</f>
        <v>#N/A</v>
      </c>
      <c r="F133" s="40"/>
      <c r="H133" s="28" t="e">
        <f>IF(VLOOKUP($A133,Keys_CHESS_ALL!$J$3:$AC$192,5,FALSE)="","",VLOOKUP($A133,Keys_CHESS_ALL!$J$3:$AC$192,5,FALSE))</f>
        <v>#N/A</v>
      </c>
      <c r="I133" s="28" t="e">
        <f>IF(VLOOKUP($A133,Keys_CHESS_ALL!$J$3:$AC$192,6,FALSE)="","",VLOOKUP($A133,Keys_CHESS_ALL!$J$3:$AC$192,6,FALSE))</f>
        <v>#N/A</v>
      </c>
      <c r="J133" s="28" t="e">
        <f>IF(VLOOKUP($A133,Keys_CHESS_ALL!$J$3:$AC$192,7,FALSE)="","",VLOOKUP($A133,Keys_CHESS_ALL!$J$3:$AC$192,7,FALSE))</f>
        <v>#N/A</v>
      </c>
      <c r="K133" s="28" t="e">
        <f>IF(VLOOKUP($A133,Keys_CHESS_ALL!$J$3:$AC$192,8,FALSE)="","",VLOOKUP($A133,Keys_CHESS_ALL!$J$3:$AC$192,8,FALSE))</f>
        <v>#N/A</v>
      </c>
      <c r="L133" s="28" t="e">
        <f>IF(VLOOKUP($A133,Keys_CHESS_ALL!$J$3:$AC$192,9,FALSE)="","",VLOOKUP($A133,Keys_CHESS_ALL!$J$3:$AC$192,9,FALSE))</f>
        <v>#N/A</v>
      </c>
      <c r="M133" s="28" t="e">
        <f>IF(VLOOKUP($A133,Keys_CHESS_ALL!$J$3:$AC$192,10,FALSE)="","",VLOOKUP($A133,Keys_CHESS_ALL!$J$3:$AC$192,10,FALSE))</f>
        <v>#N/A</v>
      </c>
      <c r="N133" s="28" t="e">
        <f>IF(VLOOKUP($A133,Keys_CHESS_ALL!$J$3:$AC$192,11,FALSE)="","",VLOOKUP($A133,Keys_CHESS_ALL!$J$3:$AC$192,11,FALSE))</f>
        <v>#N/A</v>
      </c>
      <c r="O133" s="28" t="e">
        <f>IF(VLOOKUP($A133,Keys_CHESS_ALL!$J$3:$AC$192,12,FALSE)="","",VLOOKUP($A133,Keys_CHESS_ALL!$J$3:$AC$192,12,FALSE))</f>
        <v>#N/A</v>
      </c>
      <c r="P133" s="28" t="e">
        <f>IF(VLOOKUP($A133,Keys_CHESS_ALL!$J$3:$AC$192,13,FALSE)="","",VLOOKUP($A133,Keys_CHESS_ALL!$J$3:$AC$192,13,FALSE))</f>
        <v>#N/A</v>
      </c>
      <c r="Q133" s="28" t="e">
        <f>IF(VLOOKUP($A133,Keys_CHESS_ALL!$J$3:$AC$192,14,FALSE)="","",VLOOKUP($A133,Keys_CHESS_ALL!$J$3:$AC$192,14,FALSE))</f>
        <v>#N/A</v>
      </c>
      <c r="R133" s="28" t="e">
        <f>IF(VLOOKUP($A133,Keys_CHESS_ALL!$J$3:$AC$192,15,FALSE)="","",VLOOKUP($A133,Keys_CHESS_ALL!$J$3:$AC$192,15,FALSE))</f>
        <v>#N/A</v>
      </c>
      <c r="S133" s="28" t="e">
        <f>IF(VLOOKUP($A133,Keys_CHESS_ALL!$J$3:$AC$192,16,FALSE)="","",VLOOKUP($A133,Keys_CHESS_ALL!$J$3:$AC$192,16,FALSE))</f>
        <v>#N/A</v>
      </c>
      <c r="T133" s="48" t="e">
        <f>IF(VLOOKUP($A133,Keys_CHESS_ALL!$J$3:$AC$192,17,FALSE)="","",VLOOKUP($A133,Keys_CHESS_ALL!$J$3:$AC$192,17,FALSE))</f>
        <v>#N/A</v>
      </c>
    </row>
    <row r="134" spans="2:20" x14ac:dyDescent="0.2">
      <c r="B134" s="28" t="e">
        <f>VLOOKUP(A134,Keys_CHESS_ALL!J116:L295,2,FALSE)</f>
        <v>#N/A</v>
      </c>
      <c r="C134" s="32"/>
      <c r="D134" s="32"/>
      <c r="E134" s="28" t="e">
        <f>VLOOKUP(A134,Keys_CHESS_ALL!J116:L295,3,FALSE)</f>
        <v>#N/A</v>
      </c>
      <c r="F134" s="40"/>
      <c r="H134" s="28" t="e">
        <f>IF(VLOOKUP($A134,Keys_CHESS_ALL!$J$3:$AC$192,5,FALSE)="","",VLOOKUP($A134,Keys_CHESS_ALL!$J$3:$AC$192,5,FALSE))</f>
        <v>#N/A</v>
      </c>
      <c r="I134" s="28" t="e">
        <f>IF(VLOOKUP($A134,Keys_CHESS_ALL!$J$3:$AC$192,6,FALSE)="","",VLOOKUP($A134,Keys_CHESS_ALL!$J$3:$AC$192,6,FALSE))</f>
        <v>#N/A</v>
      </c>
      <c r="J134" s="28" t="e">
        <f>IF(VLOOKUP($A134,Keys_CHESS_ALL!$J$3:$AC$192,7,FALSE)="","",VLOOKUP($A134,Keys_CHESS_ALL!$J$3:$AC$192,7,FALSE))</f>
        <v>#N/A</v>
      </c>
      <c r="K134" s="28" t="e">
        <f>IF(VLOOKUP($A134,Keys_CHESS_ALL!$J$3:$AC$192,8,FALSE)="","",VLOOKUP($A134,Keys_CHESS_ALL!$J$3:$AC$192,8,FALSE))</f>
        <v>#N/A</v>
      </c>
      <c r="L134" s="28" t="e">
        <f>IF(VLOOKUP($A134,Keys_CHESS_ALL!$J$3:$AC$192,9,FALSE)="","",VLOOKUP($A134,Keys_CHESS_ALL!$J$3:$AC$192,9,FALSE))</f>
        <v>#N/A</v>
      </c>
      <c r="M134" s="28" t="e">
        <f>IF(VLOOKUP($A134,Keys_CHESS_ALL!$J$3:$AC$192,10,FALSE)="","",VLOOKUP($A134,Keys_CHESS_ALL!$J$3:$AC$192,10,FALSE))</f>
        <v>#N/A</v>
      </c>
      <c r="N134" s="28" t="e">
        <f>IF(VLOOKUP($A134,Keys_CHESS_ALL!$J$3:$AC$192,11,FALSE)="","",VLOOKUP($A134,Keys_CHESS_ALL!$J$3:$AC$192,11,FALSE))</f>
        <v>#N/A</v>
      </c>
      <c r="O134" s="28" t="e">
        <f>IF(VLOOKUP($A134,Keys_CHESS_ALL!$J$3:$AC$192,12,FALSE)="","",VLOOKUP($A134,Keys_CHESS_ALL!$J$3:$AC$192,12,FALSE))</f>
        <v>#N/A</v>
      </c>
      <c r="P134" s="28" t="e">
        <f>IF(VLOOKUP($A134,Keys_CHESS_ALL!$J$3:$AC$192,13,FALSE)="","",VLOOKUP($A134,Keys_CHESS_ALL!$J$3:$AC$192,13,FALSE))</f>
        <v>#N/A</v>
      </c>
      <c r="Q134" s="28" t="e">
        <f>IF(VLOOKUP($A134,Keys_CHESS_ALL!$J$3:$AC$192,14,FALSE)="","",VLOOKUP($A134,Keys_CHESS_ALL!$J$3:$AC$192,14,FALSE))</f>
        <v>#N/A</v>
      </c>
      <c r="R134" s="28" t="e">
        <f>IF(VLOOKUP($A134,Keys_CHESS_ALL!$J$3:$AC$192,15,FALSE)="","",VLOOKUP($A134,Keys_CHESS_ALL!$J$3:$AC$192,15,FALSE))</f>
        <v>#N/A</v>
      </c>
      <c r="S134" s="28" t="e">
        <f>IF(VLOOKUP($A134,Keys_CHESS_ALL!$J$3:$AC$192,16,FALSE)="","",VLOOKUP($A134,Keys_CHESS_ALL!$J$3:$AC$192,16,FALSE))</f>
        <v>#N/A</v>
      </c>
      <c r="T134" s="48" t="e">
        <f>IF(VLOOKUP($A134,Keys_CHESS_ALL!$J$3:$AC$192,17,FALSE)="","",VLOOKUP($A134,Keys_CHESS_ALL!$J$3:$AC$192,17,FALSE))</f>
        <v>#N/A</v>
      </c>
    </row>
    <row r="135" spans="2:20" x14ac:dyDescent="0.2">
      <c r="B135" s="28" t="e">
        <f>VLOOKUP(A135,Keys_CHESS_ALL!J117:L296,2,FALSE)</f>
        <v>#N/A</v>
      </c>
      <c r="C135" s="32"/>
      <c r="D135" s="32"/>
      <c r="E135" s="28" t="e">
        <f>VLOOKUP(A135,Keys_CHESS_ALL!J117:L296,3,FALSE)</f>
        <v>#N/A</v>
      </c>
      <c r="F135" s="40"/>
      <c r="H135" s="28" t="e">
        <f>IF(VLOOKUP($A135,Keys_CHESS_ALL!$J$3:$AC$192,5,FALSE)="","",VLOOKUP($A135,Keys_CHESS_ALL!$J$3:$AC$192,5,FALSE))</f>
        <v>#N/A</v>
      </c>
      <c r="I135" s="28" t="e">
        <f>IF(VLOOKUP($A135,Keys_CHESS_ALL!$J$3:$AC$192,6,FALSE)="","",VLOOKUP($A135,Keys_CHESS_ALL!$J$3:$AC$192,6,FALSE))</f>
        <v>#N/A</v>
      </c>
      <c r="J135" s="28" t="e">
        <f>IF(VLOOKUP($A135,Keys_CHESS_ALL!$J$3:$AC$192,7,FALSE)="","",VLOOKUP($A135,Keys_CHESS_ALL!$J$3:$AC$192,7,FALSE))</f>
        <v>#N/A</v>
      </c>
      <c r="K135" s="28" t="e">
        <f>IF(VLOOKUP($A135,Keys_CHESS_ALL!$J$3:$AC$192,8,FALSE)="","",VLOOKUP($A135,Keys_CHESS_ALL!$J$3:$AC$192,8,FALSE))</f>
        <v>#N/A</v>
      </c>
      <c r="L135" s="28" t="e">
        <f>IF(VLOOKUP($A135,Keys_CHESS_ALL!$J$3:$AC$192,9,FALSE)="","",VLOOKUP($A135,Keys_CHESS_ALL!$J$3:$AC$192,9,FALSE))</f>
        <v>#N/A</v>
      </c>
      <c r="M135" s="28" t="e">
        <f>IF(VLOOKUP($A135,Keys_CHESS_ALL!$J$3:$AC$192,10,FALSE)="","",VLOOKUP($A135,Keys_CHESS_ALL!$J$3:$AC$192,10,FALSE))</f>
        <v>#N/A</v>
      </c>
      <c r="N135" s="28" t="e">
        <f>IF(VLOOKUP($A135,Keys_CHESS_ALL!$J$3:$AC$192,11,FALSE)="","",VLOOKUP($A135,Keys_CHESS_ALL!$J$3:$AC$192,11,FALSE))</f>
        <v>#N/A</v>
      </c>
      <c r="O135" s="28" t="e">
        <f>IF(VLOOKUP($A135,Keys_CHESS_ALL!$J$3:$AC$192,12,FALSE)="","",VLOOKUP($A135,Keys_CHESS_ALL!$J$3:$AC$192,12,FALSE))</f>
        <v>#N/A</v>
      </c>
      <c r="P135" s="28" t="e">
        <f>IF(VLOOKUP($A135,Keys_CHESS_ALL!$J$3:$AC$192,13,FALSE)="","",VLOOKUP($A135,Keys_CHESS_ALL!$J$3:$AC$192,13,FALSE))</f>
        <v>#N/A</v>
      </c>
      <c r="Q135" s="28" t="e">
        <f>IF(VLOOKUP($A135,Keys_CHESS_ALL!$J$3:$AC$192,14,FALSE)="","",VLOOKUP($A135,Keys_CHESS_ALL!$J$3:$AC$192,14,FALSE))</f>
        <v>#N/A</v>
      </c>
      <c r="R135" s="28" t="e">
        <f>IF(VLOOKUP($A135,Keys_CHESS_ALL!$J$3:$AC$192,15,FALSE)="","",VLOOKUP($A135,Keys_CHESS_ALL!$J$3:$AC$192,15,FALSE))</f>
        <v>#N/A</v>
      </c>
      <c r="S135" s="28" t="e">
        <f>IF(VLOOKUP($A135,Keys_CHESS_ALL!$J$3:$AC$192,16,FALSE)="","",VLOOKUP($A135,Keys_CHESS_ALL!$J$3:$AC$192,16,FALSE))</f>
        <v>#N/A</v>
      </c>
      <c r="T135" s="48" t="e">
        <f>IF(VLOOKUP($A135,Keys_CHESS_ALL!$J$3:$AC$192,17,FALSE)="","",VLOOKUP($A135,Keys_CHESS_ALL!$J$3:$AC$192,17,FALSE))</f>
        <v>#N/A</v>
      </c>
    </row>
    <row r="136" spans="2:20" x14ac:dyDescent="0.2">
      <c r="B136" s="28" t="e">
        <f>VLOOKUP(A136,Keys_CHESS_ALL!J118:L297,2,FALSE)</f>
        <v>#N/A</v>
      </c>
      <c r="C136" s="32"/>
      <c r="D136" s="32"/>
      <c r="E136" s="28" t="e">
        <f>VLOOKUP(A136,Keys_CHESS_ALL!J118:L297,3,FALSE)</f>
        <v>#N/A</v>
      </c>
      <c r="F136" s="40"/>
      <c r="H136" s="28" t="e">
        <f>IF(VLOOKUP($A136,Keys_CHESS_ALL!$J$3:$AC$192,5,FALSE)="","",VLOOKUP($A136,Keys_CHESS_ALL!$J$3:$AC$192,5,FALSE))</f>
        <v>#N/A</v>
      </c>
      <c r="I136" s="28" t="e">
        <f>IF(VLOOKUP($A136,Keys_CHESS_ALL!$J$3:$AC$192,6,FALSE)="","",VLOOKUP($A136,Keys_CHESS_ALL!$J$3:$AC$192,6,FALSE))</f>
        <v>#N/A</v>
      </c>
      <c r="J136" s="28" t="e">
        <f>IF(VLOOKUP($A136,Keys_CHESS_ALL!$J$3:$AC$192,7,FALSE)="","",VLOOKUP($A136,Keys_CHESS_ALL!$J$3:$AC$192,7,FALSE))</f>
        <v>#N/A</v>
      </c>
      <c r="K136" s="28" t="e">
        <f>IF(VLOOKUP($A136,Keys_CHESS_ALL!$J$3:$AC$192,8,FALSE)="","",VLOOKUP($A136,Keys_CHESS_ALL!$J$3:$AC$192,8,FALSE))</f>
        <v>#N/A</v>
      </c>
      <c r="L136" s="28" t="e">
        <f>IF(VLOOKUP($A136,Keys_CHESS_ALL!$J$3:$AC$192,9,FALSE)="","",VLOOKUP($A136,Keys_CHESS_ALL!$J$3:$AC$192,9,FALSE))</f>
        <v>#N/A</v>
      </c>
      <c r="M136" s="28" t="e">
        <f>IF(VLOOKUP($A136,Keys_CHESS_ALL!$J$3:$AC$192,10,FALSE)="","",VLOOKUP($A136,Keys_CHESS_ALL!$J$3:$AC$192,10,FALSE))</f>
        <v>#N/A</v>
      </c>
      <c r="N136" s="28" t="e">
        <f>IF(VLOOKUP($A136,Keys_CHESS_ALL!$J$3:$AC$192,11,FALSE)="","",VLOOKUP($A136,Keys_CHESS_ALL!$J$3:$AC$192,11,FALSE))</f>
        <v>#N/A</v>
      </c>
      <c r="O136" s="28" t="e">
        <f>IF(VLOOKUP($A136,Keys_CHESS_ALL!$J$3:$AC$192,12,FALSE)="","",VLOOKUP($A136,Keys_CHESS_ALL!$J$3:$AC$192,12,FALSE))</f>
        <v>#N/A</v>
      </c>
      <c r="P136" s="28" t="e">
        <f>IF(VLOOKUP($A136,Keys_CHESS_ALL!$J$3:$AC$192,13,FALSE)="","",VLOOKUP($A136,Keys_CHESS_ALL!$J$3:$AC$192,13,FALSE))</f>
        <v>#N/A</v>
      </c>
      <c r="Q136" s="28" t="e">
        <f>IF(VLOOKUP($A136,Keys_CHESS_ALL!$J$3:$AC$192,14,FALSE)="","",VLOOKUP($A136,Keys_CHESS_ALL!$J$3:$AC$192,14,FALSE))</f>
        <v>#N/A</v>
      </c>
      <c r="R136" s="28" t="e">
        <f>IF(VLOOKUP($A136,Keys_CHESS_ALL!$J$3:$AC$192,15,FALSE)="","",VLOOKUP($A136,Keys_CHESS_ALL!$J$3:$AC$192,15,FALSE))</f>
        <v>#N/A</v>
      </c>
      <c r="S136" s="28" t="e">
        <f>IF(VLOOKUP($A136,Keys_CHESS_ALL!$J$3:$AC$192,16,FALSE)="","",VLOOKUP($A136,Keys_CHESS_ALL!$J$3:$AC$192,16,FALSE))</f>
        <v>#N/A</v>
      </c>
      <c r="T136" s="48" t="e">
        <f>IF(VLOOKUP($A136,Keys_CHESS_ALL!$J$3:$AC$192,17,FALSE)="","",VLOOKUP($A136,Keys_CHESS_ALL!$J$3:$AC$192,17,FALSE))</f>
        <v>#N/A</v>
      </c>
    </row>
    <row r="137" spans="2:20" x14ac:dyDescent="0.2">
      <c r="B137" s="28" t="e">
        <f>VLOOKUP(A137,Keys_CHESS_ALL!J119:L298,2,FALSE)</f>
        <v>#N/A</v>
      </c>
      <c r="C137" s="32"/>
      <c r="D137" s="32"/>
      <c r="E137" s="28" t="e">
        <f>VLOOKUP(A137,Keys_CHESS_ALL!J119:L298,3,FALSE)</f>
        <v>#N/A</v>
      </c>
      <c r="F137" s="40"/>
      <c r="H137" s="28" t="e">
        <f>IF(VLOOKUP($A137,Keys_CHESS_ALL!$J$3:$AC$192,5,FALSE)="","",VLOOKUP($A137,Keys_CHESS_ALL!$J$3:$AC$192,5,FALSE))</f>
        <v>#N/A</v>
      </c>
      <c r="I137" s="28" t="e">
        <f>IF(VLOOKUP($A137,Keys_CHESS_ALL!$J$3:$AC$192,6,FALSE)="","",VLOOKUP($A137,Keys_CHESS_ALL!$J$3:$AC$192,6,FALSE))</f>
        <v>#N/A</v>
      </c>
      <c r="J137" s="28" t="e">
        <f>IF(VLOOKUP($A137,Keys_CHESS_ALL!$J$3:$AC$192,7,FALSE)="","",VLOOKUP($A137,Keys_CHESS_ALL!$J$3:$AC$192,7,FALSE))</f>
        <v>#N/A</v>
      </c>
      <c r="K137" s="28" t="e">
        <f>IF(VLOOKUP($A137,Keys_CHESS_ALL!$J$3:$AC$192,8,FALSE)="","",VLOOKUP($A137,Keys_CHESS_ALL!$J$3:$AC$192,8,FALSE))</f>
        <v>#N/A</v>
      </c>
      <c r="L137" s="28" t="e">
        <f>IF(VLOOKUP($A137,Keys_CHESS_ALL!$J$3:$AC$192,9,FALSE)="","",VLOOKUP($A137,Keys_CHESS_ALL!$J$3:$AC$192,9,FALSE))</f>
        <v>#N/A</v>
      </c>
      <c r="M137" s="28" t="e">
        <f>IF(VLOOKUP($A137,Keys_CHESS_ALL!$J$3:$AC$192,10,FALSE)="","",VLOOKUP($A137,Keys_CHESS_ALL!$J$3:$AC$192,10,FALSE))</f>
        <v>#N/A</v>
      </c>
      <c r="N137" s="28" t="e">
        <f>IF(VLOOKUP($A137,Keys_CHESS_ALL!$J$3:$AC$192,11,FALSE)="","",VLOOKUP($A137,Keys_CHESS_ALL!$J$3:$AC$192,11,FALSE))</f>
        <v>#N/A</v>
      </c>
      <c r="O137" s="28" t="e">
        <f>IF(VLOOKUP($A137,Keys_CHESS_ALL!$J$3:$AC$192,12,FALSE)="","",VLOOKUP($A137,Keys_CHESS_ALL!$J$3:$AC$192,12,FALSE))</f>
        <v>#N/A</v>
      </c>
      <c r="P137" s="28" t="e">
        <f>IF(VLOOKUP($A137,Keys_CHESS_ALL!$J$3:$AC$192,13,FALSE)="","",VLOOKUP($A137,Keys_CHESS_ALL!$J$3:$AC$192,13,FALSE))</f>
        <v>#N/A</v>
      </c>
      <c r="Q137" s="28" t="e">
        <f>IF(VLOOKUP($A137,Keys_CHESS_ALL!$J$3:$AC$192,14,FALSE)="","",VLOOKUP($A137,Keys_CHESS_ALL!$J$3:$AC$192,14,FALSE))</f>
        <v>#N/A</v>
      </c>
      <c r="R137" s="28" t="e">
        <f>IF(VLOOKUP($A137,Keys_CHESS_ALL!$J$3:$AC$192,15,FALSE)="","",VLOOKUP($A137,Keys_CHESS_ALL!$J$3:$AC$192,15,FALSE))</f>
        <v>#N/A</v>
      </c>
      <c r="S137" s="28" t="e">
        <f>IF(VLOOKUP($A137,Keys_CHESS_ALL!$J$3:$AC$192,16,FALSE)="","",VLOOKUP($A137,Keys_CHESS_ALL!$J$3:$AC$192,16,FALSE))</f>
        <v>#N/A</v>
      </c>
      <c r="T137" s="48" t="e">
        <f>IF(VLOOKUP($A137,Keys_CHESS_ALL!$J$3:$AC$192,17,FALSE)="","",VLOOKUP($A137,Keys_CHESS_ALL!$J$3:$AC$192,17,FALSE))</f>
        <v>#N/A</v>
      </c>
    </row>
    <row r="138" spans="2:20" x14ac:dyDescent="0.2">
      <c r="B138" s="28" t="e">
        <f>VLOOKUP(A138,Keys_CHESS_ALL!J120:L299,2,FALSE)</f>
        <v>#N/A</v>
      </c>
      <c r="C138" s="32"/>
      <c r="D138" s="32"/>
      <c r="E138" s="28" t="e">
        <f>VLOOKUP(A138,Keys_CHESS_ALL!J120:L299,3,FALSE)</f>
        <v>#N/A</v>
      </c>
      <c r="F138" s="40"/>
      <c r="H138" s="28" t="e">
        <f>IF(VLOOKUP($A138,Keys_CHESS_ALL!$J$3:$AC$192,5,FALSE)="","",VLOOKUP($A138,Keys_CHESS_ALL!$J$3:$AC$192,5,FALSE))</f>
        <v>#N/A</v>
      </c>
      <c r="I138" s="28" t="e">
        <f>IF(VLOOKUP($A138,Keys_CHESS_ALL!$J$3:$AC$192,6,FALSE)="","",VLOOKUP($A138,Keys_CHESS_ALL!$J$3:$AC$192,6,FALSE))</f>
        <v>#N/A</v>
      </c>
      <c r="J138" s="28" t="e">
        <f>IF(VLOOKUP($A138,Keys_CHESS_ALL!$J$3:$AC$192,7,FALSE)="","",VLOOKUP($A138,Keys_CHESS_ALL!$J$3:$AC$192,7,FALSE))</f>
        <v>#N/A</v>
      </c>
      <c r="K138" s="28" t="e">
        <f>IF(VLOOKUP($A138,Keys_CHESS_ALL!$J$3:$AC$192,8,FALSE)="","",VLOOKUP($A138,Keys_CHESS_ALL!$J$3:$AC$192,8,FALSE))</f>
        <v>#N/A</v>
      </c>
      <c r="L138" s="28" t="e">
        <f>IF(VLOOKUP($A138,Keys_CHESS_ALL!$J$3:$AC$192,9,FALSE)="","",VLOOKUP($A138,Keys_CHESS_ALL!$J$3:$AC$192,9,FALSE))</f>
        <v>#N/A</v>
      </c>
      <c r="M138" s="28" t="e">
        <f>IF(VLOOKUP($A138,Keys_CHESS_ALL!$J$3:$AC$192,10,FALSE)="","",VLOOKUP($A138,Keys_CHESS_ALL!$J$3:$AC$192,10,FALSE))</f>
        <v>#N/A</v>
      </c>
      <c r="N138" s="28" t="e">
        <f>IF(VLOOKUP($A138,Keys_CHESS_ALL!$J$3:$AC$192,11,FALSE)="","",VLOOKUP($A138,Keys_CHESS_ALL!$J$3:$AC$192,11,FALSE))</f>
        <v>#N/A</v>
      </c>
      <c r="O138" s="28" t="e">
        <f>IF(VLOOKUP($A138,Keys_CHESS_ALL!$J$3:$AC$192,12,FALSE)="","",VLOOKUP($A138,Keys_CHESS_ALL!$J$3:$AC$192,12,FALSE))</f>
        <v>#N/A</v>
      </c>
      <c r="P138" s="28" t="e">
        <f>IF(VLOOKUP($A138,Keys_CHESS_ALL!$J$3:$AC$192,13,FALSE)="","",VLOOKUP($A138,Keys_CHESS_ALL!$J$3:$AC$192,13,FALSE))</f>
        <v>#N/A</v>
      </c>
      <c r="Q138" s="28" t="e">
        <f>IF(VLOOKUP($A138,Keys_CHESS_ALL!$J$3:$AC$192,14,FALSE)="","",VLOOKUP($A138,Keys_CHESS_ALL!$J$3:$AC$192,14,FALSE))</f>
        <v>#N/A</v>
      </c>
      <c r="R138" s="28" t="e">
        <f>IF(VLOOKUP($A138,Keys_CHESS_ALL!$J$3:$AC$192,15,FALSE)="","",VLOOKUP($A138,Keys_CHESS_ALL!$J$3:$AC$192,15,FALSE))</f>
        <v>#N/A</v>
      </c>
      <c r="S138" s="28" t="e">
        <f>IF(VLOOKUP($A138,Keys_CHESS_ALL!$J$3:$AC$192,16,FALSE)="","",VLOOKUP($A138,Keys_CHESS_ALL!$J$3:$AC$192,16,FALSE))</f>
        <v>#N/A</v>
      </c>
      <c r="T138" s="48" t="e">
        <f>IF(VLOOKUP($A138,Keys_CHESS_ALL!$J$3:$AC$192,17,FALSE)="","",VLOOKUP($A138,Keys_CHESS_ALL!$J$3:$AC$192,17,FALSE))</f>
        <v>#N/A</v>
      </c>
    </row>
    <row r="139" spans="2:20" x14ac:dyDescent="0.2">
      <c r="B139" s="28" t="e">
        <f>VLOOKUP(A139,Keys_CHESS_ALL!J121:L300,2,FALSE)</f>
        <v>#N/A</v>
      </c>
      <c r="C139" s="32"/>
      <c r="D139" s="32"/>
      <c r="E139" s="28" t="e">
        <f>VLOOKUP(A139,Keys_CHESS_ALL!J121:L300,3,FALSE)</f>
        <v>#N/A</v>
      </c>
      <c r="F139" s="40"/>
      <c r="H139" s="28" t="e">
        <f>IF(VLOOKUP($A139,Keys_CHESS_ALL!$J$3:$AC$192,5,FALSE)="","",VLOOKUP($A139,Keys_CHESS_ALL!$J$3:$AC$192,5,FALSE))</f>
        <v>#N/A</v>
      </c>
      <c r="I139" s="28" t="e">
        <f>IF(VLOOKUP($A139,Keys_CHESS_ALL!$J$3:$AC$192,6,FALSE)="","",VLOOKUP($A139,Keys_CHESS_ALL!$J$3:$AC$192,6,FALSE))</f>
        <v>#N/A</v>
      </c>
      <c r="J139" s="28" t="e">
        <f>IF(VLOOKUP($A139,Keys_CHESS_ALL!$J$3:$AC$192,7,FALSE)="","",VLOOKUP($A139,Keys_CHESS_ALL!$J$3:$AC$192,7,FALSE))</f>
        <v>#N/A</v>
      </c>
      <c r="K139" s="28" t="e">
        <f>IF(VLOOKUP($A139,Keys_CHESS_ALL!$J$3:$AC$192,8,FALSE)="","",VLOOKUP($A139,Keys_CHESS_ALL!$J$3:$AC$192,8,FALSE))</f>
        <v>#N/A</v>
      </c>
      <c r="L139" s="28" t="e">
        <f>IF(VLOOKUP($A139,Keys_CHESS_ALL!$J$3:$AC$192,9,FALSE)="","",VLOOKUP($A139,Keys_CHESS_ALL!$J$3:$AC$192,9,FALSE))</f>
        <v>#N/A</v>
      </c>
      <c r="M139" s="28" t="e">
        <f>IF(VLOOKUP($A139,Keys_CHESS_ALL!$J$3:$AC$192,10,FALSE)="","",VLOOKUP($A139,Keys_CHESS_ALL!$J$3:$AC$192,10,FALSE))</f>
        <v>#N/A</v>
      </c>
      <c r="N139" s="28" t="e">
        <f>IF(VLOOKUP($A139,Keys_CHESS_ALL!$J$3:$AC$192,11,FALSE)="","",VLOOKUP($A139,Keys_CHESS_ALL!$J$3:$AC$192,11,FALSE))</f>
        <v>#N/A</v>
      </c>
      <c r="O139" s="28" t="e">
        <f>IF(VLOOKUP($A139,Keys_CHESS_ALL!$J$3:$AC$192,12,FALSE)="","",VLOOKUP($A139,Keys_CHESS_ALL!$J$3:$AC$192,12,FALSE))</f>
        <v>#N/A</v>
      </c>
      <c r="P139" s="28" t="e">
        <f>IF(VLOOKUP($A139,Keys_CHESS_ALL!$J$3:$AC$192,13,FALSE)="","",VLOOKUP($A139,Keys_CHESS_ALL!$J$3:$AC$192,13,FALSE))</f>
        <v>#N/A</v>
      </c>
      <c r="Q139" s="28" t="e">
        <f>IF(VLOOKUP($A139,Keys_CHESS_ALL!$J$3:$AC$192,14,FALSE)="","",VLOOKUP($A139,Keys_CHESS_ALL!$J$3:$AC$192,14,FALSE))</f>
        <v>#N/A</v>
      </c>
      <c r="R139" s="28" t="e">
        <f>IF(VLOOKUP($A139,Keys_CHESS_ALL!$J$3:$AC$192,15,FALSE)="","",VLOOKUP($A139,Keys_CHESS_ALL!$J$3:$AC$192,15,FALSE))</f>
        <v>#N/A</v>
      </c>
      <c r="S139" s="28" t="e">
        <f>IF(VLOOKUP($A139,Keys_CHESS_ALL!$J$3:$AC$192,16,FALSE)="","",VLOOKUP($A139,Keys_CHESS_ALL!$J$3:$AC$192,16,FALSE))</f>
        <v>#N/A</v>
      </c>
      <c r="T139" s="48" t="e">
        <f>IF(VLOOKUP($A139,Keys_CHESS_ALL!$J$3:$AC$192,17,FALSE)="","",VLOOKUP($A139,Keys_CHESS_ALL!$J$3:$AC$192,17,FALSE))</f>
        <v>#N/A</v>
      </c>
    </row>
    <row r="140" spans="2:20" x14ac:dyDescent="0.2">
      <c r="B140" s="28" t="e">
        <f>VLOOKUP(A140,Keys_CHESS_ALL!J122:L301,2,FALSE)</f>
        <v>#N/A</v>
      </c>
      <c r="C140" s="32"/>
      <c r="D140" s="32"/>
      <c r="E140" s="28" t="e">
        <f>VLOOKUP(A140,Keys_CHESS_ALL!J122:L301,3,FALSE)</f>
        <v>#N/A</v>
      </c>
      <c r="F140" s="40"/>
      <c r="H140" s="28" t="e">
        <f>IF(VLOOKUP($A140,Keys_CHESS_ALL!$J$3:$AC$192,5,FALSE)="","",VLOOKUP($A140,Keys_CHESS_ALL!$J$3:$AC$192,5,FALSE))</f>
        <v>#N/A</v>
      </c>
      <c r="I140" s="28" t="e">
        <f>IF(VLOOKUP($A140,Keys_CHESS_ALL!$J$3:$AC$192,6,FALSE)="","",VLOOKUP($A140,Keys_CHESS_ALL!$J$3:$AC$192,6,FALSE))</f>
        <v>#N/A</v>
      </c>
      <c r="J140" s="28" t="e">
        <f>IF(VLOOKUP($A140,Keys_CHESS_ALL!$J$3:$AC$192,7,FALSE)="","",VLOOKUP($A140,Keys_CHESS_ALL!$J$3:$AC$192,7,FALSE))</f>
        <v>#N/A</v>
      </c>
      <c r="K140" s="28" t="e">
        <f>IF(VLOOKUP($A140,Keys_CHESS_ALL!$J$3:$AC$192,8,FALSE)="","",VLOOKUP($A140,Keys_CHESS_ALL!$J$3:$AC$192,8,FALSE))</f>
        <v>#N/A</v>
      </c>
      <c r="L140" s="28" t="e">
        <f>IF(VLOOKUP($A140,Keys_CHESS_ALL!$J$3:$AC$192,9,FALSE)="","",VLOOKUP($A140,Keys_CHESS_ALL!$J$3:$AC$192,9,FALSE))</f>
        <v>#N/A</v>
      </c>
      <c r="M140" s="28" t="e">
        <f>IF(VLOOKUP($A140,Keys_CHESS_ALL!$J$3:$AC$192,10,FALSE)="","",VLOOKUP($A140,Keys_CHESS_ALL!$J$3:$AC$192,10,FALSE))</f>
        <v>#N/A</v>
      </c>
      <c r="N140" s="28" t="e">
        <f>IF(VLOOKUP($A140,Keys_CHESS_ALL!$J$3:$AC$192,11,FALSE)="","",VLOOKUP($A140,Keys_CHESS_ALL!$J$3:$AC$192,11,FALSE))</f>
        <v>#N/A</v>
      </c>
      <c r="O140" s="28" t="e">
        <f>IF(VLOOKUP($A140,Keys_CHESS_ALL!$J$3:$AC$192,12,FALSE)="","",VLOOKUP($A140,Keys_CHESS_ALL!$J$3:$AC$192,12,FALSE))</f>
        <v>#N/A</v>
      </c>
      <c r="P140" s="28" t="e">
        <f>IF(VLOOKUP($A140,Keys_CHESS_ALL!$J$3:$AC$192,13,FALSE)="","",VLOOKUP($A140,Keys_CHESS_ALL!$J$3:$AC$192,13,FALSE))</f>
        <v>#N/A</v>
      </c>
      <c r="Q140" s="28" t="e">
        <f>IF(VLOOKUP($A140,Keys_CHESS_ALL!$J$3:$AC$192,14,FALSE)="","",VLOOKUP($A140,Keys_CHESS_ALL!$J$3:$AC$192,14,FALSE))</f>
        <v>#N/A</v>
      </c>
      <c r="R140" s="28" t="e">
        <f>IF(VLOOKUP($A140,Keys_CHESS_ALL!$J$3:$AC$192,15,FALSE)="","",VLOOKUP($A140,Keys_CHESS_ALL!$J$3:$AC$192,15,FALSE))</f>
        <v>#N/A</v>
      </c>
      <c r="S140" s="28" t="e">
        <f>IF(VLOOKUP($A140,Keys_CHESS_ALL!$J$3:$AC$192,16,FALSE)="","",VLOOKUP($A140,Keys_CHESS_ALL!$J$3:$AC$192,16,FALSE))</f>
        <v>#N/A</v>
      </c>
      <c r="T140" s="48" t="e">
        <f>IF(VLOOKUP($A140,Keys_CHESS_ALL!$J$3:$AC$192,17,FALSE)="","",VLOOKUP($A140,Keys_CHESS_ALL!$J$3:$AC$192,17,FALSE))</f>
        <v>#N/A</v>
      </c>
    </row>
    <row r="141" spans="2:20" x14ac:dyDescent="0.2">
      <c r="B141" s="28" t="e">
        <f>VLOOKUP(A141,Keys_CHESS_ALL!J123:L302,2,FALSE)</f>
        <v>#N/A</v>
      </c>
      <c r="C141" s="32"/>
      <c r="D141" s="32"/>
      <c r="E141" s="28" t="e">
        <f>VLOOKUP(A141,Keys_CHESS_ALL!J123:L302,3,FALSE)</f>
        <v>#N/A</v>
      </c>
      <c r="F141" s="40"/>
      <c r="H141" s="28" t="e">
        <f>IF(VLOOKUP($A141,Keys_CHESS_ALL!$J$3:$AC$192,5,FALSE)="","",VLOOKUP($A141,Keys_CHESS_ALL!$J$3:$AC$192,5,FALSE))</f>
        <v>#N/A</v>
      </c>
      <c r="I141" s="28" t="e">
        <f>IF(VLOOKUP($A141,Keys_CHESS_ALL!$J$3:$AC$192,6,FALSE)="","",VLOOKUP($A141,Keys_CHESS_ALL!$J$3:$AC$192,6,FALSE))</f>
        <v>#N/A</v>
      </c>
      <c r="J141" s="28" t="e">
        <f>IF(VLOOKUP($A141,Keys_CHESS_ALL!$J$3:$AC$192,7,FALSE)="","",VLOOKUP($A141,Keys_CHESS_ALL!$J$3:$AC$192,7,FALSE))</f>
        <v>#N/A</v>
      </c>
      <c r="K141" s="28" t="e">
        <f>IF(VLOOKUP($A141,Keys_CHESS_ALL!$J$3:$AC$192,8,FALSE)="","",VLOOKUP($A141,Keys_CHESS_ALL!$J$3:$AC$192,8,FALSE))</f>
        <v>#N/A</v>
      </c>
      <c r="L141" s="28" t="e">
        <f>IF(VLOOKUP($A141,Keys_CHESS_ALL!$J$3:$AC$192,9,FALSE)="","",VLOOKUP($A141,Keys_CHESS_ALL!$J$3:$AC$192,9,FALSE))</f>
        <v>#N/A</v>
      </c>
      <c r="M141" s="28" t="e">
        <f>IF(VLOOKUP($A141,Keys_CHESS_ALL!$J$3:$AC$192,10,FALSE)="","",VLOOKUP($A141,Keys_CHESS_ALL!$J$3:$AC$192,10,FALSE))</f>
        <v>#N/A</v>
      </c>
      <c r="N141" s="28" t="e">
        <f>IF(VLOOKUP($A141,Keys_CHESS_ALL!$J$3:$AC$192,11,FALSE)="","",VLOOKUP($A141,Keys_CHESS_ALL!$J$3:$AC$192,11,FALSE))</f>
        <v>#N/A</v>
      </c>
      <c r="O141" s="28" t="e">
        <f>IF(VLOOKUP($A141,Keys_CHESS_ALL!$J$3:$AC$192,12,FALSE)="","",VLOOKUP($A141,Keys_CHESS_ALL!$J$3:$AC$192,12,FALSE))</f>
        <v>#N/A</v>
      </c>
      <c r="P141" s="28" t="e">
        <f>IF(VLOOKUP($A141,Keys_CHESS_ALL!$J$3:$AC$192,13,FALSE)="","",VLOOKUP($A141,Keys_CHESS_ALL!$J$3:$AC$192,13,FALSE))</f>
        <v>#N/A</v>
      </c>
      <c r="Q141" s="28" t="e">
        <f>IF(VLOOKUP($A141,Keys_CHESS_ALL!$J$3:$AC$192,14,FALSE)="","",VLOOKUP($A141,Keys_CHESS_ALL!$J$3:$AC$192,14,FALSE))</f>
        <v>#N/A</v>
      </c>
      <c r="R141" s="28" t="e">
        <f>IF(VLOOKUP($A141,Keys_CHESS_ALL!$J$3:$AC$192,15,FALSE)="","",VLOOKUP($A141,Keys_CHESS_ALL!$J$3:$AC$192,15,FALSE))</f>
        <v>#N/A</v>
      </c>
      <c r="S141" s="28" t="e">
        <f>IF(VLOOKUP($A141,Keys_CHESS_ALL!$J$3:$AC$192,16,FALSE)="","",VLOOKUP($A141,Keys_CHESS_ALL!$J$3:$AC$192,16,FALSE))</f>
        <v>#N/A</v>
      </c>
      <c r="T141" s="48" t="e">
        <f>IF(VLOOKUP($A141,Keys_CHESS_ALL!$J$3:$AC$192,17,FALSE)="","",VLOOKUP($A141,Keys_CHESS_ALL!$J$3:$AC$192,17,FALSE))</f>
        <v>#N/A</v>
      </c>
    </row>
    <row r="142" spans="2:20" x14ac:dyDescent="0.2">
      <c r="B142" s="28" t="e">
        <f>VLOOKUP(A142,Keys_CHESS_ALL!J124:L303,2,FALSE)</f>
        <v>#N/A</v>
      </c>
      <c r="C142" s="32"/>
      <c r="D142" s="32"/>
      <c r="E142" s="28" t="e">
        <f>VLOOKUP(A142,Keys_CHESS_ALL!J124:L303,3,FALSE)</f>
        <v>#N/A</v>
      </c>
      <c r="F142" s="40"/>
      <c r="H142" s="28" t="e">
        <f>IF(VLOOKUP($A142,Keys_CHESS_ALL!$J$3:$AC$192,5,FALSE)="","",VLOOKUP($A142,Keys_CHESS_ALL!$J$3:$AC$192,5,FALSE))</f>
        <v>#N/A</v>
      </c>
      <c r="I142" s="28" t="e">
        <f>IF(VLOOKUP($A142,Keys_CHESS_ALL!$J$3:$AC$192,6,FALSE)="","",VLOOKUP($A142,Keys_CHESS_ALL!$J$3:$AC$192,6,FALSE))</f>
        <v>#N/A</v>
      </c>
      <c r="J142" s="28" t="e">
        <f>IF(VLOOKUP($A142,Keys_CHESS_ALL!$J$3:$AC$192,7,FALSE)="","",VLOOKUP($A142,Keys_CHESS_ALL!$J$3:$AC$192,7,FALSE))</f>
        <v>#N/A</v>
      </c>
      <c r="K142" s="28" t="e">
        <f>IF(VLOOKUP($A142,Keys_CHESS_ALL!$J$3:$AC$192,8,FALSE)="","",VLOOKUP($A142,Keys_CHESS_ALL!$J$3:$AC$192,8,FALSE))</f>
        <v>#N/A</v>
      </c>
      <c r="L142" s="28" t="e">
        <f>IF(VLOOKUP($A142,Keys_CHESS_ALL!$J$3:$AC$192,9,FALSE)="","",VLOOKUP($A142,Keys_CHESS_ALL!$J$3:$AC$192,9,FALSE))</f>
        <v>#N/A</v>
      </c>
      <c r="M142" s="28" t="e">
        <f>IF(VLOOKUP($A142,Keys_CHESS_ALL!$J$3:$AC$192,10,FALSE)="","",VLOOKUP($A142,Keys_CHESS_ALL!$J$3:$AC$192,10,FALSE))</f>
        <v>#N/A</v>
      </c>
      <c r="N142" s="28" t="e">
        <f>IF(VLOOKUP($A142,Keys_CHESS_ALL!$J$3:$AC$192,11,FALSE)="","",VLOOKUP($A142,Keys_CHESS_ALL!$J$3:$AC$192,11,FALSE))</f>
        <v>#N/A</v>
      </c>
      <c r="O142" s="28" t="e">
        <f>IF(VLOOKUP($A142,Keys_CHESS_ALL!$J$3:$AC$192,12,FALSE)="","",VLOOKUP($A142,Keys_CHESS_ALL!$J$3:$AC$192,12,FALSE))</f>
        <v>#N/A</v>
      </c>
      <c r="P142" s="28" t="e">
        <f>IF(VLOOKUP($A142,Keys_CHESS_ALL!$J$3:$AC$192,13,FALSE)="","",VLOOKUP($A142,Keys_CHESS_ALL!$J$3:$AC$192,13,FALSE))</f>
        <v>#N/A</v>
      </c>
      <c r="Q142" s="28" t="e">
        <f>IF(VLOOKUP($A142,Keys_CHESS_ALL!$J$3:$AC$192,14,FALSE)="","",VLOOKUP($A142,Keys_CHESS_ALL!$J$3:$AC$192,14,FALSE))</f>
        <v>#N/A</v>
      </c>
      <c r="R142" s="28" t="e">
        <f>IF(VLOOKUP($A142,Keys_CHESS_ALL!$J$3:$AC$192,15,FALSE)="","",VLOOKUP($A142,Keys_CHESS_ALL!$J$3:$AC$192,15,FALSE))</f>
        <v>#N/A</v>
      </c>
      <c r="S142" s="28" t="e">
        <f>IF(VLOOKUP($A142,Keys_CHESS_ALL!$J$3:$AC$192,16,FALSE)="","",VLOOKUP($A142,Keys_CHESS_ALL!$J$3:$AC$192,16,FALSE))</f>
        <v>#N/A</v>
      </c>
      <c r="T142" s="48" t="e">
        <f>IF(VLOOKUP($A142,Keys_CHESS_ALL!$J$3:$AC$192,17,FALSE)="","",VLOOKUP($A142,Keys_CHESS_ALL!$J$3:$AC$192,17,FALSE))</f>
        <v>#N/A</v>
      </c>
    </row>
    <row r="143" spans="2:20" x14ac:dyDescent="0.2">
      <c r="B143" s="28" t="e">
        <f>VLOOKUP(A143,Keys_CHESS_ALL!J125:L304,2,FALSE)</f>
        <v>#N/A</v>
      </c>
      <c r="C143" s="32"/>
      <c r="D143" s="32"/>
      <c r="E143" s="28" t="e">
        <f>VLOOKUP(A143,Keys_CHESS_ALL!J125:L304,3,FALSE)</f>
        <v>#N/A</v>
      </c>
      <c r="F143" s="40"/>
      <c r="H143" s="28" t="e">
        <f>IF(VLOOKUP($A143,Keys_CHESS_ALL!$J$3:$AC$192,5,FALSE)="","",VLOOKUP($A143,Keys_CHESS_ALL!$J$3:$AC$192,5,FALSE))</f>
        <v>#N/A</v>
      </c>
      <c r="I143" s="28" t="e">
        <f>IF(VLOOKUP($A143,Keys_CHESS_ALL!$J$3:$AC$192,6,FALSE)="","",VLOOKUP($A143,Keys_CHESS_ALL!$J$3:$AC$192,6,FALSE))</f>
        <v>#N/A</v>
      </c>
      <c r="J143" s="28" t="e">
        <f>IF(VLOOKUP($A143,Keys_CHESS_ALL!$J$3:$AC$192,7,FALSE)="","",VLOOKUP($A143,Keys_CHESS_ALL!$J$3:$AC$192,7,FALSE))</f>
        <v>#N/A</v>
      </c>
      <c r="K143" s="28" t="e">
        <f>IF(VLOOKUP($A143,Keys_CHESS_ALL!$J$3:$AC$192,8,FALSE)="","",VLOOKUP($A143,Keys_CHESS_ALL!$J$3:$AC$192,8,FALSE))</f>
        <v>#N/A</v>
      </c>
      <c r="L143" s="28" t="e">
        <f>IF(VLOOKUP($A143,Keys_CHESS_ALL!$J$3:$AC$192,9,FALSE)="","",VLOOKUP($A143,Keys_CHESS_ALL!$J$3:$AC$192,9,FALSE))</f>
        <v>#N/A</v>
      </c>
      <c r="M143" s="28" t="e">
        <f>IF(VLOOKUP($A143,Keys_CHESS_ALL!$J$3:$AC$192,10,FALSE)="","",VLOOKUP($A143,Keys_CHESS_ALL!$J$3:$AC$192,10,FALSE))</f>
        <v>#N/A</v>
      </c>
      <c r="N143" s="28" t="e">
        <f>IF(VLOOKUP($A143,Keys_CHESS_ALL!$J$3:$AC$192,11,FALSE)="","",VLOOKUP($A143,Keys_CHESS_ALL!$J$3:$AC$192,11,FALSE))</f>
        <v>#N/A</v>
      </c>
      <c r="O143" s="28" t="e">
        <f>IF(VLOOKUP($A143,Keys_CHESS_ALL!$J$3:$AC$192,12,FALSE)="","",VLOOKUP($A143,Keys_CHESS_ALL!$J$3:$AC$192,12,FALSE))</f>
        <v>#N/A</v>
      </c>
      <c r="P143" s="28" t="e">
        <f>IF(VLOOKUP($A143,Keys_CHESS_ALL!$J$3:$AC$192,13,FALSE)="","",VLOOKUP($A143,Keys_CHESS_ALL!$J$3:$AC$192,13,FALSE))</f>
        <v>#N/A</v>
      </c>
      <c r="Q143" s="28" t="e">
        <f>IF(VLOOKUP($A143,Keys_CHESS_ALL!$J$3:$AC$192,14,FALSE)="","",VLOOKUP($A143,Keys_CHESS_ALL!$J$3:$AC$192,14,FALSE))</f>
        <v>#N/A</v>
      </c>
      <c r="R143" s="28" t="e">
        <f>IF(VLOOKUP($A143,Keys_CHESS_ALL!$J$3:$AC$192,15,FALSE)="","",VLOOKUP($A143,Keys_CHESS_ALL!$J$3:$AC$192,15,FALSE))</f>
        <v>#N/A</v>
      </c>
      <c r="S143" s="28" t="e">
        <f>IF(VLOOKUP($A143,Keys_CHESS_ALL!$J$3:$AC$192,16,FALSE)="","",VLOOKUP($A143,Keys_CHESS_ALL!$J$3:$AC$192,16,FALSE))</f>
        <v>#N/A</v>
      </c>
      <c r="T143" s="48" t="e">
        <f>IF(VLOOKUP($A143,Keys_CHESS_ALL!$J$3:$AC$192,17,FALSE)="","",VLOOKUP($A143,Keys_CHESS_ALL!$J$3:$AC$192,17,FALSE))</f>
        <v>#N/A</v>
      </c>
    </row>
    <row r="144" spans="2:20" x14ac:dyDescent="0.2">
      <c r="B144" s="28" t="e">
        <f>VLOOKUP(A144,Keys_CHESS_ALL!J126:L305,2,FALSE)</f>
        <v>#N/A</v>
      </c>
      <c r="C144" s="32"/>
      <c r="D144" s="32"/>
      <c r="E144" s="28" t="e">
        <f>VLOOKUP(A144,Keys_CHESS_ALL!J126:L305,3,FALSE)</f>
        <v>#N/A</v>
      </c>
      <c r="F144" s="40"/>
      <c r="H144" s="28" t="e">
        <f>IF(VLOOKUP($A144,Keys_CHESS_ALL!$J$3:$AC$192,5,FALSE)="","",VLOOKUP($A144,Keys_CHESS_ALL!$J$3:$AC$192,5,FALSE))</f>
        <v>#N/A</v>
      </c>
      <c r="I144" s="28" t="e">
        <f>IF(VLOOKUP($A144,Keys_CHESS_ALL!$J$3:$AC$192,6,FALSE)="","",VLOOKUP($A144,Keys_CHESS_ALL!$J$3:$AC$192,6,FALSE))</f>
        <v>#N/A</v>
      </c>
      <c r="J144" s="28" t="e">
        <f>IF(VLOOKUP($A144,Keys_CHESS_ALL!$J$3:$AC$192,7,FALSE)="","",VLOOKUP($A144,Keys_CHESS_ALL!$J$3:$AC$192,7,FALSE))</f>
        <v>#N/A</v>
      </c>
      <c r="K144" s="28" t="e">
        <f>IF(VLOOKUP($A144,Keys_CHESS_ALL!$J$3:$AC$192,8,FALSE)="","",VLOOKUP($A144,Keys_CHESS_ALL!$J$3:$AC$192,8,FALSE))</f>
        <v>#N/A</v>
      </c>
      <c r="L144" s="28" t="e">
        <f>IF(VLOOKUP($A144,Keys_CHESS_ALL!$J$3:$AC$192,9,FALSE)="","",VLOOKUP($A144,Keys_CHESS_ALL!$J$3:$AC$192,9,FALSE))</f>
        <v>#N/A</v>
      </c>
      <c r="M144" s="28" t="e">
        <f>IF(VLOOKUP($A144,Keys_CHESS_ALL!$J$3:$AC$192,10,FALSE)="","",VLOOKUP($A144,Keys_CHESS_ALL!$J$3:$AC$192,10,FALSE))</f>
        <v>#N/A</v>
      </c>
      <c r="N144" s="28" t="e">
        <f>IF(VLOOKUP($A144,Keys_CHESS_ALL!$J$3:$AC$192,11,FALSE)="","",VLOOKUP($A144,Keys_CHESS_ALL!$J$3:$AC$192,11,FALSE))</f>
        <v>#N/A</v>
      </c>
      <c r="O144" s="28" t="e">
        <f>IF(VLOOKUP($A144,Keys_CHESS_ALL!$J$3:$AC$192,12,FALSE)="","",VLOOKUP($A144,Keys_CHESS_ALL!$J$3:$AC$192,12,FALSE))</f>
        <v>#N/A</v>
      </c>
      <c r="P144" s="28" t="e">
        <f>IF(VLOOKUP($A144,Keys_CHESS_ALL!$J$3:$AC$192,13,FALSE)="","",VLOOKUP($A144,Keys_CHESS_ALL!$J$3:$AC$192,13,FALSE))</f>
        <v>#N/A</v>
      </c>
      <c r="Q144" s="28" t="e">
        <f>IF(VLOOKUP($A144,Keys_CHESS_ALL!$J$3:$AC$192,14,FALSE)="","",VLOOKUP($A144,Keys_CHESS_ALL!$J$3:$AC$192,14,FALSE))</f>
        <v>#N/A</v>
      </c>
      <c r="R144" s="28" t="e">
        <f>IF(VLOOKUP($A144,Keys_CHESS_ALL!$J$3:$AC$192,15,FALSE)="","",VLOOKUP($A144,Keys_CHESS_ALL!$J$3:$AC$192,15,FALSE))</f>
        <v>#N/A</v>
      </c>
      <c r="S144" s="28" t="e">
        <f>IF(VLOOKUP($A144,Keys_CHESS_ALL!$J$3:$AC$192,16,FALSE)="","",VLOOKUP($A144,Keys_CHESS_ALL!$J$3:$AC$192,16,FALSE))</f>
        <v>#N/A</v>
      </c>
      <c r="T144" s="48" t="e">
        <f>IF(VLOOKUP($A144,Keys_CHESS_ALL!$J$3:$AC$192,17,FALSE)="","",VLOOKUP($A144,Keys_CHESS_ALL!$J$3:$AC$192,17,FALSE))</f>
        <v>#N/A</v>
      </c>
    </row>
    <row r="145" spans="2:20" x14ac:dyDescent="0.2">
      <c r="B145" s="28" t="e">
        <f>VLOOKUP(A145,Keys_CHESS_ALL!J127:L306,2,FALSE)</f>
        <v>#N/A</v>
      </c>
      <c r="C145" s="32"/>
      <c r="D145" s="32"/>
      <c r="E145" s="28" t="e">
        <f>VLOOKUP(A145,Keys_CHESS_ALL!J127:L306,3,FALSE)</f>
        <v>#N/A</v>
      </c>
      <c r="F145" s="40"/>
      <c r="H145" s="28" t="e">
        <f>IF(VLOOKUP($A145,Keys_CHESS_ALL!$J$3:$AC$192,5,FALSE)="","",VLOOKUP($A145,Keys_CHESS_ALL!$J$3:$AC$192,5,FALSE))</f>
        <v>#N/A</v>
      </c>
      <c r="I145" s="28" t="e">
        <f>IF(VLOOKUP($A145,Keys_CHESS_ALL!$J$3:$AC$192,6,FALSE)="","",VLOOKUP($A145,Keys_CHESS_ALL!$J$3:$AC$192,6,FALSE))</f>
        <v>#N/A</v>
      </c>
      <c r="J145" s="28" t="e">
        <f>IF(VLOOKUP($A145,Keys_CHESS_ALL!$J$3:$AC$192,7,FALSE)="","",VLOOKUP($A145,Keys_CHESS_ALL!$J$3:$AC$192,7,FALSE))</f>
        <v>#N/A</v>
      </c>
      <c r="K145" s="28" t="e">
        <f>IF(VLOOKUP($A145,Keys_CHESS_ALL!$J$3:$AC$192,8,FALSE)="","",VLOOKUP($A145,Keys_CHESS_ALL!$J$3:$AC$192,8,FALSE))</f>
        <v>#N/A</v>
      </c>
      <c r="L145" s="28" t="e">
        <f>IF(VLOOKUP($A145,Keys_CHESS_ALL!$J$3:$AC$192,9,FALSE)="","",VLOOKUP($A145,Keys_CHESS_ALL!$J$3:$AC$192,9,FALSE))</f>
        <v>#N/A</v>
      </c>
      <c r="M145" s="28" t="e">
        <f>IF(VLOOKUP($A145,Keys_CHESS_ALL!$J$3:$AC$192,10,FALSE)="","",VLOOKUP($A145,Keys_CHESS_ALL!$J$3:$AC$192,10,FALSE))</f>
        <v>#N/A</v>
      </c>
      <c r="N145" s="28" t="e">
        <f>IF(VLOOKUP($A145,Keys_CHESS_ALL!$J$3:$AC$192,11,FALSE)="","",VLOOKUP($A145,Keys_CHESS_ALL!$J$3:$AC$192,11,FALSE))</f>
        <v>#N/A</v>
      </c>
      <c r="O145" s="28" t="e">
        <f>IF(VLOOKUP($A145,Keys_CHESS_ALL!$J$3:$AC$192,12,FALSE)="","",VLOOKUP($A145,Keys_CHESS_ALL!$J$3:$AC$192,12,FALSE))</f>
        <v>#N/A</v>
      </c>
      <c r="P145" s="28" t="e">
        <f>IF(VLOOKUP($A145,Keys_CHESS_ALL!$J$3:$AC$192,13,FALSE)="","",VLOOKUP($A145,Keys_CHESS_ALL!$J$3:$AC$192,13,FALSE))</f>
        <v>#N/A</v>
      </c>
      <c r="Q145" s="28" t="e">
        <f>IF(VLOOKUP($A145,Keys_CHESS_ALL!$J$3:$AC$192,14,FALSE)="","",VLOOKUP($A145,Keys_CHESS_ALL!$J$3:$AC$192,14,FALSE))</f>
        <v>#N/A</v>
      </c>
      <c r="R145" s="28" t="e">
        <f>IF(VLOOKUP($A145,Keys_CHESS_ALL!$J$3:$AC$192,15,FALSE)="","",VLOOKUP($A145,Keys_CHESS_ALL!$J$3:$AC$192,15,FALSE))</f>
        <v>#N/A</v>
      </c>
      <c r="S145" s="28" t="e">
        <f>IF(VLOOKUP($A145,Keys_CHESS_ALL!$J$3:$AC$192,16,FALSE)="","",VLOOKUP($A145,Keys_CHESS_ALL!$J$3:$AC$192,16,FALSE))</f>
        <v>#N/A</v>
      </c>
      <c r="T145" s="48" t="e">
        <f>IF(VLOOKUP($A145,Keys_CHESS_ALL!$J$3:$AC$192,17,FALSE)="","",VLOOKUP($A145,Keys_CHESS_ALL!$J$3:$AC$192,17,FALSE))</f>
        <v>#N/A</v>
      </c>
    </row>
    <row r="146" spans="2:20" x14ac:dyDescent="0.2">
      <c r="B146" s="28" t="e">
        <f>VLOOKUP(A146,Keys_CHESS_ALL!J128:L307,2,FALSE)</f>
        <v>#N/A</v>
      </c>
      <c r="C146" s="32"/>
      <c r="D146" s="32"/>
      <c r="E146" s="28" t="e">
        <f>VLOOKUP(A146,Keys_CHESS_ALL!J128:L307,3,FALSE)</f>
        <v>#N/A</v>
      </c>
      <c r="F146" s="40"/>
      <c r="H146" s="28" t="e">
        <f>IF(VLOOKUP($A146,Keys_CHESS_ALL!$J$3:$AC$192,5,FALSE)="","",VLOOKUP($A146,Keys_CHESS_ALL!$J$3:$AC$192,5,FALSE))</f>
        <v>#N/A</v>
      </c>
      <c r="I146" s="28" t="e">
        <f>IF(VLOOKUP($A146,Keys_CHESS_ALL!$J$3:$AC$192,6,FALSE)="","",VLOOKUP($A146,Keys_CHESS_ALL!$J$3:$AC$192,6,FALSE))</f>
        <v>#N/A</v>
      </c>
      <c r="J146" s="28" t="e">
        <f>IF(VLOOKUP($A146,Keys_CHESS_ALL!$J$3:$AC$192,7,FALSE)="","",VLOOKUP($A146,Keys_CHESS_ALL!$J$3:$AC$192,7,FALSE))</f>
        <v>#N/A</v>
      </c>
      <c r="K146" s="28" t="e">
        <f>IF(VLOOKUP($A146,Keys_CHESS_ALL!$J$3:$AC$192,8,FALSE)="","",VLOOKUP($A146,Keys_CHESS_ALL!$J$3:$AC$192,8,FALSE))</f>
        <v>#N/A</v>
      </c>
      <c r="L146" s="28" t="e">
        <f>IF(VLOOKUP($A146,Keys_CHESS_ALL!$J$3:$AC$192,9,FALSE)="","",VLOOKUP($A146,Keys_CHESS_ALL!$J$3:$AC$192,9,FALSE))</f>
        <v>#N/A</v>
      </c>
      <c r="M146" s="28" t="e">
        <f>IF(VLOOKUP($A146,Keys_CHESS_ALL!$J$3:$AC$192,10,FALSE)="","",VLOOKUP($A146,Keys_CHESS_ALL!$J$3:$AC$192,10,FALSE))</f>
        <v>#N/A</v>
      </c>
      <c r="N146" s="28" t="e">
        <f>IF(VLOOKUP($A146,Keys_CHESS_ALL!$J$3:$AC$192,11,FALSE)="","",VLOOKUP($A146,Keys_CHESS_ALL!$J$3:$AC$192,11,FALSE))</f>
        <v>#N/A</v>
      </c>
      <c r="O146" s="28" t="e">
        <f>IF(VLOOKUP($A146,Keys_CHESS_ALL!$J$3:$AC$192,12,FALSE)="","",VLOOKUP($A146,Keys_CHESS_ALL!$J$3:$AC$192,12,FALSE))</f>
        <v>#N/A</v>
      </c>
      <c r="P146" s="28" t="e">
        <f>IF(VLOOKUP($A146,Keys_CHESS_ALL!$J$3:$AC$192,13,FALSE)="","",VLOOKUP($A146,Keys_CHESS_ALL!$J$3:$AC$192,13,FALSE))</f>
        <v>#N/A</v>
      </c>
      <c r="Q146" s="28" t="e">
        <f>IF(VLOOKUP($A146,Keys_CHESS_ALL!$J$3:$AC$192,14,FALSE)="","",VLOOKUP($A146,Keys_CHESS_ALL!$J$3:$AC$192,14,FALSE))</f>
        <v>#N/A</v>
      </c>
      <c r="R146" s="28" t="e">
        <f>IF(VLOOKUP($A146,Keys_CHESS_ALL!$J$3:$AC$192,15,FALSE)="","",VLOOKUP($A146,Keys_CHESS_ALL!$J$3:$AC$192,15,FALSE))</f>
        <v>#N/A</v>
      </c>
      <c r="S146" s="28" t="e">
        <f>IF(VLOOKUP($A146,Keys_CHESS_ALL!$J$3:$AC$192,16,FALSE)="","",VLOOKUP($A146,Keys_CHESS_ALL!$J$3:$AC$192,16,FALSE))</f>
        <v>#N/A</v>
      </c>
      <c r="T146" s="48" t="e">
        <f>IF(VLOOKUP($A146,Keys_CHESS_ALL!$J$3:$AC$192,17,FALSE)="","",VLOOKUP($A146,Keys_CHESS_ALL!$J$3:$AC$192,17,FALSE))</f>
        <v>#N/A</v>
      </c>
    </row>
    <row r="147" spans="2:20" x14ac:dyDescent="0.2">
      <c r="B147" s="28" t="e">
        <f>VLOOKUP(A147,Keys_CHESS_ALL!J129:L308,2,FALSE)</f>
        <v>#N/A</v>
      </c>
      <c r="C147" s="32"/>
      <c r="D147" s="32"/>
      <c r="E147" s="28" t="e">
        <f>VLOOKUP(A147,Keys_CHESS_ALL!J129:L308,3,FALSE)</f>
        <v>#N/A</v>
      </c>
      <c r="F147" s="40"/>
      <c r="H147" s="28" t="e">
        <f>IF(VLOOKUP($A147,Keys_CHESS_ALL!$J$3:$AC$192,5,FALSE)="","",VLOOKUP($A147,Keys_CHESS_ALL!$J$3:$AC$192,5,FALSE))</f>
        <v>#N/A</v>
      </c>
      <c r="I147" s="28" t="e">
        <f>IF(VLOOKUP($A147,Keys_CHESS_ALL!$J$3:$AC$192,6,FALSE)="","",VLOOKUP($A147,Keys_CHESS_ALL!$J$3:$AC$192,6,FALSE))</f>
        <v>#N/A</v>
      </c>
      <c r="J147" s="28" t="e">
        <f>IF(VLOOKUP($A147,Keys_CHESS_ALL!$J$3:$AC$192,7,FALSE)="","",VLOOKUP($A147,Keys_CHESS_ALL!$J$3:$AC$192,7,FALSE))</f>
        <v>#N/A</v>
      </c>
      <c r="K147" s="28" t="e">
        <f>IF(VLOOKUP($A147,Keys_CHESS_ALL!$J$3:$AC$192,8,FALSE)="","",VLOOKUP($A147,Keys_CHESS_ALL!$J$3:$AC$192,8,FALSE))</f>
        <v>#N/A</v>
      </c>
      <c r="L147" s="28" t="e">
        <f>IF(VLOOKUP($A147,Keys_CHESS_ALL!$J$3:$AC$192,9,FALSE)="","",VLOOKUP($A147,Keys_CHESS_ALL!$J$3:$AC$192,9,FALSE))</f>
        <v>#N/A</v>
      </c>
      <c r="M147" s="28" t="e">
        <f>IF(VLOOKUP($A147,Keys_CHESS_ALL!$J$3:$AC$192,10,FALSE)="","",VLOOKUP($A147,Keys_CHESS_ALL!$J$3:$AC$192,10,FALSE))</f>
        <v>#N/A</v>
      </c>
      <c r="N147" s="28" t="e">
        <f>IF(VLOOKUP($A147,Keys_CHESS_ALL!$J$3:$AC$192,11,FALSE)="","",VLOOKUP($A147,Keys_CHESS_ALL!$J$3:$AC$192,11,FALSE))</f>
        <v>#N/A</v>
      </c>
      <c r="O147" s="28" t="e">
        <f>IF(VLOOKUP($A147,Keys_CHESS_ALL!$J$3:$AC$192,12,FALSE)="","",VLOOKUP($A147,Keys_CHESS_ALL!$J$3:$AC$192,12,FALSE))</f>
        <v>#N/A</v>
      </c>
      <c r="P147" s="28" t="e">
        <f>IF(VLOOKUP($A147,Keys_CHESS_ALL!$J$3:$AC$192,13,FALSE)="","",VLOOKUP($A147,Keys_CHESS_ALL!$J$3:$AC$192,13,FALSE))</f>
        <v>#N/A</v>
      </c>
      <c r="Q147" s="28" t="e">
        <f>IF(VLOOKUP($A147,Keys_CHESS_ALL!$J$3:$AC$192,14,FALSE)="","",VLOOKUP($A147,Keys_CHESS_ALL!$J$3:$AC$192,14,FALSE))</f>
        <v>#N/A</v>
      </c>
      <c r="R147" s="28" t="e">
        <f>IF(VLOOKUP($A147,Keys_CHESS_ALL!$J$3:$AC$192,15,FALSE)="","",VLOOKUP($A147,Keys_CHESS_ALL!$J$3:$AC$192,15,FALSE))</f>
        <v>#N/A</v>
      </c>
      <c r="S147" s="28" t="e">
        <f>IF(VLOOKUP($A147,Keys_CHESS_ALL!$J$3:$AC$192,16,FALSE)="","",VLOOKUP($A147,Keys_CHESS_ALL!$J$3:$AC$192,16,FALSE))</f>
        <v>#N/A</v>
      </c>
      <c r="T147" s="48" t="e">
        <f>IF(VLOOKUP($A147,Keys_CHESS_ALL!$J$3:$AC$192,17,FALSE)="","",VLOOKUP($A147,Keys_CHESS_ALL!$J$3:$AC$192,17,FALSE))</f>
        <v>#N/A</v>
      </c>
    </row>
    <row r="148" spans="2:20" x14ac:dyDescent="0.2">
      <c r="B148" s="28" t="e">
        <f>VLOOKUP(A148,Keys_CHESS_ALL!J130:L309,2,FALSE)</f>
        <v>#N/A</v>
      </c>
      <c r="C148" s="32"/>
      <c r="D148" s="32"/>
      <c r="E148" s="28" t="e">
        <f>VLOOKUP(A148,Keys_CHESS_ALL!J130:L309,3,FALSE)</f>
        <v>#N/A</v>
      </c>
      <c r="F148" s="40"/>
      <c r="H148" s="28" t="e">
        <f>IF(VLOOKUP($A148,Keys_CHESS_ALL!$J$3:$AC$192,5,FALSE)="","",VLOOKUP($A148,Keys_CHESS_ALL!$J$3:$AC$192,5,FALSE))</f>
        <v>#N/A</v>
      </c>
      <c r="I148" s="28" t="e">
        <f>IF(VLOOKUP($A148,Keys_CHESS_ALL!$J$3:$AC$192,6,FALSE)="","",VLOOKUP($A148,Keys_CHESS_ALL!$J$3:$AC$192,6,FALSE))</f>
        <v>#N/A</v>
      </c>
      <c r="J148" s="28" t="e">
        <f>IF(VLOOKUP($A148,Keys_CHESS_ALL!$J$3:$AC$192,7,FALSE)="","",VLOOKUP($A148,Keys_CHESS_ALL!$J$3:$AC$192,7,FALSE))</f>
        <v>#N/A</v>
      </c>
      <c r="K148" s="28" t="e">
        <f>IF(VLOOKUP($A148,Keys_CHESS_ALL!$J$3:$AC$192,8,FALSE)="","",VLOOKUP($A148,Keys_CHESS_ALL!$J$3:$AC$192,8,FALSE))</f>
        <v>#N/A</v>
      </c>
      <c r="L148" s="28" t="e">
        <f>IF(VLOOKUP($A148,Keys_CHESS_ALL!$J$3:$AC$192,9,FALSE)="","",VLOOKUP($A148,Keys_CHESS_ALL!$J$3:$AC$192,9,FALSE))</f>
        <v>#N/A</v>
      </c>
      <c r="M148" s="28" t="e">
        <f>IF(VLOOKUP($A148,Keys_CHESS_ALL!$J$3:$AC$192,10,FALSE)="","",VLOOKUP($A148,Keys_CHESS_ALL!$J$3:$AC$192,10,FALSE))</f>
        <v>#N/A</v>
      </c>
      <c r="N148" s="28" t="e">
        <f>IF(VLOOKUP($A148,Keys_CHESS_ALL!$J$3:$AC$192,11,FALSE)="","",VLOOKUP($A148,Keys_CHESS_ALL!$J$3:$AC$192,11,FALSE))</f>
        <v>#N/A</v>
      </c>
      <c r="O148" s="28" t="e">
        <f>IF(VLOOKUP($A148,Keys_CHESS_ALL!$J$3:$AC$192,12,FALSE)="","",VLOOKUP($A148,Keys_CHESS_ALL!$J$3:$AC$192,12,FALSE))</f>
        <v>#N/A</v>
      </c>
      <c r="P148" s="28" t="e">
        <f>IF(VLOOKUP($A148,Keys_CHESS_ALL!$J$3:$AC$192,13,FALSE)="","",VLOOKUP($A148,Keys_CHESS_ALL!$J$3:$AC$192,13,FALSE))</f>
        <v>#N/A</v>
      </c>
      <c r="Q148" s="28" t="e">
        <f>IF(VLOOKUP($A148,Keys_CHESS_ALL!$J$3:$AC$192,14,FALSE)="","",VLOOKUP($A148,Keys_CHESS_ALL!$J$3:$AC$192,14,FALSE))</f>
        <v>#N/A</v>
      </c>
      <c r="R148" s="28" t="e">
        <f>IF(VLOOKUP($A148,Keys_CHESS_ALL!$J$3:$AC$192,15,FALSE)="","",VLOOKUP($A148,Keys_CHESS_ALL!$J$3:$AC$192,15,FALSE))</f>
        <v>#N/A</v>
      </c>
      <c r="S148" s="28" t="e">
        <f>IF(VLOOKUP($A148,Keys_CHESS_ALL!$J$3:$AC$192,16,FALSE)="","",VLOOKUP($A148,Keys_CHESS_ALL!$J$3:$AC$192,16,FALSE))</f>
        <v>#N/A</v>
      </c>
      <c r="T148" s="48" t="e">
        <f>IF(VLOOKUP($A148,Keys_CHESS_ALL!$J$3:$AC$192,17,FALSE)="","",VLOOKUP($A148,Keys_CHESS_ALL!$J$3:$AC$192,17,FALSE))</f>
        <v>#N/A</v>
      </c>
    </row>
    <row r="149" spans="2:20" x14ac:dyDescent="0.2">
      <c r="B149" s="28" t="e">
        <f>VLOOKUP(A149,Keys_CHESS_ALL!J131:L310,2,FALSE)</f>
        <v>#N/A</v>
      </c>
      <c r="C149" s="32"/>
      <c r="D149" s="32"/>
      <c r="E149" s="28" t="e">
        <f>VLOOKUP(A149,Keys_CHESS_ALL!J131:L310,3,FALSE)</f>
        <v>#N/A</v>
      </c>
      <c r="F149" s="40"/>
      <c r="H149" s="28" t="e">
        <f>IF(VLOOKUP($A149,Keys_CHESS_ALL!$J$3:$AC$192,5,FALSE)="","",VLOOKUP($A149,Keys_CHESS_ALL!$J$3:$AC$192,5,FALSE))</f>
        <v>#N/A</v>
      </c>
      <c r="I149" s="28" t="e">
        <f>IF(VLOOKUP($A149,Keys_CHESS_ALL!$J$3:$AC$192,6,FALSE)="","",VLOOKUP($A149,Keys_CHESS_ALL!$J$3:$AC$192,6,FALSE))</f>
        <v>#N/A</v>
      </c>
      <c r="J149" s="28" t="e">
        <f>IF(VLOOKUP($A149,Keys_CHESS_ALL!$J$3:$AC$192,7,FALSE)="","",VLOOKUP($A149,Keys_CHESS_ALL!$J$3:$AC$192,7,FALSE))</f>
        <v>#N/A</v>
      </c>
      <c r="K149" s="28" t="e">
        <f>IF(VLOOKUP($A149,Keys_CHESS_ALL!$J$3:$AC$192,8,FALSE)="","",VLOOKUP($A149,Keys_CHESS_ALL!$J$3:$AC$192,8,FALSE))</f>
        <v>#N/A</v>
      </c>
      <c r="L149" s="28" t="e">
        <f>IF(VLOOKUP($A149,Keys_CHESS_ALL!$J$3:$AC$192,9,FALSE)="","",VLOOKUP($A149,Keys_CHESS_ALL!$J$3:$AC$192,9,FALSE))</f>
        <v>#N/A</v>
      </c>
      <c r="M149" s="28" t="e">
        <f>IF(VLOOKUP($A149,Keys_CHESS_ALL!$J$3:$AC$192,10,FALSE)="","",VLOOKUP($A149,Keys_CHESS_ALL!$J$3:$AC$192,10,FALSE))</f>
        <v>#N/A</v>
      </c>
      <c r="N149" s="28" t="e">
        <f>IF(VLOOKUP($A149,Keys_CHESS_ALL!$J$3:$AC$192,11,FALSE)="","",VLOOKUP($A149,Keys_CHESS_ALL!$J$3:$AC$192,11,FALSE))</f>
        <v>#N/A</v>
      </c>
      <c r="O149" s="28" t="e">
        <f>IF(VLOOKUP($A149,Keys_CHESS_ALL!$J$3:$AC$192,12,FALSE)="","",VLOOKUP($A149,Keys_CHESS_ALL!$J$3:$AC$192,12,FALSE))</f>
        <v>#N/A</v>
      </c>
      <c r="P149" s="28" t="e">
        <f>IF(VLOOKUP($A149,Keys_CHESS_ALL!$J$3:$AC$192,13,FALSE)="","",VLOOKUP($A149,Keys_CHESS_ALL!$J$3:$AC$192,13,FALSE))</f>
        <v>#N/A</v>
      </c>
      <c r="Q149" s="28" t="e">
        <f>IF(VLOOKUP($A149,Keys_CHESS_ALL!$J$3:$AC$192,14,FALSE)="","",VLOOKUP($A149,Keys_CHESS_ALL!$J$3:$AC$192,14,FALSE))</f>
        <v>#N/A</v>
      </c>
      <c r="R149" s="28" t="e">
        <f>IF(VLOOKUP($A149,Keys_CHESS_ALL!$J$3:$AC$192,15,FALSE)="","",VLOOKUP($A149,Keys_CHESS_ALL!$J$3:$AC$192,15,FALSE))</f>
        <v>#N/A</v>
      </c>
      <c r="S149" s="28" t="e">
        <f>IF(VLOOKUP($A149,Keys_CHESS_ALL!$J$3:$AC$192,16,FALSE)="","",VLOOKUP($A149,Keys_CHESS_ALL!$J$3:$AC$192,16,FALSE))</f>
        <v>#N/A</v>
      </c>
      <c r="T149" s="48" t="e">
        <f>IF(VLOOKUP($A149,Keys_CHESS_ALL!$J$3:$AC$192,17,FALSE)="","",VLOOKUP($A149,Keys_CHESS_ALL!$J$3:$AC$192,17,FALSE))</f>
        <v>#N/A</v>
      </c>
    </row>
    <row r="150" spans="2:20" x14ac:dyDescent="0.2">
      <c r="B150" s="28" t="e">
        <f>VLOOKUP(A150,Keys_CHESS_ALL!J132:L311,2,FALSE)</f>
        <v>#N/A</v>
      </c>
      <c r="C150" s="32"/>
      <c r="D150" s="32"/>
      <c r="E150" s="28" t="e">
        <f>VLOOKUP(A150,Keys_CHESS_ALL!J132:L311,3,FALSE)</f>
        <v>#N/A</v>
      </c>
      <c r="F150" s="40"/>
      <c r="H150" s="28" t="e">
        <f>IF(VLOOKUP($A150,Keys_CHESS_ALL!$J$3:$AC$192,5,FALSE)="","",VLOOKUP($A150,Keys_CHESS_ALL!$J$3:$AC$192,5,FALSE))</f>
        <v>#N/A</v>
      </c>
      <c r="I150" s="28" t="e">
        <f>IF(VLOOKUP($A150,Keys_CHESS_ALL!$J$3:$AC$192,6,FALSE)="","",VLOOKUP($A150,Keys_CHESS_ALL!$J$3:$AC$192,6,FALSE))</f>
        <v>#N/A</v>
      </c>
      <c r="J150" s="28" t="e">
        <f>IF(VLOOKUP($A150,Keys_CHESS_ALL!$J$3:$AC$192,7,FALSE)="","",VLOOKUP($A150,Keys_CHESS_ALL!$J$3:$AC$192,7,FALSE))</f>
        <v>#N/A</v>
      </c>
      <c r="K150" s="28" t="e">
        <f>IF(VLOOKUP($A150,Keys_CHESS_ALL!$J$3:$AC$192,8,FALSE)="","",VLOOKUP($A150,Keys_CHESS_ALL!$J$3:$AC$192,8,FALSE))</f>
        <v>#N/A</v>
      </c>
      <c r="L150" s="28" t="e">
        <f>IF(VLOOKUP($A150,Keys_CHESS_ALL!$J$3:$AC$192,9,FALSE)="","",VLOOKUP($A150,Keys_CHESS_ALL!$J$3:$AC$192,9,FALSE))</f>
        <v>#N/A</v>
      </c>
      <c r="M150" s="28" t="e">
        <f>IF(VLOOKUP($A150,Keys_CHESS_ALL!$J$3:$AC$192,10,FALSE)="","",VLOOKUP($A150,Keys_CHESS_ALL!$J$3:$AC$192,10,FALSE))</f>
        <v>#N/A</v>
      </c>
      <c r="N150" s="28" t="e">
        <f>IF(VLOOKUP($A150,Keys_CHESS_ALL!$J$3:$AC$192,11,FALSE)="","",VLOOKUP($A150,Keys_CHESS_ALL!$J$3:$AC$192,11,FALSE))</f>
        <v>#N/A</v>
      </c>
      <c r="O150" s="28" t="e">
        <f>IF(VLOOKUP($A150,Keys_CHESS_ALL!$J$3:$AC$192,12,FALSE)="","",VLOOKUP($A150,Keys_CHESS_ALL!$J$3:$AC$192,12,FALSE))</f>
        <v>#N/A</v>
      </c>
      <c r="P150" s="28" t="e">
        <f>IF(VLOOKUP($A150,Keys_CHESS_ALL!$J$3:$AC$192,13,FALSE)="","",VLOOKUP($A150,Keys_CHESS_ALL!$J$3:$AC$192,13,FALSE))</f>
        <v>#N/A</v>
      </c>
      <c r="Q150" s="28" t="e">
        <f>IF(VLOOKUP($A150,Keys_CHESS_ALL!$J$3:$AC$192,14,FALSE)="","",VLOOKUP($A150,Keys_CHESS_ALL!$J$3:$AC$192,14,FALSE))</f>
        <v>#N/A</v>
      </c>
      <c r="R150" s="28" t="e">
        <f>IF(VLOOKUP($A150,Keys_CHESS_ALL!$J$3:$AC$192,15,FALSE)="","",VLOOKUP($A150,Keys_CHESS_ALL!$J$3:$AC$192,15,FALSE))</f>
        <v>#N/A</v>
      </c>
      <c r="S150" s="28" t="e">
        <f>IF(VLOOKUP($A150,Keys_CHESS_ALL!$J$3:$AC$192,16,FALSE)="","",VLOOKUP($A150,Keys_CHESS_ALL!$J$3:$AC$192,16,FALSE))</f>
        <v>#N/A</v>
      </c>
      <c r="T150" s="48" t="e">
        <f>IF(VLOOKUP($A150,Keys_CHESS_ALL!$J$3:$AC$192,17,FALSE)="","",VLOOKUP($A150,Keys_CHESS_ALL!$J$3:$AC$192,17,FALSE))</f>
        <v>#N/A</v>
      </c>
    </row>
    <row r="151" spans="2:20" x14ac:dyDescent="0.2">
      <c r="B151" s="28" t="e">
        <f>VLOOKUP(A151,Keys_CHESS_ALL!J133:L312,2,FALSE)</f>
        <v>#N/A</v>
      </c>
      <c r="C151" s="32"/>
      <c r="D151" s="32"/>
      <c r="E151" s="28" t="e">
        <f>VLOOKUP(A151,Keys_CHESS_ALL!J133:L312,3,FALSE)</f>
        <v>#N/A</v>
      </c>
      <c r="F151" s="40"/>
      <c r="H151" s="28" t="e">
        <f>IF(VLOOKUP($A151,Keys_CHESS_ALL!$J$3:$AC$192,5,FALSE)="","",VLOOKUP($A151,Keys_CHESS_ALL!$J$3:$AC$192,5,FALSE))</f>
        <v>#N/A</v>
      </c>
      <c r="I151" s="28" t="e">
        <f>IF(VLOOKUP($A151,Keys_CHESS_ALL!$J$3:$AC$192,6,FALSE)="","",VLOOKUP($A151,Keys_CHESS_ALL!$J$3:$AC$192,6,FALSE))</f>
        <v>#N/A</v>
      </c>
      <c r="J151" s="28" t="e">
        <f>IF(VLOOKUP($A151,Keys_CHESS_ALL!$J$3:$AC$192,7,FALSE)="","",VLOOKUP($A151,Keys_CHESS_ALL!$J$3:$AC$192,7,FALSE))</f>
        <v>#N/A</v>
      </c>
      <c r="K151" s="28" t="e">
        <f>IF(VLOOKUP($A151,Keys_CHESS_ALL!$J$3:$AC$192,8,FALSE)="","",VLOOKUP($A151,Keys_CHESS_ALL!$J$3:$AC$192,8,FALSE))</f>
        <v>#N/A</v>
      </c>
      <c r="L151" s="28" t="e">
        <f>IF(VLOOKUP($A151,Keys_CHESS_ALL!$J$3:$AC$192,9,FALSE)="","",VLOOKUP($A151,Keys_CHESS_ALL!$J$3:$AC$192,9,FALSE))</f>
        <v>#N/A</v>
      </c>
      <c r="M151" s="28" t="e">
        <f>IF(VLOOKUP($A151,Keys_CHESS_ALL!$J$3:$AC$192,10,FALSE)="","",VLOOKUP($A151,Keys_CHESS_ALL!$J$3:$AC$192,10,FALSE))</f>
        <v>#N/A</v>
      </c>
      <c r="N151" s="28" t="e">
        <f>IF(VLOOKUP($A151,Keys_CHESS_ALL!$J$3:$AC$192,11,FALSE)="","",VLOOKUP($A151,Keys_CHESS_ALL!$J$3:$AC$192,11,FALSE))</f>
        <v>#N/A</v>
      </c>
      <c r="O151" s="28" t="e">
        <f>IF(VLOOKUP($A151,Keys_CHESS_ALL!$J$3:$AC$192,12,FALSE)="","",VLOOKUP($A151,Keys_CHESS_ALL!$J$3:$AC$192,12,FALSE))</f>
        <v>#N/A</v>
      </c>
      <c r="P151" s="28" t="e">
        <f>IF(VLOOKUP($A151,Keys_CHESS_ALL!$J$3:$AC$192,13,FALSE)="","",VLOOKUP($A151,Keys_CHESS_ALL!$J$3:$AC$192,13,FALSE))</f>
        <v>#N/A</v>
      </c>
      <c r="Q151" s="28" t="e">
        <f>IF(VLOOKUP($A151,Keys_CHESS_ALL!$J$3:$AC$192,14,FALSE)="","",VLOOKUP($A151,Keys_CHESS_ALL!$J$3:$AC$192,14,FALSE))</f>
        <v>#N/A</v>
      </c>
      <c r="R151" s="28" t="e">
        <f>IF(VLOOKUP($A151,Keys_CHESS_ALL!$J$3:$AC$192,15,FALSE)="","",VLOOKUP($A151,Keys_CHESS_ALL!$J$3:$AC$192,15,FALSE))</f>
        <v>#N/A</v>
      </c>
      <c r="S151" s="28" t="e">
        <f>IF(VLOOKUP($A151,Keys_CHESS_ALL!$J$3:$AC$192,16,FALSE)="","",VLOOKUP($A151,Keys_CHESS_ALL!$J$3:$AC$192,16,FALSE))</f>
        <v>#N/A</v>
      </c>
      <c r="T151" s="48" t="e">
        <f>IF(VLOOKUP($A151,Keys_CHESS_ALL!$J$3:$AC$192,17,FALSE)="","",VLOOKUP($A151,Keys_CHESS_ALL!$J$3:$AC$192,17,FALSE))</f>
        <v>#N/A</v>
      </c>
    </row>
    <row r="152" spans="2:20" x14ac:dyDescent="0.2">
      <c r="B152" s="28" t="e">
        <f>VLOOKUP(A152,Keys_CHESS_ALL!J134:L313,2,FALSE)</f>
        <v>#N/A</v>
      </c>
      <c r="C152" s="32"/>
      <c r="D152" s="32"/>
      <c r="E152" s="28" t="e">
        <f>VLOOKUP(A152,Keys_CHESS_ALL!J134:L313,3,FALSE)</f>
        <v>#N/A</v>
      </c>
      <c r="F152" s="40"/>
      <c r="H152" s="28" t="e">
        <f>IF(VLOOKUP($A152,Keys_CHESS_ALL!$J$3:$AC$192,5,FALSE)="","",VLOOKUP($A152,Keys_CHESS_ALL!$J$3:$AC$192,5,FALSE))</f>
        <v>#N/A</v>
      </c>
      <c r="I152" s="28" t="e">
        <f>IF(VLOOKUP($A152,Keys_CHESS_ALL!$J$3:$AC$192,6,FALSE)="","",VLOOKUP($A152,Keys_CHESS_ALL!$J$3:$AC$192,6,FALSE))</f>
        <v>#N/A</v>
      </c>
      <c r="J152" s="28" t="e">
        <f>IF(VLOOKUP($A152,Keys_CHESS_ALL!$J$3:$AC$192,7,FALSE)="","",VLOOKUP($A152,Keys_CHESS_ALL!$J$3:$AC$192,7,FALSE))</f>
        <v>#N/A</v>
      </c>
      <c r="K152" s="28" t="e">
        <f>IF(VLOOKUP($A152,Keys_CHESS_ALL!$J$3:$AC$192,8,FALSE)="","",VLOOKUP($A152,Keys_CHESS_ALL!$J$3:$AC$192,8,FALSE))</f>
        <v>#N/A</v>
      </c>
      <c r="L152" s="28" t="e">
        <f>IF(VLOOKUP($A152,Keys_CHESS_ALL!$J$3:$AC$192,9,FALSE)="","",VLOOKUP($A152,Keys_CHESS_ALL!$J$3:$AC$192,9,FALSE))</f>
        <v>#N/A</v>
      </c>
      <c r="M152" s="28" t="e">
        <f>IF(VLOOKUP($A152,Keys_CHESS_ALL!$J$3:$AC$192,10,FALSE)="","",VLOOKUP($A152,Keys_CHESS_ALL!$J$3:$AC$192,10,FALSE))</f>
        <v>#N/A</v>
      </c>
      <c r="N152" s="28" t="e">
        <f>IF(VLOOKUP($A152,Keys_CHESS_ALL!$J$3:$AC$192,11,FALSE)="","",VLOOKUP($A152,Keys_CHESS_ALL!$J$3:$AC$192,11,FALSE))</f>
        <v>#N/A</v>
      </c>
      <c r="O152" s="28" t="e">
        <f>IF(VLOOKUP($A152,Keys_CHESS_ALL!$J$3:$AC$192,12,FALSE)="","",VLOOKUP($A152,Keys_CHESS_ALL!$J$3:$AC$192,12,FALSE))</f>
        <v>#N/A</v>
      </c>
      <c r="P152" s="28" t="e">
        <f>IF(VLOOKUP($A152,Keys_CHESS_ALL!$J$3:$AC$192,13,FALSE)="","",VLOOKUP($A152,Keys_CHESS_ALL!$J$3:$AC$192,13,FALSE))</f>
        <v>#N/A</v>
      </c>
      <c r="Q152" s="28" t="e">
        <f>IF(VLOOKUP($A152,Keys_CHESS_ALL!$J$3:$AC$192,14,FALSE)="","",VLOOKUP($A152,Keys_CHESS_ALL!$J$3:$AC$192,14,FALSE))</f>
        <v>#N/A</v>
      </c>
      <c r="R152" s="28" t="e">
        <f>IF(VLOOKUP($A152,Keys_CHESS_ALL!$J$3:$AC$192,15,FALSE)="","",VLOOKUP($A152,Keys_CHESS_ALL!$J$3:$AC$192,15,FALSE))</f>
        <v>#N/A</v>
      </c>
      <c r="S152" s="28" t="e">
        <f>IF(VLOOKUP($A152,Keys_CHESS_ALL!$J$3:$AC$192,16,FALSE)="","",VLOOKUP($A152,Keys_CHESS_ALL!$J$3:$AC$192,16,FALSE))</f>
        <v>#N/A</v>
      </c>
      <c r="T152" s="48" t="e">
        <f>IF(VLOOKUP($A152,Keys_CHESS_ALL!$J$3:$AC$192,17,FALSE)="","",VLOOKUP($A152,Keys_CHESS_ALL!$J$3:$AC$192,17,FALSE))</f>
        <v>#N/A</v>
      </c>
    </row>
    <row r="153" spans="2:20" x14ac:dyDescent="0.2">
      <c r="B153" s="28" t="e">
        <f>VLOOKUP(A153,Keys_CHESS_ALL!J135:L314,2,FALSE)</f>
        <v>#N/A</v>
      </c>
      <c r="C153" s="32"/>
      <c r="D153" s="32"/>
      <c r="E153" s="28" t="e">
        <f>VLOOKUP(A153,Keys_CHESS_ALL!J135:L314,3,FALSE)</f>
        <v>#N/A</v>
      </c>
      <c r="F153" s="40"/>
      <c r="H153" s="28" t="e">
        <f>IF(VLOOKUP($A153,Keys_CHESS_ALL!$J$3:$AC$192,5,FALSE)="","",VLOOKUP($A153,Keys_CHESS_ALL!$J$3:$AC$192,5,FALSE))</f>
        <v>#N/A</v>
      </c>
      <c r="I153" s="28" t="e">
        <f>IF(VLOOKUP($A153,Keys_CHESS_ALL!$J$3:$AC$192,6,FALSE)="","",VLOOKUP($A153,Keys_CHESS_ALL!$J$3:$AC$192,6,FALSE))</f>
        <v>#N/A</v>
      </c>
      <c r="J153" s="28" t="e">
        <f>IF(VLOOKUP($A153,Keys_CHESS_ALL!$J$3:$AC$192,7,FALSE)="","",VLOOKUP($A153,Keys_CHESS_ALL!$J$3:$AC$192,7,FALSE))</f>
        <v>#N/A</v>
      </c>
      <c r="K153" s="28" t="e">
        <f>IF(VLOOKUP($A153,Keys_CHESS_ALL!$J$3:$AC$192,8,FALSE)="","",VLOOKUP($A153,Keys_CHESS_ALL!$J$3:$AC$192,8,FALSE))</f>
        <v>#N/A</v>
      </c>
      <c r="L153" s="28" t="e">
        <f>IF(VLOOKUP($A153,Keys_CHESS_ALL!$J$3:$AC$192,9,FALSE)="","",VLOOKUP($A153,Keys_CHESS_ALL!$J$3:$AC$192,9,FALSE))</f>
        <v>#N/A</v>
      </c>
      <c r="M153" s="28" t="e">
        <f>IF(VLOOKUP($A153,Keys_CHESS_ALL!$J$3:$AC$192,10,FALSE)="","",VLOOKUP($A153,Keys_CHESS_ALL!$J$3:$AC$192,10,FALSE))</f>
        <v>#N/A</v>
      </c>
      <c r="N153" s="28" t="e">
        <f>IF(VLOOKUP($A153,Keys_CHESS_ALL!$J$3:$AC$192,11,FALSE)="","",VLOOKUP($A153,Keys_CHESS_ALL!$J$3:$AC$192,11,FALSE))</f>
        <v>#N/A</v>
      </c>
      <c r="O153" s="28" t="e">
        <f>IF(VLOOKUP($A153,Keys_CHESS_ALL!$J$3:$AC$192,12,FALSE)="","",VLOOKUP($A153,Keys_CHESS_ALL!$J$3:$AC$192,12,FALSE))</f>
        <v>#N/A</v>
      </c>
      <c r="P153" s="28" t="e">
        <f>IF(VLOOKUP($A153,Keys_CHESS_ALL!$J$3:$AC$192,13,FALSE)="","",VLOOKUP($A153,Keys_CHESS_ALL!$J$3:$AC$192,13,FALSE))</f>
        <v>#N/A</v>
      </c>
      <c r="Q153" s="28" t="e">
        <f>IF(VLOOKUP($A153,Keys_CHESS_ALL!$J$3:$AC$192,14,FALSE)="","",VLOOKUP($A153,Keys_CHESS_ALL!$J$3:$AC$192,14,FALSE))</f>
        <v>#N/A</v>
      </c>
      <c r="R153" s="28" t="e">
        <f>IF(VLOOKUP($A153,Keys_CHESS_ALL!$J$3:$AC$192,15,FALSE)="","",VLOOKUP($A153,Keys_CHESS_ALL!$J$3:$AC$192,15,FALSE))</f>
        <v>#N/A</v>
      </c>
      <c r="S153" s="28" t="e">
        <f>IF(VLOOKUP($A153,Keys_CHESS_ALL!$J$3:$AC$192,16,FALSE)="","",VLOOKUP($A153,Keys_CHESS_ALL!$J$3:$AC$192,16,FALSE))</f>
        <v>#N/A</v>
      </c>
      <c r="T153" s="48" t="e">
        <f>IF(VLOOKUP($A153,Keys_CHESS_ALL!$J$3:$AC$192,17,FALSE)="","",VLOOKUP($A153,Keys_CHESS_ALL!$J$3:$AC$192,17,FALSE))</f>
        <v>#N/A</v>
      </c>
    </row>
    <row r="154" spans="2:20" x14ac:dyDescent="0.2">
      <c r="B154" s="28" t="e">
        <f>VLOOKUP(A154,Keys_CHESS_ALL!J136:L315,2,FALSE)</f>
        <v>#N/A</v>
      </c>
      <c r="C154" s="32"/>
      <c r="D154" s="32"/>
      <c r="E154" s="28" t="e">
        <f>VLOOKUP(A154,Keys_CHESS_ALL!J136:L315,3,FALSE)</f>
        <v>#N/A</v>
      </c>
      <c r="F154" s="40"/>
      <c r="H154" s="28" t="e">
        <f>IF(VLOOKUP($A154,Keys_CHESS_ALL!$J$3:$AC$192,5,FALSE)="","",VLOOKUP($A154,Keys_CHESS_ALL!$J$3:$AC$192,5,FALSE))</f>
        <v>#N/A</v>
      </c>
      <c r="I154" s="28" t="e">
        <f>IF(VLOOKUP($A154,Keys_CHESS_ALL!$J$3:$AC$192,6,FALSE)="","",VLOOKUP($A154,Keys_CHESS_ALL!$J$3:$AC$192,6,FALSE))</f>
        <v>#N/A</v>
      </c>
      <c r="J154" s="28" t="e">
        <f>IF(VLOOKUP($A154,Keys_CHESS_ALL!$J$3:$AC$192,7,FALSE)="","",VLOOKUP($A154,Keys_CHESS_ALL!$J$3:$AC$192,7,FALSE))</f>
        <v>#N/A</v>
      </c>
      <c r="K154" s="28" t="e">
        <f>IF(VLOOKUP($A154,Keys_CHESS_ALL!$J$3:$AC$192,8,FALSE)="","",VLOOKUP($A154,Keys_CHESS_ALL!$J$3:$AC$192,8,FALSE))</f>
        <v>#N/A</v>
      </c>
      <c r="L154" s="28" t="e">
        <f>IF(VLOOKUP($A154,Keys_CHESS_ALL!$J$3:$AC$192,9,FALSE)="","",VLOOKUP($A154,Keys_CHESS_ALL!$J$3:$AC$192,9,FALSE))</f>
        <v>#N/A</v>
      </c>
      <c r="M154" s="28" t="e">
        <f>IF(VLOOKUP($A154,Keys_CHESS_ALL!$J$3:$AC$192,10,FALSE)="","",VLOOKUP($A154,Keys_CHESS_ALL!$J$3:$AC$192,10,FALSE))</f>
        <v>#N/A</v>
      </c>
      <c r="N154" s="28" t="e">
        <f>IF(VLOOKUP($A154,Keys_CHESS_ALL!$J$3:$AC$192,11,FALSE)="","",VLOOKUP($A154,Keys_CHESS_ALL!$J$3:$AC$192,11,FALSE))</f>
        <v>#N/A</v>
      </c>
      <c r="O154" s="28" t="e">
        <f>IF(VLOOKUP($A154,Keys_CHESS_ALL!$J$3:$AC$192,12,FALSE)="","",VLOOKUP($A154,Keys_CHESS_ALL!$J$3:$AC$192,12,FALSE))</f>
        <v>#N/A</v>
      </c>
      <c r="P154" s="28" t="e">
        <f>IF(VLOOKUP($A154,Keys_CHESS_ALL!$J$3:$AC$192,13,FALSE)="","",VLOOKUP($A154,Keys_CHESS_ALL!$J$3:$AC$192,13,FALSE))</f>
        <v>#N/A</v>
      </c>
      <c r="Q154" s="28" t="e">
        <f>IF(VLOOKUP($A154,Keys_CHESS_ALL!$J$3:$AC$192,14,FALSE)="","",VLOOKUP($A154,Keys_CHESS_ALL!$J$3:$AC$192,14,FALSE))</f>
        <v>#N/A</v>
      </c>
      <c r="R154" s="28" t="e">
        <f>IF(VLOOKUP($A154,Keys_CHESS_ALL!$J$3:$AC$192,15,FALSE)="","",VLOOKUP($A154,Keys_CHESS_ALL!$J$3:$AC$192,15,FALSE))</f>
        <v>#N/A</v>
      </c>
      <c r="S154" s="28" t="e">
        <f>IF(VLOOKUP($A154,Keys_CHESS_ALL!$J$3:$AC$192,16,FALSE)="","",VLOOKUP($A154,Keys_CHESS_ALL!$J$3:$AC$192,16,FALSE))</f>
        <v>#N/A</v>
      </c>
      <c r="T154" s="48" t="e">
        <f>IF(VLOOKUP($A154,Keys_CHESS_ALL!$J$3:$AC$192,17,FALSE)="","",VLOOKUP($A154,Keys_CHESS_ALL!$J$3:$AC$192,17,FALSE))</f>
        <v>#N/A</v>
      </c>
    </row>
    <row r="155" spans="2:20" x14ac:dyDescent="0.2">
      <c r="B155" s="28" t="e">
        <f>VLOOKUP(A155,Keys_CHESS_ALL!J137:L316,2,FALSE)</f>
        <v>#N/A</v>
      </c>
      <c r="C155" s="32"/>
      <c r="D155" s="32"/>
      <c r="E155" s="28" t="e">
        <f>VLOOKUP(A155,Keys_CHESS_ALL!J137:L316,3,FALSE)</f>
        <v>#N/A</v>
      </c>
      <c r="F155" s="40"/>
      <c r="H155" s="28" t="e">
        <f>IF(VLOOKUP($A155,Keys_CHESS_ALL!$J$3:$AC$192,5,FALSE)="","",VLOOKUP($A155,Keys_CHESS_ALL!$J$3:$AC$192,5,FALSE))</f>
        <v>#N/A</v>
      </c>
      <c r="I155" s="28" t="e">
        <f>IF(VLOOKUP($A155,Keys_CHESS_ALL!$J$3:$AC$192,6,FALSE)="","",VLOOKUP($A155,Keys_CHESS_ALL!$J$3:$AC$192,6,FALSE))</f>
        <v>#N/A</v>
      </c>
      <c r="J155" s="28" t="e">
        <f>IF(VLOOKUP($A155,Keys_CHESS_ALL!$J$3:$AC$192,7,FALSE)="","",VLOOKUP($A155,Keys_CHESS_ALL!$J$3:$AC$192,7,FALSE))</f>
        <v>#N/A</v>
      </c>
      <c r="K155" s="28" t="e">
        <f>IF(VLOOKUP($A155,Keys_CHESS_ALL!$J$3:$AC$192,8,FALSE)="","",VLOOKUP($A155,Keys_CHESS_ALL!$J$3:$AC$192,8,FALSE))</f>
        <v>#N/A</v>
      </c>
      <c r="L155" s="28" t="e">
        <f>IF(VLOOKUP($A155,Keys_CHESS_ALL!$J$3:$AC$192,9,FALSE)="","",VLOOKUP($A155,Keys_CHESS_ALL!$J$3:$AC$192,9,FALSE))</f>
        <v>#N/A</v>
      </c>
      <c r="M155" s="28" t="e">
        <f>IF(VLOOKUP($A155,Keys_CHESS_ALL!$J$3:$AC$192,10,FALSE)="","",VLOOKUP($A155,Keys_CHESS_ALL!$J$3:$AC$192,10,FALSE))</f>
        <v>#N/A</v>
      </c>
      <c r="N155" s="28" t="e">
        <f>IF(VLOOKUP($A155,Keys_CHESS_ALL!$J$3:$AC$192,11,FALSE)="","",VLOOKUP($A155,Keys_CHESS_ALL!$J$3:$AC$192,11,FALSE))</f>
        <v>#N/A</v>
      </c>
      <c r="O155" s="28" t="e">
        <f>IF(VLOOKUP($A155,Keys_CHESS_ALL!$J$3:$AC$192,12,FALSE)="","",VLOOKUP($A155,Keys_CHESS_ALL!$J$3:$AC$192,12,FALSE))</f>
        <v>#N/A</v>
      </c>
      <c r="P155" s="28" t="e">
        <f>IF(VLOOKUP($A155,Keys_CHESS_ALL!$J$3:$AC$192,13,FALSE)="","",VLOOKUP($A155,Keys_CHESS_ALL!$J$3:$AC$192,13,FALSE))</f>
        <v>#N/A</v>
      </c>
      <c r="Q155" s="28" t="e">
        <f>IF(VLOOKUP($A155,Keys_CHESS_ALL!$J$3:$AC$192,14,FALSE)="","",VLOOKUP($A155,Keys_CHESS_ALL!$J$3:$AC$192,14,FALSE))</f>
        <v>#N/A</v>
      </c>
      <c r="R155" s="28" t="e">
        <f>IF(VLOOKUP($A155,Keys_CHESS_ALL!$J$3:$AC$192,15,FALSE)="","",VLOOKUP($A155,Keys_CHESS_ALL!$J$3:$AC$192,15,FALSE))</f>
        <v>#N/A</v>
      </c>
      <c r="S155" s="28" t="e">
        <f>IF(VLOOKUP($A155,Keys_CHESS_ALL!$J$3:$AC$192,16,FALSE)="","",VLOOKUP($A155,Keys_CHESS_ALL!$J$3:$AC$192,16,FALSE))</f>
        <v>#N/A</v>
      </c>
      <c r="T155" s="48" t="e">
        <f>IF(VLOOKUP($A155,Keys_CHESS_ALL!$J$3:$AC$192,17,FALSE)="","",VLOOKUP($A155,Keys_CHESS_ALL!$J$3:$AC$192,17,FALSE))</f>
        <v>#N/A</v>
      </c>
    </row>
    <row r="156" spans="2:20" x14ac:dyDescent="0.2">
      <c r="B156" s="28" t="e">
        <f>VLOOKUP(A156,Keys_CHESS_ALL!J138:L317,2,FALSE)</f>
        <v>#N/A</v>
      </c>
      <c r="C156" s="32"/>
      <c r="D156" s="32"/>
      <c r="E156" s="28" t="e">
        <f>VLOOKUP(A156,Keys_CHESS_ALL!J138:L317,3,FALSE)</f>
        <v>#N/A</v>
      </c>
      <c r="F156" s="40"/>
      <c r="H156" s="28" t="e">
        <f>IF(VLOOKUP($A156,Keys_CHESS_ALL!$J$3:$AC$192,5,FALSE)="","",VLOOKUP($A156,Keys_CHESS_ALL!$J$3:$AC$192,5,FALSE))</f>
        <v>#N/A</v>
      </c>
      <c r="I156" s="28" t="e">
        <f>IF(VLOOKUP($A156,Keys_CHESS_ALL!$J$3:$AC$192,6,FALSE)="","",VLOOKUP($A156,Keys_CHESS_ALL!$J$3:$AC$192,6,FALSE))</f>
        <v>#N/A</v>
      </c>
      <c r="J156" s="28" t="e">
        <f>IF(VLOOKUP($A156,Keys_CHESS_ALL!$J$3:$AC$192,7,FALSE)="","",VLOOKUP($A156,Keys_CHESS_ALL!$J$3:$AC$192,7,FALSE))</f>
        <v>#N/A</v>
      </c>
      <c r="K156" s="28" t="e">
        <f>IF(VLOOKUP($A156,Keys_CHESS_ALL!$J$3:$AC$192,8,FALSE)="","",VLOOKUP($A156,Keys_CHESS_ALL!$J$3:$AC$192,8,FALSE))</f>
        <v>#N/A</v>
      </c>
      <c r="L156" s="28" t="e">
        <f>IF(VLOOKUP($A156,Keys_CHESS_ALL!$J$3:$AC$192,9,FALSE)="","",VLOOKUP($A156,Keys_CHESS_ALL!$J$3:$AC$192,9,FALSE))</f>
        <v>#N/A</v>
      </c>
      <c r="M156" s="28" t="e">
        <f>IF(VLOOKUP($A156,Keys_CHESS_ALL!$J$3:$AC$192,10,FALSE)="","",VLOOKUP($A156,Keys_CHESS_ALL!$J$3:$AC$192,10,FALSE))</f>
        <v>#N/A</v>
      </c>
      <c r="N156" s="28" t="e">
        <f>IF(VLOOKUP($A156,Keys_CHESS_ALL!$J$3:$AC$192,11,FALSE)="","",VLOOKUP($A156,Keys_CHESS_ALL!$J$3:$AC$192,11,FALSE))</f>
        <v>#N/A</v>
      </c>
      <c r="O156" s="28" t="e">
        <f>IF(VLOOKUP($A156,Keys_CHESS_ALL!$J$3:$AC$192,12,FALSE)="","",VLOOKUP($A156,Keys_CHESS_ALL!$J$3:$AC$192,12,FALSE))</f>
        <v>#N/A</v>
      </c>
      <c r="P156" s="28" t="e">
        <f>IF(VLOOKUP($A156,Keys_CHESS_ALL!$J$3:$AC$192,13,FALSE)="","",VLOOKUP($A156,Keys_CHESS_ALL!$J$3:$AC$192,13,FALSE))</f>
        <v>#N/A</v>
      </c>
      <c r="Q156" s="28" t="e">
        <f>IF(VLOOKUP($A156,Keys_CHESS_ALL!$J$3:$AC$192,14,FALSE)="","",VLOOKUP($A156,Keys_CHESS_ALL!$J$3:$AC$192,14,FALSE))</f>
        <v>#N/A</v>
      </c>
      <c r="R156" s="28" t="e">
        <f>IF(VLOOKUP($A156,Keys_CHESS_ALL!$J$3:$AC$192,15,FALSE)="","",VLOOKUP($A156,Keys_CHESS_ALL!$J$3:$AC$192,15,FALSE))</f>
        <v>#N/A</v>
      </c>
      <c r="S156" s="28" t="e">
        <f>IF(VLOOKUP($A156,Keys_CHESS_ALL!$J$3:$AC$192,16,FALSE)="","",VLOOKUP($A156,Keys_CHESS_ALL!$J$3:$AC$192,16,FALSE))</f>
        <v>#N/A</v>
      </c>
      <c r="T156" s="48" t="e">
        <f>IF(VLOOKUP($A156,Keys_CHESS_ALL!$J$3:$AC$192,17,FALSE)="","",VLOOKUP($A156,Keys_CHESS_ALL!$J$3:$AC$192,17,FALSE))</f>
        <v>#N/A</v>
      </c>
    </row>
    <row r="157" spans="2:20" x14ac:dyDescent="0.2">
      <c r="B157" s="28" t="e">
        <f>VLOOKUP(A157,Keys_CHESS_ALL!J139:L318,2,FALSE)</f>
        <v>#N/A</v>
      </c>
      <c r="C157" s="32"/>
      <c r="D157" s="32"/>
      <c r="E157" s="28" t="e">
        <f>VLOOKUP(A157,Keys_CHESS_ALL!J139:L318,3,FALSE)</f>
        <v>#N/A</v>
      </c>
      <c r="F157" s="40"/>
      <c r="H157" s="28" t="e">
        <f>IF(VLOOKUP($A157,Keys_CHESS_ALL!$J$3:$AC$192,5,FALSE)="","",VLOOKUP($A157,Keys_CHESS_ALL!$J$3:$AC$192,5,FALSE))</f>
        <v>#N/A</v>
      </c>
      <c r="I157" s="28" t="e">
        <f>IF(VLOOKUP($A157,Keys_CHESS_ALL!$J$3:$AC$192,6,FALSE)="","",VLOOKUP($A157,Keys_CHESS_ALL!$J$3:$AC$192,6,FALSE))</f>
        <v>#N/A</v>
      </c>
      <c r="J157" s="28" t="e">
        <f>IF(VLOOKUP($A157,Keys_CHESS_ALL!$J$3:$AC$192,7,FALSE)="","",VLOOKUP($A157,Keys_CHESS_ALL!$J$3:$AC$192,7,FALSE))</f>
        <v>#N/A</v>
      </c>
      <c r="K157" s="28" t="e">
        <f>IF(VLOOKUP($A157,Keys_CHESS_ALL!$J$3:$AC$192,8,FALSE)="","",VLOOKUP($A157,Keys_CHESS_ALL!$J$3:$AC$192,8,FALSE))</f>
        <v>#N/A</v>
      </c>
      <c r="L157" s="28" t="e">
        <f>IF(VLOOKUP($A157,Keys_CHESS_ALL!$J$3:$AC$192,9,FALSE)="","",VLOOKUP($A157,Keys_CHESS_ALL!$J$3:$AC$192,9,FALSE))</f>
        <v>#N/A</v>
      </c>
      <c r="M157" s="28" t="e">
        <f>IF(VLOOKUP($A157,Keys_CHESS_ALL!$J$3:$AC$192,10,FALSE)="","",VLOOKUP($A157,Keys_CHESS_ALL!$J$3:$AC$192,10,FALSE))</f>
        <v>#N/A</v>
      </c>
      <c r="N157" s="28" t="e">
        <f>IF(VLOOKUP($A157,Keys_CHESS_ALL!$J$3:$AC$192,11,FALSE)="","",VLOOKUP($A157,Keys_CHESS_ALL!$J$3:$AC$192,11,FALSE))</f>
        <v>#N/A</v>
      </c>
      <c r="O157" s="28" t="e">
        <f>IF(VLOOKUP($A157,Keys_CHESS_ALL!$J$3:$AC$192,12,FALSE)="","",VLOOKUP($A157,Keys_CHESS_ALL!$J$3:$AC$192,12,FALSE))</f>
        <v>#N/A</v>
      </c>
      <c r="P157" s="28" t="e">
        <f>IF(VLOOKUP($A157,Keys_CHESS_ALL!$J$3:$AC$192,13,FALSE)="","",VLOOKUP($A157,Keys_CHESS_ALL!$J$3:$AC$192,13,FALSE))</f>
        <v>#N/A</v>
      </c>
      <c r="Q157" s="28" t="e">
        <f>IF(VLOOKUP($A157,Keys_CHESS_ALL!$J$3:$AC$192,14,FALSE)="","",VLOOKUP($A157,Keys_CHESS_ALL!$J$3:$AC$192,14,FALSE))</f>
        <v>#N/A</v>
      </c>
      <c r="R157" s="28" t="e">
        <f>IF(VLOOKUP($A157,Keys_CHESS_ALL!$J$3:$AC$192,15,FALSE)="","",VLOOKUP($A157,Keys_CHESS_ALL!$J$3:$AC$192,15,FALSE))</f>
        <v>#N/A</v>
      </c>
      <c r="S157" s="28" t="e">
        <f>IF(VLOOKUP($A157,Keys_CHESS_ALL!$J$3:$AC$192,16,FALSE)="","",VLOOKUP($A157,Keys_CHESS_ALL!$J$3:$AC$192,16,FALSE))</f>
        <v>#N/A</v>
      </c>
      <c r="T157" s="48" t="e">
        <f>IF(VLOOKUP($A157,Keys_CHESS_ALL!$J$3:$AC$192,17,FALSE)="","",VLOOKUP($A157,Keys_CHESS_ALL!$J$3:$AC$192,17,FALSE))</f>
        <v>#N/A</v>
      </c>
    </row>
    <row r="158" spans="2:20" x14ac:dyDescent="0.2">
      <c r="B158" s="28" t="e">
        <f>VLOOKUP(A158,Keys_CHESS_ALL!J140:L319,2,FALSE)</f>
        <v>#N/A</v>
      </c>
      <c r="C158" s="32"/>
      <c r="D158" s="32"/>
      <c r="E158" s="28" t="e">
        <f>VLOOKUP(A158,Keys_CHESS_ALL!J140:L319,3,FALSE)</f>
        <v>#N/A</v>
      </c>
      <c r="F158" s="40"/>
      <c r="H158" s="28" t="e">
        <f>IF(VLOOKUP($A158,Keys_CHESS_ALL!$J$3:$AC$192,5,FALSE)="","",VLOOKUP($A158,Keys_CHESS_ALL!$J$3:$AC$192,5,FALSE))</f>
        <v>#N/A</v>
      </c>
      <c r="I158" s="28" t="e">
        <f>IF(VLOOKUP($A158,Keys_CHESS_ALL!$J$3:$AC$192,6,FALSE)="","",VLOOKUP($A158,Keys_CHESS_ALL!$J$3:$AC$192,6,FALSE))</f>
        <v>#N/A</v>
      </c>
      <c r="J158" s="28" t="e">
        <f>IF(VLOOKUP($A158,Keys_CHESS_ALL!$J$3:$AC$192,7,FALSE)="","",VLOOKUP($A158,Keys_CHESS_ALL!$J$3:$AC$192,7,FALSE))</f>
        <v>#N/A</v>
      </c>
      <c r="K158" s="28" t="e">
        <f>IF(VLOOKUP($A158,Keys_CHESS_ALL!$J$3:$AC$192,8,FALSE)="","",VLOOKUP($A158,Keys_CHESS_ALL!$J$3:$AC$192,8,FALSE))</f>
        <v>#N/A</v>
      </c>
      <c r="L158" s="28" t="e">
        <f>IF(VLOOKUP($A158,Keys_CHESS_ALL!$J$3:$AC$192,9,FALSE)="","",VLOOKUP($A158,Keys_CHESS_ALL!$J$3:$AC$192,9,FALSE))</f>
        <v>#N/A</v>
      </c>
      <c r="M158" s="28" t="e">
        <f>IF(VLOOKUP($A158,Keys_CHESS_ALL!$J$3:$AC$192,10,FALSE)="","",VLOOKUP($A158,Keys_CHESS_ALL!$J$3:$AC$192,10,FALSE))</f>
        <v>#N/A</v>
      </c>
      <c r="N158" s="28" t="e">
        <f>IF(VLOOKUP($A158,Keys_CHESS_ALL!$J$3:$AC$192,11,FALSE)="","",VLOOKUP($A158,Keys_CHESS_ALL!$J$3:$AC$192,11,FALSE))</f>
        <v>#N/A</v>
      </c>
      <c r="O158" s="28" t="e">
        <f>IF(VLOOKUP($A158,Keys_CHESS_ALL!$J$3:$AC$192,12,FALSE)="","",VLOOKUP($A158,Keys_CHESS_ALL!$J$3:$AC$192,12,FALSE))</f>
        <v>#N/A</v>
      </c>
      <c r="P158" s="28" t="e">
        <f>IF(VLOOKUP($A158,Keys_CHESS_ALL!$J$3:$AC$192,13,FALSE)="","",VLOOKUP($A158,Keys_CHESS_ALL!$J$3:$AC$192,13,FALSE))</f>
        <v>#N/A</v>
      </c>
      <c r="Q158" s="28" t="e">
        <f>IF(VLOOKUP($A158,Keys_CHESS_ALL!$J$3:$AC$192,14,FALSE)="","",VLOOKUP($A158,Keys_CHESS_ALL!$J$3:$AC$192,14,FALSE))</f>
        <v>#N/A</v>
      </c>
      <c r="R158" s="28" t="e">
        <f>IF(VLOOKUP($A158,Keys_CHESS_ALL!$J$3:$AC$192,15,FALSE)="","",VLOOKUP($A158,Keys_CHESS_ALL!$J$3:$AC$192,15,FALSE))</f>
        <v>#N/A</v>
      </c>
      <c r="S158" s="28" t="e">
        <f>IF(VLOOKUP($A158,Keys_CHESS_ALL!$J$3:$AC$192,16,FALSE)="","",VLOOKUP($A158,Keys_CHESS_ALL!$J$3:$AC$192,16,FALSE))</f>
        <v>#N/A</v>
      </c>
      <c r="T158" s="48" t="e">
        <f>IF(VLOOKUP($A158,Keys_CHESS_ALL!$J$3:$AC$192,17,FALSE)="","",VLOOKUP($A158,Keys_CHESS_ALL!$J$3:$AC$192,17,FALSE))</f>
        <v>#N/A</v>
      </c>
    </row>
    <row r="159" spans="2:20" x14ac:dyDescent="0.2">
      <c r="B159" s="28" t="e">
        <f>VLOOKUP(A159,Keys_CHESS_ALL!J141:L320,2,FALSE)</f>
        <v>#N/A</v>
      </c>
      <c r="C159" s="32"/>
      <c r="D159" s="32"/>
      <c r="E159" s="28" t="e">
        <f>VLOOKUP(A159,Keys_CHESS_ALL!J141:L320,3,FALSE)</f>
        <v>#N/A</v>
      </c>
      <c r="F159" s="40"/>
      <c r="H159" s="28" t="e">
        <f>IF(VLOOKUP($A159,Keys_CHESS_ALL!$J$3:$AC$192,5,FALSE)="","",VLOOKUP($A159,Keys_CHESS_ALL!$J$3:$AC$192,5,FALSE))</f>
        <v>#N/A</v>
      </c>
      <c r="I159" s="28" t="e">
        <f>IF(VLOOKUP($A159,Keys_CHESS_ALL!$J$3:$AC$192,6,FALSE)="","",VLOOKUP($A159,Keys_CHESS_ALL!$J$3:$AC$192,6,FALSE))</f>
        <v>#N/A</v>
      </c>
      <c r="J159" s="28" t="e">
        <f>IF(VLOOKUP($A159,Keys_CHESS_ALL!$J$3:$AC$192,7,FALSE)="","",VLOOKUP($A159,Keys_CHESS_ALL!$J$3:$AC$192,7,FALSE))</f>
        <v>#N/A</v>
      </c>
      <c r="K159" s="28" t="e">
        <f>IF(VLOOKUP($A159,Keys_CHESS_ALL!$J$3:$AC$192,8,FALSE)="","",VLOOKUP($A159,Keys_CHESS_ALL!$J$3:$AC$192,8,FALSE))</f>
        <v>#N/A</v>
      </c>
      <c r="L159" s="28" t="e">
        <f>IF(VLOOKUP($A159,Keys_CHESS_ALL!$J$3:$AC$192,9,FALSE)="","",VLOOKUP($A159,Keys_CHESS_ALL!$J$3:$AC$192,9,FALSE))</f>
        <v>#N/A</v>
      </c>
      <c r="M159" s="28" t="e">
        <f>IF(VLOOKUP($A159,Keys_CHESS_ALL!$J$3:$AC$192,10,FALSE)="","",VLOOKUP($A159,Keys_CHESS_ALL!$J$3:$AC$192,10,FALSE))</f>
        <v>#N/A</v>
      </c>
      <c r="N159" s="28" t="e">
        <f>IF(VLOOKUP($A159,Keys_CHESS_ALL!$J$3:$AC$192,11,FALSE)="","",VLOOKUP($A159,Keys_CHESS_ALL!$J$3:$AC$192,11,FALSE))</f>
        <v>#N/A</v>
      </c>
      <c r="O159" s="28" t="e">
        <f>IF(VLOOKUP($A159,Keys_CHESS_ALL!$J$3:$AC$192,12,FALSE)="","",VLOOKUP($A159,Keys_CHESS_ALL!$J$3:$AC$192,12,FALSE))</f>
        <v>#N/A</v>
      </c>
      <c r="P159" s="28" t="e">
        <f>IF(VLOOKUP($A159,Keys_CHESS_ALL!$J$3:$AC$192,13,FALSE)="","",VLOOKUP($A159,Keys_CHESS_ALL!$J$3:$AC$192,13,FALSE))</f>
        <v>#N/A</v>
      </c>
      <c r="Q159" s="28" t="e">
        <f>IF(VLOOKUP($A159,Keys_CHESS_ALL!$J$3:$AC$192,14,FALSE)="","",VLOOKUP($A159,Keys_CHESS_ALL!$J$3:$AC$192,14,FALSE))</f>
        <v>#N/A</v>
      </c>
      <c r="R159" s="28" t="e">
        <f>IF(VLOOKUP($A159,Keys_CHESS_ALL!$J$3:$AC$192,15,FALSE)="","",VLOOKUP($A159,Keys_CHESS_ALL!$J$3:$AC$192,15,FALSE))</f>
        <v>#N/A</v>
      </c>
      <c r="S159" s="28" t="e">
        <f>IF(VLOOKUP($A159,Keys_CHESS_ALL!$J$3:$AC$192,16,FALSE)="","",VLOOKUP($A159,Keys_CHESS_ALL!$J$3:$AC$192,16,FALSE))</f>
        <v>#N/A</v>
      </c>
      <c r="T159" s="48" t="e">
        <f>IF(VLOOKUP($A159,Keys_CHESS_ALL!$J$3:$AC$192,17,FALSE)="","",VLOOKUP($A159,Keys_CHESS_ALL!$J$3:$AC$192,17,FALSE))</f>
        <v>#N/A</v>
      </c>
    </row>
    <row r="160" spans="2:20" x14ac:dyDescent="0.2">
      <c r="B160" s="28" t="e">
        <f>VLOOKUP(A160,Keys_CHESS_ALL!J142:L321,2,FALSE)</f>
        <v>#N/A</v>
      </c>
      <c r="C160" s="32"/>
      <c r="D160" s="32"/>
      <c r="E160" s="28" t="e">
        <f>VLOOKUP(A160,Keys_CHESS_ALL!J142:L321,3,FALSE)</f>
        <v>#N/A</v>
      </c>
      <c r="F160" s="40"/>
      <c r="H160" s="28" t="e">
        <f>IF(VLOOKUP($A160,Keys_CHESS_ALL!$J$3:$AC$192,5,FALSE)="","",VLOOKUP($A160,Keys_CHESS_ALL!$J$3:$AC$192,5,FALSE))</f>
        <v>#N/A</v>
      </c>
      <c r="I160" s="28" t="e">
        <f>IF(VLOOKUP($A160,Keys_CHESS_ALL!$J$3:$AC$192,6,FALSE)="","",VLOOKUP($A160,Keys_CHESS_ALL!$J$3:$AC$192,6,FALSE))</f>
        <v>#N/A</v>
      </c>
      <c r="J160" s="28" t="e">
        <f>IF(VLOOKUP($A160,Keys_CHESS_ALL!$J$3:$AC$192,7,FALSE)="","",VLOOKUP($A160,Keys_CHESS_ALL!$J$3:$AC$192,7,FALSE))</f>
        <v>#N/A</v>
      </c>
      <c r="K160" s="28" t="e">
        <f>IF(VLOOKUP($A160,Keys_CHESS_ALL!$J$3:$AC$192,8,FALSE)="","",VLOOKUP($A160,Keys_CHESS_ALL!$J$3:$AC$192,8,FALSE))</f>
        <v>#N/A</v>
      </c>
      <c r="L160" s="28" t="e">
        <f>IF(VLOOKUP($A160,Keys_CHESS_ALL!$J$3:$AC$192,9,FALSE)="","",VLOOKUP($A160,Keys_CHESS_ALL!$J$3:$AC$192,9,FALSE))</f>
        <v>#N/A</v>
      </c>
      <c r="M160" s="28" t="e">
        <f>IF(VLOOKUP($A160,Keys_CHESS_ALL!$J$3:$AC$192,10,FALSE)="","",VLOOKUP($A160,Keys_CHESS_ALL!$J$3:$AC$192,10,FALSE))</f>
        <v>#N/A</v>
      </c>
      <c r="N160" s="28" t="e">
        <f>IF(VLOOKUP($A160,Keys_CHESS_ALL!$J$3:$AC$192,11,FALSE)="","",VLOOKUP($A160,Keys_CHESS_ALL!$J$3:$AC$192,11,FALSE))</f>
        <v>#N/A</v>
      </c>
      <c r="O160" s="28" t="e">
        <f>IF(VLOOKUP($A160,Keys_CHESS_ALL!$J$3:$AC$192,12,FALSE)="","",VLOOKUP($A160,Keys_CHESS_ALL!$J$3:$AC$192,12,FALSE))</f>
        <v>#N/A</v>
      </c>
      <c r="P160" s="28" t="e">
        <f>IF(VLOOKUP($A160,Keys_CHESS_ALL!$J$3:$AC$192,13,FALSE)="","",VLOOKUP($A160,Keys_CHESS_ALL!$J$3:$AC$192,13,FALSE))</f>
        <v>#N/A</v>
      </c>
      <c r="Q160" s="28" t="e">
        <f>IF(VLOOKUP($A160,Keys_CHESS_ALL!$J$3:$AC$192,14,FALSE)="","",VLOOKUP($A160,Keys_CHESS_ALL!$J$3:$AC$192,14,FALSE))</f>
        <v>#N/A</v>
      </c>
      <c r="R160" s="28" t="e">
        <f>IF(VLOOKUP($A160,Keys_CHESS_ALL!$J$3:$AC$192,15,FALSE)="","",VLOOKUP($A160,Keys_CHESS_ALL!$J$3:$AC$192,15,FALSE))</f>
        <v>#N/A</v>
      </c>
      <c r="S160" s="28" t="e">
        <f>IF(VLOOKUP($A160,Keys_CHESS_ALL!$J$3:$AC$192,16,FALSE)="","",VLOOKUP($A160,Keys_CHESS_ALL!$J$3:$AC$192,16,FALSE))</f>
        <v>#N/A</v>
      </c>
      <c r="T160" s="48" t="e">
        <f>IF(VLOOKUP($A160,Keys_CHESS_ALL!$J$3:$AC$192,17,FALSE)="","",VLOOKUP($A160,Keys_CHESS_ALL!$J$3:$AC$192,17,FALSE))</f>
        <v>#N/A</v>
      </c>
    </row>
    <row r="161" spans="2:20" x14ac:dyDescent="0.2">
      <c r="B161" s="28" t="e">
        <f>VLOOKUP(A161,Keys_CHESS_ALL!J143:L322,2,FALSE)</f>
        <v>#N/A</v>
      </c>
      <c r="C161" s="32"/>
      <c r="D161" s="32"/>
      <c r="E161" s="28" t="e">
        <f>VLOOKUP(A161,Keys_CHESS_ALL!J143:L322,3,FALSE)</f>
        <v>#N/A</v>
      </c>
      <c r="F161" s="40"/>
      <c r="H161" s="28" t="e">
        <f>IF(VLOOKUP($A161,Keys_CHESS_ALL!$J$3:$AC$192,5,FALSE)="","",VLOOKUP($A161,Keys_CHESS_ALL!$J$3:$AC$192,5,FALSE))</f>
        <v>#N/A</v>
      </c>
      <c r="I161" s="28" t="e">
        <f>IF(VLOOKUP($A161,Keys_CHESS_ALL!$J$3:$AC$192,6,FALSE)="","",VLOOKUP($A161,Keys_CHESS_ALL!$J$3:$AC$192,6,FALSE))</f>
        <v>#N/A</v>
      </c>
      <c r="J161" s="28" t="e">
        <f>IF(VLOOKUP($A161,Keys_CHESS_ALL!$J$3:$AC$192,7,FALSE)="","",VLOOKUP($A161,Keys_CHESS_ALL!$J$3:$AC$192,7,FALSE))</f>
        <v>#N/A</v>
      </c>
      <c r="K161" s="28" t="e">
        <f>IF(VLOOKUP($A161,Keys_CHESS_ALL!$J$3:$AC$192,8,FALSE)="","",VLOOKUP($A161,Keys_CHESS_ALL!$J$3:$AC$192,8,FALSE))</f>
        <v>#N/A</v>
      </c>
      <c r="L161" s="28" t="e">
        <f>IF(VLOOKUP($A161,Keys_CHESS_ALL!$J$3:$AC$192,9,FALSE)="","",VLOOKUP($A161,Keys_CHESS_ALL!$J$3:$AC$192,9,FALSE))</f>
        <v>#N/A</v>
      </c>
      <c r="M161" s="28" t="e">
        <f>IF(VLOOKUP($A161,Keys_CHESS_ALL!$J$3:$AC$192,10,FALSE)="","",VLOOKUP($A161,Keys_CHESS_ALL!$J$3:$AC$192,10,FALSE))</f>
        <v>#N/A</v>
      </c>
      <c r="N161" s="28" t="e">
        <f>IF(VLOOKUP($A161,Keys_CHESS_ALL!$J$3:$AC$192,11,FALSE)="","",VLOOKUP($A161,Keys_CHESS_ALL!$J$3:$AC$192,11,FALSE))</f>
        <v>#N/A</v>
      </c>
      <c r="O161" s="28" t="e">
        <f>IF(VLOOKUP($A161,Keys_CHESS_ALL!$J$3:$AC$192,12,FALSE)="","",VLOOKUP($A161,Keys_CHESS_ALL!$J$3:$AC$192,12,FALSE))</f>
        <v>#N/A</v>
      </c>
      <c r="P161" s="28" t="e">
        <f>IF(VLOOKUP($A161,Keys_CHESS_ALL!$J$3:$AC$192,13,FALSE)="","",VLOOKUP($A161,Keys_CHESS_ALL!$J$3:$AC$192,13,FALSE))</f>
        <v>#N/A</v>
      </c>
      <c r="Q161" s="28" t="e">
        <f>IF(VLOOKUP($A161,Keys_CHESS_ALL!$J$3:$AC$192,14,FALSE)="","",VLOOKUP($A161,Keys_CHESS_ALL!$J$3:$AC$192,14,FALSE))</f>
        <v>#N/A</v>
      </c>
      <c r="R161" s="28" t="e">
        <f>IF(VLOOKUP($A161,Keys_CHESS_ALL!$J$3:$AC$192,15,FALSE)="","",VLOOKUP($A161,Keys_CHESS_ALL!$J$3:$AC$192,15,FALSE))</f>
        <v>#N/A</v>
      </c>
      <c r="S161" s="28" t="e">
        <f>IF(VLOOKUP($A161,Keys_CHESS_ALL!$J$3:$AC$192,16,FALSE)="","",VLOOKUP($A161,Keys_CHESS_ALL!$J$3:$AC$192,16,FALSE))</f>
        <v>#N/A</v>
      </c>
      <c r="T161" s="48" t="e">
        <f>IF(VLOOKUP($A161,Keys_CHESS_ALL!$J$3:$AC$192,17,FALSE)="","",VLOOKUP($A161,Keys_CHESS_ALL!$J$3:$AC$192,17,FALSE))</f>
        <v>#N/A</v>
      </c>
    </row>
    <row r="162" spans="2:20" x14ac:dyDescent="0.2">
      <c r="B162" s="28" t="e">
        <f>VLOOKUP(A162,Keys_CHESS_ALL!J144:L323,2,FALSE)</f>
        <v>#N/A</v>
      </c>
      <c r="C162" s="32"/>
      <c r="D162" s="32"/>
      <c r="E162" s="28" t="e">
        <f>VLOOKUP(A162,Keys_CHESS_ALL!J144:L323,3,FALSE)</f>
        <v>#N/A</v>
      </c>
      <c r="F162" s="40"/>
      <c r="H162" s="28" t="e">
        <f>IF(VLOOKUP($A162,Keys_CHESS_ALL!$J$3:$AC$192,5,FALSE)="","",VLOOKUP($A162,Keys_CHESS_ALL!$J$3:$AC$192,5,FALSE))</f>
        <v>#N/A</v>
      </c>
      <c r="I162" s="28" t="e">
        <f>IF(VLOOKUP($A162,Keys_CHESS_ALL!$J$3:$AC$192,6,FALSE)="","",VLOOKUP($A162,Keys_CHESS_ALL!$J$3:$AC$192,6,FALSE))</f>
        <v>#N/A</v>
      </c>
      <c r="J162" s="28" t="e">
        <f>IF(VLOOKUP($A162,Keys_CHESS_ALL!$J$3:$AC$192,7,FALSE)="","",VLOOKUP($A162,Keys_CHESS_ALL!$J$3:$AC$192,7,FALSE))</f>
        <v>#N/A</v>
      </c>
      <c r="K162" s="28" t="e">
        <f>IF(VLOOKUP($A162,Keys_CHESS_ALL!$J$3:$AC$192,8,FALSE)="","",VLOOKUP($A162,Keys_CHESS_ALL!$J$3:$AC$192,8,FALSE))</f>
        <v>#N/A</v>
      </c>
      <c r="L162" s="28" t="e">
        <f>IF(VLOOKUP($A162,Keys_CHESS_ALL!$J$3:$AC$192,9,FALSE)="","",VLOOKUP($A162,Keys_CHESS_ALL!$J$3:$AC$192,9,FALSE))</f>
        <v>#N/A</v>
      </c>
      <c r="M162" s="28" t="e">
        <f>IF(VLOOKUP($A162,Keys_CHESS_ALL!$J$3:$AC$192,10,FALSE)="","",VLOOKUP($A162,Keys_CHESS_ALL!$J$3:$AC$192,10,FALSE))</f>
        <v>#N/A</v>
      </c>
      <c r="N162" s="28" t="e">
        <f>IF(VLOOKUP($A162,Keys_CHESS_ALL!$J$3:$AC$192,11,FALSE)="","",VLOOKUP($A162,Keys_CHESS_ALL!$J$3:$AC$192,11,FALSE))</f>
        <v>#N/A</v>
      </c>
      <c r="O162" s="28" t="e">
        <f>IF(VLOOKUP($A162,Keys_CHESS_ALL!$J$3:$AC$192,12,FALSE)="","",VLOOKUP($A162,Keys_CHESS_ALL!$J$3:$AC$192,12,FALSE))</f>
        <v>#N/A</v>
      </c>
      <c r="P162" s="28" t="e">
        <f>IF(VLOOKUP($A162,Keys_CHESS_ALL!$J$3:$AC$192,13,FALSE)="","",VLOOKUP($A162,Keys_CHESS_ALL!$J$3:$AC$192,13,FALSE))</f>
        <v>#N/A</v>
      </c>
      <c r="Q162" s="28" t="e">
        <f>IF(VLOOKUP($A162,Keys_CHESS_ALL!$J$3:$AC$192,14,FALSE)="","",VLOOKUP($A162,Keys_CHESS_ALL!$J$3:$AC$192,14,FALSE))</f>
        <v>#N/A</v>
      </c>
      <c r="R162" s="28" t="e">
        <f>IF(VLOOKUP($A162,Keys_CHESS_ALL!$J$3:$AC$192,15,FALSE)="","",VLOOKUP($A162,Keys_CHESS_ALL!$J$3:$AC$192,15,FALSE))</f>
        <v>#N/A</v>
      </c>
      <c r="S162" s="28" t="e">
        <f>IF(VLOOKUP($A162,Keys_CHESS_ALL!$J$3:$AC$192,16,FALSE)="","",VLOOKUP($A162,Keys_CHESS_ALL!$J$3:$AC$192,16,FALSE))</f>
        <v>#N/A</v>
      </c>
      <c r="T162" s="48" t="e">
        <f>IF(VLOOKUP($A162,Keys_CHESS_ALL!$J$3:$AC$192,17,FALSE)="","",VLOOKUP($A162,Keys_CHESS_ALL!$J$3:$AC$192,17,FALSE))</f>
        <v>#N/A</v>
      </c>
    </row>
    <row r="163" spans="2:20" x14ac:dyDescent="0.2">
      <c r="B163" s="28" t="e">
        <f>VLOOKUP(A163,Keys_CHESS_ALL!J145:L324,2,FALSE)</f>
        <v>#N/A</v>
      </c>
      <c r="C163" s="32"/>
      <c r="D163" s="32"/>
      <c r="E163" s="28" t="e">
        <f>VLOOKUP(A163,Keys_CHESS_ALL!J145:L324,3,FALSE)</f>
        <v>#N/A</v>
      </c>
      <c r="F163" s="40"/>
      <c r="H163" s="28" t="e">
        <f>IF(VLOOKUP($A163,Keys_CHESS_ALL!$J$3:$AC$192,5,FALSE)="","",VLOOKUP($A163,Keys_CHESS_ALL!$J$3:$AC$192,5,FALSE))</f>
        <v>#N/A</v>
      </c>
      <c r="I163" s="28" t="e">
        <f>IF(VLOOKUP($A163,Keys_CHESS_ALL!$J$3:$AC$192,6,FALSE)="","",VLOOKUP($A163,Keys_CHESS_ALL!$J$3:$AC$192,6,FALSE))</f>
        <v>#N/A</v>
      </c>
      <c r="J163" s="28" t="e">
        <f>IF(VLOOKUP($A163,Keys_CHESS_ALL!$J$3:$AC$192,7,FALSE)="","",VLOOKUP($A163,Keys_CHESS_ALL!$J$3:$AC$192,7,FALSE))</f>
        <v>#N/A</v>
      </c>
      <c r="K163" s="28" t="e">
        <f>IF(VLOOKUP($A163,Keys_CHESS_ALL!$J$3:$AC$192,8,FALSE)="","",VLOOKUP($A163,Keys_CHESS_ALL!$J$3:$AC$192,8,FALSE))</f>
        <v>#N/A</v>
      </c>
      <c r="L163" s="28" t="e">
        <f>IF(VLOOKUP($A163,Keys_CHESS_ALL!$J$3:$AC$192,9,FALSE)="","",VLOOKUP($A163,Keys_CHESS_ALL!$J$3:$AC$192,9,FALSE))</f>
        <v>#N/A</v>
      </c>
      <c r="M163" s="28" t="e">
        <f>IF(VLOOKUP($A163,Keys_CHESS_ALL!$J$3:$AC$192,10,FALSE)="","",VLOOKUP($A163,Keys_CHESS_ALL!$J$3:$AC$192,10,FALSE))</f>
        <v>#N/A</v>
      </c>
      <c r="N163" s="28" t="e">
        <f>IF(VLOOKUP($A163,Keys_CHESS_ALL!$J$3:$AC$192,11,FALSE)="","",VLOOKUP($A163,Keys_CHESS_ALL!$J$3:$AC$192,11,FALSE))</f>
        <v>#N/A</v>
      </c>
      <c r="O163" s="28" t="e">
        <f>IF(VLOOKUP($A163,Keys_CHESS_ALL!$J$3:$AC$192,12,FALSE)="","",VLOOKUP($A163,Keys_CHESS_ALL!$J$3:$AC$192,12,FALSE))</f>
        <v>#N/A</v>
      </c>
      <c r="P163" s="28" t="e">
        <f>IF(VLOOKUP($A163,Keys_CHESS_ALL!$J$3:$AC$192,13,FALSE)="","",VLOOKUP($A163,Keys_CHESS_ALL!$J$3:$AC$192,13,FALSE))</f>
        <v>#N/A</v>
      </c>
      <c r="Q163" s="28" t="e">
        <f>IF(VLOOKUP($A163,Keys_CHESS_ALL!$J$3:$AC$192,14,FALSE)="","",VLOOKUP($A163,Keys_CHESS_ALL!$J$3:$AC$192,14,FALSE))</f>
        <v>#N/A</v>
      </c>
      <c r="R163" s="28" t="e">
        <f>IF(VLOOKUP($A163,Keys_CHESS_ALL!$J$3:$AC$192,15,FALSE)="","",VLOOKUP($A163,Keys_CHESS_ALL!$J$3:$AC$192,15,FALSE))</f>
        <v>#N/A</v>
      </c>
      <c r="S163" s="28" t="e">
        <f>IF(VLOOKUP($A163,Keys_CHESS_ALL!$J$3:$AC$192,16,FALSE)="","",VLOOKUP($A163,Keys_CHESS_ALL!$J$3:$AC$192,16,FALSE))</f>
        <v>#N/A</v>
      </c>
      <c r="T163" s="48" t="e">
        <f>IF(VLOOKUP($A163,Keys_CHESS_ALL!$J$3:$AC$192,17,FALSE)="","",VLOOKUP($A163,Keys_CHESS_ALL!$J$3:$AC$192,17,FALSE))</f>
        <v>#N/A</v>
      </c>
    </row>
    <row r="164" spans="2:20" x14ac:dyDescent="0.2">
      <c r="B164" s="28" t="e">
        <f>VLOOKUP(A164,Keys_CHESS_ALL!J146:L325,2,FALSE)</f>
        <v>#N/A</v>
      </c>
      <c r="C164" s="32"/>
      <c r="D164" s="32"/>
      <c r="E164" s="28" t="e">
        <f>VLOOKUP(A164,Keys_CHESS_ALL!J146:L325,3,FALSE)</f>
        <v>#N/A</v>
      </c>
      <c r="F164" s="40"/>
      <c r="H164" s="28" t="e">
        <f>IF(VLOOKUP($A164,Keys_CHESS_ALL!$J$3:$AC$192,5,FALSE)="","",VLOOKUP($A164,Keys_CHESS_ALL!$J$3:$AC$192,5,FALSE))</f>
        <v>#N/A</v>
      </c>
      <c r="I164" s="28" t="e">
        <f>IF(VLOOKUP($A164,Keys_CHESS_ALL!$J$3:$AC$192,6,FALSE)="","",VLOOKUP($A164,Keys_CHESS_ALL!$J$3:$AC$192,6,FALSE))</f>
        <v>#N/A</v>
      </c>
      <c r="J164" s="28" t="e">
        <f>IF(VLOOKUP($A164,Keys_CHESS_ALL!$J$3:$AC$192,7,FALSE)="","",VLOOKUP($A164,Keys_CHESS_ALL!$J$3:$AC$192,7,FALSE))</f>
        <v>#N/A</v>
      </c>
      <c r="K164" s="28" t="e">
        <f>IF(VLOOKUP($A164,Keys_CHESS_ALL!$J$3:$AC$192,8,FALSE)="","",VLOOKUP($A164,Keys_CHESS_ALL!$J$3:$AC$192,8,FALSE))</f>
        <v>#N/A</v>
      </c>
      <c r="L164" s="28" t="e">
        <f>IF(VLOOKUP($A164,Keys_CHESS_ALL!$J$3:$AC$192,9,FALSE)="","",VLOOKUP($A164,Keys_CHESS_ALL!$J$3:$AC$192,9,FALSE))</f>
        <v>#N/A</v>
      </c>
      <c r="M164" s="28" t="e">
        <f>IF(VLOOKUP($A164,Keys_CHESS_ALL!$J$3:$AC$192,10,FALSE)="","",VLOOKUP($A164,Keys_CHESS_ALL!$J$3:$AC$192,10,FALSE))</f>
        <v>#N/A</v>
      </c>
      <c r="N164" s="28" t="e">
        <f>IF(VLOOKUP($A164,Keys_CHESS_ALL!$J$3:$AC$192,11,FALSE)="","",VLOOKUP($A164,Keys_CHESS_ALL!$J$3:$AC$192,11,FALSE))</f>
        <v>#N/A</v>
      </c>
      <c r="O164" s="28" t="e">
        <f>IF(VLOOKUP($A164,Keys_CHESS_ALL!$J$3:$AC$192,12,FALSE)="","",VLOOKUP($A164,Keys_CHESS_ALL!$J$3:$AC$192,12,FALSE))</f>
        <v>#N/A</v>
      </c>
      <c r="P164" s="28" t="e">
        <f>IF(VLOOKUP($A164,Keys_CHESS_ALL!$J$3:$AC$192,13,FALSE)="","",VLOOKUP($A164,Keys_CHESS_ALL!$J$3:$AC$192,13,FALSE))</f>
        <v>#N/A</v>
      </c>
      <c r="Q164" s="28" t="e">
        <f>IF(VLOOKUP($A164,Keys_CHESS_ALL!$J$3:$AC$192,14,FALSE)="","",VLOOKUP($A164,Keys_CHESS_ALL!$J$3:$AC$192,14,FALSE))</f>
        <v>#N/A</v>
      </c>
      <c r="R164" s="28" t="e">
        <f>IF(VLOOKUP($A164,Keys_CHESS_ALL!$J$3:$AC$192,15,FALSE)="","",VLOOKUP($A164,Keys_CHESS_ALL!$J$3:$AC$192,15,FALSE))</f>
        <v>#N/A</v>
      </c>
      <c r="S164" s="28" t="e">
        <f>IF(VLOOKUP($A164,Keys_CHESS_ALL!$J$3:$AC$192,16,FALSE)="","",VLOOKUP($A164,Keys_CHESS_ALL!$J$3:$AC$192,16,FALSE))</f>
        <v>#N/A</v>
      </c>
      <c r="T164" s="48" t="e">
        <f>IF(VLOOKUP($A164,Keys_CHESS_ALL!$J$3:$AC$192,17,FALSE)="","",VLOOKUP($A164,Keys_CHESS_ALL!$J$3:$AC$192,17,FALSE))</f>
        <v>#N/A</v>
      </c>
    </row>
    <row r="165" spans="2:20" x14ac:dyDescent="0.2">
      <c r="B165" s="28" t="e">
        <f>VLOOKUP(A165,Keys_CHESS_ALL!J147:L326,2,FALSE)</f>
        <v>#N/A</v>
      </c>
      <c r="C165" s="32"/>
      <c r="D165" s="32"/>
      <c r="E165" s="28" t="e">
        <f>VLOOKUP(A165,Keys_CHESS_ALL!J147:L326,3,FALSE)</f>
        <v>#N/A</v>
      </c>
      <c r="F165" s="40"/>
      <c r="H165" s="28" t="e">
        <f>IF(VLOOKUP($A165,Keys_CHESS_ALL!$J$3:$AC$192,5,FALSE)="","",VLOOKUP($A165,Keys_CHESS_ALL!$J$3:$AC$192,5,FALSE))</f>
        <v>#N/A</v>
      </c>
      <c r="I165" s="28" t="e">
        <f>IF(VLOOKUP($A165,Keys_CHESS_ALL!$J$3:$AC$192,6,FALSE)="","",VLOOKUP($A165,Keys_CHESS_ALL!$J$3:$AC$192,6,FALSE))</f>
        <v>#N/A</v>
      </c>
      <c r="J165" s="28" t="e">
        <f>IF(VLOOKUP($A165,Keys_CHESS_ALL!$J$3:$AC$192,7,FALSE)="","",VLOOKUP($A165,Keys_CHESS_ALL!$J$3:$AC$192,7,FALSE))</f>
        <v>#N/A</v>
      </c>
      <c r="K165" s="28" t="e">
        <f>IF(VLOOKUP($A165,Keys_CHESS_ALL!$J$3:$AC$192,8,FALSE)="","",VLOOKUP($A165,Keys_CHESS_ALL!$J$3:$AC$192,8,FALSE))</f>
        <v>#N/A</v>
      </c>
      <c r="L165" s="28" t="e">
        <f>IF(VLOOKUP($A165,Keys_CHESS_ALL!$J$3:$AC$192,9,FALSE)="","",VLOOKUP($A165,Keys_CHESS_ALL!$J$3:$AC$192,9,FALSE))</f>
        <v>#N/A</v>
      </c>
      <c r="M165" s="28" t="e">
        <f>IF(VLOOKUP($A165,Keys_CHESS_ALL!$J$3:$AC$192,10,FALSE)="","",VLOOKUP($A165,Keys_CHESS_ALL!$J$3:$AC$192,10,FALSE))</f>
        <v>#N/A</v>
      </c>
      <c r="N165" s="28" t="e">
        <f>IF(VLOOKUP($A165,Keys_CHESS_ALL!$J$3:$AC$192,11,FALSE)="","",VLOOKUP($A165,Keys_CHESS_ALL!$J$3:$AC$192,11,FALSE))</f>
        <v>#N/A</v>
      </c>
      <c r="O165" s="28" t="e">
        <f>IF(VLOOKUP($A165,Keys_CHESS_ALL!$J$3:$AC$192,12,FALSE)="","",VLOOKUP($A165,Keys_CHESS_ALL!$J$3:$AC$192,12,FALSE))</f>
        <v>#N/A</v>
      </c>
      <c r="P165" s="28" t="e">
        <f>IF(VLOOKUP($A165,Keys_CHESS_ALL!$J$3:$AC$192,13,FALSE)="","",VLOOKUP($A165,Keys_CHESS_ALL!$J$3:$AC$192,13,FALSE))</f>
        <v>#N/A</v>
      </c>
      <c r="Q165" s="28" t="e">
        <f>IF(VLOOKUP($A165,Keys_CHESS_ALL!$J$3:$AC$192,14,FALSE)="","",VLOOKUP($A165,Keys_CHESS_ALL!$J$3:$AC$192,14,FALSE))</f>
        <v>#N/A</v>
      </c>
      <c r="R165" s="28" t="e">
        <f>IF(VLOOKUP($A165,Keys_CHESS_ALL!$J$3:$AC$192,15,FALSE)="","",VLOOKUP($A165,Keys_CHESS_ALL!$J$3:$AC$192,15,FALSE))</f>
        <v>#N/A</v>
      </c>
      <c r="S165" s="28" t="e">
        <f>IF(VLOOKUP($A165,Keys_CHESS_ALL!$J$3:$AC$192,16,FALSE)="","",VLOOKUP($A165,Keys_CHESS_ALL!$J$3:$AC$192,16,FALSE))</f>
        <v>#N/A</v>
      </c>
      <c r="T165" s="48" t="e">
        <f>IF(VLOOKUP($A165,Keys_CHESS_ALL!$J$3:$AC$192,17,FALSE)="","",VLOOKUP($A165,Keys_CHESS_ALL!$J$3:$AC$192,17,FALSE))</f>
        <v>#N/A</v>
      </c>
    </row>
    <row r="166" spans="2:20" x14ac:dyDescent="0.2">
      <c r="B166" s="28" t="e">
        <f>VLOOKUP(A166,Keys_CHESS_ALL!J148:L327,2,FALSE)</f>
        <v>#N/A</v>
      </c>
      <c r="C166" s="32"/>
      <c r="D166" s="32"/>
      <c r="E166" s="28" t="e">
        <f>VLOOKUP(A166,Keys_CHESS_ALL!J148:L327,3,FALSE)</f>
        <v>#N/A</v>
      </c>
      <c r="F166" s="40"/>
      <c r="H166" s="28" t="e">
        <f>IF(VLOOKUP($A166,Keys_CHESS_ALL!$J$3:$AC$192,5,FALSE)="","",VLOOKUP($A166,Keys_CHESS_ALL!$J$3:$AC$192,5,FALSE))</f>
        <v>#N/A</v>
      </c>
      <c r="I166" s="28" t="e">
        <f>IF(VLOOKUP($A166,Keys_CHESS_ALL!$J$3:$AC$192,6,FALSE)="","",VLOOKUP($A166,Keys_CHESS_ALL!$J$3:$AC$192,6,FALSE))</f>
        <v>#N/A</v>
      </c>
      <c r="J166" s="28" t="e">
        <f>IF(VLOOKUP($A166,Keys_CHESS_ALL!$J$3:$AC$192,7,FALSE)="","",VLOOKUP($A166,Keys_CHESS_ALL!$J$3:$AC$192,7,FALSE))</f>
        <v>#N/A</v>
      </c>
      <c r="K166" s="28" t="e">
        <f>IF(VLOOKUP($A166,Keys_CHESS_ALL!$J$3:$AC$192,8,FALSE)="","",VLOOKUP($A166,Keys_CHESS_ALL!$J$3:$AC$192,8,FALSE))</f>
        <v>#N/A</v>
      </c>
      <c r="L166" s="28" t="e">
        <f>IF(VLOOKUP($A166,Keys_CHESS_ALL!$J$3:$AC$192,9,FALSE)="","",VLOOKUP($A166,Keys_CHESS_ALL!$J$3:$AC$192,9,FALSE))</f>
        <v>#N/A</v>
      </c>
      <c r="M166" s="28" t="e">
        <f>IF(VLOOKUP($A166,Keys_CHESS_ALL!$J$3:$AC$192,10,FALSE)="","",VLOOKUP($A166,Keys_CHESS_ALL!$J$3:$AC$192,10,FALSE))</f>
        <v>#N/A</v>
      </c>
      <c r="N166" s="28" t="e">
        <f>IF(VLOOKUP($A166,Keys_CHESS_ALL!$J$3:$AC$192,11,FALSE)="","",VLOOKUP($A166,Keys_CHESS_ALL!$J$3:$AC$192,11,FALSE))</f>
        <v>#N/A</v>
      </c>
      <c r="O166" s="28" t="e">
        <f>IF(VLOOKUP($A166,Keys_CHESS_ALL!$J$3:$AC$192,12,FALSE)="","",VLOOKUP($A166,Keys_CHESS_ALL!$J$3:$AC$192,12,FALSE))</f>
        <v>#N/A</v>
      </c>
      <c r="P166" s="28" t="e">
        <f>IF(VLOOKUP($A166,Keys_CHESS_ALL!$J$3:$AC$192,13,FALSE)="","",VLOOKUP($A166,Keys_CHESS_ALL!$J$3:$AC$192,13,FALSE))</f>
        <v>#N/A</v>
      </c>
      <c r="Q166" s="28" t="e">
        <f>IF(VLOOKUP($A166,Keys_CHESS_ALL!$J$3:$AC$192,14,FALSE)="","",VLOOKUP($A166,Keys_CHESS_ALL!$J$3:$AC$192,14,FALSE))</f>
        <v>#N/A</v>
      </c>
      <c r="R166" s="28" t="e">
        <f>IF(VLOOKUP($A166,Keys_CHESS_ALL!$J$3:$AC$192,15,FALSE)="","",VLOOKUP($A166,Keys_CHESS_ALL!$J$3:$AC$192,15,FALSE))</f>
        <v>#N/A</v>
      </c>
      <c r="S166" s="28" t="e">
        <f>IF(VLOOKUP($A166,Keys_CHESS_ALL!$J$3:$AC$192,16,FALSE)="","",VLOOKUP($A166,Keys_CHESS_ALL!$J$3:$AC$192,16,FALSE))</f>
        <v>#N/A</v>
      </c>
      <c r="T166" s="48" t="e">
        <f>IF(VLOOKUP($A166,Keys_CHESS_ALL!$J$3:$AC$192,17,FALSE)="","",VLOOKUP($A166,Keys_CHESS_ALL!$J$3:$AC$192,17,FALSE))</f>
        <v>#N/A</v>
      </c>
    </row>
    <row r="167" spans="2:20" x14ac:dyDescent="0.2">
      <c r="B167" s="28" t="e">
        <f>VLOOKUP(A167,Keys_CHESS_ALL!J149:L328,2,FALSE)</f>
        <v>#N/A</v>
      </c>
      <c r="C167" s="32"/>
      <c r="D167" s="32"/>
      <c r="E167" s="28" t="e">
        <f>VLOOKUP(A167,Keys_CHESS_ALL!J149:L328,3,FALSE)</f>
        <v>#N/A</v>
      </c>
      <c r="F167" s="40"/>
      <c r="H167" s="28" t="e">
        <f>IF(VLOOKUP($A167,Keys_CHESS_ALL!$J$3:$AC$192,5,FALSE)="","",VLOOKUP($A167,Keys_CHESS_ALL!$J$3:$AC$192,5,FALSE))</f>
        <v>#N/A</v>
      </c>
      <c r="I167" s="28" t="e">
        <f>IF(VLOOKUP($A167,Keys_CHESS_ALL!$J$3:$AC$192,6,FALSE)="","",VLOOKUP($A167,Keys_CHESS_ALL!$J$3:$AC$192,6,FALSE))</f>
        <v>#N/A</v>
      </c>
      <c r="J167" s="28" t="e">
        <f>IF(VLOOKUP($A167,Keys_CHESS_ALL!$J$3:$AC$192,7,FALSE)="","",VLOOKUP($A167,Keys_CHESS_ALL!$J$3:$AC$192,7,FALSE))</f>
        <v>#N/A</v>
      </c>
      <c r="K167" s="28" t="e">
        <f>IF(VLOOKUP($A167,Keys_CHESS_ALL!$J$3:$AC$192,8,FALSE)="","",VLOOKUP($A167,Keys_CHESS_ALL!$J$3:$AC$192,8,FALSE))</f>
        <v>#N/A</v>
      </c>
      <c r="L167" s="28" t="e">
        <f>IF(VLOOKUP($A167,Keys_CHESS_ALL!$J$3:$AC$192,9,FALSE)="","",VLOOKUP($A167,Keys_CHESS_ALL!$J$3:$AC$192,9,FALSE))</f>
        <v>#N/A</v>
      </c>
      <c r="M167" s="28" t="e">
        <f>IF(VLOOKUP($A167,Keys_CHESS_ALL!$J$3:$AC$192,10,FALSE)="","",VLOOKUP($A167,Keys_CHESS_ALL!$J$3:$AC$192,10,FALSE))</f>
        <v>#N/A</v>
      </c>
      <c r="N167" s="28" t="e">
        <f>IF(VLOOKUP($A167,Keys_CHESS_ALL!$J$3:$AC$192,11,FALSE)="","",VLOOKUP($A167,Keys_CHESS_ALL!$J$3:$AC$192,11,FALSE))</f>
        <v>#N/A</v>
      </c>
      <c r="O167" s="28" t="e">
        <f>IF(VLOOKUP($A167,Keys_CHESS_ALL!$J$3:$AC$192,12,FALSE)="","",VLOOKUP($A167,Keys_CHESS_ALL!$J$3:$AC$192,12,FALSE))</f>
        <v>#N/A</v>
      </c>
      <c r="P167" s="28" t="e">
        <f>IF(VLOOKUP($A167,Keys_CHESS_ALL!$J$3:$AC$192,13,FALSE)="","",VLOOKUP($A167,Keys_CHESS_ALL!$J$3:$AC$192,13,FALSE))</f>
        <v>#N/A</v>
      </c>
      <c r="Q167" s="28" t="e">
        <f>IF(VLOOKUP($A167,Keys_CHESS_ALL!$J$3:$AC$192,14,FALSE)="","",VLOOKUP($A167,Keys_CHESS_ALL!$J$3:$AC$192,14,FALSE))</f>
        <v>#N/A</v>
      </c>
      <c r="R167" s="28" t="e">
        <f>IF(VLOOKUP($A167,Keys_CHESS_ALL!$J$3:$AC$192,15,FALSE)="","",VLOOKUP($A167,Keys_CHESS_ALL!$J$3:$AC$192,15,FALSE))</f>
        <v>#N/A</v>
      </c>
      <c r="S167" s="28" t="e">
        <f>IF(VLOOKUP($A167,Keys_CHESS_ALL!$J$3:$AC$192,16,FALSE)="","",VLOOKUP($A167,Keys_CHESS_ALL!$J$3:$AC$192,16,FALSE))</f>
        <v>#N/A</v>
      </c>
      <c r="T167" s="48" t="e">
        <f>IF(VLOOKUP($A167,Keys_CHESS_ALL!$J$3:$AC$192,17,FALSE)="","",VLOOKUP($A167,Keys_CHESS_ALL!$J$3:$AC$192,17,FALSE))</f>
        <v>#N/A</v>
      </c>
    </row>
    <row r="168" spans="2:20" x14ac:dyDescent="0.2">
      <c r="B168" s="28" t="e">
        <f>VLOOKUP(A168,Keys_CHESS_ALL!J150:L329,2,FALSE)</f>
        <v>#N/A</v>
      </c>
      <c r="C168" s="32"/>
      <c r="D168" s="32"/>
      <c r="E168" s="28" t="e">
        <f>VLOOKUP(A168,Keys_CHESS_ALL!J150:L329,3,FALSE)</f>
        <v>#N/A</v>
      </c>
      <c r="F168" s="40"/>
      <c r="H168" s="28" t="e">
        <f>IF(VLOOKUP($A168,Keys_CHESS_ALL!$J$3:$AC$192,5,FALSE)="","",VLOOKUP($A168,Keys_CHESS_ALL!$J$3:$AC$192,5,FALSE))</f>
        <v>#N/A</v>
      </c>
      <c r="I168" s="28" t="e">
        <f>IF(VLOOKUP($A168,Keys_CHESS_ALL!$J$3:$AC$192,6,FALSE)="","",VLOOKUP($A168,Keys_CHESS_ALL!$J$3:$AC$192,6,FALSE))</f>
        <v>#N/A</v>
      </c>
      <c r="J168" s="28" t="e">
        <f>IF(VLOOKUP($A168,Keys_CHESS_ALL!$J$3:$AC$192,7,FALSE)="","",VLOOKUP($A168,Keys_CHESS_ALL!$J$3:$AC$192,7,FALSE))</f>
        <v>#N/A</v>
      </c>
      <c r="K168" s="28" t="e">
        <f>IF(VLOOKUP($A168,Keys_CHESS_ALL!$J$3:$AC$192,8,FALSE)="","",VLOOKUP($A168,Keys_CHESS_ALL!$J$3:$AC$192,8,FALSE))</f>
        <v>#N/A</v>
      </c>
      <c r="L168" s="28" t="e">
        <f>IF(VLOOKUP($A168,Keys_CHESS_ALL!$J$3:$AC$192,9,FALSE)="","",VLOOKUP($A168,Keys_CHESS_ALL!$J$3:$AC$192,9,FALSE))</f>
        <v>#N/A</v>
      </c>
      <c r="M168" s="28" t="e">
        <f>IF(VLOOKUP($A168,Keys_CHESS_ALL!$J$3:$AC$192,10,FALSE)="","",VLOOKUP($A168,Keys_CHESS_ALL!$J$3:$AC$192,10,FALSE))</f>
        <v>#N/A</v>
      </c>
      <c r="N168" s="28" t="e">
        <f>IF(VLOOKUP($A168,Keys_CHESS_ALL!$J$3:$AC$192,11,FALSE)="","",VLOOKUP($A168,Keys_CHESS_ALL!$J$3:$AC$192,11,FALSE))</f>
        <v>#N/A</v>
      </c>
      <c r="O168" s="28" t="e">
        <f>IF(VLOOKUP($A168,Keys_CHESS_ALL!$J$3:$AC$192,12,FALSE)="","",VLOOKUP($A168,Keys_CHESS_ALL!$J$3:$AC$192,12,FALSE))</f>
        <v>#N/A</v>
      </c>
      <c r="P168" s="28" t="e">
        <f>IF(VLOOKUP($A168,Keys_CHESS_ALL!$J$3:$AC$192,13,FALSE)="","",VLOOKUP($A168,Keys_CHESS_ALL!$J$3:$AC$192,13,FALSE))</f>
        <v>#N/A</v>
      </c>
      <c r="Q168" s="28" t="e">
        <f>IF(VLOOKUP($A168,Keys_CHESS_ALL!$J$3:$AC$192,14,FALSE)="","",VLOOKUP($A168,Keys_CHESS_ALL!$J$3:$AC$192,14,FALSE))</f>
        <v>#N/A</v>
      </c>
      <c r="R168" s="28" t="e">
        <f>IF(VLOOKUP($A168,Keys_CHESS_ALL!$J$3:$AC$192,15,FALSE)="","",VLOOKUP($A168,Keys_CHESS_ALL!$J$3:$AC$192,15,FALSE))</f>
        <v>#N/A</v>
      </c>
      <c r="S168" s="28" t="e">
        <f>IF(VLOOKUP($A168,Keys_CHESS_ALL!$J$3:$AC$192,16,FALSE)="","",VLOOKUP($A168,Keys_CHESS_ALL!$J$3:$AC$192,16,FALSE))</f>
        <v>#N/A</v>
      </c>
      <c r="T168" s="48" t="e">
        <f>IF(VLOOKUP($A168,Keys_CHESS_ALL!$J$3:$AC$192,17,FALSE)="","",VLOOKUP($A168,Keys_CHESS_ALL!$J$3:$AC$192,17,FALSE))</f>
        <v>#N/A</v>
      </c>
    </row>
    <row r="169" spans="2:20" x14ac:dyDescent="0.2">
      <c r="B169" s="28" t="e">
        <f>VLOOKUP(A169,Keys_CHESS_ALL!J151:L330,2,FALSE)</f>
        <v>#N/A</v>
      </c>
      <c r="C169" s="32"/>
      <c r="D169" s="32"/>
      <c r="E169" s="28" t="e">
        <f>VLOOKUP(A169,Keys_CHESS_ALL!J151:L330,3,FALSE)</f>
        <v>#N/A</v>
      </c>
      <c r="F169" s="40"/>
      <c r="H169" s="28" t="e">
        <f>IF(VLOOKUP($A169,Keys_CHESS_ALL!$J$3:$AC$192,5,FALSE)="","",VLOOKUP($A169,Keys_CHESS_ALL!$J$3:$AC$192,5,FALSE))</f>
        <v>#N/A</v>
      </c>
      <c r="I169" s="28" t="e">
        <f>IF(VLOOKUP($A169,Keys_CHESS_ALL!$J$3:$AC$192,6,FALSE)="","",VLOOKUP($A169,Keys_CHESS_ALL!$J$3:$AC$192,6,FALSE))</f>
        <v>#N/A</v>
      </c>
      <c r="J169" s="28" t="e">
        <f>IF(VLOOKUP($A169,Keys_CHESS_ALL!$J$3:$AC$192,7,FALSE)="","",VLOOKUP($A169,Keys_CHESS_ALL!$J$3:$AC$192,7,FALSE))</f>
        <v>#N/A</v>
      </c>
      <c r="K169" s="28" t="e">
        <f>IF(VLOOKUP($A169,Keys_CHESS_ALL!$J$3:$AC$192,8,FALSE)="","",VLOOKUP($A169,Keys_CHESS_ALL!$J$3:$AC$192,8,FALSE))</f>
        <v>#N/A</v>
      </c>
      <c r="L169" s="28" t="e">
        <f>IF(VLOOKUP($A169,Keys_CHESS_ALL!$J$3:$AC$192,9,FALSE)="","",VLOOKUP($A169,Keys_CHESS_ALL!$J$3:$AC$192,9,FALSE))</f>
        <v>#N/A</v>
      </c>
      <c r="M169" s="28" t="e">
        <f>IF(VLOOKUP($A169,Keys_CHESS_ALL!$J$3:$AC$192,10,FALSE)="","",VLOOKUP($A169,Keys_CHESS_ALL!$J$3:$AC$192,10,FALSE))</f>
        <v>#N/A</v>
      </c>
      <c r="N169" s="28" t="e">
        <f>IF(VLOOKUP($A169,Keys_CHESS_ALL!$J$3:$AC$192,11,FALSE)="","",VLOOKUP($A169,Keys_CHESS_ALL!$J$3:$AC$192,11,FALSE))</f>
        <v>#N/A</v>
      </c>
      <c r="O169" s="28" t="e">
        <f>IF(VLOOKUP($A169,Keys_CHESS_ALL!$J$3:$AC$192,12,FALSE)="","",VLOOKUP($A169,Keys_CHESS_ALL!$J$3:$AC$192,12,FALSE))</f>
        <v>#N/A</v>
      </c>
      <c r="P169" s="28" t="e">
        <f>IF(VLOOKUP($A169,Keys_CHESS_ALL!$J$3:$AC$192,13,FALSE)="","",VLOOKUP($A169,Keys_CHESS_ALL!$J$3:$AC$192,13,FALSE))</f>
        <v>#N/A</v>
      </c>
      <c r="Q169" s="28" t="e">
        <f>IF(VLOOKUP($A169,Keys_CHESS_ALL!$J$3:$AC$192,14,FALSE)="","",VLOOKUP($A169,Keys_CHESS_ALL!$J$3:$AC$192,14,FALSE))</f>
        <v>#N/A</v>
      </c>
      <c r="R169" s="28" t="e">
        <f>IF(VLOOKUP($A169,Keys_CHESS_ALL!$J$3:$AC$192,15,FALSE)="","",VLOOKUP($A169,Keys_CHESS_ALL!$J$3:$AC$192,15,FALSE))</f>
        <v>#N/A</v>
      </c>
      <c r="S169" s="28" t="e">
        <f>IF(VLOOKUP($A169,Keys_CHESS_ALL!$J$3:$AC$192,16,FALSE)="","",VLOOKUP($A169,Keys_CHESS_ALL!$J$3:$AC$192,16,FALSE))</f>
        <v>#N/A</v>
      </c>
      <c r="T169" s="48" t="e">
        <f>IF(VLOOKUP($A169,Keys_CHESS_ALL!$J$3:$AC$192,17,FALSE)="","",VLOOKUP($A169,Keys_CHESS_ALL!$J$3:$AC$192,17,FALSE))</f>
        <v>#N/A</v>
      </c>
    </row>
    <row r="170" spans="2:20" x14ac:dyDescent="0.2">
      <c r="B170" s="28" t="e">
        <f>VLOOKUP(A170,Keys_CHESS_ALL!J152:L331,2,FALSE)</f>
        <v>#N/A</v>
      </c>
      <c r="C170" s="32"/>
      <c r="D170" s="32"/>
      <c r="E170" s="28" t="e">
        <f>VLOOKUP(A170,Keys_CHESS_ALL!J152:L331,3,FALSE)</f>
        <v>#N/A</v>
      </c>
      <c r="F170" s="40"/>
      <c r="H170" s="28" t="e">
        <f>IF(VLOOKUP($A170,Keys_CHESS_ALL!$J$3:$AC$192,5,FALSE)="","",VLOOKUP($A170,Keys_CHESS_ALL!$J$3:$AC$192,5,FALSE))</f>
        <v>#N/A</v>
      </c>
      <c r="I170" s="28" t="e">
        <f>IF(VLOOKUP($A170,Keys_CHESS_ALL!$J$3:$AC$192,6,FALSE)="","",VLOOKUP($A170,Keys_CHESS_ALL!$J$3:$AC$192,6,FALSE))</f>
        <v>#N/A</v>
      </c>
      <c r="J170" s="28" t="e">
        <f>IF(VLOOKUP($A170,Keys_CHESS_ALL!$J$3:$AC$192,7,FALSE)="","",VLOOKUP($A170,Keys_CHESS_ALL!$J$3:$AC$192,7,FALSE))</f>
        <v>#N/A</v>
      </c>
      <c r="K170" s="28" t="e">
        <f>IF(VLOOKUP($A170,Keys_CHESS_ALL!$J$3:$AC$192,8,FALSE)="","",VLOOKUP($A170,Keys_CHESS_ALL!$J$3:$AC$192,8,FALSE))</f>
        <v>#N/A</v>
      </c>
      <c r="L170" s="28" t="e">
        <f>IF(VLOOKUP($A170,Keys_CHESS_ALL!$J$3:$AC$192,9,FALSE)="","",VLOOKUP($A170,Keys_CHESS_ALL!$J$3:$AC$192,9,FALSE))</f>
        <v>#N/A</v>
      </c>
      <c r="M170" s="28" t="e">
        <f>IF(VLOOKUP($A170,Keys_CHESS_ALL!$J$3:$AC$192,10,FALSE)="","",VLOOKUP($A170,Keys_CHESS_ALL!$J$3:$AC$192,10,FALSE))</f>
        <v>#N/A</v>
      </c>
      <c r="N170" s="28" t="e">
        <f>IF(VLOOKUP($A170,Keys_CHESS_ALL!$J$3:$AC$192,11,FALSE)="","",VLOOKUP($A170,Keys_CHESS_ALL!$J$3:$AC$192,11,FALSE))</f>
        <v>#N/A</v>
      </c>
      <c r="O170" s="28" t="e">
        <f>IF(VLOOKUP($A170,Keys_CHESS_ALL!$J$3:$AC$192,12,FALSE)="","",VLOOKUP($A170,Keys_CHESS_ALL!$J$3:$AC$192,12,FALSE))</f>
        <v>#N/A</v>
      </c>
      <c r="P170" s="28" t="e">
        <f>IF(VLOOKUP($A170,Keys_CHESS_ALL!$J$3:$AC$192,13,FALSE)="","",VLOOKUP($A170,Keys_CHESS_ALL!$J$3:$AC$192,13,FALSE))</f>
        <v>#N/A</v>
      </c>
      <c r="Q170" s="28" t="e">
        <f>IF(VLOOKUP($A170,Keys_CHESS_ALL!$J$3:$AC$192,14,FALSE)="","",VLOOKUP($A170,Keys_CHESS_ALL!$J$3:$AC$192,14,FALSE))</f>
        <v>#N/A</v>
      </c>
      <c r="R170" s="28" t="e">
        <f>IF(VLOOKUP($A170,Keys_CHESS_ALL!$J$3:$AC$192,15,FALSE)="","",VLOOKUP($A170,Keys_CHESS_ALL!$J$3:$AC$192,15,FALSE))</f>
        <v>#N/A</v>
      </c>
      <c r="S170" s="28" t="e">
        <f>IF(VLOOKUP($A170,Keys_CHESS_ALL!$J$3:$AC$192,16,FALSE)="","",VLOOKUP($A170,Keys_CHESS_ALL!$J$3:$AC$192,16,FALSE))</f>
        <v>#N/A</v>
      </c>
      <c r="T170" s="48" t="e">
        <f>IF(VLOOKUP($A170,Keys_CHESS_ALL!$J$3:$AC$192,17,FALSE)="","",VLOOKUP($A170,Keys_CHESS_ALL!$J$3:$AC$192,17,FALSE))</f>
        <v>#N/A</v>
      </c>
    </row>
    <row r="171" spans="2:20" x14ac:dyDescent="0.2">
      <c r="B171" s="28" t="e">
        <f>VLOOKUP(A171,Keys_CHESS_ALL!J153:L332,2,FALSE)</f>
        <v>#N/A</v>
      </c>
      <c r="C171" s="32"/>
      <c r="D171" s="32"/>
      <c r="E171" s="28" t="e">
        <f>VLOOKUP(A171,Keys_CHESS_ALL!J153:L332,3,FALSE)</f>
        <v>#N/A</v>
      </c>
      <c r="F171" s="40"/>
      <c r="H171" s="28" t="e">
        <f>IF(VLOOKUP($A171,Keys_CHESS_ALL!$J$3:$AC$192,5,FALSE)="","",VLOOKUP($A171,Keys_CHESS_ALL!$J$3:$AC$192,5,FALSE))</f>
        <v>#N/A</v>
      </c>
      <c r="I171" s="28" t="e">
        <f>IF(VLOOKUP($A171,Keys_CHESS_ALL!$J$3:$AC$192,6,FALSE)="","",VLOOKUP($A171,Keys_CHESS_ALL!$J$3:$AC$192,6,FALSE))</f>
        <v>#N/A</v>
      </c>
      <c r="J171" s="28" t="e">
        <f>IF(VLOOKUP($A171,Keys_CHESS_ALL!$J$3:$AC$192,7,FALSE)="","",VLOOKUP($A171,Keys_CHESS_ALL!$J$3:$AC$192,7,FALSE))</f>
        <v>#N/A</v>
      </c>
      <c r="K171" s="28" t="e">
        <f>IF(VLOOKUP($A171,Keys_CHESS_ALL!$J$3:$AC$192,8,FALSE)="","",VLOOKUP($A171,Keys_CHESS_ALL!$J$3:$AC$192,8,FALSE))</f>
        <v>#N/A</v>
      </c>
      <c r="L171" s="28" t="e">
        <f>IF(VLOOKUP($A171,Keys_CHESS_ALL!$J$3:$AC$192,9,FALSE)="","",VLOOKUP($A171,Keys_CHESS_ALL!$J$3:$AC$192,9,FALSE))</f>
        <v>#N/A</v>
      </c>
      <c r="M171" s="28" t="e">
        <f>IF(VLOOKUP($A171,Keys_CHESS_ALL!$J$3:$AC$192,10,FALSE)="","",VLOOKUP($A171,Keys_CHESS_ALL!$J$3:$AC$192,10,FALSE))</f>
        <v>#N/A</v>
      </c>
      <c r="N171" s="28" t="e">
        <f>IF(VLOOKUP($A171,Keys_CHESS_ALL!$J$3:$AC$192,11,FALSE)="","",VLOOKUP($A171,Keys_CHESS_ALL!$J$3:$AC$192,11,FALSE))</f>
        <v>#N/A</v>
      </c>
      <c r="O171" s="28" t="e">
        <f>IF(VLOOKUP($A171,Keys_CHESS_ALL!$J$3:$AC$192,12,FALSE)="","",VLOOKUP($A171,Keys_CHESS_ALL!$J$3:$AC$192,12,FALSE))</f>
        <v>#N/A</v>
      </c>
      <c r="P171" s="28" t="e">
        <f>IF(VLOOKUP($A171,Keys_CHESS_ALL!$J$3:$AC$192,13,FALSE)="","",VLOOKUP($A171,Keys_CHESS_ALL!$J$3:$AC$192,13,FALSE))</f>
        <v>#N/A</v>
      </c>
      <c r="Q171" s="28" t="e">
        <f>IF(VLOOKUP($A171,Keys_CHESS_ALL!$J$3:$AC$192,14,FALSE)="","",VLOOKUP($A171,Keys_CHESS_ALL!$J$3:$AC$192,14,FALSE))</f>
        <v>#N/A</v>
      </c>
      <c r="R171" s="28" t="e">
        <f>IF(VLOOKUP($A171,Keys_CHESS_ALL!$J$3:$AC$192,15,FALSE)="","",VLOOKUP($A171,Keys_CHESS_ALL!$J$3:$AC$192,15,FALSE))</f>
        <v>#N/A</v>
      </c>
      <c r="S171" s="28" t="e">
        <f>IF(VLOOKUP($A171,Keys_CHESS_ALL!$J$3:$AC$192,16,FALSE)="","",VLOOKUP($A171,Keys_CHESS_ALL!$J$3:$AC$192,16,FALSE))</f>
        <v>#N/A</v>
      </c>
      <c r="T171" s="48" t="e">
        <f>IF(VLOOKUP($A171,Keys_CHESS_ALL!$J$3:$AC$192,17,FALSE)="","",VLOOKUP($A171,Keys_CHESS_ALL!$J$3:$AC$192,17,FALSE))</f>
        <v>#N/A</v>
      </c>
    </row>
    <row r="172" spans="2:20" x14ac:dyDescent="0.2">
      <c r="B172" s="28" t="e">
        <f>VLOOKUP(A172,Keys_CHESS_ALL!J154:L333,2,FALSE)</f>
        <v>#N/A</v>
      </c>
      <c r="C172" s="32"/>
      <c r="D172" s="32"/>
      <c r="E172" s="28" t="e">
        <f>VLOOKUP(A172,Keys_CHESS_ALL!J154:L333,3,FALSE)</f>
        <v>#N/A</v>
      </c>
      <c r="F172" s="40"/>
      <c r="H172" s="28" t="e">
        <f>IF(VLOOKUP($A172,Keys_CHESS_ALL!$J$3:$AC$192,5,FALSE)="","",VLOOKUP($A172,Keys_CHESS_ALL!$J$3:$AC$192,5,FALSE))</f>
        <v>#N/A</v>
      </c>
      <c r="I172" s="28" t="e">
        <f>IF(VLOOKUP($A172,Keys_CHESS_ALL!$J$3:$AC$192,6,FALSE)="","",VLOOKUP($A172,Keys_CHESS_ALL!$J$3:$AC$192,6,FALSE))</f>
        <v>#N/A</v>
      </c>
      <c r="J172" s="28" t="e">
        <f>IF(VLOOKUP($A172,Keys_CHESS_ALL!$J$3:$AC$192,7,FALSE)="","",VLOOKUP($A172,Keys_CHESS_ALL!$J$3:$AC$192,7,FALSE))</f>
        <v>#N/A</v>
      </c>
      <c r="K172" s="28" t="e">
        <f>IF(VLOOKUP($A172,Keys_CHESS_ALL!$J$3:$AC$192,8,FALSE)="","",VLOOKUP($A172,Keys_CHESS_ALL!$J$3:$AC$192,8,FALSE))</f>
        <v>#N/A</v>
      </c>
      <c r="L172" s="28" t="e">
        <f>IF(VLOOKUP($A172,Keys_CHESS_ALL!$J$3:$AC$192,9,FALSE)="","",VLOOKUP($A172,Keys_CHESS_ALL!$J$3:$AC$192,9,FALSE))</f>
        <v>#N/A</v>
      </c>
      <c r="M172" s="28" t="e">
        <f>IF(VLOOKUP($A172,Keys_CHESS_ALL!$J$3:$AC$192,10,FALSE)="","",VLOOKUP($A172,Keys_CHESS_ALL!$J$3:$AC$192,10,FALSE))</f>
        <v>#N/A</v>
      </c>
      <c r="N172" s="28" t="e">
        <f>IF(VLOOKUP($A172,Keys_CHESS_ALL!$J$3:$AC$192,11,FALSE)="","",VLOOKUP($A172,Keys_CHESS_ALL!$J$3:$AC$192,11,FALSE))</f>
        <v>#N/A</v>
      </c>
      <c r="O172" s="28" t="e">
        <f>IF(VLOOKUP($A172,Keys_CHESS_ALL!$J$3:$AC$192,12,FALSE)="","",VLOOKUP($A172,Keys_CHESS_ALL!$J$3:$AC$192,12,FALSE))</f>
        <v>#N/A</v>
      </c>
      <c r="P172" s="28" t="e">
        <f>IF(VLOOKUP($A172,Keys_CHESS_ALL!$J$3:$AC$192,13,FALSE)="","",VLOOKUP($A172,Keys_CHESS_ALL!$J$3:$AC$192,13,FALSE))</f>
        <v>#N/A</v>
      </c>
      <c r="Q172" s="28" t="e">
        <f>IF(VLOOKUP($A172,Keys_CHESS_ALL!$J$3:$AC$192,14,FALSE)="","",VLOOKUP($A172,Keys_CHESS_ALL!$J$3:$AC$192,14,FALSE))</f>
        <v>#N/A</v>
      </c>
      <c r="R172" s="28" t="e">
        <f>IF(VLOOKUP($A172,Keys_CHESS_ALL!$J$3:$AC$192,15,FALSE)="","",VLOOKUP($A172,Keys_CHESS_ALL!$J$3:$AC$192,15,FALSE))</f>
        <v>#N/A</v>
      </c>
      <c r="S172" s="28" t="e">
        <f>IF(VLOOKUP($A172,Keys_CHESS_ALL!$J$3:$AC$192,16,FALSE)="","",VLOOKUP($A172,Keys_CHESS_ALL!$J$3:$AC$192,16,FALSE))</f>
        <v>#N/A</v>
      </c>
      <c r="T172" s="48" t="e">
        <f>IF(VLOOKUP($A172,Keys_CHESS_ALL!$J$3:$AC$192,17,FALSE)="","",VLOOKUP($A172,Keys_CHESS_ALL!$J$3:$AC$192,17,FALSE))</f>
        <v>#N/A</v>
      </c>
    </row>
    <row r="173" spans="2:20" x14ac:dyDescent="0.2">
      <c r="B173" s="28" t="e">
        <f>VLOOKUP(A173,Keys_CHESS_ALL!J155:L334,2,FALSE)</f>
        <v>#N/A</v>
      </c>
      <c r="C173" s="32"/>
      <c r="D173" s="32"/>
      <c r="E173" s="28" t="e">
        <f>VLOOKUP(A173,Keys_CHESS_ALL!J155:L334,3,FALSE)</f>
        <v>#N/A</v>
      </c>
      <c r="F173" s="40"/>
      <c r="H173" s="28" t="e">
        <f>IF(VLOOKUP($A173,Keys_CHESS_ALL!$J$3:$AC$192,5,FALSE)="","",VLOOKUP($A173,Keys_CHESS_ALL!$J$3:$AC$192,5,FALSE))</f>
        <v>#N/A</v>
      </c>
      <c r="I173" s="28" t="e">
        <f>IF(VLOOKUP($A173,Keys_CHESS_ALL!$J$3:$AC$192,6,FALSE)="","",VLOOKUP($A173,Keys_CHESS_ALL!$J$3:$AC$192,6,FALSE))</f>
        <v>#N/A</v>
      </c>
      <c r="J173" s="28" t="e">
        <f>IF(VLOOKUP($A173,Keys_CHESS_ALL!$J$3:$AC$192,7,FALSE)="","",VLOOKUP($A173,Keys_CHESS_ALL!$J$3:$AC$192,7,FALSE))</f>
        <v>#N/A</v>
      </c>
      <c r="K173" s="28" t="e">
        <f>IF(VLOOKUP($A173,Keys_CHESS_ALL!$J$3:$AC$192,8,FALSE)="","",VLOOKUP($A173,Keys_CHESS_ALL!$J$3:$AC$192,8,FALSE))</f>
        <v>#N/A</v>
      </c>
      <c r="L173" s="28" t="e">
        <f>IF(VLOOKUP($A173,Keys_CHESS_ALL!$J$3:$AC$192,9,FALSE)="","",VLOOKUP($A173,Keys_CHESS_ALL!$J$3:$AC$192,9,FALSE))</f>
        <v>#N/A</v>
      </c>
      <c r="M173" s="28" t="e">
        <f>IF(VLOOKUP($A173,Keys_CHESS_ALL!$J$3:$AC$192,10,FALSE)="","",VLOOKUP($A173,Keys_CHESS_ALL!$J$3:$AC$192,10,FALSE))</f>
        <v>#N/A</v>
      </c>
      <c r="N173" s="28" t="e">
        <f>IF(VLOOKUP($A173,Keys_CHESS_ALL!$J$3:$AC$192,11,FALSE)="","",VLOOKUP($A173,Keys_CHESS_ALL!$J$3:$AC$192,11,FALSE))</f>
        <v>#N/A</v>
      </c>
      <c r="O173" s="28" t="e">
        <f>IF(VLOOKUP($A173,Keys_CHESS_ALL!$J$3:$AC$192,12,FALSE)="","",VLOOKUP($A173,Keys_CHESS_ALL!$J$3:$AC$192,12,FALSE))</f>
        <v>#N/A</v>
      </c>
      <c r="P173" s="28" t="e">
        <f>IF(VLOOKUP($A173,Keys_CHESS_ALL!$J$3:$AC$192,13,FALSE)="","",VLOOKUP($A173,Keys_CHESS_ALL!$J$3:$AC$192,13,FALSE))</f>
        <v>#N/A</v>
      </c>
      <c r="Q173" s="28" t="e">
        <f>IF(VLOOKUP($A173,Keys_CHESS_ALL!$J$3:$AC$192,14,FALSE)="","",VLOOKUP($A173,Keys_CHESS_ALL!$J$3:$AC$192,14,FALSE))</f>
        <v>#N/A</v>
      </c>
      <c r="R173" s="28" t="e">
        <f>IF(VLOOKUP($A173,Keys_CHESS_ALL!$J$3:$AC$192,15,FALSE)="","",VLOOKUP($A173,Keys_CHESS_ALL!$J$3:$AC$192,15,FALSE))</f>
        <v>#N/A</v>
      </c>
      <c r="S173" s="28" t="e">
        <f>IF(VLOOKUP($A173,Keys_CHESS_ALL!$J$3:$AC$192,16,FALSE)="","",VLOOKUP($A173,Keys_CHESS_ALL!$J$3:$AC$192,16,FALSE))</f>
        <v>#N/A</v>
      </c>
      <c r="T173" s="48" t="e">
        <f>IF(VLOOKUP($A173,Keys_CHESS_ALL!$J$3:$AC$192,17,FALSE)="","",VLOOKUP($A173,Keys_CHESS_ALL!$J$3:$AC$192,17,FALSE))</f>
        <v>#N/A</v>
      </c>
    </row>
    <row r="174" spans="2:20" x14ac:dyDescent="0.2">
      <c r="B174" s="28" t="e">
        <f>VLOOKUP(A174,Keys_CHESS_ALL!J156:L335,2,FALSE)</f>
        <v>#N/A</v>
      </c>
      <c r="C174" s="32"/>
      <c r="D174" s="32"/>
      <c r="E174" s="28" t="e">
        <f>VLOOKUP(A174,Keys_CHESS_ALL!J156:L335,3,FALSE)</f>
        <v>#N/A</v>
      </c>
      <c r="F174" s="40"/>
      <c r="H174" s="28" t="e">
        <f>IF(VLOOKUP($A174,Keys_CHESS_ALL!$J$3:$AC$192,5,FALSE)="","",VLOOKUP($A174,Keys_CHESS_ALL!$J$3:$AC$192,5,FALSE))</f>
        <v>#N/A</v>
      </c>
      <c r="I174" s="28" t="e">
        <f>IF(VLOOKUP($A174,Keys_CHESS_ALL!$J$3:$AC$192,6,FALSE)="","",VLOOKUP($A174,Keys_CHESS_ALL!$J$3:$AC$192,6,FALSE))</f>
        <v>#N/A</v>
      </c>
      <c r="J174" s="28" t="e">
        <f>IF(VLOOKUP($A174,Keys_CHESS_ALL!$J$3:$AC$192,7,FALSE)="","",VLOOKUP($A174,Keys_CHESS_ALL!$J$3:$AC$192,7,FALSE))</f>
        <v>#N/A</v>
      </c>
      <c r="K174" s="28" t="e">
        <f>IF(VLOOKUP($A174,Keys_CHESS_ALL!$J$3:$AC$192,8,FALSE)="","",VLOOKUP($A174,Keys_CHESS_ALL!$J$3:$AC$192,8,FALSE))</f>
        <v>#N/A</v>
      </c>
      <c r="L174" s="28" t="e">
        <f>IF(VLOOKUP($A174,Keys_CHESS_ALL!$J$3:$AC$192,9,FALSE)="","",VLOOKUP($A174,Keys_CHESS_ALL!$J$3:$AC$192,9,FALSE))</f>
        <v>#N/A</v>
      </c>
      <c r="M174" s="28" t="e">
        <f>IF(VLOOKUP($A174,Keys_CHESS_ALL!$J$3:$AC$192,10,FALSE)="","",VLOOKUP($A174,Keys_CHESS_ALL!$J$3:$AC$192,10,FALSE))</f>
        <v>#N/A</v>
      </c>
      <c r="N174" s="28" t="e">
        <f>IF(VLOOKUP($A174,Keys_CHESS_ALL!$J$3:$AC$192,11,FALSE)="","",VLOOKUP($A174,Keys_CHESS_ALL!$J$3:$AC$192,11,FALSE))</f>
        <v>#N/A</v>
      </c>
      <c r="O174" s="28" t="e">
        <f>IF(VLOOKUP($A174,Keys_CHESS_ALL!$J$3:$AC$192,12,FALSE)="","",VLOOKUP($A174,Keys_CHESS_ALL!$J$3:$AC$192,12,FALSE))</f>
        <v>#N/A</v>
      </c>
      <c r="P174" s="28" t="e">
        <f>IF(VLOOKUP($A174,Keys_CHESS_ALL!$J$3:$AC$192,13,FALSE)="","",VLOOKUP($A174,Keys_CHESS_ALL!$J$3:$AC$192,13,FALSE))</f>
        <v>#N/A</v>
      </c>
      <c r="Q174" s="28" t="e">
        <f>IF(VLOOKUP($A174,Keys_CHESS_ALL!$J$3:$AC$192,14,FALSE)="","",VLOOKUP($A174,Keys_CHESS_ALL!$J$3:$AC$192,14,FALSE))</f>
        <v>#N/A</v>
      </c>
      <c r="R174" s="28" t="e">
        <f>IF(VLOOKUP($A174,Keys_CHESS_ALL!$J$3:$AC$192,15,FALSE)="","",VLOOKUP($A174,Keys_CHESS_ALL!$J$3:$AC$192,15,FALSE))</f>
        <v>#N/A</v>
      </c>
      <c r="S174" s="28" t="e">
        <f>IF(VLOOKUP($A174,Keys_CHESS_ALL!$J$3:$AC$192,16,FALSE)="","",VLOOKUP($A174,Keys_CHESS_ALL!$J$3:$AC$192,16,FALSE))</f>
        <v>#N/A</v>
      </c>
      <c r="T174" s="48" t="e">
        <f>IF(VLOOKUP($A174,Keys_CHESS_ALL!$J$3:$AC$192,17,FALSE)="","",VLOOKUP($A174,Keys_CHESS_ALL!$J$3:$AC$192,17,FALSE))</f>
        <v>#N/A</v>
      </c>
    </row>
    <row r="175" spans="2:20" x14ac:dyDescent="0.2">
      <c r="B175" s="28" t="e">
        <f>VLOOKUP(A175,Keys_CHESS_ALL!J157:L336,2,FALSE)</f>
        <v>#N/A</v>
      </c>
      <c r="C175" s="32"/>
      <c r="D175" s="32"/>
      <c r="E175" s="28" t="e">
        <f>VLOOKUP(A175,Keys_CHESS_ALL!J157:L336,3,FALSE)</f>
        <v>#N/A</v>
      </c>
      <c r="F175" s="40"/>
      <c r="H175" s="28" t="e">
        <f>IF(VLOOKUP($A175,Keys_CHESS_ALL!$J$3:$AC$192,5,FALSE)="","",VLOOKUP($A175,Keys_CHESS_ALL!$J$3:$AC$192,5,FALSE))</f>
        <v>#N/A</v>
      </c>
      <c r="I175" s="28" t="e">
        <f>IF(VLOOKUP($A175,Keys_CHESS_ALL!$J$3:$AC$192,6,FALSE)="","",VLOOKUP($A175,Keys_CHESS_ALL!$J$3:$AC$192,6,FALSE))</f>
        <v>#N/A</v>
      </c>
      <c r="J175" s="28" t="e">
        <f>IF(VLOOKUP($A175,Keys_CHESS_ALL!$J$3:$AC$192,7,FALSE)="","",VLOOKUP($A175,Keys_CHESS_ALL!$J$3:$AC$192,7,FALSE))</f>
        <v>#N/A</v>
      </c>
      <c r="K175" s="28" t="e">
        <f>IF(VLOOKUP($A175,Keys_CHESS_ALL!$J$3:$AC$192,8,FALSE)="","",VLOOKUP($A175,Keys_CHESS_ALL!$J$3:$AC$192,8,FALSE))</f>
        <v>#N/A</v>
      </c>
      <c r="L175" s="28" t="e">
        <f>IF(VLOOKUP($A175,Keys_CHESS_ALL!$J$3:$AC$192,9,FALSE)="","",VLOOKUP($A175,Keys_CHESS_ALL!$J$3:$AC$192,9,FALSE))</f>
        <v>#N/A</v>
      </c>
      <c r="M175" s="28" t="e">
        <f>IF(VLOOKUP($A175,Keys_CHESS_ALL!$J$3:$AC$192,10,FALSE)="","",VLOOKUP($A175,Keys_CHESS_ALL!$J$3:$AC$192,10,FALSE))</f>
        <v>#N/A</v>
      </c>
      <c r="N175" s="28" t="e">
        <f>IF(VLOOKUP($A175,Keys_CHESS_ALL!$J$3:$AC$192,11,FALSE)="","",VLOOKUP($A175,Keys_CHESS_ALL!$J$3:$AC$192,11,FALSE))</f>
        <v>#N/A</v>
      </c>
      <c r="O175" s="28" t="e">
        <f>IF(VLOOKUP($A175,Keys_CHESS_ALL!$J$3:$AC$192,12,FALSE)="","",VLOOKUP($A175,Keys_CHESS_ALL!$J$3:$AC$192,12,FALSE))</f>
        <v>#N/A</v>
      </c>
      <c r="P175" s="28" t="e">
        <f>IF(VLOOKUP($A175,Keys_CHESS_ALL!$J$3:$AC$192,13,FALSE)="","",VLOOKUP($A175,Keys_CHESS_ALL!$J$3:$AC$192,13,FALSE))</f>
        <v>#N/A</v>
      </c>
      <c r="Q175" s="28" t="e">
        <f>IF(VLOOKUP($A175,Keys_CHESS_ALL!$J$3:$AC$192,14,FALSE)="","",VLOOKUP($A175,Keys_CHESS_ALL!$J$3:$AC$192,14,FALSE))</f>
        <v>#N/A</v>
      </c>
      <c r="R175" s="28" t="e">
        <f>IF(VLOOKUP($A175,Keys_CHESS_ALL!$J$3:$AC$192,15,FALSE)="","",VLOOKUP($A175,Keys_CHESS_ALL!$J$3:$AC$192,15,FALSE))</f>
        <v>#N/A</v>
      </c>
      <c r="S175" s="28" t="e">
        <f>IF(VLOOKUP($A175,Keys_CHESS_ALL!$J$3:$AC$192,16,FALSE)="","",VLOOKUP($A175,Keys_CHESS_ALL!$J$3:$AC$192,16,FALSE))</f>
        <v>#N/A</v>
      </c>
      <c r="T175" s="48" t="e">
        <f>IF(VLOOKUP($A175,Keys_CHESS_ALL!$J$3:$AC$192,17,FALSE)="","",VLOOKUP($A175,Keys_CHESS_ALL!$J$3:$AC$192,17,FALSE))</f>
        <v>#N/A</v>
      </c>
    </row>
    <row r="176" spans="2:20" x14ac:dyDescent="0.2">
      <c r="B176" s="28" t="e">
        <f>VLOOKUP(A176,Keys_CHESS_ALL!J158:L337,2,FALSE)</f>
        <v>#N/A</v>
      </c>
      <c r="C176" s="32"/>
      <c r="D176" s="32"/>
      <c r="E176" s="28" t="e">
        <f>VLOOKUP(A176,Keys_CHESS_ALL!J158:L337,3,FALSE)</f>
        <v>#N/A</v>
      </c>
      <c r="F176" s="40"/>
      <c r="H176" s="28" t="e">
        <f>IF(VLOOKUP($A176,Keys_CHESS_ALL!$J$3:$AC$192,5,FALSE)="","",VLOOKUP($A176,Keys_CHESS_ALL!$J$3:$AC$192,5,FALSE))</f>
        <v>#N/A</v>
      </c>
      <c r="I176" s="28" t="e">
        <f>IF(VLOOKUP($A176,Keys_CHESS_ALL!$J$3:$AC$192,6,FALSE)="","",VLOOKUP($A176,Keys_CHESS_ALL!$J$3:$AC$192,6,FALSE))</f>
        <v>#N/A</v>
      </c>
      <c r="J176" s="28" t="e">
        <f>IF(VLOOKUP($A176,Keys_CHESS_ALL!$J$3:$AC$192,7,FALSE)="","",VLOOKUP($A176,Keys_CHESS_ALL!$J$3:$AC$192,7,FALSE))</f>
        <v>#N/A</v>
      </c>
      <c r="K176" s="28" t="e">
        <f>IF(VLOOKUP($A176,Keys_CHESS_ALL!$J$3:$AC$192,8,FALSE)="","",VLOOKUP($A176,Keys_CHESS_ALL!$J$3:$AC$192,8,FALSE))</f>
        <v>#N/A</v>
      </c>
      <c r="L176" s="28" t="e">
        <f>IF(VLOOKUP($A176,Keys_CHESS_ALL!$J$3:$AC$192,9,FALSE)="","",VLOOKUP($A176,Keys_CHESS_ALL!$J$3:$AC$192,9,FALSE))</f>
        <v>#N/A</v>
      </c>
      <c r="M176" s="28" t="e">
        <f>IF(VLOOKUP($A176,Keys_CHESS_ALL!$J$3:$AC$192,10,FALSE)="","",VLOOKUP($A176,Keys_CHESS_ALL!$J$3:$AC$192,10,FALSE))</f>
        <v>#N/A</v>
      </c>
      <c r="N176" s="28" t="e">
        <f>IF(VLOOKUP($A176,Keys_CHESS_ALL!$J$3:$AC$192,11,FALSE)="","",VLOOKUP($A176,Keys_CHESS_ALL!$J$3:$AC$192,11,FALSE))</f>
        <v>#N/A</v>
      </c>
      <c r="O176" s="28" t="e">
        <f>IF(VLOOKUP($A176,Keys_CHESS_ALL!$J$3:$AC$192,12,FALSE)="","",VLOOKUP($A176,Keys_CHESS_ALL!$J$3:$AC$192,12,FALSE))</f>
        <v>#N/A</v>
      </c>
      <c r="P176" s="28" t="e">
        <f>IF(VLOOKUP($A176,Keys_CHESS_ALL!$J$3:$AC$192,13,FALSE)="","",VLOOKUP($A176,Keys_CHESS_ALL!$J$3:$AC$192,13,FALSE))</f>
        <v>#N/A</v>
      </c>
      <c r="Q176" s="28" t="e">
        <f>IF(VLOOKUP($A176,Keys_CHESS_ALL!$J$3:$AC$192,14,FALSE)="","",VLOOKUP($A176,Keys_CHESS_ALL!$J$3:$AC$192,14,FALSE))</f>
        <v>#N/A</v>
      </c>
      <c r="R176" s="28" t="e">
        <f>IF(VLOOKUP($A176,Keys_CHESS_ALL!$J$3:$AC$192,15,FALSE)="","",VLOOKUP($A176,Keys_CHESS_ALL!$J$3:$AC$192,15,FALSE))</f>
        <v>#N/A</v>
      </c>
      <c r="S176" s="28" t="e">
        <f>IF(VLOOKUP($A176,Keys_CHESS_ALL!$J$3:$AC$192,16,FALSE)="","",VLOOKUP($A176,Keys_CHESS_ALL!$J$3:$AC$192,16,FALSE))</f>
        <v>#N/A</v>
      </c>
      <c r="T176" s="48" t="e">
        <f>IF(VLOOKUP($A176,Keys_CHESS_ALL!$J$3:$AC$192,17,FALSE)="","",VLOOKUP($A176,Keys_CHESS_ALL!$J$3:$AC$192,17,FALSE))</f>
        <v>#N/A</v>
      </c>
    </row>
    <row r="177" spans="2:20" x14ac:dyDescent="0.2">
      <c r="B177" s="28" t="e">
        <f>VLOOKUP(A177,Keys_CHESS_ALL!J159:L338,2,FALSE)</f>
        <v>#N/A</v>
      </c>
      <c r="C177" s="32"/>
      <c r="D177" s="32"/>
      <c r="E177" s="28" t="e">
        <f>VLOOKUP(A177,Keys_CHESS_ALL!J159:L338,3,FALSE)</f>
        <v>#N/A</v>
      </c>
      <c r="F177" s="40"/>
      <c r="H177" s="28" t="e">
        <f>IF(VLOOKUP($A177,Keys_CHESS_ALL!$J$3:$AC$192,5,FALSE)="","",VLOOKUP($A177,Keys_CHESS_ALL!$J$3:$AC$192,5,FALSE))</f>
        <v>#N/A</v>
      </c>
      <c r="I177" s="28" t="e">
        <f>IF(VLOOKUP($A177,Keys_CHESS_ALL!$J$3:$AC$192,6,FALSE)="","",VLOOKUP($A177,Keys_CHESS_ALL!$J$3:$AC$192,6,FALSE))</f>
        <v>#N/A</v>
      </c>
      <c r="J177" s="28" t="e">
        <f>IF(VLOOKUP($A177,Keys_CHESS_ALL!$J$3:$AC$192,7,FALSE)="","",VLOOKUP($A177,Keys_CHESS_ALL!$J$3:$AC$192,7,FALSE))</f>
        <v>#N/A</v>
      </c>
      <c r="K177" s="28" t="e">
        <f>IF(VLOOKUP($A177,Keys_CHESS_ALL!$J$3:$AC$192,8,FALSE)="","",VLOOKUP($A177,Keys_CHESS_ALL!$J$3:$AC$192,8,FALSE))</f>
        <v>#N/A</v>
      </c>
      <c r="L177" s="28" t="e">
        <f>IF(VLOOKUP($A177,Keys_CHESS_ALL!$J$3:$AC$192,9,FALSE)="","",VLOOKUP($A177,Keys_CHESS_ALL!$J$3:$AC$192,9,FALSE))</f>
        <v>#N/A</v>
      </c>
      <c r="M177" s="28" t="e">
        <f>IF(VLOOKUP($A177,Keys_CHESS_ALL!$J$3:$AC$192,10,FALSE)="","",VLOOKUP($A177,Keys_CHESS_ALL!$J$3:$AC$192,10,FALSE))</f>
        <v>#N/A</v>
      </c>
      <c r="N177" s="28" t="e">
        <f>IF(VLOOKUP($A177,Keys_CHESS_ALL!$J$3:$AC$192,11,FALSE)="","",VLOOKUP($A177,Keys_CHESS_ALL!$J$3:$AC$192,11,FALSE))</f>
        <v>#N/A</v>
      </c>
      <c r="O177" s="28" t="e">
        <f>IF(VLOOKUP($A177,Keys_CHESS_ALL!$J$3:$AC$192,12,FALSE)="","",VLOOKUP($A177,Keys_CHESS_ALL!$J$3:$AC$192,12,FALSE))</f>
        <v>#N/A</v>
      </c>
      <c r="P177" s="28" t="e">
        <f>IF(VLOOKUP($A177,Keys_CHESS_ALL!$J$3:$AC$192,13,FALSE)="","",VLOOKUP($A177,Keys_CHESS_ALL!$J$3:$AC$192,13,FALSE))</f>
        <v>#N/A</v>
      </c>
      <c r="Q177" s="28" t="e">
        <f>IF(VLOOKUP($A177,Keys_CHESS_ALL!$J$3:$AC$192,14,FALSE)="","",VLOOKUP($A177,Keys_CHESS_ALL!$J$3:$AC$192,14,FALSE))</f>
        <v>#N/A</v>
      </c>
      <c r="R177" s="28" t="e">
        <f>IF(VLOOKUP($A177,Keys_CHESS_ALL!$J$3:$AC$192,15,FALSE)="","",VLOOKUP($A177,Keys_CHESS_ALL!$J$3:$AC$192,15,FALSE))</f>
        <v>#N/A</v>
      </c>
      <c r="S177" s="28" t="e">
        <f>IF(VLOOKUP($A177,Keys_CHESS_ALL!$J$3:$AC$192,16,FALSE)="","",VLOOKUP($A177,Keys_CHESS_ALL!$J$3:$AC$192,16,FALSE))</f>
        <v>#N/A</v>
      </c>
      <c r="T177" s="48" t="e">
        <f>IF(VLOOKUP($A177,Keys_CHESS_ALL!$J$3:$AC$192,17,FALSE)="","",VLOOKUP($A177,Keys_CHESS_ALL!$J$3:$AC$192,17,FALSE))</f>
        <v>#N/A</v>
      </c>
    </row>
    <row r="178" spans="2:20" x14ac:dyDescent="0.2">
      <c r="B178" s="28" t="e">
        <f>VLOOKUP(A178,Keys_CHESS_ALL!J160:L339,2,FALSE)</f>
        <v>#N/A</v>
      </c>
      <c r="C178" s="32"/>
      <c r="D178" s="32"/>
      <c r="E178" s="28" t="e">
        <f>VLOOKUP(A178,Keys_CHESS_ALL!J160:L339,3,FALSE)</f>
        <v>#N/A</v>
      </c>
      <c r="F178" s="40"/>
      <c r="H178" s="28" t="e">
        <f>IF(VLOOKUP($A178,Keys_CHESS_ALL!$J$3:$AC$192,5,FALSE)="","",VLOOKUP($A178,Keys_CHESS_ALL!$J$3:$AC$192,5,FALSE))</f>
        <v>#N/A</v>
      </c>
      <c r="I178" s="28" t="e">
        <f>IF(VLOOKUP($A178,Keys_CHESS_ALL!$J$3:$AC$192,6,FALSE)="","",VLOOKUP($A178,Keys_CHESS_ALL!$J$3:$AC$192,6,FALSE))</f>
        <v>#N/A</v>
      </c>
      <c r="J178" s="28" t="e">
        <f>IF(VLOOKUP($A178,Keys_CHESS_ALL!$J$3:$AC$192,7,FALSE)="","",VLOOKUP($A178,Keys_CHESS_ALL!$J$3:$AC$192,7,FALSE))</f>
        <v>#N/A</v>
      </c>
      <c r="K178" s="28" t="e">
        <f>IF(VLOOKUP($A178,Keys_CHESS_ALL!$J$3:$AC$192,8,FALSE)="","",VLOOKUP($A178,Keys_CHESS_ALL!$J$3:$AC$192,8,FALSE))</f>
        <v>#N/A</v>
      </c>
      <c r="L178" s="28" t="e">
        <f>IF(VLOOKUP($A178,Keys_CHESS_ALL!$J$3:$AC$192,9,FALSE)="","",VLOOKUP($A178,Keys_CHESS_ALL!$J$3:$AC$192,9,FALSE))</f>
        <v>#N/A</v>
      </c>
      <c r="M178" s="28" t="e">
        <f>IF(VLOOKUP($A178,Keys_CHESS_ALL!$J$3:$AC$192,10,FALSE)="","",VLOOKUP($A178,Keys_CHESS_ALL!$J$3:$AC$192,10,FALSE))</f>
        <v>#N/A</v>
      </c>
      <c r="N178" s="28" t="e">
        <f>IF(VLOOKUP($A178,Keys_CHESS_ALL!$J$3:$AC$192,11,FALSE)="","",VLOOKUP($A178,Keys_CHESS_ALL!$J$3:$AC$192,11,FALSE))</f>
        <v>#N/A</v>
      </c>
      <c r="O178" s="28" t="e">
        <f>IF(VLOOKUP($A178,Keys_CHESS_ALL!$J$3:$AC$192,12,FALSE)="","",VLOOKUP($A178,Keys_CHESS_ALL!$J$3:$AC$192,12,FALSE))</f>
        <v>#N/A</v>
      </c>
      <c r="P178" s="28" t="e">
        <f>IF(VLOOKUP($A178,Keys_CHESS_ALL!$J$3:$AC$192,13,FALSE)="","",VLOOKUP($A178,Keys_CHESS_ALL!$J$3:$AC$192,13,FALSE))</f>
        <v>#N/A</v>
      </c>
      <c r="Q178" s="28" t="e">
        <f>IF(VLOOKUP($A178,Keys_CHESS_ALL!$J$3:$AC$192,14,FALSE)="","",VLOOKUP($A178,Keys_CHESS_ALL!$J$3:$AC$192,14,FALSE))</f>
        <v>#N/A</v>
      </c>
      <c r="R178" s="28" t="e">
        <f>IF(VLOOKUP($A178,Keys_CHESS_ALL!$J$3:$AC$192,15,FALSE)="","",VLOOKUP($A178,Keys_CHESS_ALL!$J$3:$AC$192,15,FALSE))</f>
        <v>#N/A</v>
      </c>
      <c r="S178" s="28" t="e">
        <f>IF(VLOOKUP($A178,Keys_CHESS_ALL!$J$3:$AC$192,16,FALSE)="","",VLOOKUP($A178,Keys_CHESS_ALL!$J$3:$AC$192,16,FALSE))</f>
        <v>#N/A</v>
      </c>
      <c r="T178" s="48" t="e">
        <f>IF(VLOOKUP($A178,Keys_CHESS_ALL!$J$3:$AC$192,17,FALSE)="","",VLOOKUP($A178,Keys_CHESS_ALL!$J$3:$AC$192,17,FALSE))</f>
        <v>#N/A</v>
      </c>
    </row>
    <row r="179" spans="2:20" x14ac:dyDescent="0.2">
      <c r="B179" s="28" t="e">
        <f>VLOOKUP(A179,Keys_CHESS_ALL!J161:L340,2,FALSE)</f>
        <v>#N/A</v>
      </c>
      <c r="C179" s="32"/>
      <c r="D179" s="32"/>
      <c r="E179" s="28" t="e">
        <f>VLOOKUP(A179,Keys_CHESS_ALL!J161:L340,3,FALSE)</f>
        <v>#N/A</v>
      </c>
      <c r="F179" s="40"/>
      <c r="H179" s="28" t="e">
        <f>IF(VLOOKUP($A179,Keys_CHESS_ALL!$J$3:$AC$192,5,FALSE)="","",VLOOKUP($A179,Keys_CHESS_ALL!$J$3:$AC$192,5,FALSE))</f>
        <v>#N/A</v>
      </c>
      <c r="I179" s="28" t="e">
        <f>IF(VLOOKUP($A179,Keys_CHESS_ALL!$J$3:$AC$192,6,FALSE)="","",VLOOKUP($A179,Keys_CHESS_ALL!$J$3:$AC$192,6,FALSE))</f>
        <v>#N/A</v>
      </c>
      <c r="J179" s="28" t="e">
        <f>IF(VLOOKUP($A179,Keys_CHESS_ALL!$J$3:$AC$192,7,FALSE)="","",VLOOKUP($A179,Keys_CHESS_ALL!$J$3:$AC$192,7,FALSE))</f>
        <v>#N/A</v>
      </c>
      <c r="K179" s="28" t="e">
        <f>IF(VLOOKUP($A179,Keys_CHESS_ALL!$J$3:$AC$192,8,FALSE)="","",VLOOKUP($A179,Keys_CHESS_ALL!$J$3:$AC$192,8,FALSE))</f>
        <v>#N/A</v>
      </c>
      <c r="L179" s="28" t="e">
        <f>IF(VLOOKUP($A179,Keys_CHESS_ALL!$J$3:$AC$192,9,FALSE)="","",VLOOKUP($A179,Keys_CHESS_ALL!$J$3:$AC$192,9,FALSE))</f>
        <v>#N/A</v>
      </c>
      <c r="M179" s="28" t="e">
        <f>IF(VLOOKUP($A179,Keys_CHESS_ALL!$J$3:$AC$192,10,FALSE)="","",VLOOKUP($A179,Keys_CHESS_ALL!$J$3:$AC$192,10,FALSE))</f>
        <v>#N/A</v>
      </c>
      <c r="N179" s="28" t="e">
        <f>IF(VLOOKUP($A179,Keys_CHESS_ALL!$J$3:$AC$192,11,FALSE)="","",VLOOKUP($A179,Keys_CHESS_ALL!$J$3:$AC$192,11,FALSE))</f>
        <v>#N/A</v>
      </c>
      <c r="O179" s="28" t="e">
        <f>IF(VLOOKUP($A179,Keys_CHESS_ALL!$J$3:$AC$192,12,FALSE)="","",VLOOKUP($A179,Keys_CHESS_ALL!$J$3:$AC$192,12,FALSE))</f>
        <v>#N/A</v>
      </c>
      <c r="P179" s="28" t="e">
        <f>IF(VLOOKUP($A179,Keys_CHESS_ALL!$J$3:$AC$192,13,FALSE)="","",VLOOKUP($A179,Keys_CHESS_ALL!$J$3:$AC$192,13,FALSE))</f>
        <v>#N/A</v>
      </c>
      <c r="Q179" s="28" t="e">
        <f>IF(VLOOKUP($A179,Keys_CHESS_ALL!$J$3:$AC$192,14,FALSE)="","",VLOOKUP($A179,Keys_CHESS_ALL!$J$3:$AC$192,14,FALSE))</f>
        <v>#N/A</v>
      </c>
      <c r="R179" s="28" t="e">
        <f>IF(VLOOKUP($A179,Keys_CHESS_ALL!$J$3:$AC$192,15,FALSE)="","",VLOOKUP($A179,Keys_CHESS_ALL!$J$3:$AC$192,15,FALSE))</f>
        <v>#N/A</v>
      </c>
      <c r="S179" s="28" t="e">
        <f>IF(VLOOKUP($A179,Keys_CHESS_ALL!$J$3:$AC$192,16,FALSE)="","",VLOOKUP($A179,Keys_CHESS_ALL!$J$3:$AC$192,16,FALSE))</f>
        <v>#N/A</v>
      </c>
      <c r="T179" s="48" t="e">
        <f>IF(VLOOKUP($A179,Keys_CHESS_ALL!$J$3:$AC$192,17,FALSE)="","",VLOOKUP($A179,Keys_CHESS_ALL!$J$3:$AC$192,17,FALSE))</f>
        <v>#N/A</v>
      </c>
    </row>
    <row r="180" spans="2:20" x14ac:dyDescent="0.2">
      <c r="B180" s="28" t="e">
        <f>VLOOKUP(A180,Keys_CHESS_ALL!J162:L341,2,FALSE)</f>
        <v>#N/A</v>
      </c>
      <c r="C180" s="32"/>
      <c r="D180" s="32"/>
      <c r="E180" s="28" t="e">
        <f>VLOOKUP(A180,Keys_CHESS_ALL!J162:L341,3,FALSE)</f>
        <v>#N/A</v>
      </c>
      <c r="F180" s="40"/>
      <c r="H180" s="28" t="e">
        <f>IF(VLOOKUP($A180,Keys_CHESS_ALL!$J$3:$AC$192,5,FALSE)="","",VLOOKUP($A180,Keys_CHESS_ALL!$J$3:$AC$192,5,FALSE))</f>
        <v>#N/A</v>
      </c>
      <c r="I180" s="28" t="e">
        <f>IF(VLOOKUP($A180,Keys_CHESS_ALL!$J$3:$AC$192,6,FALSE)="","",VLOOKUP($A180,Keys_CHESS_ALL!$J$3:$AC$192,6,FALSE))</f>
        <v>#N/A</v>
      </c>
      <c r="J180" s="28" t="e">
        <f>IF(VLOOKUP($A180,Keys_CHESS_ALL!$J$3:$AC$192,7,FALSE)="","",VLOOKUP($A180,Keys_CHESS_ALL!$J$3:$AC$192,7,FALSE))</f>
        <v>#N/A</v>
      </c>
      <c r="K180" s="28" t="e">
        <f>IF(VLOOKUP($A180,Keys_CHESS_ALL!$J$3:$AC$192,8,FALSE)="","",VLOOKUP($A180,Keys_CHESS_ALL!$J$3:$AC$192,8,FALSE))</f>
        <v>#N/A</v>
      </c>
      <c r="L180" s="28" t="e">
        <f>IF(VLOOKUP($A180,Keys_CHESS_ALL!$J$3:$AC$192,9,FALSE)="","",VLOOKUP($A180,Keys_CHESS_ALL!$J$3:$AC$192,9,FALSE))</f>
        <v>#N/A</v>
      </c>
      <c r="M180" s="28" t="e">
        <f>IF(VLOOKUP($A180,Keys_CHESS_ALL!$J$3:$AC$192,10,FALSE)="","",VLOOKUP($A180,Keys_CHESS_ALL!$J$3:$AC$192,10,FALSE))</f>
        <v>#N/A</v>
      </c>
      <c r="N180" s="28" t="e">
        <f>IF(VLOOKUP($A180,Keys_CHESS_ALL!$J$3:$AC$192,11,FALSE)="","",VLOOKUP($A180,Keys_CHESS_ALL!$J$3:$AC$192,11,FALSE))</f>
        <v>#N/A</v>
      </c>
      <c r="O180" s="28" t="e">
        <f>IF(VLOOKUP($A180,Keys_CHESS_ALL!$J$3:$AC$192,12,FALSE)="","",VLOOKUP($A180,Keys_CHESS_ALL!$J$3:$AC$192,12,FALSE))</f>
        <v>#N/A</v>
      </c>
      <c r="P180" s="28" t="e">
        <f>IF(VLOOKUP($A180,Keys_CHESS_ALL!$J$3:$AC$192,13,FALSE)="","",VLOOKUP($A180,Keys_CHESS_ALL!$J$3:$AC$192,13,FALSE))</f>
        <v>#N/A</v>
      </c>
      <c r="Q180" s="28" t="e">
        <f>IF(VLOOKUP($A180,Keys_CHESS_ALL!$J$3:$AC$192,14,FALSE)="","",VLOOKUP($A180,Keys_CHESS_ALL!$J$3:$AC$192,14,FALSE))</f>
        <v>#N/A</v>
      </c>
      <c r="R180" s="28" t="e">
        <f>IF(VLOOKUP($A180,Keys_CHESS_ALL!$J$3:$AC$192,15,FALSE)="","",VLOOKUP($A180,Keys_CHESS_ALL!$J$3:$AC$192,15,FALSE))</f>
        <v>#N/A</v>
      </c>
      <c r="S180" s="28" t="e">
        <f>IF(VLOOKUP($A180,Keys_CHESS_ALL!$J$3:$AC$192,16,FALSE)="","",VLOOKUP($A180,Keys_CHESS_ALL!$J$3:$AC$192,16,FALSE))</f>
        <v>#N/A</v>
      </c>
      <c r="T180" s="48" t="e">
        <f>IF(VLOOKUP($A180,Keys_CHESS_ALL!$J$3:$AC$192,17,FALSE)="","",VLOOKUP($A180,Keys_CHESS_ALL!$J$3:$AC$192,17,FALSE))</f>
        <v>#N/A</v>
      </c>
    </row>
    <row r="181" spans="2:20" x14ac:dyDescent="0.2">
      <c r="B181" s="28" t="e">
        <f>VLOOKUP(A181,Keys_CHESS_ALL!J163:L342,2,FALSE)</f>
        <v>#N/A</v>
      </c>
      <c r="C181" s="32"/>
      <c r="D181" s="32"/>
      <c r="E181" s="28" t="e">
        <f>VLOOKUP(A181,Keys_CHESS_ALL!J163:L342,3,FALSE)</f>
        <v>#N/A</v>
      </c>
      <c r="F181" s="40"/>
      <c r="H181" s="28" t="e">
        <f>IF(VLOOKUP($A181,Keys_CHESS_ALL!$J$3:$AC$192,5,FALSE)="","",VLOOKUP($A181,Keys_CHESS_ALL!$J$3:$AC$192,5,FALSE))</f>
        <v>#N/A</v>
      </c>
      <c r="I181" s="28" t="e">
        <f>IF(VLOOKUP($A181,Keys_CHESS_ALL!$J$3:$AC$192,6,FALSE)="","",VLOOKUP($A181,Keys_CHESS_ALL!$J$3:$AC$192,6,FALSE))</f>
        <v>#N/A</v>
      </c>
      <c r="J181" s="28" t="e">
        <f>IF(VLOOKUP($A181,Keys_CHESS_ALL!$J$3:$AC$192,7,FALSE)="","",VLOOKUP($A181,Keys_CHESS_ALL!$J$3:$AC$192,7,FALSE))</f>
        <v>#N/A</v>
      </c>
      <c r="K181" s="28" t="e">
        <f>IF(VLOOKUP($A181,Keys_CHESS_ALL!$J$3:$AC$192,8,FALSE)="","",VLOOKUP($A181,Keys_CHESS_ALL!$J$3:$AC$192,8,FALSE))</f>
        <v>#N/A</v>
      </c>
      <c r="L181" s="28" t="e">
        <f>IF(VLOOKUP($A181,Keys_CHESS_ALL!$J$3:$AC$192,9,FALSE)="","",VLOOKUP($A181,Keys_CHESS_ALL!$J$3:$AC$192,9,FALSE))</f>
        <v>#N/A</v>
      </c>
      <c r="M181" s="28" t="e">
        <f>IF(VLOOKUP($A181,Keys_CHESS_ALL!$J$3:$AC$192,10,FALSE)="","",VLOOKUP($A181,Keys_CHESS_ALL!$J$3:$AC$192,10,FALSE))</f>
        <v>#N/A</v>
      </c>
      <c r="N181" s="28" t="e">
        <f>IF(VLOOKUP($A181,Keys_CHESS_ALL!$J$3:$AC$192,11,FALSE)="","",VLOOKUP($A181,Keys_CHESS_ALL!$J$3:$AC$192,11,FALSE))</f>
        <v>#N/A</v>
      </c>
      <c r="O181" s="28" t="e">
        <f>IF(VLOOKUP($A181,Keys_CHESS_ALL!$J$3:$AC$192,12,FALSE)="","",VLOOKUP($A181,Keys_CHESS_ALL!$J$3:$AC$192,12,FALSE))</f>
        <v>#N/A</v>
      </c>
      <c r="P181" s="28" t="e">
        <f>IF(VLOOKUP($A181,Keys_CHESS_ALL!$J$3:$AC$192,13,FALSE)="","",VLOOKUP($A181,Keys_CHESS_ALL!$J$3:$AC$192,13,FALSE))</f>
        <v>#N/A</v>
      </c>
      <c r="Q181" s="28" t="e">
        <f>IF(VLOOKUP($A181,Keys_CHESS_ALL!$J$3:$AC$192,14,FALSE)="","",VLOOKUP($A181,Keys_CHESS_ALL!$J$3:$AC$192,14,FALSE))</f>
        <v>#N/A</v>
      </c>
      <c r="R181" s="28" t="e">
        <f>IF(VLOOKUP($A181,Keys_CHESS_ALL!$J$3:$AC$192,15,FALSE)="","",VLOOKUP($A181,Keys_CHESS_ALL!$J$3:$AC$192,15,FALSE))</f>
        <v>#N/A</v>
      </c>
      <c r="S181" s="28" t="e">
        <f>IF(VLOOKUP($A181,Keys_CHESS_ALL!$J$3:$AC$192,16,FALSE)="","",VLOOKUP($A181,Keys_CHESS_ALL!$J$3:$AC$192,16,FALSE))</f>
        <v>#N/A</v>
      </c>
      <c r="T181" s="48" t="e">
        <f>IF(VLOOKUP($A181,Keys_CHESS_ALL!$J$3:$AC$192,17,FALSE)="","",VLOOKUP($A181,Keys_CHESS_ALL!$J$3:$AC$192,17,FALSE))</f>
        <v>#N/A</v>
      </c>
    </row>
    <row r="182" spans="2:20" x14ac:dyDescent="0.2">
      <c r="B182" s="28" t="e">
        <f>VLOOKUP(A182,Keys_CHESS_ALL!J164:L343,2,FALSE)</f>
        <v>#N/A</v>
      </c>
      <c r="C182" s="32"/>
      <c r="D182" s="32"/>
      <c r="E182" s="28" t="e">
        <f>VLOOKUP(A182,Keys_CHESS_ALL!J164:L343,3,FALSE)</f>
        <v>#N/A</v>
      </c>
      <c r="F182" s="40"/>
      <c r="H182" s="28" t="e">
        <f>IF(VLOOKUP($A182,Keys_CHESS_ALL!$J$3:$AC$192,5,FALSE)="","",VLOOKUP($A182,Keys_CHESS_ALL!$J$3:$AC$192,5,FALSE))</f>
        <v>#N/A</v>
      </c>
      <c r="I182" s="28" t="e">
        <f>IF(VLOOKUP($A182,Keys_CHESS_ALL!$J$3:$AC$192,6,FALSE)="","",VLOOKUP($A182,Keys_CHESS_ALL!$J$3:$AC$192,6,FALSE))</f>
        <v>#N/A</v>
      </c>
      <c r="J182" s="28" t="e">
        <f>IF(VLOOKUP($A182,Keys_CHESS_ALL!$J$3:$AC$192,7,FALSE)="","",VLOOKUP($A182,Keys_CHESS_ALL!$J$3:$AC$192,7,FALSE))</f>
        <v>#N/A</v>
      </c>
      <c r="K182" s="28" t="e">
        <f>IF(VLOOKUP($A182,Keys_CHESS_ALL!$J$3:$AC$192,8,FALSE)="","",VLOOKUP($A182,Keys_CHESS_ALL!$J$3:$AC$192,8,FALSE))</f>
        <v>#N/A</v>
      </c>
      <c r="L182" s="28" t="e">
        <f>IF(VLOOKUP($A182,Keys_CHESS_ALL!$J$3:$AC$192,9,FALSE)="","",VLOOKUP($A182,Keys_CHESS_ALL!$J$3:$AC$192,9,FALSE))</f>
        <v>#N/A</v>
      </c>
      <c r="M182" s="28" t="e">
        <f>IF(VLOOKUP($A182,Keys_CHESS_ALL!$J$3:$AC$192,10,FALSE)="","",VLOOKUP($A182,Keys_CHESS_ALL!$J$3:$AC$192,10,FALSE))</f>
        <v>#N/A</v>
      </c>
      <c r="N182" s="28" t="e">
        <f>IF(VLOOKUP($A182,Keys_CHESS_ALL!$J$3:$AC$192,11,FALSE)="","",VLOOKUP($A182,Keys_CHESS_ALL!$J$3:$AC$192,11,FALSE))</f>
        <v>#N/A</v>
      </c>
      <c r="O182" s="28" t="e">
        <f>IF(VLOOKUP($A182,Keys_CHESS_ALL!$J$3:$AC$192,12,FALSE)="","",VLOOKUP($A182,Keys_CHESS_ALL!$J$3:$AC$192,12,FALSE))</f>
        <v>#N/A</v>
      </c>
      <c r="P182" s="28" t="e">
        <f>IF(VLOOKUP($A182,Keys_CHESS_ALL!$J$3:$AC$192,13,FALSE)="","",VLOOKUP($A182,Keys_CHESS_ALL!$J$3:$AC$192,13,FALSE))</f>
        <v>#N/A</v>
      </c>
      <c r="Q182" s="28" t="e">
        <f>IF(VLOOKUP($A182,Keys_CHESS_ALL!$J$3:$AC$192,14,FALSE)="","",VLOOKUP($A182,Keys_CHESS_ALL!$J$3:$AC$192,14,FALSE))</f>
        <v>#N/A</v>
      </c>
      <c r="R182" s="28" t="e">
        <f>IF(VLOOKUP($A182,Keys_CHESS_ALL!$J$3:$AC$192,15,FALSE)="","",VLOOKUP($A182,Keys_CHESS_ALL!$J$3:$AC$192,15,FALSE))</f>
        <v>#N/A</v>
      </c>
      <c r="S182" s="28" t="e">
        <f>IF(VLOOKUP($A182,Keys_CHESS_ALL!$J$3:$AC$192,16,FALSE)="","",VLOOKUP($A182,Keys_CHESS_ALL!$J$3:$AC$192,16,FALSE))</f>
        <v>#N/A</v>
      </c>
      <c r="T182" s="48" t="e">
        <f>IF(VLOOKUP($A182,Keys_CHESS_ALL!$J$3:$AC$192,17,FALSE)="","",VLOOKUP($A182,Keys_CHESS_ALL!$J$3:$AC$192,17,FALSE))</f>
        <v>#N/A</v>
      </c>
    </row>
    <row r="183" spans="2:20" x14ac:dyDescent="0.2">
      <c r="B183" s="28" t="e">
        <f>VLOOKUP(A183,Keys_CHESS_ALL!J165:L344,2,FALSE)</f>
        <v>#N/A</v>
      </c>
      <c r="C183" s="32"/>
      <c r="D183" s="32"/>
      <c r="E183" s="28" t="e">
        <f>VLOOKUP(A183,Keys_CHESS_ALL!J165:L344,3,FALSE)</f>
        <v>#N/A</v>
      </c>
      <c r="F183" s="40"/>
      <c r="H183" s="28" t="e">
        <f>IF(VLOOKUP($A183,Keys_CHESS_ALL!$J$3:$AC$192,5,FALSE)="","",VLOOKUP($A183,Keys_CHESS_ALL!$J$3:$AC$192,5,FALSE))</f>
        <v>#N/A</v>
      </c>
      <c r="I183" s="28" t="e">
        <f>IF(VLOOKUP($A183,Keys_CHESS_ALL!$J$3:$AC$192,6,FALSE)="","",VLOOKUP($A183,Keys_CHESS_ALL!$J$3:$AC$192,6,FALSE))</f>
        <v>#N/A</v>
      </c>
      <c r="J183" s="28" t="e">
        <f>IF(VLOOKUP($A183,Keys_CHESS_ALL!$J$3:$AC$192,7,FALSE)="","",VLOOKUP($A183,Keys_CHESS_ALL!$J$3:$AC$192,7,FALSE))</f>
        <v>#N/A</v>
      </c>
      <c r="K183" s="28" t="e">
        <f>IF(VLOOKUP($A183,Keys_CHESS_ALL!$J$3:$AC$192,8,FALSE)="","",VLOOKUP($A183,Keys_CHESS_ALL!$J$3:$AC$192,8,FALSE))</f>
        <v>#N/A</v>
      </c>
      <c r="L183" s="28" t="e">
        <f>IF(VLOOKUP($A183,Keys_CHESS_ALL!$J$3:$AC$192,9,FALSE)="","",VLOOKUP($A183,Keys_CHESS_ALL!$J$3:$AC$192,9,FALSE))</f>
        <v>#N/A</v>
      </c>
      <c r="M183" s="28" t="e">
        <f>IF(VLOOKUP($A183,Keys_CHESS_ALL!$J$3:$AC$192,10,FALSE)="","",VLOOKUP($A183,Keys_CHESS_ALL!$J$3:$AC$192,10,FALSE))</f>
        <v>#N/A</v>
      </c>
      <c r="N183" s="28" t="e">
        <f>IF(VLOOKUP($A183,Keys_CHESS_ALL!$J$3:$AC$192,11,FALSE)="","",VLOOKUP($A183,Keys_CHESS_ALL!$J$3:$AC$192,11,FALSE))</f>
        <v>#N/A</v>
      </c>
      <c r="O183" s="28" t="e">
        <f>IF(VLOOKUP($A183,Keys_CHESS_ALL!$J$3:$AC$192,12,FALSE)="","",VLOOKUP($A183,Keys_CHESS_ALL!$J$3:$AC$192,12,FALSE))</f>
        <v>#N/A</v>
      </c>
      <c r="P183" s="28" t="e">
        <f>IF(VLOOKUP($A183,Keys_CHESS_ALL!$J$3:$AC$192,13,FALSE)="","",VLOOKUP($A183,Keys_CHESS_ALL!$J$3:$AC$192,13,FALSE))</f>
        <v>#N/A</v>
      </c>
      <c r="Q183" s="28" t="e">
        <f>IF(VLOOKUP($A183,Keys_CHESS_ALL!$J$3:$AC$192,14,FALSE)="","",VLOOKUP($A183,Keys_CHESS_ALL!$J$3:$AC$192,14,FALSE))</f>
        <v>#N/A</v>
      </c>
      <c r="R183" s="28" t="e">
        <f>IF(VLOOKUP($A183,Keys_CHESS_ALL!$J$3:$AC$192,15,FALSE)="","",VLOOKUP($A183,Keys_CHESS_ALL!$J$3:$AC$192,15,FALSE))</f>
        <v>#N/A</v>
      </c>
      <c r="S183" s="28" t="e">
        <f>IF(VLOOKUP($A183,Keys_CHESS_ALL!$J$3:$AC$192,16,FALSE)="","",VLOOKUP($A183,Keys_CHESS_ALL!$J$3:$AC$192,16,FALSE))</f>
        <v>#N/A</v>
      </c>
      <c r="T183" s="48" t="e">
        <f>IF(VLOOKUP($A183,Keys_CHESS_ALL!$J$3:$AC$192,17,FALSE)="","",VLOOKUP($A183,Keys_CHESS_ALL!$J$3:$AC$192,17,FALSE))</f>
        <v>#N/A</v>
      </c>
    </row>
    <row r="184" spans="2:20" x14ac:dyDescent="0.2">
      <c r="B184" s="28" t="e">
        <f>VLOOKUP(A184,Keys_CHESS_ALL!J166:L345,2,FALSE)</f>
        <v>#N/A</v>
      </c>
      <c r="C184" s="32"/>
      <c r="D184" s="32"/>
      <c r="E184" s="28" t="e">
        <f>VLOOKUP(A184,Keys_CHESS_ALL!J166:L345,3,FALSE)</f>
        <v>#N/A</v>
      </c>
      <c r="F184" s="40"/>
      <c r="H184" s="28" t="e">
        <f>IF(VLOOKUP($A184,Keys_CHESS_ALL!$J$3:$AC$192,5,FALSE)="","",VLOOKUP($A184,Keys_CHESS_ALL!$J$3:$AC$192,5,FALSE))</f>
        <v>#N/A</v>
      </c>
      <c r="I184" s="28" t="e">
        <f>IF(VLOOKUP($A184,Keys_CHESS_ALL!$J$3:$AC$192,6,FALSE)="","",VLOOKUP($A184,Keys_CHESS_ALL!$J$3:$AC$192,6,FALSE))</f>
        <v>#N/A</v>
      </c>
      <c r="J184" s="28" t="e">
        <f>IF(VLOOKUP($A184,Keys_CHESS_ALL!$J$3:$AC$192,7,FALSE)="","",VLOOKUP($A184,Keys_CHESS_ALL!$J$3:$AC$192,7,FALSE))</f>
        <v>#N/A</v>
      </c>
      <c r="K184" s="28" t="e">
        <f>IF(VLOOKUP($A184,Keys_CHESS_ALL!$J$3:$AC$192,8,FALSE)="","",VLOOKUP($A184,Keys_CHESS_ALL!$J$3:$AC$192,8,FALSE))</f>
        <v>#N/A</v>
      </c>
      <c r="L184" s="28" t="e">
        <f>IF(VLOOKUP($A184,Keys_CHESS_ALL!$J$3:$AC$192,9,FALSE)="","",VLOOKUP($A184,Keys_CHESS_ALL!$J$3:$AC$192,9,FALSE))</f>
        <v>#N/A</v>
      </c>
      <c r="M184" s="28" t="e">
        <f>IF(VLOOKUP($A184,Keys_CHESS_ALL!$J$3:$AC$192,10,FALSE)="","",VLOOKUP($A184,Keys_CHESS_ALL!$J$3:$AC$192,10,FALSE))</f>
        <v>#N/A</v>
      </c>
      <c r="N184" s="28" t="e">
        <f>IF(VLOOKUP($A184,Keys_CHESS_ALL!$J$3:$AC$192,11,FALSE)="","",VLOOKUP($A184,Keys_CHESS_ALL!$J$3:$AC$192,11,FALSE))</f>
        <v>#N/A</v>
      </c>
      <c r="O184" s="28" t="e">
        <f>IF(VLOOKUP($A184,Keys_CHESS_ALL!$J$3:$AC$192,12,FALSE)="","",VLOOKUP($A184,Keys_CHESS_ALL!$J$3:$AC$192,12,FALSE))</f>
        <v>#N/A</v>
      </c>
      <c r="P184" s="28" t="e">
        <f>IF(VLOOKUP($A184,Keys_CHESS_ALL!$J$3:$AC$192,13,FALSE)="","",VLOOKUP($A184,Keys_CHESS_ALL!$J$3:$AC$192,13,FALSE))</f>
        <v>#N/A</v>
      </c>
      <c r="Q184" s="28" t="e">
        <f>IF(VLOOKUP($A184,Keys_CHESS_ALL!$J$3:$AC$192,14,FALSE)="","",VLOOKUP($A184,Keys_CHESS_ALL!$J$3:$AC$192,14,FALSE))</f>
        <v>#N/A</v>
      </c>
      <c r="R184" s="28" t="e">
        <f>IF(VLOOKUP($A184,Keys_CHESS_ALL!$J$3:$AC$192,15,FALSE)="","",VLOOKUP($A184,Keys_CHESS_ALL!$J$3:$AC$192,15,FALSE))</f>
        <v>#N/A</v>
      </c>
      <c r="S184" s="28" t="e">
        <f>IF(VLOOKUP($A184,Keys_CHESS_ALL!$J$3:$AC$192,16,FALSE)="","",VLOOKUP($A184,Keys_CHESS_ALL!$J$3:$AC$192,16,FALSE))</f>
        <v>#N/A</v>
      </c>
      <c r="T184" s="48" t="e">
        <f>IF(VLOOKUP($A184,Keys_CHESS_ALL!$J$3:$AC$192,17,FALSE)="","",VLOOKUP($A184,Keys_CHESS_ALL!$J$3:$AC$192,17,FALSE))</f>
        <v>#N/A</v>
      </c>
    </row>
    <row r="185" spans="2:20" x14ac:dyDescent="0.2">
      <c r="B185" s="28" t="e">
        <f>VLOOKUP(A185,Keys_CHESS_ALL!J167:L346,2,FALSE)</f>
        <v>#N/A</v>
      </c>
      <c r="C185" s="32"/>
      <c r="D185" s="32"/>
      <c r="E185" s="28" t="e">
        <f>VLOOKUP(A185,Keys_CHESS_ALL!J167:L346,3,FALSE)</f>
        <v>#N/A</v>
      </c>
      <c r="F185" s="40"/>
      <c r="H185" s="28" t="e">
        <f>IF(VLOOKUP($A185,Keys_CHESS_ALL!$J$3:$AC$192,5,FALSE)="","",VLOOKUP($A185,Keys_CHESS_ALL!$J$3:$AC$192,5,FALSE))</f>
        <v>#N/A</v>
      </c>
      <c r="I185" s="28" t="e">
        <f>IF(VLOOKUP($A185,Keys_CHESS_ALL!$J$3:$AC$192,6,FALSE)="","",VLOOKUP($A185,Keys_CHESS_ALL!$J$3:$AC$192,6,FALSE))</f>
        <v>#N/A</v>
      </c>
      <c r="J185" s="28" t="e">
        <f>IF(VLOOKUP($A185,Keys_CHESS_ALL!$J$3:$AC$192,7,FALSE)="","",VLOOKUP($A185,Keys_CHESS_ALL!$J$3:$AC$192,7,FALSE))</f>
        <v>#N/A</v>
      </c>
      <c r="K185" s="28" t="e">
        <f>IF(VLOOKUP($A185,Keys_CHESS_ALL!$J$3:$AC$192,8,FALSE)="","",VLOOKUP($A185,Keys_CHESS_ALL!$J$3:$AC$192,8,FALSE))</f>
        <v>#N/A</v>
      </c>
      <c r="L185" s="28" t="e">
        <f>IF(VLOOKUP($A185,Keys_CHESS_ALL!$J$3:$AC$192,9,FALSE)="","",VLOOKUP($A185,Keys_CHESS_ALL!$J$3:$AC$192,9,FALSE))</f>
        <v>#N/A</v>
      </c>
      <c r="M185" s="28" t="e">
        <f>IF(VLOOKUP($A185,Keys_CHESS_ALL!$J$3:$AC$192,10,FALSE)="","",VLOOKUP($A185,Keys_CHESS_ALL!$J$3:$AC$192,10,FALSE))</f>
        <v>#N/A</v>
      </c>
      <c r="N185" s="28" t="e">
        <f>IF(VLOOKUP($A185,Keys_CHESS_ALL!$J$3:$AC$192,11,FALSE)="","",VLOOKUP($A185,Keys_CHESS_ALL!$J$3:$AC$192,11,FALSE))</f>
        <v>#N/A</v>
      </c>
      <c r="O185" s="28" t="e">
        <f>IF(VLOOKUP($A185,Keys_CHESS_ALL!$J$3:$AC$192,12,FALSE)="","",VLOOKUP($A185,Keys_CHESS_ALL!$J$3:$AC$192,12,FALSE))</f>
        <v>#N/A</v>
      </c>
      <c r="P185" s="28" t="e">
        <f>IF(VLOOKUP($A185,Keys_CHESS_ALL!$J$3:$AC$192,13,FALSE)="","",VLOOKUP($A185,Keys_CHESS_ALL!$J$3:$AC$192,13,FALSE))</f>
        <v>#N/A</v>
      </c>
      <c r="Q185" s="28" t="e">
        <f>IF(VLOOKUP($A185,Keys_CHESS_ALL!$J$3:$AC$192,14,FALSE)="","",VLOOKUP($A185,Keys_CHESS_ALL!$J$3:$AC$192,14,FALSE))</f>
        <v>#N/A</v>
      </c>
      <c r="R185" s="28" t="e">
        <f>IF(VLOOKUP($A185,Keys_CHESS_ALL!$J$3:$AC$192,15,FALSE)="","",VLOOKUP($A185,Keys_CHESS_ALL!$J$3:$AC$192,15,FALSE))</f>
        <v>#N/A</v>
      </c>
      <c r="S185" s="28" t="e">
        <f>IF(VLOOKUP($A185,Keys_CHESS_ALL!$J$3:$AC$192,16,FALSE)="","",VLOOKUP($A185,Keys_CHESS_ALL!$J$3:$AC$192,16,FALSE))</f>
        <v>#N/A</v>
      </c>
      <c r="T185" s="48" t="e">
        <f>IF(VLOOKUP($A185,Keys_CHESS_ALL!$J$3:$AC$192,17,FALSE)="","",VLOOKUP($A185,Keys_CHESS_ALL!$J$3:$AC$192,17,FALSE))</f>
        <v>#N/A</v>
      </c>
    </row>
    <row r="186" spans="2:20" x14ac:dyDescent="0.2">
      <c r="B186" s="28" t="e">
        <f>VLOOKUP(A186,Keys_CHESS_ALL!J168:L347,2,FALSE)</f>
        <v>#N/A</v>
      </c>
      <c r="C186" s="32"/>
      <c r="D186" s="32"/>
      <c r="E186" s="28" t="e">
        <f>VLOOKUP(A186,Keys_CHESS_ALL!J168:L347,3,FALSE)</f>
        <v>#N/A</v>
      </c>
      <c r="F186" s="40"/>
      <c r="H186" s="28" t="e">
        <f>IF(VLOOKUP($A186,Keys_CHESS_ALL!$J$3:$AC$192,5,FALSE)="","",VLOOKUP($A186,Keys_CHESS_ALL!$J$3:$AC$192,5,FALSE))</f>
        <v>#N/A</v>
      </c>
      <c r="I186" s="28" t="e">
        <f>IF(VLOOKUP($A186,Keys_CHESS_ALL!$J$3:$AC$192,6,FALSE)="","",VLOOKUP($A186,Keys_CHESS_ALL!$J$3:$AC$192,6,FALSE))</f>
        <v>#N/A</v>
      </c>
      <c r="J186" s="28" t="e">
        <f>IF(VLOOKUP($A186,Keys_CHESS_ALL!$J$3:$AC$192,7,FALSE)="","",VLOOKUP($A186,Keys_CHESS_ALL!$J$3:$AC$192,7,FALSE))</f>
        <v>#N/A</v>
      </c>
      <c r="K186" s="28" t="e">
        <f>IF(VLOOKUP($A186,Keys_CHESS_ALL!$J$3:$AC$192,8,FALSE)="","",VLOOKUP($A186,Keys_CHESS_ALL!$J$3:$AC$192,8,FALSE))</f>
        <v>#N/A</v>
      </c>
      <c r="L186" s="28" t="e">
        <f>IF(VLOOKUP($A186,Keys_CHESS_ALL!$J$3:$AC$192,9,FALSE)="","",VLOOKUP($A186,Keys_CHESS_ALL!$J$3:$AC$192,9,FALSE))</f>
        <v>#N/A</v>
      </c>
      <c r="M186" s="28" t="e">
        <f>IF(VLOOKUP($A186,Keys_CHESS_ALL!$J$3:$AC$192,10,FALSE)="","",VLOOKUP($A186,Keys_CHESS_ALL!$J$3:$AC$192,10,FALSE))</f>
        <v>#N/A</v>
      </c>
      <c r="N186" s="28" t="e">
        <f>IF(VLOOKUP($A186,Keys_CHESS_ALL!$J$3:$AC$192,11,FALSE)="","",VLOOKUP($A186,Keys_CHESS_ALL!$J$3:$AC$192,11,FALSE))</f>
        <v>#N/A</v>
      </c>
      <c r="O186" s="28" t="e">
        <f>IF(VLOOKUP($A186,Keys_CHESS_ALL!$J$3:$AC$192,12,FALSE)="","",VLOOKUP($A186,Keys_CHESS_ALL!$J$3:$AC$192,12,FALSE))</f>
        <v>#N/A</v>
      </c>
      <c r="P186" s="28" t="e">
        <f>IF(VLOOKUP($A186,Keys_CHESS_ALL!$J$3:$AC$192,13,FALSE)="","",VLOOKUP($A186,Keys_CHESS_ALL!$J$3:$AC$192,13,FALSE))</f>
        <v>#N/A</v>
      </c>
      <c r="Q186" s="28" t="e">
        <f>IF(VLOOKUP($A186,Keys_CHESS_ALL!$J$3:$AC$192,14,FALSE)="","",VLOOKUP($A186,Keys_CHESS_ALL!$J$3:$AC$192,14,FALSE))</f>
        <v>#N/A</v>
      </c>
      <c r="R186" s="28" t="e">
        <f>IF(VLOOKUP($A186,Keys_CHESS_ALL!$J$3:$AC$192,15,FALSE)="","",VLOOKUP($A186,Keys_CHESS_ALL!$J$3:$AC$192,15,FALSE))</f>
        <v>#N/A</v>
      </c>
      <c r="S186" s="28" t="e">
        <f>IF(VLOOKUP($A186,Keys_CHESS_ALL!$J$3:$AC$192,16,FALSE)="","",VLOOKUP($A186,Keys_CHESS_ALL!$J$3:$AC$192,16,FALSE))</f>
        <v>#N/A</v>
      </c>
      <c r="T186" s="48" t="e">
        <f>IF(VLOOKUP($A186,Keys_CHESS_ALL!$J$3:$AC$192,17,FALSE)="","",VLOOKUP($A186,Keys_CHESS_ALL!$J$3:$AC$192,17,FALSE))</f>
        <v>#N/A</v>
      </c>
    </row>
    <row r="187" spans="2:20" x14ac:dyDescent="0.2">
      <c r="B187" s="28" t="e">
        <f>VLOOKUP(A187,Keys_CHESS_ALL!J169:L348,2,FALSE)</f>
        <v>#N/A</v>
      </c>
      <c r="C187" s="32"/>
      <c r="D187" s="32"/>
      <c r="E187" s="28" t="e">
        <f>VLOOKUP(A187,Keys_CHESS_ALL!J169:L348,3,FALSE)</f>
        <v>#N/A</v>
      </c>
      <c r="F187" s="40"/>
      <c r="H187" s="28" t="e">
        <f>IF(VLOOKUP($A187,Keys_CHESS_ALL!$J$3:$AC$192,5,FALSE)="","",VLOOKUP($A187,Keys_CHESS_ALL!$J$3:$AC$192,5,FALSE))</f>
        <v>#N/A</v>
      </c>
      <c r="I187" s="28" t="e">
        <f>IF(VLOOKUP($A187,Keys_CHESS_ALL!$J$3:$AC$192,6,FALSE)="","",VLOOKUP($A187,Keys_CHESS_ALL!$J$3:$AC$192,6,FALSE))</f>
        <v>#N/A</v>
      </c>
      <c r="J187" s="28" t="e">
        <f>IF(VLOOKUP($A187,Keys_CHESS_ALL!$J$3:$AC$192,7,FALSE)="","",VLOOKUP($A187,Keys_CHESS_ALL!$J$3:$AC$192,7,FALSE))</f>
        <v>#N/A</v>
      </c>
      <c r="K187" s="28" t="e">
        <f>IF(VLOOKUP($A187,Keys_CHESS_ALL!$J$3:$AC$192,8,FALSE)="","",VLOOKUP($A187,Keys_CHESS_ALL!$J$3:$AC$192,8,FALSE))</f>
        <v>#N/A</v>
      </c>
      <c r="L187" s="28" t="e">
        <f>IF(VLOOKUP($A187,Keys_CHESS_ALL!$J$3:$AC$192,9,FALSE)="","",VLOOKUP($A187,Keys_CHESS_ALL!$J$3:$AC$192,9,FALSE))</f>
        <v>#N/A</v>
      </c>
      <c r="M187" s="28" t="e">
        <f>IF(VLOOKUP($A187,Keys_CHESS_ALL!$J$3:$AC$192,10,FALSE)="","",VLOOKUP($A187,Keys_CHESS_ALL!$J$3:$AC$192,10,FALSE))</f>
        <v>#N/A</v>
      </c>
      <c r="N187" s="28" t="e">
        <f>IF(VLOOKUP($A187,Keys_CHESS_ALL!$J$3:$AC$192,11,FALSE)="","",VLOOKUP($A187,Keys_CHESS_ALL!$J$3:$AC$192,11,FALSE))</f>
        <v>#N/A</v>
      </c>
      <c r="O187" s="28" t="e">
        <f>IF(VLOOKUP($A187,Keys_CHESS_ALL!$J$3:$AC$192,12,FALSE)="","",VLOOKUP($A187,Keys_CHESS_ALL!$J$3:$AC$192,12,FALSE))</f>
        <v>#N/A</v>
      </c>
      <c r="P187" s="28" t="e">
        <f>IF(VLOOKUP($A187,Keys_CHESS_ALL!$J$3:$AC$192,13,FALSE)="","",VLOOKUP($A187,Keys_CHESS_ALL!$J$3:$AC$192,13,FALSE))</f>
        <v>#N/A</v>
      </c>
      <c r="Q187" s="28" t="e">
        <f>IF(VLOOKUP($A187,Keys_CHESS_ALL!$J$3:$AC$192,14,FALSE)="","",VLOOKUP($A187,Keys_CHESS_ALL!$J$3:$AC$192,14,FALSE))</f>
        <v>#N/A</v>
      </c>
      <c r="R187" s="28" t="e">
        <f>IF(VLOOKUP($A187,Keys_CHESS_ALL!$J$3:$AC$192,15,FALSE)="","",VLOOKUP($A187,Keys_CHESS_ALL!$J$3:$AC$192,15,FALSE))</f>
        <v>#N/A</v>
      </c>
      <c r="S187" s="28" t="e">
        <f>IF(VLOOKUP($A187,Keys_CHESS_ALL!$J$3:$AC$192,16,FALSE)="","",VLOOKUP($A187,Keys_CHESS_ALL!$J$3:$AC$192,16,FALSE))</f>
        <v>#N/A</v>
      </c>
      <c r="T187" s="48" t="e">
        <f>IF(VLOOKUP($A187,Keys_CHESS_ALL!$J$3:$AC$192,17,FALSE)="","",VLOOKUP($A187,Keys_CHESS_ALL!$J$3:$AC$192,17,FALSE))</f>
        <v>#N/A</v>
      </c>
    </row>
    <row r="188" spans="2:20" x14ac:dyDescent="0.2">
      <c r="B188" s="28" t="e">
        <f>VLOOKUP(A188,Keys_CHESS_ALL!J170:L349,2,FALSE)</f>
        <v>#N/A</v>
      </c>
      <c r="C188" s="32"/>
      <c r="D188" s="32"/>
      <c r="E188" s="28" t="e">
        <f>VLOOKUP(A188,Keys_CHESS_ALL!J170:L349,3,FALSE)</f>
        <v>#N/A</v>
      </c>
      <c r="F188" s="40"/>
      <c r="H188" s="28" t="e">
        <f>IF(VLOOKUP($A188,Keys_CHESS_ALL!$J$3:$AC$192,5,FALSE)="","",VLOOKUP($A188,Keys_CHESS_ALL!$J$3:$AC$192,5,FALSE))</f>
        <v>#N/A</v>
      </c>
      <c r="I188" s="28" t="e">
        <f>IF(VLOOKUP($A188,Keys_CHESS_ALL!$J$3:$AC$192,6,FALSE)="","",VLOOKUP($A188,Keys_CHESS_ALL!$J$3:$AC$192,6,FALSE))</f>
        <v>#N/A</v>
      </c>
      <c r="J188" s="28" t="e">
        <f>IF(VLOOKUP($A188,Keys_CHESS_ALL!$J$3:$AC$192,7,FALSE)="","",VLOOKUP($A188,Keys_CHESS_ALL!$J$3:$AC$192,7,FALSE))</f>
        <v>#N/A</v>
      </c>
      <c r="K188" s="28" t="e">
        <f>IF(VLOOKUP($A188,Keys_CHESS_ALL!$J$3:$AC$192,8,FALSE)="","",VLOOKUP($A188,Keys_CHESS_ALL!$J$3:$AC$192,8,FALSE))</f>
        <v>#N/A</v>
      </c>
      <c r="L188" s="28" t="e">
        <f>IF(VLOOKUP($A188,Keys_CHESS_ALL!$J$3:$AC$192,9,FALSE)="","",VLOOKUP($A188,Keys_CHESS_ALL!$J$3:$AC$192,9,FALSE))</f>
        <v>#N/A</v>
      </c>
      <c r="M188" s="28" t="e">
        <f>IF(VLOOKUP($A188,Keys_CHESS_ALL!$J$3:$AC$192,10,FALSE)="","",VLOOKUP($A188,Keys_CHESS_ALL!$J$3:$AC$192,10,FALSE))</f>
        <v>#N/A</v>
      </c>
      <c r="N188" s="28" t="e">
        <f>IF(VLOOKUP($A188,Keys_CHESS_ALL!$J$3:$AC$192,11,FALSE)="","",VLOOKUP($A188,Keys_CHESS_ALL!$J$3:$AC$192,11,FALSE))</f>
        <v>#N/A</v>
      </c>
      <c r="O188" s="28" t="e">
        <f>IF(VLOOKUP($A188,Keys_CHESS_ALL!$J$3:$AC$192,12,FALSE)="","",VLOOKUP($A188,Keys_CHESS_ALL!$J$3:$AC$192,12,FALSE))</f>
        <v>#N/A</v>
      </c>
      <c r="P188" s="28" t="e">
        <f>IF(VLOOKUP($A188,Keys_CHESS_ALL!$J$3:$AC$192,13,FALSE)="","",VLOOKUP($A188,Keys_CHESS_ALL!$J$3:$AC$192,13,FALSE))</f>
        <v>#N/A</v>
      </c>
      <c r="Q188" s="28" t="e">
        <f>IF(VLOOKUP($A188,Keys_CHESS_ALL!$J$3:$AC$192,14,FALSE)="","",VLOOKUP($A188,Keys_CHESS_ALL!$J$3:$AC$192,14,FALSE))</f>
        <v>#N/A</v>
      </c>
      <c r="R188" s="28" t="e">
        <f>IF(VLOOKUP($A188,Keys_CHESS_ALL!$J$3:$AC$192,15,FALSE)="","",VLOOKUP($A188,Keys_CHESS_ALL!$J$3:$AC$192,15,FALSE))</f>
        <v>#N/A</v>
      </c>
      <c r="S188" s="28" t="e">
        <f>IF(VLOOKUP($A188,Keys_CHESS_ALL!$J$3:$AC$192,16,FALSE)="","",VLOOKUP($A188,Keys_CHESS_ALL!$J$3:$AC$192,16,FALSE))</f>
        <v>#N/A</v>
      </c>
      <c r="T188" s="48" t="e">
        <f>IF(VLOOKUP($A188,Keys_CHESS_ALL!$J$3:$AC$192,17,FALSE)="","",VLOOKUP($A188,Keys_CHESS_ALL!$J$3:$AC$192,17,FALSE))</f>
        <v>#N/A</v>
      </c>
    </row>
    <row r="189" spans="2:20" x14ac:dyDescent="0.2">
      <c r="B189" s="28" t="e">
        <f>VLOOKUP(A189,Keys_CHESS_ALL!J171:L350,2,FALSE)</f>
        <v>#N/A</v>
      </c>
      <c r="C189" s="32"/>
      <c r="D189" s="32"/>
      <c r="E189" s="28" t="e">
        <f>VLOOKUP(A189,Keys_CHESS_ALL!J171:L350,3,FALSE)</f>
        <v>#N/A</v>
      </c>
      <c r="F189" s="40"/>
      <c r="H189" s="28" t="e">
        <f>IF(VLOOKUP($A189,Keys_CHESS_ALL!$J$3:$AC$192,5,FALSE)="","",VLOOKUP($A189,Keys_CHESS_ALL!$J$3:$AC$192,5,FALSE))</f>
        <v>#N/A</v>
      </c>
      <c r="I189" s="28" t="e">
        <f>IF(VLOOKUP($A189,Keys_CHESS_ALL!$J$3:$AC$192,6,FALSE)="","",VLOOKUP($A189,Keys_CHESS_ALL!$J$3:$AC$192,6,FALSE))</f>
        <v>#N/A</v>
      </c>
      <c r="J189" s="28" t="e">
        <f>IF(VLOOKUP($A189,Keys_CHESS_ALL!$J$3:$AC$192,7,FALSE)="","",VLOOKUP($A189,Keys_CHESS_ALL!$J$3:$AC$192,7,FALSE))</f>
        <v>#N/A</v>
      </c>
      <c r="K189" s="28" t="e">
        <f>IF(VLOOKUP($A189,Keys_CHESS_ALL!$J$3:$AC$192,8,FALSE)="","",VLOOKUP($A189,Keys_CHESS_ALL!$J$3:$AC$192,8,FALSE))</f>
        <v>#N/A</v>
      </c>
      <c r="L189" s="28" t="e">
        <f>IF(VLOOKUP($A189,Keys_CHESS_ALL!$J$3:$AC$192,9,FALSE)="","",VLOOKUP($A189,Keys_CHESS_ALL!$J$3:$AC$192,9,FALSE))</f>
        <v>#N/A</v>
      </c>
      <c r="M189" s="28" t="e">
        <f>IF(VLOOKUP($A189,Keys_CHESS_ALL!$J$3:$AC$192,10,FALSE)="","",VLOOKUP($A189,Keys_CHESS_ALL!$J$3:$AC$192,10,FALSE))</f>
        <v>#N/A</v>
      </c>
      <c r="N189" s="28" t="e">
        <f>IF(VLOOKUP($A189,Keys_CHESS_ALL!$J$3:$AC$192,11,FALSE)="","",VLOOKUP($A189,Keys_CHESS_ALL!$J$3:$AC$192,11,FALSE))</f>
        <v>#N/A</v>
      </c>
      <c r="O189" s="28" t="e">
        <f>IF(VLOOKUP($A189,Keys_CHESS_ALL!$J$3:$AC$192,12,FALSE)="","",VLOOKUP($A189,Keys_CHESS_ALL!$J$3:$AC$192,12,FALSE))</f>
        <v>#N/A</v>
      </c>
      <c r="P189" s="28" t="e">
        <f>IF(VLOOKUP($A189,Keys_CHESS_ALL!$J$3:$AC$192,13,FALSE)="","",VLOOKUP($A189,Keys_CHESS_ALL!$J$3:$AC$192,13,FALSE))</f>
        <v>#N/A</v>
      </c>
      <c r="Q189" s="28" t="e">
        <f>IF(VLOOKUP($A189,Keys_CHESS_ALL!$J$3:$AC$192,14,FALSE)="","",VLOOKUP($A189,Keys_CHESS_ALL!$J$3:$AC$192,14,FALSE))</f>
        <v>#N/A</v>
      </c>
      <c r="R189" s="28" t="e">
        <f>IF(VLOOKUP($A189,Keys_CHESS_ALL!$J$3:$AC$192,15,FALSE)="","",VLOOKUP($A189,Keys_CHESS_ALL!$J$3:$AC$192,15,FALSE))</f>
        <v>#N/A</v>
      </c>
      <c r="S189" s="28" t="e">
        <f>IF(VLOOKUP($A189,Keys_CHESS_ALL!$J$3:$AC$192,16,FALSE)="","",VLOOKUP($A189,Keys_CHESS_ALL!$J$3:$AC$192,16,FALSE))</f>
        <v>#N/A</v>
      </c>
      <c r="T189" s="48" t="e">
        <f>IF(VLOOKUP($A189,Keys_CHESS_ALL!$J$3:$AC$192,17,FALSE)="","",VLOOKUP($A189,Keys_CHESS_ALL!$J$3:$AC$192,17,FALSE))</f>
        <v>#N/A</v>
      </c>
    </row>
    <row r="190" spans="2:20" x14ac:dyDescent="0.2">
      <c r="B190" s="28" t="e">
        <f>VLOOKUP(A190,Keys_CHESS_ALL!J172:L351,2,FALSE)</f>
        <v>#N/A</v>
      </c>
      <c r="C190" s="32"/>
      <c r="D190" s="32"/>
      <c r="E190" s="28" t="e">
        <f>VLOOKUP(A190,Keys_CHESS_ALL!J172:L351,3,FALSE)</f>
        <v>#N/A</v>
      </c>
      <c r="F190" s="40"/>
      <c r="H190" s="28" t="e">
        <f>IF(VLOOKUP($A190,Keys_CHESS_ALL!$J$3:$AC$192,5,FALSE)="","",VLOOKUP($A190,Keys_CHESS_ALL!$J$3:$AC$192,5,FALSE))</f>
        <v>#N/A</v>
      </c>
      <c r="I190" s="28" t="e">
        <f>IF(VLOOKUP($A190,Keys_CHESS_ALL!$J$3:$AC$192,6,FALSE)="","",VLOOKUP($A190,Keys_CHESS_ALL!$J$3:$AC$192,6,FALSE))</f>
        <v>#N/A</v>
      </c>
      <c r="J190" s="28" t="e">
        <f>IF(VLOOKUP($A190,Keys_CHESS_ALL!$J$3:$AC$192,7,FALSE)="","",VLOOKUP($A190,Keys_CHESS_ALL!$J$3:$AC$192,7,FALSE))</f>
        <v>#N/A</v>
      </c>
      <c r="K190" s="28" t="e">
        <f>IF(VLOOKUP($A190,Keys_CHESS_ALL!$J$3:$AC$192,8,FALSE)="","",VLOOKUP($A190,Keys_CHESS_ALL!$J$3:$AC$192,8,FALSE))</f>
        <v>#N/A</v>
      </c>
      <c r="L190" s="28" t="e">
        <f>IF(VLOOKUP($A190,Keys_CHESS_ALL!$J$3:$AC$192,9,FALSE)="","",VLOOKUP($A190,Keys_CHESS_ALL!$J$3:$AC$192,9,FALSE))</f>
        <v>#N/A</v>
      </c>
      <c r="M190" s="28" t="e">
        <f>IF(VLOOKUP($A190,Keys_CHESS_ALL!$J$3:$AC$192,10,FALSE)="","",VLOOKUP($A190,Keys_CHESS_ALL!$J$3:$AC$192,10,FALSE))</f>
        <v>#N/A</v>
      </c>
      <c r="N190" s="28" t="e">
        <f>IF(VLOOKUP($A190,Keys_CHESS_ALL!$J$3:$AC$192,11,FALSE)="","",VLOOKUP($A190,Keys_CHESS_ALL!$J$3:$AC$192,11,FALSE))</f>
        <v>#N/A</v>
      </c>
      <c r="O190" s="28" t="e">
        <f>IF(VLOOKUP($A190,Keys_CHESS_ALL!$J$3:$AC$192,12,FALSE)="","",VLOOKUP($A190,Keys_CHESS_ALL!$J$3:$AC$192,12,FALSE))</f>
        <v>#N/A</v>
      </c>
      <c r="P190" s="28" t="e">
        <f>IF(VLOOKUP($A190,Keys_CHESS_ALL!$J$3:$AC$192,13,FALSE)="","",VLOOKUP($A190,Keys_CHESS_ALL!$J$3:$AC$192,13,FALSE))</f>
        <v>#N/A</v>
      </c>
      <c r="Q190" s="28" t="e">
        <f>IF(VLOOKUP($A190,Keys_CHESS_ALL!$J$3:$AC$192,14,FALSE)="","",VLOOKUP($A190,Keys_CHESS_ALL!$J$3:$AC$192,14,FALSE))</f>
        <v>#N/A</v>
      </c>
      <c r="R190" s="28" t="e">
        <f>IF(VLOOKUP($A190,Keys_CHESS_ALL!$J$3:$AC$192,15,FALSE)="","",VLOOKUP($A190,Keys_CHESS_ALL!$J$3:$AC$192,15,FALSE))</f>
        <v>#N/A</v>
      </c>
      <c r="S190" s="28" t="e">
        <f>IF(VLOOKUP($A190,Keys_CHESS_ALL!$J$3:$AC$192,16,FALSE)="","",VLOOKUP($A190,Keys_CHESS_ALL!$J$3:$AC$192,16,FALSE))</f>
        <v>#N/A</v>
      </c>
      <c r="T190" s="48" t="e">
        <f>IF(VLOOKUP($A190,Keys_CHESS_ALL!$J$3:$AC$192,17,FALSE)="","",VLOOKUP($A190,Keys_CHESS_ALL!$J$3:$AC$192,17,FALSE))</f>
        <v>#N/A</v>
      </c>
    </row>
    <row r="191" spans="2:20" x14ac:dyDescent="0.2">
      <c r="B191" s="28" t="e">
        <f>VLOOKUP(A191,Keys_CHESS_ALL!J173:L352,2,FALSE)</f>
        <v>#N/A</v>
      </c>
      <c r="C191" s="32"/>
      <c r="D191" s="32"/>
      <c r="E191" s="28" t="e">
        <f>VLOOKUP(A191,Keys_CHESS_ALL!J173:L352,3,FALSE)</f>
        <v>#N/A</v>
      </c>
      <c r="F191" s="40"/>
      <c r="H191" s="28" t="e">
        <f>IF(VLOOKUP($A191,Keys_CHESS_ALL!$J$3:$AC$192,5,FALSE)="","",VLOOKUP($A191,Keys_CHESS_ALL!$J$3:$AC$192,5,FALSE))</f>
        <v>#N/A</v>
      </c>
      <c r="I191" s="28" t="e">
        <f>IF(VLOOKUP($A191,Keys_CHESS_ALL!$J$3:$AC$192,6,FALSE)="","",VLOOKUP($A191,Keys_CHESS_ALL!$J$3:$AC$192,6,FALSE))</f>
        <v>#N/A</v>
      </c>
      <c r="J191" s="28" t="e">
        <f>IF(VLOOKUP($A191,Keys_CHESS_ALL!$J$3:$AC$192,7,FALSE)="","",VLOOKUP($A191,Keys_CHESS_ALL!$J$3:$AC$192,7,FALSE))</f>
        <v>#N/A</v>
      </c>
      <c r="K191" s="28" t="e">
        <f>IF(VLOOKUP($A191,Keys_CHESS_ALL!$J$3:$AC$192,8,FALSE)="","",VLOOKUP($A191,Keys_CHESS_ALL!$J$3:$AC$192,8,FALSE))</f>
        <v>#N/A</v>
      </c>
      <c r="L191" s="28" t="e">
        <f>IF(VLOOKUP($A191,Keys_CHESS_ALL!$J$3:$AC$192,9,FALSE)="","",VLOOKUP($A191,Keys_CHESS_ALL!$J$3:$AC$192,9,FALSE))</f>
        <v>#N/A</v>
      </c>
      <c r="M191" s="28" t="e">
        <f>IF(VLOOKUP($A191,Keys_CHESS_ALL!$J$3:$AC$192,10,FALSE)="","",VLOOKUP($A191,Keys_CHESS_ALL!$J$3:$AC$192,10,FALSE))</f>
        <v>#N/A</v>
      </c>
      <c r="N191" s="28" t="e">
        <f>IF(VLOOKUP($A191,Keys_CHESS_ALL!$J$3:$AC$192,11,FALSE)="","",VLOOKUP($A191,Keys_CHESS_ALL!$J$3:$AC$192,11,FALSE))</f>
        <v>#N/A</v>
      </c>
      <c r="O191" s="28" t="e">
        <f>IF(VLOOKUP($A191,Keys_CHESS_ALL!$J$3:$AC$192,12,FALSE)="","",VLOOKUP($A191,Keys_CHESS_ALL!$J$3:$AC$192,12,FALSE))</f>
        <v>#N/A</v>
      </c>
      <c r="P191" s="28" t="e">
        <f>IF(VLOOKUP($A191,Keys_CHESS_ALL!$J$3:$AC$192,13,FALSE)="","",VLOOKUP($A191,Keys_CHESS_ALL!$J$3:$AC$192,13,FALSE))</f>
        <v>#N/A</v>
      </c>
      <c r="Q191" s="28" t="e">
        <f>IF(VLOOKUP($A191,Keys_CHESS_ALL!$J$3:$AC$192,14,FALSE)="","",VLOOKUP($A191,Keys_CHESS_ALL!$J$3:$AC$192,14,FALSE))</f>
        <v>#N/A</v>
      </c>
      <c r="R191" s="28" t="e">
        <f>IF(VLOOKUP($A191,Keys_CHESS_ALL!$J$3:$AC$192,15,FALSE)="","",VLOOKUP($A191,Keys_CHESS_ALL!$J$3:$AC$192,15,FALSE))</f>
        <v>#N/A</v>
      </c>
      <c r="S191" s="28" t="e">
        <f>IF(VLOOKUP($A191,Keys_CHESS_ALL!$J$3:$AC$192,16,FALSE)="","",VLOOKUP($A191,Keys_CHESS_ALL!$J$3:$AC$192,16,FALSE))</f>
        <v>#N/A</v>
      </c>
      <c r="T191" s="48" t="e">
        <f>IF(VLOOKUP($A191,Keys_CHESS_ALL!$J$3:$AC$192,17,FALSE)="","",VLOOKUP($A191,Keys_CHESS_ALL!$J$3:$AC$192,17,FALSE))</f>
        <v>#N/A</v>
      </c>
    </row>
    <row r="192" spans="2:20" x14ac:dyDescent="0.2">
      <c r="B192" s="28" t="e">
        <f>VLOOKUP(A192,Keys_CHESS_ALL!J174:L353,2,FALSE)</f>
        <v>#N/A</v>
      </c>
      <c r="C192" s="32"/>
      <c r="D192" s="32"/>
      <c r="E192" s="28" t="e">
        <f>VLOOKUP(A192,Keys_CHESS_ALL!J174:L353,3,FALSE)</f>
        <v>#N/A</v>
      </c>
      <c r="F192" s="40"/>
      <c r="H192" s="28" t="e">
        <f>IF(VLOOKUP($A192,Keys_CHESS_ALL!$J$3:$AC$192,5,FALSE)="","",VLOOKUP($A192,Keys_CHESS_ALL!$J$3:$AC$192,5,FALSE))</f>
        <v>#N/A</v>
      </c>
      <c r="I192" s="28" t="e">
        <f>IF(VLOOKUP($A192,Keys_CHESS_ALL!$J$3:$AC$192,6,FALSE)="","",VLOOKUP($A192,Keys_CHESS_ALL!$J$3:$AC$192,6,FALSE))</f>
        <v>#N/A</v>
      </c>
      <c r="J192" s="28" t="e">
        <f>IF(VLOOKUP($A192,Keys_CHESS_ALL!$J$3:$AC$192,7,FALSE)="","",VLOOKUP($A192,Keys_CHESS_ALL!$J$3:$AC$192,7,FALSE))</f>
        <v>#N/A</v>
      </c>
      <c r="K192" s="28" t="e">
        <f>IF(VLOOKUP($A192,Keys_CHESS_ALL!$J$3:$AC$192,8,FALSE)="","",VLOOKUP($A192,Keys_CHESS_ALL!$J$3:$AC$192,8,FALSE))</f>
        <v>#N/A</v>
      </c>
      <c r="L192" s="28" t="e">
        <f>IF(VLOOKUP($A192,Keys_CHESS_ALL!$J$3:$AC$192,9,FALSE)="","",VLOOKUP($A192,Keys_CHESS_ALL!$J$3:$AC$192,9,FALSE))</f>
        <v>#N/A</v>
      </c>
      <c r="M192" s="28" t="e">
        <f>IF(VLOOKUP($A192,Keys_CHESS_ALL!$J$3:$AC$192,10,FALSE)="","",VLOOKUP($A192,Keys_CHESS_ALL!$J$3:$AC$192,10,FALSE))</f>
        <v>#N/A</v>
      </c>
      <c r="N192" s="28" t="e">
        <f>IF(VLOOKUP($A192,Keys_CHESS_ALL!$J$3:$AC$192,11,FALSE)="","",VLOOKUP($A192,Keys_CHESS_ALL!$J$3:$AC$192,11,FALSE))</f>
        <v>#N/A</v>
      </c>
      <c r="O192" s="28" t="e">
        <f>IF(VLOOKUP($A192,Keys_CHESS_ALL!$J$3:$AC$192,12,FALSE)="","",VLOOKUP($A192,Keys_CHESS_ALL!$J$3:$AC$192,12,FALSE))</f>
        <v>#N/A</v>
      </c>
      <c r="P192" s="28" t="e">
        <f>IF(VLOOKUP($A192,Keys_CHESS_ALL!$J$3:$AC$192,13,FALSE)="","",VLOOKUP($A192,Keys_CHESS_ALL!$J$3:$AC$192,13,FALSE))</f>
        <v>#N/A</v>
      </c>
      <c r="Q192" s="28" t="e">
        <f>IF(VLOOKUP($A192,Keys_CHESS_ALL!$J$3:$AC$192,14,FALSE)="","",VLOOKUP($A192,Keys_CHESS_ALL!$J$3:$AC$192,14,FALSE))</f>
        <v>#N/A</v>
      </c>
      <c r="R192" s="28" t="e">
        <f>IF(VLOOKUP($A192,Keys_CHESS_ALL!$J$3:$AC$192,15,FALSE)="","",VLOOKUP($A192,Keys_CHESS_ALL!$J$3:$AC$192,15,FALSE))</f>
        <v>#N/A</v>
      </c>
      <c r="S192" s="28" t="e">
        <f>IF(VLOOKUP($A192,Keys_CHESS_ALL!$J$3:$AC$192,16,FALSE)="","",VLOOKUP($A192,Keys_CHESS_ALL!$J$3:$AC$192,16,FALSE))</f>
        <v>#N/A</v>
      </c>
      <c r="T192" s="48" t="e">
        <f>IF(VLOOKUP($A192,Keys_CHESS_ALL!$J$3:$AC$192,17,FALSE)="","",VLOOKUP($A192,Keys_CHESS_ALL!$J$3:$AC$192,17,FALSE))</f>
        <v>#N/A</v>
      </c>
    </row>
    <row r="193" spans="2:20" x14ac:dyDescent="0.2">
      <c r="B193" s="28" t="e">
        <f>VLOOKUP(A193,Keys_CHESS_ALL!J175:L354,2,FALSE)</f>
        <v>#N/A</v>
      </c>
      <c r="C193" s="32"/>
      <c r="D193" s="32"/>
      <c r="E193" s="28" t="e">
        <f>VLOOKUP(A193,Keys_CHESS_ALL!J175:L354,3,FALSE)</f>
        <v>#N/A</v>
      </c>
      <c r="F193" s="40"/>
      <c r="H193" s="28" t="e">
        <f>IF(VLOOKUP($A193,Keys_CHESS_ALL!$J$3:$AC$192,5,FALSE)="","",VLOOKUP($A193,Keys_CHESS_ALL!$J$3:$AC$192,5,FALSE))</f>
        <v>#N/A</v>
      </c>
      <c r="I193" s="28" t="e">
        <f>IF(VLOOKUP($A193,Keys_CHESS_ALL!$J$3:$AC$192,6,FALSE)="","",VLOOKUP($A193,Keys_CHESS_ALL!$J$3:$AC$192,6,FALSE))</f>
        <v>#N/A</v>
      </c>
      <c r="J193" s="28" t="e">
        <f>IF(VLOOKUP($A193,Keys_CHESS_ALL!$J$3:$AC$192,7,FALSE)="","",VLOOKUP($A193,Keys_CHESS_ALL!$J$3:$AC$192,7,FALSE))</f>
        <v>#N/A</v>
      </c>
      <c r="K193" s="28" t="e">
        <f>IF(VLOOKUP($A193,Keys_CHESS_ALL!$J$3:$AC$192,8,FALSE)="","",VLOOKUP($A193,Keys_CHESS_ALL!$J$3:$AC$192,8,FALSE))</f>
        <v>#N/A</v>
      </c>
      <c r="L193" s="28" t="e">
        <f>IF(VLOOKUP($A193,Keys_CHESS_ALL!$J$3:$AC$192,9,FALSE)="","",VLOOKUP($A193,Keys_CHESS_ALL!$J$3:$AC$192,9,FALSE))</f>
        <v>#N/A</v>
      </c>
      <c r="M193" s="28" t="e">
        <f>IF(VLOOKUP($A193,Keys_CHESS_ALL!$J$3:$AC$192,10,FALSE)="","",VLOOKUP($A193,Keys_CHESS_ALL!$J$3:$AC$192,10,FALSE))</f>
        <v>#N/A</v>
      </c>
      <c r="N193" s="28" t="e">
        <f>IF(VLOOKUP($A193,Keys_CHESS_ALL!$J$3:$AC$192,11,FALSE)="","",VLOOKUP($A193,Keys_CHESS_ALL!$J$3:$AC$192,11,FALSE))</f>
        <v>#N/A</v>
      </c>
      <c r="O193" s="28" t="e">
        <f>IF(VLOOKUP($A193,Keys_CHESS_ALL!$J$3:$AC$192,12,FALSE)="","",VLOOKUP($A193,Keys_CHESS_ALL!$J$3:$AC$192,12,FALSE))</f>
        <v>#N/A</v>
      </c>
      <c r="P193" s="28" t="e">
        <f>IF(VLOOKUP($A193,Keys_CHESS_ALL!$J$3:$AC$192,13,FALSE)="","",VLOOKUP($A193,Keys_CHESS_ALL!$J$3:$AC$192,13,FALSE))</f>
        <v>#N/A</v>
      </c>
      <c r="Q193" s="28" t="e">
        <f>IF(VLOOKUP($A193,Keys_CHESS_ALL!$J$3:$AC$192,14,FALSE)="","",VLOOKUP($A193,Keys_CHESS_ALL!$J$3:$AC$192,14,FALSE))</f>
        <v>#N/A</v>
      </c>
      <c r="R193" s="28" t="e">
        <f>IF(VLOOKUP($A193,Keys_CHESS_ALL!$J$3:$AC$192,15,FALSE)="","",VLOOKUP($A193,Keys_CHESS_ALL!$J$3:$AC$192,15,FALSE))</f>
        <v>#N/A</v>
      </c>
      <c r="S193" s="28" t="e">
        <f>IF(VLOOKUP($A193,Keys_CHESS_ALL!$J$3:$AC$192,16,FALSE)="","",VLOOKUP($A193,Keys_CHESS_ALL!$J$3:$AC$192,16,FALSE))</f>
        <v>#N/A</v>
      </c>
      <c r="T193" s="48" t="e">
        <f>IF(VLOOKUP($A193,Keys_CHESS_ALL!$J$3:$AC$192,17,FALSE)="","",VLOOKUP($A193,Keys_CHESS_ALL!$J$3:$AC$192,17,FALSE))</f>
        <v>#N/A</v>
      </c>
    </row>
    <row r="194" spans="2:20" x14ac:dyDescent="0.2">
      <c r="B194" s="28" t="e">
        <f>VLOOKUP(A194,Keys_CHESS_ALL!J176:L355,2,FALSE)</f>
        <v>#N/A</v>
      </c>
      <c r="C194" s="32"/>
      <c r="D194" s="32"/>
      <c r="E194" s="28" t="e">
        <f>VLOOKUP(A194,Keys_CHESS_ALL!J176:L355,3,FALSE)</f>
        <v>#N/A</v>
      </c>
      <c r="F194" s="40"/>
      <c r="H194" s="28" t="e">
        <f>IF(VLOOKUP($A194,Keys_CHESS_ALL!$J$3:$AC$192,5,FALSE)="","",VLOOKUP($A194,Keys_CHESS_ALL!$J$3:$AC$192,5,FALSE))</f>
        <v>#N/A</v>
      </c>
      <c r="I194" s="28" t="e">
        <f>IF(VLOOKUP($A194,Keys_CHESS_ALL!$J$3:$AC$192,6,FALSE)="","",VLOOKUP($A194,Keys_CHESS_ALL!$J$3:$AC$192,6,FALSE))</f>
        <v>#N/A</v>
      </c>
      <c r="J194" s="28" t="e">
        <f>IF(VLOOKUP($A194,Keys_CHESS_ALL!$J$3:$AC$192,7,FALSE)="","",VLOOKUP($A194,Keys_CHESS_ALL!$J$3:$AC$192,7,FALSE))</f>
        <v>#N/A</v>
      </c>
      <c r="K194" s="28" t="e">
        <f>IF(VLOOKUP($A194,Keys_CHESS_ALL!$J$3:$AC$192,8,FALSE)="","",VLOOKUP($A194,Keys_CHESS_ALL!$J$3:$AC$192,8,FALSE))</f>
        <v>#N/A</v>
      </c>
      <c r="L194" s="28" t="e">
        <f>IF(VLOOKUP($A194,Keys_CHESS_ALL!$J$3:$AC$192,9,FALSE)="","",VLOOKUP($A194,Keys_CHESS_ALL!$J$3:$AC$192,9,FALSE))</f>
        <v>#N/A</v>
      </c>
      <c r="M194" s="28" t="e">
        <f>IF(VLOOKUP($A194,Keys_CHESS_ALL!$J$3:$AC$192,10,FALSE)="","",VLOOKUP($A194,Keys_CHESS_ALL!$J$3:$AC$192,10,FALSE))</f>
        <v>#N/A</v>
      </c>
      <c r="N194" s="28" t="e">
        <f>IF(VLOOKUP($A194,Keys_CHESS_ALL!$J$3:$AC$192,11,FALSE)="","",VLOOKUP($A194,Keys_CHESS_ALL!$J$3:$AC$192,11,FALSE))</f>
        <v>#N/A</v>
      </c>
      <c r="O194" s="28" t="e">
        <f>IF(VLOOKUP($A194,Keys_CHESS_ALL!$J$3:$AC$192,12,FALSE)="","",VLOOKUP($A194,Keys_CHESS_ALL!$J$3:$AC$192,12,FALSE))</f>
        <v>#N/A</v>
      </c>
      <c r="P194" s="28" t="e">
        <f>IF(VLOOKUP($A194,Keys_CHESS_ALL!$J$3:$AC$192,13,FALSE)="","",VLOOKUP($A194,Keys_CHESS_ALL!$J$3:$AC$192,13,FALSE))</f>
        <v>#N/A</v>
      </c>
      <c r="Q194" s="28" t="e">
        <f>IF(VLOOKUP($A194,Keys_CHESS_ALL!$J$3:$AC$192,14,FALSE)="","",VLOOKUP($A194,Keys_CHESS_ALL!$J$3:$AC$192,14,FALSE))</f>
        <v>#N/A</v>
      </c>
      <c r="R194" s="28" t="e">
        <f>IF(VLOOKUP($A194,Keys_CHESS_ALL!$J$3:$AC$192,15,FALSE)="","",VLOOKUP($A194,Keys_CHESS_ALL!$J$3:$AC$192,15,FALSE))</f>
        <v>#N/A</v>
      </c>
      <c r="S194" s="28" t="e">
        <f>IF(VLOOKUP($A194,Keys_CHESS_ALL!$J$3:$AC$192,16,FALSE)="","",VLOOKUP($A194,Keys_CHESS_ALL!$J$3:$AC$192,16,FALSE))</f>
        <v>#N/A</v>
      </c>
      <c r="T194" s="48" t="e">
        <f>IF(VLOOKUP($A194,Keys_CHESS_ALL!$J$3:$AC$192,17,FALSE)="","",VLOOKUP($A194,Keys_CHESS_ALL!$J$3:$AC$192,17,FALSE))</f>
        <v>#N/A</v>
      </c>
    </row>
    <row r="195" spans="2:20" x14ac:dyDescent="0.2">
      <c r="B195" s="28" t="e">
        <f>VLOOKUP(A195,Keys_CHESS_ALL!J177:L356,2,FALSE)</f>
        <v>#N/A</v>
      </c>
      <c r="C195" s="32"/>
      <c r="D195" s="32"/>
      <c r="E195" s="28" t="e">
        <f>VLOOKUP(A195,Keys_CHESS_ALL!J177:L356,3,FALSE)</f>
        <v>#N/A</v>
      </c>
      <c r="F195" s="40"/>
      <c r="H195" s="28" t="e">
        <f>IF(VLOOKUP($A195,Keys_CHESS_ALL!$J$3:$AC$192,5,FALSE)="","",VLOOKUP($A195,Keys_CHESS_ALL!$J$3:$AC$192,5,FALSE))</f>
        <v>#N/A</v>
      </c>
      <c r="I195" s="28" t="e">
        <f>IF(VLOOKUP($A195,Keys_CHESS_ALL!$J$3:$AC$192,6,FALSE)="","",VLOOKUP($A195,Keys_CHESS_ALL!$J$3:$AC$192,6,FALSE))</f>
        <v>#N/A</v>
      </c>
      <c r="J195" s="28" t="e">
        <f>IF(VLOOKUP($A195,Keys_CHESS_ALL!$J$3:$AC$192,7,FALSE)="","",VLOOKUP($A195,Keys_CHESS_ALL!$J$3:$AC$192,7,FALSE))</f>
        <v>#N/A</v>
      </c>
      <c r="K195" s="28" t="e">
        <f>IF(VLOOKUP($A195,Keys_CHESS_ALL!$J$3:$AC$192,8,FALSE)="","",VLOOKUP($A195,Keys_CHESS_ALL!$J$3:$AC$192,8,FALSE))</f>
        <v>#N/A</v>
      </c>
      <c r="L195" s="28" t="e">
        <f>IF(VLOOKUP($A195,Keys_CHESS_ALL!$J$3:$AC$192,9,FALSE)="","",VLOOKUP($A195,Keys_CHESS_ALL!$J$3:$AC$192,9,FALSE))</f>
        <v>#N/A</v>
      </c>
      <c r="M195" s="28" t="e">
        <f>IF(VLOOKUP($A195,Keys_CHESS_ALL!$J$3:$AC$192,10,FALSE)="","",VLOOKUP($A195,Keys_CHESS_ALL!$J$3:$AC$192,10,FALSE))</f>
        <v>#N/A</v>
      </c>
      <c r="N195" s="28" t="e">
        <f>IF(VLOOKUP($A195,Keys_CHESS_ALL!$J$3:$AC$192,11,FALSE)="","",VLOOKUP($A195,Keys_CHESS_ALL!$J$3:$AC$192,11,FALSE))</f>
        <v>#N/A</v>
      </c>
      <c r="O195" s="28" t="e">
        <f>IF(VLOOKUP($A195,Keys_CHESS_ALL!$J$3:$AC$192,12,FALSE)="","",VLOOKUP($A195,Keys_CHESS_ALL!$J$3:$AC$192,12,FALSE))</f>
        <v>#N/A</v>
      </c>
      <c r="P195" s="28" t="e">
        <f>IF(VLOOKUP($A195,Keys_CHESS_ALL!$J$3:$AC$192,13,FALSE)="","",VLOOKUP($A195,Keys_CHESS_ALL!$J$3:$AC$192,13,FALSE))</f>
        <v>#N/A</v>
      </c>
      <c r="Q195" s="28" t="e">
        <f>IF(VLOOKUP($A195,Keys_CHESS_ALL!$J$3:$AC$192,14,FALSE)="","",VLOOKUP($A195,Keys_CHESS_ALL!$J$3:$AC$192,14,FALSE))</f>
        <v>#N/A</v>
      </c>
      <c r="R195" s="28" t="e">
        <f>IF(VLOOKUP($A195,Keys_CHESS_ALL!$J$3:$AC$192,15,FALSE)="","",VLOOKUP($A195,Keys_CHESS_ALL!$J$3:$AC$192,15,FALSE))</f>
        <v>#N/A</v>
      </c>
      <c r="S195" s="28" t="e">
        <f>IF(VLOOKUP($A195,Keys_CHESS_ALL!$J$3:$AC$192,16,FALSE)="","",VLOOKUP($A195,Keys_CHESS_ALL!$J$3:$AC$192,16,FALSE))</f>
        <v>#N/A</v>
      </c>
      <c r="T195" s="48" t="e">
        <f>IF(VLOOKUP($A195,Keys_CHESS_ALL!$J$3:$AC$192,17,FALSE)="","",VLOOKUP($A195,Keys_CHESS_ALL!$J$3:$AC$192,17,FALSE))</f>
        <v>#N/A</v>
      </c>
    </row>
    <row r="196" spans="2:20" x14ac:dyDescent="0.2">
      <c r="B196" s="28" t="e">
        <f>VLOOKUP(A196,Keys_CHESS_ALL!J178:L357,2,FALSE)</f>
        <v>#N/A</v>
      </c>
      <c r="C196" s="32"/>
      <c r="D196" s="32"/>
      <c r="E196" s="28" t="e">
        <f>VLOOKUP(A196,Keys_CHESS_ALL!J178:L357,3,FALSE)</f>
        <v>#N/A</v>
      </c>
      <c r="F196" s="40"/>
      <c r="H196" s="28" t="e">
        <f>IF(VLOOKUP($A196,Keys_CHESS_ALL!$J$3:$AC$192,5,FALSE)="","",VLOOKUP($A196,Keys_CHESS_ALL!$J$3:$AC$192,5,FALSE))</f>
        <v>#N/A</v>
      </c>
      <c r="I196" s="28" t="e">
        <f>IF(VLOOKUP($A196,Keys_CHESS_ALL!$J$3:$AC$192,6,FALSE)="","",VLOOKUP($A196,Keys_CHESS_ALL!$J$3:$AC$192,6,FALSE))</f>
        <v>#N/A</v>
      </c>
      <c r="J196" s="28" t="e">
        <f>IF(VLOOKUP($A196,Keys_CHESS_ALL!$J$3:$AC$192,7,FALSE)="","",VLOOKUP($A196,Keys_CHESS_ALL!$J$3:$AC$192,7,FALSE))</f>
        <v>#N/A</v>
      </c>
      <c r="K196" s="28" t="e">
        <f>IF(VLOOKUP($A196,Keys_CHESS_ALL!$J$3:$AC$192,8,FALSE)="","",VLOOKUP($A196,Keys_CHESS_ALL!$J$3:$AC$192,8,FALSE))</f>
        <v>#N/A</v>
      </c>
      <c r="L196" s="28" t="e">
        <f>IF(VLOOKUP($A196,Keys_CHESS_ALL!$J$3:$AC$192,9,FALSE)="","",VLOOKUP($A196,Keys_CHESS_ALL!$J$3:$AC$192,9,FALSE))</f>
        <v>#N/A</v>
      </c>
      <c r="M196" s="28" t="e">
        <f>IF(VLOOKUP($A196,Keys_CHESS_ALL!$J$3:$AC$192,10,FALSE)="","",VLOOKUP($A196,Keys_CHESS_ALL!$J$3:$AC$192,10,FALSE))</f>
        <v>#N/A</v>
      </c>
      <c r="N196" s="28" t="e">
        <f>IF(VLOOKUP($A196,Keys_CHESS_ALL!$J$3:$AC$192,11,FALSE)="","",VLOOKUP($A196,Keys_CHESS_ALL!$J$3:$AC$192,11,FALSE))</f>
        <v>#N/A</v>
      </c>
      <c r="O196" s="28" t="e">
        <f>IF(VLOOKUP($A196,Keys_CHESS_ALL!$J$3:$AC$192,12,FALSE)="","",VLOOKUP($A196,Keys_CHESS_ALL!$J$3:$AC$192,12,FALSE))</f>
        <v>#N/A</v>
      </c>
      <c r="P196" s="28" t="e">
        <f>IF(VLOOKUP($A196,Keys_CHESS_ALL!$J$3:$AC$192,13,FALSE)="","",VLOOKUP($A196,Keys_CHESS_ALL!$J$3:$AC$192,13,FALSE))</f>
        <v>#N/A</v>
      </c>
      <c r="Q196" s="28" t="e">
        <f>IF(VLOOKUP($A196,Keys_CHESS_ALL!$J$3:$AC$192,14,FALSE)="","",VLOOKUP($A196,Keys_CHESS_ALL!$J$3:$AC$192,14,FALSE))</f>
        <v>#N/A</v>
      </c>
      <c r="R196" s="28" t="e">
        <f>IF(VLOOKUP($A196,Keys_CHESS_ALL!$J$3:$AC$192,15,FALSE)="","",VLOOKUP($A196,Keys_CHESS_ALL!$J$3:$AC$192,15,FALSE))</f>
        <v>#N/A</v>
      </c>
      <c r="S196" s="28" t="e">
        <f>IF(VLOOKUP($A196,Keys_CHESS_ALL!$J$3:$AC$192,16,FALSE)="","",VLOOKUP($A196,Keys_CHESS_ALL!$J$3:$AC$192,16,FALSE))</f>
        <v>#N/A</v>
      </c>
      <c r="T196" s="48" t="e">
        <f>IF(VLOOKUP($A196,Keys_CHESS_ALL!$J$3:$AC$192,17,FALSE)="","",VLOOKUP($A196,Keys_CHESS_ALL!$J$3:$AC$192,17,FALSE))</f>
        <v>#N/A</v>
      </c>
    </row>
    <row r="197" spans="2:20" x14ac:dyDescent="0.2">
      <c r="B197" s="28" t="e">
        <f>VLOOKUP(A197,Keys_CHESS_ALL!J179:L358,2,FALSE)</f>
        <v>#N/A</v>
      </c>
      <c r="C197" s="32"/>
      <c r="D197" s="32"/>
      <c r="E197" s="28" t="e">
        <f>VLOOKUP(A197,Keys_CHESS_ALL!J179:L358,3,FALSE)</f>
        <v>#N/A</v>
      </c>
      <c r="F197" s="40"/>
      <c r="H197" s="28" t="e">
        <f>IF(VLOOKUP($A197,Keys_CHESS_ALL!$J$3:$AC$192,5,FALSE)="","",VLOOKUP($A197,Keys_CHESS_ALL!$J$3:$AC$192,5,FALSE))</f>
        <v>#N/A</v>
      </c>
      <c r="I197" s="28" t="e">
        <f>IF(VLOOKUP($A197,Keys_CHESS_ALL!$J$3:$AC$192,6,FALSE)="","",VLOOKUP($A197,Keys_CHESS_ALL!$J$3:$AC$192,6,FALSE))</f>
        <v>#N/A</v>
      </c>
      <c r="J197" s="28" t="e">
        <f>IF(VLOOKUP($A197,Keys_CHESS_ALL!$J$3:$AC$192,7,FALSE)="","",VLOOKUP($A197,Keys_CHESS_ALL!$J$3:$AC$192,7,FALSE))</f>
        <v>#N/A</v>
      </c>
      <c r="K197" s="28" t="e">
        <f>IF(VLOOKUP($A197,Keys_CHESS_ALL!$J$3:$AC$192,8,FALSE)="","",VLOOKUP($A197,Keys_CHESS_ALL!$J$3:$AC$192,8,FALSE))</f>
        <v>#N/A</v>
      </c>
      <c r="L197" s="28" t="e">
        <f>IF(VLOOKUP($A197,Keys_CHESS_ALL!$J$3:$AC$192,9,FALSE)="","",VLOOKUP($A197,Keys_CHESS_ALL!$J$3:$AC$192,9,FALSE))</f>
        <v>#N/A</v>
      </c>
      <c r="M197" s="28" t="e">
        <f>IF(VLOOKUP($A197,Keys_CHESS_ALL!$J$3:$AC$192,10,FALSE)="","",VLOOKUP($A197,Keys_CHESS_ALL!$J$3:$AC$192,10,FALSE))</f>
        <v>#N/A</v>
      </c>
      <c r="N197" s="28" t="e">
        <f>IF(VLOOKUP($A197,Keys_CHESS_ALL!$J$3:$AC$192,11,FALSE)="","",VLOOKUP($A197,Keys_CHESS_ALL!$J$3:$AC$192,11,FALSE))</f>
        <v>#N/A</v>
      </c>
      <c r="O197" s="28" t="e">
        <f>IF(VLOOKUP($A197,Keys_CHESS_ALL!$J$3:$AC$192,12,FALSE)="","",VLOOKUP($A197,Keys_CHESS_ALL!$J$3:$AC$192,12,FALSE))</f>
        <v>#N/A</v>
      </c>
      <c r="P197" s="28" t="e">
        <f>IF(VLOOKUP($A197,Keys_CHESS_ALL!$J$3:$AC$192,13,FALSE)="","",VLOOKUP($A197,Keys_CHESS_ALL!$J$3:$AC$192,13,FALSE))</f>
        <v>#N/A</v>
      </c>
      <c r="Q197" s="28" t="e">
        <f>IF(VLOOKUP($A197,Keys_CHESS_ALL!$J$3:$AC$192,14,FALSE)="","",VLOOKUP($A197,Keys_CHESS_ALL!$J$3:$AC$192,14,FALSE))</f>
        <v>#N/A</v>
      </c>
      <c r="R197" s="28" t="e">
        <f>IF(VLOOKUP($A197,Keys_CHESS_ALL!$J$3:$AC$192,15,FALSE)="","",VLOOKUP($A197,Keys_CHESS_ALL!$J$3:$AC$192,15,FALSE))</f>
        <v>#N/A</v>
      </c>
      <c r="S197" s="28" t="e">
        <f>IF(VLOOKUP($A197,Keys_CHESS_ALL!$J$3:$AC$192,16,FALSE)="","",VLOOKUP($A197,Keys_CHESS_ALL!$J$3:$AC$192,16,FALSE))</f>
        <v>#N/A</v>
      </c>
      <c r="T197" s="48" t="e">
        <f>IF(VLOOKUP($A197,Keys_CHESS_ALL!$J$3:$AC$192,17,FALSE)="","",VLOOKUP($A197,Keys_CHESS_ALL!$J$3:$AC$192,17,FALSE))</f>
        <v>#N/A</v>
      </c>
    </row>
    <row r="198" spans="2:20" x14ac:dyDescent="0.2">
      <c r="B198" s="28" t="e">
        <f>VLOOKUP(A198,Keys_CHESS_ALL!J180:L359,2,FALSE)</f>
        <v>#N/A</v>
      </c>
      <c r="C198" s="32"/>
      <c r="D198" s="32"/>
      <c r="E198" s="28" t="e">
        <f>VLOOKUP(A198,Keys_CHESS_ALL!J180:L359,3,FALSE)</f>
        <v>#N/A</v>
      </c>
      <c r="F198" s="40"/>
      <c r="H198" s="28" t="e">
        <f>IF(VLOOKUP($A198,Keys_CHESS_ALL!$J$3:$AC$192,5,FALSE)="","",VLOOKUP($A198,Keys_CHESS_ALL!$J$3:$AC$192,5,FALSE))</f>
        <v>#N/A</v>
      </c>
      <c r="I198" s="28" t="e">
        <f>IF(VLOOKUP($A198,Keys_CHESS_ALL!$J$3:$AC$192,6,FALSE)="","",VLOOKUP($A198,Keys_CHESS_ALL!$J$3:$AC$192,6,FALSE))</f>
        <v>#N/A</v>
      </c>
      <c r="J198" s="28" t="e">
        <f>IF(VLOOKUP($A198,Keys_CHESS_ALL!$J$3:$AC$192,7,FALSE)="","",VLOOKUP($A198,Keys_CHESS_ALL!$J$3:$AC$192,7,FALSE))</f>
        <v>#N/A</v>
      </c>
      <c r="K198" s="28" t="e">
        <f>IF(VLOOKUP($A198,Keys_CHESS_ALL!$J$3:$AC$192,8,FALSE)="","",VLOOKUP($A198,Keys_CHESS_ALL!$J$3:$AC$192,8,FALSE))</f>
        <v>#N/A</v>
      </c>
      <c r="L198" s="28" t="e">
        <f>IF(VLOOKUP($A198,Keys_CHESS_ALL!$J$3:$AC$192,9,FALSE)="","",VLOOKUP($A198,Keys_CHESS_ALL!$J$3:$AC$192,9,FALSE))</f>
        <v>#N/A</v>
      </c>
      <c r="M198" s="28" t="e">
        <f>IF(VLOOKUP($A198,Keys_CHESS_ALL!$J$3:$AC$192,10,FALSE)="","",VLOOKUP($A198,Keys_CHESS_ALL!$J$3:$AC$192,10,FALSE))</f>
        <v>#N/A</v>
      </c>
      <c r="N198" s="28" t="e">
        <f>IF(VLOOKUP($A198,Keys_CHESS_ALL!$J$3:$AC$192,11,FALSE)="","",VLOOKUP($A198,Keys_CHESS_ALL!$J$3:$AC$192,11,FALSE))</f>
        <v>#N/A</v>
      </c>
      <c r="O198" s="28" t="e">
        <f>IF(VLOOKUP($A198,Keys_CHESS_ALL!$J$3:$AC$192,12,FALSE)="","",VLOOKUP($A198,Keys_CHESS_ALL!$J$3:$AC$192,12,FALSE))</f>
        <v>#N/A</v>
      </c>
      <c r="P198" s="28" t="e">
        <f>IF(VLOOKUP($A198,Keys_CHESS_ALL!$J$3:$AC$192,13,FALSE)="","",VLOOKUP($A198,Keys_CHESS_ALL!$J$3:$AC$192,13,FALSE))</f>
        <v>#N/A</v>
      </c>
      <c r="Q198" s="28" t="e">
        <f>IF(VLOOKUP($A198,Keys_CHESS_ALL!$J$3:$AC$192,14,FALSE)="","",VLOOKUP($A198,Keys_CHESS_ALL!$J$3:$AC$192,14,FALSE))</f>
        <v>#N/A</v>
      </c>
      <c r="R198" s="28" t="e">
        <f>IF(VLOOKUP($A198,Keys_CHESS_ALL!$J$3:$AC$192,15,FALSE)="","",VLOOKUP($A198,Keys_CHESS_ALL!$J$3:$AC$192,15,FALSE))</f>
        <v>#N/A</v>
      </c>
      <c r="S198" s="28" t="e">
        <f>IF(VLOOKUP($A198,Keys_CHESS_ALL!$J$3:$AC$192,16,FALSE)="","",VLOOKUP($A198,Keys_CHESS_ALL!$J$3:$AC$192,16,FALSE))</f>
        <v>#N/A</v>
      </c>
      <c r="T198" s="48" t="e">
        <f>IF(VLOOKUP($A198,Keys_CHESS_ALL!$J$3:$AC$192,17,FALSE)="","",VLOOKUP($A198,Keys_CHESS_ALL!$J$3:$AC$192,17,FALSE))</f>
        <v>#N/A</v>
      </c>
    </row>
    <row r="199" spans="2:20" x14ac:dyDescent="0.2">
      <c r="B199" s="28" t="e">
        <f>VLOOKUP(A199,Keys_CHESS_ALL!J181:L360,2,FALSE)</f>
        <v>#N/A</v>
      </c>
      <c r="C199" s="32"/>
      <c r="D199" s="32"/>
      <c r="E199" s="28" t="e">
        <f>VLOOKUP(A199,Keys_CHESS_ALL!J181:L360,3,FALSE)</f>
        <v>#N/A</v>
      </c>
      <c r="F199" s="40"/>
      <c r="H199" s="28" t="e">
        <f>IF(VLOOKUP($A199,Keys_CHESS_ALL!$J$3:$AC$192,5,FALSE)="","",VLOOKUP($A199,Keys_CHESS_ALL!$J$3:$AC$192,5,FALSE))</f>
        <v>#N/A</v>
      </c>
      <c r="I199" s="28" t="e">
        <f>IF(VLOOKUP($A199,Keys_CHESS_ALL!$J$3:$AC$192,6,FALSE)="","",VLOOKUP($A199,Keys_CHESS_ALL!$J$3:$AC$192,6,FALSE))</f>
        <v>#N/A</v>
      </c>
      <c r="J199" s="28" t="e">
        <f>IF(VLOOKUP($A199,Keys_CHESS_ALL!$J$3:$AC$192,7,FALSE)="","",VLOOKUP($A199,Keys_CHESS_ALL!$J$3:$AC$192,7,FALSE))</f>
        <v>#N/A</v>
      </c>
      <c r="K199" s="28" t="e">
        <f>IF(VLOOKUP($A199,Keys_CHESS_ALL!$J$3:$AC$192,8,FALSE)="","",VLOOKUP($A199,Keys_CHESS_ALL!$J$3:$AC$192,8,FALSE))</f>
        <v>#N/A</v>
      </c>
      <c r="L199" s="28" t="e">
        <f>IF(VLOOKUP($A199,Keys_CHESS_ALL!$J$3:$AC$192,9,FALSE)="","",VLOOKUP($A199,Keys_CHESS_ALL!$J$3:$AC$192,9,FALSE))</f>
        <v>#N/A</v>
      </c>
      <c r="M199" s="28" t="e">
        <f>IF(VLOOKUP($A199,Keys_CHESS_ALL!$J$3:$AC$192,10,FALSE)="","",VLOOKUP($A199,Keys_CHESS_ALL!$J$3:$AC$192,10,FALSE))</f>
        <v>#N/A</v>
      </c>
      <c r="N199" s="28" t="e">
        <f>IF(VLOOKUP($A199,Keys_CHESS_ALL!$J$3:$AC$192,11,FALSE)="","",VLOOKUP($A199,Keys_CHESS_ALL!$J$3:$AC$192,11,FALSE))</f>
        <v>#N/A</v>
      </c>
      <c r="O199" s="28" t="e">
        <f>IF(VLOOKUP($A199,Keys_CHESS_ALL!$J$3:$AC$192,12,FALSE)="","",VLOOKUP($A199,Keys_CHESS_ALL!$J$3:$AC$192,12,FALSE))</f>
        <v>#N/A</v>
      </c>
      <c r="P199" s="28" t="e">
        <f>IF(VLOOKUP($A199,Keys_CHESS_ALL!$J$3:$AC$192,13,FALSE)="","",VLOOKUP($A199,Keys_CHESS_ALL!$J$3:$AC$192,13,FALSE))</f>
        <v>#N/A</v>
      </c>
      <c r="Q199" s="28" t="e">
        <f>IF(VLOOKUP($A199,Keys_CHESS_ALL!$J$3:$AC$192,14,FALSE)="","",VLOOKUP($A199,Keys_CHESS_ALL!$J$3:$AC$192,14,FALSE))</f>
        <v>#N/A</v>
      </c>
      <c r="R199" s="28" t="e">
        <f>IF(VLOOKUP($A199,Keys_CHESS_ALL!$J$3:$AC$192,15,FALSE)="","",VLOOKUP($A199,Keys_CHESS_ALL!$J$3:$AC$192,15,FALSE))</f>
        <v>#N/A</v>
      </c>
      <c r="S199" s="28" t="e">
        <f>IF(VLOOKUP($A199,Keys_CHESS_ALL!$J$3:$AC$192,16,FALSE)="","",VLOOKUP($A199,Keys_CHESS_ALL!$J$3:$AC$192,16,FALSE))</f>
        <v>#N/A</v>
      </c>
      <c r="T199" s="48" t="e">
        <f>IF(VLOOKUP($A199,Keys_CHESS_ALL!$J$3:$AC$192,17,FALSE)="","",VLOOKUP($A199,Keys_CHESS_ALL!$J$3:$AC$192,17,FALSE))</f>
        <v>#N/A</v>
      </c>
    </row>
    <row r="200" spans="2:20" x14ac:dyDescent="0.2">
      <c r="B200" s="28" t="e">
        <f>VLOOKUP(A200,Keys_CHESS_ALL!J182:L361,2,FALSE)</f>
        <v>#N/A</v>
      </c>
      <c r="C200" s="32"/>
      <c r="D200" s="32"/>
      <c r="E200" s="28" t="e">
        <f>VLOOKUP(A200,Keys_CHESS_ALL!J182:L361,3,FALSE)</f>
        <v>#N/A</v>
      </c>
      <c r="F200" s="40"/>
      <c r="H200" s="28" t="e">
        <f>IF(VLOOKUP($A200,Keys_CHESS_ALL!$J$3:$AC$192,5,FALSE)="","",VLOOKUP($A200,Keys_CHESS_ALL!$J$3:$AC$192,5,FALSE))</f>
        <v>#N/A</v>
      </c>
      <c r="I200" s="28" t="e">
        <f>IF(VLOOKUP($A200,Keys_CHESS_ALL!$J$3:$AC$192,6,FALSE)="","",VLOOKUP($A200,Keys_CHESS_ALL!$J$3:$AC$192,6,FALSE))</f>
        <v>#N/A</v>
      </c>
      <c r="J200" s="28" t="e">
        <f>IF(VLOOKUP($A200,Keys_CHESS_ALL!$J$3:$AC$192,7,FALSE)="","",VLOOKUP($A200,Keys_CHESS_ALL!$J$3:$AC$192,7,FALSE))</f>
        <v>#N/A</v>
      </c>
      <c r="K200" s="28" t="e">
        <f>IF(VLOOKUP($A200,Keys_CHESS_ALL!$J$3:$AC$192,8,FALSE)="","",VLOOKUP($A200,Keys_CHESS_ALL!$J$3:$AC$192,8,FALSE))</f>
        <v>#N/A</v>
      </c>
      <c r="L200" s="28" t="e">
        <f>IF(VLOOKUP($A200,Keys_CHESS_ALL!$J$3:$AC$192,9,FALSE)="","",VLOOKUP($A200,Keys_CHESS_ALL!$J$3:$AC$192,9,FALSE))</f>
        <v>#N/A</v>
      </c>
      <c r="M200" s="28" t="e">
        <f>IF(VLOOKUP($A200,Keys_CHESS_ALL!$J$3:$AC$192,10,FALSE)="","",VLOOKUP($A200,Keys_CHESS_ALL!$J$3:$AC$192,10,FALSE))</f>
        <v>#N/A</v>
      </c>
      <c r="N200" s="28" t="e">
        <f>IF(VLOOKUP($A200,Keys_CHESS_ALL!$J$3:$AC$192,11,FALSE)="","",VLOOKUP($A200,Keys_CHESS_ALL!$J$3:$AC$192,11,FALSE))</f>
        <v>#N/A</v>
      </c>
      <c r="O200" s="28" t="e">
        <f>IF(VLOOKUP($A200,Keys_CHESS_ALL!$J$3:$AC$192,12,FALSE)="","",VLOOKUP($A200,Keys_CHESS_ALL!$J$3:$AC$192,12,FALSE))</f>
        <v>#N/A</v>
      </c>
      <c r="P200" s="28" t="e">
        <f>IF(VLOOKUP($A200,Keys_CHESS_ALL!$J$3:$AC$192,13,FALSE)="","",VLOOKUP($A200,Keys_CHESS_ALL!$J$3:$AC$192,13,FALSE))</f>
        <v>#N/A</v>
      </c>
      <c r="Q200" s="28" t="e">
        <f>IF(VLOOKUP($A200,Keys_CHESS_ALL!$J$3:$AC$192,14,FALSE)="","",VLOOKUP($A200,Keys_CHESS_ALL!$J$3:$AC$192,14,FALSE))</f>
        <v>#N/A</v>
      </c>
      <c r="R200" s="28" t="e">
        <f>IF(VLOOKUP($A200,Keys_CHESS_ALL!$J$3:$AC$192,15,FALSE)="","",VLOOKUP($A200,Keys_CHESS_ALL!$J$3:$AC$192,15,FALSE))</f>
        <v>#N/A</v>
      </c>
      <c r="S200" s="28" t="e">
        <f>IF(VLOOKUP($A200,Keys_CHESS_ALL!$J$3:$AC$192,16,FALSE)="","",VLOOKUP($A200,Keys_CHESS_ALL!$J$3:$AC$192,16,FALSE))</f>
        <v>#N/A</v>
      </c>
      <c r="T200" s="48" t="e">
        <f>IF(VLOOKUP($A200,Keys_CHESS_ALL!$J$3:$AC$192,17,FALSE)="","",VLOOKUP($A200,Keys_CHESS_ALL!$J$3:$AC$192,17,FALSE))</f>
        <v>#N/A</v>
      </c>
    </row>
    <row r="201" spans="2:20" x14ac:dyDescent="0.2">
      <c r="B201" s="28" t="e">
        <f>VLOOKUP(A201,Keys_CHESS_ALL!J183:L362,2,FALSE)</f>
        <v>#N/A</v>
      </c>
      <c r="C201" s="32"/>
      <c r="D201" s="32"/>
      <c r="E201" s="28" t="e">
        <f>VLOOKUP(A201,Keys_CHESS_ALL!J183:L362,3,FALSE)</f>
        <v>#N/A</v>
      </c>
      <c r="F201" s="40"/>
      <c r="H201" s="28" t="e">
        <f>IF(VLOOKUP($A201,Keys_CHESS_ALL!$J$3:$AC$192,5,FALSE)="","",VLOOKUP($A201,Keys_CHESS_ALL!$J$3:$AC$192,5,FALSE))</f>
        <v>#N/A</v>
      </c>
      <c r="I201" s="28" t="e">
        <f>IF(VLOOKUP($A201,Keys_CHESS_ALL!$J$3:$AC$192,6,FALSE)="","",VLOOKUP($A201,Keys_CHESS_ALL!$J$3:$AC$192,6,FALSE))</f>
        <v>#N/A</v>
      </c>
      <c r="J201" s="28" t="e">
        <f>IF(VLOOKUP($A201,Keys_CHESS_ALL!$J$3:$AC$192,7,FALSE)="","",VLOOKUP($A201,Keys_CHESS_ALL!$J$3:$AC$192,7,FALSE))</f>
        <v>#N/A</v>
      </c>
      <c r="K201" s="28" t="e">
        <f>IF(VLOOKUP($A201,Keys_CHESS_ALL!$J$3:$AC$192,8,FALSE)="","",VLOOKUP($A201,Keys_CHESS_ALL!$J$3:$AC$192,8,FALSE))</f>
        <v>#N/A</v>
      </c>
      <c r="L201" s="28" t="e">
        <f>IF(VLOOKUP($A201,Keys_CHESS_ALL!$J$3:$AC$192,9,FALSE)="","",VLOOKUP($A201,Keys_CHESS_ALL!$J$3:$AC$192,9,FALSE))</f>
        <v>#N/A</v>
      </c>
      <c r="M201" s="28" t="e">
        <f>IF(VLOOKUP($A201,Keys_CHESS_ALL!$J$3:$AC$192,10,FALSE)="","",VLOOKUP($A201,Keys_CHESS_ALL!$J$3:$AC$192,10,FALSE))</f>
        <v>#N/A</v>
      </c>
      <c r="N201" s="28" t="e">
        <f>IF(VLOOKUP($A201,Keys_CHESS_ALL!$J$3:$AC$192,11,FALSE)="","",VLOOKUP($A201,Keys_CHESS_ALL!$J$3:$AC$192,11,FALSE))</f>
        <v>#N/A</v>
      </c>
      <c r="O201" s="28" t="e">
        <f>IF(VLOOKUP($A201,Keys_CHESS_ALL!$J$3:$AC$192,12,FALSE)="","",VLOOKUP($A201,Keys_CHESS_ALL!$J$3:$AC$192,12,FALSE))</f>
        <v>#N/A</v>
      </c>
      <c r="P201" s="28" t="e">
        <f>IF(VLOOKUP($A201,Keys_CHESS_ALL!$J$3:$AC$192,13,FALSE)="","",VLOOKUP($A201,Keys_CHESS_ALL!$J$3:$AC$192,13,FALSE))</f>
        <v>#N/A</v>
      </c>
      <c r="Q201" s="28" t="e">
        <f>IF(VLOOKUP($A201,Keys_CHESS_ALL!$J$3:$AC$192,14,FALSE)="","",VLOOKUP($A201,Keys_CHESS_ALL!$J$3:$AC$192,14,FALSE))</f>
        <v>#N/A</v>
      </c>
      <c r="R201" s="28" t="e">
        <f>IF(VLOOKUP($A201,Keys_CHESS_ALL!$J$3:$AC$192,15,FALSE)="","",VLOOKUP($A201,Keys_CHESS_ALL!$J$3:$AC$192,15,FALSE))</f>
        <v>#N/A</v>
      </c>
      <c r="S201" s="28" t="e">
        <f>IF(VLOOKUP($A201,Keys_CHESS_ALL!$J$3:$AC$192,16,FALSE)="","",VLOOKUP($A201,Keys_CHESS_ALL!$J$3:$AC$192,16,FALSE))</f>
        <v>#N/A</v>
      </c>
      <c r="T201" s="48" t="e">
        <f>IF(VLOOKUP($A201,Keys_CHESS_ALL!$J$3:$AC$192,17,FALSE)="","",VLOOKUP($A201,Keys_CHESS_ALL!$J$3:$AC$192,17,FALSE))</f>
        <v>#N/A</v>
      </c>
    </row>
    <row r="202" spans="2:20" x14ac:dyDescent="0.2">
      <c r="B202" s="28" t="e">
        <f>VLOOKUP(A202,Keys_CHESS_ALL!J184:L363,2,FALSE)</f>
        <v>#N/A</v>
      </c>
      <c r="C202" s="32"/>
      <c r="D202" s="32"/>
      <c r="E202" s="28" t="e">
        <f>VLOOKUP(A202,Keys_CHESS_ALL!J184:L363,3,FALSE)</f>
        <v>#N/A</v>
      </c>
      <c r="F202" s="40"/>
      <c r="H202" s="28" t="e">
        <f>IF(VLOOKUP($A202,Keys_CHESS_ALL!$J$3:$AC$192,5,FALSE)="","",VLOOKUP($A202,Keys_CHESS_ALL!$J$3:$AC$192,5,FALSE))</f>
        <v>#N/A</v>
      </c>
      <c r="I202" s="28" t="e">
        <f>IF(VLOOKUP($A202,Keys_CHESS_ALL!$J$3:$AC$192,6,FALSE)="","",VLOOKUP($A202,Keys_CHESS_ALL!$J$3:$AC$192,6,FALSE))</f>
        <v>#N/A</v>
      </c>
      <c r="J202" s="28" t="e">
        <f>IF(VLOOKUP($A202,Keys_CHESS_ALL!$J$3:$AC$192,7,FALSE)="","",VLOOKUP($A202,Keys_CHESS_ALL!$J$3:$AC$192,7,FALSE))</f>
        <v>#N/A</v>
      </c>
      <c r="K202" s="28" t="e">
        <f>IF(VLOOKUP($A202,Keys_CHESS_ALL!$J$3:$AC$192,8,FALSE)="","",VLOOKUP($A202,Keys_CHESS_ALL!$J$3:$AC$192,8,FALSE))</f>
        <v>#N/A</v>
      </c>
      <c r="L202" s="28" t="e">
        <f>IF(VLOOKUP($A202,Keys_CHESS_ALL!$J$3:$AC$192,9,FALSE)="","",VLOOKUP($A202,Keys_CHESS_ALL!$J$3:$AC$192,9,FALSE))</f>
        <v>#N/A</v>
      </c>
      <c r="M202" s="28" t="e">
        <f>IF(VLOOKUP($A202,Keys_CHESS_ALL!$J$3:$AC$192,10,FALSE)="","",VLOOKUP($A202,Keys_CHESS_ALL!$J$3:$AC$192,10,FALSE))</f>
        <v>#N/A</v>
      </c>
      <c r="N202" s="28" t="e">
        <f>IF(VLOOKUP($A202,Keys_CHESS_ALL!$J$3:$AC$192,11,FALSE)="","",VLOOKUP($A202,Keys_CHESS_ALL!$J$3:$AC$192,11,FALSE))</f>
        <v>#N/A</v>
      </c>
      <c r="O202" s="28" t="e">
        <f>IF(VLOOKUP($A202,Keys_CHESS_ALL!$J$3:$AC$192,12,FALSE)="","",VLOOKUP($A202,Keys_CHESS_ALL!$J$3:$AC$192,12,FALSE))</f>
        <v>#N/A</v>
      </c>
      <c r="P202" s="28" t="e">
        <f>IF(VLOOKUP($A202,Keys_CHESS_ALL!$J$3:$AC$192,13,FALSE)="","",VLOOKUP($A202,Keys_CHESS_ALL!$J$3:$AC$192,13,FALSE))</f>
        <v>#N/A</v>
      </c>
      <c r="Q202" s="28" t="e">
        <f>IF(VLOOKUP($A202,Keys_CHESS_ALL!$J$3:$AC$192,14,FALSE)="","",VLOOKUP($A202,Keys_CHESS_ALL!$J$3:$AC$192,14,FALSE))</f>
        <v>#N/A</v>
      </c>
      <c r="R202" s="28" t="e">
        <f>IF(VLOOKUP($A202,Keys_CHESS_ALL!$J$3:$AC$192,15,FALSE)="","",VLOOKUP($A202,Keys_CHESS_ALL!$J$3:$AC$192,15,FALSE))</f>
        <v>#N/A</v>
      </c>
      <c r="S202" s="28" t="e">
        <f>IF(VLOOKUP($A202,Keys_CHESS_ALL!$J$3:$AC$192,16,FALSE)="","",VLOOKUP($A202,Keys_CHESS_ALL!$J$3:$AC$192,16,FALSE))</f>
        <v>#N/A</v>
      </c>
      <c r="T202" s="48" t="e">
        <f>IF(VLOOKUP($A202,Keys_CHESS_ALL!$J$3:$AC$192,17,FALSE)="","",VLOOKUP($A202,Keys_CHESS_ALL!$J$3:$AC$192,17,FALSE))</f>
        <v>#N/A</v>
      </c>
    </row>
    <row r="203" spans="2:20" x14ac:dyDescent="0.2">
      <c r="B203" s="28" t="e">
        <f>VLOOKUP(A203,Keys_CHESS_ALL!J185:L364,2,FALSE)</f>
        <v>#N/A</v>
      </c>
      <c r="C203" s="32"/>
      <c r="D203" s="32"/>
      <c r="E203" s="28" t="e">
        <f>VLOOKUP(A203,Keys_CHESS_ALL!J185:L364,3,FALSE)</f>
        <v>#N/A</v>
      </c>
      <c r="F203" s="40"/>
      <c r="H203" s="28" t="e">
        <f>IF(VLOOKUP($A203,Keys_CHESS_ALL!$J$3:$AC$192,5,FALSE)="","",VLOOKUP($A203,Keys_CHESS_ALL!$J$3:$AC$192,5,FALSE))</f>
        <v>#N/A</v>
      </c>
      <c r="I203" s="28" t="e">
        <f>IF(VLOOKUP($A203,Keys_CHESS_ALL!$J$3:$AC$192,6,FALSE)="","",VLOOKUP($A203,Keys_CHESS_ALL!$J$3:$AC$192,6,FALSE))</f>
        <v>#N/A</v>
      </c>
      <c r="J203" s="28" t="e">
        <f>IF(VLOOKUP($A203,Keys_CHESS_ALL!$J$3:$AC$192,7,FALSE)="","",VLOOKUP($A203,Keys_CHESS_ALL!$J$3:$AC$192,7,FALSE))</f>
        <v>#N/A</v>
      </c>
      <c r="K203" s="28" t="e">
        <f>IF(VLOOKUP($A203,Keys_CHESS_ALL!$J$3:$AC$192,8,FALSE)="","",VLOOKUP($A203,Keys_CHESS_ALL!$J$3:$AC$192,8,FALSE))</f>
        <v>#N/A</v>
      </c>
      <c r="L203" s="28" t="e">
        <f>IF(VLOOKUP($A203,Keys_CHESS_ALL!$J$3:$AC$192,9,FALSE)="","",VLOOKUP($A203,Keys_CHESS_ALL!$J$3:$AC$192,9,FALSE))</f>
        <v>#N/A</v>
      </c>
      <c r="M203" s="28" t="e">
        <f>IF(VLOOKUP($A203,Keys_CHESS_ALL!$J$3:$AC$192,10,FALSE)="","",VLOOKUP($A203,Keys_CHESS_ALL!$J$3:$AC$192,10,FALSE))</f>
        <v>#N/A</v>
      </c>
      <c r="N203" s="28" t="e">
        <f>IF(VLOOKUP($A203,Keys_CHESS_ALL!$J$3:$AC$192,11,FALSE)="","",VLOOKUP($A203,Keys_CHESS_ALL!$J$3:$AC$192,11,FALSE))</f>
        <v>#N/A</v>
      </c>
      <c r="O203" s="28" t="e">
        <f>IF(VLOOKUP($A203,Keys_CHESS_ALL!$J$3:$AC$192,12,FALSE)="","",VLOOKUP($A203,Keys_CHESS_ALL!$J$3:$AC$192,12,FALSE))</f>
        <v>#N/A</v>
      </c>
      <c r="P203" s="28" t="e">
        <f>IF(VLOOKUP($A203,Keys_CHESS_ALL!$J$3:$AC$192,13,FALSE)="","",VLOOKUP($A203,Keys_CHESS_ALL!$J$3:$AC$192,13,FALSE))</f>
        <v>#N/A</v>
      </c>
      <c r="Q203" s="28" t="e">
        <f>IF(VLOOKUP($A203,Keys_CHESS_ALL!$J$3:$AC$192,14,FALSE)="","",VLOOKUP($A203,Keys_CHESS_ALL!$J$3:$AC$192,14,FALSE))</f>
        <v>#N/A</v>
      </c>
      <c r="R203" s="28" t="e">
        <f>IF(VLOOKUP($A203,Keys_CHESS_ALL!$J$3:$AC$192,15,FALSE)="","",VLOOKUP($A203,Keys_CHESS_ALL!$J$3:$AC$192,15,FALSE))</f>
        <v>#N/A</v>
      </c>
      <c r="S203" s="28" t="e">
        <f>IF(VLOOKUP($A203,Keys_CHESS_ALL!$J$3:$AC$192,16,FALSE)="","",VLOOKUP($A203,Keys_CHESS_ALL!$J$3:$AC$192,16,FALSE))</f>
        <v>#N/A</v>
      </c>
      <c r="T203" s="48" t="e">
        <f>IF(VLOOKUP($A203,Keys_CHESS_ALL!$J$3:$AC$192,17,FALSE)="","",VLOOKUP($A203,Keys_CHESS_ALL!$J$3:$AC$192,17,FALSE))</f>
        <v>#N/A</v>
      </c>
    </row>
    <row r="204" spans="2:20" x14ac:dyDescent="0.2">
      <c r="B204" s="28" t="e">
        <f>VLOOKUP(A204,Keys_CHESS_ALL!J186:L365,2,FALSE)</f>
        <v>#N/A</v>
      </c>
      <c r="C204" s="32"/>
      <c r="D204" s="32"/>
      <c r="E204" s="28" t="e">
        <f>VLOOKUP(A204,Keys_CHESS_ALL!J186:L365,3,FALSE)</f>
        <v>#N/A</v>
      </c>
      <c r="F204" s="40"/>
      <c r="H204" s="28" t="e">
        <f>IF(VLOOKUP($A204,Keys_CHESS_ALL!$J$3:$AC$192,5,FALSE)="","",VLOOKUP($A204,Keys_CHESS_ALL!$J$3:$AC$192,5,FALSE))</f>
        <v>#N/A</v>
      </c>
      <c r="I204" s="28" t="e">
        <f>IF(VLOOKUP($A204,Keys_CHESS_ALL!$J$3:$AC$192,6,FALSE)="","",VLOOKUP($A204,Keys_CHESS_ALL!$J$3:$AC$192,6,FALSE))</f>
        <v>#N/A</v>
      </c>
      <c r="J204" s="28" t="e">
        <f>IF(VLOOKUP($A204,Keys_CHESS_ALL!$J$3:$AC$192,7,FALSE)="","",VLOOKUP($A204,Keys_CHESS_ALL!$J$3:$AC$192,7,FALSE))</f>
        <v>#N/A</v>
      </c>
      <c r="K204" s="28" t="e">
        <f>IF(VLOOKUP($A204,Keys_CHESS_ALL!$J$3:$AC$192,8,FALSE)="","",VLOOKUP($A204,Keys_CHESS_ALL!$J$3:$AC$192,8,FALSE))</f>
        <v>#N/A</v>
      </c>
      <c r="L204" s="28" t="e">
        <f>IF(VLOOKUP($A204,Keys_CHESS_ALL!$J$3:$AC$192,9,FALSE)="","",VLOOKUP($A204,Keys_CHESS_ALL!$J$3:$AC$192,9,FALSE))</f>
        <v>#N/A</v>
      </c>
      <c r="M204" s="28" t="e">
        <f>IF(VLOOKUP($A204,Keys_CHESS_ALL!$J$3:$AC$192,10,FALSE)="","",VLOOKUP($A204,Keys_CHESS_ALL!$J$3:$AC$192,10,FALSE))</f>
        <v>#N/A</v>
      </c>
      <c r="N204" s="28" t="e">
        <f>IF(VLOOKUP($A204,Keys_CHESS_ALL!$J$3:$AC$192,11,FALSE)="","",VLOOKUP($A204,Keys_CHESS_ALL!$J$3:$AC$192,11,FALSE))</f>
        <v>#N/A</v>
      </c>
      <c r="O204" s="28" t="e">
        <f>IF(VLOOKUP($A204,Keys_CHESS_ALL!$J$3:$AC$192,12,FALSE)="","",VLOOKUP($A204,Keys_CHESS_ALL!$J$3:$AC$192,12,FALSE))</f>
        <v>#N/A</v>
      </c>
      <c r="P204" s="28" t="e">
        <f>IF(VLOOKUP($A204,Keys_CHESS_ALL!$J$3:$AC$192,13,FALSE)="","",VLOOKUP($A204,Keys_CHESS_ALL!$J$3:$AC$192,13,FALSE))</f>
        <v>#N/A</v>
      </c>
      <c r="Q204" s="28" t="e">
        <f>IF(VLOOKUP($A204,Keys_CHESS_ALL!$J$3:$AC$192,14,FALSE)="","",VLOOKUP($A204,Keys_CHESS_ALL!$J$3:$AC$192,14,FALSE))</f>
        <v>#N/A</v>
      </c>
      <c r="R204" s="28" t="e">
        <f>IF(VLOOKUP($A204,Keys_CHESS_ALL!$J$3:$AC$192,15,FALSE)="","",VLOOKUP($A204,Keys_CHESS_ALL!$J$3:$AC$192,15,FALSE))</f>
        <v>#N/A</v>
      </c>
      <c r="S204" s="28" t="e">
        <f>IF(VLOOKUP($A204,Keys_CHESS_ALL!$J$3:$AC$192,16,FALSE)="","",VLOOKUP($A204,Keys_CHESS_ALL!$J$3:$AC$192,16,FALSE))</f>
        <v>#N/A</v>
      </c>
      <c r="T204" s="48" t="e">
        <f>IF(VLOOKUP($A204,Keys_CHESS_ALL!$J$3:$AC$192,17,FALSE)="","",VLOOKUP($A204,Keys_CHESS_ALL!$J$3:$AC$192,17,FALSE))</f>
        <v>#N/A</v>
      </c>
    </row>
    <row r="205" spans="2:20" x14ac:dyDescent="0.2">
      <c r="B205" s="28" t="e">
        <f>VLOOKUP(A205,Keys_CHESS_ALL!J187:L366,2,FALSE)</f>
        <v>#N/A</v>
      </c>
      <c r="C205" s="32"/>
      <c r="D205" s="32"/>
      <c r="E205" s="28" t="e">
        <f>VLOOKUP(A205,Keys_CHESS_ALL!J187:L366,3,FALSE)</f>
        <v>#N/A</v>
      </c>
      <c r="F205" s="40"/>
      <c r="H205" s="28" t="e">
        <f>IF(VLOOKUP($A205,Keys_CHESS_ALL!$J$3:$AC$192,5,FALSE)="","",VLOOKUP($A205,Keys_CHESS_ALL!$J$3:$AC$192,5,FALSE))</f>
        <v>#N/A</v>
      </c>
      <c r="I205" s="28" t="e">
        <f>IF(VLOOKUP($A205,Keys_CHESS_ALL!$J$3:$AC$192,6,FALSE)="","",VLOOKUP($A205,Keys_CHESS_ALL!$J$3:$AC$192,6,FALSE))</f>
        <v>#N/A</v>
      </c>
      <c r="J205" s="28" t="e">
        <f>IF(VLOOKUP($A205,Keys_CHESS_ALL!$J$3:$AC$192,7,FALSE)="","",VLOOKUP($A205,Keys_CHESS_ALL!$J$3:$AC$192,7,FALSE))</f>
        <v>#N/A</v>
      </c>
      <c r="K205" s="28" t="e">
        <f>IF(VLOOKUP($A205,Keys_CHESS_ALL!$J$3:$AC$192,8,FALSE)="","",VLOOKUP($A205,Keys_CHESS_ALL!$J$3:$AC$192,8,FALSE))</f>
        <v>#N/A</v>
      </c>
      <c r="L205" s="28" t="e">
        <f>IF(VLOOKUP($A205,Keys_CHESS_ALL!$J$3:$AC$192,9,FALSE)="","",VLOOKUP($A205,Keys_CHESS_ALL!$J$3:$AC$192,9,FALSE))</f>
        <v>#N/A</v>
      </c>
      <c r="M205" s="28" t="e">
        <f>IF(VLOOKUP($A205,Keys_CHESS_ALL!$J$3:$AC$192,10,FALSE)="","",VLOOKUP($A205,Keys_CHESS_ALL!$J$3:$AC$192,10,FALSE))</f>
        <v>#N/A</v>
      </c>
      <c r="N205" s="28" t="e">
        <f>IF(VLOOKUP($A205,Keys_CHESS_ALL!$J$3:$AC$192,11,FALSE)="","",VLOOKUP($A205,Keys_CHESS_ALL!$J$3:$AC$192,11,FALSE))</f>
        <v>#N/A</v>
      </c>
      <c r="O205" s="28" t="e">
        <f>IF(VLOOKUP($A205,Keys_CHESS_ALL!$J$3:$AC$192,12,FALSE)="","",VLOOKUP($A205,Keys_CHESS_ALL!$J$3:$AC$192,12,FALSE))</f>
        <v>#N/A</v>
      </c>
      <c r="P205" s="28" t="e">
        <f>IF(VLOOKUP($A205,Keys_CHESS_ALL!$J$3:$AC$192,13,FALSE)="","",VLOOKUP($A205,Keys_CHESS_ALL!$J$3:$AC$192,13,FALSE))</f>
        <v>#N/A</v>
      </c>
      <c r="Q205" s="28" t="e">
        <f>IF(VLOOKUP($A205,Keys_CHESS_ALL!$J$3:$AC$192,14,FALSE)="","",VLOOKUP($A205,Keys_CHESS_ALL!$J$3:$AC$192,14,FALSE))</f>
        <v>#N/A</v>
      </c>
      <c r="R205" s="28" t="e">
        <f>IF(VLOOKUP($A205,Keys_CHESS_ALL!$J$3:$AC$192,15,FALSE)="","",VLOOKUP($A205,Keys_CHESS_ALL!$J$3:$AC$192,15,FALSE))</f>
        <v>#N/A</v>
      </c>
      <c r="S205" s="28" t="e">
        <f>IF(VLOOKUP($A205,Keys_CHESS_ALL!$J$3:$AC$192,16,FALSE)="","",VLOOKUP($A205,Keys_CHESS_ALL!$J$3:$AC$192,16,FALSE))</f>
        <v>#N/A</v>
      </c>
      <c r="T205" s="48" t="e">
        <f>IF(VLOOKUP($A205,Keys_CHESS_ALL!$J$3:$AC$192,17,FALSE)="","",VLOOKUP($A205,Keys_CHESS_ALL!$J$3:$AC$192,17,FALSE))</f>
        <v>#N/A</v>
      </c>
    </row>
    <row r="206" spans="2:20" x14ac:dyDescent="0.2">
      <c r="B206" s="28" t="e">
        <f>VLOOKUP(A206,Keys_CHESS_ALL!J188:L367,2,FALSE)</f>
        <v>#N/A</v>
      </c>
      <c r="C206" s="32"/>
      <c r="D206" s="32"/>
      <c r="E206" s="28" t="e">
        <f>VLOOKUP(A206,Keys_CHESS_ALL!J188:L367,3,FALSE)</f>
        <v>#N/A</v>
      </c>
      <c r="F206" s="40"/>
      <c r="H206" s="28" t="e">
        <f>IF(VLOOKUP($A206,Keys_CHESS_ALL!$J$3:$AC$192,5,FALSE)="","",VLOOKUP($A206,Keys_CHESS_ALL!$J$3:$AC$192,5,FALSE))</f>
        <v>#N/A</v>
      </c>
      <c r="I206" s="28" t="e">
        <f>IF(VLOOKUP($A206,Keys_CHESS_ALL!$J$3:$AC$192,6,FALSE)="","",VLOOKUP($A206,Keys_CHESS_ALL!$J$3:$AC$192,6,FALSE))</f>
        <v>#N/A</v>
      </c>
      <c r="J206" s="28" t="e">
        <f>IF(VLOOKUP($A206,Keys_CHESS_ALL!$J$3:$AC$192,7,FALSE)="","",VLOOKUP($A206,Keys_CHESS_ALL!$J$3:$AC$192,7,FALSE))</f>
        <v>#N/A</v>
      </c>
      <c r="K206" s="28" t="e">
        <f>IF(VLOOKUP($A206,Keys_CHESS_ALL!$J$3:$AC$192,8,FALSE)="","",VLOOKUP($A206,Keys_CHESS_ALL!$J$3:$AC$192,8,FALSE))</f>
        <v>#N/A</v>
      </c>
      <c r="L206" s="28" t="e">
        <f>IF(VLOOKUP($A206,Keys_CHESS_ALL!$J$3:$AC$192,9,FALSE)="","",VLOOKUP($A206,Keys_CHESS_ALL!$J$3:$AC$192,9,FALSE))</f>
        <v>#N/A</v>
      </c>
      <c r="M206" s="28" t="e">
        <f>IF(VLOOKUP($A206,Keys_CHESS_ALL!$J$3:$AC$192,10,FALSE)="","",VLOOKUP($A206,Keys_CHESS_ALL!$J$3:$AC$192,10,FALSE))</f>
        <v>#N/A</v>
      </c>
      <c r="N206" s="28" t="e">
        <f>IF(VLOOKUP($A206,Keys_CHESS_ALL!$J$3:$AC$192,11,FALSE)="","",VLOOKUP($A206,Keys_CHESS_ALL!$J$3:$AC$192,11,FALSE))</f>
        <v>#N/A</v>
      </c>
      <c r="O206" s="28" t="e">
        <f>IF(VLOOKUP($A206,Keys_CHESS_ALL!$J$3:$AC$192,12,FALSE)="","",VLOOKUP($A206,Keys_CHESS_ALL!$J$3:$AC$192,12,FALSE))</f>
        <v>#N/A</v>
      </c>
      <c r="P206" s="28" t="e">
        <f>IF(VLOOKUP($A206,Keys_CHESS_ALL!$J$3:$AC$192,13,FALSE)="","",VLOOKUP($A206,Keys_CHESS_ALL!$J$3:$AC$192,13,FALSE))</f>
        <v>#N/A</v>
      </c>
      <c r="Q206" s="28" t="e">
        <f>IF(VLOOKUP($A206,Keys_CHESS_ALL!$J$3:$AC$192,14,FALSE)="","",VLOOKUP($A206,Keys_CHESS_ALL!$J$3:$AC$192,14,FALSE))</f>
        <v>#N/A</v>
      </c>
      <c r="R206" s="28" t="e">
        <f>IF(VLOOKUP($A206,Keys_CHESS_ALL!$J$3:$AC$192,15,FALSE)="","",VLOOKUP($A206,Keys_CHESS_ALL!$J$3:$AC$192,15,FALSE))</f>
        <v>#N/A</v>
      </c>
      <c r="S206" s="28" t="e">
        <f>IF(VLOOKUP($A206,Keys_CHESS_ALL!$J$3:$AC$192,16,FALSE)="","",VLOOKUP($A206,Keys_CHESS_ALL!$J$3:$AC$192,16,FALSE))</f>
        <v>#N/A</v>
      </c>
      <c r="T206" s="48" t="e">
        <f>IF(VLOOKUP($A206,Keys_CHESS_ALL!$J$3:$AC$192,17,FALSE)="","",VLOOKUP($A206,Keys_CHESS_ALL!$J$3:$AC$192,17,FALSE))</f>
        <v>#N/A</v>
      </c>
    </row>
    <row r="207" spans="2:20" x14ac:dyDescent="0.2">
      <c r="B207" s="28" t="e">
        <f>VLOOKUP(A207,Keys_CHESS_ALL!J189:L368,2,FALSE)</f>
        <v>#N/A</v>
      </c>
      <c r="C207" s="32"/>
      <c r="D207" s="32"/>
      <c r="E207" s="28" t="e">
        <f>VLOOKUP(A207,Keys_CHESS_ALL!J189:L368,3,FALSE)</f>
        <v>#N/A</v>
      </c>
      <c r="F207" s="40"/>
      <c r="H207" s="28" t="e">
        <f>IF(VLOOKUP($A207,Keys_CHESS_ALL!$J$3:$AC$192,5,FALSE)="","",VLOOKUP($A207,Keys_CHESS_ALL!$J$3:$AC$192,5,FALSE))</f>
        <v>#N/A</v>
      </c>
      <c r="I207" s="28" t="e">
        <f>IF(VLOOKUP($A207,Keys_CHESS_ALL!$J$3:$AC$192,6,FALSE)="","",VLOOKUP($A207,Keys_CHESS_ALL!$J$3:$AC$192,6,FALSE))</f>
        <v>#N/A</v>
      </c>
      <c r="J207" s="28" t="e">
        <f>IF(VLOOKUP($A207,Keys_CHESS_ALL!$J$3:$AC$192,7,FALSE)="","",VLOOKUP($A207,Keys_CHESS_ALL!$J$3:$AC$192,7,FALSE))</f>
        <v>#N/A</v>
      </c>
      <c r="K207" s="28" t="e">
        <f>IF(VLOOKUP($A207,Keys_CHESS_ALL!$J$3:$AC$192,8,FALSE)="","",VLOOKUP($A207,Keys_CHESS_ALL!$J$3:$AC$192,8,FALSE))</f>
        <v>#N/A</v>
      </c>
      <c r="L207" s="28" t="e">
        <f>IF(VLOOKUP($A207,Keys_CHESS_ALL!$J$3:$AC$192,9,FALSE)="","",VLOOKUP($A207,Keys_CHESS_ALL!$J$3:$AC$192,9,FALSE))</f>
        <v>#N/A</v>
      </c>
      <c r="M207" s="28" t="e">
        <f>IF(VLOOKUP($A207,Keys_CHESS_ALL!$J$3:$AC$192,10,FALSE)="","",VLOOKUP($A207,Keys_CHESS_ALL!$J$3:$AC$192,10,FALSE))</f>
        <v>#N/A</v>
      </c>
      <c r="N207" s="28" t="e">
        <f>IF(VLOOKUP($A207,Keys_CHESS_ALL!$J$3:$AC$192,11,FALSE)="","",VLOOKUP($A207,Keys_CHESS_ALL!$J$3:$AC$192,11,FALSE))</f>
        <v>#N/A</v>
      </c>
      <c r="O207" s="28" t="e">
        <f>IF(VLOOKUP($A207,Keys_CHESS_ALL!$J$3:$AC$192,12,FALSE)="","",VLOOKUP($A207,Keys_CHESS_ALL!$J$3:$AC$192,12,FALSE))</f>
        <v>#N/A</v>
      </c>
      <c r="P207" s="28" t="e">
        <f>IF(VLOOKUP($A207,Keys_CHESS_ALL!$J$3:$AC$192,13,FALSE)="","",VLOOKUP($A207,Keys_CHESS_ALL!$J$3:$AC$192,13,FALSE))</f>
        <v>#N/A</v>
      </c>
      <c r="Q207" s="28" t="e">
        <f>IF(VLOOKUP($A207,Keys_CHESS_ALL!$J$3:$AC$192,14,FALSE)="","",VLOOKUP($A207,Keys_CHESS_ALL!$J$3:$AC$192,14,FALSE))</f>
        <v>#N/A</v>
      </c>
      <c r="R207" s="28" t="e">
        <f>IF(VLOOKUP($A207,Keys_CHESS_ALL!$J$3:$AC$192,15,FALSE)="","",VLOOKUP($A207,Keys_CHESS_ALL!$J$3:$AC$192,15,FALSE))</f>
        <v>#N/A</v>
      </c>
      <c r="S207" s="28" t="e">
        <f>IF(VLOOKUP($A207,Keys_CHESS_ALL!$J$3:$AC$192,16,FALSE)="","",VLOOKUP($A207,Keys_CHESS_ALL!$J$3:$AC$192,16,FALSE))</f>
        <v>#N/A</v>
      </c>
      <c r="T207" s="48" t="e">
        <f>IF(VLOOKUP($A207,Keys_CHESS_ALL!$J$3:$AC$192,17,FALSE)="","",VLOOKUP($A207,Keys_CHESS_ALL!$J$3:$AC$192,17,FALSE))</f>
        <v>#N/A</v>
      </c>
    </row>
    <row r="208" spans="2:20" x14ac:dyDescent="0.2">
      <c r="B208" s="28" t="e">
        <f>VLOOKUP(A208,Keys_CHESS_ALL!J190:L369,2,FALSE)</f>
        <v>#N/A</v>
      </c>
      <c r="C208" s="32"/>
      <c r="D208" s="32"/>
      <c r="E208" s="28" t="e">
        <f>VLOOKUP(A208,Keys_CHESS_ALL!J190:L369,3,FALSE)</f>
        <v>#N/A</v>
      </c>
      <c r="F208" s="40"/>
      <c r="H208" s="28" t="e">
        <f>IF(VLOOKUP($A208,Keys_CHESS_ALL!$J$3:$AC$192,5,FALSE)="","",VLOOKUP($A208,Keys_CHESS_ALL!$J$3:$AC$192,5,FALSE))</f>
        <v>#N/A</v>
      </c>
      <c r="I208" s="28" t="e">
        <f>IF(VLOOKUP($A208,Keys_CHESS_ALL!$J$3:$AC$192,6,FALSE)="","",VLOOKUP($A208,Keys_CHESS_ALL!$J$3:$AC$192,6,FALSE))</f>
        <v>#N/A</v>
      </c>
      <c r="J208" s="28" t="e">
        <f>IF(VLOOKUP($A208,Keys_CHESS_ALL!$J$3:$AC$192,7,FALSE)="","",VLOOKUP($A208,Keys_CHESS_ALL!$J$3:$AC$192,7,FALSE))</f>
        <v>#N/A</v>
      </c>
      <c r="K208" s="28" t="e">
        <f>IF(VLOOKUP($A208,Keys_CHESS_ALL!$J$3:$AC$192,8,FALSE)="","",VLOOKUP($A208,Keys_CHESS_ALL!$J$3:$AC$192,8,FALSE))</f>
        <v>#N/A</v>
      </c>
      <c r="L208" s="28" t="e">
        <f>IF(VLOOKUP($A208,Keys_CHESS_ALL!$J$3:$AC$192,9,FALSE)="","",VLOOKUP($A208,Keys_CHESS_ALL!$J$3:$AC$192,9,FALSE))</f>
        <v>#N/A</v>
      </c>
      <c r="M208" s="28" t="e">
        <f>IF(VLOOKUP($A208,Keys_CHESS_ALL!$J$3:$AC$192,10,FALSE)="","",VLOOKUP($A208,Keys_CHESS_ALL!$J$3:$AC$192,10,FALSE))</f>
        <v>#N/A</v>
      </c>
      <c r="N208" s="28" t="e">
        <f>IF(VLOOKUP($A208,Keys_CHESS_ALL!$J$3:$AC$192,11,FALSE)="","",VLOOKUP($A208,Keys_CHESS_ALL!$J$3:$AC$192,11,FALSE))</f>
        <v>#N/A</v>
      </c>
      <c r="O208" s="28" t="e">
        <f>IF(VLOOKUP($A208,Keys_CHESS_ALL!$J$3:$AC$192,12,FALSE)="","",VLOOKUP($A208,Keys_CHESS_ALL!$J$3:$AC$192,12,FALSE))</f>
        <v>#N/A</v>
      </c>
      <c r="P208" s="28" t="e">
        <f>IF(VLOOKUP($A208,Keys_CHESS_ALL!$J$3:$AC$192,13,FALSE)="","",VLOOKUP($A208,Keys_CHESS_ALL!$J$3:$AC$192,13,FALSE))</f>
        <v>#N/A</v>
      </c>
      <c r="Q208" s="28" t="e">
        <f>IF(VLOOKUP($A208,Keys_CHESS_ALL!$J$3:$AC$192,14,FALSE)="","",VLOOKUP($A208,Keys_CHESS_ALL!$J$3:$AC$192,14,FALSE))</f>
        <v>#N/A</v>
      </c>
      <c r="R208" s="28" t="e">
        <f>IF(VLOOKUP($A208,Keys_CHESS_ALL!$J$3:$AC$192,15,FALSE)="","",VLOOKUP($A208,Keys_CHESS_ALL!$J$3:$AC$192,15,FALSE))</f>
        <v>#N/A</v>
      </c>
      <c r="S208" s="28" t="e">
        <f>IF(VLOOKUP($A208,Keys_CHESS_ALL!$J$3:$AC$192,16,FALSE)="","",VLOOKUP($A208,Keys_CHESS_ALL!$J$3:$AC$192,16,FALSE))</f>
        <v>#N/A</v>
      </c>
      <c r="T208" s="48" t="e">
        <f>IF(VLOOKUP($A208,Keys_CHESS_ALL!$J$3:$AC$192,17,FALSE)="","",VLOOKUP($A208,Keys_CHESS_ALL!$J$3:$AC$192,17,FALSE))</f>
        <v>#N/A</v>
      </c>
    </row>
    <row r="209" spans="2:20" x14ac:dyDescent="0.2">
      <c r="B209" s="28" t="e">
        <f>VLOOKUP(A209,Keys_CHESS_ALL!J191:L370,2,FALSE)</f>
        <v>#N/A</v>
      </c>
      <c r="C209" s="32"/>
      <c r="D209" s="32"/>
      <c r="E209" s="28" t="e">
        <f>VLOOKUP(A209,Keys_CHESS_ALL!J191:L370,3,FALSE)</f>
        <v>#N/A</v>
      </c>
      <c r="F209" s="40"/>
      <c r="H209" s="28" t="e">
        <f>IF(VLOOKUP($A209,Keys_CHESS_ALL!$J$3:$AC$192,5,FALSE)="","",VLOOKUP($A209,Keys_CHESS_ALL!$J$3:$AC$192,5,FALSE))</f>
        <v>#N/A</v>
      </c>
      <c r="I209" s="28" t="e">
        <f>IF(VLOOKUP($A209,Keys_CHESS_ALL!$J$3:$AC$192,6,FALSE)="","",VLOOKUP($A209,Keys_CHESS_ALL!$J$3:$AC$192,6,FALSE))</f>
        <v>#N/A</v>
      </c>
      <c r="J209" s="28" t="e">
        <f>IF(VLOOKUP($A209,Keys_CHESS_ALL!$J$3:$AC$192,7,FALSE)="","",VLOOKUP($A209,Keys_CHESS_ALL!$J$3:$AC$192,7,FALSE))</f>
        <v>#N/A</v>
      </c>
      <c r="K209" s="28" t="e">
        <f>IF(VLOOKUP($A209,Keys_CHESS_ALL!$J$3:$AC$192,8,FALSE)="","",VLOOKUP($A209,Keys_CHESS_ALL!$J$3:$AC$192,8,FALSE))</f>
        <v>#N/A</v>
      </c>
      <c r="L209" s="28" t="e">
        <f>IF(VLOOKUP($A209,Keys_CHESS_ALL!$J$3:$AC$192,9,FALSE)="","",VLOOKUP($A209,Keys_CHESS_ALL!$J$3:$AC$192,9,FALSE))</f>
        <v>#N/A</v>
      </c>
      <c r="M209" s="28" t="e">
        <f>IF(VLOOKUP($A209,Keys_CHESS_ALL!$J$3:$AC$192,10,FALSE)="","",VLOOKUP($A209,Keys_CHESS_ALL!$J$3:$AC$192,10,FALSE))</f>
        <v>#N/A</v>
      </c>
      <c r="N209" s="28" t="e">
        <f>IF(VLOOKUP($A209,Keys_CHESS_ALL!$J$3:$AC$192,11,FALSE)="","",VLOOKUP($A209,Keys_CHESS_ALL!$J$3:$AC$192,11,FALSE))</f>
        <v>#N/A</v>
      </c>
      <c r="O209" s="28" t="e">
        <f>IF(VLOOKUP($A209,Keys_CHESS_ALL!$J$3:$AC$192,12,FALSE)="","",VLOOKUP($A209,Keys_CHESS_ALL!$J$3:$AC$192,12,FALSE))</f>
        <v>#N/A</v>
      </c>
      <c r="P209" s="28" t="e">
        <f>IF(VLOOKUP($A209,Keys_CHESS_ALL!$J$3:$AC$192,13,FALSE)="","",VLOOKUP($A209,Keys_CHESS_ALL!$J$3:$AC$192,13,FALSE))</f>
        <v>#N/A</v>
      </c>
      <c r="Q209" s="28" t="e">
        <f>IF(VLOOKUP($A209,Keys_CHESS_ALL!$J$3:$AC$192,14,FALSE)="","",VLOOKUP($A209,Keys_CHESS_ALL!$J$3:$AC$192,14,FALSE))</f>
        <v>#N/A</v>
      </c>
      <c r="R209" s="28" t="e">
        <f>IF(VLOOKUP($A209,Keys_CHESS_ALL!$J$3:$AC$192,15,FALSE)="","",VLOOKUP($A209,Keys_CHESS_ALL!$J$3:$AC$192,15,FALSE))</f>
        <v>#N/A</v>
      </c>
      <c r="S209" s="28" t="e">
        <f>IF(VLOOKUP($A209,Keys_CHESS_ALL!$J$3:$AC$192,16,FALSE)="","",VLOOKUP($A209,Keys_CHESS_ALL!$J$3:$AC$192,16,FALSE))</f>
        <v>#N/A</v>
      </c>
      <c r="T209" s="48" t="e">
        <f>IF(VLOOKUP($A209,Keys_CHESS_ALL!$J$3:$AC$192,17,FALSE)="","",VLOOKUP($A209,Keys_CHESS_ALL!$J$3:$AC$192,17,FALSE))</f>
        <v>#N/A</v>
      </c>
    </row>
    <row r="210" spans="2:20" x14ac:dyDescent="0.2">
      <c r="B210" s="28" t="e">
        <f>VLOOKUP(A210,Keys_CHESS_ALL!J192:L371,2,FALSE)</f>
        <v>#N/A</v>
      </c>
      <c r="C210" s="32"/>
      <c r="D210" s="32"/>
      <c r="E210" s="28" t="e">
        <f>VLOOKUP(A210,Keys_CHESS_ALL!J192:L371,3,FALSE)</f>
        <v>#N/A</v>
      </c>
      <c r="F210" s="40"/>
      <c r="H210" s="28" t="e">
        <f>IF(VLOOKUP($A210,Keys_CHESS_ALL!$J$3:$AC$192,5,FALSE)="","",VLOOKUP($A210,Keys_CHESS_ALL!$J$3:$AC$192,5,FALSE))</f>
        <v>#N/A</v>
      </c>
      <c r="I210" s="28" t="e">
        <f>IF(VLOOKUP($A210,Keys_CHESS_ALL!$J$3:$AC$192,6,FALSE)="","",VLOOKUP($A210,Keys_CHESS_ALL!$J$3:$AC$192,6,FALSE))</f>
        <v>#N/A</v>
      </c>
      <c r="J210" s="28" t="e">
        <f>IF(VLOOKUP($A210,Keys_CHESS_ALL!$J$3:$AC$192,7,FALSE)="","",VLOOKUP($A210,Keys_CHESS_ALL!$J$3:$AC$192,7,FALSE))</f>
        <v>#N/A</v>
      </c>
      <c r="K210" s="28" t="e">
        <f>IF(VLOOKUP($A210,Keys_CHESS_ALL!$J$3:$AC$192,8,FALSE)="","",VLOOKUP($A210,Keys_CHESS_ALL!$J$3:$AC$192,8,FALSE))</f>
        <v>#N/A</v>
      </c>
      <c r="L210" s="28" t="e">
        <f>IF(VLOOKUP($A210,Keys_CHESS_ALL!$J$3:$AC$192,9,FALSE)="","",VLOOKUP($A210,Keys_CHESS_ALL!$J$3:$AC$192,9,FALSE))</f>
        <v>#N/A</v>
      </c>
      <c r="M210" s="28" t="e">
        <f>IF(VLOOKUP($A210,Keys_CHESS_ALL!$J$3:$AC$192,10,FALSE)="","",VLOOKUP($A210,Keys_CHESS_ALL!$J$3:$AC$192,10,FALSE))</f>
        <v>#N/A</v>
      </c>
      <c r="N210" s="28" t="e">
        <f>IF(VLOOKUP($A210,Keys_CHESS_ALL!$J$3:$AC$192,11,FALSE)="","",VLOOKUP($A210,Keys_CHESS_ALL!$J$3:$AC$192,11,FALSE))</f>
        <v>#N/A</v>
      </c>
      <c r="O210" s="28" t="e">
        <f>IF(VLOOKUP($A210,Keys_CHESS_ALL!$J$3:$AC$192,12,FALSE)="","",VLOOKUP($A210,Keys_CHESS_ALL!$J$3:$AC$192,12,FALSE))</f>
        <v>#N/A</v>
      </c>
      <c r="P210" s="28" t="e">
        <f>IF(VLOOKUP($A210,Keys_CHESS_ALL!$J$3:$AC$192,13,FALSE)="","",VLOOKUP($A210,Keys_CHESS_ALL!$J$3:$AC$192,13,FALSE))</f>
        <v>#N/A</v>
      </c>
      <c r="Q210" s="28" t="e">
        <f>IF(VLOOKUP($A210,Keys_CHESS_ALL!$J$3:$AC$192,14,FALSE)="","",VLOOKUP($A210,Keys_CHESS_ALL!$J$3:$AC$192,14,FALSE))</f>
        <v>#N/A</v>
      </c>
      <c r="R210" s="28" t="e">
        <f>IF(VLOOKUP($A210,Keys_CHESS_ALL!$J$3:$AC$192,15,FALSE)="","",VLOOKUP($A210,Keys_CHESS_ALL!$J$3:$AC$192,15,FALSE))</f>
        <v>#N/A</v>
      </c>
      <c r="S210" s="28" t="e">
        <f>IF(VLOOKUP($A210,Keys_CHESS_ALL!$J$3:$AC$192,16,FALSE)="","",VLOOKUP($A210,Keys_CHESS_ALL!$J$3:$AC$192,16,FALSE))</f>
        <v>#N/A</v>
      </c>
      <c r="T210" s="48" t="e">
        <f>IF(VLOOKUP($A210,Keys_CHESS_ALL!$J$3:$AC$192,17,FALSE)="","",VLOOKUP($A210,Keys_CHESS_ALL!$J$3:$AC$192,17,FALSE))</f>
        <v>#N/A</v>
      </c>
    </row>
    <row r="211" spans="2:20" x14ac:dyDescent="0.2">
      <c r="B211" s="28" t="e">
        <f>VLOOKUP(A211,Keys_CHESS_ALL!J193:L372,2,FALSE)</f>
        <v>#N/A</v>
      </c>
      <c r="C211" s="32"/>
      <c r="D211" s="32"/>
      <c r="E211" s="28" t="e">
        <f>VLOOKUP(A211,Keys_CHESS_ALL!J193:L372,3,FALSE)</f>
        <v>#N/A</v>
      </c>
      <c r="F211" s="40"/>
      <c r="H211" s="28" t="e">
        <f>IF(VLOOKUP($A211,Keys_CHESS_ALL!$J$3:$AC$192,5,FALSE)="","",VLOOKUP($A211,Keys_CHESS_ALL!$J$3:$AC$192,5,FALSE))</f>
        <v>#N/A</v>
      </c>
      <c r="I211" s="28" t="e">
        <f>IF(VLOOKUP($A211,Keys_CHESS_ALL!$J$3:$AC$192,6,FALSE)="","",VLOOKUP($A211,Keys_CHESS_ALL!$J$3:$AC$192,6,FALSE))</f>
        <v>#N/A</v>
      </c>
      <c r="J211" s="28" t="e">
        <f>IF(VLOOKUP($A211,Keys_CHESS_ALL!$J$3:$AC$192,7,FALSE)="","",VLOOKUP($A211,Keys_CHESS_ALL!$J$3:$AC$192,7,FALSE))</f>
        <v>#N/A</v>
      </c>
      <c r="K211" s="28" t="e">
        <f>IF(VLOOKUP($A211,Keys_CHESS_ALL!$J$3:$AC$192,8,FALSE)="","",VLOOKUP($A211,Keys_CHESS_ALL!$J$3:$AC$192,8,FALSE))</f>
        <v>#N/A</v>
      </c>
      <c r="L211" s="28" t="e">
        <f>IF(VLOOKUP($A211,Keys_CHESS_ALL!$J$3:$AC$192,9,FALSE)="","",VLOOKUP($A211,Keys_CHESS_ALL!$J$3:$AC$192,9,FALSE))</f>
        <v>#N/A</v>
      </c>
      <c r="M211" s="28" t="e">
        <f>IF(VLOOKUP($A211,Keys_CHESS_ALL!$J$3:$AC$192,10,FALSE)="","",VLOOKUP($A211,Keys_CHESS_ALL!$J$3:$AC$192,10,FALSE))</f>
        <v>#N/A</v>
      </c>
      <c r="N211" s="28" t="e">
        <f>IF(VLOOKUP($A211,Keys_CHESS_ALL!$J$3:$AC$192,11,FALSE)="","",VLOOKUP($A211,Keys_CHESS_ALL!$J$3:$AC$192,11,FALSE))</f>
        <v>#N/A</v>
      </c>
      <c r="O211" s="28" t="e">
        <f>IF(VLOOKUP($A211,Keys_CHESS_ALL!$J$3:$AC$192,12,FALSE)="","",VLOOKUP($A211,Keys_CHESS_ALL!$J$3:$AC$192,12,FALSE))</f>
        <v>#N/A</v>
      </c>
      <c r="P211" s="28" t="e">
        <f>IF(VLOOKUP($A211,Keys_CHESS_ALL!$J$3:$AC$192,13,FALSE)="","",VLOOKUP($A211,Keys_CHESS_ALL!$J$3:$AC$192,13,FALSE))</f>
        <v>#N/A</v>
      </c>
      <c r="Q211" s="28" t="e">
        <f>IF(VLOOKUP($A211,Keys_CHESS_ALL!$J$3:$AC$192,14,FALSE)="","",VLOOKUP($A211,Keys_CHESS_ALL!$J$3:$AC$192,14,FALSE))</f>
        <v>#N/A</v>
      </c>
      <c r="R211" s="28" t="e">
        <f>IF(VLOOKUP($A211,Keys_CHESS_ALL!$J$3:$AC$192,15,FALSE)="","",VLOOKUP($A211,Keys_CHESS_ALL!$J$3:$AC$192,15,FALSE))</f>
        <v>#N/A</v>
      </c>
      <c r="S211" s="28" t="e">
        <f>IF(VLOOKUP($A211,Keys_CHESS_ALL!$J$3:$AC$192,16,FALSE)="","",VLOOKUP($A211,Keys_CHESS_ALL!$J$3:$AC$192,16,FALSE))</f>
        <v>#N/A</v>
      </c>
      <c r="T211" s="48" t="e">
        <f>IF(VLOOKUP($A211,Keys_CHESS_ALL!$J$3:$AC$192,17,FALSE)="","",VLOOKUP($A211,Keys_CHESS_ALL!$J$3:$AC$192,17,FALSE))</f>
        <v>#N/A</v>
      </c>
    </row>
    <row r="212" spans="2:20" x14ac:dyDescent="0.2">
      <c r="B212" s="28" t="e">
        <f>VLOOKUP(A212,Keys_CHESS_ALL!J194:L373,2,FALSE)</f>
        <v>#N/A</v>
      </c>
      <c r="C212" s="32"/>
      <c r="D212" s="32"/>
      <c r="E212" s="28" t="e">
        <f>VLOOKUP(A212,Keys_CHESS_ALL!J194:L373,3,FALSE)</f>
        <v>#N/A</v>
      </c>
      <c r="F212" s="40"/>
      <c r="H212" s="28" t="e">
        <f>IF(VLOOKUP($A212,Keys_CHESS_ALL!$J$3:$AC$192,5,FALSE)="","",VLOOKUP($A212,Keys_CHESS_ALL!$J$3:$AC$192,5,FALSE))</f>
        <v>#N/A</v>
      </c>
      <c r="I212" s="28" t="e">
        <f>IF(VLOOKUP($A212,Keys_CHESS_ALL!$J$3:$AC$192,6,FALSE)="","",VLOOKUP($A212,Keys_CHESS_ALL!$J$3:$AC$192,6,FALSE))</f>
        <v>#N/A</v>
      </c>
      <c r="J212" s="28" t="e">
        <f>IF(VLOOKUP($A212,Keys_CHESS_ALL!$J$3:$AC$192,7,FALSE)="","",VLOOKUP($A212,Keys_CHESS_ALL!$J$3:$AC$192,7,FALSE))</f>
        <v>#N/A</v>
      </c>
      <c r="K212" s="28" t="e">
        <f>IF(VLOOKUP($A212,Keys_CHESS_ALL!$J$3:$AC$192,8,FALSE)="","",VLOOKUP($A212,Keys_CHESS_ALL!$J$3:$AC$192,8,FALSE))</f>
        <v>#N/A</v>
      </c>
      <c r="L212" s="28" t="e">
        <f>IF(VLOOKUP($A212,Keys_CHESS_ALL!$J$3:$AC$192,9,FALSE)="","",VLOOKUP($A212,Keys_CHESS_ALL!$J$3:$AC$192,9,FALSE))</f>
        <v>#N/A</v>
      </c>
      <c r="M212" s="28" t="e">
        <f>IF(VLOOKUP($A212,Keys_CHESS_ALL!$J$3:$AC$192,10,FALSE)="","",VLOOKUP($A212,Keys_CHESS_ALL!$J$3:$AC$192,10,FALSE))</f>
        <v>#N/A</v>
      </c>
      <c r="N212" s="28" t="e">
        <f>IF(VLOOKUP($A212,Keys_CHESS_ALL!$J$3:$AC$192,11,FALSE)="","",VLOOKUP($A212,Keys_CHESS_ALL!$J$3:$AC$192,11,FALSE))</f>
        <v>#N/A</v>
      </c>
      <c r="O212" s="28" t="e">
        <f>IF(VLOOKUP($A212,Keys_CHESS_ALL!$J$3:$AC$192,12,FALSE)="","",VLOOKUP($A212,Keys_CHESS_ALL!$J$3:$AC$192,12,FALSE))</f>
        <v>#N/A</v>
      </c>
      <c r="P212" s="28" t="e">
        <f>IF(VLOOKUP($A212,Keys_CHESS_ALL!$J$3:$AC$192,13,FALSE)="","",VLOOKUP($A212,Keys_CHESS_ALL!$J$3:$AC$192,13,FALSE))</f>
        <v>#N/A</v>
      </c>
      <c r="Q212" s="28" t="e">
        <f>IF(VLOOKUP($A212,Keys_CHESS_ALL!$J$3:$AC$192,14,FALSE)="","",VLOOKUP($A212,Keys_CHESS_ALL!$J$3:$AC$192,14,FALSE))</f>
        <v>#N/A</v>
      </c>
      <c r="R212" s="28" t="e">
        <f>IF(VLOOKUP($A212,Keys_CHESS_ALL!$J$3:$AC$192,15,FALSE)="","",VLOOKUP($A212,Keys_CHESS_ALL!$J$3:$AC$192,15,FALSE))</f>
        <v>#N/A</v>
      </c>
      <c r="S212" s="28" t="e">
        <f>IF(VLOOKUP($A212,Keys_CHESS_ALL!$J$3:$AC$192,16,FALSE)="","",VLOOKUP($A212,Keys_CHESS_ALL!$J$3:$AC$192,16,FALSE))</f>
        <v>#N/A</v>
      </c>
      <c r="T212" s="48" t="e">
        <f>IF(VLOOKUP($A212,Keys_CHESS_ALL!$J$3:$AC$192,17,FALSE)="","",VLOOKUP($A212,Keys_CHESS_ALL!$J$3:$AC$192,17,FALSE))</f>
        <v>#N/A</v>
      </c>
    </row>
    <row r="213" spans="2:20" x14ac:dyDescent="0.2">
      <c r="B213" s="28" t="e">
        <f>VLOOKUP(A213,Keys_CHESS_ALL!J195:L374,2,FALSE)</f>
        <v>#N/A</v>
      </c>
      <c r="C213" s="32"/>
      <c r="D213" s="32"/>
      <c r="E213" s="28" t="e">
        <f>VLOOKUP(A213,Keys_CHESS_ALL!J195:L374,3,FALSE)</f>
        <v>#N/A</v>
      </c>
      <c r="F213" s="40"/>
      <c r="H213" s="28" t="e">
        <f>IF(VLOOKUP($A213,Keys_CHESS_ALL!$J$3:$AC$192,5,FALSE)="","",VLOOKUP($A213,Keys_CHESS_ALL!$J$3:$AC$192,5,FALSE))</f>
        <v>#N/A</v>
      </c>
      <c r="I213" s="28" t="e">
        <f>IF(VLOOKUP($A213,Keys_CHESS_ALL!$J$3:$AC$192,6,FALSE)="","",VLOOKUP($A213,Keys_CHESS_ALL!$J$3:$AC$192,6,FALSE))</f>
        <v>#N/A</v>
      </c>
      <c r="J213" s="28" t="e">
        <f>IF(VLOOKUP($A213,Keys_CHESS_ALL!$J$3:$AC$192,7,FALSE)="","",VLOOKUP($A213,Keys_CHESS_ALL!$J$3:$AC$192,7,FALSE))</f>
        <v>#N/A</v>
      </c>
      <c r="K213" s="28" t="e">
        <f>IF(VLOOKUP($A213,Keys_CHESS_ALL!$J$3:$AC$192,8,FALSE)="","",VLOOKUP($A213,Keys_CHESS_ALL!$J$3:$AC$192,8,FALSE))</f>
        <v>#N/A</v>
      </c>
      <c r="L213" s="28" t="e">
        <f>IF(VLOOKUP($A213,Keys_CHESS_ALL!$J$3:$AC$192,9,FALSE)="","",VLOOKUP($A213,Keys_CHESS_ALL!$J$3:$AC$192,9,FALSE))</f>
        <v>#N/A</v>
      </c>
      <c r="M213" s="28" t="e">
        <f>IF(VLOOKUP($A213,Keys_CHESS_ALL!$J$3:$AC$192,10,FALSE)="","",VLOOKUP($A213,Keys_CHESS_ALL!$J$3:$AC$192,10,FALSE))</f>
        <v>#N/A</v>
      </c>
      <c r="N213" s="28" t="e">
        <f>IF(VLOOKUP($A213,Keys_CHESS_ALL!$J$3:$AC$192,11,FALSE)="","",VLOOKUP($A213,Keys_CHESS_ALL!$J$3:$AC$192,11,FALSE))</f>
        <v>#N/A</v>
      </c>
      <c r="O213" s="28" t="e">
        <f>IF(VLOOKUP($A213,Keys_CHESS_ALL!$J$3:$AC$192,12,FALSE)="","",VLOOKUP($A213,Keys_CHESS_ALL!$J$3:$AC$192,12,FALSE))</f>
        <v>#N/A</v>
      </c>
      <c r="P213" s="28" t="e">
        <f>IF(VLOOKUP($A213,Keys_CHESS_ALL!$J$3:$AC$192,13,FALSE)="","",VLOOKUP($A213,Keys_CHESS_ALL!$J$3:$AC$192,13,FALSE))</f>
        <v>#N/A</v>
      </c>
      <c r="Q213" s="28" t="e">
        <f>IF(VLOOKUP($A213,Keys_CHESS_ALL!$J$3:$AC$192,14,FALSE)="","",VLOOKUP($A213,Keys_CHESS_ALL!$J$3:$AC$192,14,FALSE))</f>
        <v>#N/A</v>
      </c>
      <c r="R213" s="28" t="e">
        <f>IF(VLOOKUP($A213,Keys_CHESS_ALL!$J$3:$AC$192,15,FALSE)="","",VLOOKUP($A213,Keys_CHESS_ALL!$J$3:$AC$192,15,FALSE))</f>
        <v>#N/A</v>
      </c>
      <c r="S213" s="28" t="e">
        <f>IF(VLOOKUP($A213,Keys_CHESS_ALL!$J$3:$AC$192,16,FALSE)="","",VLOOKUP($A213,Keys_CHESS_ALL!$J$3:$AC$192,16,FALSE))</f>
        <v>#N/A</v>
      </c>
      <c r="T213" s="48" t="e">
        <f>IF(VLOOKUP($A213,Keys_CHESS_ALL!$J$3:$AC$192,17,FALSE)="","",VLOOKUP($A213,Keys_CHESS_ALL!$J$3:$AC$192,17,FALSE))</f>
        <v>#N/A</v>
      </c>
    </row>
    <row r="214" spans="2:20" x14ac:dyDescent="0.2">
      <c r="B214" s="28" t="e">
        <f>VLOOKUP(A214,Keys_CHESS_ALL!J196:L375,2,FALSE)</f>
        <v>#N/A</v>
      </c>
      <c r="C214" s="32"/>
      <c r="D214" s="32"/>
      <c r="E214" s="28" t="e">
        <f>VLOOKUP(A214,Keys_CHESS_ALL!J196:L375,3,FALSE)</f>
        <v>#N/A</v>
      </c>
      <c r="F214" s="40"/>
      <c r="H214" s="28" t="e">
        <f>IF(VLOOKUP($A214,Keys_CHESS_ALL!$J$3:$AC$192,5,FALSE)="","",VLOOKUP($A214,Keys_CHESS_ALL!$J$3:$AC$192,5,FALSE))</f>
        <v>#N/A</v>
      </c>
      <c r="I214" s="28" t="e">
        <f>IF(VLOOKUP($A214,Keys_CHESS_ALL!$J$3:$AC$192,6,FALSE)="","",VLOOKUP($A214,Keys_CHESS_ALL!$J$3:$AC$192,6,FALSE))</f>
        <v>#N/A</v>
      </c>
      <c r="J214" s="28" t="e">
        <f>IF(VLOOKUP($A214,Keys_CHESS_ALL!$J$3:$AC$192,7,FALSE)="","",VLOOKUP($A214,Keys_CHESS_ALL!$J$3:$AC$192,7,FALSE))</f>
        <v>#N/A</v>
      </c>
      <c r="K214" s="28" t="e">
        <f>IF(VLOOKUP($A214,Keys_CHESS_ALL!$J$3:$AC$192,8,FALSE)="","",VLOOKUP($A214,Keys_CHESS_ALL!$J$3:$AC$192,8,FALSE))</f>
        <v>#N/A</v>
      </c>
      <c r="L214" s="28" t="e">
        <f>IF(VLOOKUP($A214,Keys_CHESS_ALL!$J$3:$AC$192,9,FALSE)="","",VLOOKUP($A214,Keys_CHESS_ALL!$J$3:$AC$192,9,FALSE))</f>
        <v>#N/A</v>
      </c>
      <c r="M214" s="28" t="e">
        <f>IF(VLOOKUP($A214,Keys_CHESS_ALL!$J$3:$AC$192,10,FALSE)="","",VLOOKUP($A214,Keys_CHESS_ALL!$J$3:$AC$192,10,FALSE))</f>
        <v>#N/A</v>
      </c>
      <c r="N214" s="28" t="e">
        <f>IF(VLOOKUP($A214,Keys_CHESS_ALL!$J$3:$AC$192,11,FALSE)="","",VLOOKUP($A214,Keys_CHESS_ALL!$J$3:$AC$192,11,FALSE))</f>
        <v>#N/A</v>
      </c>
      <c r="O214" s="28" t="e">
        <f>IF(VLOOKUP($A214,Keys_CHESS_ALL!$J$3:$AC$192,12,FALSE)="","",VLOOKUP($A214,Keys_CHESS_ALL!$J$3:$AC$192,12,FALSE))</f>
        <v>#N/A</v>
      </c>
      <c r="P214" s="28" t="e">
        <f>IF(VLOOKUP($A214,Keys_CHESS_ALL!$J$3:$AC$192,13,FALSE)="","",VLOOKUP($A214,Keys_CHESS_ALL!$J$3:$AC$192,13,FALSE))</f>
        <v>#N/A</v>
      </c>
      <c r="Q214" s="28" t="e">
        <f>IF(VLOOKUP($A214,Keys_CHESS_ALL!$J$3:$AC$192,14,FALSE)="","",VLOOKUP($A214,Keys_CHESS_ALL!$J$3:$AC$192,14,FALSE))</f>
        <v>#N/A</v>
      </c>
      <c r="R214" s="28" t="e">
        <f>IF(VLOOKUP($A214,Keys_CHESS_ALL!$J$3:$AC$192,15,FALSE)="","",VLOOKUP($A214,Keys_CHESS_ALL!$J$3:$AC$192,15,FALSE))</f>
        <v>#N/A</v>
      </c>
      <c r="S214" s="28" t="e">
        <f>IF(VLOOKUP($A214,Keys_CHESS_ALL!$J$3:$AC$192,16,FALSE)="","",VLOOKUP($A214,Keys_CHESS_ALL!$J$3:$AC$192,16,FALSE))</f>
        <v>#N/A</v>
      </c>
      <c r="T214" s="48" t="e">
        <f>IF(VLOOKUP($A214,Keys_CHESS_ALL!$J$3:$AC$192,17,FALSE)="","",VLOOKUP($A214,Keys_CHESS_ALL!$J$3:$AC$192,17,FALSE))</f>
        <v>#N/A</v>
      </c>
    </row>
    <row r="215" spans="2:20" x14ac:dyDescent="0.2">
      <c r="B215" s="28" t="e">
        <f>VLOOKUP(A215,Keys_CHESS_ALL!J197:L376,2,FALSE)</f>
        <v>#N/A</v>
      </c>
      <c r="C215" s="32"/>
      <c r="D215" s="32"/>
      <c r="E215" s="28" t="e">
        <f>VLOOKUP(A215,Keys_CHESS_ALL!J197:L376,3,FALSE)</f>
        <v>#N/A</v>
      </c>
      <c r="F215" s="40"/>
      <c r="H215" s="28" t="e">
        <f>IF(VLOOKUP($A215,Keys_CHESS_ALL!$J$3:$AC$192,5,FALSE)="","",VLOOKUP($A215,Keys_CHESS_ALL!$J$3:$AC$192,5,FALSE))</f>
        <v>#N/A</v>
      </c>
      <c r="I215" s="28" t="e">
        <f>IF(VLOOKUP($A215,Keys_CHESS_ALL!$J$3:$AC$192,6,FALSE)="","",VLOOKUP($A215,Keys_CHESS_ALL!$J$3:$AC$192,6,FALSE))</f>
        <v>#N/A</v>
      </c>
      <c r="J215" s="28" t="e">
        <f>IF(VLOOKUP($A215,Keys_CHESS_ALL!$J$3:$AC$192,7,FALSE)="","",VLOOKUP($A215,Keys_CHESS_ALL!$J$3:$AC$192,7,FALSE))</f>
        <v>#N/A</v>
      </c>
      <c r="K215" s="28" t="e">
        <f>IF(VLOOKUP($A215,Keys_CHESS_ALL!$J$3:$AC$192,8,FALSE)="","",VLOOKUP($A215,Keys_CHESS_ALL!$J$3:$AC$192,8,FALSE))</f>
        <v>#N/A</v>
      </c>
      <c r="L215" s="28" t="e">
        <f>IF(VLOOKUP($A215,Keys_CHESS_ALL!$J$3:$AC$192,9,FALSE)="","",VLOOKUP($A215,Keys_CHESS_ALL!$J$3:$AC$192,9,FALSE))</f>
        <v>#N/A</v>
      </c>
      <c r="M215" s="28" t="e">
        <f>IF(VLOOKUP($A215,Keys_CHESS_ALL!$J$3:$AC$192,10,FALSE)="","",VLOOKUP($A215,Keys_CHESS_ALL!$J$3:$AC$192,10,FALSE))</f>
        <v>#N/A</v>
      </c>
      <c r="N215" s="28" t="e">
        <f>IF(VLOOKUP($A215,Keys_CHESS_ALL!$J$3:$AC$192,11,FALSE)="","",VLOOKUP($A215,Keys_CHESS_ALL!$J$3:$AC$192,11,FALSE))</f>
        <v>#N/A</v>
      </c>
      <c r="O215" s="28" t="e">
        <f>IF(VLOOKUP($A215,Keys_CHESS_ALL!$J$3:$AC$192,12,FALSE)="","",VLOOKUP($A215,Keys_CHESS_ALL!$J$3:$AC$192,12,FALSE))</f>
        <v>#N/A</v>
      </c>
      <c r="P215" s="28" t="e">
        <f>IF(VLOOKUP($A215,Keys_CHESS_ALL!$J$3:$AC$192,13,FALSE)="","",VLOOKUP($A215,Keys_CHESS_ALL!$J$3:$AC$192,13,FALSE))</f>
        <v>#N/A</v>
      </c>
      <c r="Q215" s="28" t="e">
        <f>IF(VLOOKUP($A215,Keys_CHESS_ALL!$J$3:$AC$192,14,FALSE)="","",VLOOKUP($A215,Keys_CHESS_ALL!$J$3:$AC$192,14,FALSE))</f>
        <v>#N/A</v>
      </c>
      <c r="R215" s="28" t="e">
        <f>IF(VLOOKUP($A215,Keys_CHESS_ALL!$J$3:$AC$192,15,FALSE)="","",VLOOKUP($A215,Keys_CHESS_ALL!$J$3:$AC$192,15,FALSE))</f>
        <v>#N/A</v>
      </c>
      <c r="S215" s="28" t="e">
        <f>IF(VLOOKUP($A215,Keys_CHESS_ALL!$J$3:$AC$192,16,FALSE)="","",VLOOKUP($A215,Keys_CHESS_ALL!$J$3:$AC$192,16,FALSE))</f>
        <v>#N/A</v>
      </c>
      <c r="T215" s="48" t="e">
        <f>IF(VLOOKUP($A215,Keys_CHESS_ALL!$J$3:$AC$192,17,FALSE)="","",VLOOKUP($A215,Keys_CHESS_ALL!$J$3:$AC$192,17,FALSE))</f>
        <v>#N/A</v>
      </c>
    </row>
    <row r="216" spans="2:20" x14ac:dyDescent="0.2">
      <c r="B216" s="28" t="e">
        <f>VLOOKUP(A216,Keys_CHESS_ALL!J198:L377,2,FALSE)</f>
        <v>#N/A</v>
      </c>
      <c r="C216" s="32"/>
      <c r="D216" s="32"/>
      <c r="E216" s="28" t="e">
        <f>VLOOKUP(A216,Keys_CHESS_ALL!J198:L377,3,FALSE)</f>
        <v>#N/A</v>
      </c>
      <c r="F216" s="40"/>
      <c r="H216" s="28" t="e">
        <f>IF(VLOOKUP($A216,Keys_CHESS_ALL!$J$3:$AC$192,5,FALSE)="","",VLOOKUP($A216,Keys_CHESS_ALL!$J$3:$AC$192,5,FALSE))</f>
        <v>#N/A</v>
      </c>
      <c r="I216" s="28" t="e">
        <f>IF(VLOOKUP($A216,Keys_CHESS_ALL!$J$3:$AC$192,6,FALSE)="","",VLOOKUP($A216,Keys_CHESS_ALL!$J$3:$AC$192,6,FALSE))</f>
        <v>#N/A</v>
      </c>
      <c r="J216" s="28" t="e">
        <f>IF(VLOOKUP($A216,Keys_CHESS_ALL!$J$3:$AC$192,7,FALSE)="","",VLOOKUP($A216,Keys_CHESS_ALL!$J$3:$AC$192,7,FALSE))</f>
        <v>#N/A</v>
      </c>
      <c r="K216" s="28" t="e">
        <f>IF(VLOOKUP($A216,Keys_CHESS_ALL!$J$3:$AC$192,8,FALSE)="","",VLOOKUP($A216,Keys_CHESS_ALL!$J$3:$AC$192,8,FALSE))</f>
        <v>#N/A</v>
      </c>
      <c r="L216" s="28" t="e">
        <f>IF(VLOOKUP($A216,Keys_CHESS_ALL!$J$3:$AC$192,9,FALSE)="","",VLOOKUP($A216,Keys_CHESS_ALL!$J$3:$AC$192,9,FALSE))</f>
        <v>#N/A</v>
      </c>
      <c r="M216" s="28" t="e">
        <f>IF(VLOOKUP($A216,Keys_CHESS_ALL!$J$3:$AC$192,10,FALSE)="","",VLOOKUP($A216,Keys_CHESS_ALL!$J$3:$AC$192,10,FALSE))</f>
        <v>#N/A</v>
      </c>
      <c r="N216" s="28" t="e">
        <f>IF(VLOOKUP($A216,Keys_CHESS_ALL!$J$3:$AC$192,11,FALSE)="","",VLOOKUP($A216,Keys_CHESS_ALL!$J$3:$AC$192,11,FALSE))</f>
        <v>#N/A</v>
      </c>
      <c r="O216" s="28" t="e">
        <f>IF(VLOOKUP($A216,Keys_CHESS_ALL!$J$3:$AC$192,12,FALSE)="","",VLOOKUP($A216,Keys_CHESS_ALL!$J$3:$AC$192,12,FALSE))</f>
        <v>#N/A</v>
      </c>
      <c r="P216" s="28" t="e">
        <f>IF(VLOOKUP($A216,Keys_CHESS_ALL!$J$3:$AC$192,13,FALSE)="","",VLOOKUP($A216,Keys_CHESS_ALL!$J$3:$AC$192,13,FALSE))</f>
        <v>#N/A</v>
      </c>
      <c r="Q216" s="28" t="e">
        <f>IF(VLOOKUP($A216,Keys_CHESS_ALL!$J$3:$AC$192,14,FALSE)="","",VLOOKUP($A216,Keys_CHESS_ALL!$J$3:$AC$192,14,FALSE))</f>
        <v>#N/A</v>
      </c>
      <c r="R216" s="28" t="e">
        <f>IF(VLOOKUP($A216,Keys_CHESS_ALL!$J$3:$AC$192,15,FALSE)="","",VLOOKUP($A216,Keys_CHESS_ALL!$J$3:$AC$192,15,FALSE))</f>
        <v>#N/A</v>
      </c>
      <c r="S216" s="28" t="e">
        <f>IF(VLOOKUP($A216,Keys_CHESS_ALL!$J$3:$AC$192,16,FALSE)="","",VLOOKUP($A216,Keys_CHESS_ALL!$J$3:$AC$192,16,FALSE))</f>
        <v>#N/A</v>
      </c>
      <c r="T216" s="48" t="e">
        <f>IF(VLOOKUP($A216,Keys_CHESS_ALL!$J$3:$AC$192,17,FALSE)="","",VLOOKUP($A216,Keys_CHESS_ALL!$J$3:$AC$192,17,FALSE))</f>
        <v>#N/A</v>
      </c>
    </row>
    <row r="217" spans="2:20" x14ac:dyDescent="0.2">
      <c r="B217" s="28" t="e">
        <f>VLOOKUP(A217,Keys_CHESS_ALL!J199:L378,2,FALSE)</f>
        <v>#N/A</v>
      </c>
      <c r="C217" s="32"/>
      <c r="D217" s="32"/>
      <c r="E217" s="28" t="e">
        <f>VLOOKUP(A217,Keys_CHESS_ALL!J199:L378,3,FALSE)</f>
        <v>#N/A</v>
      </c>
      <c r="F217" s="40"/>
      <c r="H217" s="28" t="e">
        <f>IF(VLOOKUP($A217,Keys_CHESS_ALL!$J$3:$AC$192,5,FALSE)="","",VLOOKUP($A217,Keys_CHESS_ALL!$J$3:$AC$192,5,FALSE))</f>
        <v>#N/A</v>
      </c>
      <c r="I217" s="28" t="e">
        <f>IF(VLOOKUP($A217,Keys_CHESS_ALL!$J$3:$AC$192,6,FALSE)="","",VLOOKUP($A217,Keys_CHESS_ALL!$J$3:$AC$192,6,FALSE))</f>
        <v>#N/A</v>
      </c>
      <c r="J217" s="28" t="e">
        <f>IF(VLOOKUP($A217,Keys_CHESS_ALL!$J$3:$AC$192,7,FALSE)="","",VLOOKUP($A217,Keys_CHESS_ALL!$J$3:$AC$192,7,FALSE))</f>
        <v>#N/A</v>
      </c>
      <c r="K217" s="28" t="e">
        <f>IF(VLOOKUP($A217,Keys_CHESS_ALL!$J$3:$AC$192,8,FALSE)="","",VLOOKUP($A217,Keys_CHESS_ALL!$J$3:$AC$192,8,FALSE))</f>
        <v>#N/A</v>
      </c>
      <c r="L217" s="28" t="e">
        <f>IF(VLOOKUP($A217,Keys_CHESS_ALL!$J$3:$AC$192,9,FALSE)="","",VLOOKUP($A217,Keys_CHESS_ALL!$J$3:$AC$192,9,FALSE))</f>
        <v>#N/A</v>
      </c>
      <c r="M217" s="28" t="e">
        <f>IF(VLOOKUP($A217,Keys_CHESS_ALL!$J$3:$AC$192,10,FALSE)="","",VLOOKUP($A217,Keys_CHESS_ALL!$J$3:$AC$192,10,FALSE))</f>
        <v>#N/A</v>
      </c>
      <c r="N217" s="28" t="e">
        <f>IF(VLOOKUP($A217,Keys_CHESS_ALL!$J$3:$AC$192,11,FALSE)="","",VLOOKUP($A217,Keys_CHESS_ALL!$J$3:$AC$192,11,FALSE))</f>
        <v>#N/A</v>
      </c>
      <c r="O217" s="28" t="e">
        <f>IF(VLOOKUP($A217,Keys_CHESS_ALL!$J$3:$AC$192,12,FALSE)="","",VLOOKUP($A217,Keys_CHESS_ALL!$J$3:$AC$192,12,FALSE))</f>
        <v>#N/A</v>
      </c>
      <c r="P217" s="28" t="e">
        <f>IF(VLOOKUP($A217,Keys_CHESS_ALL!$J$3:$AC$192,13,FALSE)="","",VLOOKUP($A217,Keys_CHESS_ALL!$J$3:$AC$192,13,FALSE))</f>
        <v>#N/A</v>
      </c>
      <c r="Q217" s="28" t="e">
        <f>IF(VLOOKUP($A217,Keys_CHESS_ALL!$J$3:$AC$192,14,FALSE)="","",VLOOKUP($A217,Keys_CHESS_ALL!$J$3:$AC$192,14,FALSE))</f>
        <v>#N/A</v>
      </c>
      <c r="R217" s="28" t="e">
        <f>IF(VLOOKUP($A217,Keys_CHESS_ALL!$J$3:$AC$192,15,FALSE)="","",VLOOKUP($A217,Keys_CHESS_ALL!$J$3:$AC$192,15,FALSE))</f>
        <v>#N/A</v>
      </c>
      <c r="S217" s="28" t="e">
        <f>IF(VLOOKUP($A217,Keys_CHESS_ALL!$J$3:$AC$192,16,FALSE)="","",VLOOKUP($A217,Keys_CHESS_ALL!$J$3:$AC$192,16,FALSE))</f>
        <v>#N/A</v>
      </c>
      <c r="T217" s="48" t="e">
        <f>IF(VLOOKUP($A217,Keys_CHESS_ALL!$J$3:$AC$192,17,FALSE)="","",VLOOKUP($A217,Keys_CHESS_ALL!$J$3:$AC$192,17,FALSE))</f>
        <v>#N/A</v>
      </c>
    </row>
    <row r="218" spans="2:20" x14ac:dyDescent="0.2">
      <c r="B218" s="28" t="e">
        <f>VLOOKUP(A218,Keys_CHESS_ALL!J200:L379,2,FALSE)</f>
        <v>#N/A</v>
      </c>
      <c r="C218" s="32"/>
      <c r="D218" s="32"/>
      <c r="E218" s="28" t="e">
        <f>VLOOKUP(A218,Keys_CHESS_ALL!J200:L379,3,FALSE)</f>
        <v>#N/A</v>
      </c>
      <c r="F218" s="40"/>
      <c r="H218" s="28" t="e">
        <f>IF(VLOOKUP($A218,Keys_CHESS_ALL!$J$3:$AC$192,5,FALSE)="","",VLOOKUP($A218,Keys_CHESS_ALL!$J$3:$AC$192,5,FALSE))</f>
        <v>#N/A</v>
      </c>
      <c r="I218" s="28" t="e">
        <f>IF(VLOOKUP($A218,Keys_CHESS_ALL!$J$3:$AC$192,6,FALSE)="","",VLOOKUP($A218,Keys_CHESS_ALL!$J$3:$AC$192,6,FALSE))</f>
        <v>#N/A</v>
      </c>
      <c r="J218" s="28" t="e">
        <f>IF(VLOOKUP($A218,Keys_CHESS_ALL!$J$3:$AC$192,7,FALSE)="","",VLOOKUP($A218,Keys_CHESS_ALL!$J$3:$AC$192,7,FALSE))</f>
        <v>#N/A</v>
      </c>
      <c r="K218" s="28" t="e">
        <f>IF(VLOOKUP($A218,Keys_CHESS_ALL!$J$3:$AC$192,8,FALSE)="","",VLOOKUP($A218,Keys_CHESS_ALL!$J$3:$AC$192,8,FALSE))</f>
        <v>#N/A</v>
      </c>
      <c r="L218" s="28" t="e">
        <f>IF(VLOOKUP($A218,Keys_CHESS_ALL!$J$3:$AC$192,9,FALSE)="","",VLOOKUP($A218,Keys_CHESS_ALL!$J$3:$AC$192,9,FALSE))</f>
        <v>#N/A</v>
      </c>
      <c r="M218" s="28" t="e">
        <f>IF(VLOOKUP($A218,Keys_CHESS_ALL!$J$3:$AC$192,10,FALSE)="","",VLOOKUP($A218,Keys_CHESS_ALL!$J$3:$AC$192,10,FALSE))</f>
        <v>#N/A</v>
      </c>
      <c r="N218" s="28" t="e">
        <f>IF(VLOOKUP($A218,Keys_CHESS_ALL!$J$3:$AC$192,11,FALSE)="","",VLOOKUP($A218,Keys_CHESS_ALL!$J$3:$AC$192,11,FALSE))</f>
        <v>#N/A</v>
      </c>
      <c r="O218" s="28" t="e">
        <f>IF(VLOOKUP($A218,Keys_CHESS_ALL!$J$3:$AC$192,12,FALSE)="","",VLOOKUP($A218,Keys_CHESS_ALL!$J$3:$AC$192,12,FALSE))</f>
        <v>#N/A</v>
      </c>
      <c r="P218" s="28" t="e">
        <f>IF(VLOOKUP($A218,Keys_CHESS_ALL!$J$3:$AC$192,13,FALSE)="","",VLOOKUP($A218,Keys_CHESS_ALL!$J$3:$AC$192,13,FALSE))</f>
        <v>#N/A</v>
      </c>
      <c r="Q218" s="28" t="e">
        <f>IF(VLOOKUP($A218,Keys_CHESS_ALL!$J$3:$AC$192,14,FALSE)="","",VLOOKUP($A218,Keys_CHESS_ALL!$J$3:$AC$192,14,FALSE))</f>
        <v>#N/A</v>
      </c>
      <c r="R218" s="28" t="e">
        <f>IF(VLOOKUP($A218,Keys_CHESS_ALL!$J$3:$AC$192,15,FALSE)="","",VLOOKUP($A218,Keys_CHESS_ALL!$J$3:$AC$192,15,FALSE))</f>
        <v>#N/A</v>
      </c>
      <c r="S218" s="28" t="e">
        <f>IF(VLOOKUP($A218,Keys_CHESS_ALL!$J$3:$AC$192,16,FALSE)="","",VLOOKUP($A218,Keys_CHESS_ALL!$J$3:$AC$192,16,FALSE))</f>
        <v>#N/A</v>
      </c>
      <c r="T218" s="48" t="e">
        <f>IF(VLOOKUP($A218,Keys_CHESS_ALL!$J$3:$AC$192,17,FALSE)="","",VLOOKUP($A218,Keys_CHESS_ALL!$J$3:$AC$192,17,FALSE))</f>
        <v>#N/A</v>
      </c>
    </row>
    <row r="219" spans="2:20" x14ac:dyDescent="0.2">
      <c r="B219" s="28" t="e">
        <f>VLOOKUP(A219,Keys_CHESS_ALL!J201:L380,2,FALSE)</f>
        <v>#N/A</v>
      </c>
      <c r="C219" s="32"/>
      <c r="D219" s="32"/>
      <c r="E219" s="28" t="e">
        <f>VLOOKUP(A219,Keys_CHESS_ALL!J201:L380,3,FALSE)</f>
        <v>#N/A</v>
      </c>
      <c r="F219" s="40"/>
      <c r="H219" s="28" t="e">
        <f>IF(VLOOKUP($A219,Keys_CHESS_ALL!$J$3:$AC$192,5,FALSE)="","",VLOOKUP($A219,Keys_CHESS_ALL!$J$3:$AC$192,5,FALSE))</f>
        <v>#N/A</v>
      </c>
      <c r="I219" s="28" t="e">
        <f>IF(VLOOKUP($A219,Keys_CHESS_ALL!$J$3:$AC$192,6,FALSE)="","",VLOOKUP($A219,Keys_CHESS_ALL!$J$3:$AC$192,6,FALSE))</f>
        <v>#N/A</v>
      </c>
      <c r="J219" s="28" t="e">
        <f>IF(VLOOKUP($A219,Keys_CHESS_ALL!$J$3:$AC$192,7,FALSE)="","",VLOOKUP($A219,Keys_CHESS_ALL!$J$3:$AC$192,7,FALSE))</f>
        <v>#N/A</v>
      </c>
      <c r="K219" s="28" t="e">
        <f>IF(VLOOKUP($A219,Keys_CHESS_ALL!$J$3:$AC$192,8,FALSE)="","",VLOOKUP($A219,Keys_CHESS_ALL!$J$3:$AC$192,8,FALSE))</f>
        <v>#N/A</v>
      </c>
      <c r="L219" s="28" t="e">
        <f>IF(VLOOKUP($A219,Keys_CHESS_ALL!$J$3:$AC$192,9,FALSE)="","",VLOOKUP($A219,Keys_CHESS_ALL!$J$3:$AC$192,9,FALSE))</f>
        <v>#N/A</v>
      </c>
      <c r="M219" s="28" t="e">
        <f>IF(VLOOKUP($A219,Keys_CHESS_ALL!$J$3:$AC$192,10,FALSE)="","",VLOOKUP($A219,Keys_CHESS_ALL!$J$3:$AC$192,10,FALSE))</f>
        <v>#N/A</v>
      </c>
      <c r="N219" s="28" t="e">
        <f>IF(VLOOKUP($A219,Keys_CHESS_ALL!$J$3:$AC$192,11,FALSE)="","",VLOOKUP($A219,Keys_CHESS_ALL!$J$3:$AC$192,11,FALSE))</f>
        <v>#N/A</v>
      </c>
      <c r="O219" s="28" t="e">
        <f>IF(VLOOKUP($A219,Keys_CHESS_ALL!$J$3:$AC$192,12,FALSE)="","",VLOOKUP($A219,Keys_CHESS_ALL!$J$3:$AC$192,12,FALSE))</f>
        <v>#N/A</v>
      </c>
      <c r="P219" s="28" t="e">
        <f>IF(VLOOKUP($A219,Keys_CHESS_ALL!$J$3:$AC$192,13,FALSE)="","",VLOOKUP($A219,Keys_CHESS_ALL!$J$3:$AC$192,13,FALSE))</f>
        <v>#N/A</v>
      </c>
      <c r="Q219" s="28" t="e">
        <f>IF(VLOOKUP($A219,Keys_CHESS_ALL!$J$3:$AC$192,14,FALSE)="","",VLOOKUP($A219,Keys_CHESS_ALL!$J$3:$AC$192,14,FALSE))</f>
        <v>#N/A</v>
      </c>
      <c r="R219" s="28" t="e">
        <f>IF(VLOOKUP($A219,Keys_CHESS_ALL!$J$3:$AC$192,15,FALSE)="","",VLOOKUP($A219,Keys_CHESS_ALL!$J$3:$AC$192,15,FALSE))</f>
        <v>#N/A</v>
      </c>
      <c r="S219" s="28" t="e">
        <f>IF(VLOOKUP($A219,Keys_CHESS_ALL!$J$3:$AC$192,16,FALSE)="","",VLOOKUP($A219,Keys_CHESS_ALL!$J$3:$AC$192,16,FALSE))</f>
        <v>#N/A</v>
      </c>
      <c r="T219" s="48" t="e">
        <f>IF(VLOOKUP($A219,Keys_CHESS_ALL!$J$3:$AC$192,17,FALSE)="","",VLOOKUP($A219,Keys_CHESS_ALL!$J$3:$AC$192,17,FALSE))</f>
        <v>#N/A</v>
      </c>
    </row>
    <row r="220" spans="2:20" x14ac:dyDescent="0.2">
      <c r="B220" s="28" t="e">
        <f>VLOOKUP(A220,Keys_CHESS_ALL!J202:L381,2,FALSE)</f>
        <v>#N/A</v>
      </c>
      <c r="C220" s="32"/>
      <c r="D220" s="32"/>
      <c r="E220" s="28" t="e">
        <f>VLOOKUP(A220,Keys_CHESS_ALL!J202:L381,3,FALSE)</f>
        <v>#N/A</v>
      </c>
      <c r="F220" s="40"/>
      <c r="H220" s="28" t="e">
        <f>IF(VLOOKUP($A220,Keys_CHESS_ALL!$J$3:$AC$192,5,FALSE)="","",VLOOKUP($A220,Keys_CHESS_ALL!$J$3:$AC$192,5,FALSE))</f>
        <v>#N/A</v>
      </c>
      <c r="I220" s="28" t="e">
        <f>IF(VLOOKUP($A220,Keys_CHESS_ALL!$J$3:$AC$192,6,FALSE)="","",VLOOKUP($A220,Keys_CHESS_ALL!$J$3:$AC$192,6,FALSE))</f>
        <v>#N/A</v>
      </c>
      <c r="J220" s="28" t="e">
        <f>IF(VLOOKUP($A220,Keys_CHESS_ALL!$J$3:$AC$192,7,FALSE)="","",VLOOKUP($A220,Keys_CHESS_ALL!$J$3:$AC$192,7,FALSE))</f>
        <v>#N/A</v>
      </c>
      <c r="K220" s="28" t="e">
        <f>IF(VLOOKUP($A220,Keys_CHESS_ALL!$J$3:$AC$192,8,FALSE)="","",VLOOKUP($A220,Keys_CHESS_ALL!$J$3:$AC$192,8,FALSE))</f>
        <v>#N/A</v>
      </c>
      <c r="L220" s="28" t="e">
        <f>IF(VLOOKUP($A220,Keys_CHESS_ALL!$J$3:$AC$192,9,FALSE)="","",VLOOKUP($A220,Keys_CHESS_ALL!$J$3:$AC$192,9,FALSE))</f>
        <v>#N/A</v>
      </c>
      <c r="M220" s="28" t="e">
        <f>IF(VLOOKUP($A220,Keys_CHESS_ALL!$J$3:$AC$192,10,FALSE)="","",VLOOKUP($A220,Keys_CHESS_ALL!$J$3:$AC$192,10,FALSE))</f>
        <v>#N/A</v>
      </c>
      <c r="N220" s="28" t="e">
        <f>IF(VLOOKUP($A220,Keys_CHESS_ALL!$J$3:$AC$192,11,FALSE)="","",VLOOKUP($A220,Keys_CHESS_ALL!$J$3:$AC$192,11,FALSE))</f>
        <v>#N/A</v>
      </c>
      <c r="O220" s="28" t="e">
        <f>IF(VLOOKUP($A220,Keys_CHESS_ALL!$J$3:$AC$192,12,FALSE)="","",VLOOKUP($A220,Keys_CHESS_ALL!$J$3:$AC$192,12,FALSE))</f>
        <v>#N/A</v>
      </c>
      <c r="P220" s="28" t="e">
        <f>IF(VLOOKUP($A220,Keys_CHESS_ALL!$J$3:$AC$192,13,FALSE)="","",VLOOKUP($A220,Keys_CHESS_ALL!$J$3:$AC$192,13,FALSE))</f>
        <v>#N/A</v>
      </c>
      <c r="Q220" s="28" t="e">
        <f>IF(VLOOKUP($A220,Keys_CHESS_ALL!$J$3:$AC$192,14,FALSE)="","",VLOOKUP($A220,Keys_CHESS_ALL!$J$3:$AC$192,14,FALSE))</f>
        <v>#N/A</v>
      </c>
      <c r="R220" s="28" t="e">
        <f>IF(VLOOKUP($A220,Keys_CHESS_ALL!$J$3:$AC$192,15,FALSE)="","",VLOOKUP($A220,Keys_CHESS_ALL!$J$3:$AC$192,15,FALSE))</f>
        <v>#N/A</v>
      </c>
      <c r="S220" s="28" t="e">
        <f>IF(VLOOKUP($A220,Keys_CHESS_ALL!$J$3:$AC$192,16,FALSE)="","",VLOOKUP($A220,Keys_CHESS_ALL!$J$3:$AC$192,16,FALSE))</f>
        <v>#N/A</v>
      </c>
      <c r="T220" s="48" t="e">
        <f>IF(VLOOKUP($A220,Keys_CHESS_ALL!$J$3:$AC$192,17,FALSE)="","",VLOOKUP($A220,Keys_CHESS_ALL!$J$3:$AC$192,17,FALSE))</f>
        <v>#N/A</v>
      </c>
    </row>
    <row r="221" spans="2:20" x14ac:dyDescent="0.2">
      <c r="B221" s="28" t="e">
        <f>VLOOKUP(A221,Keys_CHESS_ALL!J203:L382,2,FALSE)</f>
        <v>#N/A</v>
      </c>
      <c r="C221" s="32"/>
      <c r="D221" s="32"/>
      <c r="E221" s="28" t="e">
        <f>VLOOKUP(A221,Keys_CHESS_ALL!J203:L382,3,FALSE)</f>
        <v>#N/A</v>
      </c>
      <c r="F221" s="40"/>
      <c r="H221" s="28" t="e">
        <f>IF(VLOOKUP($A221,Keys_CHESS_ALL!$J$3:$AC$192,5,FALSE)="","",VLOOKUP($A221,Keys_CHESS_ALL!$J$3:$AC$192,5,FALSE))</f>
        <v>#N/A</v>
      </c>
      <c r="I221" s="28" t="e">
        <f>IF(VLOOKUP($A221,Keys_CHESS_ALL!$J$3:$AC$192,6,FALSE)="","",VLOOKUP($A221,Keys_CHESS_ALL!$J$3:$AC$192,6,FALSE))</f>
        <v>#N/A</v>
      </c>
      <c r="J221" s="28" t="e">
        <f>IF(VLOOKUP($A221,Keys_CHESS_ALL!$J$3:$AC$192,7,FALSE)="","",VLOOKUP($A221,Keys_CHESS_ALL!$J$3:$AC$192,7,FALSE))</f>
        <v>#N/A</v>
      </c>
      <c r="K221" s="28" t="e">
        <f>IF(VLOOKUP($A221,Keys_CHESS_ALL!$J$3:$AC$192,8,FALSE)="","",VLOOKUP($A221,Keys_CHESS_ALL!$J$3:$AC$192,8,FALSE))</f>
        <v>#N/A</v>
      </c>
      <c r="L221" s="28" t="e">
        <f>IF(VLOOKUP($A221,Keys_CHESS_ALL!$J$3:$AC$192,9,FALSE)="","",VLOOKUP($A221,Keys_CHESS_ALL!$J$3:$AC$192,9,FALSE))</f>
        <v>#N/A</v>
      </c>
      <c r="M221" s="28" t="e">
        <f>IF(VLOOKUP($A221,Keys_CHESS_ALL!$J$3:$AC$192,10,FALSE)="","",VLOOKUP($A221,Keys_CHESS_ALL!$J$3:$AC$192,10,FALSE))</f>
        <v>#N/A</v>
      </c>
      <c r="N221" s="28" t="e">
        <f>IF(VLOOKUP($A221,Keys_CHESS_ALL!$J$3:$AC$192,11,FALSE)="","",VLOOKUP($A221,Keys_CHESS_ALL!$J$3:$AC$192,11,FALSE))</f>
        <v>#N/A</v>
      </c>
      <c r="O221" s="28" t="e">
        <f>IF(VLOOKUP($A221,Keys_CHESS_ALL!$J$3:$AC$192,12,FALSE)="","",VLOOKUP($A221,Keys_CHESS_ALL!$J$3:$AC$192,12,FALSE))</f>
        <v>#N/A</v>
      </c>
      <c r="P221" s="28" t="e">
        <f>IF(VLOOKUP($A221,Keys_CHESS_ALL!$J$3:$AC$192,13,FALSE)="","",VLOOKUP($A221,Keys_CHESS_ALL!$J$3:$AC$192,13,FALSE))</f>
        <v>#N/A</v>
      </c>
      <c r="Q221" s="28" t="e">
        <f>IF(VLOOKUP($A221,Keys_CHESS_ALL!$J$3:$AC$192,14,FALSE)="","",VLOOKUP($A221,Keys_CHESS_ALL!$J$3:$AC$192,14,FALSE))</f>
        <v>#N/A</v>
      </c>
      <c r="R221" s="28" t="e">
        <f>IF(VLOOKUP($A221,Keys_CHESS_ALL!$J$3:$AC$192,15,FALSE)="","",VLOOKUP($A221,Keys_CHESS_ALL!$J$3:$AC$192,15,FALSE))</f>
        <v>#N/A</v>
      </c>
      <c r="S221" s="28" t="e">
        <f>IF(VLOOKUP($A221,Keys_CHESS_ALL!$J$3:$AC$192,16,FALSE)="","",VLOOKUP($A221,Keys_CHESS_ALL!$J$3:$AC$192,16,FALSE))</f>
        <v>#N/A</v>
      </c>
      <c r="T221" s="48" t="e">
        <f>IF(VLOOKUP($A221,Keys_CHESS_ALL!$J$3:$AC$192,17,FALSE)="","",VLOOKUP($A221,Keys_CHESS_ALL!$J$3:$AC$192,17,FALSE))</f>
        <v>#N/A</v>
      </c>
    </row>
    <row r="222" spans="2:20" x14ac:dyDescent="0.2">
      <c r="B222" s="28" t="e">
        <f>VLOOKUP(A222,Keys_CHESS_ALL!J204:L383,2,FALSE)</f>
        <v>#N/A</v>
      </c>
      <c r="C222" s="32"/>
      <c r="D222" s="32"/>
      <c r="E222" s="28" t="e">
        <f>VLOOKUP(A222,Keys_CHESS_ALL!J204:L383,3,FALSE)</f>
        <v>#N/A</v>
      </c>
      <c r="F222" s="40"/>
      <c r="H222" s="28" t="e">
        <f>IF(VLOOKUP($A222,Keys_CHESS_ALL!$J$3:$AC$192,5,FALSE)="","",VLOOKUP($A222,Keys_CHESS_ALL!$J$3:$AC$192,5,FALSE))</f>
        <v>#N/A</v>
      </c>
      <c r="I222" s="28" t="e">
        <f>IF(VLOOKUP($A222,Keys_CHESS_ALL!$J$3:$AC$192,6,FALSE)="","",VLOOKUP($A222,Keys_CHESS_ALL!$J$3:$AC$192,6,FALSE))</f>
        <v>#N/A</v>
      </c>
      <c r="J222" s="28" t="e">
        <f>IF(VLOOKUP($A222,Keys_CHESS_ALL!$J$3:$AC$192,7,FALSE)="","",VLOOKUP($A222,Keys_CHESS_ALL!$J$3:$AC$192,7,FALSE))</f>
        <v>#N/A</v>
      </c>
      <c r="K222" s="28" t="e">
        <f>IF(VLOOKUP($A222,Keys_CHESS_ALL!$J$3:$AC$192,8,FALSE)="","",VLOOKUP($A222,Keys_CHESS_ALL!$J$3:$AC$192,8,FALSE))</f>
        <v>#N/A</v>
      </c>
      <c r="L222" s="28" t="e">
        <f>IF(VLOOKUP($A222,Keys_CHESS_ALL!$J$3:$AC$192,9,FALSE)="","",VLOOKUP($A222,Keys_CHESS_ALL!$J$3:$AC$192,9,FALSE))</f>
        <v>#N/A</v>
      </c>
      <c r="M222" s="28" t="e">
        <f>IF(VLOOKUP($A222,Keys_CHESS_ALL!$J$3:$AC$192,10,FALSE)="","",VLOOKUP($A222,Keys_CHESS_ALL!$J$3:$AC$192,10,FALSE))</f>
        <v>#N/A</v>
      </c>
      <c r="N222" s="28" t="e">
        <f>IF(VLOOKUP($A222,Keys_CHESS_ALL!$J$3:$AC$192,11,FALSE)="","",VLOOKUP($A222,Keys_CHESS_ALL!$J$3:$AC$192,11,FALSE))</f>
        <v>#N/A</v>
      </c>
      <c r="O222" s="28" t="e">
        <f>IF(VLOOKUP($A222,Keys_CHESS_ALL!$J$3:$AC$192,12,FALSE)="","",VLOOKUP($A222,Keys_CHESS_ALL!$J$3:$AC$192,12,FALSE))</f>
        <v>#N/A</v>
      </c>
      <c r="P222" s="28" t="e">
        <f>IF(VLOOKUP($A222,Keys_CHESS_ALL!$J$3:$AC$192,13,FALSE)="","",VLOOKUP($A222,Keys_CHESS_ALL!$J$3:$AC$192,13,FALSE))</f>
        <v>#N/A</v>
      </c>
      <c r="Q222" s="28" t="e">
        <f>IF(VLOOKUP($A222,Keys_CHESS_ALL!$J$3:$AC$192,14,FALSE)="","",VLOOKUP($A222,Keys_CHESS_ALL!$J$3:$AC$192,14,FALSE))</f>
        <v>#N/A</v>
      </c>
      <c r="R222" s="28" t="e">
        <f>IF(VLOOKUP($A222,Keys_CHESS_ALL!$J$3:$AC$192,15,FALSE)="","",VLOOKUP($A222,Keys_CHESS_ALL!$J$3:$AC$192,15,FALSE))</f>
        <v>#N/A</v>
      </c>
      <c r="S222" s="28" t="e">
        <f>IF(VLOOKUP($A222,Keys_CHESS_ALL!$J$3:$AC$192,16,FALSE)="","",VLOOKUP($A222,Keys_CHESS_ALL!$J$3:$AC$192,16,FALSE))</f>
        <v>#N/A</v>
      </c>
      <c r="T222" s="48" t="e">
        <f>IF(VLOOKUP($A222,Keys_CHESS_ALL!$J$3:$AC$192,17,FALSE)="","",VLOOKUP($A222,Keys_CHESS_ALL!$J$3:$AC$192,17,FALSE))</f>
        <v>#N/A</v>
      </c>
    </row>
    <row r="223" spans="2:20" x14ac:dyDescent="0.2">
      <c r="B223" s="28" t="e">
        <f>VLOOKUP(A223,Keys_CHESS_ALL!J205:L384,2,FALSE)</f>
        <v>#N/A</v>
      </c>
      <c r="C223" s="32"/>
      <c r="D223" s="32"/>
      <c r="E223" s="28" t="e">
        <f>VLOOKUP(A223,Keys_CHESS_ALL!J205:L384,3,FALSE)</f>
        <v>#N/A</v>
      </c>
      <c r="F223" s="40"/>
      <c r="H223" s="28" t="e">
        <f>IF(VLOOKUP($A223,Keys_CHESS_ALL!$J$3:$AC$192,5,FALSE)="","",VLOOKUP($A223,Keys_CHESS_ALL!$J$3:$AC$192,5,FALSE))</f>
        <v>#N/A</v>
      </c>
      <c r="I223" s="28" t="e">
        <f>IF(VLOOKUP($A223,Keys_CHESS_ALL!$J$3:$AC$192,6,FALSE)="","",VLOOKUP($A223,Keys_CHESS_ALL!$J$3:$AC$192,6,FALSE))</f>
        <v>#N/A</v>
      </c>
      <c r="J223" s="28" t="e">
        <f>IF(VLOOKUP($A223,Keys_CHESS_ALL!$J$3:$AC$192,7,FALSE)="","",VLOOKUP($A223,Keys_CHESS_ALL!$J$3:$AC$192,7,FALSE))</f>
        <v>#N/A</v>
      </c>
      <c r="K223" s="28" t="e">
        <f>IF(VLOOKUP($A223,Keys_CHESS_ALL!$J$3:$AC$192,8,FALSE)="","",VLOOKUP($A223,Keys_CHESS_ALL!$J$3:$AC$192,8,FALSE))</f>
        <v>#N/A</v>
      </c>
      <c r="L223" s="28" t="e">
        <f>IF(VLOOKUP($A223,Keys_CHESS_ALL!$J$3:$AC$192,9,FALSE)="","",VLOOKUP($A223,Keys_CHESS_ALL!$J$3:$AC$192,9,FALSE))</f>
        <v>#N/A</v>
      </c>
      <c r="M223" s="28" t="e">
        <f>IF(VLOOKUP($A223,Keys_CHESS_ALL!$J$3:$AC$192,10,FALSE)="","",VLOOKUP($A223,Keys_CHESS_ALL!$J$3:$AC$192,10,FALSE))</f>
        <v>#N/A</v>
      </c>
      <c r="N223" s="28" t="e">
        <f>IF(VLOOKUP($A223,Keys_CHESS_ALL!$J$3:$AC$192,11,FALSE)="","",VLOOKUP($A223,Keys_CHESS_ALL!$J$3:$AC$192,11,FALSE))</f>
        <v>#N/A</v>
      </c>
      <c r="O223" s="28" t="e">
        <f>IF(VLOOKUP($A223,Keys_CHESS_ALL!$J$3:$AC$192,12,FALSE)="","",VLOOKUP($A223,Keys_CHESS_ALL!$J$3:$AC$192,12,FALSE))</f>
        <v>#N/A</v>
      </c>
      <c r="P223" s="28" t="e">
        <f>IF(VLOOKUP($A223,Keys_CHESS_ALL!$J$3:$AC$192,13,FALSE)="","",VLOOKUP($A223,Keys_CHESS_ALL!$J$3:$AC$192,13,FALSE))</f>
        <v>#N/A</v>
      </c>
      <c r="Q223" s="28" t="e">
        <f>IF(VLOOKUP($A223,Keys_CHESS_ALL!$J$3:$AC$192,14,FALSE)="","",VLOOKUP($A223,Keys_CHESS_ALL!$J$3:$AC$192,14,FALSE))</f>
        <v>#N/A</v>
      </c>
      <c r="R223" s="28" t="e">
        <f>IF(VLOOKUP($A223,Keys_CHESS_ALL!$J$3:$AC$192,15,FALSE)="","",VLOOKUP($A223,Keys_CHESS_ALL!$J$3:$AC$192,15,FALSE))</f>
        <v>#N/A</v>
      </c>
      <c r="S223" s="28" t="e">
        <f>IF(VLOOKUP($A223,Keys_CHESS_ALL!$J$3:$AC$192,16,FALSE)="","",VLOOKUP($A223,Keys_CHESS_ALL!$J$3:$AC$192,16,FALSE))</f>
        <v>#N/A</v>
      </c>
      <c r="T223" s="48" t="e">
        <f>IF(VLOOKUP($A223,Keys_CHESS_ALL!$J$3:$AC$192,17,FALSE)="","",VLOOKUP($A223,Keys_CHESS_ALL!$J$3:$AC$192,17,FALSE))</f>
        <v>#N/A</v>
      </c>
    </row>
    <row r="224" spans="2:20" x14ac:dyDescent="0.2">
      <c r="B224" s="28" t="e">
        <f>VLOOKUP(A224,Keys_CHESS_ALL!J206:L385,2,FALSE)</f>
        <v>#N/A</v>
      </c>
      <c r="C224" s="32"/>
      <c r="D224" s="32"/>
      <c r="E224" s="28" t="e">
        <f>VLOOKUP(A224,Keys_CHESS_ALL!J206:L385,3,FALSE)</f>
        <v>#N/A</v>
      </c>
      <c r="F224" s="40"/>
      <c r="H224" s="28" t="e">
        <f>IF(VLOOKUP($A224,Keys_CHESS_ALL!$J$3:$AC$192,5,FALSE)="","",VLOOKUP($A224,Keys_CHESS_ALL!$J$3:$AC$192,5,FALSE))</f>
        <v>#N/A</v>
      </c>
      <c r="I224" s="28" t="e">
        <f>IF(VLOOKUP($A224,Keys_CHESS_ALL!$J$3:$AC$192,6,FALSE)="","",VLOOKUP($A224,Keys_CHESS_ALL!$J$3:$AC$192,6,FALSE))</f>
        <v>#N/A</v>
      </c>
      <c r="J224" s="28" t="e">
        <f>IF(VLOOKUP($A224,Keys_CHESS_ALL!$J$3:$AC$192,7,FALSE)="","",VLOOKUP($A224,Keys_CHESS_ALL!$J$3:$AC$192,7,FALSE))</f>
        <v>#N/A</v>
      </c>
      <c r="K224" s="28" t="e">
        <f>IF(VLOOKUP($A224,Keys_CHESS_ALL!$J$3:$AC$192,8,FALSE)="","",VLOOKUP($A224,Keys_CHESS_ALL!$J$3:$AC$192,8,FALSE))</f>
        <v>#N/A</v>
      </c>
      <c r="L224" s="28" t="e">
        <f>IF(VLOOKUP($A224,Keys_CHESS_ALL!$J$3:$AC$192,9,FALSE)="","",VLOOKUP($A224,Keys_CHESS_ALL!$J$3:$AC$192,9,FALSE))</f>
        <v>#N/A</v>
      </c>
      <c r="M224" s="28" t="e">
        <f>IF(VLOOKUP($A224,Keys_CHESS_ALL!$J$3:$AC$192,10,FALSE)="","",VLOOKUP($A224,Keys_CHESS_ALL!$J$3:$AC$192,10,FALSE))</f>
        <v>#N/A</v>
      </c>
      <c r="N224" s="28" t="e">
        <f>IF(VLOOKUP($A224,Keys_CHESS_ALL!$J$3:$AC$192,11,FALSE)="","",VLOOKUP($A224,Keys_CHESS_ALL!$J$3:$AC$192,11,FALSE))</f>
        <v>#N/A</v>
      </c>
      <c r="O224" s="28" t="e">
        <f>IF(VLOOKUP($A224,Keys_CHESS_ALL!$J$3:$AC$192,12,FALSE)="","",VLOOKUP($A224,Keys_CHESS_ALL!$J$3:$AC$192,12,FALSE))</f>
        <v>#N/A</v>
      </c>
      <c r="P224" s="28" t="e">
        <f>IF(VLOOKUP($A224,Keys_CHESS_ALL!$J$3:$AC$192,13,FALSE)="","",VLOOKUP($A224,Keys_CHESS_ALL!$J$3:$AC$192,13,FALSE))</f>
        <v>#N/A</v>
      </c>
      <c r="Q224" s="28" t="e">
        <f>IF(VLOOKUP($A224,Keys_CHESS_ALL!$J$3:$AC$192,14,FALSE)="","",VLOOKUP($A224,Keys_CHESS_ALL!$J$3:$AC$192,14,FALSE))</f>
        <v>#N/A</v>
      </c>
      <c r="R224" s="28" t="e">
        <f>IF(VLOOKUP($A224,Keys_CHESS_ALL!$J$3:$AC$192,15,FALSE)="","",VLOOKUP($A224,Keys_CHESS_ALL!$J$3:$AC$192,15,FALSE))</f>
        <v>#N/A</v>
      </c>
      <c r="S224" s="28" t="e">
        <f>IF(VLOOKUP($A224,Keys_CHESS_ALL!$J$3:$AC$192,16,FALSE)="","",VLOOKUP($A224,Keys_CHESS_ALL!$J$3:$AC$192,16,FALSE))</f>
        <v>#N/A</v>
      </c>
      <c r="T224" s="48" t="e">
        <f>IF(VLOOKUP($A224,Keys_CHESS_ALL!$J$3:$AC$192,17,FALSE)="","",VLOOKUP($A224,Keys_CHESS_ALL!$J$3:$AC$192,17,FALSE))</f>
        <v>#N/A</v>
      </c>
    </row>
    <row r="225" spans="2:20" x14ac:dyDescent="0.2">
      <c r="B225" s="28" t="e">
        <f>VLOOKUP(A225,Keys_CHESS_ALL!J207:L386,2,FALSE)</f>
        <v>#N/A</v>
      </c>
      <c r="C225" s="32"/>
      <c r="D225" s="32"/>
      <c r="E225" s="28" t="e">
        <f>VLOOKUP(A225,Keys_CHESS_ALL!J207:L386,3,FALSE)</f>
        <v>#N/A</v>
      </c>
      <c r="F225" s="40"/>
      <c r="H225" s="28" t="e">
        <f>IF(VLOOKUP($A225,Keys_CHESS_ALL!$J$3:$AC$192,5,FALSE)="","",VLOOKUP($A225,Keys_CHESS_ALL!$J$3:$AC$192,5,FALSE))</f>
        <v>#N/A</v>
      </c>
      <c r="I225" s="28" t="e">
        <f>IF(VLOOKUP($A225,Keys_CHESS_ALL!$J$3:$AC$192,6,FALSE)="","",VLOOKUP($A225,Keys_CHESS_ALL!$J$3:$AC$192,6,FALSE))</f>
        <v>#N/A</v>
      </c>
      <c r="J225" s="28" t="e">
        <f>IF(VLOOKUP($A225,Keys_CHESS_ALL!$J$3:$AC$192,7,FALSE)="","",VLOOKUP($A225,Keys_CHESS_ALL!$J$3:$AC$192,7,FALSE))</f>
        <v>#N/A</v>
      </c>
      <c r="K225" s="28" t="e">
        <f>IF(VLOOKUP($A225,Keys_CHESS_ALL!$J$3:$AC$192,8,FALSE)="","",VLOOKUP($A225,Keys_CHESS_ALL!$J$3:$AC$192,8,FALSE))</f>
        <v>#N/A</v>
      </c>
      <c r="L225" s="28" t="e">
        <f>IF(VLOOKUP($A225,Keys_CHESS_ALL!$J$3:$AC$192,9,FALSE)="","",VLOOKUP($A225,Keys_CHESS_ALL!$J$3:$AC$192,9,FALSE))</f>
        <v>#N/A</v>
      </c>
      <c r="M225" s="28" t="e">
        <f>IF(VLOOKUP($A225,Keys_CHESS_ALL!$J$3:$AC$192,10,FALSE)="","",VLOOKUP($A225,Keys_CHESS_ALL!$J$3:$AC$192,10,FALSE))</f>
        <v>#N/A</v>
      </c>
      <c r="N225" s="28" t="e">
        <f>IF(VLOOKUP($A225,Keys_CHESS_ALL!$J$3:$AC$192,11,FALSE)="","",VLOOKUP($A225,Keys_CHESS_ALL!$J$3:$AC$192,11,FALSE))</f>
        <v>#N/A</v>
      </c>
      <c r="O225" s="28" t="e">
        <f>IF(VLOOKUP($A225,Keys_CHESS_ALL!$J$3:$AC$192,12,FALSE)="","",VLOOKUP($A225,Keys_CHESS_ALL!$J$3:$AC$192,12,FALSE))</f>
        <v>#N/A</v>
      </c>
      <c r="P225" s="28" t="e">
        <f>IF(VLOOKUP($A225,Keys_CHESS_ALL!$J$3:$AC$192,13,FALSE)="","",VLOOKUP($A225,Keys_CHESS_ALL!$J$3:$AC$192,13,FALSE))</f>
        <v>#N/A</v>
      </c>
      <c r="Q225" s="28" t="e">
        <f>IF(VLOOKUP($A225,Keys_CHESS_ALL!$J$3:$AC$192,14,FALSE)="","",VLOOKUP($A225,Keys_CHESS_ALL!$J$3:$AC$192,14,FALSE))</f>
        <v>#N/A</v>
      </c>
      <c r="R225" s="28" t="e">
        <f>IF(VLOOKUP($A225,Keys_CHESS_ALL!$J$3:$AC$192,15,FALSE)="","",VLOOKUP($A225,Keys_CHESS_ALL!$J$3:$AC$192,15,FALSE))</f>
        <v>#N/A</v>
      </c>
      <c r="S225" s="28" t="e">
        <f>IF(VLOOKUP($A225,Keys_CHESS_ALL!$J$3:$AC$192,16,FALSE)="","",VLOOKUP($A225,Keys_CHESS_ALL!$J$3:$AC$192,16,FALSE))</f>
        <v>#N/A</v>
      </c>
      <c r="T225" s="48" t="e">
        <f>IF(VLOOKUP($A225,Keys_CHESS_ALL!$J$3:$AC$192,17,FALSE)="","",VLOOKUP($A225,Keys_CHESS_ALL!$J$3:$AC$192,17,FALSE))</f>
        <v>#N/A</v>
      </c>
    </row>
    <row r="226" spans="2:20" x14ac:dyDescent="0.2">
      <c r="B226" s="28" t="e">
        <f>VLOOKUP(A226,Keys_CHESS_ALL!J208:L387,2,FALSE)</f>
        <v>#N/A</v>
      </c>
      <c r="C226" s="32"/>
      <c r="D226" s="32"/>
      <c r="E226" s="28" t="e">
        <f>VLOOKUP(A226,Keys_CHESS_ALL!J208:L387,3,FALSE)</f>
        <v>#N/A</v>
      </c>
      <c r="F226" s="40"/>
      <c r="H226" s="28" t="e">
        <f>IF(VLOOKUP($A226,Keys_CHESS_ALL!$J$3:$AC$192,5,FALSE)="","",VLOOKUP($A226,Keys_CHESS_ALL!$J$3:$AC$192,5,FALSE))</f>
        <v>#N/A</v>
      </c>
      <c r="I226" s="28" t="e">
        <f>IF(VLOOKUP($A226,Keys_CHESS_ALL!$J$3:$AC$192,6,FALSE)="","",VLOOKUP($A226,Keys_CHESS_ALL!$J$3:$AC$192,6,FALSE))</f>
        <v>#N/A</v>
      </c>
      <c r="J226" s="28" t="e">
        <f>IF(VLOOKUP($A226,Keys_CHESS_ALL!$J$3:$AC$192,7,FALSE)="","",VLOOKUP($A226,Keys_CHESS_ALL!$J$3:$AC$192,7,FALSE))</f>
        <v>#N/A</v>
      </c>
      <c r="K226" s="28" t="e">
        <f>IF(VLOOKUP($A226,Keys_CHESS_ALL!$J$3:$AC$192,8,FALSE)="","",VLOOKUP($A226,Keys_CHESS_ALL!$J$3:$AC$192,8,FALSE))</f>
        <v>#N/A</v>
      </c>
      <c r="L226" s="28" t="e">
        <f>IF(VLOOKUP($A226,Keys_CHESS_ALL!$J$3:$AC$192,9,FALSE)="","",VLOOKUP($A226,Keys_CHESS_ALL!$J$3:$AC$192,9,FALSE))</f>
        <v>#N/A</v>
      </c>
      <c r="M226" s="28" t="e">
        <f>IF(VLOOKUP($A226,Keys_CHESS_ALL!$J$3:$AC$192,10,FALSE)="","",VLOOKUP($A226,Keys_CHESS_ALL!$J$3:$AC$192,10,FALSE))</f>
        <v>#N/A</v>
      </c>
      <c r="N226" s="28" t="e">
        <f>IF(VLOOKUP($A226,Keys_CHESS_ALL!$J$3:$AC$192,11,FALSE)="","",VLOOKUP($A226,Keys_CHESS_ALL!$J$3:$AC$192,11,FALSE))</f>
        <v>#N/A</v>
      </c>
      <c r="O226" s="28" t="e">
        <f>IF(VLOOKUP($A226,Keys_CHESS_ALL!$J$3:$AC$192,12,FALSE)="","",VLOOKUP($A226,Keys_CHESS_ALL!$J$3:$AC$192,12,FALSE))</f>
        <v>#N/A</v>
      </c>
      <c r="P226" s="28" t="e">
        <f>IF(VLOOKUP($A226,Keys_CHESS_ALL!$J$3:$AC$192,13,FALSE)="","",VLOOKUP($A226,Keys_CHESS_ALL!$J$3:$AC$192,13,FALSE))</f>
        <v>#N/A</v>
      </c>
      <c r="Q226" s="28" t="e">
        <f>IF(VLOOKUP($A226,Keys_CHESS_ALL!$J$3:$AC$192,14,FALSE)="","",VLOOKUP($A226,Keys_CHESS_ALL!$J$3:$AC$192,14,FALSE))</f>
        <v>#N/A</v>
      </c>
      <c r="R226" s="28" t="e">
        <f>IF(VLOOKUP($A226,Keys_CHESS_ALL!$J$3:$AC$192,15,FALSE)="","",VLOOKUP($A226,Keys_CHESS_ALL!$J$3:$AC$192,15,FALSE))</f>
        <v>#N/A</v>
      </c>
      <c r="S226" s="28" t="e">
        <f>IF(VLOOKUP($A226,Keys_CHESS_ALL!$J$3:$AC$192,16,FALSE)="","",VLOOKUP($A226,Keys_CHESS_ALL!$J$3:$AC$192,16,FALSE))</f>
        <v>#N/A</v>
      </c>
      <c r="T226" s="48" t="e">
        <f>IF(VLOOKUP($A226,Keys_CHESS_ALL!$J$3:$AC$192,17,FALSE)="","",VLOOKUP($A226,Keys_CHESS_ALL!$J$3:$AC$192,17,FALSE))</f>
        <v>#N/A</v>
      </c>
    </row>
    <row r="227" spans="2:20" x14ac:dyDescent="0.2">
      <c r="B227" s="28" t="e">
        <f>VLOOKUP(A227,Keys_CHESS_ALL!J209:L388,2,FALSE)</f>
        <v>#N/A</v>
      </c>
      <c r="C227" s="32"/>
      <c r="D227" s="32"/>
      <c r="E227" s="28" t="e">
        <f>VLOOKUP(A227,Keys_CHESS_ALL!J209:L388,3,FALSE)</f>
        <v>#N/A</v>
      </c>
      <c r="F227" s="40"/>
      <c r="H227" s="28" t="e">
        <f>IF(VLOOKUP($A227,Keys_CHESS_ALL!$J$3:$AC$192,5,FALSE)="","",VLOOKUP($A227,Keys_CHESS_ALL!$J$3:$AC$192,5,FALSE))</f>
        <v>#N/A</v>
      </c>
      <c r="I227" s="28" t="e">
        <f>IF(VLOOKUP($A227,Keys_CHESS_ALL!$J$3:$AC$192,6,FALSE)="","",VLOOKUP($A227,Keys_CHESS_ALL!$J$3:$AC$192,6,FALSE))</f>
        <v>#N/A</v>
      </c>
      <c r="J227" s="28" t="e">
        <f>IF(VLOOKUP($A227,Keys_CHESS_ALL!$J$3:$AC$192,7,FALSE)="","",VLOOKUP($A227,Keys_CHESS_ALL!$J$3:$AC$192,7,FALSE))</f>
        <v>#N/A</v>
      </c>
      <c r="K227" s="28" t="e">
        <f>IF(VLOOKUP($A227,Keys_CHESS_ALL!$J$3:$AC$192,8,FALSE)="","",VLOOKUP($A227,Keys_CHESS_ALL!$J$3:$AC$192,8,FALSE))</f>
        <v>#N/A</v>
      </c>
      <c r="L227" s="28" t="e">
        <f>IF(VLOOKUP($A227,Keys_CHESS_ALL!$J$3:$AC$192,9,FALSE)="","",VLOOKUP($A227,Keys_CHESS_ALL!$J$3:$AC$192,9,FALSE))</f>
        <v>#N/A</v>
      </c>
      <c r="M227" s="28" t="e">
        <f>IF(VLOOKUP($A227,Keys_CHESS_ALL!$J$3:$AC$192,10,FALSE)="","",VLOOKUP($A227,Keys_CHESS_ALL!$J$3:$AC$192,10,FALSE))</f>
        <v>#N/A</v>
      </c>
      <c r="N227" s="28" t="e">
        <f>IF(VLOOKUP($A227,Keys_CHESS_ALL!$J$3:$AC$192,11,FALSE)="","",VLOOKUP($A227,Keys_CHESS_ALL!$J$3:$AC$192,11,FALSE))</f>
        <v>#N/A</v>
      </c>
      <c r="O227" s="28" t="e">
        <f>IF(VLOOKUP($A227,Keys_CHESS_ALL!$J$3:$AC$192,12,FALSE)="","",VLOOKUP($A227,Keys_CHESS_ALL!$J$3:$AC$192,12,FALSE))</f>
        <v>#N/A</v>
      </c>
      <c r="P227" s="28" t="e">
        <f>IF(VLOOKUP($A227,Keys_CHESS_ALL!$J$3:$AC$192,13,FALSE)="","",VLOOKUP($A227,Keys_CHESS_ALL!$J$3:$AC$192,13,FALSE))</f>
        <v>#N/A</v>
      </c>
      <c r="Q227" s="28" t="e">
        <f>IF(VLOOKUP($A227,Keys_CHESS_ALL!$J$3:$AC$192,14,FALSE)="","",VLOOKUP($A227,Keys_CHESS_ALL!$J$3:$AC$192,14,FALSE))</f>
        <v>#N/A</v>
      </c>
      <c r="R227" s="28" t="e">
        <f>IF(VLOOKUP($A227,Keys_CHESS_ALL!$J$3:$AC$192,15,FALSE)="","",VLOOKUP($A227,Keys_CHESS_ALL!$J$3:$AC$192,15,FALSE))</f>
        <v>#N/A</v>
      </c>
      <c r="S227" s="28" t="e">
        <f>IF(VLOOKUP($A227,Keys_CHESS_ALL!$J$3:$AC$192,16,FALSE)="","",VLOOKUP($A227,Keys_CHESS_ALL!$J$3:$AC$192,16,FALSE))</f>
        <v>#N/A</v>
      </c>
      <c r="T227" s="48" t="e">
        <f>IF(VLOOKUP($A227,Keys_CHESS_ALL!$J$3:$AC$192,17,FALSE)="","",VLOOKUP($A227,Keys_CHESS_ALL!$J$3:$AC$192,17,FALSE))</f>
        <v>#N/A</v>
      </c>
    </row>
    <row r="228" spans="2:20" x14ac:dyDescent="0.2">
      <c r="B228" s="28" t="e">
        <f>VLOOKUP(A228,Keys_CHESS_ALL!J210:L389,2,FALSE)</f>
        <v>#N/A</v>
      </c>
      <c r="C228" s="32"/>
      <c r="D228" s="32"/>
      <c r="E228" s="28" t="e">
        <f>VLOOKUP(A228,Keys_CHESS_ALL!J210:L389,3,FALSE)</f>
        <v>#N/A</v>
      </c>
      <c r="F228" s="40"/>
      <c r="H228" s="28" t="e">
        <f>IF(VLOOKUP($A228,Keys_CHESS_ALL!$J$3:$AC$192,5,FALSE)="","",VLOOKUP($A228,Keys_CHESS_ALL!$J$3:$AC$192,5,FALSE))</f>
        <v>#N/A</v>
      </c>
      <c r="I228" s="28" t="e">
        <f>IF(VLOOKUP($A228,Keys_CHESS_ALL!$J$3:$AC$192,6,FALSE)="","",VLOOKUP($A228,Keys_CHESS_ALL!$J$3:$AC$192,6,FALSE))</f>
        <v>#N/A</v>
      </c>
      <c r="J228" s="28" t="e">
        <f>IF(VLOOKUP($A228,Keys_CHESS_ALL!$J$3:$AC$192,7,FALSE)="","",VLOOKUP($A228,Keys_CHESS_ALL!$J$3:$AC$192,7,FALSE))</f>
        <v>#N/A</v>
      </c>
      <c r="K228" s="28" t="e">
        <f>IF(VLOOKUP($A228,Keys_CHESS_ALL!$J$3:$AC$192,8,FALSE)="","",VLOOKUP($A228,Keys_CHESS_ALL!$J$3:$AC$192,8,FALSE))</f>
        <v>#N/A</v>
      </c>
      <c r="L228" s="28" t="e">
        <f>IF(VLOOKUP($A228,Keys_CHESS_ALL!$J$3:$AC$192,9,FALSE)="","",VLOOKUP($A228,Keys_CHESS_ALL!$J$3:$AC$192,9,FALSE))</f>
        <v>#N/A</v>
      </c>
      <c r="M228" s="28" t="e">
        <f>IF(VLOOKUP($A228,Keys_CHESS_ALL!$J$3:$AC$192,10,FALSE)="","",VLOOKUP($A228,Keys_CHESS_ALL!$J$3:$AC$192,10,FALSE))</f>
        <v>#N/A</v>
      </c>
      <c r="N228" s="28" t="e">
        <f>IF(VLOOKUP($A228,Keys_CHESS_ALL!$J$3:$AC$192,11,FALSE)="","",VLOOKUP($A228,Keys_CHESS_ALL!$J$3:$AC$192,11,FALSE))</f>
        <v>#N/A</v>
      </c>
      <c r="O228" s="28" t="e">
        <f>IF(VLOOKUP($A228,Keys_CHESS_ALL!$J$3:$AC$192,12,FALSE)="","",VLOOKUP($A228,Keys_CHESS_ALL!$J$3:$AC$192,12,FALSE))</f>
        <v>#N/A</v>
      </c>
      <c r="P228" s="28" t="e">
        <f>IF(VLOOKUP($A228,Keys_CHESS_ALL!$J$3:$AC$192,13,FALSE)="","",VLOOKUP($A228,Keys_CHESS_ALL!$J$3:$AC$192,13,FALSE))</f>
        <v>#N/A</v>
      </c>
      <c r="Q228" s="28" t="e">
        <f>IF(VLOOKUP($A228,Keys_CHESS_ALL!$J$3:$AC$192,14,FALSE)="","",VLOOKUP($A228,Keys_CHESS_ALL!$J$3:$AC$192,14,FALSE))</f>
        <v>#N/A</v>
      </c>
      <c r="R228" s="28" t="e">
        <f>IF(VLOOKUP($A228,Keys_CHESS_ALL!$J$3:$AC$192,15,FALSE)="","",VLOOKUP($A228,Keys_CHESS_ALL!$J$3:$AC$192,15,FALSE))</f>
        <v>#N/A</v>
      </c>
      <c r="S228" s="28" t="e">
        <f>IF(VLOOKUP($A228,Keys_CHESS_ALL!$J$3:$AC$192,16,FALSE)="","",VLOOKUP($A228,Keys_CHESS_ALL!$J$3:$AC$192,16,FALSE))</f>
        <v>#N/A</v>
      </c>
      <c r="T228" s="48" t="e">
        <f>IF(VLOOKUP($A228,Keys_CHESS_ALL!$J$3:$AC$192,17,FALSE)="","",VLOOKUP($A228,Keys_CHESS_ALL!$J$3:$AC$192,17,FALSE))</f>
        <v>#N/A</v>
      </c>
    </row>
    <row r="229" spans="2:20" x14ac:dyDescent="0.2">
      <c r="B229" s="28" t="e">
        <f>VLOOKUP(A229,Keys_CHESS_ALL!J211:L390,2,FALSE)</f>
        <v>#N/A</v>
      </c>
      <c r="C229" s="32"/>
      <c r="D229" s="32"/>
      <c r="E229" s="28" t="e">
        <f>VLOOKUP(A229,Keys_CHESS_ALL!J211:L390,3,FALSE)</f>
        <v>#N/A</v>
      </c>
      <c r="F229" s="40"/>
      <c r="H229" s="28" t="e">
        <f>IF(VLOOKUP($A229,Keys_CHESS_ALL!$J$3:$AC$192,5,FALSE)="","",VLOOKUP($A229,Keys_CHESS_ALL!$J$3:$AC$192,5,FALSE))</f>
        <v>#N/A</v>
      </c>
      <c r="I229" s="28" t="e">
        <f>IF(VLOOKUP($A229,Keys_CHESS_ALL!$J$3:$AC$192,6,FALSE)="","",VLOOKUP($A229,Keys_CHESS_ALL!$J$3:$AC$192,6,FALSE))</f>
        <v>#N/A</v>
      </c>
      <c r="J229" s="28" t="e">
        <f>IF(VLOOKUP($A229,Keys_CHESS_ALL!$J$3:$AC$192,7,FALSE)="","",VLOOKUP($A229,Keys_CHESS_ALL!$J$3:$AC$192,7,FALSE))</f>
        <v>#N/A</v>
      </c>
      <c r="K229" s="28" t="e">
        <f>IF(VLOOKUP($A229,Keys_CHESS_ALL!$J$3:$AC$192,8,FALSE)="","",VLOOKUP($A229,Keys_CHESS_ALL!$J$3:$AC$192,8,FALSE))</f>
        <v>#N/A</v>
      </c>
      <c r="L229" s="28" t="e">
        <f>IF(VLOOKUP($A229,Keys_CHESS_ALL!$J$3:$AC$192,9,FALSE)="","",VLOOKUP($A229,Keys_CHESS_ALL!$J$3:$AC$192,9,FALSE))</f>
        <v>#N/A</v>
      </c>
      <c r="M229" s="28" t="e">
        <f>IF(VLOOKUP($A229,Keys_CHESS_ALL!$J$3:$AC$192,10,FALSE)="","",VLOOKUP($A229,Keys_CHESS_ALL!$J$3:$AC$192,10,FALSE))</f>
        <v>#N/A</v>
      </c>
      <c r="N229" s="28" t="e">
        <f>IF(VLOOKUP($A229,Keys_CHESS_ALL!$J$3:$AC$192,11,FALSE)="","",VLOOKUP($A229,Keys_CHESS_ALL!$J$3:$AC$192,11,FALSE))</f>
        <v>#N/A</v>
      </c>
      <c r="O229" s="28" t="e">
        <f>IF(VLOOKUP($A229,Keys_CHESS_ALL!$J$3:$AC$192,12,FALSE)="","",VLOOKUP($A229,Keys_CHESS_ALL!$J$3:$AC$192,12,FALSE))</f>
        <v>#N/A</v>
      </c>
      <c r="P229" s="28" t="e">
        <f>IF(VLOOKUP($A229,Keys_CHESS_ALL!$J$3:$AC$192,13,FALSE)="","",VLOOKUP($A229,Keys_CHESS_ALL!$J$3:$AC$192,13,FALSE))</f>
        <v>#N/A</v>
      </c>
      <c r="Q229" s="28" t="e">
        <f>IF(VLOOKUP($A229,Keys_CHESS_ALL!$J$3:$AC$192,14,FALSE)="","",VLOOKUP($A229,Keys_CHESS_ALL!$J$3:$AC$192,14,FALSE))</f>
        <v>#N/A</v>
      </c>
      <c r="R229" s="28" t="e">
        <f>IF(VLOOKUP($A229,Keys_CHESS_ALL!$J$3:$AC$192,15,FALSE)="","",VLOOKUP($A229,Keys_CHESS_ALL!$J$3:$AC$192,15,FALSE))</f>
        <v>#N/A</v>
      </c>
      <c r="S229" s="28" t="e">
        <f>IF(VLOOKUP($A229,Keys_CHESS_ALL!$J$3:$AC$192,16,FALSE)="","",VLOOKUP($A229,Keys_CHESS_ALL!$J$3:$AC$192,16,FALSE))</f>
        <v>#N/A</v>
      </c>
      <c r="T229" s="48" t="e">
        <f>IF(VLOOKUP($A229,Keys_CHESS_ALL!$J$3:$AC$192,17,FALSE)="","",VLOOKUP($A229,Keys_CHESS_ALL!$J$3:$AC$192,17,FALSE))</f>
        <v>#N/A</v>
      </c>
    </row>
    <row r="230" spans="2:20" x14ac:dyDescent="0.2">
      <c r="B230" s="28" t="e">
        <f>VLOOKUP(A230,Keys_CHESS_ALL!J212:L391,2,FALSE)</f>
        <v>#N/A</v>
      </c>
      <c r="C230" s="32"/>
      <c r="D230" s="32"/>
      <c r="E230" s="28" t="e">
        <f>VLOOKUP(A230,Keys_CHESS_ALL!J212:L391,3,FALSE)</f>
        <v>#N/A</v>
      </c>
      <c r="F230" s="40"/>
      <c r="H230" s="28" t="e">
        <f>IF(VLOOKUP($A230,Keys_CHESS_ALL!$J$3:$AC$192,5,FALSE)="","",VLOOKUP($A230,Keys_CHESS_ALL!$J$3:$AC$192,5,FALSE))</f>
        <v>#N/A</v>
      </c>
      <c r="I230" s="28" t="e">
        <f>IF(VLOOKUP($A230,Keys_CHESS_ALL!$J$3:$AC$192,6,FALSE)="","",VLOOKUP($A230,Keys_CHESS_ALL!$J$3:$AC$192,6,FALSE))</f>
        <v>#N/A</v>
      </c>
      <c r="J230" s="28" t="e">
        <f>IF(VLOOKUP($A230,Keys_CHESS_ALL!$J$3:$AC$192,7,FALSE)="","",VLOOKUP($A230,Keys_CHESS_ALL!$J$3:$AC$192,7,FALSE))</f>
        <v>#N/A</v>
      </c>
      <c r="K230" s="28" t="e">
        <f>IF(VLOOKUP($A230,Keys_CHESS_ALL!$J$3:$AC$192,8,FALSE)="","",VLOOKUP($A230,Keys_CHESS_ALL!$J$3:$AC$192,8,FALSE))</f>
        <v>#N/A</v>
      </c>
      <c r="L230" s="28" t="e">
        <f>IF(VLOOKUP($A230,Keys_CHESS_ALL!$J$3:$AC$192,9,FALSE)="","",VLOOKUP($A230,Keys_CHESS_ALL!$J$3:$AC$192,9,FALSE))</f>
        <v>#N/A</v>
      </c>
      <c r="M230" s="28" t="e">
        <f>IF(VLOOKUP($A230,Keys_CHESS_ALL!$J$3:$AC$192,10,FALSE)="","",VLOOKUP($A230,Keys_CHESS_ALL!$J$3:$AC$192,10,FALSE))</f>
        <v>#N/A</v>
      </c>
      <c r="N230" s="28" t="e">
        <f>IF(VLOOKUP($A230,Keys_CHESS_ALL!$J$3:$AC$192,11,FALSE)="","",VLOOKUP($A230,Keys_CHESS_ALL!$J$3:$AC$192,11,FALSE))</f>
        <v>#N/A</v>
      </c>
      <c r="O230" s="28" t="e">
        <f>IF(VLOOKUP($A230,Keys_CHESS_ALL!$J$3:$AC$192,12,FALSE)="","",VLOOKUP($A230,Keys_CHESS_ALL!$J$3:$AC$192,12,FALSE))</f>
        <v>#N/A</v>
      </c>
      <c r="P230" s="28" t="e">
        <f>IF(VLOOKUP($A230,Keys_CHESS_ALL!$J$3:$AC$192,13,FALSE)="","",VLOOKUP($A230,Keys_CHESS_ALL!$J$3:$AC$192,13,FALSE))</f>
        <v>#N/A</v>
      </c>
      <c r="Q230" s="28" t="e">
        <f>IF(VLOOKUP($A230,Keys_CHESS_ALL!$J$3:$AC$192,14,FALSE)="","",VLOOKUP($A230,Keys_CHESS_ALL!$J$3:$AC$192,14,FALSE))</f>
        <v>#N/A</v>
      </c>
      <c r="R230" s="28" t="e">
        <f>IF(VLOOKUP($A230,Keys_CHESS_ALL!$J$3:$AC$192,15,FALSE)="","",VLOOKUP($A230,Keys_CHESS_ALL!$J$3:$AC$192,15,FALSE))</f>
        <v>#N/A</v>
      </c>
      <c r="S230" s="28" t="e">
        <f>IF(VLOOKUP($A230,Keys_CHESS_ALL!$J$3:$AC$192,16,FALSE)="","",VLOOKUP($A230,Keys_CHESS_ALL!$J$3:$AC$192,16,FALSE))</f>
        <v>#N/A</v>
      </c>
      <c r="T230" s="48" t="e">
        <f>IF(VLOOKUP($A230,Keys_CHESS_ALL!$J$3:$AC$192,17,FALSE)="","",VLOOKUP($A230,Keys_CHESS_ALL!$J$3:$AC$192,17,FALSE))</f>
        <v>#N/A</v>
      </c>
    </row>
    <row r="231" spans="2:20" x14ac:dyDescent="0.2">
      <c r="B231" s="28" t="e">
        <f>VLOOKUP(A231,Keys_CHESS_ALL!J213:L392,2,FALSE)</f>
        <v>#N/A</v>
      </c>
      <c r="C231" s="32"/>
      <c r="D231" s="32"/>
      <c r="E231" s="28" t="e">
        <f>VLOOKUP(A231,Keys_CHESS_ALL!J213:L392,3,FALSE)</f>
        <v>#N/A</v>
      </c>
      <c r="F231" s="40"/>
      <c r="H231" s="28" t="e">
        <f>IF(VLOOKUP($A231,Keys_CHESS_ALL!$J$3:$AC$192,5,FALSE)="","",VLOOKUP($A231,Keys_CHESS_ALL!$J$3:$AC$192,5,FALSE))</f>
        <v>#N/A</v>
      </c>
      <c r="I231" s="28" t="e">
        <f>IF(VLOOKUP($A231,Keys_CHESS_ALL!$J$3:$AC$192,6,FALSE)="","",VLOOKUP($A231,Keys_CHESS_ALL!$J$3:$AC$192,6,FALSE))</f>
        <v>#N/A</v>
      </c>
      <c r="J231" s="28" t="e">
        <f>IF(VLOOKUP($A231,Keys_CHESS_ALL!$J$3:$AC$192,7,FALSE)="","",VLOOKUP($A231,Keys_CHESS_ALL!$J$3:$AC$192,7,FALSE))</f>
        <v>#N/A</v>
      </c>
      <c r="K231" s="28" t="e">
        <f>IF(VLOOKUP($A231,Keys_CHESS_ALL!$J$3:$AC$192,8,FALSE)="","",VLOOKUP($A231,Keys_CHESS_ALL!$J$3:$AC$192,8,FALSE))</f>
        <v>#N/A</v>
      </c>
      <c r="L231" s="28" t="e">
        <f>IF(VLOOKUP($A231,Keys_CHESS_ALL!$J$3:$AC$192,9,FALSE)="","",VLOOKUP($A231,Keys_CHESS_ALL!$J$3:$AC$192,9,FALSE))</f>
        <v>#N/A</v>
      </c>
      <c r="M231" s="28" t="e">
        <f>IF(VLOOKUP($A231,Keys_CHESS_ALL!$J$3:$AC$192,10,FALSE)="","",VLOOKUP($A231,Keys_CHESS_ALL!$J$3:$AC$192,10,FALSE))</f>
        <v>#N/A</v>
      </c>
      <c r="N231" s="28" t="e">
        <f>IF(VLOOKUP($A231,Keys_CHESS_ALL!$J$3:$AC$192,11,FALSE)="","",VLOOKUP($A231,Keys_CHESS_ALL!$J$3:$AC$192,11,FALSE))</f>
        <v>#N/A</v>
      </c>
      <c r="O231" s="28" t="e">
        <f>IF(VLOOKUP($A231,Keys_CHESS_ALL!$J$3:$AC$192,12,FALSE)="","",VLOOKUP($A231,Keys_CHESS_ALL!$J$3:$AC$192,12,FALSE))</f>
        <v>#N/A</v>
      </c>
      <c r="P231" s="28" t="e">
        <f>IF(VLOOKUP($A231,Keys_CHESS_ALL!$J$3:$AC$192,13,FALSE)="","",VLOOKUP($A231,Keys_CHESS_ALL!$J$3:$AC$192,13,FALSE))</f>
        <v>#N/A</v>
      </c>
      <c r="Q231" s="28" t="e">
        <f>IF(VLOOKUP($A231,Keys_CHESS_ALL!$J$3:$AC$192,14,FALSE)="","",VLOOKUP($A231,Keys_CHESS_ALL!$J$3:$AC$192,14,FALSE))</f>
        <v>#N/A</v>
      </c>
      <c r="R231" s="28" t="e">
        <f>IF(VLOOKUP($A231,Keys_CHESS_ALL!$J$3:$AC$192,15,FALSE)="","",VLOOKUP($A231,Keys_CHESS_ALL!$J$3:$AC$192,15,FALSE))</f>
        <v>#N/A</v>
      </c>
      <c r="S231" s="28" t="e">
        <f>IF(VLOOKUP($A231,Keys_CHESS_ALL!$J$3:$AC$192,16,FALSE)="","",VLOOKUP($A231,Keys_CHESS_ALL!$J$3:$AC$192,16,FALSE))</f>
        <v>#N/A</v>
      </c>
      <c r="T231" s="48" t="e">
        <f>IF(VLOOKUP($A231,Keys_CHESS_ALL!$J$3:$AC$192,17,FALSE)="","",VLOOKUP($A231,Keys_CHESS_ALL!$J$3:$AC$192,17,FALSE))</f>
        <v>#N/A</v>
      </c>
    </row>
    <row r="232" spans="2:20" x14ac:dyDescent="0.2">
      <c r="B232" s="28" t="e">
        <f>VLOOKUP(A232,Keys_CHESS_ALL!J214:L393,2,FALSE)</f>
        <v>#N/A</v>
      </c>
      <c r="C232" s="32"/>
      <c r="D232" s="32"/>
      <c r="E232" s="28" t="e">
        <f>VLOOKUP(A232,Keys_CHESS_ALL!J214:L393,3,FALSE)</f>
        <v>#N/A</v>
      </c>
      <c r="F232" s="40"/>
      <c r="H232" s="28" t="e">
        <f>IF(VLOOKUP($A232,Keys_CHESS_ALL!$J$3:$AC$192,5,FALSE)="","",VLOOKUP($A232,Keys_CHESS_ALL!$J$3:$AC$192,5,FALSE))</f>
        <v>#N/A</v>
      </c>
      <c r="I232" s="28" t="e">
        <f>IF(VLOOKUP($A232,Keys_CHESS_ALL!$J$3:$AC$192,6,FALSE)="","",VLOOKUP($A232,Keys_CHESS_ALL!$J$3:$AC$192,6,FALSE))</f>
        <v>#N/A</v>
      </c>
      <c r="J232" s="28" t="e">
        <f>IF(VLOOKUP($A232,Keys_CHESS_ALL!$J$3:$AC$192,7,FALSE)="","",VLOOKUP($A232,Keys_CHESS_ALL!$J$3:$AC$192,7,FALSE))</f>
        <v>#N/A</v>
      </c>
      <c r="K232" s="28" t="e">
        <f>IF(VLOOKUP($A232,Keys_CHESS_ALL!$J$3:$AC$192,8,FALSE)="","",VLOOKUP($A232,Keys_CHESS_ALL!$J$3:$AC$192,8,FALSE))</f>
        <v>#N/A</v>
      </c>
      <c r="L232" s="28" t="e">
        <f>IF(VLOOKUP($A232,Keys_CHESS_ALL!$J$3:$AC$192,9,FALSE)="","",VLOOKUP($A232,Keys_CHESS_ALL!$J$3:$AC$192,9,FALSE))</f>
        <v>#N/A</v>
      </c>
      <c r="M232" s="28" t="e">
        <f>IF(VLOOKUP($A232,Keys_CHESS_ALL!$J$3:$AC$192,10,FALSE)="","",VLOOKUP($A232,Keys_CHESS_ALL!$J$3:$AC$192,10,FALSE))</f>
        <v>#N/A</v>
      </c>
      <c r="N232" s="28" t="e">
        <f>IF(VLOOKUP($A232,Keys_CHESS_ALL!$J$3:$AC$192,11,FALSE)="","",VLOOKUP($A232,Keys_CHESS_ALL!$J$3:$AC$192,11,FALSE))</f>
        <v>#N/A</v>
      </c>
      <c r="O232" s="28" t="e">
        <f>IF(VLOOKUP($A232,Keys_CHESS_ALL!$J$3:$AC$192,12,FALSE)="","",VLOOKUP($A232,Keys_CHESS_ALL!$J$3:$AC$192,12,FALSE))</f>
        <v>#N/A</v>
      </c>
      <c r="P232" s="28" t="e">
        <f>IF(VLOOKUP($A232,Keys_CHESS_ALL!$J$3:$AC$192,13,FALSE)="","",VLOOKUP($A232,Keys_CHESS_ALL!$J$3:$AC$192,13,FALSE))</f>
        <v>#N/A</v>
      </c>
      <c r="Q232" s="28" t="e">
        <f>IF(VLOOKUP($A232,Keys_CHESS_ALL!$J$3:$AC$192,14,FALSE)="","",VLOOKUP($A232,Keys_CHESS_ALL!$J$3:$AC$192,14,FALSE))</f>
        <v>#N/A</v>
      </c>
      <c r="R232" s="28" t="e">
        <f>IF(VLOOKUP($A232,Keys_CHESS_ALL!$J$3:$AC$192,15,FALSE)="","",VLOOKUP($A232,Keys_CHESS_ALL!$J$3:$AC$192,15,FALSE))</f>
        <v>#N/A</v>
      </c>
      <c r="S232" s="28" t="e">
        <f>IF(VLOOKUP($A232,Keys_CHESS_ALL!$J$3:$AC$192,16,FALSE)="","",VLOOKUP($A232,Keys_CHESS_ALL!$J$3:$AC$192,16,FALSE))</f>
        <v>#N/A</v>
      </c>
      <c r="T232" s="48" t="e">
        <f>IF(VLOOKUP($A232,Keys_CHESS_ALL!$J$3:$AC$192,17,FALSE)="","",VLOOKUP($A232,Keys_CHESS_ALL!$J$3:$AC$192,17,FALSE))</f>
        <v>#N/A</v>
      </c>
    </row>
    <row r="233" spans="2:20" x14ac:dyDescent="0.2">
      <c r="B233" s="28" t="e">
        <f>VLOOKUP(A233,Keys_CHESS_ALL!J215:L394,2,FALSE)</f>
        <v>#N/A</v>
      </c>
      <c r="C233" s="32"/>
      <c r="D233" s="32"/>
      <c r="E233" s="28" t="e">
        <f>VLOOKUP(A233,Keys_CHESS_ALL!J215:L394,3,FALSE)</f>
        <v>#N/A</v>
      </c>
      <c r="F233" s="40"/>
      <c r="H233" s="28" t="e">
        <f>IF(VLOOKUP($A233,Keys_CHESS_ALL!$J$3:$AC$192,5,FALSE)="","",VLOOKUP($A233,Keys_CHESS_ALL!$J$3:$AC$192,5,FALSE))</f>
        <v>#N/A</v>
      </c>
      <c r="I233" s="28" t="e">
        <f>IF(VLOOKUP($A233,Keys_CHESS_ALL!$J$3:$AC$192,6,FALSE)="","",VLOOKUP($A233,Keys_CHESS_ALL!$J$3:$AC$192,6,FALSE))</f>
        <v>#N/A</v>
      </c>
      <c r="J233" s="28" t="e">
        <f>IF(VLOOKUP($A233,Keys_CHESS_ALL!$J$3:$AC$192,7,FALSE)="","",VLOOKUP($A233,Keys_CHESS_ALL!$J$3:$AC$192,7,FALSE))</f>
        <v>#N/A</v>
      </c>
      <c r="K233" s="28" t="e">
        <f>IF(VLOOKUP($A233,Keys_CHESS_ALL!$J$3:$AC$192,8,FALSE)="","",VLOOKUP($A233,Keys_CHESS_ALL!$J$3:$AC$192,8,FALSE))</f>
        <v>#N/A</v>
      </c>
      <c r="L233" s="28" t="e">
        <f>IF(VLOOKUP($A233,Keys_CHESS_ALL!$J$3:$AC$192,9,FALSE)="","",VLOOKUP($A233,Keys_CHESS_ALL!$J$3:$AC$192,9,FALSE))</f>
        <v>#N/A</v>
      </c>
      <c r="M233" s="28" t="e">
        <f>IF(VLOOKUP($A233,Keys_CHESS_ALL!$J$3:$AC$192,10,FALSE)="","",VLOOKUP($A233,Keys_CHESS_ALL!$J$3:$AC$192,10,FALSE))</f>
        <v>#N/A</v>
      </c>
      <c r="N233" s="28" t="e">
        <f>IF(VLOOKUP($A233,Keys_CHESS_ALL!$J$3:$AC$192,11,FALSE)="","",VLOOKUP($A233,Keys_CHESS_ALL!$J$3:$AC$192,11,FALSE))</f>
        <v>#N/A</v>
      </c>
      <c r="O233" s="28" t="e">
        <f>IF(VLOOKUP($A233,Keys_CHESS_ALL!$J$3:$AC$192,12,FALSE)="","",VLOOKUP($A233,Keys_CHESS_ALL!$J$3:$AC$192,12,FALSE))</f>
        <v>#N/A</v>
      </c>
      <c r="P233" s="28" t="e">
        <f>IF(VLOOKUP($A233,Keys_CHESS_ALL!$J$3:$AC$192,13,FALSE)="","",VLOOKUP($A233,Keys_CHESS_ALL!$J$3:$AC$192,13,FALSE))</f>
        <v>#N/A</v>
      </c>
      <c r="Q233" s="28" t="e">
        <f>IF(VLOOKUP($A233,Keys_CHESS_ALL!$J$3:$AC$192,14,FALSE)="","",VLOOKUP($A233,Keys_CHESS_ALL!$J$3:$AC$192,14,FALSE))</f>
        <v>#N/A</v>
      </c>
      <c r="R233" s="28" t="e">
        <f>IF(VLOOKUP($A233,Keys_CHESS_ALL!$J$3:$AC$192,15,FALSE)="","",VLOOKUP($A233,Keys_CHESS_ALL!$J$3:$AC$192,15,FALSE))</f>
        <v>#N/A</v>
      </c>
      <c r="S233" s="28" t="e">
        <f>IF(VLOOKUP($A233,Keys_CHESS_ALL!$J$3:$AC$192,16,FALSE)="","",VLOOKUP($A233,Keys_CHESS_ALL!$J$3:$AC$192,16,FALSE))</f>
        <v>#N/A</v>
      </c>
      <c r="T233" s="48" t="e">
        <f>IF(VLOOKUP($A233,Keys_CHESS_ALL!$J$3:$AC$192,17,FALSE)="","",VLOOKUP($A233,Keys_CHESS_ALL!$J$3:$AC$192,17,FALSE))</f>
        <v>#N/A</v>
      </c>
    </row>
    <row r="234" spans="2:20" x14ac:dyDescent="0.2">
      <c r="B234" s="28" t="e">
        <f>VLOOKUP(A234,Keys_CHESS_ALL!J216:L395,2,FALSE)</f>
        <v>#N/A</v>
      </c>
      <c r="C234" s="32"/>
      <c r="D234" s="32"/>
      <c r="E234" s="28" t="e">
        <f>VLOOKUP(A234,Keys_CHESS_ALL!J216:L395,3,FALSE)</f>
        <v>#N/A</v>
      </c>
      <c r="F234" s="40"/>
      <c r="H234" s="28" t="e">
        <f>IF(VLOOKUP($A234,Keys_CHESS_ALL!$J$3:$AC$192,5,FALSE)="","",VLOOKUP($A234,Keys_CHESS_ALL!$J$3:$AC$192,5,FALSE))</f>
        <v>#N/A</v>
      </c>
      <c r="I234" s="28" t="e">
        <f>IF(VLOOKUP($A234,Keys_CHESS_ALL!$J$3:$AC$192,6,FALSE)="","",VLOOKUP($A234,Keys_CHESS_ALL!$J$3:$AC$192,6,FALSE))</f>
        <v>#N/A</v>
      </c>
      <c r="J234" s="28" t="e">
        <f>IF(VLOOKUP($A234,Keys_CHESS_ALL!$J$3:$AC$192,7,FALSE)="","",VLOOKUP($A234,Keys_CHESS_ALL!$J$3:$AC$192,7,FALSE))</f>
        <v>#N/A</v>
      </c>
      <c r="K234" s="28" t="e">
        <f>IF(VLOOKUP($A234,Keys_CHESS_ALL!$J$3:$AC$192,8,FALSE)="","",VLOOKUP($A234,Keys_CHESS_ALL!$J$3:$AC$192,8,FALSE))</f>
        <v>#N/A</v>
      </c>
      <c r="L234" s="28" t="e">
        <f>IF(VLOOKUP($A234,Keys_CHESS_ALL!$J$3:$AC$192,9,FALSE)="","",VLOOKUP($A234,Keys_CHESS_ALL!$J$3:$AC$192,9,FALSE))</f>
        <v>#N/A</v>
      </c>
      <c r="M234" s="28" t="e">
        <f>IF(VLOOKUP($A234,Keys_CHESS_ALL!$J$3:$AC$192,10,FALSE)="","",VLOOKUP($A234,Keys_CHESS_ALL!$J$3:$AC$192,10,FALSE))</f>
        <v>#N/A</v>
      </c>
      <c r="N234" s="28" t="e">
        <f>IF(VLOOKUP($A234,Keys_CHESS_ALL!$J$3:$AC$192,11,FALSE)="","",VLOOKUP($A234,Keys_CHESS_ALL!$J$3:$AC$192,11,FALSE))</f>
        <v>#N/A</v>
      </c>
      <c r="O234" s="28" t="e">
        <f>IF(VLOOKUP($A234,Keys_CHESS_ALL!$J$3:$AC$192,12,FALSE)="","",VLOOKUP($A234,Keys_CHESS_ALL!$J$3:$AC$192,12,FALSE))</f>
        <v>#N/A</v>
      </c>
      <c r="P234" s="28" t="e">
        <f>IF(VLOOKUP($A234,Keys_CHESS_ALL!$J$3:$AC$192,13,FALSE)="","",VLOOKUP($A234,Keys_CHESS_ALL!$J$3:$AC$192,13,FALSE))</f>
        <v>#N/A</v>
      </c>
      <c r="Q234" s="28" t="e">
        <f>IF(VLOOKUP($A234,Keys_CHESS_ALL!$J$3:$AC$192,14,FALSE)="","",VLOOKUP($A234,Keys_CHESS_ALL!$J$3:$AC$192,14,FALSE))</f>
        <v>#N/A</v>
      </c>
      <c r="R234" s="28" t="e">
        <f>IF(VLOOKUP($A234,Keys_CHESS_ALL!$J$3:$AC$192,15,FALSE)="","",VLOOKUP($A234,Keys_CHESS_ALL!$J$3:$AC$192,15,FALSE))</f>
        <v>#N/A</v>
      </c>
      <c r="S234" s="28" t="e">
        <f>IF(VLOOKUP($A234,Keys_CHESS_ALL!$J$3:$AC$192,16,FALSE)="","",VLOOKUP($A234,Keys_CHESS_ALL!$J$3:$AC$192,16,FALSE))</f>
        <v>#N/A</v>
      </c>
      <c r="T234" s="48" t="e">
        <f>IF(VLOOKUP($A234,Keys_CHESS_ALL!$J$3:$AC$192,17,FALSE)="","",VLOOKUP($A234,Keys_CHESS_ALL!$J$3:$AC$192,17,FALSE))</f>
        <v>#N/A</v>
      </c>
    </row>
    <row r="235" spans="2:20" x14ac:dyDescent="0.2">
      <c r="B235" s="28" t="e">
        <f>VLOOKUP(A235,Keys_CHESS_ALL!J217:L396,2,FALSE)</f>
        <v>#N/A</v>
      </c>
      <c r="C235" s="32"/>
      <c r="D235" s="32"/>
      <c r="E235" s="28" t="e">
        <f>VLOOKUP(A235,Keys_CHESS_ALL!J217:L396,3,FALSE)</f>
        <v>#N/A</v>
      </c>
      <c r="F235" s="40"/>
      <c r="H235" s="28" t="e">
        <f>IF(VLOOKUP($A235,Keys_CHESS_ALL!$J$3:$AC$192,5,FALSE)="","",VLOOKUP($A235,Keys_CHESS_ALL!$J$3:$AC$192,5,FALSE))</f>
        <v>#N/A</v>
      </c>
      <c r="I235" s="28" t="e">
        <f>IF(VLOOKUP($A235,Keys_CHESS_ALL!$J$3:$AC$192,6,FALSE)="","",VLOOKUP($A235,Keys_CHESS_ALL!$J$3:$AC$192,6,FALSE))</f>
        <v>#N/A</v>
      </c>
      <c r="J235" s="28" t="e">
        <f>IF(VLOOKUP($A235,Keys_CHESS_ALL!$J$3:$AC$192,7,FALSE)="","",VLOOKUP($A235,Keys_CHESS_ALL!$J$3:$AC$192,7,FALSE))</f>
        <v>#N/A</v>
      </c>
      <c r="K235" s="28" t="e">
        <f>IF(VLOOKUP($A235,Keys_CHESS_ALL!$J$3:$AC$192,8,FALSE)="","",VLOOKUP($A235,Keys_CHESS_ALL!$J$3:$AC$192,8,FALSE))</f>
        <v>#N/A</v>
      </c>
      <c r="L235" s="28" t="e">
        <f>IF(VLOOKUP($A235,Keys_CHESS_ALL!$J$3:$AC$192,9,FALSE)="","",VLOOKUP($A235,Keys_CHESS_ALL!$J$3:$AC$192,9,FALSE))</f>
        <v>#N/A</v>
      </c>
      <c r="M235" s="28" t="e">
        <f>IF(VLOOKUP($A235,Keys_CHESS_ALL!$J$3:$AC$192,10,FALSE)="","",VLOOKUP($A235,Keys_CHESS_ALL!$J$3:$AC$192,10,FALSE))</f>
        <v>#N/A</v>
      </c>
      <c r="N235" s="28" t="e">
        <f>IF(VLOOKUP($A235,Keys_CHESS_ALL!$J$3:$AC$192,11,FALSE)="","",VLOOKUP($A235,Keys_CHESS_ALL!$J$3:$AC$192,11,FALSE))</f>
        <v>#N/A</v>
      </c>
      <c r="O235" s="28" t="e">
        <f>IF(VLOOKUP($A235,Keys_CHESS_ALL!$J$3:$AC$192,12,FALSE)="","",VLOOKUP($A235,Keys_CHESS_ALL!$J$3:$AC$192,12,FALSE))</f>
        <v>#N/A</v>
      </c>
      <c r="P235" s="28" t="e">
        <f>IF(VLOOKUP($A235,Keys_CHESS_ALL!$J$3:$AC$192,13,FALSE)="","",VLOOKUP($A235,Keys_CHESS_ALL!$J$3:$AC$192,13,FALSE))</f>
        <v>#N/A</v>
      </c>
      <c r="Q235" s="28" t="e">
        <f>IF(VLOOKUP($A235,Keys_CHESS_ALL!$J$3:$AC$192,14,FALSE)="","",VLOOKUP($A235,Keys_CHESS_ALL!$J$3:$AC$192,14,FALSE))</f>
        <v>#N/A</v>
      </c>
      <c r="R235" s="28" t="e">
        <f>IF(VLOOKUP($A235,Keys_CHESS_ALL!$J$3:$AC$192,15,FALSE)="","",VLOOKUP($A235,Keys_CHESS_ALL!$J$3:$AC$192,15,FALSE))</f>
        <v>#N/A</v>
      </c>
      <c r="S235" s="28" t="e">
        <f>IF(VLOOKUP($A235,Keys_CHESS_ALL!$J$3:$AC$192,16,FALSE)="","",VLOOKUP($A235,Keys_CHESS_ALL!$J$3:$AC$192,16,FALSE))</f>
        <v>#N/A</v>
      </c>
      <c r="T235" s="48" t="e">
        <f>IF(VLOOKUP($A235,Keys_CHESS_ALL!$J$3:$AC$192,17,FALSE)="","",VLOOKUP($A235,Keys_CHESS_ALL!$J$3:$AC$192,17,FALSE))</f>
        <v>#N/A</v>
      </c>
    </row>
    <row r="236" spans="2:20" x14ac:dyDescent="0.2">
      <c r="B236" s="28" t="e">
        <f>VLOOKUP(A236,Keys_CHESS_ALL!J218:L397,2,FALSE)</f>
        <v>#N/A</v>
      </c>
      <c r="C236" s="32"/>
      <c r="D236" s="32"/>
      <c r="E236" s="28" t="e">
        <f>VLOOKUP(A236,Keys_CHESS_ALL!J218:L397,3,FALSE)</f>
        <v>#N/A</v>
      </c>
      <c r="F236" s="40"/>
      <c r="H236" s="28" t="e">
        <f>IF(VLOOKUP($A236,Keys_CHESS_ALL!$J$3:$AC$192,5,FALSE)="","",VLOOKUP($A236,Keys_CHESS_ALL!$J$3:$AC$192,5,FALSE))</f>
        <v>#N/A</v>
      </c>
      <c r="I236" s="28" t="e">
        <f>IF(VLOOKUP($A236,Keys_CHESS_ALL!$J$3:$AC$192,6,FALSE)="","",VLOOKUP($A236,Keys_CHESS_ALL!$J$3:$AC$192,6,FALSE))</f>
        <v>#N/A</v>
      </c>
      <c r="J236" s="28" t="e">
        <f>IF(VLOOKUP($A236,Keys_CHESS_ALL!$J$3:$AC$192,7,FALSE)="","",VLOOKUP($A236,Keys_CHESS_ALL!$J$3:$AC$192,7,FALSE))</f>
        <v>#N/A</v>
      </c>
      <c r="K236" s="28" t="e">
        <f>IF(VLOOKUP($A236,Keys_CHESS_ALL!$J$3:$AC$192,8,FALSE)="","",VLOOKUP($A236,Keys_CHESS_ALL!$J$3:$AC$192,8,FALSE))</f>
        <v>#N/A</v>
      </c>
      <c r="L236" s="28" t="e">
        <f>IF(VLOOKUP($A236,Keys_CHESS_ALL!$J$3:$AC$192,9,FALSE)="","",VLOOKUP($A236,Keys_CHESS_ALL!$J$3:$AC$192,9,FALSE))</f>
        <v>#N/A</v>
      </c>
      <c r="M236" s="28" t="e">
        <f>IF(VLOOKUP($A236,Keys_CHESS_ALL!$J$3:$AC$192,10,FALSE)="","",VLOOKUP($A236,Keys_CHESS_ALL!$J$3:$AC$192,10,FALSE))</f>
        <v>#N/A</v>
      </c>
      <c r="N236" s="28" t="e">
        <f>IF(VLOOKUP($A236,Keys_CHESS_ALL!$J$3:$AC$192,11,FALSE)="","",VLOOKUP($A236,Keys_CHESS_ALL!$J$3:$AC$192,11,FALSE))</f>
        <v>#N/A</v>
      </c>
      <c r="O236" s="28" t="e">
        <f>IF(VLOOKUP($A236,Keys_CHESS_ALL!$J$3:$AC$192,12,FALSE)="","",VLOOKUP($A236,Keys_CHESS_ALL!$J$3:$AC$192,12,FALSE))</f>
        <v>#N/A</v>
      </c>
      <c r="P236" s="28" t="e">
        <f>IF(VLOOKUP($A236,Keys_CHESS_ALL!$J$3:$AC$192,13,FALSE)="","",VLOOKUP($A236,Keys_CHESS_ALL!$J$3:$AC$192,13,FALSE))</f>
        <v>#N/A</v>
      </c>
      <c r="Q236" s="28" t="e">
        <f>IF(VLOOKUP($A236,Keys_CHESS_ALL!$J$3:$AC$192,14,FALSE)="","",VLOOKUP($A236,Keys_CHESS_ALL!$J$3:$AC$192,14,FALSE))</f>
        <v>#N/A</v>
      </c>
      <c r="R236" s="28" t="e">
        <f>IF(VLOOKUP($A236,Keys_CHESS_ALL!$J$3:$AC$192,15,FALSE)="","",VLOOKUP($A236,Keys_CHESS_ALL!$J$3:$AC$192,15,FALSE))</f>
        <v>#N/A</v>
      </c>
      <c r="S236" s="28" t="e">
        <f>IF(VLOOKUP($A236,Keys_CHESS_ALL!$J$3:$AC$192,16,FALSE)="","",VLOOKUP($A236,Keys_CHESS_ALL!$J$3:$AC$192,16,FALSE))</f>
        <v>#N/A</v>
      </c>
      <c r="T236" s="48" t="e">
        <f>IF(VLOOKUP($A236,Keys_CHESS_ALL!$J$3:$AC$192,17,FALSE)="","",VLOOKUP($A236,Keys_CHESS_ALL!$J$3:$AC$192,17,FALSE))</f>
        <v>#N/A</v>
      </c>
    </row>
    <row r="237" spans="2:20" x14ac:dyDescent="0.2">
      <c r="B237" s="28" t="e">
        <f>VLOOKUP(A237,Keys_CHESS_ALL!J219:L398,2,FALSE)</f>
        <v>#N/A</v>
      </c>
      <c r="C237" s="32"/>
      <c r="D237" s="32"/>
      <c r="E237" s="28" t="e">
        <f>VLOOKUP(A237,Keys_CHESS_ALL!J219:L398,3,FALSE)</f>
        <v>#N/A</v>
      </c>
      <c r="F237" s="40"/>
      <c r="H237" s="28" t="e">
        <f>IF(VLOOKUP($A237,Keys_CHESS_ALL!$J$3:$AC$192,5,FALSE)="","",VLOOKUP($A237,Keys_CHESS_ALL!$J$3:$AC$192,5,FALSE))</f>
        <v>#N/A</v>
      </c>
      <c r="I237" s="28" t="e">
        <f>IF(VLOOKUP($A237,Keys_CHESS_ALL!$J$3:$AC$192,6,FALSE)="","",VLOOKUP($A237,Keys_CHESS_ALL!$J$3:$AC$192,6,FALSE))</f>
        <v>#N/A</v>
      </c>
      <c r="J237" s="28" t="e">
        <f>IF(VLOOKUP($A237,Keys_CHESS_ALL!$J$3:$AC$192,7,FALSE)="","",VLOOKUP($A237,Keys_CHESS_ALL!$J$3:$AC$192,7,FALSE))</f>
        <v>#N/A</v>
      </c>
      <c r="K237" s="28" t="e">
        <f>IF(VLOOKUP($A237,Keys_CHESS_ALL!$J$3:$AC$192,8,FALSE)="","",VLOOKUP($A237,Keys_CHESS_ALL!$J$3:$AC$192,8,FALSE))</f>
        <v>#N/A</v>
      </c>
      <c r="L237" s="28" t="e">
        <f>IF(VLOOKUP($A237,Keys_CHESS_ALL!$J$3:$AC$192,9,FALSE)="","",VLOOKUP($A237,Keys_CHESS_ALL!$J$3:$AC$192,9,FALSE))</f>
        <v>#N/A</v>
      </c>
      <c r="M237" s="28" t="e">
        <f>IF(VLOOKUP($A237,Keys_CHESS_ALL!$J$3:$AC$192,10,FALSE)="","",VLOOKUP($A237,Keys_CHESS_ALL!$J$3:$AC$192,10,FALSE))</f>
        <v>#N/A</v>
      </c>
      <c r="N237" s="28" t="e">
        <f>IF(VLOOKUP($A237,Keys_CHESS_ALL!$J$3:$AC$192,11,FALSE)="","",VLOOKUP($A237,Keys_CHESS_ALL!$J$3:$AC$192,11,FALSE))</f>
        <v>#N/A</v>
      </c>
      <c r="O237" s="28" t="e">
        <f>IF(VLOOKUP($A237,Keys_CHESS_ALL!$J$3:$AC$192,12,FALSE)="","",VLOOKUP($A237,Keys_CHESS_ALL!$J$3:$AC$192,12,FALSE))</f>
        <v>#N/A</v>
      </c>
      <c r="P237" s="28" t="e">
        <f>IF(VLOOKUP($A237,Keys_CHESS_ALL!$J$3:$AC$192,13,FALSE)="","",VLOOKUP($A237,Keys_CHESS_ALL!$J$3:$AC$192,13,FALSE))</f>
        <v>#N/A</v>
      </c>
      <c r="Q237" s="28" t="e">
        <f>IF(VLOOKUP($A237,Keys_CHESS_ALL!$J$3:$AC$192,14,FALSE)="","",VLOOKUP($A237,Keys_CHESS_ALL!$J$3:$AC$192,14,FALSE))</f>
        <v>#N/A</v>
      </c>
      <c r="R237" s="28" t="e">
        <f>IF(VLOOKUP($A237,Keys_CHESS_ALL!$J$3:$AC$192,15,FALSE)="","",VLOOKUP($A237,Keys_CHESS_ALL!$J$3:$AC$192,15,FALSE))</f>
        <v>#N/A</v>
      </c>
      <c r="S237" s="28" t="e">
        <f>IF(VLOOKUP($A237,Keys_CHESS_ALL!$J$3:$AC$192,16,FALSE)="","",VLOOKUP($A237,Keys_CHESS_ALL!$J$3:$AC$192,16,FALSE))</f>
        <v>#N/A</v>
      </c>
      <c r="T237" s="48" t="e">
        <f>IF(VLOOKUP($A237,Keys_CHESS_ALL!$J$3:$AC$192,17,FALSE)="","",VLOOKUP($A237,Keys_CHESS_ALL!$J$3:$AC$192,17,FALSE))</f>
        <v>#N/A</v>
      </c>
    </row>
    <row r="238" spans="2:20" x14ac:dyDescent="0.2">
      <c r="B238" s="28" t="e">
        <f>VLOOKUP(A238,Keys_CHESS_ALL!J220:L399,2,FALSE)</f>
        <v>#N/A</v>
      </c>
      <c r="C238" s="32"/>
      <c r="D238" s="32"/>
      <c r="E238" s="28" t="e">
        <f>VLOOKUP(A238,Keys_CHESS_ALL!J220:L399,3,FALSE)</f>
        <v>#N/A</v>
      </c>
      <c r="F238" s="40"/>
      <c r="H238" s="28" t="e">
        <f>IF(VLOOKUP($A238,Keys_CHESS_ALL!$J$3:$AC$192,5,FALSE)="","",VLOOKUP($A238,Keys_CHESS_ALL!$J$3:$AC$192,5,FALSE))</f>
        <v>#N/A</v>
      </c>
      <c r="I238" s="28" t="e">
        <f>IF(VLOOKUP($A238,Keys_CHESS_ALL!$J$3:$AC$192,6,FALSE)="","",VLOOKUP($A238,Keys_CHESS_ALL!$J$3:$AC$192,6,FALSE))</f>
        <v>#N/A</v>
      </c>
      <c r="J238" s="28" t="e">
        <f>IF(VLOOKUP($A238,Keys_CHESS_ALL!$J$3:$AC$192,7,FALSE)="","",VLOOKUP($A238,Keys_CHESS_ALL!$J$3:$AC$192,7,FALSE))</f>
        <v>#N/A</v>
      </c>
      <c r="K238" s="28" t="e">
        <f>IF(VLOOKUP($A238,Keys_CHESS_ALL!$J$3:$AC$192,8,FALSE)="","",VLOOKUP($A238,Keys_CHESS_ALL!$J$3:$AC$192,8,FALSE))</f>
        <v>#N/A</v>
      </c>
      <c r="L238" s="28" t="e">
        <f>IF(VLOOKUP($A238,Keys_CHESS_ALL!$J$3:$AC$192,9,FALSE)="","",VLOOKUP($A238,Keys_CHESS_ALL!$J$3:$AC$192,9,FALSE))</f>
        <v>#N/A</v>
      </c>
      <c r="M238" s="28" t="e">
        <f>IF(VLOOKUP($A238,Keys_CHESS_ALL!$J$3:$AC$192,10,FALSE)="","",VLOOKUP($A238,Keys_CHESS_ALL!$J$3:$AC$192,10,FALSE))</f>
        <v>#N/A</v>
      </c>
      <c r="N238" s="28" t="e">
        <f>IF(VLOOKUP($A238,Keys_CHESS_ALL!$J$3:$AC$192,11,FALSE)="","",VLOOKUP($A238,Keys_CHESS_ALL!$J$3:$AC$192,11,FALSE))</f>
        <v>#N/A</v>
      </c>
      <c r="O238" s="28" t="e">
        <f>IF(VLOOKUP($A238,Keys_CHESS_ALL!$J$3:$AC$192,12,FALSE)="","",VLOOKUP($A238,Keys_CHESS_ALL!$J$3:$AC$192,12,FALSE))</f>
        <v>#N/A</v>
      </c>
      <c r="P238" s="28" t="e">
        <f>IF(VLOOKUP($A238,Keys_CHESS_ALL!$J$3:$AC$192,13,FALSE)="","",VLOOKUP($A238,Keys_CHESS_ALL!$J$3:$AC$192,13,FALSE))</f>
        <v>#N/A</v>
      </c>
      <c r="Q238" s="28" t="e">
        <f>IF(VLOOKUP($A238,Keys_CHESS_ALL!$J$3:$AC$192,14,FALSE)="","",VLOOKUP($A238,Keys_CHESS_ALL!$J$3:$AC$192,14,FALSE))</f>
        <v>#N/A</v>
      </c>
      <c r="R238" s="28" t="e">
        <f>IF(VLOOKUP($A238,Keys_CHESS_ALL!$J$3:$AC$192,15,FALSE)="","",VLOOKUP($A238,Keys_CHESS_ALL!$J$3:$AC$192,15,FALSE))</f>
        <v>#N/A</v>
      </c>
      <c r="S238" s="28" t="e">
        <f>IF(VLOOKUP($A238,Keys_CHESS_ALL!$J$3:$AC$192,16,FALSE)="","",VLOOKUP($A238,Keys_CHESS_ALL!$J$3:$AC$192,16,FALSE))</f>
        <v>#N/A</v>
      </c>
      <c r="T238" s="48" t="e">
        <f>IF(VLOOKUP($A238,Keys_CHESS_ALL!$J$3:$AC$192,17,FALSE)="","",VLOOKUP($A238,Keys_CHESS_ALL!$J$3:$AC$192,17,FALSE))</f>
        <v>#N/A</v>
      </c>
    </row>
    <row r="239" spans="2:20" x14ac:dyDescent="0.2">
      <c r="B239" s="28" t="e">
        <f>VLOOKUP(A239,Keys_CHESS_ALL!J221:L400,2,FALSE)</f>
        <v>#N/A</v>
      </c>
      <c r="C239" s="32"/>
      <c r="D239" s="32"/>
      <c r="E239" s="28" t="e">
        <f>VLOOKUP(A239,Keys_CHESS_ALL!J221:L400,3,FALSE)</f>
        <v>#N/A</v>
      </c>
      <c r="F239" s="40"/>
      <c r="H239" s="28" t="e">
        <f>IF(VLOOKUP($A239,Keys_CHESS_ALL!$J$3:$AC$192,5,FALSE)="","",VLOOKUP($A239,Keys_CHESS_ALL!$J$3:$AC$192,5,FALSE))</f>
        <v>#N/A</v>
      </c>
      <c r="I239" s="28" t="e">
        <f>IF(VLOOKUP($A239,Keys_CHESS_ALL!$J$3:$AC$192,6,FALSE)="","",VLOOKUP($A239,Keys_CHESS_ALL!$J$3:$AC$192,6,FALSE))</f>
        <v>#N/A</v>
      </c>
      <c r="J239" s="28" t="e">
        <f>IF(VLOOKUP($A239,Keys_CHESS_ALL!$J$3:$AC$192,7,FALSE)="","",VLOOKUP($A239,Keys_CHESS_ALL!$J$3:$AC$192,7,FALSE))</f>
        <v>#N/A</v>
      </c>
      <c r="K239" s="28" t="e">
        <f>IF(VLOOKUP($A239,Keys_CHESS_ALL!$J$3:$AC$192,8,FALSE)="","",VLOOKUP($A239,Keys_CHESS_ALL!$J$3:$AC$192,8,FALSE))</f>
        <v>#N/A</v>
      </c>
      <c r="L239" s="28" t="e">
        <f>IF(VLOOKUP($A239,Keys_CHESS_ALL!$J$3:$AC$192,9,FALSE)="","",VLOOKUP($A239,Keys_CHESS_ALL!$J$3:$AC$192,9,FALSE))</f>
        <v>#N/A</v>
      </c>
      <c r="M239" s="28" t="e">
        <f>IF(VLOOKUP($A239,Keys_CHESS_ALL!$J$3:$AC$192,10,FALSE)="","",VLOOKUP($A239,Keys_CHESS_ALL!$J$3:$AC$192,10,FALSE))</f>
        <v>#N/A</v>
      </c>
      <c r="N239" s="28" t="e">
        <f>IF(VLOOKUP($A239,Keys_CHESS_ALL!$J$3:$AC$192,11,FALSE)="","",VLOOKUP($A239,Keys_CHESS_ALL!$J$3:$AC$192,11,FALSE))</f>
        <v>#N/A</v>
      </c>
      <c r="O239" s="28" t="e">
        <f>IF(VLOOKUP($A239,Keys_CHESS_ALL!$J$3:$AC$192,12,FALSE)="","",VLOOKUP($A239,Keys_CHESS_ALL!$J$3:$AC$192,12,FALSE))</f>
        <v>#N/A</v>
      </c>
      <c r="P239" s="28" t="e">
        <f>IF(VLOOKUP($A239,Keys_CHESS_ALL!$J$3:$AC$192,13,FALSE)="","",VLOOKUP($A239,Keys_CHESS_ALL!$J$3:$AC$192,13,FALSE))</f>
        <v>#N/A</v>
      </c>
      <c r="Q239" s="28" t="e">
        <f>IF(VLOOKUP($A239,Keys_CHESS_ALL!$J$3:$AC$192,14,FALSE)="","",VLOOKUP($A239,Keys_CHESS_ALL!$J$3:$AC$192,14,FALSE))</f>
        <v>#N/A</v>
      </c>
      <c r="R239" s="28" t="e">
        <f>IF(VLOOKUP($A239,Keys_CHESS_ALL!$J$3:$AC$192,15,FALSE)="","",VLOOKUP($A239,Keys_CHESS_ALL!$J$3:$AC$192,15,FALSE))</f>
        <v>#N/A</v>
      </c>
      <c r="S239" s="28" t="e">
        <f>IF(VLOOKUP($A239,Keys_CHESS_ALL!$J$3:$AC$192,16,FALSE)="","",VLOOKUP($A239,Keys_CHESS_ALL!$J$3:$AC$192,16,FALSE))</f>
        <v>#N/A</v>
      </c>
      <c r="T239" s="48" t="e">
        <f>IF(VLOOKUP($A239,Keys_CHESS_ALL!$J$3:$AC$192,17,FALSE)="","",VLOOKUP($A239,Keys_CHESS_ALL!$J$3:$AC$192,17,FALSE))</f>
        <v>#N/A</v>
      </c>
    </row>
    <row r="240" spans="2:20" x14ac:dyDescent="0.2">
      <c r="B240" s="28" t="e">
        <f>VLOOKUP(A240,Keys_CHESS_ALL!J222:L401,2,FALSE)</f>
        <v>#N/A</v>
      </c>
      <c r="C240" s="32"/>
      <c r="D240" s="32"/>
      <c r="E240" s="28" t="e">
        <f>VLOOKUP(A240,Keys_CHESS_ALL!J222:L401,3,FALSE)</f>
        <v>#N/A</v>
      </c>
      <c r="F240" s="40"/>
      <c r="H240" s="28" t="e">
        <f>IF(VLOOKUP($A240,Keys_CHESS_ALL!$J$3:$AC$192,5,FALSE)="","",VLOOKUP($A240,Keys_CHESS_ALL!$J$3:$AC$192,5,FALSE))</f>
        <v>#N/A</v>
      </c>
      <c r="I240" s="28" t="e">
        <f>IF(VLOOKUP($A240,Keys_CHESS_ALL!$J$3:$AC$192,6,FALSE)="","",VLOOKUP($A240,Keys_CHESS_ALL!$J$3:$AC$192,6,FALSE))</f>
        <v>#N/A</v>
      </c>
      <c r="J240" s="28" t="e">
        <f>IF(VLOOKUP($A240,Keys_CHESS_ALL!$J$3:$AC$192,7,FALSE)="","",VLOOKUP($A240,Keys_CHESS_ALL!$J$3:$AC$192,7,FALSE))</f>
        <v>#N/A</v>
      </c>
      <c r="K240" s="28" t="e">
        <f>IF(VLOOKUP($A240,Keys_CHESS_ALL!$J$3:$AC$192,8,FALSE)="","",VLOOKUP($A240,Keys_CHESS_ALL!$J$3:$AC$192,8,FALSE))</f>
        <v>#N/A</v>
      </c>
      <c r="L240" s="28" t="e">
        <f>IF(VLOOKUP($A240,Keys_CHESS_ALL!$J$3:$AC$192,9,FALSE)="","",VLOOKUP($A240,Keys_CHESS_ALL!$J$3:$AC$192,9,FALSE))</f>
        <v>#N/A</v>
      </c>
      <c r="M240" s="28" t="e">
        <f>IF(VLOOKUP($A240,Keys_CHESS_ALL!$J$3:$AC$192,10,FALSE)="","",VLOOKUP($A240,Keys_CHESS_ALL!$J$3:$AC$192,10,FALSE))</f>
        <v>#N/A</v>
      </c>
      <c r="N240" s="28" t="e">
        <f>IF(VLOOKUP($A240,Keys_CHESS_ALL!$J$3:$AC$192,11,FALSE)="","",VLOOKUP($A240,Keys_CHESS_ALL!$J$3:$AC$192,11,FALSE))</f>
        <v>#N/A</v>
      </c>
      <c r="O240" s="28" t="e">
        <f>IF(VLOOKUP($A240,Keys_CHESS_ALL!$J$3:$AC$192,12,FALSE)="","",VLOOKUP($A240,Keys_CHESS_ALL!$J$3:$AC$192,12,FALSE))</f>
        <v>#N/A</v>
      </c>
      <c r="P240" s="28" t="e">
        <f>IF(VLOOKUP($A240,Keys_CHESS_ALL!$J$3:$AC$192,13,FALSE)="","",VLOOKUP($A240,Keys_CHESS_ALL!$J$3:$AC$192,13,FALSE))</f>
        <v>#N/A</v>
      </c>
      <c r="Q240" s="28" t="e">
        <f>IF(VLOOKUP($A240,Keys_CHESS_ALL!$J$3:$AC$192,14,FALSE)="","",VLOOKUP($A240,Keys_CHESS_ALL!$J$3:$AC$192,14,FALSE))</f>
        <v>#N/A</v>
      </c>
      <c r="R240" s="28" t="e">
        <f>IF(VLOOKUP($A240,Keys_CHESS_ALL!$J$3:$AC$192,15,FALSE)="","",VLOOKUP($A240,Keys_CHESS_ALL!$J$3:$AC$192,15,FALSE))</f>
        <v>#N/A</v>
      </c>
      <c r="S240" s="28" t="e">
        <f>IF(VLOOKUP($A240,Keys_CHESS_ALL!$J$3:$AC$192,16,FALSE)="","",VLOOKUP($A240,Keys_CHESS_ALL!$J$3:$AC$192,16,FALSE))</f>
        <v>#N/A</v>
      </c>
      <c r="T240" s="48" t="e">
        <f>IF(VLOOKUP($A240,Keys_CHESS_ALL!$J$3:$AC$192,17,FALSE)="","",VLOOKUP($A240,Keys_CHESS_ALL!$J$3:$AC$192,17,FALSE))</f>
        <v>#N/A</v>
      </c>
    </row>
    <row r="241" spans="2:20" x14ac:dyDescent="0.2">
      <c r="B241" s="28" t="e">
        <f>VLOOKUP(A241,Keys_CHESS_ALL!J223:L402,2,FALSE)</f>
        <v>#N/A</v>
      </c>
      <c r="C241" s="32"/>
      <c r="D241" s="32"/>
      <c r="E241" s="28" t="e">
        <f>VLOOKUP(A241,Keys_CHESS_ALL!J223:L402,3,FALSE)</f>
        <v>#N/A</v>
      </c>
      <c r="F241" s="40"/>
      <c r="H241" s="28" t="e">
        <f>IF(VLOOKUP($A241,Keys_CHESS_ALL!$J$3:$AC$192,5,FALSE)="","",VLOOKUP($A241,Keys_CHESS_ALL!$J$3:$AC$192,5,FALSE))</f>
        <v>#N/A</v>
      </c>
      <c r="I241" s="28" t="e">
        <f>IF(VLOOKUP($A241,Keys_CHESS_ALL!$J$3:$AC$192,6,FALSE)="","",VLOOKUP($A241,Keys_CHESS_ALL!$J$3:$AC$192,6,FALSE))</f>
        <v>#N/A</v>
      </c>
      <c r="J241" s="28" t="e">
        <f>IF(VLOOKUP($A241,Keys_CHESS_ALL!$J$3:$AC$192,7,FALSE)="","",VLOOKUP($A241,Keys_CHESS_ALL!$J$3:$AC$192,7,FALSE))</f>
        <v>#N/A</v>
      </c>
      <c r="K241" s="28" t="e">
        <f>IF(VLOOKUP($A241,Keys_CHESS_ALL!$J$3:$AC$192,8,FALSE)="","",VLOOKUP($A241,Keys_CHESS_ALL!$J$3:$AC$192,8,FALSE))</f>
        <v>#N/A</v>
      </c>
      <c r="L241" s="28" t="e">
        <f>IF(VLOOKUP($A241,Keys_CHESS_ALL!$J$3:$AC$192,9,FALSE)="","",VLOOKUP($A241,Keys_CHESS_ALL!$J$3:$AC$192,9,FALSE))</f>
        <v>#N/A</v>
      </c>
      <c r="M241" s="28" t="e">
        <f>IF(VLOOKUP($A241,Keys_CHESS_ALL!$J$3:$AC$192,10,FALSE)="","",VLOOKUP($A241,Keys_CHESS_ALL!$J$3:$AC$192,10,FALSE))</f>
        <v>#N/A</v>
      </c>
      <c r="N241" s="28" t="e">
        <f>IF(VLOOKUP($A241,Keys_CHESS_ALL!$J$3:$AC$192,11,FALSE)="","",VLOOKUP($A241,Keys_CHESS_ALL!$J$3:$AC$192,11,FALSE))</f>
        <v>#N/A</v>
      </c>
      <c r="O241" s="28" t="e">
        <f>IF(VLOOKUP($A241,Keys_CHESS_ALL!$J$3:$AC$192,12,FALSE)="","",VLOOKUP($A241,Keys_CHESS_ALL!$J$3:$AC$192,12,FALSE))</f>
        <v>#N/A</v>
      </c>
      <c r="P241" s="28" t="e">
        <f>IF(VLOOKUP($A241,Keys_CHESS_ALL!$J$3:$AC$192,13,FALSE)="","",VLOOKUP($A241,Keys_CHESS_ALL!$J$3:$AC$192,13,FALSE))</f>
        <v>#N/A</v>
      </c>
      <c r="Q241" s="28" t="e">
        <f>IF(VLOOKUP($A241,Keys_CHESS_ALL!$J$3:$AC$192,14,FALSE)="","",VLOOKUP($A241,Keys_CHESS_ALL!$J$3:$AC$192,14,FALSE))</f>
        <v>#N/A</v>
      </c>
      <c r="R241" s="28" t="e">
        <f>IF(VLOOKUP($A241,Keys_CHESS_ALL!$J$3:$AC$192,15,FALSE)="","",VLOOKUP($A241,Keys_CHESS_ALL!$J$3:$AC$192,15,FALSE))</f>
        <v>#N/A</v>
      </c>
      <c r="S241" s="28" t="e">
        <f>IF(VLOOKUP($A241,Keys_CHESS_ALL!$J$3:$AC$192,16,FALSE)="","",VLOOKUP($A241,Keys_CHESS_ALL!$J$3:$AC$192,16,FALSE))</f>
        <v>#N/A</v>
      </c>
      <c r="T241" s="48" t="e">
        <f>IF(VLOOKUP($A241,Keys_CHESS_ALL!$J$3:$AC$192,17,FALSE)="","",VLOOKUP($A241,Keys_CHESS_ALL!$J$3:$AC$192,17,FALSE))</f>
        <v>#N/A</v>
      </c>
    </row>
    <row r="242" spans="2:20" x14ac:dyDescent="0.2">
      <c r="B242" s="28" t="e">
        <f>VLOOKUP(A242,Keys_CHESS_ALL!J224:L403,2,FALSE)</f>
        <v>#N/A</v>
      </c>
      <c r="C242" s="32"/>
      <c r="D242" s="32"/>
      <c r="E242" s="28" t="e">
        <f>VLOOKUP(A242,Keys_CHESS_ALL!J224:L403,3,FALSE)</f>
        <v>#N/A</v>
      </c>
      <c r="F242" s="40"/>
      <c r="H242" s="28" t="e">
        <f>IF(VLOOKUP($A242,Keys_CHESS_ALL!$J$3:$AC$192,5,FALSE)="","",VLOOKUP($A242,Keys_CHESS_ALL!$J$3:$AC$192,5,FALSE))</f>
        <v>#N/A</v>
      </c>
      <c r="I242" s="28" t="e">
        <f>IF(VLOOKUP($A242,Keys_CHESS_ALL!$J$3:$AC$192,6,FALSE)="","",VLOOKUP($A242,Keys_CHESS_ALL!$J$3:$AC$192,6,FALSE))</f>
        <v>#N/A</v>
      </c>
      <c r="J242" s="28" t="e">
        <f>IF(VLOOKUP($A242,Keys_CHESS_ALL!$J$3:$AC$192,7,FALSE)="","",VLOOKUP($A242,Keys_CHESS_ALL!$J$3:$AC$192,7,FALSE))</f>
        <v>#N/A</v>
      </c>
      <c r="K242" s="28" t="e">
        <f>IF(VLOOKUP($A242,Keys_CHESS_ALL!$J$3:$AC$192,8,FALSE)="","",VLOOKUP($A242,Keys_CHESS_ALL!$J$3:$AC$192,8,FALSE))</f>
        <v>#N/A</v>
      </c>
      <c r="L242" s="28" t="e">
        <f>IF(VLOOKUP($A242,Keys_CHESS_ALL!$J$3:$AC$192,9,FALSE)="","",VLOOKUP($A242,Keys_CHESS_ALL!$J$3:$AC$192,9,FALSE))</f>
        <v>#N/A</v>
      </c>
      <c r="M242" s="28" t="e">
        <f>IF(VLOOKUP($A242,Keys_CHESS_ALL!$J$3:$AC$192,10,FALSE)="","",VLOOKUP($A242,Keys_CHESS_ALL!$J$3:$AC$192,10,FALSE))</f>
        <v>#N/A</v>
      </c>
      <c r="N242" s="28" t="e">
        <f>IF(VLOOKUP($A242,Keys_CHESS_ALL!$J$3:$AC$192,11,FALSE)="","",VLOOKUP($A242,Keys_CHESS_ALL!$J$3:$AC$192,11,FALSE))</f>
        <v>#N/A</v>
      </c>
      <c r="O242" s="28" t="e">
        <f>IF(VLOOKUP($A242,Keys_CHESS_ALL!$J$3:$AC$192,12,FALSE)="","",VLOOKUP($A242,Keys_CHESS_ALL!$J$3:$AC$192,12,FALSE))</f>
        <v>#N/A</v>
      </c>
      <c r="P242" s="28" t="e">
        <f>IF(VLOOKUP($A242,Keys_CHESS_ALL!$J$3:$AC$192,13,FALSE)="","",VLOOKUP($A242,Keys_CHESS_ALL!$J$3:$AC$192,13,FALSE))</f>
        <v>#N/A</v>
      </c>
      <c r="Q242" s="28" t="e">
        <f>IF(VLOOKUP($A242,Keys_CHESS_ALL!$J$3:$AC$192,14,FALSE)="","",VLOOKUP($A242,Keys_CHESS_ALL!$J$3:$AC$192,14,FALSE))</f>
        <v>#N/A</v>
      </c>
      <c r="R242" s="28" t="e">
        <f>IF(VLOOKUP($A242,Keys_CHESS_ALL!$J$3:$AC$192,15,FALSE)="","",VLOOKUP($A242,Keys_CHESS_ALL!$J$3:$AC$192,15,FALSE))</f>
        <v>#N/A</v>
      </c>
      <c r="S242" s="28" t="e">
        <f>IF(VLOOKUP($A242,Keys_CHESS_ALL!$J$3:$AC$192,16,FALSE)="","",VLOOKUP($A242,Keys_CHESS_ALL!$J$3:$AC$192,16,FALSE))</f>
        <v>#N/A</v>
      </c>
      <c r="T242" s="48" t="e">
        <f>IF(VLOOKUP($A242,Keys_CHESS_ALL!$J$3:$AC$192,17,FALSE)="","",VLOOKUP($A242,Keys_CHESS_ALL!$J$3:$AC$192,17,FALSE))</f>
        <v>#N/A</v>
      </c>
    </row>
    <row r="243" spans="2:20" x14ac:dyDescent="0.2">
      <c r="B243" s="28" t="e">
        <f>VLOOKUP(A243,Keys_CHESS_ALL!J225:L404,2,FALSE)</f>
        <v>#N/A</v>
      </c>
      <c r="C243" s="32"/>
      <c r="D243" s="32"/>
      <c r="E243" s="28" t="e">
        <f>VLOOKUP(A243,Keys_CHESS_ALL!J225:L404,3,FALSE)</f>
        <v>#N/A</v>
      </c>
      <c r="F243" s="40"/>
      <c r="H243" s="28" t="e">
        <f>IF(VLOOKUP($A243,Keys_CHESS_ALL!$J$3:$AC$192,5,FALSE)="","",VLOOKUP($A243,Keys_CHESS_ALL!$J$3:$AC$192,5,FALSE))</f>
        <v>#N/A</v>
      </c>
      <c r="I243" s="28" t="e">
        <f>IF(VLOOKUP($A243,Keys_CHESS_ALL!$J$3:$AC$192,6,FALSE)="","",VLOOKUP($A243,Keys_CHESS_ALL!$J$3:$AC$192,6,FALSE))</f>
        <v>#N/A</v>
      </c>
      <c r="J243" s="28" t="e">
        <f>IF(VLOOKUP($A243,Keys_CHESS_ALL!$J$3:$AC$192,7,FALSE)="","",VLOOKUP($A243,Keys_CHESS_ALL!$J$3:$AC$192,7,FALSE))</f>
        <v>#N/A</v>
      </c>
      <c r="K243" s="28" t="e">
        <f>IF(VLOOKUP($A243,Keys_CHESS_ALL!$J$3:$AC$192,8,FALSE)="","",VLOOKUP($A243,Keys_CHESS_ALL!$J$3:$AC$192,8,FALSE))</f>
        <v>#N/A</v>
      </c>
      <c r="L243" s="28" t="e">
        <f>IF(VLOOKUP($A243,Keys_CHESS_ALL!$J$3:$AC$192,9,FALSE)="","",VLOOKUP($A243,Keys_CHESS_ALL!$J$3:$AC$192,9,FALSE))</f>
        <v>#N/A</v>
      </c>
      <c r="M243" s="28" t="e">
        <f>IF(VLOOKUP($A243,Keys_CHESS_ALL!$J$3:$AC$192,10,FALSE)="","",VLOOKUP($A243,Keys_CHESS_ALL!$J$3:$AC$192,10,FALSE))</f>
        <v>#N/A</v>
      </c>
      <c r="N243" s="28" t="e">
        <f>IF(VLOOKUP($A243,Keys_CHESS_ALL!$J$3:$AC$192,11,FALSE)="","",VLOOKUP($A243,Keys_CHESS_ALL!$J$3:$AC$192,11,FALSE))</f>
        <v>#N/A</v>
      </c>
      <c r="O243" s="28" t="e">
        <f>IF(VLOOKUP($A243,Keys_CHESS_ALL!$J$3:$AC$192,12,FALSE)="","",VLOOKUP($A243,Keys_CHESS_ALL!$J$3:$AC$192,12,FALSE))</f>
        <v>#N/A</v>
      </c>
      <c r="P243" s="28" t="e">
        <f>IF(VLOOKUP($A243,Keys_CHESS_ALL!$J$3:$AC$192,13,FALSE)="","",VLOOKUP($A243,Keys_CHESS_ALL!$J$3:$AC$192,13,FALSE))</f>
        <v>#N/A</v>
      </c>
      <c r="Q243" s="28" t="e">
        <f>IF(VLOOKUP($A243,Keys_CHESS_ALL!$J$3:$AC$192,14,FALSE)="","",VLOOKUP($A243,Keys_CHESS_ALL!$J$3:$AC$192,14,FALSE))</f>
        <v>#N/A</v>
      </c>
      <c r="R243" s="28" t="e">
        <f>IF(VLOOKUP($A243,Keys_CHESS_ALL!$J$3:$AC$192,15,FALSE)="","",VLOOKUP($A243,Keys_CHESS_ALL!$J$3:$AC$192,15,FALSE))</f>
        <v>#N/A</v>
      </c>
      <c r="S243" s="28" t="e">
        <f>IF(VLOOKUP($A243,Keys_CHESS_ALL!$J$3:$AC$192,16,FALSE)="","",VLOOKUP($A243,Keys_CHESS_ALL!$J$3:$AC$192,16,FALSE))</f>
        <v>#N/A</v>
      </c>
      <c r="T243" s="48" t="e">
        <f>IF(VLOOKUP($A243,Keys_CHESS_ALL!$J$3:$AC$192,17,FALSE)="","",VLOOKUP($A243,Keys_CHESS_ALL!$J$3:$AC$192,17,FALSE))</f>
        <v>#N/A</v>
      </c>
    </row>
    <row r="244" spans="2:20" x14ac:dyDescent="0.2">
      <c r="B244" s="28" t="e">
        <f>VLOOKUP(A244,Keys_CHESS_ALL!J226:L405,2,FALSE)</f>
        <v>#N/A</v>
      </c>
      <c r="C244" s="32"/>
      <c r="D244" s="32"/>
      <c r="E244" s="28" t="e">
        <f>VLOOKUP(A244,Keys_CHESS_ALL!J226:L405,3,FALSE)</f>
        <v>#N/A</v>
      </c>
      <c r="F244" s="40"/>
      <c r="H244" s="28" t="e">
        <f>IF(VLOOKUP($A244,Keys_CHESS_ALL!$J$3:$AC$192,5,FALSE)="","",VLOOKUP($A244,Keys_CHESS_ALL!$J$3:$AC$192,5,FALSE))</f>
        <v>#N/A</v>
      </c>
      <c r="I244" s="28" t="e">
        <f>IF(VLOOKUP($A244,Keys_CHESS_ALL!$J$3:$AC$192,6,FALSE)="","",VLOOKUP($A244,Keys_CHESS_ALL!$J$3:$AC$192,6,FALSE))</f>
        <v>#N/A</v>
      </c>
      <c r="J244" s="28" t="e">
        <f>IF(VLOOKUP($A244,Keys_CHESS_ALL!$J$3:$AC$192,7,FALSE)="","",VLOOKUP($A244,Keys_CHESS_ALL!$J$3:$AC$192,7,FALSE))</f>
        <v>#N/A</v>
      </c>
      <c r="K244" s="28" t="e">
        <f>IF(VLOOKUP($A244,Keys_CHESS_ALL!$J$3:$AC$192,8,FALSE)="","",VLOOKUP($A244,Keys_CHESS_ALL!$J$3:$AC$192,8,FALSE))</f>
        <v>#N/A</v>
      </c>
      <c r="L244" s="28" t="e">
        <f>IF(VLOOKUP($A244,Keys_CHESS_ALL!$J$3:$AC$192,9,FALSE)="","",VLOOKUP($A244,Keys_CHESS_ALL!$J$3:$AC$192,9,FALSE))</f>
        <v>#N/A</v>
      </c>
      <c r="M244" s="28" t="e">
        <f>IF(VLOOKUP($A244,Keys_CHESS_ALL!$J$3:$AC$192,10,FALSE)="","",VLOOKUP($A244,Keys_CHESS_ALL!$J$3:$AC$192,10,FALSE))</f>
        <v>#N/A</v>
      </c>
      <c r="N244" s="28" t="e">
        <f>IF(VLOOKUP($A244,Keys_CHESS_ALL!$J$3:$AC$192,11,FALSE)="","",VLOOKUP($A244,Keys_CHESS_ALL!$J$3:$AC$192,11,FALSE))</f>
        <v>#N/A</v>
      </c>
      <c r="O244" s="28" t="e">
        <f>IF(VLOOKUP($A244,Keys_CHESS_ALL!$J$3:$AC$192,12,FALSE)="","",VLOOKUP($A244,Keys_CHESS_ALL!$J$3:$AC$192,12,FALSE))</f>
        <v>#N/A</v>
      </c>
      <c r="P244" s="28" t="e">
        <f>IF(VLOOKUP($A244,Keys_CHESS_ALL!$J$3:$AC$192,13,FALSE)="","",VLOOKUP($A244,Keys_CHESS_ALL!$J$3:$AC$192,13,FALSE))</f>
        <v>#N/A</v>
      </c>
      <c r="Q244" s="28" t="e">
        <f>IF(VLOOKUP($A244,Keys_CHESS_ALL!$J$3:$AC$192,14,FALSE)="","",VLOOKUP($A244,Keys_CHESS_ALL!$J$3:$AC$192,14,FALSE))</f>
        <v>#N/A</v>
      </c>
      <c r="R244" s="28" t="e">
        <f>IF(VLOOKUP($A244,Keys_CHESS_ALL!$J$3:$AC$192,15,FALSE)="","",VLOOKUP($A244,Keys_CHESS_ALL!$J$3:$AC$192,15,FALSE))</f>
        <v>#N/A</v>
      </c>
      <c r="S244" s="28" t="e">
        <f>IF(VLOOKUP($A244,Keys_CHESS_ALL!$J$3:$AC$192,16,FALSE)="","",VLOOKUP($A244,Keys_CHESS_ALL!$J$3:$AC$192,16,FALSE))</f>
        <v>#N/A</v>
      </c>
      <c r="T244" s="48" t="e">
        <f>IF(VLOOKUP($A244,Keys_CHESS_ALL!$J$3:$AC$192,17,FALSE)="","",VLOOKUP($A244,Keys_CHESS_ALL!$J$3:$AC$192,17,FALSE))</f>
        <v>#N/A</v>
      </c>
    </row>
    <row r="245" spans="2:20" x14ac:dyDescent="0.2">
      <c r="B245" s="28" t="e">
        <f>VLOOKUP(A245,Keys_CHESS_ALL!J227:L406,2,FALSE)</f>
        <v>#N/A</v>
      </c>
      <c r="C245" s="32"/>
      <c r="D245" s="32"/>
      <c r="E245" s="28" t="e">
        <f>VLOOKUP(A245,Keys_CHESS_ALL!J227:L406,3,FALSE)</f>
        <v>#N/A</v>
      </c>
      <c r="F245" s="40"/>
      <c r="H245" s="28" t="e">
        <f>IF(VLOOKUP($A245,Keys_CHESS_ALL!$J$3:$AC$192,5,FALSE)="","",VLOOKUP($A245,Keys_CHESS_ALL!$J$3:$AC$192,5,FALSE))</f>
        <v>#N/A</v>
      </c>
      <c r="I245" s="28" t="e">
        <f>IF(VLOOKUP($A245,Keys_CHESS_ALL!$J$3:$AC$192,6,FALSE)="","",VLOOKUP($A245,Keys_CHESS_ALL!$J$3:$AC$192,6,FALSE))</f>
        <v>#N/A</v>
      </c>
      <c r="J245" s="28" t="e">
        <f>IF(VLOOKUP($A245,Keys_CHESS_ALL!$J$3:$AC$192,7,FALSE)="","",VLOOKUP($A245,Keys_CHESS_ALL!$J$3:$AC$192,7,FALSE))</f>
        <v>#N/A</v>
      </c>
      <c r="K245" s="28" t="e">
        <f>IF(VLOOKUP($A245,Keys_CHESS_ALL!$J$3:$AC$192,8,FALSE)="","",VLOOKUP($A245,Keys_CHESS_ALL!$J$3:$AC$192,8,FALSE))</f>
        <v>#N/A</v>
      </c>
      <c r="L245" s="28" t="e">
        <f>IF(VLOOKUP($A245,Keys_CHESS_ALL!$J$3:$AC$192,9,FALSE)="","",VLOOKUP($A245,Keys_CHESS_ALL!$J$3:$AC$192,9,FALSE))</f>
        <v>#N/A</v>
      </c>
      <c r="M245" s="28" t="e">
        <f>IF(VLOOKUP($A245,Keys_CHESS_ALL!$J$3:$AC$192,10,FALSE)="","",VLOOKUP($A245,Keys_CHESS_ALL!$J$3:$AC$192,10,FALSE))</f>
        <v>#N/A</v>
      </c>
      <c r="N245" s="28" t="e">
        <f>IF(VLOOKUP($A245,Keys_CHESS_ALL!$J$3:$AC$192,11,FALSE)="","",VLOOKUP($A245,Keys_CHESS_ALL!$J$3:$AC$192,11,FALSE))</f>
        <v>#N/A</v>
      </c>
      <c r="O245" s="28" t="e">
        <f>IF(VLOOKUP($A245,Keys_CHESS_ALL!$J$3:$AC$192,12,FALSE)="","",VLOOKUP($A245,Keys_CHESS_ALL!$J$3:$AC$192,12,FALSE))</f>
        <v>#N/A</v>
      </c>
      <c r="P245" s="28" t="e">
        <f>IF(VLOOKUP($A245,Keys_CHESS_ALL!$J$3:$AC$192,13,FALSE)="","",VLOOKUP($A245,Keys_CHESS_ALL!$J$3:$AC$192,13,FALSE))</f>
        <v>#N/A</v>
      </c>
      <c r="Q245" s="28" t="e">
        <f>IF(VLOOKUP($A245,Keys_CHESS_ALL!$J$3:$AC$192,14,FALSE)="","",VLOOKUP($A245,Keys_CHESS_ALL!$J$3:$AC$192,14,FALSE))</f>
        <v>#N/A</v>
      </c>
      <c r="R245" s="28" t="e">
        <f>IF(VLOOKUP($A245,Keys_CHESS_ALL!$J$3:$AC$192,15,FALSE)="","",VLOOKUP($A245,Keys_CHESS_ALL!$J$3:$AC$192,15,FALSE))</f>
        <v>#N/A</v>
      </c>
      <c r="S245" s="28" t="e">
        <f>IF(VLOOKUP($A245,Keys_CHESS_ALL!$J$3:$AC$192,16,FALSE)="","",VLOOKUP($A245,Keys_CHESS_ALL!$J$3:$AC$192,16,FALSE))</f>
        <v>#N/A</v>
      </c>
      <c r="T245" s="48" t="e">
        <f>IF(VLOOKUP($A245,Keys_CHESS_ALL!$J$3:$AC$192,17,FALSE)="","",VLOOKUP($A245,Keys_CHESS_ALL!$J$3:$AC$192,17,FALSE))</f>
        <v>#N/A</v>
      </c>
    </row>
    <row r="246" spans="2:20" x14ac:dyDescent="0.2">
      <c r="B246" s="28" t="e">
        <f>VLOOKUP(A246,Keys_CHESS_ALL!J228:L407,2,FALSE)</f>
        <v>#N/A</v>
      </c>
      <c r="C246" s="32"/>
      <c r="D246" s="32"/>
      <c r="E246" s="28" t="e">
        <f>VLOOKUP(A246,Keys_CHESS_ALL!J228:L407,3,FALSE)</f>
        <v>#N/A</v>
      </c>
      <c r="F246" s="40"/>
      <c r="H246" s="28" t="e">
        <f>IF(VLOOKUP($A246,Keys_CHESS_ALL!$J$3:$AC$192,5,FALSE)="","",VLOOKUP($A246,Keys_CHESS_ALL!$J$3:$AC$192,5,FALSE))</f>
        <v>#N/A</v>
      </c>
      <c r="I246" s="28" t="e">
        <f>IF(VLOOKUP($A246,Keys_CHESS_ALL!$J$3:$AC$192,6,FALSE)="","",VLOOKUP($A246,Keys_CHESS_ALL!$J$3:$AC$192,6,FALSE))</f>
        <v>#N/A</v>
      </c>
      <c r="J246" s="28" t="e">
        <f>IF(VLOOKUP($A246,Keys_CHESS_ALL!$J$3:$AC$192,7,FALSE)="","",VLOOKUP($A246,Keys_CHESS_ALL!$J$3:$AC$192,7,FALSE))</f>
        <v>#N/A</v>
      </c>
      <c r="K246" s="28" t="e">
        <f>IF(VLOOKUP($A246,Keys_CHESS_ALL!$J$3:$AC$192,8,FALSE)="","",VLOOKUP($A246,Keys_CHESS_ALL!$J$3:$AC$192,8,FALSE))</f>
        <v>#N/A</v>
      </c>
      <c r="L246" s="28" t="e">
        <f>IF(VLOOKUP($A246,Keys_CHESS_ALL!$J$3:$AC$192,9,FALSE)="","",VLOOKUP($A246,Keys_CHESS_ALL!$J$3:$AC$192,9,FALSE))</f>
        <v>#N/A</v>
      </c>
      <c r="M246" s="28" t="e">
        <f>IF(VLOOKUP($A246,Keys_CHESS_ALL!$J$3:$AC$192,10,FALSE)="","",VLOOKUP($A246,Keys_CHESS_ALL!$J$3:$AC$192,10,FALSE))</f>
        <v>#N/A</v>
      </c>
      <c r="N246" s="28" t="e">
        <f>IF(VLOOKUP($A246,Keys_CHESS_ALL!$J$3:$AC$192,11,FALSE)="","",VLOOKUP($A246,Keys_CHESS_ALL!$J$3:$AC$192,11,FALSE))</f>
        <v>#N/A</v>
      </c>
      <c r="O246" s="28" t="e">
        <f>IF(VLOOKUP($A246,Keys_CHESS_ALL!$J$3:$AC$192,12,FALSE)="","",VLOOKUP($A246,Keys_CHESS_ALL!$J$3:$AC$192,12,FALSE))</f>
        <v>#N/A</v>
      </c>
      <c r="P246" s="28" t="e">
        <f>IF(VLOOKUP($A246,Keys_CHESS_ALL!$J$3:$AC$192,13,FALSE)="","",VLOOKUP($A246,Keys_CHESS_ALL!$J$3:$AC$192,13,FALSE))</f>
        <v>#N/A</v>
      </c>
      <c r="Q246" s="28" t="e">
        <f>IF(VLOOKUP($A246,Keys_CHESS_ALL!$J$3:$AC$192,14,FALSE)="","",VLOOKUP($A246,Keys_CHESS_ALL!$J$3:$AC$192,14,FALSE))</f>
        <v>#N/A</v>
      </c>
      <c r="R246" s="28" t="e">
        <f>IF(VLOOKUP($A246,Keys_CHESS_ALL!$J$3:$AC$192,15,FALSE)="","",VLOOKUP($A246,Keys_CHESS_ALL!$J$3:$AC$192,15,FALSE))</f>
        <v>#N/A</v>
      </c>
      <c r="S246" s="28" t="e">
        <f>IF(VLOOKUP($A246,Keys_CHESS_ALL!$J$3:$AC$192,16,FALSE)="","",VLOOKUP($A246,Keys_CHESS_ALL!$J$3:$AC$192,16,FALSE))</f>
        <v>#N/A</v>
      </c>
      <c r="T246" s="48" t="e">
        <f>IF(VLOOKUP($A246,Keys_CHESS_ALL!$J$3:$AC$192,17,FALSE)="","",VLOOKUP($A246,Keys_CHESS_ALL!$J$3:$AC$192,17,FALSE))</f>
        <v>#N/A</v>
      </c>
    </row>
    <row r="247" spans="2:20" x14ac:dyDescent="0.2">
      <c r="B247" s="28" t="e">
        <f>VLOOKUP(A247,Keys_CHESS_ALL!J229:L408,2,FALSE)</f>
        <v>#N/A</v>
      </c>
      <c r="C247" s="32"/>
      <c r="D247" s="32"/>
      <c r="E247" s="28" t="e">
        <f>VLOOKUP(A247,Keys_CHESS_ALL!J229:L408,3,FALSE)</f>
        <v>#N/A</v>
      </c>
      <c r="F247" s="40"/>
      <c r="H247" s="28" t="e">
        <f>IF(VLOOKUP($A247,Keys_CHESS_ALL!$J$3:$AC$192,5,FALSE)="","",VLOOKUP($A247,Keys_CHESS_ALL!$J$3:$AC$192,5,FALSE))</f>
        <v>#N/A</v>
      </c>
      <c r="I247" s="28" t="e">
        <f>IF(VLOOKUP($A247,Keys_CHESS_ALL!$J$3:$AC$192,6,FALSE)="","",VLOOKUP($A247,Keys_CHESS_ALL!$J$3:$AC$192,6,FALSE))</f>
        <v>#N/A</v>
      </c>
      <c r="J247" s="28" t="e">
        <f>IF(VLOOKUP($A247,Keys_CHESS_ALL!$J$3:$AC$192,7,FALSE)="","",VLOOKUP($A247,Keys_CHESS_ALL!$J$3:$AC$192,7,FALSE))</f>
        <v>#N/A</v>
      </c>
      <c r="K247" s="28" t="e">
        <f>IF(VLOOKUP($A247,Keys_CHESS_ALL!$J$3:$AC$192,8,FALSE)="","",VLOOKUP($A247,Keys_CHESS_ALL!$J$3:$AC$192,8,FALSE))</f>
        <v>#N/A</v>
      </c>
      <c r="L247" s="28" t="e">
        <f>IF(VLOOKUP($A247,Keys_CHESS_ALL!$J$3:$AC$192,9,FALSE)="","",VLOOKUP($A247,Keys_CHESS_ALL!$J$3:$AC$192,9,FALSE))</f>
        <v>#N/A</v>
      </c>
      <c r="M247" s="28" t="e">
        <f>IF(VLOOKUP($A247,Keys_CHESS_ALL!$J$3:$AC$192,10,FALSE)="","",VLOOKUP($A247,Keys_CHESS_ALL!$J$3:$AC$192,10,FALSE))</f>
        <v>#N/A</v>
      </c>
      <c r="N247" s="28" t="e">
        <f>IF(VLOOKUP($A247,Keys_CHESS_ALL!$J$3:$AC$192,11,FALSE)="","",VLOOKUP($A247,Keys_CHESS_ALL!$J$3:$AC$192,11,FALSE))</f>
        <v>#N/A</v>
      </c>
      <c r="O247" s="28" t="e">
        <f>IF(VLOOKUP($A247,Keys_CHESS_ALL!$J$3:$AC$192,12,FALSE)="","",VLOOKUP($A247,Keys_CHESS_ALL!$J$3:$AC$192,12,FALSE))</f>
        <v>#N/A</v>
      </c>
      <c r="P247" s="28" t="e">
        <f>IF(VLOOKUP($A247,Keys_CHESS_ALL!$J$3:$AC$192,13,FALSE)="","",VLOOKUP($A247,Keys_CHESS_ALL!$J$3:$AC$192,13,FALSE))</f>
        <v>#N/A</v>
      </c>
      <c r="Q247" s="28" t="e">
        <f>IF(VLOOKUP($A247,Keys_CHESS_ALL!$J$3:$AC$192,14,FALSE)="","",VLOOKUP($A247,Keys_CHESS_ALL!$J$3:$AC$192,14,FALSE))</f>
        <v>#N/A</v>
      </c>
      <c r="R247" s="28" t="e">
        <f>IF(VLOOKUP($A247,Keys_CHESS_ALL!$J$3:$AC$192,15,FALSE)="","",VLOOKUP($A247,Keys_CHESS_ALL!$J$3:$AC$192,15,FALSE))</f>
        <v>#N/A</v>
      </c>
      <c r="S247" s="28" t="e">
        <f>IF(VLOOKUP($A247,Keys_CHESS_ALL!$J$3:$AC$192,16,FALSE)="","",VLOOKUP($A247,Keys_CHESS_ALL!$J$3:$AC$192,16,FALSE))</f>
        <v>#N/A</v>
      </c>
      <c r="T247" s="48" t="e">
        <f>IF(VLOOKUP($A247,Keys_CHESS_ALL!$J$3:$AC$192,17,FALSE)="","",VLOOKUP($A247,Keys_CHESS_ALL!$J$3:$AC$192,17,FALSE))</f>
        <v>#N/A</v>
      </c>
    </row>
    <row r="248" spans="2:20" x14ac:dyDescent="0.2">
      <c r="B248" s="28" t="e">
        <f>VLOOKUP(A248,Keys_CHESS_ALL!J230:L409,2,FALSE)</f>
        <v>#N/A</v>
      </c>
      <c r="C248" s="32"/>
      <c r="D248" s="32"/>
      <c r="E248" s="28" t="e">
        <f>VLOOKUP(A248,Keys_CHESS_ALL!J230:L409,3,FALSE)</f>
        <v>#N/A</v>
      </c>
      <c r="F248" s="40"/>
      <c r="H248" s="28" t="e">
        <f>IF(VLOOKUP($A248,Keys_CHESS_ALL!$J$3:$AC$192,5,FALSE)="","",VLOOKUP($A248,Keys_CHESS_ALL!$J$3:$AC$192,5,FALSE))</f>
        <v>#N/A</v>
      </c>
      <c r="I248" s="28" t="e">
        <f>IF(VLOOKUP($A248,Keys_CHESS_ALL!$J$3:$AC$192,6,FALSE)="","",VLOOKUP($A248,Keys_CHESS_ALL!$J$3:$AC$192,6,FALSE))</f>
        <v>#N/A</v>
      </c>
      <c r="J248" s="28" t="e">
        <f>IF(VLOOKUP($A248,Keys_CHESS_ALL!$J$3:$AC$192,7,FALSE)="","",VLOOKUP($A248,Keys_CHESS_ALL!$J$3:$AC$192,7,FALSE))</f>
        <v>#N/A</v>
      </c>
      <c r="K248" s="28" t="e">
        <f>IF(VLOOKUP($A248,Keys_CHESS_ALL!$J$3:$AC$192,8,FALSE)="","",VLOOKUP($A248,Keys_CHESS_ALL!$J$3:$AC$192,8,FALSE))</f>
        <v>#N/A</v>
      </c>
      <c r="L248" s="28" t="e">
        <f>IF(VLOOKUP($A248,Keys_CHESS_ALL!$J$3:$AC$192,9,FALSE)="","",VLOOKUP($A248,Keys_CHESS_ALL!$J$3:$AC$192,9,FALSE))</f>
        <v>#N/A</v>
      </c>
      <c r="M248" s="28" t="e">
        <f>IF(VLOOKUP($A248,Keys_CHESS_ALL!$J$3:$AC$192,10,FALSE)="","",VLOOKUP($A248,Keys_CHESS_ALL!$J$3:$AC$192,10,FALSE))</f>
        <v>#N/A</v>
      </c>
      <c r="N248" s="28" t="e">
        <f>IF(VLOOKUP($A248,Keys_CHESS_ALL!$J$3:$AC$192,11,FALSE)="","",VLOOKUP($A248,Keys_CHESS_ALL!$J$3:$AC$192,11,FALSE))</f>
        <v>#N/A</v>
      </c>
      <c r="O248" s="28" t="e">
        <f>IF(VLOOKUP($A248,Keys_CHESS_ALL!$J$3:$AC$192,12,FALSE)="","",VLOOKUP($A248,Keys_CHESS_ALL!$J$3:$AC$192,12,FALSE))</f>
        <v>#N/A</v>
      </c>
      <c r="P248" s="28" t="e">
        <f>IF(VLOOKUP($A248,Keys_CHESS_ALL!$J$3:$AC$192,13,FALSE)="","",VLOOKUP($A248,Keys_CHESS_ALL!$J$3:$AC$192,13,FALSE))</f>
        <v>#N/A</v>
      </c>
      <c r="Q248" s="28" t="e">
        <f>IF(VLOOKUP($A248,Keys_CHESS_ALL!$J$3:$AC$192,14,FALSE)="","",VLOOKUP($A248,Keys_CHESS_ALL!$J$3:$AC$192,14,FALSE))</f>
        <v>#N/A</v>
      </c>
      <c r="R248" s="28" t="e">
        <f>IF(VLOOKUP($A248,Keys_CHESS_ALL!$J$3:$AC$192,15,FALSE)="","",VLOOKUP($A248,Keys_CHESS_ALL!$J$3:$AC$192,15,FALSE))</f>
        <v>#N/A</v>
      </c>
      <c r="S248" s="28" t="e">
        <f>IF(VLOOKUP($A248,Keys_CHESS_ALL!$J$3:$AC$192,16,FALSE)="","",VLOOKUP($A248,Keys_CHESS_ALL!$J$3:$AC$192,16,FALSE))</f>
        <v>#N/A</v>
      </c>
      <c r="T248" s="48" t="e">
        <f>IF(VLOOKUP($A248,Keys_CHESS_ALL!$J$3:$AC$192,17,FALSE)="","",VLOOKUP($A248,Keys_CHESS_ALL!$J$3:$AC$192,17,FALSE))</f>
        <v>#N/A</v>
      </c>
    </row>
    <row r="249" spans="2:20" x14ac:dyDescent="0.2">
      <c r="B249" s="28" t="e">
        <f>VLOOKUP(A249,Keys_CHESS_ALL!J231:L410,2,FALSE)</f>
        <v>#N/A</v>
      </c>
      <c r="C249" s="32"/>
      <c r="D249" s="32"/>
      <c r="E249" s="28" t="e">
        <f>VLOOKUP(A249,Keys_CHESS_ALL!J231:L410,3,FALSE)</f>
        <v>#N/A</v>
      </c>
      <c r="F249" s="40"/>
      <c r="H249" s="28" t="e">
        <f>IF(VLOOKUP($A249,Keys_CHESS_ALL!$J$3:$AC$192,5,FALSE)="","",VLOOKUP($A249,Keys_CHESS_ALL!$J$3:$AC$192,5,FALSE))</f>
        <v>#N/A</v>
      </c>
      <c r="I249" s="28" t="e">
        <f>IF(VLOOKUP($A249,Keys_CHESS_ALL!$J$3:$AC$192,6,FALSE)="","",VLOOKUP($A249,Keys_CHESS_ALL!$J$3:$AC$192,6,FALSE))</f>
        <v>#N/A</v>
      </c>
      <c r="J249" s="28" t="e">
        <f>IF(VLOOKUP($A249,Keys_CHESS_ALL!$J$3:$AC$192,7,FALSE)="","",VLOOKUP($A249,Keys_CHESS_ALL!$J$3:$AC$192,7,FALSE))</f>
        <v>#N/A</v>
      </c>
      <c r="K249" s="28" t="e">
        <f>IF(VLOOKUP($A249,Keys_CHESS_ALL!$J$3:$AC$192,8,FALSE)="","",VLOOKUP($A249,Keys_CHESS_ALL!$J$3:$AC$192,8,FALSE))</f>
        <v>#N/A</v>
      </c>
      <c r="L249" s="28" t="e">
        <f>IF(VLOOKUP($A249,Keys_CHESS_ALL!$J$3:$AC$192,9,FALSE)="","",VLOOKUP($A249,Keys_CHESS_ALL!$J$3:$AC$192,9,FALSE))</f>
        <v>#N/A</v>
      </c>
      <c r="M249" s="28" t="e">
        <f>IF(VLOOKUP($A249,Keys_CHESS_ALL!$J$3:$AC$192,10,FALSE)="","",VLOOKUP($A249,Keys_CHESS_ALL!$J$3:$AC$192,10,FALSE))</f>
        <v>#N/A</v>
      </c>
      <c r="N249" s="28" t="e">
        <f>IF(VLOOKUP($A249,Keys_CHESS_ALL!$J$3:$AC$192,11,FALSE)="","",VLOOKUP($A249,Keys_CHESS_ALL!$J$3:$AC$192,11,FALSE))</f>
        <v>#N/A</v>
      </c>
      <c r="O249" s="28" t="e">
        <f>IF(VLOOKUP($A249,Keys_CHESS_ALL!$J$3:$AC$192,12,FALSE)="","",VLOOKUP($A249,Keys_CHESS_ALL!$J$3:$AC$192,12,FALSE))</f>
        <v>#N/A</v>
      </c>
      <c r="P249" s="28" t="e">
        <f>IF(VLOOKUP($A249,Keys_CHESS_ALL!$J$3:$AC$192,13,FALSE)="","",VLOOKUP($A249,Keys_CHESS_ALL!$J$3:$AC$192,13,FALSE))</f>
        <v>#N/A</v>
      </c>
      <c r="Q249" s="28" t="e">
        <f>IF(VLOOKUP($A249,Keys_CHESS_ALL!$J$3:$AC$192,14,FALSE)="","",VLOOKUP($A249,Keys_CHESS_ALL!$J$3:$AC$192,14,FALSE))</f>
        <v>#N/A</v>
      </c>
      <c r="R249" s="28" t="e">
        <f>IF(VLOOKUP($A249,Keys_CHESS_ALL!$J$3:$AC$192,15,FALSE)="","",VLOOKUP($A249,Keys_CHESS_ALL!$J$3:$AC$192,15,FALSE))</f>
        <v>#N/A</v>
      </c>
      <c r="S249" s="28" t="e">
        <f>IF(VLOOKUP($A249,Keys_CHESS_ALL!$J$3:$AC$192,16,FALSE)="","",VLOOKUP($A249,Keys_CHESS_ALL!$J$3:$AC$192,16,FALSE))</f>
        <v>#N/A</v>
      </c>
      <c r="T249" s="48" t="e">
        <f>IF(VLOOKUP($A249,Keys_CHESS_ALL!$J$3:$AC$192,17,FALSE)="","",VLOOKUP($A249,Keys_CHESS_ALL!$J$3:$AC$192,17,FALSE))</f>
        <v>#N/A</v>
      </c>
    </row>
    <row r="250" spans="2:20" x14ac:dyDescent="0.2">
      <c r="B250" s="28" t="e">
        <f>VLOOKUP(A250,Keys_CHESS_ALL!J232:L411,2,FALSE)</f>
        <v>#N/A</v>
      </c>
      <c r="C250" s="32"/>
      <c r="D250" s="32"/>
      <c r="E250" s="28" t="e">
        <f>VLOOKUP(A250,Keys_CHESS_ALL!J232:L411,3,FALSE)</f>
        <v>#N/A</v>
      </c>
      <c r="F250" s="40"/>
      <c r="H250" s="28" t="e">
        <f>IF(VLOOKUP($A250,Keys_CHESS_ALL!$J$3:$AC$192,5,FALSE)="","",VLOOKUP($A250,Keys_CHESS_ALL!$J$3:$AC$192,5,FALSE))</f>
        <v>#N/A</v>
      </c>
      <c r="I250" s="28" t="e">
        <f>IF(VLOOKUP($A250,Keys_CHESS_ALL!$J$3:$AC$192,6,FALSE)="","",VLOOKUP($A250,Keys_CHESS_ALL!$J$3:$AC$192,6,FALSE))</f>
        <v>#N/A</v>
      </c>
      <c r="J250" s="28" t="e">
        <f>IF(VLOOKUP($A250,Keys_CHESS_ALL!$J$3:$AC$192,7,FALSE)="","",VLOOKUP($A250,Keys_CHESS_ALL!$J$3:$AC$192,7,FALSE))</f>
        <v>#N/A</v>
      </c>
      <c r="K250" s="28" t="e">
        <f>IF(VLOOKUP($A250,Keys_CHESS_ALL!$J$3:$AC$192,8,FALSE)="","",VLOOKUP($A250,Keys_CHESS_ALL!$J$3:$AC$192,8,FALSE))</f>
        <v>#N/A</v>
      </c>
      <c r="L250" s="28" t="e">
        <f>IF(VLOOKUP($A250,Keys_CHESS_ALL!$J$3:$AC$192,9,FALSE)="","",VLOOKUP($A250,Keys_CHESS_ALL!$J$3:$AC$192,9,FALSE))</f>
        <v>#N/A</v>
      </c>
      <c r="M250" s="28" t="e">
        <f>IF(VLOOKUP($A250,Keys_CHESS_ALL!$J$3:$AC$192,10,FALSE)="","",VLOOKUP($A250,Keys_CHESS_ALL!$J$3:$AC$192,10,FALSE))</f>
        <v>#N/A</v>
      </c>
      <c r="N250" s="28" t="e">
        <f>IF(VLOOKUP($A250,Keys_CHESS_ALL!$J$3:$AC$192,11,FALSE)="","",VLOOKUP($A250,Keys_CHESS_ALL!$J$3:$AC$192,11,FALSE))</f>
        <v>#N/A</v>
      </c>
      <c r="O250" s="28" t="e">
        <f>IF(VLOOKUP($A250,Keys_CHESS_ALL!$J$3:$AC$192,12,FALSE)="","",VLOOKUP($A250,Keys_CHESS_ALL!$J$3:$AC$192,12,FALSE))</f>
        <v>#N/A</v>
      </c>
      <c r="P250" s="28" t="e">
        <f>IF(VLOOKUP($A250,Keys_CHESS_ALL!$J$3:$AC$192,13,FALSE)="","",VLOOKUP($A250,Keys_CHESS_ALL!$J$3:$AC$192,13,FALSE))</f>
        <v>#N/A</v>
      </c>
      <c r="Q250" s="28" t="e">
        <f>IF(VLOOKUP($A250,Keys_CHESS_ALL!$J$3:$AC$192,14,FALSE)="","",VLOOKUP($A250,Keys_CHESS_ALL!$J$3:$AC$192,14,FALSE))</f>
        <v>#N/A</v>
      </c>
      <c r="R250" s="28" t="e">
        <f>IF(VLOOKUP($A250,Keys_CHESS_ALL!$J$3:$AC$192,15,FALSE)="","",VLOOKUP($A250,Keys_CHESS_ALL!$J$3:$AC$192,15,FALSE))</f>
        <v>#N/A</v>
      </c>
      <c r="S250" s="28" t="e">
        <f>IF(VLOOKUP($A250,Keys_CHESS_ALL!$J$3:$AC$192,16,FALSE)="","",VLOOKUP($A250,Keys_CHESS_ALL!$J$3:$AC$192,16,FALSE))</f>
        <v>#N/A</v>
      </c>
      <c r="T250" s="48" t="e">
        <f>IF(VLOOKUP($A250,Keys_CHESS_ALL!$J$3:$AC$192,17,FALSE)="","",VLOOKUP($A250,Keys_CHESS_ALL!$J$3:$AC$192,17,FALSE))</f>
        <v>#N/A</v>
      </c>
    </row>
    <row r="251" spans="2:20" x14ac:dyDescent="0.2">
      <c r="B251" s="28" t="e">
        <f>VLOOKUP(A251,Keys_CHESS_ALL!J233:L412,2,FALSE)</f>
        <v>#N/A</v>
      </c>
      <c r="C251" s="32"/>
      <c r="D251" s="32"/>
      <c r="E251" s="28" t="e">
        <f>VLOOKUP(A251,Keys_CHESS_ALL!J233:L412,3,FALSE)</f>
        <v>#N/A</v>
      </c>
      <c r="F251" s="40"/>
      <c r="H251" s="28" t="e">
        <f>IF(VLOOKUP($A251,Keys_CHESS_ALL!$J$3:$AC$192,5,FALSE)="","",VLOOKUP($A251,Keys_CHESS_ALL!$J$3:$AC$192,5,FALSE))</f>
        <v>#N/A</v>
      </c>
      <c r="I251" s="28" t="e">
        <f>IF(VLOOKUP($A251,Keys_CHESS_ALL!$J$3:$AC$192,6,FALSE)="","",VLOOKUP($A251,Keys_CHESS_ALL!$J$3:$AC$192,6,FALSE))</f>
        <v>#N/A</v>
      </c>
      <c r="J251" s="28" t="e">
        <f>IF(VLOOKUP($A251,Keys_CHESS_ALL!$J$3:$AC$192,7,FALSE)="","",VLOOKUP($A251,Keys_CHESS_ALL!$J$3:$AC$192,7,FALSE))</f>
        <v>#N/A</v>
      </c>
      <c r="K251" s="28" t="e">
        <f>IF(VLOOKUP($A251,Keys_CHESS_ALL!$J$3:$AC$192,8,FALSE)="","",VLOOKUP($A251,Keys_CHESS_ALL!$J$3:$AC$192,8,FALSE))</f>
        <v>#N/A</v>
      </c>
      <c r="L251" s="28" t="e">
        <f>IF(VLOOKUP($A251,Keys_CHESS_ALL!$J$3:$AC$192,9,FALSE)="","",VLOOKUP($A251,Keys_CHESS_ALL!$J$3:$AC$192,9,FALSE))</f>
        <v>#N/A</v>
      </c>
      <c r="M251" s="28" t="e">
        <f>IF(VLOOKUP($A251,Keys_CHESS_ALL!$J$3:$AC$192,10,FALSE)="","",VLOOKUP($A251,Keys_CHESS_ALL!$J$3:$AC$192,10,FALSE))</f>
        <v>#N/A</v>
      </c>
      <c r="N251" s="28" t="e">
        <f>IF(VLOOKUP($A251,Keys_CHESS_ALL!$J$3:$AC$192,11,FALSE)="","",VLOOKUP($A251,Keys_CHESS_ALL!$J$3:$AC$192,11,FALSE))</f>
        <v>#N/A</v>
      </c>
      <c r="O251" s="28" t="e">
        <f>IF(VLOOKUP($A251,Keys_CHESS_ALL!$J$3:$AC$192,12,FALSE)="","",VLOOKUP($A251,Keys_CHESS_ALL!$J$3:$AC$192,12,FALSE))</f>
        <v>#N/A</v>
      </c>
      <c r="P251" s="28" t="e">
        <f>IF(VLOOKUP($A251,Keys_CHESS_ALL!$J$3:$AC$192,13,FALSE)="","",VLOOKUP($A251,Keys_CHESS_ALL!$J$3:$AC$192,13,FALSE))</f>
        <v>#N/A</v>
      </c>
      <c r="Q251" s="28" t="e">
        <f>IF(VLOOKUP($A251,Keys_CHESS_ALL!$J$3:$AC$192,14,FALSE)="","",VLOOKUP($A251,Keys_CHESS_ALL!$J$3:$AC$192,14,FALSE))</f>
        <v>#N/A</v>
      </c>
      <c r="R251" s="28" t="e">
        <f>IF(VLOOKUP($A251,Keys_CHESS_ALL!$J$3:$AC$192,15,FALSE)="","",VLOOKUP($A251,Keys_CHESS_ALL!$J$3:$AC$192,15,FALSE))</f>
        <v>#N/A</v>
      </c>
      <c r="S251" s="28" t="e">
        <f>IF(VLOOKUP($A251,Keys_CHESS_ALL!$J$3:$AC$192,16,FALSE)="","",VLOOKUP($A251,Keys_CHESS_ALL!$J$3:$AC$192,16,FALSE))</f>
        <v>#N/A</v>
      </c>
      <c r="T251" s="48" t="e">
        <f>IF(VLOOKUP($A251,Keys_CHESS_ALL!$J$3:$AC$192,17,FALSE)="","",VLOOKUP($A251,Keys_CHESS_ALL!$J$3:$AC$192,17,FALSE))</f>
        <v>#N/A</v>
      </c>
    </row>
    <row r="252" spans="2:20" x14ac:dyDescent="0.2">
      <c r="B252" s="28" t="e">
        <f>VLOOKUP(A252,Keys_CHESS_ALL!J234:L413,2,FALSE)</f>
        <v>#N/A</v>
      </c>
      <c r="C252" s="32"/>
      <c r="D252" s="32"/>
      <c r="E252" s="28" t="e">
        <f>VLOOKUP(A252,Keys_CHESS_ALL!J234:L413,3,FALSE)</f>
        <v>#N/A</v>
      </c>
      <c r="F252" s="40"/>
      <c r="H252" s="28" t="e">
        <f>IF(VLOOKUP($A252,Keys_CHESS_ALL!$J$3:$AC$192,5,FALSE)="","",VLOOKUP($A252,Keys_CHESS_ALL!$J$3:$AC$192,5,FALSE))</f>
        <v>#N/A</v>
      </c>
      <c r="I252" s="28" t="e">
        <f>IF(VLOOKUP($A252,Keys_CHESS_ALL!$J$3:$AC$192,6,FALSE)="","",VLOOKUP($A252,Keys_CHESS_ALL!$J$3:$AC$192,6,FALSE))</f>
        <v>#N/A</v>
      </c>
      <c r="J252" s="28" t="e">
        <f>IF(VLOOKUP($A252,Keys_CHESS_ALL!$J$3:$AC$192,7,FALSE)="","",VLOOKUP($A252,Keys_CHESS_ALL!$J$3:$AC$192,7,FALSE))</f>
        <v>#N/A</v>
      </c>
      <c r="K252" s="28" t="e">
        <f>IF(VLOOKUP($A252,Keys_CHESS_ALL!$J$3:$AC$192,8,FALSE)="","",VLOOKUP($A252,Keys_CHESS_ALL!$J$3:$AC$192,8,FALSE))</f>
        <v>#N/A</v>
      </c>
      <c r="L252" s="28" t="e">
        <f>IF(VLOOKUP($A252,Keys_CHESS_ALL!$J$3:$AC$192,9,FALSE)="","",VLOOKUP($A252,Keys_CHESS_ALL!$J$3:$AC$192,9,FALSE))</f>
        <v>#N/A</v>
      </c>
      <c r="M252" s="28" t="e">
        <f>IF(VLOOKUP($A252,Keys_CHESS_ALL!$J$3:$AC$192,10,FALSE)="","",VLOOKUP($A252,Keys_CHESS_ALL!$J$3:$AC$192,10,FALSE))</f>
        <v>#N/A</v>
      </c>
      <c r="N252" s="28" t="e">
        <f>IF(VLOOKUP($A252,Keys_CHESS_ALL!$J$3:$AC$192,11,FALSE)="","",VLOOKUP($A252,Keys_CHESS_ALL!$J$3:$AC$192,11,FALSE))</f>
        <v>#N/A</v>
      </c>
      <c r="O252" s="28" t="e">
        <f>IF(VLOOKUP($A252,Keys_CHESS_ALL!$J$3:$AC$192,12,FALSE)="","",VLOOKUP($A252,Keys_CHESS_ALL!$J$3:$AC$192,12,FALSE))</f>
        <v>#N/A</v>
      </c>
      <c r="P252" s="28" t="e">
        <f>IF(VLOOKUP($A252,Keys_CHESS_ALL!$J$3:$AC$192,13,FALSE)="","",VLOOKUP($A252,Keys_CHESS_ALL!$J$3:$AC$192,13,FALSE))</f>
        <v>#N/A</v>
      </c>
      <c r="Q252" s="28" t="e">
        <f>IF(VLOOKUP($A252,Keys_CHESS_ALL!$J$3:$AC$192,14,FALSE)="","",VLOOKUP($A252,Keys_CHESS_ALL!$J$3:$AC$192,14,FALSE))</f>
        <v>#N/A</v>
      </c>
      <c r="R252" s="28" t="e">
        <f>IF(VLOOKUP($A252,Keys_CHESS_ALL!$J$3:$AC$192,15,FALSE)="","",VLOOKUP($A252,Keys_CHESS_ALL!$J$3:$AC$192,15,FALSE))</f>
        <v>#N/A</v>
      </c>
      <c r="S252" s="28" t="e">
        <f>IF(VLOOKUP($A252,Keys_CHESS_ALL!$J$3:$AC$192,16,FALSE)="","",VLOOKUP($A252,Keys_CHESS_ALL!$J$3:$AC$192,16,FALSE))</f>
        <v>#N/A</v>
      </c>
      <c r="T252" s="48" t="e">
        <f>IF(VLOOKUP($A252,Keys_CHESS_ALL!$J$3:$AC$192,17,FALSE)="","",VLOOKUP($A252,Keys_CHESS_ALL!$J$3:$AC$192,17,FALSE))</f>
        <v>#N/A</v>
      </c>
    </row>
    <row r="253" spans="2:20" x14ac:dyDescent="0.2">
      <c r="B253" s="28" t="e">
        <f>VLOOKUP(A253,Keys_CHESS_ALL!J235:L414,2,FALSE)</f>
        <v>#N/A</v>
      </c>
      <c r="C253" s="32"/>
      <c r="D253" s="32"/>
      <c r="E253" s="28" t="e">
        <f>VLOOKUP(A253,Keys_CHESS_ALL!J235:L414,3,FALSE)</f>
        <v>#N/A</v>
      </c>
      <c r="F253" s="40"/>
      <c r="H253" s="28" t="e">
        <f>IF(VLOOKUP($A253,Keys_CHESS_ALL!$J$3:$AC$192,5,FALSE)="","",VLOOKUP($A253,Keys_CHESS_ALL!$J$3:$AC$192,5,FALSE))</f>
        <v>#N/A</v>
      </c>
      <c r="I253" s="28" t="e">
        <f>IF(VLOOKUP($A253,Keys_CHESS_ALL!$J$3:$AC$192,6,FALSE)="","",VLOOKUP($A253,Keys_CHESS_ALL!$J$3:$AC$192,6,FALSE))</f>
        <v>#N/A</v>
      </c>
      <c r="J253" s="28" t="e">
        <f>IF(VLOOKUP($A253,Keys_CHESS_ALL!$J$3:$AC$192,7,FALSE)="","",VLOOKUP($A253,Keys_CHESS_ALL!$J$3:$AC$192,7,FALSE))</f>
        <v>#N/A</v>
      </c>
      <c r="K253" s="28" t="e">
        <f>IF(VLOOKUP($A253,Keys_CHESS_ALL!$J$3:$AC$192,8,FALSE)="","",VLOOKUP($A253,Keys_CHESS_ALL!$J$3:$AC$192,8,FALSE))</f>
        <v>#N/A</v>
      </c>
      <c r="L253" s="28" t="e">
        <f>IF(VLOOKUP($A253,Keys_CHESS_ALL!$J$3:$AC$192,9,FALSE)="","",VLOOKUP($A253,Keys_CHESS_ALL!$J$3:$AC$192,9,FALSE))</f>
        <v>#N/A</v>
      </c>
      <c r="M253" s="28" t="e">
        <f>IF(VLOOKUP($A253,Keys_CHESS_ALL!$J$3:$AC$192,10,FALSE)="","",VLOOKUP($A253,Keys_CHESS_ALL!$J$3:$AC$192,10,FALSE))</f>
        <v>#N/A</v>
      </c>
      <c r="N253" s="28" t="e">
        <f>IF(VLOOKUP($A253,Keys_CHESS_ALL!$J$3:$AC$192,11,FALSE)="","",VLOOKUP($A253,Keys_CHESS_ALL!$J$3:$AC$192,11,FALSE))</f>
        <v>#N/A</v>
      </c>
      <c r="O253" s="28" t="e">
        <f>IF(VLOOKUP($A253,Keys_CHESS_ALL!$J$3:$AC$192,12,FALSE)="","",VLOOKUP($A253,Keys_CHESS_ALL!$J$3:$AC$192,12,FALSE))</f>
        <v>#N/A</v>
      </c>
      <c r="P253" s="28" t="e">
        <f>IF(VLOOKUP($A253,Keys_CHESS_ALL!$J$3:$AC$192,13,FALSE)="","",VLOOKUP($A253,Keys_CHESS_ALL!$J$3:$AC$192,13,FALSE))</f>
        <v>#N/A</v>
      </c>
      <c r="Q253" s="28" t="e">
        <f>IF(VLOOKUP($A253,Keys_CHESS_ALL!$J$3:$AC$192,14,FALSE)="","",VLOOKUP($A253,Keys_CHESS_ALL!$J$3:$AC$192,14,FALSE))</f>
        <v>#N/A</v>
      </c>
      <c r="R253" s="28" t="e">
        <f>IF(VLOOKUP($A253,Keys_CHESS_ALL!$J$3:$AC$192,15,FALSE)="","",VLOOKUP($A253,Keys_CHESS_ALL!$J$3:$AC$192,15,FALSE))</f>
        <v>#N/A</v>
      </c>
      <c r="S253" s="28" t="e">
        <f>IF(VLOOKUP($A253,Keys_CHESS_ALL!$J$3:$AC$192,16,FALSE)="","",VLOOKUP($A253,Keys_CHESS_ALL!$J$3:$AC$192,16,FALSE))</f>
        <v>#N/A</v>
      </c>
      <c r="T253" s="48" t="e">
        <f>IF(VLOOKUP($A253,Keys_CHESS_ALL!$J$3:$AC$192,17,FALSE)="","",VLOOKUP($A253,Keys_CHESS_ALL!$J$3:$AC$192,17,FALSE))</f>
        <v>#N/A</v>
      </c>
    </row>
    <row r="254" spans="2:20" x14ac:dyDescent="0.2">
      <c r="B254" s="28" t="e">
        <f>VLOOKUP(A254,Keys_CHESS_ALL!J236:L415,2,FALSE)</f>
        <v>#N/A</v>
      </c>
      <c r="C254" s="32"/>
      <c r="D254" s="32"/>
      <c r="E254" s="28" t="e">
        <f>VLOOKUP(A254,Keys_CHESS_ALL!J236:L415,3,FALSE)</f>
        <v>#N/A</v>
      </c>
      <c r="F254" s="40"/>
      <c r="H254" s="28" t="e">
        <f>IF(VLOOKUP($A254,Keys_CHESS_ALL!$J$3:$AC$192,5,FALSE)="","",VLOOKUP($A254,Keys_CHESS_ALL!$J$3:$AC$192,5,FALSE))</f>
        <v>#N/A</v>
      </c>
      <c r="I254" s="28" t="e">
        <f>IF(VLOOKUP($A254,Keys_CHESS_ALL!$J$3:$AC$192,6,FALSE)="","",VLOOKUP($A254,Keys_CHESS_ALL!$J$3:$AC$192,6,FALSE))</f>
        <v>#N/A</v>
      </c>
      <c r="J254" s="28" t="e">
        <f>IF(VLOOKUP($A254,Keys_CHESS_ALL!$J$3:$AC$192,7,FALSE)="","",VLOOKUP($A254,Keys_CHESS_ALL!$J$3:$AC$192,7,FALSE))</f>
        <v>#N/A</v>
      </c>
      <c r="K254" s="28" t="e">
        <f>IF(VLOOKUP($A254,Keys_CHESS_ALL!$J$3:$AC$192,8,FALSE)="","",VLOOKUP($A254,Keys_CHESS_ALL!$J$3:$AC$192,8,FALSE))</f>
        <v>#N/A</v>
      </c>
      <c r="L254" s="28" t="e">
        <f>IF(VLOOKUP($A254,Keys_CHESS_ALL!$J$3:$AC$192,9,FALSE)="","",VLOOKUP($A254,Keys_CHESS_ALL!$J$3:$AC$192,9,FALSE))</f>
        <v>#N/A</v>
      </c>
      <c r="M254" s="28" t="e">
        <f>IF(VLOOKUP($A254,Keys_CHESS_ALL!$J$3:$AC$192,10,FALSE)="","",VLOOKUP($A254,Keys_CHESS_ALL!$J$3:$AC$192,10,FALSE))</f>
        <v>#N/A</v>
      </c>
      <c r="N254" s="28" t="e">
        <f>IF(VLOOKUP($A254,Keys_CHESS_ALL!$J$3:$AC$192,11,FALSE)="","",VLOOKUP($A254,Keys_CHESS_ALL!$J$3:$AC$192,11,FALSE))</f>
        <v>#N/A</v>
      </c>
      <c r="O254" s="28" t="e">
        <f>IF(VLOOKUP($A254,Keys_CHESS_ALL!$J$3:$AC$192,12,FALSE)="","",VLOOKUP($A254,Keys_CHESS_ALL!$J$3:$AC$192,12,FALSE))</f>
        <v>#N/A</v>
      </c>
      <c r="P254" s="28" t="e">
        <f>IF(VLOOKUP($A254,Keys_CHESS_ALL!$J$3:$AC$192,13,FALSE)="","",VLOOKUP($A254,Keys_CHESS_ALL!$J$3:$AC$192,13,FALSE))</f>
        <v>#N/A</v>
      </c>
      <c r="Q254" s="28" t="e">
        <f>IF(VLOOKUP($A254,Keys_CHESS_ALL!$J$3:$AC$192,14,FALSE)="","",VLOOKUP($A254,Keys_CHESS_ALL!$J$3:$AC$192,14,FALSE))</f>
        <v>#N/A</v>
      </c>
      <c r="R254" s="28" t="e">
        <f>IF(VLOOKUP($A254,Keys_CHESS_ALL!$J$3:$AC$192,15,FALSE)="","",VLOOKUP($A254,Keys_CHESS_ALL!$J$3:$AC$192,15,FALSE))</f>
        <v>#N/A</v>
      </c>
      <c r="S254" s="28" t="e">
        <f>IF(VLOOKUP($A254,Keys_CHESS_ALL!$J$3:$AC$192,16,FALSE)="","",VLOOKUP($A254,Keys_CHESS_ALL!$J$3:$AC$192,16,FALSE))</f>
        <v>#N/A</v>
      </c>
      <c r="T254" s="48" t="e">
        <f>IF(VLOOKUP($A254,Keys_CHESS_ALL!$J$3:$AC$192,17,FALSE)="","",VLOOKUP($A254,Keys_CHESS_ALL!$J$3:$AC$192,17,FALSE))</f>
        <v>#N/A</v>
      </c>
    </row>
    <row r="255" spans="2:20" x14ac:dyDescent="0.2">
      <c r="B255" s="28" t="e">
        <f>VLOOKUP(A255,Keys_CHESS_ALL!J237:L416,2,FALSE)</f>
        <v>#N/A</v>
      </c>
      <c r="C255" s="32"/>
      <c r="D255" s="32"/>
      <c r="E255" s="28" t="e">
        <f>VLOOKUP(A255,Keys_CHESS_ALL!J237:L416,3,FALSE)</f>
        <v>#N/A</v>
      </c>
      <c r="F255" s="40"/>
      <c r="H255" s="28" t="e">
        <f>IF(VLOOKUP($A255,Keys_CHESS_ALL!$J$3:$AC$192,5,FALSE)="","",VLOOKUP($A255,Keys_CHESS_ALL!$J$3:$AC$192,5,FALSE))</f>
        <v>#N/A</v>
      </c>
      <c r="I255" s="28" t="e">
        <f>IF(VLOOKUP($A255,Keys_CHESS_ALL!$J$3:$AC$192,6,FALSE)="","",VLOOKUP($A255,Keys_CHESS_ALL!$J$3:$AC$192,6,FALSE))</f>
        <v>#N/A</v>
      </c>
      <c r="J255" s="28" t="e">
        <f>IF(VLOOKUP($A255,Keys_CHESS_ALL!$J$3:$AC$192,7,FALSE)="","",VLOOKUP($A255,Keys_CHESS_ALL!$J$3:$AC$192,7,FALSE))</f>
        <v>#N/A</v>
      </c>
      <c r="K255" s="28" t="e">
        <f>IF(VLOOKUP($A255,Keys_CHESS_ALL!$J$3:$AC$192,8,FALSE)="","",VLOOKUP($A255,Keys_CHESS_ALL!$J$3:$AC$192,8,FALSE))</f>
        <v>#N/A</v>
      </c>
      <c r="L255" s="28" t="e">
        <f>IF(VLOOKUP($A255,Keys_CHESS_ALL!$J$3:$AC$192,9,FALSE)="","",VLOOKUP($A255,Keys_CHESS_ALL!$J$3:$AC$192,9,FALSE))</f>
        <v>#N/A</v>
      </c>
      <c r="M255" s="28" t="e">
        <f>IF(VLOOKUP($A255,Keys_CHESS_ALL!$J$3:$AC$192,10,FALSE)="","",VLOOKUP($A255,Keys_CHESS_ALL!$J$3:$AC$192,10,FALSE))</f>
        <v>#N/A</v>
      </c>
      <c r="N255" s="28" t="e">
        <f>IF(VLOOKUP($A255,Keys_CHESS_ALL!$J$3:$AC$192,11,FALSE)="","",VLOOKUP($A255,Keys_CHESS_ALL!$J$3:$AC$192,11,FALSE))</f>
        <v>#N/A</v>
      </c>
      <c r="O255" s="28" t="e">
        <f>IF(VLOOKUP($A255,Keys_CHESS_ALL!$J$3:$AC$192,12,FALSE)="","",VLOOKUP($A255,Keys_CHESS_ALL!$J$3:$AC$192,12,FALSE))</f>
        <v>#N/A</v>
      </c>
      <c r="P255" s="28" t="e">
        <f>IF(VLOOKUP($A255,Keys_CHESS_ALL!$J$3:$AC$192,13,FALSE)="","",VLOOKUP($A255,Keys_CHESS_ALL!$J$3:$AC$192,13,FALSE))</f>
        <v>#N/A</v>
      </c>
      <c r="Q255" s="28" t="e">
        <f>IF(VLOOKUP($A255,Keys_CHESS_ALL!$J$3:$AC$192,14,FALSE)="","",VLOOKUP($A255,Keys_CHESS_ALL!$J$3:$AC$192,14,FALSE))</f>
        <v>#N/A</v>
      </c>
      <c r="R255" s="28" t="e">
        <f>IF(VLOOKUP($A255,Keys_CHESS_ALL!$J$3:$AC$192,15,FALSE)="","",VLOOKUP($A255,Keys_CHESS_ALL!$J$3:$AC$192,15,FALSE))</f>
        <v>#N/A</v>
      </c>
      <c r="S255" s="28" t="e">
        <f>IF(VLOOKUP($A255,Keys_CHESS_ALL!$J$3:$AC$192,16,FALSE)="","",VLOOKUP($A255,Keys_CHESS_ALL!$J$3:$AC$192,16,FALSE))</f>
        <v>#N/A</v>
      </c>
      <c r="T255" s="48" t="e">
        <f>IF(VLOOKUP($A255,Keys_CHESS_ALL!$J$3:$AC$192,17,FALSE)="","",VLOOKUP($A255,Keys_CHESS_ALL!$J$3:$AC$192,17,FALSE))</f>
        <v>#N/A</v>
      </c>
    </row>
    <row r="256" spans="2:20" x14ac:dyDescent="0.2">
      <c r="B256" s="28" t="e">
        <f>VLOOKUP(A256,Keys_CHESS_ALL!J238:L417,2,FALSE)</f>
        <v>#N/A</v>
      </c>
      <c r="C256" s="32"/>
      <c r="D256" s="32"/>
      <c r="E256" s="28" t="e">
        <f>VLOOKUP(A256,Keys_CHESS_ALL!J238:L417,3,FALSE)</f>
        <v>#N/A</v>
      </c>
      <c r="F256" s="40"/>
      <c r="H256" s="28" t="e">
        <f>IF(VLOOKUP($A256,Keys_CHESS_ALL!$J$3:$AC$192,5,FALSE)="","",VLOOKUP($A256,Keys_CHESS_ALL!$J$3:$AC$192,5,FALSE))</f>
        <v>#N/A</v>
      </c>
      <c r="I256" s="28" t="e">
        <f>IF(VLOOKUP($A256,Keys_CHESS_ALL!$J$3:$AC$192,6,FALSE)="","",VLOOKUP($A256,Keys_CHESS_ALL!$J$3:$AC$192,6,FALSE))</f>
        <v>#N/A</v>
      </c>
      <c r="J256" s="28" t="e">
        <f>IF(VLOOKUP($A256,Keys_CHESS_ALL!$J$3:$AC$192,7,FALSE)="","",VLOOKUP($A256,Keys_CHESS_ALL!$J$3:$AC$192,7,FALSE))</f>
        <v>#N/A</v>
      </c>
      <c r="K256" s="28" t="e">
        <f>IF(VLOOKUP($A256,Keys_CHESS_ALL!$J$3:$AC$192,8,FALSE)="","",VLOOKUP($A256,Keys_CHESS_ALL!$J$3:$AC$192,8,FALSE))</f>
        <v>#N/A</v>
      </c>
      <c r="L256" s="28" t="e">
        <f>IF(VLOOKUP($A256,Keys_CHESS_ALL!$J$3:$AC$192,9,FALSE)="","",VLOOKUP($A256,Keys_CHESS_ALL!$J$3:$AC$192,9,FALSE))</f>
        <v>#N/A</v>
      </c>
      <c r="M256" s="28" t="e">
        <f>IF(VLOOKUP($A256,Keys_CHESS_ALL!$J$3:$AC$192,10,FALSE)="","",VLOOKUP($A256,Keys_CHESS_ALL!$J$3:$AC$192,10,FALSE))</f>
        <v>#N/A</v>
      </c>
      <c r="N256" s="28" t="e">
        <f>IF(VLOOKUP($A256,Keys_CHESS_ALL!$J$3:$AC$192,11,FALSE)="","",VLOOKUP($A256,Keys_CHESS_ALL!$J$3:$AC$192,11,FALSE))</f>
        <v>#N/A</v>
      </c>
      <c r="O256" s="28" t="e">
        <f>IF(VLOOKUP($A256,Keys_CHESS_ALL!$J$3:$AC$192,12,FALSE)="","",VLOOKUP($A256,Keys_CHESS_ALL!$J$3:$AC$192,12,FALSE))</f>
        <v>#N/A</v>
      </c>
      <c r="P256" s="28" t="e">
        <f>IF(VLOOKUP($A256,Keys_CHESS_ALL!$J$3:$AC$192,13,FALSE)="","",VLOOKUP($A256,Keys_CHESS_ALL!$J$3:$AC$192,13,FALSE))</f>
        <v>#N/A</v>
      </c>
      <c r="Q256" s="28" t="e">
        <f>IF(VLOOKUP($A256,Keys_CHESS_ALL!$J$3:$AC$192,14,FALSE)="","",VLOOKUP($A256,Keys_CHESS_ALL!$J$3:$AC$192,14,FALSE))</f>
        <v>#N/A</v>
      </c>
      <c r="R256" s="28" t="e">
        <f>IF(VLOOKUP($A256,Keys_CHESS_ALL!$J$3:$AC$192,15,FALSE)="","",VLOOKUP($A256,Keys_CHESS_ALL!$J$3:$AC$192,15,FALSE))</f>
        <v>#N/A</v>
      </c>
      <c r="S256" s="28" t="e">
        <f>IF(VLOOKUP($A256,Keys_CHESS_ALL!$J$3:$AC$192,16,FALSE)="","",VLOOKUP($A256,Keys_CHESS_ALL!$J$3:$AC$192,16,FALSE))</f>
        <v>#N/A</v>
      </c>
      <c r="T256" s="48" t="e">
        <f>IF(VLOOKUP($A256,Keys_CHESS_ALL!$J$3:$AC$192,17,FALSE)="","",VLOOKUP($A256,Keys_CHESS_ALL!$J$3:$AC$192,17,FALSE))</f>
        <v>#N/A</v>
      </c>
    </row>
    <row r="257" spans="2:20" x14ac:dyDescent="0.2">
      <c r="B257" s="28" t="e">
        <f>VLOOKUP(A257,Keys_CHESS_ALL!J239:L418,2,FALSE)</f>
        <v>#N/A</v>
      </c>
      <c r="C257" s="32"/>
      <c r="D257" s="32"/>
      <c r="E257" s="28" t="e">
        <f>VLOOKUP(A257,Keys_CHESS_ALL!J239:L418,3,FALSE)</f>
        <v>#N/A</v>
      </c>
      <c r="F257" s="40"/>
      <c r="H257" s="28" t="e">
        <f>IF(VLOOKUP($A257,Keys_CHESS_ALL!$J$3:$AC$192,5,FALSE)="","",VLOOKUP($A257,Keys_CHESS_ALL!$J$3:$AC$192,5,FALSE))</f>
        <v>#N/A</v>
      </c>
      <c r="I257" s="28" t="e">
        <f>IF(VLOOKUP($A257,Keys_CHESS_ALL!$J$3:$AC$192,6,FALSE)="","",VLOOKUP($A257,Keys_CHESS_ALL!$J$3:$AC$192,6,FALSE))</f>
        <v>#N/A</v>
      </c>
      <c r="J257" s="28" t="e">
        <f>IF(VLOOKUP($A257,Keys_CHESS_ALL!$J$3:$AC$192,7,FALSE)="","",VLOOKUP($A257,Keys_CHESS_ALL!$J$3:$AC$192,7,FALSE))</f>
        <v>#N/A</v>
      </c>
      <c r="K257" s="28" t="e">
        <f>IF(VLOOKUP($A257,Keys_CHESS_ALL!$J$3:$AC$192,8,FALSE)="","",VLOOKUP($A257,Keys_CHESS_ALL!$J$3:$AC$192,8,FALSE))</f>
        <v>#N/A</v>
      </c>
      <c r="L257" s="28" t="e">
        <f>IF(VLOOKUP($A257,Keys_CHESS_ALL!$J$3:$AC$192,9,FALSE)="","",VLOOKUP($A257,Keys_CHESS_ALL!$J$3:$AC$192,9,FALSE))</f>
        <v>#N/A</v>
      </c>
      <c r="M257" s="28" t="e">
        <f>IF(VLOOKUP($A257,Keys_CHESS_ALL!$J$3:$AC$192,10,FALSE)="","",VLOOKUP($A257,Keys_CHESS_ALL!$J$3:$AC$192,10,FALSE))</f>
        <v>#N/A</v>
      </c>
      <c r="N257" s="28" t="e">
        <f>IF(VLOOKUP($A257,Keys_CHESS_ALL!$J$3:$AC$192,11,FALSE)="","",VLOOKUP($A257,Keys_CHESS_ALL!$J$3:$AC$192,11,FALSE))</f>
        <v>#N/A</v>
      </c>
      <c r="O257" s="28" t="e">
        <f>IF(VLOOKUP($A257,Keys_CHESS_ALL!$J$3:$AC$192,12,FALSE)="","",VLOOKUP($A257,Keys_CHESS_ALL!$J$3:$AC$192,12,FALSE))</f>
        <v>#N/A</v>
      </c>
      <c r="P257" s="28" t="e">
        <f>IF(VLOOKUP($A257,Keys_CHESS_ALL!$J$3:$AC$192,13,FALSE)="","",VLOOKUP($A257,Keys_CHESS_ALL!$J$3:$AC$192,13,FALSE))</f>
        <v>#N/A</v>
      </c>
      <c r="Q257" s="28" t="e">
        <f>IF(VLOOKUP($A257,Keys_CHESS_ALL!$J$3:$AC$192,14,FALSE)="","",VLOOKUP($A257,Keys_CHESS_ALL!$J$3:$AC$192,14,FALSE))</f>
        <v>#N/A</v>
      </c>
      <c r="R257" s="28" t="e">
        <f>IF(VLOOKUP($A257,Keys_CHESS_ALL!$J$3:$AC$192,15,FALSE)="","",VLOOKUP($A257,Keys_CHESS_ALL!$J$3:$AC$192,15,FALSE))</f>
        <v>#N/A</v>
      </c>
      <c r="S257" s="28" t="e">
        <f>IF(VLOOKUP($A257,Keys_CHESS_ALL!$J$3:$AC$192,16,FALSE)="","",VLOOKUP($A257,Keys_CHESS_ALL!$J$3:$AC$192,16,FALSE))</f>
        <v>#N/A</v>
      </c>
      <c r="T257" s="48" t="e">
        <f>IF(VLOOKUP($A257,Keys_CHESS_ALL!$J$3:$AC$192,17,FALSE)="","",VLOOKUP($A257,Keys_CHESS_ALL!$J$3:$AC$192,17,FALSE))</f>
        <v>#N/A</v>
      </c>
    </row>
    <row r="258" spans="2:20" x14ac:dyDescent="0.2">
      <c r="B258" s="28" t="e">
        <f>VLOOKUP(A258,Keys_CHESS_ALL!J240:L419,2,FALSE)</f>
        <v>#N/A</v>
      </c>
      <c r="C258" s="32"/>
      <c r="D258" s="32"/>
      <c r="E258" s="28" t="e">
        <f>VLOOKUP(A258,Keys_CHESS_ALL!J240:L419,3,FALSE)</f>
        <v>#N/A</v>
      </c>
      <c r="F258" s="40"/>
      <c r="H258" s="28" t="e">
        <f>IF(VLOOKUP($A258,Keys_CHESS_ALL!$J$3:$AC$192,5,FALSE)="","",VLOOKUP($A258,Keys_CHESS_ALL!$J$3:$AC$192,5,FALSE))</f>
        <v>#N/A</v>
      </c>
      <c r="I258" s="28" t="e">
        <f>IF(VLOOKUP($A258,Keys_CHESS_ALL!$J$3:$AC$192,6,FALSE)="","",VLOOKUP($A258,Keys_CHESS_ALL!$J$3:$AC$192,6,FALSE))</f>
        <v>#N/A</v>
      </c>
      <c r="J258" s="28" t="e">
        <f>IF(VLOOKUP($A258,Keys_CHESS_ALL!$J$3:$AC$192,7,FALSE)="","",VLOOKUP($A258,Keys_CHESS_ALL!$J$3:$AC$192,7,FALSE))</f>
        <v>#N/A</v>
      </c>
      <c r="K258" s="28" t="e">
        <f>IF(VLOOKUP($A258,Keys_CHESS_ALL!$J$3:$AC$192,8,FALSE)="","",VLOOKUP($A258,Keys_CHESS_ALL!$J$3:$AC$192,8,FALSE))</f>
        <v>#N/A</v>
      </c>
      <c r="L258" s="28" t="e">
        <f>IF(VLOOKUP($A258,Keys_CHESS_ALL!$J$3:$AC$192,9,FALSE)="","",VLOOKUP($A258,Keys_CHESS_ALL!$J$3:$AC$192,9,FALSE))</f>
        <v>#N/A</v>
      </c>
      <c r="M258" s="28" t="e">
        <f>IF(VLOOKUP($A258,Keys_CHESS_ALL!$J$3:$AC$192,10,FALSE)="","",VLOOKUP($A258,Keys_CHESS_ALL!$J$3:$AC$192,10,FALSE))</f>
        <v>#N/A</v>
      </c>
      <c r="N258" s="28" t="e">
        <f>IF(VLOOKUP($A258,Keys_CHESS_ALL!$J$3:$AC$192,11,FALSE)="","",VLOOKUP($A258,Keys_CHESS_ALL!$J$3:$AC$192,11,FALSE))</f>
        <v>#N/A</v>
      </c>
      <c r="O258" s="28" t="e">
        <f>IF(VLOOKUP($A258,Keys_CHESS_ALL!$J$3:$AC$192,12,FALSE)="","",VLOOKUP($A258,Keys_CHESS_ALL!$J$3:$AC$192,12,FALSE))</f>
        <v>#N/A</v>
      </c>
      <c r="P258" s="28" t="e">
        <f>IF(VLOOKUP($A258,Keys_CHESS_ALL!$J$3:$AC$192,13,FALSE)="","",VLOOKUP($A258,Keys_CHESS_ALL!$J$3:$AC$192,13,FALSE))</f>
        <v>#N/A</v>
      </c>
      <c r="Q258" s="28" t="e">
        <f>IF(VLOOKUP($A258,Keys_CHESS_ALL!$J$3:$AC$192,14,FALSE)="","",VLOOKUP($A258,Keys_CHESS_ALL!$J$3:$AC$192,14,FALSE))</f>
        <v>#N/A</v>
      </c>
      <c r="R258" s="28" t="e">
        <f>IF(VLOOKUP($A258,Keys_CHESS_ALL!$J$3:$AC$192,15,FALSE)="","",VLOOKUP($A258,Keys_CHESS_ALL!$J$3:$AC$192,15,FALSE))</f>
        <v>#N/A</v>
      </c>
      <c r="S258" s="28" t="e">
        <f>IF(VLOOKUP($A258,Keys_CHESS_ALL!$J$3:$AC$192,16,FALSE)="","",VLOOKUP($A258,Keys_CHESS_ALL!$J$3:$AC$192,16,FALSE))</f>
        <v>#N/A</v>
      </c>
      <c r="T258" s="48" t="e">
        <f>IF(VLOOKUP($A258,Keys_CHESS_ALL!$J$3:$AC$192,17,FALSE)="","",VLOOKUP($A258,Keys_CHESS_ALL!$J$3:$AC$192,17,FALSE))</f>
        <v>#N/A</v>
      </c>
    </row>
    <row r="259" spans="2:20" x14ac:dyDescent="0.2">
      <c r="B259" s="28" t="e">
        <f>VLOOKUP(A259,Keys_CHESS_ALL!J241:L420,2,FALSE)</f>
        <v>#N/A</v>
      </c>
      <c r="C259" s="32"/>
      <c r="D259" s="32"/>
      <c r="E259" s="28" t="e">
        <f>VLOOKUP(A259,Keys_CHESS_ALL!J241:L420,3,FALSE)</f>
        <v>#N/A</v>
      </c>
      <c r="F259" s="40"/>
      <c r="H259" s="28" t="e">
        <f>IF(VLOOKUP($A259,Keys_CHESS_ALL!$J$3:$AC$192,5,FALSE)="","",VLOOKUP($A259,Keys_CHESS_ALL!$J$3:$AC$192,5,FALSE))</f>
        <v>#N/A</v>
      </c>
      <c r="I259" s="28" t="e">
        <f>IF(VLOOKUP($A259,Keys_CHESS_ALL!$J$3:$AC$192,6,FALSE)="","",VLOOKUP($A259,Keys_CHESS_ALL!$J$3:$AC$192,6,FALSE))</f>
        <v>#N/A</v>
      </c>
      <c r="J259" s="28" t="e">
        <f>IF(VLOOKUP($A259,Keys_CHESS_ALL!$J$3:$AC$192,7,FALSE)="","",VLOOKUP($A259,Keys_CHESS_ALL!$J$3:$AC$192,7,FALSE))</f>
        <v>#N/A</v>
      </c>
      <c r="K259" s="28" t="e">
        <f>IF(VLOOKUP($A259,Keys_CHESS_ALL!$J$3:$AC$192,8,FALSE)="","",VLOOKUP($A259,Keys_CHESS_ALL!$J$3:$AC$192,8,FALSE))</f>
        <v>#N/A</v>
      </c>
      <c r="L259" s="28" t="e">
        <f>IF(VLOOKUP($A259,Keys_CHESS_ALL!$J$3:$AC$192,9,FALSE)="","",VLOOKUP($A259,Keys_CHESS_ALL!$J$3:$AC$192,9,FALSE))</f>
        <v>#N/A</v>
      </c>
      <c r="M259" s="28" t="e">
        <f>IF(VLOOKUP($A259,Keys_CHESS_ALL!$J$3:$AC$192,10,FALSE)="","",VLOOKUP($A259,Keys_CHESS_ALL!$J$3:$AC$192,10,FALSE))</f>
        <v>#N/A</v>
      </c>
      <c r="N259" s="28" t="e">
        <f>IF(VLOOKUP($A259,Keys_CHESS_ALL!$J$3:$AC$192,11,FALSE)="","",VLOOKUP($A259,Keys_CHESS_ALL!$J$3:$AC$192,11,FALSE))</f>
        <v>#N/A</v>
      </c>
      <c r="O259" s="28" t="e">
        <f>IF(VLOOKUP($A259,Keys_CHESS_ALL!$J$3:$AC$192,12,FALSE)="","",VLOOKUP($A259,Keys_CHESS_ALL!$J$3:$AC$192,12,FALSE))</f>
        <v>#N/A</v>
      </c>
      <c r="P259" s="28" t="e">
        <f>IF(VLOOKUP($A259,Keys_CHESS_ALL!$J$3:$AC$192,13,FALSE)="","",VLOOKUP($A259,Keys_CHESS_ALL!$J$3:$AC$192,13,FALSE))</f>
        <v>#N/A</v>
      </c>
      <c r="Q259" s="28" t="e">
        <f>IF(VLOOKUP($A259,Keys_CHESS_ALL!$J$3:$AC$192,14,FALSE)="","",VLOOKUP($A259,Keys_CHESS_ALL!$J$3:$AC$192,14,FALSE))</f>
        <v>#N/A</v>
      </c>
      <c r="R259" s="28" t="e">
        <f>IF(VLOOKUP($A259,Keys_CHESS_ALL!$J$3:$AC$192,15,FALSE)="","",VLOOKUP($A259,Keys_CHESS_ALL!$J$3:$AC$192,15,FALSE))</f>
        <v>#N/A</v>
      </c>
      <c r="S259" s="28" t="e">
        <f>IF(VLOOKUP($A259,Keys_CHESS_ALL!$J$3:$AC$192,16,FALSE)="","",VLOOKUP($A259,Keys_CHESS_ALL!$J$3:$AC$192,16,FALSE))</f>
        <v>#N/A</v>
      </c>
      <c r="T259" s="48" t="e">
        <f>IF(VLOOKUP($A259,Keys_CHESS_ALL!$J$3:$AC$192,17,FALSE)="","",VLOOKUP($A259,Keys_CHESS_ALL!$J$3:$AC$192,17,FALSE))</f>
        <v>#N/A</v>
      </c>
    </row>
    <row r="260" spans="2:20" x14ac:dyDescent="0.2">
      <c r="B260" s="28" t="e">
        <f>VLOOKUP(A260,Keys_CHESS_ALL!J242:L421,2,FALSE)</f>
        <v>#N/A</v>
      </c>
      <c r="C260" s="32"/>
      <c r="D260" s="32"/>
      <c r="E260" s="28" t="e">
        <f>VLOOKUP(A260,Keys_CHESS_ALL!J242:L421,3,FALSE)</f>
        <v>#N/A</v>
      </c>
      <c r="F260" s="40"/>
      <c r="H260" s="28" t="e">
        <f>IF(VLOOKUP($A260,Keys_CHESS_ALL!$J$3:$AC$192,5,FALSE)="","",VLOOKUP($A260,Keys_CHESS_ALL!$J$3:$AC$192,5,FALSE))</f>
        <v>#N/A</v>
      </c>
      <c r="I260" s="28" t="e">
        <f>IF(VLOOKUP($A260,Keys_CHESS_ALL!$J$3:$AC$192,6,FALSE)="","",VLOOKUP($A260,Keys_CHESS_ALL!$J$3:$AC$192,6,FALSE))</f>
        <v>#N/A</v>
      </c>
      <c r="J260" s="28" t="e">
        <f>IF(VLOOKUP($A260,Keys_CHESS_ALL!$J$3:$AC$192,7,FALSE)="","",VLOOKUP($A260,Keys_CHESS_ALL!$J$3:$AC$192,7,FALSE))</f>
        <v>#N/A</v>
      </c>
      <c r="K260" s="28" t="e">
        <f>IF(VLOOKUP($A260,Keys_CHESS_ALL!$J$3:$AC$192,8,FALSE)="","",VLOOKUP($A260,Keys_CHESS_ALL!$J$3:$AC$192,8,FALSE))</f>
        <v>#N/A</v>
      </c>
      <c r="L260" s="28" t="e">
        <f>IF(VLOOKUP($A260,Keys_CHESS_ALL!$J$3:$AC$192,9,FALSE)="","",VLOOKUP($A260,Keys_CHESS_ALL!$J$3:$AC$192,9,FALSE))</f>
        <v>#N/A</v>
      </c>
      <c r="M260" s="28" t="e">
        <f>IF(VLOOKUP($A260,Keys_CHESS_ALL!$J$3:$AC$192,10,FALSE)="","",VLOOKUP($A260,Keys_CHESS_ALL!$J$3:$AC$192,10,FALSE))</f>
        <v>#N/A</v>
      </c>
      <c r="N260" s="28" t="e">
        <f>IF(VLOOKUP($A260,Keys_CHESS_ALL!$J$3:$AC$192,11,FALSE)="","",VLOOKUP($A260,Keys_CHESS_ALL!$J$3:$AC$192,11,FALSE))</f>
        <v>#N/A</v>
      </c>
      <c r="O260" s="28" t="e">
        <f>IF(VLOOKUP($A260,Keys_CHESS_ALL!$J$3:$AC$192,12,FALSE)="","",VLOOKUP($A260,Keys_CHESS_ALL!$J$3:$AC$192,12,FALSE))</f>
        <v>#N/A</v>
      </c>
      <c r="P260" s="28" t="e">
        <f>IF(VLOOKUP($A260,Keys_CHESS_ALL!$J$3:$AC$192,13,FALSE)="","",VLOOKUP($A260,Keys_CHESS_ALL!$J$3:$AC$192,13,FALSE))</f>
        <v>#N/A</v>
      </c>
      <c r="Q260" s="28" t="e">
        <f>IF(VLOOKUP($A260,Keys_CHESS_ALL!$J$3:$AC$192,14,FALSE)="","",VLOOKUP($A260,Keys_CHESS_ALL!$J$3:$AC$192,14,FALSE))</f>
        <v>#N/A</v>
      </c>
      <c r="R260" s="28" t="e">
        <f>IF(VLOOKUP($A260,Keys_CHESS_ALL!$J$3:$AC$192,15,FALSE)="","",VLOOKUP($A260,Keys_CHESS_ALL!$J$3:$AC$192,15,FALSE))</f>
        <v>#N/A</v>
      </c>
      <c r="S260" s="28" t="e">
        <f>IF(VLOOKUP($A260,Keys_CHESS_ALL!$J$3:$AC$192,16,FALSE)="","",VLOOKUP($A260,Keys_CHESS_ALL!$J$3:$AC$192,16,FALSE))</f>
        <v>#N/A</v>
      </c>
      <c r="T260" s="48" t="e">
        <f>IF(VLOOKUP($A260,Keys_CHESS_ALL!$J$3:$AC$192,17,FALSE)="","",VLOOKUP($A260,Keys_CHESS_ALL!$J$3:$AC$192,17,FALSE))</f>
        <v>#N/A</v>
      </c>
    </row>
    <row r="261" spans="2:20" x14ac:dyDescent="0.2">
      <c r="B261" s="28" t="e">
        <f>VLOOKUP(A261,Keys_CHESS_ALL!J243:L422,2,FALSE)</f>
        <v>#N/A</v>
      </c>
      <c r="C261" s="32"/>
      <c r="D261" s="32"/>
      <c r="E261" s="28" t="e">
        <f>VLOOKUP(A261,Keys_CHESS_ALL!J243:L422,3,FALSE)</f>
        <v>#N/A</v>
      </c>
      <c r="F261" s="40"/>
      <c r="H261" s="28" t="e">
        <f>IF(VLOOKUP($A261,Keys_CHESS_ALL!$J$3:$AC$192,5,FALSE)="","",VLOOKUP($A261,Keys_CHESS_ALL!$J$3:$AC$192,5,FALSE))</f>
        <v>#N/A</v>
      </c>
      <c r="I261" s="28" t="e">
        <f>IF(VLOOKUP($A261,Keys_CHESS_ALL!$J$3:$AC$192,6,FALSE)="","",VLOOKUP($A261,Keys_CHESS_ALL!$J$3:$AC$192,6,FALSE))</f>
        <v>#N/A</v>
      </c>
      <c r="J261" s="28" t="e">
        <f>IF(VLOOKUP($A261,Keys_CHESS_ALL!$J$3:$AC$192,7,FALSE)="","",VLOOKUP($A261,Keys_CHESS_ALL!$J$3:$AC$192,7,FALSE))</f>
        <v>#N/A</v>
      </c>
      <c r="K261" s="28" t="e">
        <f>IF(VLOOKUP($A261,Keys_CHESS_ALL!$J$3:$AC$192,8,FALSE)="","",VLOOKUP($A261,Keys_CHESS_ALL!$J$3:$AC$192,8,FALSE))</f>
        <v>#N/A</v>
      </c>
      <c r="L261" s="28" t="e">
        <f>IF(VLOOKUP($A261,Keys_CHESS_ALL!$J$3:$AC$192,9,FALSE)="","",VLOOKUP($A261,Keys_CHESS_ALL!$J$3:$AC$192,9,FALSE))</f>
        <v>#N/A</v>
      </c>
      <c r="M261" s="28" t="e">
        <f>IF(VLOOKUP($A261,Keys_CHESS_ALL!$J$3:$AC$192,10,FALSE)="","",VLOOKUP($A261,Keys_CHESS_ALL!$J$3:$AC$192,10,FALSE))</f>
        <v>#N/A</v>
      </c>
      <c r="N261" s="28" t="e">
        <f>IF(VLOOKUP($A261,Keys_CHESS_ALL!$J$3:$AC$192,11,FALSE)="","",VLOOKUP($A261,Keys_CHESS_ALL!$J$3:$AC$192,11,FALSE))</f>
        <v>#N/A</v>
      </c>
      <c r="O261" s="28" t="e">
        <f>IF(VLOOKUP($A261,Keys_CHESS_ALL!$J$3:$AC$192,12,FALSE)="","",VLOOKUP($A261,Keys_CHESS_ALL!$J$3:$AC$192,12,FALSE))</f>
        <v>#N/A</v>
      </c>
      <c r="P261" s="28" t="e">
        <f>IF(VLOOKUP($A261,Keys_CHESS_ALL!$J$3:$AC$192,13,FALSE)="","",VLOOKUP($A261,Keys_CHESS_ALL!$J$3:$AC$192,13,FALSE))</f>
        <v>#N/A</v>
      </c>
      <c r="Q261" s="28" t="e">
        <f>IF(VLOOKUP($A261,Keys_CHESS_ALL!$J$3:$AC$192,14,FALSE)="","",VLOOKUP($A261,Keys_CHESS_ALL!$J$3:$AC$192,14,FALSE))</f>
        <v>#N/A</v>
      </c>
      <c r="R261" s="28" t="e">
        <f>IF(VLOOKUP($A261,Keys_CHESS_ALL!$J$3:$AC$192,15,FALSE)="","",VLOOKUP($A261,Keys_CHESS_ALL!$J$3:$AC$192,15,FALSE))</f>
        <v>#N/A</v>
      </c>
      <c r="S261" s="28" t="e">
        <f>IF(VLOOKUP($A261,Keys_CHESS_ALL!$J$3:$AC$192,16,FALSE)="","",VLOOKUP($A261,Keys_CHESS_ALL!$J$3:$AC$192,16,FALSE))</f>
        <v>#N/A</v>
      </c>
      <c r="T261" s="48" t="e">
        <f>IF(VLOOKUP($A261,Keys_CHESS_ALL!$J$3:$AC$192,17,FALSE)="","",VLOOKUP($A261,Keys_CHESS_ALL!$J$3:$AC$192,17,FALSE))</f>
        <v>#N/A</v>
      </c>
    </row>
    <row r="262" spans="2:20" x14ac:dyDescent="0.2">
      <c r="B262" s="28" t="e">
        <f>VLOOKUP(A262,Keys_CHESS_ALL!J244:L423,2,FALSE)</f>
        <v>#N/A</v>
      </c>
      <c r="C262" s="32"/>
      <c r="D262" s="32"/>
      <c r="E262" s="28" t="e">
        <f>VLOOKUP(A262,Keys_CHESS_ALL!J244:L423,3,FALSE)</f>
        <v>#N/A</v>
      </c>
      <c r="F262" s="40"/>
      <c r="H262" s="28" t="e">
        <f>IF(VLOOKUP($A262,Keys_CHESS_ALL!$J$3:$AC$192,5,FALSE)="","",VLOOKUP($A262,Keys_CHESS_ALL!$J$3:$AC$192,5,FALSE))</f>
        <v>#N/A</v>
      </c>
      <c r="I262" s="28" t="e">
        <f>IF(VLOOKUP($A262,Keys_CHESS_ALL!$J$3:$AC$192,6,FALSE)="","",VLOOKUP($A262,Keys_CHESS_ALL!$J$3:$AC$192,6,FALSE))</f>
        <v>#N/A</v>
      </c>
      <c r="J262" s="28" t="e">
        <f>IF(VLOOKUP($A262,Keys_CHESS_ALL!$J$3:$AC$192,7,FALSE)="","",VLOOKUP($A262,Keys_CHESS_ALL!$J$3:$AC$192,7,FALSE))</f>
        <v>#N/A</v>
      </c>
      <c r="K262" s="28" t="e">
        <f>IF(VLOOKUP($A262,Keys_CHESS_ALL!$J$3:$AC$192,8,FALSE)="","",VLOOKUP($A262,Keys_CHESS_ALL!$J$3:$AC$192,8,FALSE))</f>
        <v>#N/A</v>
      </c>
      <c r="L262" s="28" t="e">
        <f>IF(VLOOKUP($A262,Keys_CHESS_ALL!$J$3:$AC$192,9,FALSE)="","",VLOOKUP($A262,Keys_CHESS_ALL!$J$3:$AC$192,9,FALSE))</f>
        <v>#N/A</v>
      </c>
      <c r="M262" s="28" t="e">
        <f>IF(VLOOKUP($A262,Keys_CHESS_ALL!$J$3:$AC$192,10,FALSE)="","",VLOOKUP($A262,Keys_CHESS_ALL!$J$3:$AC$192,10,FALSE))</f>
        <v>#N/A</v>
      </c>
      <c r="N262" s="28" t="e">
        <f>IF(VLOOKUP($A262,Keys_CHESS_ALL!$J$3:$AC$192,11,FALSE)="","",VLOOKUP($A262,Keys_CHESS_ALL!$J$3:$AC$192,11,FALSE))</f>
        <v>#N/A</v>
      </c>
      <c r="O262" s="28" t="e">
        <f>IF(VLOOKUP($A262,Keys_CHESS_ALL!$J$3:$AC$192,12,FALSE)="","",VLOOKUP($A262,Keys_CHESS_ALL!$J$3:$AC$192,12,FALSE))</f>
        <v>#N/A</v>
      </c>
      <c r="P262" s="28" t="e">
        <f>IF(VLOOKUP($A262,Keys_CHESS_ALL!$J$3:$AC$192,13,FALSE)="","",VLOOKUP($A262,Keys_CHESS_ALL!$J$3:$AC$192,13,FALSE))</f>
        <v>#N/A</v>
      </c>
      <c r="Q262" s="28" t="e">
        <f>IF(VLOOKUP($A262,Keys_CHESS_ALL!$J$3:$AC$192,14,FALSE)="","",VLOOKUP($A262,Keys_CHESS_ALL!$J$3:$AC$192,14,FALSE))</f>
        <v>#N/A</v>
      </c>
      <c r="R262" s="28" t="e">
        <f>IF(VLOOKUP($A262,Keys_CHESS_ALL!$J$3:$AC$192,15,FALSE)="","",VLOOKUP($A262,Keys_CHESS_ALL!$J$3:$AC$192,15,FALSE))</f>
        <v>#N/A</v>
      </c>
      <c r="S262" s="28" t="e">
        <f>IF(VLOOKUP($A262,Keys_CHESS_ALL!$J$3:$AC$192,16,FALSE)="","",VLOOKUP($A262,Keys_CHESS_ALL!$J$3:$AC$192,16,FALSE))</f>
        <v>#N/A</v>
      </c>
      <c r="T262" s="48" t="e">
        <f>IF(VLOOKUP($A262,Keys_CHESS_ALL!$J$3:$AC$192,17,FALSE)="","",VLOOKUP($A262,Keys_CHESS_ALL!$J$3:$AC$192,17,FALSE))</f>
        <v>#N/A</v>
      </c>
    </row>
    <row r="263" spans="2:20" x14ac:dyDescent="0.2">
      <c r="B263" s="28" t="e">
        <f>VLOOKUP(A263,Keys_CHESS_ALL!J245:L424,2,FALSE)</f>
        <v>#N/A</v>
      </c>
      <c r="C263" s="32"/>
      <c r="D263" s="32"/>
      <c r="E263" s="28" t="e">
        <f>VLOOKUP(A263,Keys_CHESS_ALL!J245:L424,3,FALSE)</f>
        <v>#N/A</v>
      </c>
      <c r="F263" s="40"/>
      <c r="H263" s="28" t="e">
        <f>IF(VLOOKUP($A263,Keys_CHESS_ALL!$J$3:$AC$192,5,FALSE)="","",VLOOKUP($A263,Keys_CHESS_ALL!$J$3:$AC$192,5,FALSE))</f>
        <v>#N/A</v>
      </c>
      <c r="I263" s="28" t="e">
        <f>IF(VLOOKUP($A263,Keys_CHESS_ALL!$J$3:$AC$192,6,FALSE)="","",VLOOKUP($A263,Keys_CHESS_ALL!$J$3:$AC$192,6,FALSE))</f>
        <v>#N/A</v>
      </c>
      <c r="J263" s="28" t="e">
        <f>IF(VLOOKUP($A263,Keys_CHESS_ALL!$J$3:$AC$192,7,FALSE)="","",VLOOKUP($A263,Keys_CHESS_ALL!$J$3:$AC$192,7,FALSE))</f>
        <v>#N/A</v>
      </c>
      <c r="K263" s="28" t="e">
        <f>IF(VLOOKUP($A263,Keys_CHESS_ALL!$J$3:$AC$192,8,FALSE)="","",VLOOKUP($A263,Keys_CHESS_ALL!$J$3:$AC$192,8,FALSE))</f>
        <v>#N/A</v>
      </c>
      <c r="L263" s="28" t="e">
        <f>IF(VLOOKUP($A263,Keys_CHESS_ALL!$J$3:$AC$192,9,FALSE)="","",VLOOKUP($A263,Keys_CHESS_ALL!$J$3:$AC$192,9,FALSE))</f>
        <v>#N/A</v>
      </c>
      <c r="M263" s="28" t="e">
        <f>IF(VLOOKUP($A263,Keys_CHESS_ALL!$J$3:$AC$192,10,FALSE)="","",VLOOKUP($A263,Keys_CHESS_ALL!$J$3:$AC$192,10,FALSE))</f>
        <v>#N/A</v>
      </c>
      <c r="N263" s="28" t="e">
        <f>IF(VLOOKUP($A263,Keys_CHESS_ALL!$J$3:$AC$192,11,FALSE)="","",VLOOKUP($A263,Keys_CHESS_ALL!$J$3:$AC$192,11,FALSE))</f>
        <v>#N/A</v>
      </c>
      <c r="O263" s="28" t="e">
        <f>IF(VLOOKUP($A263,Keys_CHESS_ALL!$J$3:$AC$192,12,FALSE)="","",VLOOKUP($A263,Keys_CHESS_ALL!$J$3:$AC$192,12,FALSE))</f>
        <v>#N/A</v>
      </c>
      <c r="P263" s="28" t="e">
        <f>IF(VLOOKUP($A263,Keys_CHESS_ALL!$J$3:$AC$192,13,FALSE)="","",VLOOKUP($A263,Keys_CHESS_ALL!$J$3:$AC$192,13,FALSE))</f>
        <v>#N/A</v>
      </c>
      <c r="Q263" s="28" t="e">
        <f>IF(VLOOKUP($A263,Keys_CHESS_ALL!$J$3:$AC$192,14,FALSE)="","",VLOOKUP($A263,Keys_CHESS_ALL!$J$3:$AC$192,14,FALSE))</f>
        <v>#N/A</v>
      </c>
      <c r="R263" s="28" t="e">
        <f>IF(VLOOKUP($A263,Keys_CHESS_ALL!$J$3:$AC$192,15,FALSE)="","",VLOOKUP($A263,Keys_CHESS_ALL!$J$3:$AC$192,15,FALSE))</f>
        <v>#N/A</v>
      </c>
      <c r="S263" s="28" t="e">
        <f>IF(VLOOKUP($A263,Keys_CHESS_ALL!$J$3:$AC$192,16,FALSE)="","",VLOOKUP($A263,Keys_CHESS_ALL!$J$3:$AC$192,16,FALSE))</f>
        <v>#N/A</v>
      </c>
      <c r="T263" s="48" t="e">
        <f>IF(VLOOKUP($A263,Keys_CHESS_ALL!$J$3:$AC$192,17,FALSE)="","",VLOOKUP($A263,Keys_CHESS_ALL!$J$3:$AC$192,17,FALSE))</f>
        <v>#N/A</v>
      </c>
    </row>
    <row r="264" spans="2:20" x14ac:dyDescent="0.2">
      <c r="B264" s="28" t="e">
        <f>VLOOKUP(A264,Keys_CHESS_ALL!J246:L425,2,FALSE)</f>
        <v>#N/A</v>
      </c>
      <c r="C264" s="32"/>
      <c r="D264" s="32"/>
      <c r="E264" s="28" t="e">
        <f>VLOOKUP(A264,Keys_CHESS_ALL!J246:L425,3,FALSE)</f>
        <v>#N/A</v>
      </c>
      <c r="F264" s="40"/>
      <c r="H264" s="28" t="e">
        <f>IF(VLOOKUP($A264,Keys_CHESS_ALL!$J$3:$AC$192,5,FALSE)="","",VLOOKUP($A264,Keys_CHESS_ALL!$J$3:$AC$192,5,FALSE))</f>
        <v>#N/A</v>
      </c>
      <c r="I264" s="28" t="e">
        <f>IF(VLOOKUP($A264,Keys_CHESS_ALL!$J$3:$AC$192,6,FALSE)="","",VLOOKUP($A264,Keys_CHESS_ALL!$J$3:$AC$192,6,FALSE))</f>
        <v>#N/A</v>
      </c>
      <c r="J264" s="28" t="e">
        <f>IF(VLOOKUP($A264,Keys_CHESS_ALL!$J$3:$AC$192,7,FALSE)="","",VLOOKUP($A264,Keys_CHESS_ALL!$J$3:$AC$192,7,FALSE))</f>
        <v>#N/A</v>
      </c>
      <c r="K264" s="28" t="e">
        <f>IF(VLOOKUP($A264,Keys_CHESS_ALL!$J$3:$AC$192,8,FALSE)="","",VLOOKUP($A264,Keys_CHESS_ALL!$J$3:$AC$192,8,FALSE))</f>
        <v>#N/A</v>
      </c>
      <c r="L264" s="28" t="e">
        <f>IF(VLOOKUP($A264,Keys_CHESS_ALL!$J$3:$AC$192,9,FALSE)="","",VLOOKUP($A264,Keys_CHESS_ALL!$J$3:$AC$192,9,FALSE))</f>
        <v>#N/A</v>
      </c>
      <c r="M264" s="28" t="e">
        <f>IF(VLOOKUP($A264,Keys_CHESS_ALL!$J$3:$AC$192,10,FALSE)="","",VLOOKUP($A264,Keys_CHESS_ALL!$J$3:$AC$192,10,FALSE))</f>
        <v>#N/A</v>
      </c>
      <c r="N264" s="28" t="e">
        <f>IF(VLOOKUP($A264,Keys_CHESS_ALL!$J$3:$AC$192,11,FALSE)="","",VLOOKUP($A264,Keys_CHESS_ALL!$J$3:$AC$192,11,FALSE))</f>
        <v>#N/A</v>
      </c>
      <c r="O264" s="28" t="e">
        <f>IF(VLOOKUP($A264,Keys_CHESS_ALL!$J$3:$AC$192,12,FALSE)="","",VLOOKUP($A264,Keys_CHESS_ALL!$J$3:$AC$192,12,FALSE))</f>
        <v>#N/A</v>
      </c>
      <c r="P264" s="28" t="e">
        <f>IF(VLOOKUP($A264,Keys_CHESS_ALL!$J$3:$AC$192,13,FALSE)="","",VLOOKUP($A264,Keys_CHESS_ALL!$J$3:$AC$192,13,FALSE))</f>
        <v>#N/A</v>
      </c>
      <c r="Q264" s="28" t="e">
        <f>IF(VLOOKUP($A264,Keys_CHESS_ALL!$J$3:$AC$192,14,FALSE)="","",VLOOKUP($A264,Keys_CHESS_ALL!$J$3:$AC$192,14,FALSE))</f>
        <v>#N/A</v>
      </c>
      <c r="R264" s="28" t="e">
        <f>IF(VLOOKUP($A264,Keys_CHESS_ALL!$J$3:$AC$192,15,FALSE)="","",VLOOKUP($A264,Keys_CHESS_ALL!$J$3:$AC$192,15,FALSE))</f>
        <v>#N/A</v>
      </c>
      <c r="S264" s="28" t="e">
        <f>IF(VLOOKUP($A264,Keys_CHESS_ALL!$J$3:$AC$192,16,FALSE)="","",VLOOKUP($A264,Keys_CHESS_ALL!$J$3:$AC$192,16,FALSE))</f>
        <v>#N/A</v>
      </c>
      <c r="T264" s="48" t="e">
        <f>IF(VLOOKUP($A264,Keys_CHESS_ALL!$J$3:$AC$192,17,FALSE)="","",VLOOKUP($A264,Keys_CHESS_ALL!$J$3:$AC$192,17,FALSE))</f>
        <v>#N/A</v>
      </c>
    </row>
    <row r="265" spans="2:20" x14ac:dyDescent="0.2">
      <c r="B265" s="28" t="e">
        <f>VLOOKUP(A265,Keys_CHESS_ALL!J247:L426,2,FALSE)</f>
        <v>#N/A</v>
      </c>
      <c r="C265" s="32"/>
      <c r="D265" s="32"/>
      <c r="E265" s="28" t="e">
        <f>VLOOKUP(A265,Keys_CHESS_ALL!J247:L426,3,FALSE)</f>
        <v>#N/A</v>
      </c>
      <c r="F265" s="40"/>
      <c r="H265" s="28" t="e">
        <f>IF(VLOOKUP($A265,Keys_CHESS_ALL!$J$3:$AC$192,5,FALSE)="","",VLOOKUP($A265,Keys_CHESS_ALL!$J$3:$AC$192,5,FALSE))</f>
        <v>#N/A</v>
      </c>
      <c r="I265" s="28" t="e">
        <f>IF(VLOOKUP($A265,Keys_CHESS_ALL!$J$3:$AC$192,6,FALSE)="","",VLOOKUP($A265,Keys_CHESS_ALL!$J$3:$AC$192,6,FALSE))</f>
        <v>#N/A</v>
      </c>
      <c r="J265" s="28" t="e">
        <f>IF(VLOOKUP($A265,Keys_CHESS_ALL!$J$3:$AC$192,7,FALSE)="","",VLOOKUP($A265,Keys_CHESS_ALL!$J$3:$AC$192,7,FALSE))</f>
        <v>#N/A</v>
      </c>
      <c r="K265" s="28" t="e">
        <f>IF(VLOOKUP($A265,Keys_CHESS_ALL!$J$3:$AC$192,8,FALSE)="","",VLOOKUP($A265,Keys_CHESS_ALL!$J$3:$AC$192,8,FALSE))</f>
        <v>#N/A</v>
      </c>
      <c r="L265" s="28" t="e">
        <f>IF(VLOOKUP($A265,Keys_CHESS_ALL!$J$3:$AC$192,9,FALSE)="","",VLOOKUP($A265,Keys_CHESS_ALL!$J$3:$AC$192,9,FALSE))</f>
        <v>#N/A</v>
      </c>
      <c r="M265" s="28" t="e">
        <f>IF(VLOOKUP($A265,Keys_CHESS_ALL!$J$3:$AC$192,10,FALSE)="","",VLOOKUP($A265,Keys_CHESS_ALL!$J$3:$AC$192,10,FALSE))</f>
        <v>#N/A</v>
      </c>
      <c r="N265" s="28" t="e">
        <f>IF(VLOOKUP($A265,Keys_CHESS_ALL!$J$3:$AC$192,11,FALSE)="","",VLOOKUP($A265,Keys_CHESS_ALL!$J$3:$AC$192,11,FALSE))</f>
        <v>#N/A</v>
      </c>
      <c r="O265" s="28" t="e">
        <f>IF(VLOOKUP($A265,Keys_CHESS_ALL!$J$3:$AC$192,12,FALSE)="","",VLOOKUP($A265,Keys_CHESS_ALL!$J$3:$AC$192,12,FALSE))</f>
        <v>#N/A</v>
      </c>
      <c r="P265" s="28" t="e">
        <f>IF(VLOOKUP($A265,Keys_CHESS_ALL!$J$3:$AC$192,13,FALSE)="","",VLOOKUP($A265,Keys_CHESS_ALL!$J$3:$AC$192,13,FALSE))</f>
        <v>#N/A</v>
      </c>
      <c r="Q265" s="28" t="e">
        <f>IF(VLOOKUP($A265,Keys_CHESS_ALL!$J$3:$AC$192,14,FALSE)="","",VLOOKUP($A265,Keys_CHESS_ALL!$J$3:$AC$192,14,FALSE))</f>
        <v>#N/A</v>
      </c>
      <c r="R265" s="28" t="e">
        <f>IF(VLOOKUP($A265,Keys_CHESS_ALL!$J$3:$AC$192,15,FALSE)="","",VLOOKUP($A265,Keys_CHESS_ALL!$J$3:$AC$192,15,FALSE))</f>
        <v>#N/A</v>
      </c>
      <c r="S265" s="28" t="e">
        <f>IF(VLOOKUP($A265,Keys_CHESS_ALL!$J$3:$AC$192,16,FALSE)="","",VLOOKUP($A265,Keys_CHESS_ALL!$J$3:$AC$192,16,FALSE))</f>
        <v>#N/A</v>
      </c>
      <c r="T265" s="48" t="e">
        <f>IF(VLOOKUP($A265,Keys_CHESS_ALL!$J$3:$AC$192,17,FALSE)="","",VLOOKUP($A265,Keys_CHESS_ALL!$J$3:$AC$192,17,FALSE))</f>
        <v>#N/A</v>
      </c>
    </row>
    <row r="266" spans="2:20" x14ac:dyDescent="0.2">
      <c r="B266" s="28" t="e">
        <f>VLOOKUP(A266,Keys_CHESS_ALL!J248:L427,2,FALSE)</f>
        <v>#N/A</v>
      </c>
      <c r="C266" s="32"/>
      <c r="D266" s="32"/>
      <c r="E266" s="28" t="e">
        <f>VLOOKUP(A266,Keys_CHESS_ALL!J248:L427,3,FALSE)</f>
        <v>#N/A</v>
      </c>
      <c r="F266" s="40"/>
      <c r="H266" s="28" t="e">
        <f>IF(VLOOKUP($A266,Keys_CHESS_ALL!$J$3:$AC$192,5,FALSE)="","",VLOOKUP($A266,Keys_CHESS_ALL!$J$3:$AC$192,5,FALSE))</f>
        <v>#N/A</v>
      </c>
      <c r="I266" s="28" t="e">
        <f>IF(VLOOKUP($A266,Keys_CHESS_ALL!$J$3:$AC$192,6,FALSE)="","",VLOOKUP($A266,Keys_CHESS_ALL!$J$3:$AC$192,6,FALSE))</f>
        <v>#N/A</v>
      </c>
      <c r="J266" s="28" t="e">
        <f>IF(VLOOKUP($A266,Keys_CHESS_ALL!$J$3:$AC$192,7,FALSE)="","",VLOOKUP($A266,Keys_CHESS_ALL!$J$3:$AC$192,7,FALSE))</f>
        <v>#N/A</v>
      </c>
      <c r="K266" s="28" t="e">
        <f>IF(VLOOKUP($A266,Keys_CHESS_ALL!$J$3:$AC$192,8,FALSE)="","",VLOOKUP($A266,Keys_CHESS_ALL!$J$3:$AC$192,8,FALSE))</f>
        <v>#N/A</v>
      </c>
      <c r="L266" s="28" t="e">
        <f>IF(VLOOKUP($A266,Keys_CHESS_ALL!$J$3:$AC$192,9,FALSE)="","",VLOOKUP($A266,Keys_CHESS_ALL!$J$3:$AC$192,9,FALSE))</f>
        <v>#N/A</v>
      </c>
      <c r="M266" s="28" t="e">
        <f>IF(VLOOKUP($A266,Keys_CHESS_ALL!$J$3:$AC$192,10,FALSE)="","",VLOOKUP($A266,Keys_CHESS_ALL!$J$3:$AC$192,10,FALSE))</f>
        <v>#N/A</v>
      </c>
      <c r="N266" s="28" t="e">
        <f>IF(VLOOKUP($A266,Keys_CHESS_ALL!$J$3:$AC$192,11,FALSE)="","",VLOOKUP($A266,Keys_CHESS_ALL!$J$3:$AC$192,11,FALSE))</f>
        <v>#N/A</v>
      </c>
      <c r="O266" s="28" t="e">
        <f>IF(VLOOKUP($A266,Keys_CHESS_ALL!$J$3:$AC$192,12,FALSE)="","",VLOOKUP($A266,Keys_CHESS_ALL!$J$3:$AC$192,12,FALSE))</f>
        <v>#N/A</v>
      </c>
      <c r="P266" s="28" t="e">
        <f>IF(VLOOKUP($A266,Keys_CHESS_ALL!$J$3:$AC$192,13,FALSE)="","",VLOOKUP($A266,Keys_CHESS_ALL!$J$3:$AC$192,13,FALSE))</f>
        <v>#N/A</v>
      </c>
      <c r="Q266" s="28" t="e">
        <f>IF(VLOOKUP($A266,Keys_CHESS_ALL!$J$3:$AC$192,14,FALSE)="","",VLOOKUP($A266,Keys_CHESS_ALL!$J$3:$AC$192,14,FALSE))</f>
        <v>#N/A</v>
      </c>
      <c r="R266" s="28" t="e">
        <f>IF(VLOOKUP($A266,Keys_CHESS_ALL!$J$3:$AC$192,15,FALSE)="","",VLOOKUP($A266,Keys_CHESS_ALL!$J$3:$AC$192,15,FALSE))</f>
        <v>#N/A</v>
      </c>
      <c r="S266" s="28" t="e">
        <f>IF(VLOOKUP($A266,Keys_CHESS_ALL!$J$3:$AC$192,16,FALSE)="","",VLOOKUP($A266,Keys_CHESS_ALL!$J$3:$AC$192,16,FALSE))</f>
        <v>#N/A</v>
      </c>
      <c r="T266" s="48" t="e">
        <f>IF(VLOOKUP($A266,Keys_CHESS_ALL!$J$3:$AC$192,17,FALSE)="","",VLOOKUP($A266,Keys_CHESS_ALL!$J$3:$AC$192,17,FALSE))</f>
        <v>#N/A</v>
      </c>
    </row>
    <row r="267" spans="2:20" x14ac:dyDescent="0.2">
      <c r="B267" s="28" t="e">
        <f>VLOOKUP(A267,Keys_CHESS_ALL!J249:L428,2,FALSE)</f>
        <v>#N/A</v>
      </c>
      <c r="C267" s="32"/>
      <c r="D267" s="32"/>
      <c r="E267" s="28" t="e">
        <f>VLOOKUP(A267,Keys_CHESS_ALL!J249:L428,3,FALSE)</f>
        <v>#N/A</v>
      </c>
      <c r="F267" s="40"/>
      <c r="H267" s="28" t="e">
        <f>IF(VLOOKUP($A267,Keys_CHESS_ALL!$J$3:$AC$192,5,FALSE)="","",VLOOKUP($A267,Keys_CHESS_ALL!$J$3:$AC$192,5,FALSE))</f>
        <v>#N/A</v>
      </c>
      <c r="I267" s="28" t="e">
        <f>IF(VLOOKUP($A267,Keys_CHESS_ALL!$J$3:$AC$192,6,FALSE)="","",VLOOKUP($A267,Keys_CHESS_ALL!$J$3:$AC$192,6,FALSE))</f>
        <v>#N/A</v>
      </c>
      <c r="J267" s="28" t="e">
        <f>IF(VLOOKUP($A267,Keys_CHESS_ALL!$J$3:$AC$192,7,FALSE)="","",VLOOKUP($A267,Keys_CHESS_ALL!$J$3:$AC$192,7,FALSE))</f>
        <v>#N/A</v>
      </c>
      <c r="K267" s="28" t="e">
        <f>IF(VLOOKUP($A267,Keys_CHESS_ALL!$J$3:$AC$192,8,FALSE)="","",VLOOKUP($A267,Keys_CHESS_ALL!$J$3:$AC$192,8,FALSE))</f>
        <v>#N/A</v>
      </c>
      <c r="L267" s="28" t="e">
        <f>IF(VLOOKUP($A267,Keys_CHESS_ALL!$J$3:$AC$192,9,FALSE)="","",VLOOKUP($A267,Keys_CHESS_ALL!$J$3:$AC$192,9,FALSE))</f>
        <v>#N/A</v>
      </c>
      <c r="M267" s="28" t="e">
        <f>IF(VLOOKUP($A267,Keys_CHESS_ALL!$J$3:$AC$192,10,FALSE)="","",VLOOKUP($A267,Keys_CHESS_ALL!$J$3:$AC$192,10,FALSE))</f>
        <v>#N/A</v>
      </c>
      <c r="N267" s="28" t="e">
        <f>IF(VLOOKUP($A267,Keys_CHESS_ALL!$J$3:$AC$192,11,FALSE)="","",VLOOKUP($A267,Keys_CHESS_ALL!$J$3:$AC$192,11,FALSE))</f>
        <v>#N/A</v>
      </c>
      <c r="O267" s="28" t="e">
        <f>IF(VLOOKUP($A267,Keys_CHESS_ALL!$J$3:$AC$192,12,FALSE)="","",VLOOKUP($A267,Keys_CHESS_ALL!$J$3:$AC$192,12,FALSE))</f>
        <v>#N/A</v>
      </c>
      <c r="P267" s="28" t="e">
        <f>IF(VLOOKUP($A267,Keys_CHESS_ALL!$J$3:$AC$192,13,FALSE)="","",VLOOKUP($A267,Keys_CHESS_ALL!$J$3:$AC$192,13,FALSE))</f>
        <v>#N/A</v>
      </c>
      <c r="Q267" s="28" t="e">
        <f>IF(VLOOKUP($A267,Keys_CHESS_ALL!$J$3:$AC$192,14,FALSE)="","",VLOOKUP($A267,Keys_CHESS_ALL!$J$3:$AC$192,14,FALSE))</f>
        <v>#N/A</v>
      </c>
      <c r="R267" s="28" t="e">
        <f>IF(VLOOKUP($A267,Keys_CHESS_ALL!$J$3:$AC$192,15,FALSE)="","",VLOOKUP($A267,Keys_CHESS_ALL!$J$3:$AC$192,15,FALSE))</f>
        <v>#N/A</v>
      </c>
      <c r="S267" s="28" t="e">
        <f>IF(VLOOKUP($A267,Keys_CHESS_ALL!$J$3:$AC$192,16,FALSE)="","",VLOOKUP($A267,Keys_CHESS_ALL!$J$3:$AC$192,16,FALSE))</f>
        <v>#N/A</v>
      </c>
      <c r="T267" s="48" t="e">
        <f>IF(VLOOKUP($A267,Keys_CHESS_ALL!$J$3:$AC$192,17,FALSE)="","",VLOOKUP($A267,Keys_CHESS_ALL!$J$3:$AC$192,17,FALSE))</f>
        <v>#N/A</v>
      </c>
    </row>
    <row r="268" spans="2:20" x14ac:dyDescent="0.2">
      <c r="B268" s="28" t="e">
        <f>VLOOKUP(A268,Keys_CHESS_ALL!J250:L429,2,FALSE)</f>
        <v>#N/A</v>
      </c>
      <c r="C268" s="32"/>
      <c r="D268" s="32"/>
      <c r="E268" s="28" t="e">
        <f>VLOOKUP(A268,Keys_CHESS_ALL!J250:L429,3,FALSE)</f>
        <v>#N/A</v>
      </c>
      <c r="F268" s="40"/>
      <c r="H268" s="28" t="e">
        <f>IF(VLOOKUP($A268,Keys_CHESS_ALL!$J$3:$AC$192,5,FALSE)="","",VLOOKUP($A268,Keys_CHESS_ALL!$J$3:$AC$192,5,FALSE))</f>
        <v>#N/A</v>
      </c>
      <c r="I268" s="28" t="e">
        <f>IF(VLOOKUP($A268,Keys_CHESS_ALL!$J$3:$AC$192,6,FALSE)="","",VLOOKUP($A268,Keys_CHESS_ALL!$J$3:$AC$192,6,FALSE))</f>
        <v>#N/A</v>
      </c>
      <c r="J268" s="28" t="e">
        <f>IF(VLOOKUP($A268,Keys_CHESS_ALL!$J$3:$AC$192,7,FALSE)="","",VLOOKUP($A268,Keys_CHESS_ALL!$J$3:$AC$192,7,FALSE))</f>
        <v>#N/A</v>
      </c>
      <c r="K268" s="28" t="e">
        <f>IF(VLOOKUP($A268,Keys_CHESS_ALL!$J$3:$AC$192,8,FALSE)="","",VLOOKUP($A268,Keys_CHESS_ALL!$J$3:$AC$192,8,FALSE))</f>
        <v>#N/A</v>
      </c>
      <c r="L268" s="28" t="e">
        <f>IF(VLOOKUP($A268,Keys_CHESS_ALL!$J$3:$AC$192,9,FALSE)="","",VLOOKUP($A268,Keys_CHESS_ALL!$J$3:$AC$192,9,FALSE))</f>
        <v>#N/A</v>
      </c>
      <c r="M268" s="28" t="e">
        <f>IF(VLOOKUP($A268,Keys_CHESS_ALL!$J$3:$AC$192,10,FALSE)="","",VLOOKUP($A268,Keys_CHESS_ALL!$J$3:$AC$192,10,FALSE))</f>
        <v>#N/A</v>
      </c>
      <c r="N268" s="28" t="e">
        <f>IF(VLOOKUP($A268,Keys_CHESS_ALL!$J$3:$AC$192,11,FALSE)="","",VLOOKUP($A268,Keys_CHESS_ALL!$J$3:$AC$192,11,FALSE))</f>
        <v>#N/A</v>
      </c>
      <c r="O268" s="28" t="e">
        <f>IF(VLOOKUP($A268,Keys_CHESS_ALL!$J$3:$AC$192,12,FALSE)="","",VLOOKUP($A268,Keys_CHESS_ALL!$J$3:$AC$192,12,FALSE))</f>
        <v>#N/A</v>
      </c>
      <c r="P268" s="28" t="e">
        <f>IF(VLOOKUP($A268,Keys_CHESS_ALL!$J$3:$AC$192,13,FALSE)="","",VLOOKUP($A268,Keys_CHESS_ALL!$J$3:$AC$192,13,FALSE))</f>
        <v>#N/A</v>
      </c>
      <c r="Q268" s="28" t="e">
        <f>IF(VLOOKUP($A268,Keys_CHESS_ALL!$J$3:$AC$192,14,FALSE)="","",VLOOKUP($A268,Keys_CHESS_ALL!$J$3:$AC$192,14,FALSE))</f>
        <v>#N/A</v>
      </c>
      <c r="R268" s="28" t="e">
        <f>IF(VLOOKUP($A268,Keys_CHESS_ALL!$J$3:$AC$192,15,FALSE)="","",VLOOKUP($A268,Keys_CHESS_ALL!$J$3:$AC$192,15,FALSE))</f>
        <v>#N/A</v>
      </c>
      <c r="S268" s="28" t="e">
        <f>IF(VLOOKUP($A268,Keys_CHESS_ALL!$J$3:$AC$192,16,FALSE)="","",VLOOKUP($A268,Keys_CHESS_ALL!$J$3:$AC$192,16,FALSE))</f>
        <v>#N/A</v>
      </c>
      <c r="T268" s="48" t="e">
        <f>IF(VLOOKUP($A268,Keys_CHESS_ALL!$J$3:$AC$192,17,FALSE)="","",VLOOKUP($A268,Keys_CHESS_ALL!$J$3:$AC$192,17,FALSE))</f>
        <v>#N/A</v>
      </c>
    </row>
    <row r="269" spans="2:20" x14ac:dyDescent="0.2">
      <c r="B269" s="28" t="e">
        <f>VLOOKUP(A269,Keys_CHESS_ALL!J251:L430,2,FALSE)</f>
        <v>#N/A</v>
      </c>
      <c r="C269" s="32"/>
      <c r="D269" s="32"/>
      <c r="E269" s="28" t="e">
        <f>VLOOKUP(A269,Keys_CHESS_ALL!J251:L430,3,FALSE)</f>
        <v>#N/A</v>
      </c>
      <c r="F269" s="40"/>
      <c r="H269" s="28" t="e">
        <f>IF(VLOOKUP($A269,Keys_CHESS_ALL!$J$3:$AC$192,5,FALSE)="","",VLOOKUP($A269,Keys_CHESS_ALL!$J$3:$AC$192,5,FALSE))</f>
        <v>#N/A</v>
      </c>
      <c r="I269" s="28" t="e">
        <f>IF(VLOOKUP($A269,Keys_CHESS_ALL!$J$3:$AC$192,6,FALSE)="","",VLOOKUP($A269,Keys_CHESS_ALL!$J$3:$AC$192,6,FALSE))</f>
        <v>#N/A</v>
      </c>
      <c r="J269" s="28" t="e">
        <f>IF(VLOOKUP($A269,Keys_CHESS_ALL!$J$3:$AC$192,7,FALSE)="","",VLOOKUP($A269,Keys_CHESS_ALL!$J$3:$AC$192,7,FALSE))</f>
        <v>#N/A</v>
      </c>
      <c r="K269" s="28" t="e">
        <f>IF(VLOOKUP($A269,Keys_CHESS_ALL!$J$3:$AC$192,8,FALSE)="","",VLOOKUP($A269,Keys_CHESS_ALL!$J$3:$AC$192,8,FALSE))</f>
        <v>#N/A</v>
      </c>
      <c r="L269" s="28" t="e">
        <f>IF(VLOOKUP($A269,Keys_CHESS_ALL!$J$3:$AC$192,9,FALSE)="","",VLOOKUP($A269,Keys_CHESS_ALL!$J$3:$AC$192,9,FALSE))</f>
        <v>#N/A</v>
      </c>
      <c r="M269" s="28" t="e">
        <f>IF(VLOOKUP($A269,Keys_CHESS_ALL!$J$3:$AC$192,10,FALSE)="","",VLOOKUP($A269,Keys_CHESS_ALL!$J$3:$AC$192,10,FALSE))</f>
        <v>#N/A</v>
      </c>
      <c r="N269" s="28" t="e">
        <f>IF(VLOOKUP($A269,Keys_CHESS_ALL!$J$3:$AC$192,11,FALSE)="","",VLOOKUP($A269,Keys_CHESS_ALL!$J$3:$AC$192,11,FALSE))</f>
        <v>#N/A</v>
      </c>
      <c r="O269" s="28" t="e">
        <f>IF(VLOOKUP($A269,Keys_CHESS_ALL!$J$3:$AC$192,12,FALSE)="","",VLOOKUP($A269,Keys_CHESS_ALL!$J$3:$AC$192,12,FALSE))</f>
        <v>#N/A</v>
      </c>
      <c r="P269" s="28" t="e">
        <f>IF(VLOOKUP($A269,Keys_CHESS_ALL!$J$3:$AC$192,13,FALSE)="","",VLOOKUP($A269,Keys_CHESS_ALL!$J$3:$AC$192,13,FALSE))</f>
        <v>#N/A</v>
      </c>
      <c r="Q269" s="28" t="e">
        <f>IF(VLOOKUP($A269,Keys_CHESS_ALL!$J$3:$AC$192,14,FALSE)="","",VLOOKUP($A269,Keys_CHESS_ALL!$J$3:$AC$192,14,FALSE))</f>
        <v>#N/A</v>
      </c>
      <c r="R269" s="28" t="e">
        <f>IF(VLOOKUP($A269,Keys_CHESS_ALL!$J$3:$AC$192,15,FALSE)="","",VLOOKUP($A269,Keys_CHESS_ALL!$J$3:$AC$192,15,FALSE))</f>
        <v>#N/A</v>
      </c>
      <c r="S269" s="28" t="e">
        <f>IF(VLOOKUP($A269,Keys_CHESS_ALL!$J$3:$AC$192,16,FALSE)="","",VLOOKUP($A269,Keys_CHESS_ALL!$J$3:$AC$192,16,FALSE))</f>
        <v>#N/A</v>
      </c>
      <c r="T269" s="48" t="e">
        <f>IF(VLOOKUP($A269,Keys_CHESS_ALL!$J$3:$AC$192,17,FALSE)="","",VLOOKUP($A269,Keys_CHESS_ALL!$J$3:$AC$192,17,FALSE))</f>
        <v>#N/A</v>
      </c>
    </row>
    <row r="270" spans="2:20" x14ac:dyDescent="0.2">
      <c r="B270" s="28" t="e">
        <f>VLOOKUP(A270,Keys_CHESS_ALL!J252:L431,2,FALSE)</f>
        <v>#N/A</v>
      </c>
      <c r="C270" s="32"/>
      <c r="D270" s="32"/>
      <c r="E270" s="28" t="e">
        <f>VLOOKUP(A270,Keys_CHESS_ALL!J252:L431,3,FALSE)</f>
        <v>#N/A</v>
      </c>
      <c r="F270" s="40"/>
      <c r="H270" s="28" t="e">
        <f>IF(VLOOKUP($A270,Keys_CHESS_ALL!$J$3:$AC$192,5,FALSE)="","",VLOOKUP($A270,Keys_CHESS_ALL!$J$3:$AC$192,5,FALSE))</f>
        <v>#N/A</v>
      </c>
      <c r="I270" s="28" t="e">
        <f>IF(VLOOKUP($A270,Keys_CHESS_ALL!$J$3:$AC$192,6,FALSE)="","",VLOOKUP($A270,Keys_CHESS_ALL!$J$3:$AC$192,6,FALSE))</f>
        <v>#N/A</v>
      </c>
      <c r="J270" s="28" t="e">
        <f>IF(VLOOKUP($A270,Keys_CHESS_ALL!$J$3:$AC$192,7,FALSE)="","",VLOOKUP($A270,Keys_CHESS_ALL!$J$3:$AC$192,7,FALSE))</f>
        <v>#N/A</v>
      </c>
      <c r="K270" s="28" t="e">
        <f>IF(VLOOKUP($A270,Keys_CHESS_ALL!$J$3:$AC$192,8,FALSE)="","",VLOOKUP($A270,Keys_CHESS_ALL!$J$3:$AC$192,8,FALSE))</f>
        <v>#N/A</v>
      </c>
      <c r="L270" s="28" t="e">
        <f>IF(VLOOKUP($A270,Keys_CHESS_ALL!$J$3:$AC$192,9,FALSE)="","",VLOOKUP($A270,Keys_CHESS_ALL!$J$3:$AC$192,9,FALSE))</f>
        <v>#N/A</v>
      </c>
      <c r="M270" s="28" t="e">
        <f>IF(VLOOKUP($A270,Keys_CHESS_ALL!$J$3:$AC$192,10,FALSE)="","",VLOOKUP($A270,Keys_CHESS_ALL!$J$3:$AC$192,10,FALSE))</f>
        <v>#N/A</v>
      </c>
      <c r="N270" s="28" t="e">
        <f>IF(VLOOKUP($A270,Keys_CHESS_ALL!$J$3:$AC$192,11,FALSE)="","",VLOOKUP($A270,Keys_CHESS_ALL!$J$3:$AC$192,11,FALSE))</f>
        <v>#N/A</v>
      </c>
      <c r="O270" s="28" t="e">
        <f>IF(VLOOKUP($A270,Keys_CHESS_ALL!$J$3:$AC$192,12,FALSE)="","",VLOOKUP($A270,Keys_CHESS_ALL!$J$3:$AC$192,12,FALSE))</f>
        <v>#N/A</v>
      </c>
      <c r="P270" s="28" t="e">
        <f>IF(VLOOKUP($A270,Keys_CHESS_ALL!$J$3:$AC$192,13,FALSE)="","",VLOOKUP($A270,Keys_CHESS_ALL!$J$3:$AC$192,13,FALSE))</f>
        <v>#N/A</v>
      </c>
      <c r="Q270" s="28" t="e">
        <f>IF(VLOOKUP($A270,Keys_CHESS_ALL!$J$3:$AC$192,14,FALSE)="","",VLOOKUP($A270,Keys_CHESS_ALL!$J$3:$AC$192,14,FALSE))</f>
        <v>#N/A</v>
      </c>
      <c r="R270" s="28" t="e">
        <f>IF(VLOOKUP($A270,Keys_CHESS_ALL!$J$3:$AC$192,15,FALSE)="","",VLOOKUP($A270,Keys_CHESS_ALL!$J$3:$AC$192,15,FALSE))</f>
        <v>#N/A</v>
      </c>
      <c r="S270" s="28" t="e">
        <f>IF(VLOOKUP($A270,Keys_CHESS_ALL!$J$3:$AC$192,16,FALSE)="","",VLOOKUP($A270,Keys_CHESS_ALL!$J$3:$AC$192,16,FALSE))</f>
        <v>#N/A</v>
      </c>
      <c r="T270" s="48" t="e">
        <f>IF(VLOOKUP($A270,Keys_CHESS_ALL!$J$3:$AC$192,17,FALSE)="","",VLOOKUP($A270,Keys_CHESS_ALL!$J$3:$AC$192,17,FALSE))</f>
        <v>#N/A</v>
      </c>
    </row>
    <row r="271" spans="2:20" x14ac:dyDescent="0.2">
      <c r="B271" s="28" t="e">
        <f>VLOOKUP(A271,Keys_CHESS_ALL!J253:L432,2,FALSE)</f>
        <v>#N/A</v>
      </c>
      <c r="C271" s="32"/>
      <c r="D271" s="32"/>
      <c r="E271" s="28" t="e">
        <f>VLOOKUP(A271,Keys_CHESS_ALL!J253:L432,3,FALSE)</f>
        <v>#N/A</v>
      </c>
      <c r="F271" s="40"/>
      <c r="H271" s="28" t="e">
        <f>IF(VLOOKUP($A271,Keys_CHESS_ALL!$J$3:$AC$192,5,FALSE)="","",VLOOKUP($A271,Keys_CHESS_ALL!$J$3:$AC$192,5,FALSE))</f>
        <v>#N/A</v>
      </c>
      <c r="I271" s="28" t="e">
        <f>IF(VLOOKUP($A271,Keys_CHESS_ALL!$J$3:$AC$192,6,FALSE)="","",VLOOKUP($A271,Keys_CHESS_ALL!$J$3:$AC$192,6,FALSE))</f>
        <v>#N/A</v>
      </c>
      <c r="J271" s="28" t="e">
        <f>IF(VLOOKUP($A271,Keys_CHESS_ALL!$J$3:$AC$192,7,FALSE)="","",VLOOKUP($A271,Keys_CHESS_ALL!$J$3:$AC$192,7,FALSE))</f>
        <v>#N/A</v>
      </c>
      <c r="K271" s="28" t="e">
        <f>IF(VLOOKUP($A271,Keys_CHESS_ALL!$J$3:$AC$192,8,FALSE)="","",VLOOKUP($A271,Keys_CHESS_ALL!$J$3:$AC$192,8,FALSE))</f>
        <v>#N/A</v>
      </c>
      <c r="L271" s="28" t="e">
        <f>IF(VLOOKUP($A271,Keys_CHESS_ALL!$J$3:$AC$192,9,FALSE)="","",VLOOKUP($A271,Keys_CHESS_ALL!$J$3:$AC$192,9,FALSE))</f>
        <v>#N/A</v>
      </c>
      <c r="M271" s="28" t="e">
        <f>IF(VLOOKUP($A271,Keys_CHESS_ALL!$J$3:$AC$192,10,FALSE)="","",VLOOKUP($A271,Keys_CHESS_ALL!$J$3:$AC$192,10,FALSE))</f>
        <v>#N/A</v>
      </c>
      <c r="N271" s="28" t="e">
        <f>IF(VLOOKUP($A271,Keys_CHESS_ALL!$J$3:$AC$192,11,FALSE)="","",VLOOKUP($A271,Keys_CHESS_ALL!$J$3:$AC$192,11,FALSE))</f>
        <v>#N/A</v>
      </c>
      <c r="O271" s="28" t="e">
        <f>IF(VLOOKUP($A271,Keys_CHESS_ALL!$J$3:$AC$192,12,FALSE)="","",VLOOKUP($A271,Keys_CHESS_ALL!$J$3:$AC$192,12,FALSE))</f>
        <v>#N/A</v>
      </c>
      <c r="P271" s="28" t="e">
        <f>IF(VLOOKUP($A271,Keys_CHESS_ALL!$J$3:$AC$192,13,FALSE)="","",VLOOKUP($A271,Keys_CHESS_ALL!$J$3:$AC$192,13,FALSE))</f>
        <v>#N/A</v>
      </c>
      <c r="Q271" s="28" t="e">
        <f>IF(VLOOKUP($A271,Keys_CHESS_ALL!$J$3:$AC$192,14,FALSE)="","",VLOOKUP($A271,Keys_CHESS_ALL!$J$3:$AC$192,14,FALSE))</f>
        <v>#N/A</v>
      </c>
      <c r="R271" s="28" t="e">
        <f>IF(VLOOKUP($A271,Keys_CHESS_ALL!$J$3:$AC$192,15,FALSE)="","",VLOOKUP($A271,Keys_CHESS_ALL!$J$3:$AC$192,15,FALSE))</f>
        <v>#N/A</v>
      </c>
      <c r="S271" s="28" t="e">
        <f>IF(VLOOKUP($A271,Keys_CHESS_ALL!$J$3:$AC$192,16,FALSE)="","",VLOOKUP($A271,Keys_CHESS_ALL!$J$3:$AC$192,16,FALSE))</f>
        <v>#N/A</v>
      </c>
      <c r="T271" s="48" t="e">
        <f>IF(VLOOKUP($A271,Keys_CHESS_ALL!$J$3:$AC$192,17,FALSE)="","",VLOOKUP($A271,Keys_CHESS_ALL!$J$3:$AC$192,17,FALSE))</f>
        <v>#N/A</v>
      </c>
    </row>
    <row r="272" spans="2:20" x14ac:dyDescent="0.2">
      <c r="B272" s="28" t="e">
        <f>VLOOKUP(A272,Keys_CHESS_ALL!J254:L433,2,FALSE)</f>
        <v>#N/A</v>
      </c>
      <c r="C272" s="32"/>
      <c r="D272" s="32"/>
      <c r="E272" s="28" t="e">
        <f>VLOOKUP(A272,Keys_CHESS_ALL!J254:L433,3,FALSE)</f>
        <v>#N/A</v>
      </c>
      <c r="F272" s="40"/>
      <c r="H272" s="28" t="e">
        <f>IF(VLOOKUP($A272,Keys_CHESS_ALL!$J$3:$AC$192,5,FALSE)="","",VLOOKUP($A272,Keys_CHESS_ALL!$J$3:$AC$192,5,FALSE))</f>
        <v>#N/A</v>
      </c>
      <c r="I272" s="28" t="e">
        <f>IF(VLOOKUP($A272,Keys_CHESS_ALL!$J$3:$AC$192,6,FALSE)="","",VLOOKUP($A272,Keys_CHESS_ALL!$J$3:$AC$192,6,FALSE))</f>
        <v>#N/A</v>
      </c>
      <c r="J272" s="28" t="e">
        <f>IF(VLOOKUP($A272,Keys_CHESS_ALL!$J$3:$AC$192,7,FALSE)="","",VLOOKUP($A272,Keys_CHESS_ALL!$J$3:$AC$192,7,FALSE))</f>
        <v>#N/A</v>
      </c>
      <c r="K272" s="28" t="e">
        <f>IF(VLOOKUP($A272,Keys_CHESS_ALL!$J$3:$AC$192,8,FALSE)="","",VLOOKUP($A272,Keys_CHESS_ALL!$J$3:$AC$192,8,FALSE))</f>
        <v>#N/A</v>
      </c>
      <c r="L272" s="28" t="e">
        <f>IF(VLOOKUP($A272,Keys_CHESS_ALL!$J$3:$AC$192,9,FALSE)="","",VLOOKUP($A272,Keys_CHESS_ALL!$J$3:$AC$192,9,FALSE))</f>
        <v>#N/A</v>
      </c>
      <c r="M272" s="28" t="e">
        <f>IF(VLOOKUP($A272,Keys_CHESS_ALL!$J$3:$AC$192,10,FALSE)="","",VLOOKUP($A272,Keys_CHESS_ALL!$J$3:$AC$192,10,FALSE))</f>
        <v>#N/A</v>
      </c>
      <c r="N272" s="28" t="e">
        <f>IF(VLOOKUP($A272,Keys_CHESS_ALL!$J$3:$AC$192,11,FALSE)="","",VLOOKUP($A272,Keys_CHESS_ALL!$J$3:$AC$192,11,FALSE))</f>
        <v>#N/A</v>
      </c>
      <c r="O272" s="28" t="e">
        <f>IF(VLOOKUP($A272,Keys_CHESS_ALL!$J$3:$AC$192,12,FALSE)="","",VLOOKUP($A272,Keys_CHESS_ALL!$J$3:$AC$192,12,FALSE))</f>
        <v>#N/A</v>
      </c>
      <c r="P272" s="28" t="e">
        <f>IF(VLOOKUP($A272,Keys_CHESS_ALL!$J$3:$AC$192,13,FALSE)="","",VLOOKUP($A272,Keys_CHESS_ALL!$J$3:$AC$192,13,FALSE))</f>
        <v>#N/A</v>
      </c>
      <c r="Q272" s="28" t="e">
        <f>IF(VLOOKUP($A272,Keys_CHESS_ALL!$J$3:$AC$192,14,FALSE)="","",VLOOKUP($A272,Keys_CHESS_ALL!$J$3:$AC$192,14,FALSE))</f>
        <v>#N/A</v>
      </c>
      <c r="R272" s="28" t="e">
        <f>IF(VLOOKUP($A272,Keys_CHESS_ALL!$J$3:$AC$192,15,FALSE)="","",VLOOKUP($A272,Keys_CHESS_ALL!$J$3:$AC$192,15,FALSE))</f>
        <v>#N/A</v>
      </c>
      <c r="S272" s="28" t="e">
        <f>IF(VLOOKUP($A272,Keys_CHESS_ALL!$J$3:$AC$192,16,FALSE)="","",VLOOKUP($A272,Keys_CHESS_ALL!$J$3:$AC$192,16,FALSE))</f>
        <v>#N/A</v>
      </c>
      <c r="T272" s="48" t="e">
        <f>IF(VLOOKUP($A272,Keys_CHESS_ALL!$J$3:$AC$192,17,FALSE)="","",VLOOKUP($A272,Keys_CHESS_ALL!$J$3:$AC$192,17,FALSE))</f>
        <v>#N/A</v>
      </c>
    </row>
    <row r="273" spans="2:20" x14ac:dyDescent="0.2">
      <c r="B273" s="28" t="e">
        <f>VLOOKUP(A273,Keys_CHESS_ALL!J255:L434,2,FALSE)</f>
        <v>#N/A</v>
      </c>
      <c r="C273" s="32"/>
      <c r="D273" s="32"/>
      <c r="E273" s="28" t="e">
        <f>VLOOKUP(A273,Keys_CHESS_ALL!J255:L434,3,FALSE)</f>
        <v>#N/A</v>
      </c>
      <c r="F273" s="40"/>
      <c r="H273" s="28" t="e">
        <f>IF(VLOOKUP($A273,Keys_CHESS_ALL!$J$3:$AC$192,5,FALSE)="","",VLOOKUP($A273,Keys_CHESS_ALL!$J$3:$AC$192,5,FALSE))</f>
        <v>#N/A</v>
      </c>
      <c r="I273" s="28" t="e">
        <f>IF(VLOOKUP($A273,Keys_CHESS_ALL!$J$3:$AC$192,6,FALSE)="","",VLOOKUP($A273,Keys_CHESS_ALL!$J$3:$AC$192,6,FALSE))</f>
        <v>#N/A</v>
      </c>
      <c r="J273" s="28" t="e">
        <f>IF(VLOOKUP($A273,Keys_CHESS_ALL!$J$3:$AC$192,7,FALSE)="","",VLOOKUP($A273,Keys_CHESS_ALL!$J$3:$AC$192,7,FALSE))</f>
        <v>#N/A</v>
      </c>
      <c r="K273" s="28" t="e">
        <f>IF(VLOOKUP($A273,Keys_CHESS_ALL!$J$3:$AC$192,8,FALSE)="","",VLOOKUP($A273,Keys_CHESS_ALL!$J$3:$AC$192,8,FALSE))</f>
        <v>#N/A</v>
      </c>
      <c r="L273" s="28" t="e">
        <f>IF(VLOOKUP($A273,Keys_CHESS_ALL!$J$3:$AC$192,9,FALSE)="","",VLOOKUP($A273,Keys_CHESS_ALL!$J$3:$AC$192,9,FALSE))</f>
        <v>#N/A</v>
      </c>
      <c r="M273" s="28" t="e">
        <f>IF(VLOOKUP($A273,Keys_CHESS_ALL!$J$3:$AC$192,10,FALSE)="","",VLOOKUP($A273,Keys_CHESS_ALL!$J$3:$AC$192,10,FALSE))</f>
        <v>#N/A</v>
      </c>
      <c r="N273" s="28" t="e">
        <f>IF(VLOOKUP($A273,Keys_CHESS_ALL!$J$3:$AC$192,11,FALSE)="","",VLOOKUP($A273,Keys_CHESS_ALL!$J$3:$AC$192,11,FALSE))</f>
        <v>#N/A</v>
      </c>
      <c r="O273" s="28" t="e">
        <f>IF(VLOOKUP($A273,Keys_CHESS_ALL!$J$3:$AC$192,12,FALSE)="","",VLOOKUP($A273,Keys_CHESS_ALL!$J$3:$AC$192,12,FALSE))</f>
        <v>#N/A</v>
      </c>
      <c r="P273" s="28" t="e">
        <f>IF(VLOOKUP($A273,Keys_CHESS_ALL!$J$3:$AC$192,13,FALSE)="","",VLOOKUP($A273,Keys_CHESS_ALL!$J$3:$AC$192,13,FALSE))</f>
        <v>#N/A</v>
      </c>
      <c r="Q273" s="28" t="e">
        <f>IF(VLOOKUP($A273,Keys_CHESS_ALL!$J$3:$AC$192,14,FALSE)="","",VLOOKUP($A273,Keys_CHESS_ALL!$J$3:$AC$192,14,FALSE))</f>
        <v>#N/A</v>
      </c>
      <c r="R273" s="28" t="e">
        <f>IF(VLOOKUP($A273,Keys_CHESS_ALL!$J$3:$AC$192,15,FALSE)="","",VLOOKUP($A273,Keys_CHESS_ALL!$J$3:$AC$192,15,FALSE))</f>
        <v>#N/A</v>
      </c>
      <c r="S273" s="28" t="e">
        <f>IF(VLOOKUP($A273,Keys_CHESS_ALL!$J$3:$AC$192,16,FALSE)="","",VLOOKUP($A273,Keys_CHESS_ALL!$J$3:$AC$192,16,FALSE))</f>
        <v>#N/A</v>
      </c>
      <c r="T273" s="48" t="e">
        <f>IF(VLOOKUP($A273,Keys_CHESS_ALL!$J$3:$AC$192,17,FALSE)="","",VLOOKUP($A273,Keys_CHESS_ALL!$J$3:$AC$192,17,FALSE))</f>
        <v>#N/A</v>
      </c>
    </row>
    <row r="274" spans="2:20" x14ac:dyDescent="0.2">
      <c r="B274" s="28" t="e">
        <f>VLOOKUP(A274,Keys_CHESS_ALL!J256:L435,2,FALSE)</f>
        <v>#N/A</v>
      </c>
      <c r="E274" s="28" t="e">
        <f>VLOOKUP(A274,Keys_CHESS_ALL!J256:L435,3,FALSE)</f>
        <v>#N/A</v>
      </c>
      <c r="F274" s="40"/>
      <c r="H274" s="28" t="e">
        <f>IF(VLOOKUP($A274,Keys_CHESS_ALL!$J$3:$AC$192,5,FALSE)="","",VLOOKUP($A274,Keys_CHESS_ALL!$J$3:$AC$192,5,FALSE))</f>
        <v>#N/A</v>
      </c>
      <c r="I274" s="28" t="e">
        <f>IF(VLOOKUP($A274,Keys_CHESS_ALL!$J$3:$AC$192,6,FALSE)="","",VLOOKUP($A274,Keys_CHESS_ALL!$J$3:$AC$192,6,FALSE))</f>
        <v>#N/A</v>
      </c>
      <c r="J274" s="28" t="e">
        <f>IF(VLOOKUP($A274,Keys_CHESS_ALL!$J$3:$AC$192,7,FALSE)="","",VLOOKUP($A274,Keys_CHESS_ALL!$J$3:$AC$192,7,FALSE))</f>
        <v>#N/A</v>
      </c>
      <c r="K274" s="28" t="e">
        <f>IF(VLOOKUP($A274,Keys_CHESS_ALL!$J$3:$AC$192,8,FALSE)="","",VLOOKUP($A274,Keys_CHESS_ALL!$J$3:$AC$192,8,FALSE))</f>
        <v>#N/A</v>
      </c>
      <c r="L274" s="28" t="e">
        <f>IF(VLOOKUP($A274,Keys_CHESS_ALL!$J$3:$AC$192,9,FALSE)="","",VLOOKUP($A274,Keys_CHESS_ALL!$J$3:$AC$192,9,FALSE))</f>
        <v>#N/A</v>
      </c>
      <c r="M274" s="28" t="e">
        <f>IF(VLOOKUP($A274,Keys_CHESS_ALL!$J$3:$AC$192,10,FALSE)="","",VLOOKUP($A274,Keys_CHESS_ALL!$J$3:$AC$192,10,FALSE))</f>
        <v>#N/A</v>
      </c>
      <c r="N274" s="28" t="e">
        <f>IF(VLOOKUP($A274,Keys_CHESS_ALL!$J$3:$AC$192,11,FALSE)="","",VLOOKUP($A274,Keys_CHESS_ALL!$J$3:$AC$192,11,FALSE))</f>
        <v>#N/A</v>
      </c>
      <c r="O274" s="28" t="e">
        <f>IF(VLOOKUP($A274,Keys_CHESS_ALL!$J$3:$AC$192,12,FALSE)="","",VLOOKUP($A274,Keys_CHESS_ALL!$J$3:$AC$192,12,FALSE))</f>
        <v>#N/A</v>
      </c>
      <c r="P274" s="28" t="e">
        <f>IF(VLOOKUP($A274,Keys_CHESS_ALL!$J$3:$AC$192,13,FALSE)="","",VLOOKUP($A274,Keys_CHESS_ALL!$J$3:$AC$192,13,FALSE))</f>
        <v>#N/A</v>
      </c>
      <c r="Q274" s="28" t="e">
        <f>IF(VLOOKUP($A274,Keys_CHESS_ALL!$J$3:$AC$192,14,FALSE)="","",VLOOKUP($A274,Keys_CHESS_ALL!$J$3:$AC$192,14,FALSE))</f>
        <v>#N/A</v>
      </c>
      <c r="R274" s="28" t="e">
        <f>IF(VLOOKUP($A274,Keys_CHESS_ALL!$J$3:$AC$192,15,FALSE)="","",VLOOKUP($A274,Keys_CHESS_ALL!$J$3:$AC$192,15,FALSE))</f>
        <v>#N/A</v>
      </c>
      <c r="S274" s="28" t="e">
        <f>IF(VLOOKUP($A274,Keys_CHESS_ALL!$J$3:$AC$192,16,FALSE)="","",VLOOKUP($A274,Keys_CHESS_ALL!$J$3:$AC$192,16,FALSE))</f>
        <v>#N/A</v>
      </c>
      <c r="T274" s="48" t="e">
        <f>IF(VLOOKUP($A274,Keys_CHESS_ALL!$J$3:$AC$192,17,FALSE)="","",VLOOKUP($A274,Keys_CHESS_ALL!$J$3:$AC$192,17,FALSE))</f>
        <v>#N/A</v>
      </c>
    </row>
    <row r="275" spans="2:20" x14ac:dyDescent="0.2">
      <c r="B275" s="28" t="e">
        <f>VLOOKUP(A275,Keys_CHESS_ALL!J257:L436,2,FALSE)</f>
        <v>#N/A</v>
      </c>
      <c r="E275" s="28" t="e">
        <f>VLOOKUP(A275,Keys_CHESS_ALL!J257:L436,3,FALSE)</f>
        <v>#N/A</v>
      </c>
      <c r="F275" s="40"/>
      <c r="H275" s="28" t="e">
        <f>IF(VLOOKUP($A275,Keys_CHESS_ALL!$J$3:$AC$192,5,FALSE)="","",VLOOKUP($A275,Keys_CHESS_ALL!$J$3:$AC$192,5,FALSE))</f>
        <v>#N/A</v>
      </c>
      <c r="I275" s="28" t="e">
        <f>IF(VLOOKUP($A275,Keys_CHESS_ALL!$J$3:$AC$192,6,FALSE)="","",VLOOKUP($A275,Keys_CHESS_ALL!$J$3:$AC$192,6,FALSE))</f>
        <v>#N/A</v>
      </c>
      <c r="J275" s="28" t="e">
        <f>IF(VLOOKUP($A275,Keys_CHESS_ALL!$J$3:$AC$192,7,FALSE)="","",VLOOKUP($A275,Keys_CHESS_ALL!$J$3:$AC$192,7,FALSE))</f>
        <v>#N/A</v>
      </c>
      <c r="K275" s="28" t="e">
        <f>IF(VLOOKUP($A275,Keys_CHESS_ALL!$J$3:$AC$192,8,FALSE)="","",VLOOKUP($A275,Keys_CHESS_ALL!$J$3:$AC$192,8,FALSE))</f>
        <v>#N/A</v>
      </c>
      <c r="L275" s="28" t="e">
        <f>IF(VLOOKUP($A275,Keys_CHESS_ALL!$J$3:$AC$192,9,FALSE)="","",VLOOKUP($A275,Keys_CHESS_ALL!$J$3:$AC$192,9,FALSE))</f>
        <v>#N/A</v>
      </c>
      <c r="M275" s="28" t="e">
        <f>IF(VLOOKUP($A275,Keys_CHESS_ALL!$J$3:$AC$192,10,FALSE)="","",VLOOKUP($A275,Keys_CHESS_ALL!$J$3:$AC$192,10,FALSE))</f>
        <v>#N/A</v>
      </c>
      <c r="N275" s="28" t="e">
        <f>IF(VLOOKUP($A275,Keys_CHESS_ALL!$J$3:$AC$192,11,FALSE)="","",VLOOKUP($A275,Keys_CHESS_ALL!$J$3:$AC$192,11,FALSE))</f>
        <v>#N/A</v>
      </c>
      <c r="O275" s="28" t="e">
        <f>IF(VLOOKUP($A275,Keys_CHESS_ALL!$J$3:$AC$192,12,FALSE)="","",VLOOKUP($A275,Keys_CHESS_ALL!$J$3:$AC$192,12,FALSE))</f>
        <v>#N/A</v>
      </c>
      <c r="P275" s="28" t="e">
        <f>IF(VLOOKUP($A275,Keys_CHESS_ALL!$J$3:$AC$192,13,FALSE)="","",VLOOKUP($A275,Keys_CHESS_ALL!$J$3:$AC$192,13,FALSE))</f>
        <v>#N/A</v>
      </c>
      <c r="Q275" s="28" t="e">
        <f>IF(VLOOKUP($A275,Keys_CHESS_ALL!$J$3:$AC$192,14,FALSE)="","",VLOOKUP($A275,Keys_CHESS_ALL!$J$3:$AC$192,14,FALSE))</f>
        <v>#N/A</v>
      </c>
      <c r="R275" s="28" t="e">
        <f>IF(VLOOKUP($A275,Keys_CHESS_ALL!$J$3:$AC$192,15,FALSE)="","",VLOOKUP($A275,Keys_CHESS_ALL!$J$3:$AC$192,15,FALSE))</f>
        <v>#N/A</v>
      </c>
      <c r="S275" s="28" t="e">
        <f>IF(VLOOKUP($A275,Keys_CHESS_ALL!$J$3:$AC$192,16,FALSE)="","",VLOOKUP($A275,Keys_CHESS_ALL!$J$3:$AC$192,16,FALSE))</f>
        <v>#N/A</v>
      </c>
      <c r="T275" s="48" t="e">
        <f>IF(VLOOKUP($A275,Keys_CHESS_ALL!$J$3:$AC$192,17,FALSE)="","",VLOOKUP($A275,Keys_CHESS_ALL!$J$3:$AC$192,17,FALSE))</f>
        <v>#N/A</v>
      </c>
    </row>
    <row r="276" spans="2:20" x14ac:dyDescent="0.2">
      <c r="B276" s="28" t="e">
        <f>VLOOKUP(A276,Keys_CHESS_ALL!J258:L437,2,FALSE)</f>
        <v>#N/A</v>
      </c>
      <c r="E276" s="28" t="e">
        <f>VLOOKUP(A276,Keys_CHESS_ALL!J258:L437,3,FALSE)</f>
        <v>#N/A</v>
      </c>
      <c r="F276" s="40"/>
      <c r="H276" s="28" t="e">
        <f>IF(VLOOKUP($A276,Keys_CHESS_ALL!$J$3:$AC$192,5,FALSE)="","",VLOOKUP($A276,Keys_CHESS_ALL!$J$3:$AC$192,5,FALSE))</f>
        <v>#N/A</v>
      </c>
      <c r="I276" s="28" t="e">
        <f>IF(VLOOKUP($A276,Keys_CHESS_ALL!$J$3:$AC$192,6,FALSE)="","",VLOOKUP($A276,Keys_CHESS_ALL!$J$3:$AC$192,6,FALSE))</f>
        <v>#N/A</v>
      </c>
      <c r="J276" s="28" t="e">
        <f>IF(VLOOKUP($A276,Keys_CHESS_ALL!$J$3:$AC$192,7,FALSE)="","",VLOOKUP($A276,Keys_CHESS_ALL!$J$3:$AC$192,7,FALSE))</f>
        <v>#N/A</v>
      </c>
      <c r="K276" s="28" t="e">
        <f>IF(VLOOKUP($A276,Keys_CHESS_ALL!$J$3:$AC$192,8,FALSE)="","",VLOOKUP($A276,Keys_CHESS_ALL!$J$3:$AC$192,8,FALSE))</f>
        <v>#N/A</v>
      </c>
      <c r="L276" s="28" t="e">
        <f>IF(VLOOKUP($A276,Keys_CHESS_ALL!$J$3:$AC$192,9,FALSE)="","",VLOOKUP($A276,Keys_CHESS_ALL!$J$3:$AC$192,9,FALSE))</f>
        <v>#N/A</v>
      </c>
      <c r="M276" s="28" t="e">
        <f>IF(VLOOKUP($A276,Keys_CHESS_ALL!$J$3:$AC$192,10,FALSE)="","",VLOOKUP($A276,Keys_CHESS_ALL!$J$3:$AC$192,10,FALSE))</f>
        <v>#N/A</v>
      </c>
      <c r="N276" s="28" t="e">
        <f>IF(VLOOKUP($A276,Keys_CHESS_ALL!$J$3:$AC$192,11,FALSE)="","",VLOOKUP($A276,Keys_CHESS_ALL!$J$3:$AC$192,11,FALSE))</f>
        <v>#N/A</v>
      </c>
      <c r="O276" s="28" t="e">
        <f>IF(VLOOKUP($A276,Keys_CHESS_ALL!$J$3:$AC$192,12,FALSE)="","",VLOOKUP($A276,Keys_CHESS_ALL!$J$3:$AC$192,12,FALSE))</f>
        <v>#N/A</v>
      </c>
      <c r="P276" s="28" t="e">
        <f>IF(VLOOKUP($A276,Keys_CHESS_ALL!$J$3:$AC$192,13,FALSE)="","",VLOOKUP($A276,Keys_CHESS_ALL!$J$3:$AC$192,13,FALSE))</f>
        <v>#N/A</v>
      </c>
      <c r="Q276" s="28" t="e">
        <f>IF(VLOOKUP($A276,Keys_CHESS_ALL!$J$3:$AC$192,14,FALSE)="","",VLOOKUP($A276,Keys_CHESS_ALL!$J$3:$AC$192,14,FALSE))</f>
        <v>#N/A</v>
      </c>
      <c r="R276" s="28" t="e">
        <f>IF(VLOOKUP($A276,Keys_CHESS_ALL!$J$3:$AC$192,15,FALSE)="","",VLOOKUP($A276,Keys_CHESS_ALL!$J$3:$AC$192,15,FALSE))</f>
        <v>#N/A</v>
      </c>
      <c r="S276" s="28" t="e">
        <f>IF(VLOOKUP($A276,Keys_CHESS_ALL!$J$3:$AC$192,16,FALSE)="","",VLOOKUP($A276,Keys_CHESS_ALL!$J$3:$AC$192,16,FALSE))</f>
        <v>#N/A</v>
      </c>
      <c r="T276" s="48" t="e">
        <f>IF(VLOOKUP($A276,Keys_CHESS_ALL!$J$3:$AC$192,17,FALSE)="","",VLOOKUP($A276,Keys_CHESS_ALL!$J$3:$AC$192,17,FALSE))</f>
        <v>#N/A</v>
      </c>
    </row>
    <row r="277" spans="2:20" x14ac:dyDescent="0.2">
      <c r="B277" s="28" t="e">
        <f>VLOOKUP(A277,Keys_CHESS_ALL!J259:L438,2,FALSE)</f>
        <v>#N/A</v>
      </c>
      <c r="E277" s="28" t="e">
        <f>VLOOKUP(A277,Keys_CHESS_ALL!J259:L438,3,FALSE)</f>
        <v>#N/A</v>
      </c>
      <c r="F277" s="40"/>
      <c r="H277" s="28" t="e">
        <f>IF(VLOOKUP($A277,Keys_CHESS_ALL!$J$3:$AC$192,5,FALSE)="","",VLOOKUP($A277,Keys_CHESS_ALL!$J$3:$AC$192,5,FALSE))</f>
        <v>#N/A</v>
      </c>
      <c r="I277" s="28" t="e">
        <f>IF(VLOOKUP($A277,Keys_CHESS_ALL!$J$3:$AC$192,6,FALSE)="","",VLOOKUP($A277,Keys_CHESS_ALL!$J$3:$AC$192,6,FALSE))</f>
        <v>#N/A</v>
      </c>
      <c r="J277" s="28" t="e">
        <f>IF(VLOOKUP($A277,Keys_CHESS_ALL!$J$3:$AC$192,7,FALSE)="","",VLOOKUP($A277,Keys_CHESS_ALL!$J$3:$AC$192,7,FALSE))</f>
        <v>#N/A</v>
      </c>
      <c r="K277" s="28" t="e">
        <f>IF(VLOOKUP($A277,Keys_CHESS_ALL!$J$3:$AC$192,8,FALSE)="","",VLOOKUP($A277,Keys_CHESS_ALL!$J$3:$AC$192,8,FALSE))</f>
        <v>#N/A</v>
      </c>
      <c r="L277" s="28" t="e">
        <f>IF(VLOOKUP($A277,Keys_CHESS_ALL!$J$3:$AC$192,9,FALSE)="","",VLOOKUP($A277,Keys_CHESS_ALL!$J$3:$AC$192,9,FALSE))</f>
        <v>#N/A</v>
      </c>
      <c r="M277" s="28" t="e">
        <f>IF(VLOOKUP($A277,Keys_CHESS_ALL!$J$3:$AC$192,10,FALSE)="","",VLOOKUP($A277,Keys_CHESS_ALL!$J$3:$AC$192,10,FALSE))</f>
        <v>#N/A</v>
      </c>
      <c r="N277" s="28" t="e">
        <f>IF(VLOOKUP($A277,Keys_CHESS_ALL!$J$3:$AC$192,11,FALSE)="","",VLOOKUP($A277,Keys_CHESS_ALL!$J$3:$AC$192,11,FALSE))</f>
        <v>#N/A</v>
      </c>
      <c r="O277" s="28" t="e">
        <f>IF(VLOOKUP($A277,Keys_CHESS_ALL!$J$3:$AC$192,12,FALSE)="","",VLOOKUP($A277,Keys_CHESS_ALL!$J$3:$AC$192,12,FALSE))</f>
        <v>#N/A</v>
      </c>
      <c r="P277" s="28" t="e">
        <f>IF(VLOOKUP($A277,Keys_CHESS_ALL!$J$3:$AC$192,13,FALSE)="","",VLOOKUP($A277,Keys_CHESS_ALL!$J$3:$AC$192,13,FALSE))</f>
        <v>#N/A</v>
      </c>
      <c r="Q277" s="28" t="e">
        <f>IF(VLOOKUP($A277,Keys_CHESS_ALL!$J$3:$AC$192,14,FALSE)="","",VLOOKUP($A277,Keys_CHESS_ALL!$J$3:$AC$192,14,FALSE))</f>
        <v>#N/A</v>
      </c>
      <c r="R277" s="28" t="e">
        <f>IF(VLOOKUP($A277,Keys_CHESS_ALL!$J$3:$AC$192,15,FALSE)="","",VLOOKUP($A277,Keys_CHESS_ALL!$J$3:$AC$192,15,FALSE))</f>
        <v>#N/A</v>
      </c>
      <c r="S277" s="28" t="e">
        <f>IF(VLOOKUP($A277,Keys_CHESS_ALL!$J$3:$AC$192,16,FALSE)="","",VLOOKUP($A277,Keys_CHESS_ALL!$J$3:$AC$192,16,FALSE))</f>
        <v>#N/A</v>
      </c>
      <c r="T277" s="48" t="e">
        <f>IF(VLOOKUP($A277,Keys_CHESS_ALL!$J$3:$AC$192,17,FALSE)="","",VLOOKUP($A277,Keys_CHESS_ALL!$J$3:$AC$192,17,FALSE))</f>
        <v>#N/A</v>
      </c>
    </row>
    <row r="278" spans="2:20" x14ac:dyDescent="0.2">
      <c r="B278" s="28" t="e">
        <f>VLOOKUP(A278,Keys_CHESS_ALL!J260:L439,2,FALSE)</f>
        <v>#N/A</v>
      </c>
      <c r="E278" s="28" t="e">
        <f>VLOOKUP(A278,Keys_CHESS_ALL!J260:L439,3,FALSE)</f>
        <v>#N/A</v>
      </c>
      <c r="F278" s="40"/>
      <c r="H278" s="28" t="e">
        <f>IF(VLOOKUP($A278,Keys_CHESS_ALL!$J$3:$AC$192,5,FALSE)="","",VLOOKUP($A278,Keys_CHESS_ALL!$J$3:$AC$192,5,FALSE))</f>
        <v>#N/A</v>
      </c>
      <c r="I278" s="28" t="e">
        <f>IF(VLOOKUP($A278,Keys_CHESS_ALL!$J$3:$AC$192,6,FALSE)="","",VLOOKUP($A278,Keys_CHESS_ALL!$J$3:$AC$192,6,FALSE))</f>
        <v>#N/A</v>
      </c>
      <c r="J278" s="28" t="e">
        <f>IF(VLOOKUP($A278,Keys_CHESS_ALL!$J$3:$AC$192,7,FALSE)="","",VLOOKUP($A278,Keys_CHESS_ALL!$J$3:$AC$192,7,FALSE))</f>
        <v>#N/A</v>
      </c>
      <c r="K278" s="28" t="e">
        <f>IF(VLOOKUP($A278,Keys_CHESS_ALL!$J$3:$AC$192,8,FALSE)="","",VLOOKUP($A278,Keys_CHESS_ALL!$J$3:$AC$192,8,FALSE))</f>
        <v>#N/A</v>
      </c>
      <c r="L278" s="28" t="e">
        <f>IF(VLOOKUP($A278,Keys_CHESS_ALL!$J$3:$AC$192,9,FALSE)="","",VLOOKUP($A278,Keys_CHESS_ALL!$J$3:$AC$192,9,FALSE))</f>
        <v>#N/A</v>
      </c>
      <c r="M278" s="28" t="e">
        <f>IF(VLOOKUP($A278,Keys_CHESS_ALL!$J$3:$AC$192,10,FALSE)="","",VLOOKUP($A278,Keys_CHESS_ALL!$J$3:$AC$192,10,FALSE))</f>
        <v>#N/A</v>
      </c>
      <c r="N278" s="28" t="e">
        <f>IF(VLOOKUP($A278,Keys_CHESS_ALL!$J$3:$AC$192,11,FALSE)="","",VLOOKUP($A278,Keys_CHESS_ALL!$J$3:$AC$192,11,FALSE))</f>
        <v>#N/A</v>
      </c>
      <c r="O278" s="28" t="e">
        <f>IF(VLOOKUP($A278,Keys_CHESS_ALL!$J$3:$AC$192,12,FALSE)="","",VLOOKUP($A278,Keys_CHESS_ALL!$J$3:$AC$192,12,FALSE))</f>
        <v>#N/A</v>
      </c>
      <c r="P278" s="28" t="e">
        <f>IF(VLOOKUP($A278,Keys_CHESS_ALL!$J$3:$AC$192,13,FALSE)="","",VLOOKUP($A278,Keys_CHESS_ALL!$J$3:$AC$192,13,FALSE))</f>
        <v>#N/A</v>
      </c>
      <c r="Q278" s="28" t="e">
        <f>IF(VLOOKUP($A278,Keys_CHESS_ALL!$J$3:$AC$192,14,FALSE)="","",VLOOKUP($A278,Keys_CHESS_ALL!$J$3:$AC$192,14,FALSE))</f>
        <v>#N/A</v>
      </c>
      <c r="R278" s="28" t="e">
        <f>IF(VLOOKUP($A278,Keys_CHESS_ALL!$J$3:$AC$192,15,FALSE)="","",VLOOKUP($A278,Keys_CHESS_ALL!$J$3:$AC$192,15,FALSE))</f>
        <v>#N/A</v>
      </c>
      <c r="S278" s="28" t="e">
        <f>IF(VLOOKUP($A278,Keys_CHESS_ALL!$J$3:$AC$192,16,FALSE)="","",VLOOKUP($A278,Keys_CHESS_ALL!$J$3:$AC$192,16,FALSE))</f>
        <v>#N/A</v>
      </c>
      <c r="T278" s="48" t="e">
        <f>IF(VLOOKUP($A278,Keys_CHESS_ALL!$J$3:$AC$192,17,FALSE)="","",VLOOKUP($A278,Keys_CHESS_ALL!$J$3:$AC$192,17,FALSE))</f>
        <v>#N/A</v>
      </c>
    </row>
    <row r="279" spans="2:20" x14ac:dyDescent="0.2">
      <c r="B279" s="28" t="e">
        <f>VLOOKUP(A279,Keys_CHESS_ALL!J261:L440,2,FALSE)</f>
        <v>#N/A</v>
      </c>
      <c r="E279" s="28" t="e">
        <f>VLOOKUP(A279,Keys_CHESS_ALL!J261:L440,3,FALSE)</f>
        <v>#N/A</v>
      </c>
      <c r="F279" s="40"/>
      <c r="H279" s="28" t="e">
        <f>IF(VLOOKUP($A279,Keys_CHESS_ALL!$J$3:$AC$192,5,FALSE)="","",VLOOKUP($A279,Keys_CHESS_ALL!$J$3:$AC$192,5,FALSE))</f>
        <v>#N/A</v>
      </c>
      <c r="I279" s="28" t="e">
        <f>IF(VLOOKUP($A279,Keys_CHESS_ALL!$J$3:$AC$192,6,FALSE)="","",VLOOKUP($A279,Keys_CHESS_ALL!$J$3:$AC$192,6,FALSE))</f>
        <v>#N/A</v>
      </c>
      <c r="J279" s="28" t="e">
        <f>IF(VLOOKUP($A279,Keys_CHESS_ALL!$J$3:$AC$192,7,FALSE)="","",VLOOKUP($A279,Keys_CHESS_ALL!$J$3:$AC$192,7,FALSE))</f>
        <v>#N/A</v>
      </c>
      <c r="K279" s="28" t="e">
        <f>IF(VLOOKUP($A279,Keys_CHESS_ALL!$J$3:$AC$192,8,FALSE)="","",VLOOKUP($A279,Keys_CHESS_ALL!$J$3:$AC$192,8,FALSE))</f>
        <v>#N/A</v>
      </c>
      <c r="L279" s="28" t="e">
        <f>IF(VLOOKUP($A279,Keys_CHESS_ALL!$J$3:$AC$192,9,FALSE)="","",VLOOKUP($A279,Keys_CHESS_ALL!$J$3:$AC$192,9,FALSE))</f>
        <v>#N/A</v>
      </c>
      <c r="M279" s="28" t="e">
        <f>IF(VLOOKUP($A279,Keys_CHESS_ALL!$J$3:$AC$192,10,FALSE)="","",VLOOKUP($A279,Keys_CHESS_ALL!$J$3:$AC$192,10,FALSE))</f>
        <v>#N/A</v>
      </c>
      <c r="N279" s="28" t="e">
        <f>IF(VLOOKUP($A279,Keys_CHESS_ALL!$J$3:$AC$192,11,FALSE)="","",VLOOKUP($A279,Keys_CHESS_ALL!$J$3:$AC$192,11,FALSE))</f>
        <v>#N/A</v>
      </c>
      <c r="O279" s="28" t="e">
        <f>IF(VLOOKUP($A279,Keys_CHESS_ALL!$J$3:$AC$192,12,FALSE)="","",VLOOKUP($A279,Keys_CHESS_ALL!$J$3:$AC$192,12,FALSE))</f>
        <v>#N/A</v>
      </c>
      <c r="P279" s="28" t="e">
        <f>IF(VLOOKUP($A279,Keys_CHESS_ALL!$J$3:$AC$192,13,FALSE)="","",VLOOKUP($A279,Keys_CHESS_ALL!$J$3:$AC$192,13,FALSE))</f>
        <v>#N/A</v>
      </c>
      <c r="Q279" s="28" t="e">
        <f>IF(VLOOKUP($A279,Keys_CHESS_ALL!$J$3:$AC$192,14,FALSE)="","",VLOOKUP($A279,Keys_CHESS_ALL!$J$3:$AC$192,14,FALSE))</f>
        <v>#N/A</v>
      </c>
      <c r="R279" s="28" t="e">
        <f>IF(VLOOKUP($A279,Keys_CHESS_ALL!$J$3:$AC$192,15,FALSE)="","",VLOOKUP($A279,Keys_CHESS_ALL!$J$3:$AC$192,15,FALSE))</f>
        <v>#N/A</v>
      </c>
      <c r="S279" s="28" t="e">
        <f>IF(VLOOKUP($A279,Keys_CHESS_ALL!$J$3:$AC$192,16,FALSE)="","",VLOOKUP($A279,Keys_CHESS_ALL!$J$3:$AC$192,16,FALSE))</f>
        <v>#N/A</v>
      </c>
      <c r="T279" s="48" t="e">
        <f>IF(VLOOKUP($A279,Keys_CHESS_ALL!$J$3:$AC$192,17,FALSE)="","",VLOOKUP($A279,Keys_CHESS_ALL!$J$3:$AC$192,17,FALSE))</f>
        <v>#N/A</v>
      </c>
    </row>
    <row r="280" spans="2:20" x14ac:dyDescent="0.2">
      <c r="B280" s="28" t="e">
        <f>VLOOKUP(A280,Keys_CHESS_ALL!J262:L441,2,FALSE)</f>
        <v>#N/A</v>
      </c>
      <c r="E280" s="28" t="e">
        <f>VLOOKUP(A280,Keys_CHESS_ALL!J262:L441,3,FALSE)</f>
        <v>#N/A</v>
      </c>
      <c r="F280" s="40"/>
      <c r="H280" s="28" t="e">
        <f>IF(VLOOKUP($A280,Keys_CHESS_ALL!$J$3:$AC$192,5,FALSE)="","",VLOOKUP($A280,Keys_CHESS_ALL!$J$3:$AC$192,5,FALSE))</f>
        <v>#N/A</v>
      </c>
      <c r="I280" s="28" t="e">
        <f>IF(VLOOKUP($A280,Keys_CHESS_ALL!$J$3:$AC$192,6,FALSE)="","",VLOOKUP($A280,Keys_CHESS_ALL!$J$3:$AC$192,6,FALSE))</f>
        <v>#N/A</v>
      </c>
      <c r="J280" s="28" t="e">
        <f>IF(VLOOKUP($A280,Keys_CHESS_ALL!$J$3:$AC$192,7,FALSE)="","",VLOOKUP($A280,Keys_CHESS_ALL!$J$3:$AC$192,7,FALSE))</f>
        <v>#N/A</v>
      </c>
      <c r="K280" s="28" t="e">
        <f>IF(VLOOKUP($A280,Keys_CHESS_ALL!$J$3:$AC$192,8,FALSE)="","",VLOOKUP($A280,Keys_CHESS_ALL!$J$3:$AC$192,8,FALSE))</f>
        <v>#N/A</v>
      </c>
      <c r="L280" s="28" t="e">
        <f>IF(VLOOKUP($A280,Keys_CHESS_ALL!$J$3:$AC$192,9,FALSE)="","",VLOOKUP($A280,Keys_CHESS_ALL!$J$3:$AC$192,9,FALSE))</f>
        <v>#N/A</v>
      </c>
      <c r="M280" s="28" t="e">
        <f>IF(VLOOKUP($A280,Keys_CHESS_ALL!$J$3:$AC$192,10,FALSE)="","",VLOOKUP($A280,Keys_CHESS_ALL!$J$3:$AC$192,10,FALSE))</f>
        <v>#N/A</v>
      </c>
      <c r="N280" s="28" t="e">
        <f>IF(VLOOKUP($A280,Keys_CHESS_ALL!$J$3:$AC$192,11,FALSE)="","",VLOOKUP($A280,Keys_CHESS_ALL!$J$3:$AC$192,11,FALSE))</f>
        <v>#N/A</v>
      </c>
      <c r="O280" s="28" t="e">
        <f>IF(VLOOKUP($A280,Keys_CHESS_ALL!$J$3:$AC$192,12,FALSE)="","",VLOOKUP($A280,Keys_CHESS_ALL!$J$3:$AC$192,12,FALSE))</f>
        <v>#N/A</v>
      </c>
      <c r="P280" s="28" t="e">
        <f>IF(VLOOKUP($A280,Keys_CHESS_ALL!$J$3:$AC$192,13,FALSE)="","",VLOOKUP($A280,Keys_CHESS_ALL!$J$3:$AC$192,13,FALSE))</f>
        <v>#N/A</v>
      </c>
      <c r="Q280" s="28" t="e">
        <f>IF(VLOOKUP($A280,Keys_CHESS_ALL!$J$3:$AC$192,14,FALSE)="","",VLOOKUP($A280,Keys_CHESS_ALL!$J$3:$AC$192,14,FALSE))</f>
        <v>#N/A</v>
      </c>
      <c r="R280" s="28" t="e">
        <f>IF(VLOOKUP($A280,Keys_CHESS_ALL!$J$3:$AC$192,15,FALSE)="","",VLOOKUP($A280,Keys_CHESS_ALL!$J$3:$AC$192,15,FALSE))</f>
        <v>#N/A</v>
      </c>
      <c r="S280" s="28" t="e">
        <f>IF(VLOOKUP($A280,Keys_CHESS_ALL!$J$3:$AC$192,16,FALSE)="","",VLOOKUP($A280,Keys_CHESS_ALL!$J$3:$AC$192,16,FALSE))</f>
        <v>#N/A</v>
      </c>
      <c r="T280" s="48" t="e">
        <f>IF(VLOOKUP($A280,Keys_CHESS_ALL!$J$3:$AC$192,17,FALSE)="","",VLOOKUP($A280,Keys_CHESS_ALL!$J$3:$AC$192,17,FALSE))</f>
        <v>#N/A</v>
      </c>
    </row>
    <row r="281" spans="2:20" x14ac:dyDescent="0.2">
      <c r="B281" s="28" t="e">
        <f>VLOOKUP(A281,Keys_CHESS_ALL!J263:L442,2,FALSE)</f>
        <v>#N/A</v>
      </c>
      <c r="E281" s="28" t="e">
        <f>VLOOKUP(A281,Keys_CHESS_ALL!J263:L442,3,FALSE)</f>
        <v>#N/A</v>
      </c>
      <c r="F281" s="40"/>
      <c r="H281" s="28" t="e">
        <f>IF(VLOOKUP($A281,Keys_CHESS_ALL!$J$3:$AC$192,5,FALSE)="","",VLOOKUP($A281,Keys_CHESS_ALL!$J$3:$AC$192,5,FALSE))</f>
        <v>#N/A</v>
      </c>
      <c r="I281" s="28" t="e">
        <f>IF(VLOOKUP($A281,Keys_CHESS_ALL!$J$3:$AC$192,6,FALSE)="","",VLOOKUP($A281,Keys_CHESS_ALL!$J$3:$AC$192,6,FALSE))</f>
        <v>#N/A</v>
      </c>
      <c r="J281" s="28" t="e">
        <f>IF(VLOOKUP($A281,Keys_CHESS_ALL!$J$3:$AC$192,7,FALSE)="","",VLOOKUP($A281,Keys_CHESS_ALL!$J$3:$AC$192,7,FALSE))</f>
        <v>#N/A</v>
      </c>
      <c r="K281" s="28" t="e">
        <f>IF(VLOOKUP($A281,Keys_CHESS_ALL!$J$3:$AC$192,8,FALSE)="","",VLOOKUP($A281,Keys_CHESS_ALL!$J$3:$AC$192,8,FALSE))</f>
        <v>#N/A</v>
      </c>
      <c r="L281" s="28" t="e">
        <f>IF(VLOOKUP($A281,Keys_CHESS_ALL!$J$3:$AC$192,9,FALSE)="","",VLOOKUP($A281,Keys_CHESS_ALL!$J$3:$AC$192,9,FALSE))</f>
        <v>#N/A</v>
      </c>
      <c r="M281" s="28" t="e">
        <f>IF(VLOOKUP($A281,Keys_CHESS_ALL!$J$3:$AC$192,10,FALSE)="","",VLOOKUP($A281,Keys_CHESS_ALL!$J$3:$AC$192,10,FALSE))</f>
        <v>#N/A</v>
      </c>
      <c r="N281" s="28" t="e">
        <f>IF(VLOOKUP($A281,Keys_CHESS_ALL!$J$3:$AC$192,11,FALSE)="","",VLOOKUP($A281,Keys_CHESS_ALL!$J$3:$AC$192,11,FALSE))</f>
        <v>#N/A</v>
      </c>
      <c r="O281" s="28" t="e">
        <f>IF(VLOOKUP($A281,Keys_CHESS_ALL!$J$3:$AC$192,12,FALSE)="","",VLOOKUP($A281,Keys_CHESS_ALL!$J$3:$AC$192,12,FALSE))</f>
        <v>#N/A</v>
      </c>
      <c r="P281" s="28" t="e">
        <f>IF(VLOOKUP($A281,Keys_CHESS_ALL!$J$3:$AC$192,13,FALSE)="","",VLOOKUP($A281,Keys_CHESS_ALL!$J$3:$AC$192,13,FALSE))</f>
        <v>#N/A</v>
      </c>
      <c r="Q281" s="28" t="e">
        <f>IF(VLOOKUP($A281,Keys_CHESS_ALL!$J$3:$AC$192,14,FALSE)="","",VLOOKUP($A281,Keys_CHESS_ALL!$J$3:$AC$192,14,FALSE))</f>
        <v>#N/A</v>
      </c>
      <c r="R281" s="28" t="e">
        <f>IF(VLOOKUP($A281,Keys_CHESS_ALL!$J$3:$AC$192,15,FALSE)="","",VLOOKUP($A281,Keys_CHESS_ALL!$J$3:$AC$192,15,FALSE))</f>
        <v>#N/A</v>
      </c>
      <c r="S281" s="28" t="e">
        <f>IF(VLOOKUP($A281,Keys_CHESS_ALL!$J$3:$AC$192,16,FALSE)="","",VLOOKUP($A281,Keys_CHESS_ALL!$J$3:$AC$192,16,FALSE))</f>
        <v>#N/A</v>
      </c>
      <c r="T281" s="48" t="e">
        <f>IF(VLOOKUP($A281,Keys_CHESS_ALL!$J$3:$AC$192,17,FALSE)="","",VLOOKUP($A281,Keys_CHESS_ALL!$J$3:$AC$192,17,FALSE))</f>
        <v>#N/A</v>
      </c>
    </row>
    <row r="282" spans="2:20" x14ac:dyDescent="0.2">
      <c r="B282" s="28" t="e">
        <f>VLOOKUP(A282,Keys_CHESS_ALL!J264:L443,2,FALSE)</f>
        <v>#N/A</v>
      </c>
      <c r="E282" s="28" t="e">
        <f>VLOOKUP(A282,Keys_CHESS_ALL!J264:L443,3,FALSE)</f>
        <v>#N/A</v>
      </c>
      <c r="F282" s="40"/>
      <c r="H282" s="28" t="e">
        <f>IF(VLOOKUP($A282,Keys_CHESS_ALL!$J$3:$AC$192,5,FALSE)="","",VLOOKUP($A282,Keys_CHESS_ALL!$J$3:$AC$192,5,FALSE))</f>
        <v>#N/A</v>
      </c>
      <c r="I282" s="28" t="e">
        <f>IF(VLOOKUP($A282,Keys_CHESS_ALL!$J$3:$AC$192,6,FALSE)="","",VLOOKUP($A282,Keys_CHESS_ALL!$J$3:$AC$192,6,FALSE))</f>
        <v>#N/A</v>
      </c>
      <c r="J282" s="28" t="e">
        <f>IF(VLOOKUP($A282,Keys_CHESS_ALL!$J$3:$AC$192,7,FALSE)="","",VLOOKUP($A282,Keys_CHESS_ALL!$J$3:$AC$192,7,FALSE))</f>
        <v>#N/A</v>
      </c>
      <c r="K282" s="28" t="e">
        <f>IF(VLOOKUP($A282,Keys_CHESS_ALL!$J$3:$AC$192,8,FALSE)="","",VLOOKUP($A282,Keys_CHESS_ALL!$J$3:$AC$192,8,FALSE))</f>
        <v>#N/A</v>
      </c>
      <c r="L282" s="28" t="e">
        <f>IF(VLOOKUP($A282,Keys_CHESS_ALL!$J$3:$AC$192,9,FALSE)="","",VLOOKUP($A282,Keys_CHESS_ALL!$J$3:$AC$192,9,FALSE))</f>
        <v>#N/A</v>
      </c>
      <c r="M282" s="28" t="e">
        <f>IF(VLOOKUP($A282,Keys_CHESS_ALL!$J$3:$AC$192,10,FALSE)="","",VLOOKUP($A282,Keys_CHESS_ALL!$J$3:$AC$192,10,FALSE))</f>
        <v>#N/A</v>
      </c>
      <c r="N282" s="28" t="e">
        <f>IF(VLOOKUP($A282,Keys_CHESS_ALL!$J$3:$AC$192,11,FALSE)="","",VLOOKUP($A282,Keys_CHESS_ALL!$J$3:$AC$192,11,FALSE))</f>
        <v>#N/A</v>
      </c>
      <c r="O282" s="28" t="e">
        <f>IF(VLOOKUP($A282,Keys_CHESS_ALL!$J$3:$AC$192,12,FALSE)="","",VLOOKUP($A282,Keys_CHESS_ALL!$J$3:$AC$192,12,FALSE))</f>
        <v>#N/A</v>
      </c>
      <c r="P282" s="28" t="e">
        <f>IF(VLOOKUP($A282,Keys_CHESS_ALL!$J$3:$AC$192,13,FALSE)="","",VLOOKUP($A282,Keys_CHESS_ALL!$J$3:$AC$192,13,FALSE))</f>
        <v>#N/A</v>
      </c>
      <c r="Q282" s="28" t="e">
        <f>IF(VLOOKUP($A282,Keys_CHESS_ALL!$J$3:$AC$192,14,FALSE)="","",VLOOKUP($A282,Keys_CHESS_ALL!$J$3:$AC$192,14,FALSE))</f>
        <v>#N/A</v>
      </c>
      <c r="R282" s="28" t="e">
        <f>IF(VLOOKUP($A282,Keys_CHESS_ALL!$J$3:$AC$192,15,FALSE)="","",VLOOKUP($A282,Keys_CHESS_ALL!$J$3:$AC$192,15,FALSE))</f>
        <v>#N/A</v>
      </c>
      <c r="S282" s="28" t="e">
        <f>IF(VLOOKUP($A282,Keys_CHESS_ALL!$J$3:$AC$192,16,FALSE)="","",VLOOKUP($A282,Keys_CHESS_ALL!$J$3:$AC$192,16,FALSE))</f>
        <v>#N/A</v>
      </c>
      <c r="T282" s="48" t="e">
        <f>IF(VLOOKUP($A282,Keys_CHESS_ALL!$J$3:$AC$192,17,FALSE)="","",VLOOKUP($A282,Keys_CHESS_ALL!$J$3:$AC$192,17,FALSE))</f>
        <v>#N/A</v>
      </c>
    </row>
    <row r="283" spans="2:20" x14ac:dyDescent="0.2">
      <c r="B283" s="28" t="e">
        <f>VLOOKUP(A283,Keys_CHESS_ALL!J265:L444,2,FALSE)</f>
        <v>#N/A</v>
      </c>
      <c r="E283" s="28" t="e">
        <f>VLOOKUP(A283,Keys_CHESS_ALL!J265:L444,3,FALSE)</f>
        <v>#N/A</v>
      </c>
      <c r="F283" s="40"/>
      <c r="H283" s="28" t="e">
        <f>IF(VLOOKUP($A283,Keys_CHESS_ALL!$J$3:$AC$192,5,FALSE)="","",VLOOKUP($A283,Keys_CHESS_ALL!$J$3:$AC$192,5,FALSE))</f>
        <v>#N/A</v>
      </c>
      <c r="I283" s="28" t="e">
        <f>IF(VLOOKUP($A283,Keys_CHESS_ALL!$J$3:$AC$192,6,FALSE)="","",VLOOKUP($A283,Keys_CHESS_ALL!$J$3:$AC$192,6,FALSE))</f>
        <v>#N/A</v>
      </c>
      <c r="J283" s="28" t="e">
        <f>IF(VLOOKUP($A283,Keys_CHESS_ALL!$J$3:$AC$192,7,FALSE)="","",VLOOKUP($A283,Keys_CHESS_ALL!$J$3:$AC$192,7,FALSE))</f>
        <v>#N/A</v>
      </c>
      <c r="K283" s="28" t="e">
        <f>IF(VLOOKUP($A283,Keys_CHESS_ALL!$J$3:$AC$192,8,FALSE)="","",VLOOKUP($A283,Keys_CHESS_ALL!$J$3:$AC$192,8,FALSE))</f>
        <v>#N/A</v>
      </c>
      <c r="L283" s="28" t="e">
        <f>IF(VLOOKUP($A283,Keys_CHESS_ALL!$J$3:$AC$192,9,FALSE)="","",VLOOKUP($A283,Keys_CHESS_ALL!$J$3:$AC$192,9,FALSE))</f>
        <v>#N/A</v>
      </c>
      <c r="M283" s="28" t="e">
        <f>IF(VLOOKUP($A283,Keys_CHESS_ALL!$J$3:$AC$192,10,FALSE)="","",VLOOKUP($A283,Keys_CHESS_ALL!$J$3:$AC$192,10,FALSE))</f>
        <v>#N/A</v>
      </c>
      <c r="N283" s="28" t="e">
        <f>IF(VLOOKUP($A283,Keys_CHESS_ALL!$J$3:$AC$192,11,FALSE)="","",VLOOKUP($A283,Keys_CHESS_ALL!$J$3:$AC$192,11,FALSE))</f>
        <v>#N/A</v>
      </c>
      <c r="O283" s="28" t="e">
        <f>IF(VLOOKUP($A283,Keys_CHESS_ALL!$J$3:$AC$192,12,FALSE)="","",VLOOKUP($A283,Keys_CHESS_ALL!$J$3:$AC$192,12,FALSE))</f>
        <v>#N/A</v>
      </c>
      <c r="P283" s="28" t="e">
        <f>IF(VLOOKUP($A283,Keys_CHESS_ALL!$J$3:$AC$192,13,FALSE)="","",VLOOKUP($A283,Keys_CHESS_ALL!$J$3:$AC$192,13,FALSE))</f>
        <v>#N/A</v>
      </c>
      <c r="Q283" s="28" t="e">
        <f>IF(VLOOKUP($A283,Keys_CHESS_ALL!$J$3:$AC$192,14,FALSE)="","",VLOOKUP($A283,Keys_CHESS_ALL!$J$3:$AC$192,14,FALSE))</f>
        <v>#N/A</v>
      </c>
      <c r="R283" s="28" t="e">
        <f>IF(VLOOKUP($A283,Keys_CHESS_ALL!$J$3:$AC$192,15,FALSE)="","",VLOOKUP($A283,Keys_CHESS_ALL!$J$3:$AC$192,15,FALSE))</f>
        <v>#N/A</v>
      </c>
      <c r="S283" s="28" t="e">
        <f>IF(VLOOKUP($A283,Keys_CHESS_ALL!$J$3:$AC$192,16,FALSE)="","",VLOOKUP($A283,Keys_CHESS_ALL!$J$3:$AC$192,16,FALSE))</f>
        <v>#N/A</v>
      </c>
      <c r="T283" s="48" t="e">
        <f>IF(VLOOKUP($A283,Keys_CHESS_ALL!$J$3:$AC$192,17,FALSE)="","",VLOOKUP($A283,Keys_CHESS_ALL!$J$3:$AC$192,17,FALSE))</f>
        <v>#N/A</v>
      </c>
    </row>
    <row r="284" spans="2:20" x14ac:dyDescent="0.2">
      <c r="B284" s="28" t="e">
        <f>VLOOKUP(A284,Keys_CHESS_ALL!J266:L445,2,FALSE)</f>
        <v>#N/A</v>
      </c>
      <c r="E284" s="28" t="e">
        <f>VLOOKUP(A284,Keys_CHESS_ALL!J266:L445,3,FALSE)</f>
        <v>#N/A</v>
      </c>
      <c r="F284" s="40"/>
      <c r="H284" s="28" t="e">
        <f>IF(VLOOKUP($A284,Keys_CHESS_ALL!$J$3:$AC$192,5,FALSE)="","",VLOOKUP($A284,Keys_CHESS_ALL!$J$3:$AC$192,5,FALSE))</f>
        <v>#N/A</v>
      </c>
      <c r="I284" s="28" t="e">
        <f>IF(VLOOKUP($A284,Keys_CHESS_ALL!$J$3:$AC$192,6,FALSE)="","",VLOOKUP($A284,Keys_CHESS_ALL!$J$3:$AC$192,6,FALSE))</f>
        <v>#N/A</v>
      </c>
      <c r="J284" s="28" t="e">
        <f>IF(VLOOKUP($A284,Keys_CHESS_ALL!$J$3:$AC$192,7,FALSE)="","",VLOOKUP($A284,Keys_CHESS_ALL!$J$3:$AC$192,7,FALSE))</f>
        <v>#N/A</v>
      </c>
      <c r="K284" s="28" t="e">
        <f>IF(VLOOKUP($A284,Keys_CHESS_ALL!$J$3:$AC$192,8,FALSE)="","",VLOOKUP($A284,Keys_CHESS_ALL!$J$3:$AC$192,8,FALSE))</f>
        <v>#N/A</v>
      </c>
      <c r="L284" s="28" t="e">
        <f>IF(VLOOKUP($A284,Keys_CHESS_ALL!$J$3:$AC$192,9,FALSE)="","",VLOOKUP($A284,Keys_CHESS_ALL!$J$3:$AC$192,9,FALSE))</f>
        <v>#N/A</v>
      </c>
      <c r="M284" s="28" t="e">
        <f>IF(VLOOKUP($A284,Keys_CHESS_ALL!$J$3:$AC$192,10,FALSE)="","",VLOOKUP($A284,Keys_CHESS_ALL!$J$3:$AC$192,10,FALSE))</f>
        <v>#N/A</v>
      </c>
      <c r="N284" s="28" t="e">
        <f>IF(VLOOKUP($A284,Keys_CHESS_ALL!$J$3:$AC$192,11,FALSE)="","",VLOOKUP($A284,Keys_CHESS_ALL!$J$3:$AC$192,11,FALSE))</f>
        <v>#N/A</v>
      </c>
      <c r="O284" s="28" t="e">
        <f>IF(VLOOKUP($A284,Keys_CHESS_ALL!$J$3:$AC$192,12,FALSE)="","",VLOOKUP($A284,Keys_CHESS_ALL!$J$3:$AC$192,12,FALSE))</f>
        <v>#N/A</v>
      </c>
      <c r="P284" s="28" t="e">
        <f>IF(VLOOKUP($A284,Keys_CHESS_ALL!$J$3:$AC$192,13,FALSE)="","",VLOOKUP($A284,Keys_CHESS_ALL!$J$3:$AC$192,13,FALSE))</f>
        <v>#N/A</v>
      </c>
      <c r="Q284" s="28" t="e">
        <f>IF(VLOOKUP($A284,Keys_CHESS_ALL!$J$3:$AC$192,14,FALSE)="","",VLOOKUP($A284,Keys_CHESS_ALL!$J$3:$AC$192,14,FALSE))</f>
        <v>#N/A</v>
      </c>
      <c r="R284" s="28" t="e">
        <f>IF(VLOOKUP($A284,Keys_CHESS_ALL!$J$3:$AC$192,15,FALSE)="","",VLOOKUP($A284,Keys_CHESS_ALL!$J$3:$AC$192,15,FALSE))</f>
        <v>#N/A</v>
      </c>
      <c r="S284" s="28" t="e">
        <f>IF(VLOOKUP($A284,Keys_CHESS_ALL!$J$3:$AC$192,16,FALSE)="","",VLOOKUP($A284,Keys_CHESS_ALL!$J$3:$AC$192,16,FALSE))</f>
        <v>#N/A</v>
      </c>
      <c r="T284" s="48" t="e">
        <f>IF(VLOOKUP($A284,Keys_CHESS_ALL!$J$3:$AC$192,17,FALSE)="","",VLOOKUP($A284,Keys_CHESS_ALL!$J$3:$AC$192,17,FALSE))</f>
        <v>#N/A</v>
      </c>
    </row>
    <row r="285" spans="2:20" x14ac:dyDescent="0.2">
      <c r="B285" s="28" t="e">
        <f>VLOOKUP(A285,Keys_CHESS_ALL!J267:L446,2,FALSE)</f>
        <v>#N/A</v>
      </c>
      <c r="E285" s="28" t="e">
        <f>VLOOKUP(A285,Keys_CHESS_ALL!J267:L446,3,FALSE)</f>
        <v>#N/A</v>
      </c>
      <c r="F285" s="40"/>
      <c r="H285" s="28" t="e">
        <f>IF(VLOOKUP($A285,Keys_CHESS_ALL!$J$3:$AC$192,5,FALSE)="","",VLOOKUP($A285,Keys_CHESS_ALL!$J$3:$AC$192,5,FALSE))</f>
        <v>#N/A</v>
      </c>
      <c r="I285" s="28" t="e">
        <f>IF(VLOOKUP($A285,Keys_CHESS_ALL!$J$3:$AC$192,6,FALSE)="","",VLOOKUP($A285,Keys_CHESS_ALL!$J$3:$AC$192,6,FALSE))</f>
        <v>#N/A</v>
      </c>
      <c r="J285" s="28" t="e">
        <f>IF(VLOOKUP($A285,Keys_CHESS_ALL!$J$3:$AC$192,7,FALSE)="","",VLOOKUP($A285,Keys_CHESS_ALL!$J$3:$AC$192,7,FALSE))</f>
        <v>#N/A</v>
      </c>
      <c r="K285" s="28" t="e">
        <f>IF(VLOOKUP($A285,Keys_CHESS_ALL!$J$3:$AC$192,8,FALSE)="","",VLOOKUP($A285,Keys_CHESS_ALL!$J$3:$AC$192,8,FALSE))</f>
        <v>#N/A</v>
      </c>
      <c r="L285" s="28" t="e">
        <f>IF(VLOOKUP($A285,Keys_CHESS_ALL!$J$3:$AC$192,9,FALSE)="","",VLOOKUP($A285,Keys_CHESS_ALL!$J$3:$AC$192,9,FALSE))</f>
        <v>#N/A</v>
      </c>
      <c r="M285" s="28" t="e">
        <f>IF(VLOOKUP($A285,Keys_CHESS_ALL!$J$3:$AC$192,10,FALSE)="","",VLOOKUP($A285,Keys_CHESS_ALL!$J$3:$AC$192,10,FALSE))</f>
        <v>#N/A</v>
      </c>
      <c r="N285" s="28" t="e">
        <f>IF(VLOOKUP($A285,Keys_CHESS_ALL!$J$3:$AC$192,11,FALSE)="","",VLOOKUP($A285,Keys_CHESS_ALL!$J$3:$AC$192,11,FALSE))</f>
        <v>#N/A</v>
      </c>
      <c r="O285" s="28" t="e">
        <f>IF(VLOOKUP($A285,Keys_CHESS_ALL!$J$3:$AC$192,12,FALSE)="","",VLOOKUP($A285,Keys_CHESS_ALL!$J$3:$AC$192,12,FALSE))</f>
        <v>#N/A</v>
      </c>
      <c r="P285" s="28" t="e">
        <f>IF(VLOOKUP($A285,Keys_CHESS_ALL!$J$3:$AC$192,13,FALSE)="","",VLOOKUP($A285,Keys_CHESS_ALL!$J$3:$AC$192,13,FALSE))</f>
        <v>#N/A</v>
      </c>
      <c r="Q285" s="28" t="e">
        <f>IF(VLOOKUP($A285,Keys_CHESS_ALL!$J$3:$AC$192,14,FALSE)="","",VLOOKUP($A285,Keys_CHESS_ALL!$J$3:$AC$192,14,FALSE))</f>
        <v>#N/A</v>
      </c>
      <c r="R285" s="28" t="e">
        <f>IF(VLOOKUP($A285,Keys_CHESS_ALL!$J$3:$AC$192,15,FALSE)="","",VLOOKUP($A285,Keys_CHESS_ALL!$J$3:$AC$192,15,FALSE))</f>
        <v>#N/A</v>
      </c>
      <c r="S285" s="28" t="e">
        <f>IF(VLOOKUP($A285,Keys_CHESS_ALL!$J$3:$AC$192,16,FALSE)="","",VLOOKUP($A285,Keys_CHESS_ALL!$J$3:$AC$192,16,FALSE))</f>
        <v>#N/A</v>
      </c>
      <c r="T285" s="48" t="e">
        <f>IF(VLOOKUP($A285,Keys_CHESS_ALL!$J$3:$AC$192,17,FALSE)="","",VLOOKUP($A285,Keys_CHESS_ALL!$J$3:$AC$192,17,FALSE))</f>
        <v>#N/A</v>
      </c>
    </row>
    <row r="286" spans="2:20" x14ac:dyDescent="0.2">
      <c r="B286" s="28" t="e">
        <f>VLOOKUP(A286,Keys_CHESS_ALL!J268:L447,2,FALSE)</f>
        <v>#N/A</v>
      </c>
      <c r="E286" s="28" t="e">
        <f>VLOOKUP(A286,Keys_CHESS_ALL!J268:L447,3,FALSE)</f>
        <v>#N/A</v>
      </c>
      <c r="F286" s="40"/>
      <c r="H286" s="28" t="e">
        <f>IF(VLOOKUP($A286,Keys_CHESS_ALL!$J$3:$AC$192,5,FALSE)="","",VLOOKUP($A286,Keys_CHESS_ALL!$J$3:$AC$192,5,FALSE))</f>
        <v>#N/A</v>
      </c>
      <c r="I286" s="28" t="e">
        <f>IF(VLOOKUP($A286,Keys_CHESS_ALL!$J$3:$AC$192,6,FALSE)="","",VLOOKUP($A286,Keys_CHESS_ALL!$J$3:$AC$192,6,FALSE))</f>
        <v>#N/A</v>
      </c>
      <c r="J286" s="28" t="e">
        <f>IF(VLOOKUP($A286,Keys_CHESS_ALL!$J$3:$AC$192,7,FALSE)="","",VLOOKUP($A286,Keys_CHESS_ALL!$J$3:$AC$192,7,FALSE))</f>
        <v>#N/A</v>
      </c>
      <c r="K286" s="28" t="e">
        <f>IF(VLOOKUP($A286,Keys_CHESS_ALL!$J$3:$AC$192,8,FALSE)="","",VLOOKUP($A286,Keys_CHESS_ALL!$J$3:$AC$192,8,FALSE))</f>
        <v>#N/A</v>
      </c>
      <c r="L286" s="28" t="e">
        <f>IF(VLOOKUP($A286,Keys_CHESS_ALL!$J$3:$AC$192,9,FALSE)="","",VLOOKUP($A286,Keys_CHESS_ALL!$J$3:$AC$192,9,FALSE))</f>
        <v>#N/A</v>
      </c>
      <c r="M286" s="28" t="e">
        <f>IF(VLOOKUP($A286,Keys_CHESS_ALL!$J$3:$AC$192,10,FALSE)="","",VLOOKUP($A286,Keys_CHESS_ALL!$J$3:$AC$192,10,FALSE))</f>
        <v>#N/A</v>
      </c>
      <c r="N286" s="28" t="e">
        <f>IF(VLOOKUP($A286,Keys_CHESS_ALL!$J$3:$AC$192,11,FALSE)="","",VLOOKUP($A286,Keys_CHESS_ALL!$J$3:$AC$192,11,FALSE))</f>
        <v>#N/A</v>
      </c>
      <c r="O286" s="28" t="e">
        <f>IF(VLOOKUP($A286,Keys_CHESS_ALL!$J$3:$AC$192,12,FALSE)="","",VLOOKUP($A286,Keys_CHESS_ALL!$J$3:$AC$192,12,FALSE))</f>
        <v>#N/A</v>
      </c>
      <c r="P286" s="28" t="e">
        <f>IF(VLOOKUP($A286,Keys_CHESS_ALL!$J$3:$AC$192,13,FALSE)="","",VLOOKUP($A286,Keys_CHESS_ALL!$J$3:$AC$192,13,FALSE))</f>
        <v>#N/A</v>
      </c>
      <c r="Q286" s="28" t="e">
        <f>IF(VLOOKUP($A286,Keys_CHESS_ALL!$J$3:$AC$192,14,FALSE)="","",VLOOKUP($A286,Keys_CHESS_ALL!$J$3:$AC$192,14,FALSE))</f>
        <v>#N/A</v>
      </c>
      <c r="R286" s="28" t="e">
        <f>IF(VLOOKUP($A286,Keys_CHESS_ALL!$J$3:$AC$192,15,FALSE)="","",VLOOKUP($A286,Keys_CHESS_ALL!$J$3:$AC$192,15,FALSE))</f>
        <v>#N/A</v>
      </c>
      <c r="S286" s="28" t="e">
        <f>IF(VLOOKUP($A286,Keys_CHESS_ALL!$J$3:$AC$192,16,FALSE)="","",VLOOKUP($A286,Keys_CHESS_ALL!$J$3:$AC$192,16,FALSE))</f>
        <v>#N/A</v>
      </c>
      <c r="T286" s="48" t="e">
        <f>IF(VLOOKUP($A286,Keys_CHESS_ALL!$J$3:$AC$192,17,FALSE)="","",VLOOKUP($A286,Keys_CHESS_ALL!$J$3:$AC$192,17,FALSE))</f>
        <v>#N/A</v>
      </c>
    </row>
    <row r="287" spans="2:20" x14ac:dyDescent="0.2">
      <c r="B287" s="28" t="e">
        <f>VLOOKUP(A287,Keys_CHESS_ALL!J269:L448,2,FALSE)</f>
        <v>#N/A</v>
      </c>
      <c r="E287" s="28" t="e">
        <f>VLOOKUP(A287,Keys_CHESS_ALL!J269:L448,3,FALSE)</f>
        <v>#N/A</v>
      </c>
      <c r="F287" s="40"/>
      <c r="H287" s="28" t="e">
        <f>IF(VLOOKUP($A287,Keys_CHESS_ALL!$J$3:$AC$192,5,FALSE)="","",VLOOKUP($A287,Keys_CHESS_ALL!$J$3:$AC$192,5,FALSE))</f>
        <v>#N/A</v>
      </c>
      <c r="I287" s="28" t="e">
        <f>IF(VLOOKUP($A287,Keys_CHESS_ALL!$J$3:$AC$192,6,FALSE)="","",VLOOKUP($A287,Keys_CHESS_ALL!$J$3:$AC$192,6,FALSE))</f>
        <v>#N/A</v>
      </c>
      <c r="J287" s="28" t="e">
        <f>IF(VLOOKUP($A287,Keys_CHESS_ALL!$J$3:$AC$192,7,FALSE)="","",VLOOKUP($A287,Keys_CHESS_ALL!$J$3:$AC$192,7,FALSE))</f>
        <v>#N/A</v>
      </c>
      <c r="K287" s="28" t="e">
        <f>IF(VLOOKUP($A287,Keys_CHESS_ALL!$J$3:$AC$192,8,FALSE)="","",VLOOKUP($A287,Keys_CHESS_ALL!$J$3:$AC$192,8,FALSE))</f>
        <v>#N/A</v>
      </c>
      <c r="L287" s="28" t="e">
        <f>IF(VLOOKUP($A287,Keys_CHESS_ALL!$J$3:$AC$192,9,FALSE)="","",VLOOKUP($A287,Keys_CHESS_ALL!$J$3:$AC$192,9,FALSE))</f>
        <v>#N/A</v>
      </c>
      <c r="M287" s="28" t="e">
        <f>IF(VLOOKUP($A287,Keys_CHESS_ALL!$J$3:$AC$192,10,FALSE)="","",VLOOKUP($A287,Keys_CHESS_ALL!$J$3:$AC$192,10,FALSE))</f>
        <v>#N/A</v>
      </c>
      <c r="N287" s="28" t="e">
        <f>IF(VLOOKUP($A287,Keys_CHESS_ALL!$J$3:$AC$192,11,FALSE)="","",VLOOKUP($A287,Keys_CHESS_ALL!$J$3:$AC$192,11,FALSE))</f>
        <v>#N/A</v>
      </c>
      <c r="O287" s="28" t="e">
        <f>IF(VLOOKUP($A287,Keys_CHESS_ALL!$J$3:$AC$192,12,FALSE)="","",VLOOKUP($A287,Keys_CHESS_ALL!$J$3:$AC$192,12,FALSE))</f>
        <v>#N/A</v>
      </c>
      <c r="P287" s="28" t="e">
        <f>IF(VLOOKUP($A287,Keys_CHESS_ALL!$J$3:$AC$192,13,FALSE)="","",VLOOKUP($A287,Keys_CHESS_ALL!$J$3:$AC$192,13,FALSE))</f>
        <v>#N/A</v>
      </c>
      <c r="Q287" s="28" t="e">
        <f>IF(VLOOKUP($A287,Keys_CHESS_ALL!$J$3:$AC$192,14,FALSE)="","",VLOOKUP($A287,Keys_CHESS_ALL!$J$3:$AC$192,14,FALSE))</f>
        <v>#N/A</v>
      </c>
      <c r="R287" s="28" t="e">
        <f>IF(VLOOKUP($A287,Keys_CHESS_ALL!$J$3:$AC$192,15,FALSE)="","",VLOOKUP($A287,Keys_CHESS_ALL!$J$3:$AC$192,15,FALSE))</f>
        <v>#N/A</v>
      </c>
      <c r="S287" s="28" t="e">
        <f>IF(VLOOKUP($A287,Keys_CHESS_ALL!$J$3:$AC$192,16,FALSE)="","",VLOOKUP($A287,Keys_CHESS_ALL!$J$3:$AC$192,16,FALSE))</f>
        <v>#N/A</v>
      </c>
      <c r="T287" s="48" t="e">
        <f>IF(VLOOKUP($A287,Keys_CHESS_ALL!$J$3:$AC$192,17,FALSE)="","",VLOOKUP($A287,Keys_CHESS_ALL!$J$3:$AC$192,17,FALSE))</f>
        <v>#N/A</v>
      </c>
    </row>
    <row r="288" spans="2:20" x14ac:dyDescent="0.2">
      <c r="B288" s="28" t="e">
        <f>VLOOKUP(A288,Keys_CHESS_ALL!J270:L449,2,FALSE)</f>
        <v>#N/A</v>
      </c>
      <c r="E288" s="28" t="e">
        <f>VLOOKUP(A288,Keys_CHESS_ALL!J270:L449,3,FALSE)</f>
        <v>#N/A</v>
      </c>
      <c r="F288" s="40"/>
      <c r="H288" s="28" t="e">
        <f>IF(VLOOKUP($A288,Keys_CHESS_ALL!$J$3:$AC$192,5,FALSE)="","",VLOOKUP($A288,Keys_CHESS_ALL!$J$3:$AC$192,5,FALSE))</f>
        <v>#N/A</v>
      </c>
      <c r="I288" s="28" t="e">
        <f>IF(VLOOKUP($A288,Keys_CHESS_ALL!$J$3:$AC$192,6,FALSE)="","",VLOOKUP($A288,Keys_CHESS_ALL!$J$3:$AC$192,6,FALSE))</f>
        <v>#N/A</v>
      </c>
      <c r="J288" s="28" t="e">
        <f>IF(VLOOKUP($A288,Keys_CHESS_ALL!$J$3:$AC$192,7,FALSE)="","",VLOOKUP($A288,Keys_CHESS_ALL!$J$3:$AC$192,7,FALSE))</f>
        <v>#N/A</v>
      </c>
      <c r="K288" s="28" t="e">
        <f>IF(VLOOKUP($A288,Keys_CHESS_ALL!$J$3:$AC$192,8,FALSE)="","",VLOOKUP($A288,Keys_CHESS_ALL!$J$3:$AC$192,8,FALSE))</f>
        <v>#N/A</v>
      </c>
      <c r="L288" s="28" t="e">
        <f>IF(VLOOKUP($A288,Keys_CHESS_ALL!$J$3:$AC$192,9,FALSE)="","",VLOOKUP($A288,Keys_CHESS_ALL!$J$3:$AC$192,9,FALSE))</f>
        <v>#N/A</v>
      </c>
      <c r="M288" s="28" t="e">
        <f>IF(VLOOKUP($A288,Keys_CHESS_ALL!$J$3:$AC$192,10,FALSE)="","",VLOOKUP($A288,Keys_CHESS_ALL!$J$3:$AC$192,10,FALSE))</f>
        <v>#N/A</v>
      </c>
      <c r="N288" s="28" t="e">
        <f>IF(VLOOKUP($A288,Keys_CHESS_ALL!$J$3:$AC$192,11,FALSE)="","",VLOOKUP($A288,Keys_CHESS_ALL!$J$3:$AC$192,11,FALSE))</f>
        <v>#N/A</v>
      </c>
      <c r="O288" s="28" t="e">
        <f>IF(VLOOKUP($A288,Keys_CHESS_ALL!$J$3:$AC$192,12,FALSE)="","",VLOOKUP($A288,Keys_CHESS_ALL!$J$3:$AC$192,12,FALSE))</f>
        <v>#N/A</v>
      </c>
      <c r="P288" s="28" t="e">
        <f>IF(VLOOKUP($A288,Keys_CHESS_ALL!$J$3:$AC$192,13,FALSE)="","",VLOOKUP($A288,Keys_CHESS_ALL!$J$3:$AC$192,13,FALSE))</f>
        <v>#N/A</v>
      </c>
      <c r="Q288" s="28" t="e">
        <f>IF(VLOOKUP($A288,Keys_CHESS_ALL!$J$3:$AC$192,14,FALSE)="","",VLOOKUP($A288,Keys_CHESS_ALL!$J$3:$AC$192,14,FALSE))</f>
        <v>#N/A</v>
      </c>
      <c r="R288" s="28" t="e">
        <f>IF(VLOOKUP($A288,Keys_CHESS_ALL!$J$3:$AC$192,15,FALSE)="","",VLOOKUP($A288,Keys_CHESS_ALL!$J$3:$AC$192,15,FALSE))</f>
        <v>#N/A</v>
      </c>
      <c r="S288" s="28" t="e">
        <f>IF(VLOOKUP($A288,Keys_CHESS_ALL!$J$3:$AC$192,16,FALSE)="","",VLOOKUP($A288,Keys_CHESS_ALL!$J$3:$AC$192,16,FALSE))</f>
        <v>#N/A</v>
      </c>
      <c r="T288" s="48" t="e">
        <f>IF(VLOOKUP($A288,Keys_CHESS_ALL!$J$3:$AC$192,17,FALSE)="","",VLOOKUP($A288,Keys_CHESS_ALL!$J$3:$AC$192,17,FALSE))</f>
        <v>#N/A</v>
      </c>
    </row>
    <row r="289" spans="2:20" x14ac:dyDescent="0.2">
      <c r="B289" s="28" t="e">
        <f>VLOOKUP(A289,Keys_CHESS_ALL!J271:L450,2,FALSE)</f>
        <v>#N/A</v>
      </c>
      <c r="E289" s="28" t="e">
        <f>VLOOKUP(A289,Keys_CHESS_ALL!J271:L450,3,FALSE)</f>
        <v>#N/A</v>
      </c>
      <c r="F289" s="40"/>
      <c r="H289" s="28" t="e">
        <f>IF(VLOOKUP($A289,Keys_CHESS_ALL!$J$3:$AC$192,5,FALSE)="","",VLOOKUP($A289,Keys_CHESS_ALL!$J$3:$AC$192,5,FALSE))</f>
        <v>#N/A</v>
      </c>
      <c r="I289" s="28" t="e">
        <f>IF(VLOOKUP($A289,Keys_CHESS_ALL!$J$3:$AC$192,6,FALSE)="","",VLOOKUP($A289,Keys_CHESS_ALL!$J$3:$AC$192,6,FALSE))</f>
        <v>#N/A</v>
      </c>
      <c r="J289" s="28" t="e">
        <f>IF(VLOOKUP($A289,Keys_CHESS_ALL!$J$3:$AC$192,7,FALSE)="","",VLOOKUP($A289,Keys_CHESS_ALL!$J$3:$AC$192,7,FALSE))</f>
        <v>#N/A</v>
      </c>
      <c r="K289" s="28" t="e">
        <f>IF(VLOOKUP($A289,Keys_CHESS_ALL!$J$3:$AC$192,8,FALSE)="","",VLOOKUP($A289,Keys_CHESS_ALL!$J$3:$AC$192,8,FALSE))</f>
        <v>#N/A</v>
      </c>
      <c r="L289" s="28" t="e">
        <f>IF(VLOOKUP($A289,Keys_CHESS_ALL!$J$3:$AC$192,9,FALSE)="","",VLOOKUP($A289,Keys_CHESS_ALL!$J$3:$AC$192,9,FALSE))</f>
        <v>#N/A</v>
      </c>
      <c r="M289" s="28" t="e">
        <f>IF(VLOOKUP($A289,Keys_CHESS_ALL!$J$3:$AC$192,10,FALSE)="","",VLOOKUP($A289,Keys_CHESS_ALL!$J$3:$AC$192,10,FALSE))</f>
        <v>#N/A</v>
      </c>
      <c r="N289" s="28" t="e">
        <f>IF(VLOOKUP($A289,Keys_CHESS_ALL!$J$3:$AC$192,11,FALSE)="","",VLOOKUP($A289,Keys_CHESS_ALL!$J$3:$AC$192,11,FALSE))</f>
        <v>#N/A</v>
      </c>
      <c r="O289" s="28" t="e">
        <f>IF(VLOOKUP($A289,Keys_CHESS_ALL!$J$3:$AC$192,12,FALSE)="","",VLOOKUP($A289,Keys_CHESS_ALL!$J$3:$AC$192,12,FALSE))</f>
        <v>#N/A</v>
      </c>
      <c r="P289" s="28" t="e">
        <f>IF(VLOOKUP($A289,Keys_CHESS_ALL!$J$3:$AC$192,13,FALSE)="","",VLOOKUP($A289,Keys_CHESS_ALL!$J$3:$AC$192,13,FALSE))</f>
        <v>#N/A</v>
      </c>
      <c r="Q289" s="28" t="e">
        <f>IF(VLOOKUP($A289,Keys_CHESS_ALL!$J$3:$AC$192,14,FALSE)="","",VLOOKUP($A289,Keys_CHESS_ALL!$J$3:$AC$192,14,FALSE))</f>
        <v>#N/A</v>
      </c>
      <c r="R289" s="28" t="e">
        <f>IF(VLOOKUP($A289,Keys_CHESS_ALL!$J$3:$AC$192,15,FALSE)="","",VLOOKUP($A289,Keys_CHESS_ALL!$J$3:$AC$192,15,FALSE))</f>
        <v>#N/A</v>
      </c>
      <c r="S289" s="28" t="e">
        <f>IF(VLOOKUP($A289,Keys_CHESS_ALL!$J$3:$AC$192,16,FALSE)="","",VLOOKUP($A289,Keys_CHESS_ALL!$J$3:$AC$192,16,FALSE))</f>
        <v>#N/A</v>
      </c>
      <c r="T289" s="48" t="e">
        <f>IF(VLOOKUP($A289,Keys_CHESS_ALL!$J$3:$AC$192,17,FALSE)="","",VLOOKUP($A289,Keys_CHESS_ALL!$J$3:$AC$192,17,FALSE))</f>
        <v>#N/A</v>
      </c>
    </row>
    <row r="290" spans="2:20" x14ac:dyDescent="0.2">
      <c r="B290" s="28" t="e">
        <f>VLOOKUP(A290,Keys_CHESS_ALL!J272:L451,2,FALSE)</f>
        <v>#N/A</v>
      </c>
      <c r="E290" s="28" t="e">
        <f>VLOOKUP(A290,Keys_CHESS_ALL!J272:L451,3,FALSE)</f>
        <v>#N/A</v>
      </c>
      <c r="F290" s="40"/>
      <c r="H290" s="28" t="e">
        <f>IF(VLOOKUP($A290,Keys_CHESS_ALL!$J$3:$AC$192,5,FALSE)="","",VLOOKUP($A290,Keys_CHESS_ALL!$J$3:$AC$192,5,FALSE))</f>
        <v>#N/A</v>
      </c>
      <c r="I290" s="28" t="e">
        <f>IF(VLOOKUP($A290,Keys_CHESS_ALL!$J$3:$AC$192,6,FALSE)="","",VLOOKUP($A290,Keys_CHESS_ALL!$J$3:$AC$192,6,FALSE))</f>
        <v>#N/A</v>
      </c>
      <c r="J290" s="28" t="e">
        <f>IF(VLOOKUP($A290,Keys_CHESS_ALL!$J$3:$AC$192,7,FALSE)="","",VLOOKUP($A290,Keys_CHESS_ALL!$J$3:$AC$192,7,FALSE))</f>
        <v>#N/A</v>
      </c>
      <c r="K290" s="28" t="e">
        <f>IF(VLOOKUP($A290,Keys_CHESS_ALL!$J$3:$AC$192,8,FALSE)="","",VLOOKUP($A290,Keys_CHESS_ALL!$J$3:$AC$192,8,FALSE))</f>
        <v>#N/A</v>
      </c>
      <c r="L290" s="28" t="e">
        <f>IF(VLOOKUP($A290,Keys_CHESS_ALL!$J$3:$AC$192,9,FALSE)="","",VLOOKUP($A290,Keys_CHESS_ALL!$J$3:$AC$192,9,FALSE))</f>
        <v>#N/A</v>
      </c>
      <c r="M290" s="28" t="e">
        <f>IF(VLOOKUP($A290,Keys_CHESS_ALL!$J$3:$AC$192,10,FALSE)="","",VLOOKUP($A290,Keys_CHESS_ALL!$J$3:$AC$192,10,FALSE))</f>
        <v>#N/A</v>
      </c>
      <c r="N290" s="28" t="e">
        <f>IF(VLOOKUP($A290,Keys_CHESS_ALL!$J$3:$AC$192,11,FALSE)="","",VLOOKUP($A290,Keys_CHESS_ALL!$J$3:$AC$192,11,FALSE))</f>
        <v>#N/A</v>
      </c>
      <c r="O290" s="28" t="e">
        <f>IF(VLOOKUP($A290,Keys_CHESS_ALL!$J$3:$AC$192,12,FALSE)="","",VLOOKUP($A290,Keys_CHESS_ALL!$J$3:$AC$192,12,FALSE))</f>
        <v>#N/A</v>
      </c>
      <c r="P290" s="28" t="e">
        <f>IF(VLOOKUP($A290,Keys_CHESS_ALL!$J$3:$AC$192,13,FALSE)="","",VLOOKUP($A290,Keys_CHESS_ALL!$J$3:$AC$192,13,FALSE))</f>
        <v>#N/A</v>
      </c>
      <c r="Q290" s="28" t="e">
        <f>IF(VLOOKUP($A290,Keys_CHESS_ALL!$J$3:$AC$192,14,FALSE)="","",VLOOKUP($A290,Keys_CHESS_ALL!$J$3:$AC$192,14,FALSE))</f>
        <v>#N/A</v>
      </c>
      <c r="R290" s="28" t="e">
        <f>IF(VLOOKUP($A290,Keys_CHESS_ALL!$J$3:$AC$192,15,FALSE)="","",VLOOKUP($A290,Keys_CHESS_ALL!$J$3:$AC$192,15,FALSE))</f>
        <v>#N/A</v>
      </c>
      <c r="S290" s="28" t="e">
        <f>IF(VLOOKUP($A290,Keys_CHESS_ALL!$J$3:$AC$192,16,FALSE)="","",VLOOKUP($A290,Keys_CHESS_ALL!$J$3:$AC$192,16,FALSE))</f>
        <v>#N/A</v>
      </c>
      <c r="T290" s="48" t="e">
        <f>IF(VLOOKUP($A290,Keys_CHESS_ALL!$J$3:$AC$192,17,FALSE)="","",VLOOKUP($A290,Keys_CHESS_ALL!$J$3:$AC$192,17,FALSE))</f>
        <v>#N/A</v>
      </c>
    </row>
    <row r="291" spans="2:20" x14ac:dyDescent="0.2">
      <c r="B291" s="28" t="e">
        <f>VLOOKUP(A291,Keys_CHESS_ALL!J273:L452,2,FALSE)</f>
        <v>#N/A</v>
      </c>
      <c r="E291" s="28" t="e">
        <f>VLOOKUP(A291,Keys_CHESS_ALL!J273:L452,3,FALSE)</f>
        <v>#N/A</v>
      </c>
      <c r="F291" s="40"/>
      <c r="H291" s="28" t="e">
        <f>IF(VLOOKUP($A291,Keys_CHESS_ALL!$J$3:$AC$192,5,FALSE)="","",VLOOKUP($A291,Keys_CHESS_ALL!$J$3:$AC$192,5,FALSE))</f>
        <v>#N/A</v>
      </c>
      <c r="I291" s="28" t="e">
        <f>IF(VLOOKUP($A291,Keys_CHESS_ALL!$J$3:$AC$192,6,FALSE)="","",VLOOKUP($A291,Keys_CHESS_ALL!$J$3:$AC$192,6,FALSE))</f>
        <v>#N/A</v>
      </c>
      <c r="J291" s="28" t="e">
        <f>IF(VLOOKUP($A291,Keys_CHESS_ALL!$J$3:$AC$192,7,FALSE)="","",VLOOKUP($A291,Keys_CHESS_ALL!$J$3:$AC$192,7,FALSE))</f>
        <v>#N/A</v>
      </c>
      <c r="K291" s="28" t="e">
        <f>IF(VLOOKUP($A291,Keys_CHESS_ALL!$J$3:$AC$192,8,FALSE)="","",VLOOKUP($A291,Keys_CHESS_ALL!$J$3:$AC$192,8,FALSE))</f>
        <v>#N/A</v>
      </c>
      <c r="L291" s="28" t="e">
        <f>IF(VLOOKUP($A291,Keys_CHESS_ALL!$J$3:$AC$192,9,FALSE)="","",VLOOKUP($A291,Keys_CHESS_ALL!$J$3:$AC$192,9,FALSE))</f>
        <v>#N/A</v>
      </c>
      <c r="M291" s="28" t="e">
        <f>IF(VLOOKUP($A291,Keys_CHESS_ALL!$J$3:$AC$192,10,FALSE)="","",VLOOKUP($A291,Keys_CHESS_ALL!$J$3:$AC$192,10,FALSE))</f>
        <v>#N/A</v>
      </c>
      <c r="N291" s="28" t="e">
        <f>IF(VLOOKUP($A291,Keys_CHESS_ALL!$J$3:$AC$192,11,FALSE)="","",VLOOKUP($A291,Keys_CHESS_ALL!$J$3:$AC$192,11,FALSE))</f>
        <v>#N/A</v>
      </c>
      <c r="O291" s="28" t="e">
        <f>IF(VLOOKUP($A291,Keys_CHESS_ALL!$J$3:$AC$192,12,FALSE)="","",VLOOKUP($A291,Keys_CHESS_ALL!$J$3:$AC$192,12,FALSE))</f>
        <v>#N/A</v>
      </c>
      <c r="P291" s="28" t="e">
        <f>IF(VLOOKUP($A291,Keys_CHESS_ALL!$J$3:$AC$192,13,FALSE)="","",VLOOKUP($A291,Keys_CHESS_ALL!$J$3:$AC$192,13,FALSE))</f>
        <v>#N/A</v>
      </c>
      <c r="Q291" s="28" t="e">
        <f>IF(VLOOKUP($A291,Keys_CHESS_ALL!$J$3:$AC$192,14,FALSE)="","",VLOOKUP($A291,Keys_CHESS_ALL!$J$3:$AC$192,14,FALSE))</f>
        <v>#N/A</v>
      </c>
      <c r="R291" s="28" t="e">
        <f>IF(VLOOKUP($A291,Keys_CHESS_ALL!$J$3:$AC$192,15,FALSE)="","",VLOOKUP($A291,Keys_CHESS_ALL!$J$3:$AC$192,15,FALSE))</f>
        <v>#N/A</v>
      </c>
      <c r="S291" s="28" t="e">
        <f>IF(VLOOKUP($A291,Keys_CHESS_ALL!$J$3:$AC$192,16,FALSE)="","",VLOOKUP($A291,Keys_CHESS_ALL!$J$3:$AC$192,16,FALSE))</f>
        <v>#N/A</v>
      </c>
      <c r="T291" s="48" t="e">
        <f>IF(VLOOKUP($A291,Keys_CHESS_ALL!$J$3:$AC$192,17,FALSE)="","",VLOOKUP($A291,Keys_CHESS_ALL!$J$3:$AC$192,17,FALSE))</f>
        <v>#N/A</v>
      </c>
    </row>
    <row r="292" spans="2:20" x14ac:dyDescent="0.2">
      <c r="B292" s="28" t="e">
        <f>VLOOKUP(A292,Keys_CHESS_ALL!J274:L453,2,FALSE)</f>
        <v>#N/A</v>
      </c>
      <c r="E292" s="28" t="e">
        <f>VLOOKUP(A292,Keys_CHESS_ALL!J274:L453,3,FALSE)</f>
        <v>#N/A</v>
      </c>
      <c r="F292" s="40"/>
      <c r="H292" s="28" t="e">
        <f>IF(VLOOKUP($A292,Keys_CHESS_ALL!$J$3:$AC$192,5,FALSE)="","",VLOOKUP($A292,Keys_CHESS_ALL!$J$3:$AC$192,5,FALSE))</f>
        <v>#N/A</v>
      </c>
      <c r="I292" s="28" t="e">
        <f>IF(VLOOKUP($A292,Keys_CHESS_ALL!$J$3:$AC$192,6,FALSE)="","",VLOOKUP($A292,Keys_CHESS_ALL!$J$3:$AC$192,6,FALSE))</f>
        <v>#N/A</v>
      </c>
      <c r="J292" s="28" t="e">
        <f>IF(VLOOKUP($A292,Keys_CHESS_ALL!$J$3:$AC$192,7,FALSE)="","",VLOOKUP($A292,Keys_CHESS_ALL!$J$3:$AC$192,7,FALSE))</f>
        <v>#N/A</v>
      </c>
      <c r="K292" s="28" t="e">
        <f>IF(VLOOKUP($A292,Keys_CHESS_ALL!$J$3:$AC$192,8,FALSE)="","",VLOOKUP($A292,Keys_CHESS_ALL!$J$3:$AC$192,8,FALSE))</f>
        <v>#N/A</v>
      </c>
      <c r="L292" s="28" t="e">
        <f>IF(VLOOKUP($A292,Keys_CHESS_ALL!$J$3:$AC$192,9,FALSE)="","",VLOOKUP($A292,Keys_CHESS_ALL!$J$3:$AC$192,9,FALSE))</f>
        <v>#N/A</v>
      </c>
      <c r="M292" s="28" t="e">
        <f>IF(VLOOKUP($A292,Keys_CHESS_ALL!$J$3:$AC$192,10,FALSE)="","",VLOOKUP($A292,Keys_CHESS_ALL!$J$3:$AC$192,10,FALSE))</f>
        <v>#N/A</v>
      </c>
      <c r="N292" s="28" t="e">
        <f>IF(VLOOKUP($A292,Keys_CHESS_ALL!$J$3:$AC$192,11,FALSE)="","",VLOOKUP($A292,Keys_CHESS_ALL!$J$3:$AC$192,11,FALSE))</f>
        <v>#N/A</v>
      </c>
      <c r="O292" s="28" t="e">
        <f>IF(VLOOKUP($A292,Keys_CHESS_ALL!$J$3:$AC$192,12,FALSE)="","",VLOOKUP($A292,Keys_CHESS_ALL!$J$3:$AC$192,12,FALSE))</f>
        <v>#N/A</v>
      </c>
      <c r="P292" s="28" t="e">
        <f>IF(VLOOKUP($A292,Keys_CHESS_ALL!$J$3:$AC$192,13,FALSE)="","",VLOOKUP($A292,Keys_CHESS_ALL!$J$3:$AC$192,13,FALSE))</f>
        <v>#N/A</v>
      </c>
      <c r="Q292" s="28" t="e">
        <f>IF(VLOOKUP($A292,Keys_CHESS_ALL!$J$3:$AC$192,14,FALSE)="","",VLOOKUP($A292,Keys_CHESS_ALL!$J$3:$AC$192,14,FALSE))</f>
        <v>#N/A</v>
      </c>
      <c r="R292" s="28" t="e">
        <f>IF(VLOOKUP($A292,Keys_CHESS_ALL!$J$3:$AC$192,15,FALSE)="","",VLOOKUP($A292,Keys_CHESS_ALL!$J$3:$AC$192,15,FALSE))</f>
        <v>#N/A</v>
      </c>
      <c r="S292" s="28" t="e">
        <f>IF(VLOOKUP($A292,Keys_CHESS_ALL!$J$3:$AC$192,16,FALSE)="","",VLOOKUP($A292,Keys_CHESS_ALL!$J$3:$AC$192,16,FALSE))</f>
        <v>#N/A</v>
      </c>
      <c r="T292" s="48" t="e">
        <f>IF(VLOOKUP($A292,Keys_CHESS_ALL!$J$3:$AC$192,17,FALSE)="","",VLOOKUP($A292,Keys_CHESS_ALL!$J$3:$AC$192,17,FALSE))</f>
        <v>#N/A</v>
      </c>
    </row>
    <row r="293" spans="2:20" x14ac:dyDescent="0.2">
      <c r="B293" s="28" t="e">
        <f>VLOOKUP(A293,Keys_CHESS_ALL!J275:L454,2,FALSE)</f>
        <v>#N/A</v>
      </c>
      <c r="E293" s="28" t="e">
        <f>VLOOKUP(A293,Keys_CHESS_ALL!J275:L454,3,FALSE)</f>
        <v>#N/A</v>
      </c>
      <c r="F293" s="40"/>
      <c r="H293" s="28" t="e">
        <f>IF(VLOOKUP($A293,Keys_CHESS_ALL!$J$3:$AC$192,5,FALSE)="","",VLOOKUP($A293,Keys_CHESS_ALL!$J$3:$AC$192,5,FALSE))</f>
        <v>#N/A</v>
      </c>
      <c r="I293" s="28" t="e">
        <f>IF(VLOOKUP($A293,Keys_CHESS_ALL!$J$3:$AC$192,6,FALSE)="","",VLOOKUP($A293,Keys_CHESS_ALL!$J$3:$AC$192,6,FALSE))</f>
        <v>#N/A</v>
      </c>
      <c r="J293" s="28" t="e">
        <f>IF(VLOOKUP($A293,Keys_CHESS_ALL!$J$3:$AC$192,7,FALSE)="","",VLOOKUP($A293,Keys_CHESS_ALL!$J$3:$AC$192,7,FALSE))</f>
        <v>#N/A</v>
      </c>
      <c r="K293" s="28" t="e">
        <f>IF(VLOOKUP($A293,Keys_CHESS_ALL!$J$3:$AC$192,8,FALSE)="","",VLOOKUP($A293,Keys_CHESS_ALL!$J$3:$AC$192,8,FALSE))</f>
        <v>#N/A</v>
      </c>
      <c r="L293" s="28" t="e">
        <f>IF(VLOOKUP($A293,Keys_CHESS_ALL!$J$3:$AC$192,9,FALSE)="","",VLOOKUP($A293,Keys_CHESS_ALL!$J$3:$AC$192,9,FALSE))</f>
        <v>#N/A</v>
      </c>
      <c r="M293" s="28" t="e">
        <f>IF(VLOOKUP($A293,Keys_CHESS_ALL!$J$3:$AC$192,10,FALSE)="","",VLOOKUP($A293,Keys_CHESS_ALL!$J$3:$AC$192,10,FALSE))</f>
        <v>#N/A</v>
      </c>
      <c r="N293" s="28" t="e">
        <f>IF(VLOOKUP($A293,Keys_CHESS_ALL!$J$3:$AC$192,11,FALSE)="","",VLOOKUP($A293,Keys_CHESS_ALL!$J$3:$AC$192,11,FALSE))</f>
        <v>#N/A</v>
      </c>
      <c r="O293" s="28" t="e">
        <f>IF(VLOOKUP($A293,Keys_CHESS_ALL!$J$3:$AC$192,12,FALSE)="","",VLOOKUP($A293,Keys_CHESS_ALL!$J$3:$AC$192,12,FALSE))</f>
        <v>#N/A</v>
      </c>
      <c r="P293" s="28" t="e">
        <f>IF(VLOOKUP($A293,Keys_CHESS_ALL!$J$3:$AC$192,13,FALSE)="","",VLOOKUP($A293,Keys_CHESS_ALL!$J$3:$AC$192,13,FALSE))</f>
        <v>#N/A</v>
      </c>
      <c r="Q293" s="28" t="e">
        <f>IF(VLOOKUP($A293,Keys_CHESS_ALL!$J$3:$AC$192,14,FALSE)="","",VLOOKUP($A293,Keys_CHESS_ALL!$J$3:$AC$192,14,FALSE))</f>
        <v>#N/A</v>
      </c>
      <c r="R293" s="28" t="e">
        <f>IF(VLOOKUP($A293,Keys_CHESS_ALL!$J$3:$AC$192,15,FALSE)="","",VLOOKUP($A293,Keys_CHESS_ALL!$J$3:$AC$192,15,FALSE))</f>
        <v>#N/A</v>
      </c>
      <c r="S293" s="28" t="e">
        <f>IF(VLOOKUP($A293,Keys_CHESS_ALL!$J$3:$AC$192,16,FALSE)="","",VLOOKUP($A293,Keys_CHESS_ALL!$J$3:$AC$192,16,FALSE))</f>
        <v>#N/A</v>
      </c>
      <c r="T293" s="48" t="e">
        <f>IF(VLOOKUP($A293,Keys_CHESS_ALL!$J$3:$AC$192,17,FALSE)="","",VLOOKUP($A293,Keys_CHESS_ALL!$J$3:$AC$192,17,FALSE))</f>
        <v>#N/A</v>
      </c>
    </row>
    <row r="294" spans="2:20" x14ac:dyDescent="0.2">
      <c r="B294" s="28" t="e">
        <f>VLOOKUP(A294,Keys_CHESS_ALL!J276:L455,2,FALSE)</f>
        <v>#N/A</v>
      </c>
      <c r="E294" s="28" t="e">
        <f>VLOOKUP(A294,Keys_CHESS_ALL!J276:L455,3,FALSE)</f>
        <v>#N/A</v>
      </c>
      <c r="F294" s="40"/>
      <c r="H294" s="28" t="e">
        <f>IF(VLOOKUP($A294,Keys_CHESS_ALL!$J$3:$AC$192,5,FALSE)="","",VLOOKUP($A294,Keys_CHESS_ALL!$J$3:$AC$192,5,FALSE))</f>
        <v>#N/A</v>
      </c>
      <c r="I294" s="28" t="e">
        <f>IF(VLOOKUP($A294,Keys_CHESS_ALL!$J$3:$AC$192,6,FALSE)="","",VLOOKUP($A294,Keys_CHESS_ALL!$J$3:$AC$192,6,FALSE))</f>
        <v>#N/A</v>
      </c>
      <c r="J294" s="28" t="e">
        <f>IF(VLOOKUP($A294,Keys_CHESS_ALL!$J$3:$AC$192,7,FALSE)="","",VLOOKUP($A294,Keys_CHESS_ALL!$J$3:$AC$192,7,FALSE))</f>
        <v>#N/A</v>
      </c>
      <c r="K294" s="28" t="e">
        <f>IF(VLOOKUP($A294,Keys_CHESS_ALL!$J$3:$AC$192,8,FALSE)="","",VLOOKUP($A294,Keys_CHESS_ALL!$J$3:$AC$192,8,FALSE))</f>
        <v>#N/A</v>
      </c>
      <c r="L294" s="28" t="e">
        <f>IF(VLOOKUP($A294,Keys_CHESS_ALL!$J$3:$AC$192,9,FALSE)="","",VLOOKUP($A294,Keys_CHESS_ALL!$J$3:$AC$192,9,FALSE))</f>
        <v>#N/A</v>
      </c>
      <c r="M294" s="28" t="e">
        <f>IF(VLOOKUP($A294,Keys_CHESS_ALL!$J$3:$AC$192,10,FALSE)="","",VLOOKUP($A294,Keys_CHESS_ALL!$J$3:$AC$192,10,FALSE))</f>
        <v>#N/A</v>
      </c>
      <c r="N294" s="28" t="e">
        <f>IF(VLOOKUP($A294,Keys_CHESS_ALL!$J$3:$AC$192,11,FALSE)="","",VLOOKUP($A294,Keys_CHESS_ALL!$J$3:$AC$192,11,FALSE))</f>
        <v>#N/A</v>
      </c>
      <c r="O294" s="28" t="e">
        <f>IF(VLOOKUP($A294,Keys_CHESS_ALL!$J$3:$AC$192,12,FALSE)="","",VLOOKUP($A294,Keys_CHESS_ALL!$J$3:$AC$192,12,FALSE))</f>
        <v>#N/A</v>
      </c>
      <c r="P294" s="28" t="e">
        <f>IF(VLOOKUP($A294,Keys_CHESS_ALL!$J$3:$AC$192,13,FALSE)="","",VLOOKUP($A294,Keys_CHESS_ALL!$J$3:$AC$192,13,FALSE))</f>
        <v>#N/A</v>
      </c>
      <c r="Q294" s="28" t="e">
        <f>IF(VLOOKUP($A294,Keys_CHESS_ALL!$J$3:$AC$192,14,FALSE)="","",VLOOKUP($A294,Keys_CHESS_ALL!$J$3:$AC$192,14,FALSE))</f>
        <v>#N/A</v>
      </c>
      <c r="R294" s="28" t="e">
        <f>IF(VLOOKUP($A294,Keys_CHESS_ALL!$J$3:$AC$192,15,FALSE)="","",VLOOKUP($A294,Keys_CHESS_ALL!$J$3:$AC$192,15,FALSE))</f>
        <v>#N/A</v>
      </c>
      <c r="S294" s="28" t="e">
        <f>IF(VLOOKUP($A294,Keys_CHESS_ALL!$J$3:$AC$192,16,FALSE)="","",VLOOKUP($A294,Keys_CHESS_ALL!$J$3:$AC$192,16,FALSE))</f>
        <v>#N/A</v>
      </c>
      <c r="T294" s="48" t="e">
        <f>IF(VLOOKUP($A294,Keys_CHESS_ALL!$J$3:$AC$192,17,FALSE)="","",VLOOKUP($A294,Keys_CHESS_ALL!$J$3:$AC$192,17,FALSE))</f>
        <v>#N/A</v>
      </c>
    </row>
    <row r="295" spans="2:20" x14ac:dyDescent="0.2">
      <c r="B295" s="28" t="e">
        <f>VLOOKUP(A295,Keys_CHESS_ALL!J277:L456,2,FALSE)</f>
        <v>#N/A</v>
      </c>
      <c r="E295" s="28" t="e">
        <f>VLOOKUP(A295,Keys_CHESS_ALL!J277:L456,3,FALSE)</f>
        <v>#N/A</v>
      </c>
      <c r="F295" s="40"/>
      <c r="H295" s="28" t="e">
        <f>IF(VLOOKUP($A295,Keys_CHESS_ALL!$J$3:$AC$192,5,FALSE)="","",VLOOKUP($A295,Keys_CHESS_ALL!$J$3:$AC$192,5,FALSE))</f>
        <v>#N/A</v>
      </c>
      <c r="I295" s="28" t="e">
        <f>IF(VLOOKUP($A295,Keys_CHESS_ALL!$J$3:$AC$192,6,FALSE)="","",VLOOKUP($A295,Keys_CHESS_ALL!$J$3:$AC$192,6,FALSE))</f>
        <v>#N/A</v>
      </c>
      <c r="J295" s="28" t="e">
        <f>IF(VLOOKUP($A295,Keys_CHESS_ALL!$J$3:$AC$192,7,FALSE)="","",VLOOKUP($A295,Keys_CHESS_ALL!$J$3:$AC$192,7,FALSE))</f>
        <v>#N/A</v>
      </c>
      <c r="K295" s="28" t="e">
        <f>IF(VLOOKUP($A295,Keys_CHESS_ALL!$J$3:$AC$192,8,FALSE)="","",VLOOKUP($A295,Keys_CHESS_ALL!$J$3:$AC$192,8,FALSE))</f>
        <v>#N/A</v>
      </c>
      <c r="L295" s="28" t="e">
        <f>IF(VLOOKUP($A295,Keys_CHESS_ALL!$J$3:$AC$192,9,FALSE)="","",VLOOKUP($A295,Keys_CHESS_ALL!$J$3:$AC$192,9,FALSE))</f>
        <v>#N/A</v>
      </c>
      <c r="M295" s="28" t="e">
        <f>IF(VLOOKUP($A295,Keys_CHESS_ALL!$J$3:$AC$192,10,FALSE)="","",VLOOKUP($A295,Keys_CHESS_ALL!$J$3:$AC$192,10,FALSE))</f>
        <v>#N/A</v>
      </c>
      <c r="N295" s="28" t="e">
        <f>IF(VLOOKUP($A295,Keys_CHESS_ALL!$J$3:$AC$192,11,FALSE)="","",VLOOKUP($A295,Keys_CHESS_ALL!$J$3:$AC$192,11,FALSE))</f>
        <v>#N/A</v>
      </c>
      <c r="O295" s="28" t="e">
        <f>IF(VLOOKUP($A295,Keys_CHESS_ALL!$J$3:$AC$192,12,FALSE)="","",VLOOKUP($A295,Keys_CHESS_ALL!$J$3:$AC$192,12,FALSE))</f>
        <v>#N/A</v>
      </c>
      <c r="P295" s="28" t="e">
        <f>IF(VLOOKUP($A295,Keys_CHESS_ALL!$J$3:$AC$192,13,FALSE)="","",VLOOKUP($A295,Keys_CHESS_ALL!$J$3:$AC$192,13,FALSE))</f>
        <v>#N/A</v>
      </c>
      <c r="Q295" s="28" t="e">
        <f>IF(VLOOKUP($A295,Keys_CHESS_ALL!$J$3:$AC$192,14,FALSE)="","",VLOOKUP($A295,Keys_CHESS_ALL!$J$3:$AC$192,14,FALSE))</f>
        <v>#N/A</v>
      </c>
      <c r="R295" s="28" t="e">
        <f>IF(VLOOKUP($A295,Keys_CHESS_ALL!$J$3:$AC$192,15,FALSE)="","",VLOOKUP($A295,Keys_CHESS_ALL!$J$3:$AC$192,15,FALSE))</f>
        <v>#N/A</v>
      </c>
      <c r="S295" s="28" t="e">
        <f>IF(VLOOKUP($A295,Keys_CHESS_ALL!$J$3:$AC$192,16,FALSE)="","",VLOOKUP($A295,Keys_CHESS_ALL!$J$3:$AC$192,16,FALSE))</f>
        <v>#N/A</v>
      </c>
      <c r="T295" s="48" t="e">
        <f>IF(VLOOKUP($A295,Keys_CHESS_ALL!$J$3:$AC$192,17,FALSE)="","",VLOOKUP($A295,Keys_CHESS_ALL!$J$3:$AC$192,17,FALSE))</f>
        <v>#N/A</v>
      </c>
    </row>
    <row r="296" spans="2:20" x14ac:dyDescent="0.2">
      <c r="B296" s="28" t="e">
        <f>VLOOKUP(A296,Keys_CHESS_ALL!J278:L457,2,FALSE)</f>
        <v>#N/A</v>
      </c>
      <c r="E296" s="28" t="e">
        <f>VLOOKUP(A296,Keys_CHESS_ALL!J278:L457,3,FALSE)</f>
        <v>#N/A</v>
      </c>
      <c r="F296" s="40"/>
      <c r="H296" s="28" t="e">
        <f>IF(VLOOKUP($A296,Keys_CHESS_ALL!$J$3:$AC$192,5,FALSE)="","",VLOOKUP($A296,Keys_CHESS_ALL!$J$3:$AC$192,5,FALSE))</f>
        <v>#N/A</v>
      </c>
      <c r="I296" s="28" t="e">
        <f>IF(VLOOKUP($A296,Keys_CHESS_ALL!$J$3:$AC$192,6,FALSE)="","",VLOOKUP($A296,Keys_CHESS_ALL!$J$3:$AC$192,6,FALSE))</f>
        <v>#N/A</v>
      </c>
      <c r="J296" s="28" t="e">
        <f>IF(VLOOKUP($A296,Keys_CHESS_ALL!$J$3:$AC$192,7,FALSE)="","",VLOOKUP($A296,Keys_CHESS_ALL!$J$3:$AC$192,7,FALSE))</f>
        <v>#N/A</v>
      </c>
      <c r="K296" s="28" t="e">
        <f>IF(VLOOKUP($A296,Keys_CHESS_ALL!$J$3:$AC$192,8,FALSE)="","",VLOOKUP($A296,Keys_CHESS_ALL!$J$3:$AC$192,8,FALSE))</f>
        <v>#N/A</v>
      </c>
      <c r="L296" s="28" t="e">
        <f>IF(VLOOKUP($A296,Keys_CHESS_ALL!$J$3:$AC$192,9,FALSE)="","",VLOOKUP($A296,Keys_CHESS_ALL!$J$3:$AC$192,9,FALSE))</f>
        <v>#N/A</v>
      </c>
      <c r="M296" s="28" t="e">
        <f>IF(VLOOKUP($A296,Keys_CHESS_ALL!$J$3:$AC$192,10,FALSE)="","",VLOOKUP($A296,Keys_CHESS_ALL!$J$3:$AC$192,10,FALSE))</f>
        <v>#N/A</v>
      </c>
      <c r="N296" s="28" t="e">
        <f>IF(VLOOKUP($A296,Keys_CHESS_ALL!$J$3:$AC$192,11,FALSE)="","",VLOOKUP($A296,Keys_CHESS_ALL!$J$3:$AC$192,11,FALSE))</f>
        <v>#N/A</v>
      </c>
      <c r="O296" s="28" t="e">
        <f>IF(VLOOKUP($A296,Keys_CHESS_ALL!$J$3:$AC$192,12,FALSE)="","",VLOOKUP($A296,Keys_CHESS_ALL!$J$3:$AC$192,12,FALSE))</f>
        <v>#N/A</v>
      </c>
      <c r="P296" s="28" t="e">
        <f>IF(VLOOKUP($A296,Keys_CHESS_ALL!$J$3:$AC$192,13,FALSE)="","",VLOOKUP($A296,Keys_CHESS_ALL!$J$3:$AC$192,13,FALSE))</f>
        <v>#N/A</v>
      </c>
      <c r="Q296" s="28" t="e">
        <f>IF(VLOOKUP($A296,Keys_CHESS_ALL!$J$3:$AC$192,14,FALSE)="","",VLOOKUP($A296,Keys_CHESS_ALL!$J$3:$AC$192,14,FALSE))</f>
        <v>#N/A</v>
      </c>
      <c r="R296" s="28" t="e">
        <f>IF(VLOOKUP($A296,Keys_CHESS_ALL!$J$3:$AC$192,15,FALSE)="","",VLOOKUP($A296,Keys_CHESS_ALL!$J$3:$AC$192,15,FALSE))</f>
        <v>#N/A</v>
      </c>
      <c r="S296" s="28" t="e">
        <f>IF(VLOOKUP($A296,Keys_CHESS_ALL!$J$3:$AC$192,16,FALSE)="","",VLOOKUP($A296,Keys_CHESS_ALL!$J$3:$AC$192,16,FALSE))</f>
        <v>#N/A</v>
      </c>
      <c r="T296" s="48" t="e">
        <f>IF(VLOOKUP($A296,Keys_CHESS_ALL!$J$3:$AC$192,17,FALSE)="","",VLOOKUP($A296,Keys_CHESS_ALL!$J$3:$AC$192,17,FALSE))</f>
        <v>#N/A</v>
      </c>
    </row>
    <row r="297" spans="2:20" x14ac:dyDescent="0.2">
      <c r="B297" s="28" t="e">
        <f>VLOOKUP(A297,Keys_CHESS_ALL!J279:L458,2,FALSE)</f>
        <v>#N/A</v>
      </c>
      <c r="E297" s="28" t="e">
        <f>VLOOKUP(A297,Keys_CHESS_ALL!J279:L458,3,FALSE)</f>
        <v>#N/A</v>
      </c>
      <c r="F297" s="40"/>
      <c r="H297" s="28" t="e">
        <f>IF(VLOOKUP($A297,Keys_CHESS_ALL!$J$3:$AC$192,5,FALSE)="","",VLOOKUP($A297,Keys_CHESS_ALL!$J$3:$AC$192,5,FALSE))</f>
        <v>#N/A</v>
      </c>
      <c r="I297" s="28" t="e">
        <f>IF(VLOOKUP($A297,Keys_CHESS_ALL!$J$3:$AC$192,6,FALSE)="","",VLOOKUP($A297,Keys_CHESS_ALL!$J$3:$AC$192,6,FALSE))</f>
        <v>#N/A</v>
      </c>
      <c r="J297" s="28" t="e">
        <f>IF(VLOOKUP($A297,Keys_CHESS_ALL!$J$3:$AC$192,7,FALSE)="","",VLOOKUP($A297,Keys_CHESS_ALL!$J$3:$AC$192,7,FALSE))</f>
        <v>#N/A</v>
      </c>
      <c r="K297" s="28" t="e">
        <f>IF(VLOOKUP($A297,Keys_CHESS_ALL!$J$3:$AC$192,8,FALSE)="","",VLOOKUP($A297,Keys_CHESS_ALL!$J$3:$AC$192,8,FALSE))</f>
        <v>#N/A</v>
      </c>
      <c r="L297" s="28" t="e">
        <f>IF(VLOOKUP($A297,Keys_CHESS_ALL!$J$3:$AC$192,9,FALSE)="","",VLOOKUP($A297,Keys_CHESS_ALL!$J$3:$AC$192,9,FALSE))</f>
        <v>#N/A</v>
      </c>
      <c r="M297" s="28" t="e">
        <f>IF(VLOOKUP($A297,Keys_CHESS_ALL!$J$3:$AC$192,10,FALSE)="","",VLOOKUP($A297,Keys_CHESS_ALL!$J$3:$AC$192,10,FALSE))</f>
        <v>#N/A</v>
      </c>
      <c r="N297" s="28" t="e">
        <f>IF(VLOOKUP($A297,Keys_CHESS_ALL!$J$3:$AC$192,11,FALSE)="","",VLOOKUP($A297,Keys_CHESS_ALL!$J$3:$AC$192,11,FALSE))</f>
        <v>#N/A</v>
      </c>
      <c r="O297" s="28" t="e">
        <f>IF(VLOOKUP($A297,Keys_CHESS_ALL!$J$3:$AC$192,12,FALSE)="","",VLOOKUP($A297,Keys_CHESS_ALL!$J$3:$AC$192,12,FALSE))</f>
        <v>#N/A</v>
      </c>
      <c r="P297" s="28" t="e">
        <f>IF(VLOOKUP($A297,Keys_CHESS_ALL!$J$3:$AC$192,13,FALSE)="","",VLOOKUP($A297,Keys_CHESS_ALL!$J$3:$AC$192,13,FALSE))</f>
        <v>#N/A</v>
      </c>
      <c r="Q297" s="28" t="e">
        <f>IF(VLOOKUP($A297,Keys_CHESS_ALL!$J$3:$AC$192,14,FALSE)="","",VLOOKUP($A297,Keys_CHESS_ALL!$J$3:$AC$192,14,FALSE))</f>
        <v>#N/A</v>
      </c>
      <c r="R297" s="28" t="e">
        <f>IF(VLOOKUP($A297,Keys_CHESS_ALL!$J$3:$AC$192,15,FALSE)="","",VLOOKUP($A297,Keys_CHESS_ALL!$J$3:$AC$192,15,FALSE))</f>
        <v>#N/A</v>
      </c>
      <c r="S297" s="28" t="e">
        <f>IF(VLOOKUP($A297,Keys_CHESS_ALL!$J$3:$AC$192,16,FALSE)="","",VLOOKUP($A297,Keys_CHESS_ALL!$J$3:$AC$192,16,FALSE))</f>
        <v>#N/A</v>
      </c>
      <c r="T297" s="48" t="e">
        <f>IF(VLOOKUP($A297,Keys_CHESS_ALL!$J$3:$AC$192,17,FALSE)="","",VLOOKUP($A297,Keys_CHESS_ALL!$J$3:$AC$192,17,FALSE))</f>
        <v>#N/A</v>
      </c>
    </row>
    <row r="298" spans="2:20" x14ac:dyDescent="0.2">
      <c r="B298" s="28" t="e">
        <f>VLOOKUP(A298,Keys_CHESS_ALL!J280:L459,2,FALSE)</f>
        <v>#N/A</v>
      </c>
      <c r="E298" s="28" t="e">
        <f>VLOOKUP(A298,Keys_CHESS_ALL!J280:L459,3,FALSE)</f>
        <v>#N/A</v>
      </c>
      <c r="F298" s="40"/>
      <c r="H298" s="28" t="e">
        <f>IF(VLOOKUP($A298,Keys_CHESS_ALL!$J$3:$AC$192,5,FALSE)="","",VLOOKUP($A298,Keys_CHESS_ALL!$J$3:$AC$192,5,FALSE))</f>
        <v>#N/A</v>
      </c>
      <c r="I298" s="28" t="e">
        <f>IF(VLOOKUP($A298,Keys_CHESS_ALL!$J$3:$AC$192,6,FALSE)="","",VLOOKUP($A298,Keys_CHESS_ALL!$J$3:$AC$192,6,FALSE))</f>
        <v>#N/A</v>
      </c>
      <c r="J298" s="28" t="e">
        <f>IF(VLOOKUP($A298,Keys_CHESS_ALL!$J$3:$AC$192,7,FALSE)="","",VLOOKUP($A298,Keys_CHESS_ALL!$J$3:$AC$192,7,FALSE))</f>
        <v>#N/A</v>
      </c>
      <c r="K298" s="28" t="e">
        <f>IF(VLOOKUP($A298,Keys_CHESS_ALL!$J$3:$AC$192,8,FALSE)="","",VLOOKUP($A298,Keys_CHESS_ALL!$J$3:$AC$192,8,FALSE))</f>
        <v>#N/A</v>
      </c>
      <c r="L298" s="28" t="e">
        <f>IF(VLOOKUP($A298,Keys_CHESS_ALL!$J$3:$AC$192,9,FALSE)="","",VLOOKUP($A298,Keys_CHESS_ALL!$J$3:$AC$192,9,FALSE))</f>
        <v>#N/A</v>
      </c>
      <c r="M298" s="28" t="e">
        <f>IF(VLOOKUP($A298,Keys_CHESS_ALL!$J$3:$AC$192,10,FALSE)="","",VLOOKUP($A298,Keys_CHESS_ALL!$J$3:$AC$192,10,FALSE))</f>
        <v>#N/A</v>
      </c>
      <c r="N298" s="28" t="e">
        <f>IF(VLOOKUP($A298,Keys_CHESS_ALL!$J$3:$AC$192,11,FALSE)="","",VLOOKUP($A298,Keys_CHESS_ALL!$J$3:$AC$192,11,FALSE))</f>
        <v>#N/A</v>
      </c>
      <c r="O298" s="28" t="e">
        <f>IF(VLOOKUP($A298,Keys_CHESS_ALL!$J$3:$AC$192,12,FALSE)="","",VLOOKUP($A298,Keys_CHESS_ALL!$J$3:$AC$192,12,FALSE))</f>
        <v>#N/A</v>
      </c>
      <c r="P298" s="28" t="e">
        <f>IF(VLOOKUP($A298,Keys_CHESS_ALL!$J$3:$AC$192,13,FALSE)="","",VLOOKUP($A298,Keys_CHESS_ALL!$J$3:$AC$192,13,FALSE))</f>
        <v>#N/A</v>
      </c>
      <c r="Q298" s="28" t="e">
        <f>IF(VLOOKUP($A298,Keys_CHESS_ALL!$J$3:$AC$192,14,FALSE)="","",VLOOKUP($A298,Keys_CHESS_ALL!$J$3:$AC$192,14,FALSE))</f>
        <v>#N/A</v>
      </c>
      <c r="R298" s="28" t="e">
        <f>IF(VLOOKUP($A298,Keys_CHESS_ALL!$J$3:$AC$192,15,FALSE)="","",VLOOKUP($A298,Keys_CHESS_ALL!$J$3:$AC$192,15,FALSE))</f>
        <v>#N/A</v>
      </c>
      <c r="S298" s="28" t="e">
        <f>IF(VLOOKUP($A298,Keys_CHESS_ALL!$J$3:$AC$192,16,FALSE)="","",VLOOKUP($A298,Keys_CHESS_ALL!$J$3:$AC$192,16,FALSE))</f>
        <v>#N/A</v>
      </c>
      <c r="T298" s="48" t="e">
        <f>IF(VLOOKUP($A298,Keys_CHESS_ALL!$J$3:$AC$192,17,FALSE)="","",VLOOKUP($A298,Keys_CHESS_ALL!$J$3:$AC$192,17,FALSE))</f>
        <v>#N/A</v>
      </c>
    </row>
    <row r="299" spans="2:20" x14ac:dyDescent="0.2">
      <c r="B299" s="28" t="e">
        <f>VLOOKUP(A299,Keys_CHESS_ALL!J281:L460,2,FALSE)</f>
        <v>#N/A</v>
      </c>
      <c r="E299" s="28" t="e">
        <f>VLOOKUP(A299,Keys_CHESS_ALL!J281:L460,3,FALSE)</f>
        <v>#N/A</v>
      </c>
      <c r="F299" s="40"/>
      <c r="H299" s="28" t="e">
        <f>IF(VLOOKUP($A299,Keys_CHESS_ALL!$J$3:$AC$192,5,FALSE)="","",VLOOKUP($A299,Keys_CHESS_ALL!$J$3:$AC$192,5,FALSE))</f>
        <v>#N/A</v>
      </c>
      <c r="I299" s="28" t="e">
        <f>IF(VLOOKUP($A299,Keys_CHESS_ALL!$J$3:$AC$192,6,FALSE)="","",VLOOKUP($A299,Keys_CHESS_ALL!$J$3:$AC$192,6,FALSE))</f>
        <v>#N/A</v>
      </c>
      <c r="J299" s="28" t="e">
        <f>IF(VLOOKUP($A299,Keys_CHESS_ALL!$J$3:$AC$192,7,FALSE)="","",VLOOKUP($A299,Keys_CHESS_ALL!$J$3:$AC$192,7,FALSE))</f>
        <v>#N/A</v>
      </c>
      <c r="K299" s="28" t="e">
        <f>IF(VLOOKUP($A299,Keys_CHESS_ALL!$J$3:$AC$192,8,FALSE)="","",VLOOKUP($A299,Keys_CHESS_ALL!$J$3:$AC$192,8,FALSE))</f>
        <v>#N/A</v>
      </c>
      <c r="L299" s="28" t="e">
        <f>IF(VLOOKUP($A299,Keys_CHESS_ALL!$J$3:$AC$192,9,FALSE)="","",VLOOKUP($A299,Keys_CHESS_ALL!$J$3:$AC$192,9,FALSE))</f>
        <v>#N/A</v>
      </c>
      <c r="M299" s="28" t="e">
        <f>IF(VLOOKUP($A299,Keys_CHESS_ALL!$J$3:$AC$192,10,FALSE)="","",VLOOKUP($A299,Keys_CHESS_ALL!$J$3:$AC$192,10,FALSE))</f>
        <v>#N/A</v>
      </c>
      <c r="N299" s="28" t="e">
        <f>IF(VLOOKUP($A299,Keys_CHESS_ALL!$J$3:$AC$192,11,FALSE)="","",VLOOKUP($A299,Keys_CHESS_ALL!$J$3:$AC$192,11,FALSE))</f>
        <v>#N/A</v>
      </c>
      <c r="O299" s="28" t="e">
        <f>IF(VLOOKUP($A299,Keys_CHESS_ALL!$J$3:$AC$192,12,FALSE)="","",VLOOKUP($A299,Keys_CHESS_ALL!$J$3:$AC$192,12,FALSE))</f>
        <v>#N/A</v>
      </c>
      <c r="P299" s="28" t="e">
        <f>IF(VLOOKUP($A299,Keys_CHESS_ALL!$J$3:$AC$192,13,FALSE)="","",VLOOKUP($A299,Keys_CHESS_ALL!$J$3:$AC$192,13,FALSE))</f>
        <v>#N/A</v>
      </c>
      <c r="Q299" s="28" t="e">
        <f>IF(VLOOKUP($A299,Keys_CHESS_ALL!$J$3:$AC$192,14,FALSE)="","",VLOOKUP($A299,Keys_CHESS_ALL!$J$3:$AC$192,14,FALSE))</f>
        <v>#N/A</v>
      </c>
      <c r="R299" s="28" t="e">
        <f>IF(VLOOKUP($A299,Keys_CHESS_ALL!$J$3:$AC$192,15,FALSE)="","",VLOOKUP($A299,Keys_CHESS_ALL!$J$3:$AC$192,15,FALSE))</f>
        <v>#N/A</v>
      </c>
      <c r="S299" s="28" t="e">
        <f>IF(VLOOKUP($A299,Keys_CHESS_ALL!$J$3:$AC$192,16,FALSE)="","",VLOOKUP($A299,Keys_CHESS_ALL!$J$3:$AC$192,16,FALSE))</f>
        <v>#N/A</v>
      </c>
      <c r="T299" s="48" t="e">
        <f>IF(VLOOKUP($A299,Keys_CHESS_ALL!$J$3:$AC$192,17,FALSE)="","",VLOOKUP($A299,Keys_CHESS_ALL!$J$3:$AC$192,17,FALSE))</f>
        <v>#N/A</v>
      </c>
    </row>
    <row r="300" spans="2:20" x14ac:dyDescent="0.2">
      <c r="B300" s="28" t="e">
        <f>VLOOKUP(A300,Keys_CHESS_ALL!J282:L461,2,FALSE)</f>
        <v>#N/A</v>
      </c>
      <c r="E300" s="28" t="e">
        <f>VLOOKUP(A300,Keys_CHESS_ALL!J282:L461,3,FALSE)</f>
        <v>#N/A</v>
      </c>
      <c r="F300" s="40"/>
      <c r="H300" s="28" t="e">
        <f>IF(VLOOKUP($A300,Keys_CHESS_ALL!$J$3:$AC$192,5,FALSE)="","",VLOOKUP($A300,Keys_CHESS_ALL!$J$3:$AC$192,5,FALSE))</f>
        <v>#N/A</v>
      </c>
      <c r="I300" s="28" t="e">
        <f>IF(VLOOKUP($A300,Keys_CHESS_ALL!$J$3:$AC$192,6,FALSE)="","",VLOOKUP($A300,Keys_CHESS_ALL!$J$3:$AC$192,6,FALSE))</f>
        <v>#N/A</v>
      </c>
      <c r="J300" s="28" t="e">
        <f>IF(VLOOKUP($A300,Keys_CHESS_ALL!$J$3:$AC$192,7,FALSE)="","",VLOOKUP($A300,Keys_CHESS_ALL!$J$3:$AC$192,7,FALSE))</f>
        <v>#N/A</v>
      </c>
      <c r="K300" s="28" t="e">
        <f>IF(VLOOKUP($A300,Keys_CHESS_ALL!$J$3:$AC$192,8,FALSE)="","",VLOOKUP($A300,Keys_CHESS_ALL!$J$3:$AC$192,8,FALSE))</f>
        <v>#N/A</v>
      </c>
      <c r="L300" s="28" t="e">
        <f>IF(VLOOKUP($A300,Keys_CHESS_ALL!$J$3:$AC$192,9,FALSE)="","",VLOOKUP($A300,Keys_CHESS_ALL!$J$3:$AC$192,9,FALSE))</f>
        <v>#N/A</v>
      </c>
      <c r="M300" s="28" t="e">
        <f>IF(VLOOKUP($A300,Keys_CHESS_ALL!$J$3:$AC$192,10,FALSE)="","",VLOOKUP($A300,Keys_CHESS_ALL!$J$3:$AC$192,10,FALSE))</f>
        <v>#N/A</v>
      </c>
      <c r="N300" s="28" t="e">
        <f>IF(VLOOKUP($A300,Keys_CHESS_ALL!$J$3:$AC$192,11,FALSE)="","",VLOOKUP($A300,Keys_CHESS_ALL!$J$3:$AC$192,11,FALSE))</f>
        <v>#N/A</v>
      </c>
      <c r="O300" s="28" t="e">
        <f>IF(VLOOKUP($A300,Keys_CHESS_ALL!$J$3:$AC$192,12,FALSE)="","",VLOOKUP($A300,Keys_CHESS_ALL!$J$3:$AC$192,12,FALSE))</f>
        <v>#N/A</v>
      </c>
      <c r="P300" s="28" t="e">
        <f>IF(VLOOKUP($A300,Keys_CHESS_ALL!$J$3:$AC$192,13,FALSE)="","",VLOOKUP($A300,Keys_CHESS_ALL!$J$3:$AC$192,13,FALSE))</f>
        <v>#N/A</v>
      </c>
      <c r="Q300" s="28" t="e">
        <f>IF(VLOOKUP($A300,Keys_CHESS_ALL!$J$3:$AC$192,14,FALSE)="","",VLOOKUP($A300,Keys_CHESS_ALL!$J$3:$AC$192,14,FALSE))</f>
        <v>#N/A</v>
      </c>
      <c r="R300" s="28" t="e">
        <f>IF(VLOOKUP($A300,Keys_CHESS_ALL!$J$3:$AC$192,15,FALSE)="","",VLOOKUP($A300,Keys_CHESS_ALL!$J$3:$AC$192,15,FALSE))</f>
        <v>#N/A</v>
      </c>
      <c r="S300" s="28" t="e">
        <f>IF(VLOOKUP($A300,Keys_CHESS_ALL!$J$3:$AC$192,16,FALSE)="","",VLOOKUP($A300,Keys_CHESS_ALL!$J$3:$AC$192,16,FALSE))</f>
        <v>#N/A</v>
      </c>
      <c r="T300" s="48" t="e">
        <f>IF(VLOOKUP($A300,Keys_CHESS_ALL!$J$3:$AC$192,17,FALSE)="","",VLOOKUP($A300,Keys_CHESS_ALL!$J$3:$AC$192,17,FALSE))</f>
        <v>#N/A</v>
      </c>
    </row>
    <row r="301" spans="2:20" x14ac:dyDescent="0.2">
      <c r="B301" s="28" t="e">
        <f>VLOOKUP(A301,Keys_CHESS_ALL!J283:L462,2,FALSE)</f>
        <v>#N/A</v>
      </c>
      <c r="E301" s="28" t="e">
        <f>VLOOKUP(A301,Keys_CHESS_ALL!J283:L462,3,FALSE)</f>
        <v>#N/A</v>
      </c>
      <c r="F301" s="40"/>
      <c r="H301" s="28" t="e">
        <f>IF(VLOOKUP($A301,Keys_CHESS_ALL!$J$3:$AC$192,5,FALSE)="","",VLOOKUP($A301,Keys_CHESS_ALL!$J$3:$AC$192,5,FALSE))</f>
        <v>#N/A</v>
      </c>
      <c r="I301" s="28" t="e">
        <f>IF(VLOOKUP($A301,Keys_CHESS_ALL!$J$3:$AC$192,6,FALSE)="","",VLOOKUP($A301,Keys_CHESS_ALL!$J$3:$AC$192,6,FALSE))</f>
        <v>#N/A</v>
      </c>
      <c r="J301" s="28" t="e">
        <f>IF(VLOOKUP($A301,Keys_CHESS_ALL!$J$3:$AC$192,7,FALSE)="","",VLOOKUP($A301,Keys_CHESS_ALL!$J$3:$AC$192,7,FALSE))</f>
        <v>#N/A</v>
      </c>
      <c r="K301" s="28" t="e">
        <f>IF(VLOOKUP($A301,Keys_CHESS_ALL!$J$3:$AC$192,8,FALSE)="","",VLOOKUP($A301,Keys_CHESS_ALL!$J$3:$AC$192,8,FALSE))</f>
        <v>#N/A</v>
      </c>
      <c r="L301" s="28" t="e">
        <f>IF(VLOOKUP($A301,Keys_CHESS_ALL!$J$3:$AC$192,9,FALSE)="","",VLOOKUP($A301,Keys_CHESS_ALL!$J$3:$AC$192,9,FALSE))</f>
        <v>#N/A</v>
      </c>
      <c r="M301" s="28" t="e">
        <f>IF(VLOOKUP($A301,Keys_CHESS_ALL!$J$3:$AC$192,10,FALSE)="","",VLOOKUP($A301,Keys_CHESS_ALL!$J$3:$AC$192,10,FALSE))</f>
        <v>#N/A</v>
      </c>
      <c r="N301" s="28" t="e">
        <f>IF(VLOOKUP($A301,Keys_CHESS_ALL!$J$3:$AC$192,11,FALSE)="","",VLOOKUP($A301,Keys_CHESS_ALL!$J$3:$AC$192,11,FALSE))</f>
        <v>#N/A</v>
      </c>
      <c r="O301" s="28" t="e">
        <f>IF(VLOOKUP($A301,Keys_CHESS_ALL!$J$3:$AC$192,12,FALSE)="","",VLOOKUP($A301,Keys_CHESS_ALL!$J$3:$AC$192,12,FALSE))</f>
        <v>#N/A</v>
      </c>
      <c r="P301" s="28" t="e">
        <f>IF(VLOOKUP($A301,Keys_CHESS_ALL!$J$3:$AC$192,13,FALSE)="","",VLOOKUP($A301,Keys_CHESS_ALL!$J$3:$AC$192,13,FALSE))</f>
        <v>#N/A</v>
      </c>
      <c r="Q301" s="28" t="e">
        <f>IF(VLOOKUP($A301,Keys_CHESS_ALL!$J$3:$AC$192,14,FALSE)="","",VLOOKUP($A301,Keys_CHESS_ALL!$J$3:$AC$192,14,FALSE))</f>
        <v>#N/A</v>
      </c>
      <c r="R301" s="28" t="e">
        <f>IF(VLOOKUP($A301,Keys_CHESS_ALL!$J$3:$AC$192,15,FALSE)="","",VLOOKUP($A301,Keys_CHESS_ALL!$J$3:$AC$192,15,FALSE))</f>
        <v>#N/A</v>
      </c>
      <c r="S301" s="28" t="e">
        <f>IF(VLOOKUP($A301,Keys_CHESS_ALL!$J$3:$AC$192,16,FALSE)="","",VLOOKUP($A301,Keys_CHESS_ALL!$J$3:$AC$192,16,FALSE))</f>
        <v>#N/A</v>
      </c>
      <c r="T301" s="48" t="e">
        <f>IF(VLOOKUP($A301,Keys_CHESS_ALL!$J$3:$AC$192,17,FALSE)="","",VLOOKUP($A301,Keys_CHESS_ALL!$J$3:$AC$192,17,FALSE))</f>
        <v>#N/A</v>
      </c>
    </row>
    <row r="302" spans="2:20" x14ac:dyDescent="0.2">
      <c r="B302" s="28" t="e">
        <f>VLOOKUP(A302,Keys_CHESS_ALL!J284:L463,2,FALSE)</f>
        <v>#N/A</v>
      </c>
      <c r="E302" s="28" t="e">
        <f>VLOOKUP(A302,Keys_CHESS_ALL!J284:L463,3,FALSE)</f>
        <v>#N/A</v>
      </c>
      <c r="F302" s="40"/>
      <c r="H302" s="28" t="e">
        <f>IF(VLOOKUP($A302,Keys_CHESS_ALL!$J$3:$AC$192,5,FALSE)="","",VLOOKUP($A302,Keys_CHESS_ALL!$J$3:$AC$192,5,FALSE))</f>
        <v>#N/A</v>
      </c>
      <c r="I302" s="28" t="e">
        <f>IF(VLOOKUP($A302,Keys_CHESS_ALL!$J$3:$AC$192,6,FALSE)="","",VLOOKUP($A302,Keys_CHESS_ALL!$J$3:$AC$192,6,FALSE))</f>
        <v>#N/A</v>
      </c>
      <c r="J302" s="28" t="e">
        <f>IF(VLOOKUP($A302,Keys_CHESS_ALL!$J$3:$AC$192,7,FALSE)="","",VLOOKUP($A302,Keys_CHESS_ALL!$J$3:$AC$192,7,FALSE))</f>
        <v>#N/A</v>
      </c>
      <c r="K302" s="28" t="e">
        <f>IF(VLOOKUP($A302,Keys_CHESS_ALL!$J$3:$AC$192,8,FALSE)="","",VLOOKUP($A302,Keys_CHESS_ALL!$J$3:$AC$192,8,FALSE))</f>
        <v>#N/A</v>
      </c>
      <c r="L302" s="28" t="e">
        <f>IF(VLOOKUP($A302,Keys_CHESS_ALL!$J$3:$AC$192,9,FALSE)="","",VLOOKUP($A302,Keys_CHESS_ALL!$J$3:$AC$192,9,FALSE))</f>
        <v>#N/A</v>
      </c>
      <c r="M302" s="28" t="e">
        <f>IF(VLOOKUP($A302,Keys_CHESS_ALL!$J$3:$AC$192,10,FALSE)="","",VLOOKUP($A302,Keys_CHESS_ALL!$J$3:$AC$192,10,FALSE))</f>
        <v>#N/A</v>
      </c>
      <c r="N302" s="28" t="e">
        <f>IF(VLOOKUP($A302,Keys_CHESS_ALL!$J$3:$AC$192,11,FALSE)="","",VLOOKUP($A302,Keys_CHESS_ALL!$J$3:$AC$192,11,FALSE))</f>
        <v>#N/A</v>
      </c>
      <c r="O302" s="28" t="e">
        <f>IF(VLOOKUP($A302,Keys_CHESS_ALL!$J$3:$AC$192,12,FALSE)="","",VLOOKUP($A302,Keys_CHESS_ALL!$J$3:$AC$192,12,FALSE))</f>
        <v>#N/A</v>
      </c>
      <c r="P302" s="28" t="e">
        <f>IF(VLOOKUP($A302,Keys_CHESS_ALL!$J$3:$AC$192,13,FALSE)="","",VLOOKUP($A302,Keys_CHESS_ALL!$J$3:$AC$192,13,FALSE))</f>
        <v>#N/A</v>
      </c>
      <c r="Q302" s="28" t="e">
        <f>IF(VLOOKUP($A302,Keys_CHESS_ALL!$J$3:$AC$192,14,FALSE)="","",VLOOKUP($A302,Keys_CHESS_ALL!$J$3:$AC$192,14,FALSE))</f>
        <v>#N/A</v>
      </c>
      <c r="R302" s="28" t="e">
        <f>IF(VLOOKUP($A302,Keys_CHESS_ALL!$J$3:$AC$192,15,FALSE)="","",VLOOKUP($A302,Keys_CHESS_ALL!$J$3:$AC$192,15,FALSE))</f>
        <v>#N/A</v>
      </c>
      <c r="S302" s="28" t="e">
        <f>IF(VLOOKUP($A302,Keys_CHESS_ALL!$J$3:$AC$192,16,FALSE)="","",VLOOKUP($A302,Keys_CHESS_ALL!$J$3:$AC$192,16,FALSE))</f>
        <v>#N/A</v>
      </c>
      <c r="T302" s="48" t="e">
        <f>IF(VLOOKUP($A302,Keys_CHESS_ALL!$J$3:$AC$192,17,FALSE)="","",VLOOKUP($A302,Keys_CHESS_ALL!$J$3:$AC$192,17,FALSE))</f>
        <v>#N/A</v>
      </c>
    </row>
    <row r="303" spans="2:20" x14ac:dyDescent="0.2">
      <c r="B303" s="28" t="e">
        <f>VLOOKUP(A303,Keys_CHESS_ALL!J285:L464,2,FALSE)</f>
        <v>#N/A</v>
      </c>
      <c r="E303" s="28" t="e">
        <f>VLOOKUP(A303,Keys_CHESS_ALL!J285:L464,3,FALSE)</f>
        <v>#N/A</v>
      </c>
      <c r="F303" s="40"/>
      <c r="H303" s="28" t="e">
        <f>IF(VLOOKUP($A303,Keys_CHESS_ALL!$J$3:$AC$192,5,FALSE)="","",VLOOKUP($A303,Keys_CHESS_ALL!$J$3:$AC$192,5,FALSE))</f>
        <v>#N/A</v>
      </c>
      <c r="I303" s="28" t="e">
        <f>IF(VLOOKUP($A303,Keys_CHESS_ALL!$J$3:$AC$192,6,FALSE)="","",VLOOKUP($A303,Keys_CHESS_ALL!$J$3:$AC$192,6,FALSE))</f>
        <v>#N/A</v>
      </c>
      <c r="J303" s="28" t="e">
        <f>IF(VLOOKUP($A303,Keys_CHESS_ALL!$J$3:$AC$192,7,FALSE)="","",VLOOKUP($A303,Keys_CHESS_ALL!$J$3:$AC$192,7,FALSE))</f>
        <v>#N/A</v>
      </c>
      <c r="K303" s="28" t="e">
        <f>IF(VLOOKUP($A303,Keys_CHESS_ALL!$J$3:$AC$192,8,FALSE)="","",VLOOKUP($A303,Keys_CHESS_ALL!$J$3:$AC$192,8,FALSE))</f>
        <v>#N/A</v>
      </c>
      <c r="L303" s="28" t="e">
        <f>IF(VLOOKUP($A303,Keys_CHESS_ALL!$J$3:$AC$192,9,FALSE)="","",VLOOKUP($A303,Keys_CHESS_ALL!$J$3:$AC$192,9,FALSE))</f>
        <v>#N/A</v>
      </c>
      <c r="M303" s="28" t="e">
        <f>IF(VLOOKUP($A303,Keys_CHESS_ALL!$J$3:$AC$192,10,FALSE)="","",VLOOKUP($A303,Keys_CHESS_ALL!$J$3:$AC$192,10,FALSE))</f>
        <v>#N/A</v>
      </c>
      <c r="N303" s="28" t="e">
        <f>IF(VLOOKUP($A303,Keys_CHESS_ALL!$J$3:$AC$192,11,FALSE)="","",VLOOKUP($A303,Keys_CHESS_ALL!$J$3:$AC$192,11,FALSE))</f>
        <v>#N/A</v>
      </c>
      <c r="O303" s="28" t="e">
        <f>IF(VLOOKUP($A303,Keys_CHESS_ALL!$J$3:$AC$192,12,FALSE)="","",VLOOKUP($A303,Keys_CHESS_ALL!$J$3:$AC$192,12,FALSE))</f>
        <v>#N/A</v>
      </c>
      <c r="P303" s="28" t="e">
        <f>IF(VLOOKUP($A303,Keys_CHESS_ALL!$J$3:$AC$192,13,FALSE)="","",VLOOKUP($A303,Keys_CHESS_ALL!$J$3:$AC$192,13,FALSE))</f>
        <v>#N/A</v>
      </c>
      <c r="Q303" s="28" t="e">
        <f>IF(VLOOKUP($A303,Keys_CHESS_ALL!$J$3:$AC$192,14,FALSE)="","",VLOOKUP($A303,Keys_CHESS_ALL!$J$3:$AC$192,14,FALSE))</f>
        <v>#N/A</v>
      </c>
      <c r="R303" s="28" t="e">
        <f>IF(VLOOKUP($A303,Keys_CHESS_ALL!$J$3:$AC$192,15,FALSE)="","",VLOOKUP($A303,Keys_CHESS_ALL!$J$3:$AC$192,15,FALSE))</f>
        <v>#N/A</v>
      </c>
      <c r="S303" s="28" t="e">
        <f>IF(VLOOKUP($A303,Keys_CHESS_ALL!$J$3:$AC$192,16,FALSE)="","",VLOOKUP($A303,Keys_CHESS_ALL!$J$3:$AC$192,16,FALSE))</f>
        <v>#N/A</v>
      </c>
      <c r="T303" s="48" t="e">
        <f>IF(VLOOKUP($A303,Keys_CHESS_ALL!$J$3:$AC$192,17,FALSE)="","",VLOOKUP($A303,Keys_CHESS_ALL!$J$3:$AC$192,17,FALSE))</f>
        <v>#N/A</v>
      </c>
    </row>
    <row r="304" spans="2:20" x14ac:dyDescent="0.2">
      <c r="B304" s="28" t="e">
        <f>VLOOKUP(A304,Keys_CHESS_ALL!J286:L465,2,FALSE)</f>
        <v>#N/A</v>
      </c>
      <c r="E304" s="28" t="e">
        <f>VLOOKUP(A304,Keys_CHESS_ALL!J286:L465,3,FALSE)</f>
        <v>#N/A</v>
      </c>
      <c r="F304" s="40"/>
      <c r="H304" s="28" t="e">
        <f>IF(VLOOKUP($A304,Keys_CHESS_ALL!$J$3:$AC$192,5,FALSE)="","",VLOOKUP($A304,Keys_CHESS_ALL!$J$3:$AC$192,5,FALSE))</f>
        <v>#N/A</v>
      </c>
      <c r="I304" s="28" t="e">
        <f>IF(VLOOKUP($A304,Keys_CHESS_ALL!$J$3:$AC$192,6,FALSE)="","",VLOOKUP($A304,Keys_CHESS_ALL!$J$3:$AC$192,6,FALSE))</f>
        <v>#N/A</v>
      </c>
      <c r="J304" s="28" t="e">
        <f>IF(VLOOKUP($A304,Keys_CHESS_ALL!$J$3:$AC$192,7,FALSE)="","",VLOOKUP($A304,Keys_CHESS_ALL!$J$3:$AC$192,7,FALSE))</f>
        <v>#N/A</v>
      </c>
      <c r="K304" s="28" t="e">
        <f>IF(VLOOKUP($A304,Keys_CHESS_ALL!$J$3:$AC$192,8,FALSE)="","",VLOOKUP($A304,Keys_CHESS_ALL!$J$3:$AC$192,8,FALSE))</f>
        <v>#N/A</v>
      </c>
      <c r="L304" s="28" t="e">
        <f>IF(VLOOKUP($A304,Keys_CHESS_ALL!$J$3:$AC$192,9,FALSE)="","",VLOOKUP($A304,Keys_CHESS_ALL!$J$3:$AC$192,9,FALSE))</f>
        <v>#N/A</v>
      </c>
      <c r="M304" s="28" t="e">
        <f>IF(VLOOKUP($A304,Keys_CHESS_ALL!$J$3:$AC$192,10,FALSE)="","",VLOOKUP($A304,Keys_CHESS_ALL!$J$3:$AC$192,10,FALSE))</f>
        <v>#N/A</v>
      </c>
      <c r="N304" s="28" t="e">
        <f>IF(VLOOKUP($A304,Keys_CHESS_ALL!$J$3:$AC$192,11,FALSE)="","",VLOOKUP($A304,Keys_CHESS_ALL!$J$3:$AC$192,11,FALSE))</f>
        <v>#N/A</v>
      </c>
      <c r="O304" s="28" t="e">
        <f>IF(VLOOKUP($A304,Keys_CHESS_ALL!$J$3:$AC$192,12,FALSE)="","",VLOOKUP($A304,Keys_CHESS_ALL!$J$3:$AC$192,12,FALSE))</f>
        <v>#N/A</v>
      </c>
      <c r="P304" s="28" t="e">
        <f>IF(VLOOKUP($A304,Keys_CHESS_ALL!$J$3:$AC$192,13,FALSE)="","",VLOOKUP($A304,Keys_CHESS_ALL!$J$3:$AC$192,13,FALSE))</f>
        <v>#N/A</v>
      </c>
      <c r="Q304" s="28" t="e">
        <f>IF(VLOOKUP($A304,Keys_CHESS_ALL!$J$3:$AC$192,14,FALSE)="","",VLOOKUP($A304,Keys_CHESS_ALL!$J$3:$AC$192,14,FALSE))</f>
        <v>#N/A</v>
      </c>
      <c r="R304" s="28" t="e">
        <f>IF(VLOOKUP($A304,Keys_CHESS_ALL!$J$3:$AC$192,15,FALSE)="","",VLOOKUP($A304,Keys_CHESS_ALL!$J$3:$AC$192,15,FALSE))</f>
        <v>#N/A</v>
      </c>
      <c r="S304" s="28" t="e">
        <f>IF(VLOOKUP($A304,Keys_CHESS_ALL!$J$3:$AC$192,16,FALSE)="","",VLOOKUP($A304,Keys_CHESS_ALL!$J$3:$AC$192,16,FALSE))</f>
        <v>#N/A</v>
      </c>
      <c r="T304" s="48" t="e">
        <f>IF(VLOOKUP($A304,Keys_CHESS_ALL!$J$3:$AC$192,17,FALSE)="","",VLOOKUP($A304,Keys_CHESS_ALL!$J$3:$AC$192,17,FALSE))</f>
        <v>#N/A</v>
      </c>
    </row>
    <row r="305" spans="2:20" x14ac:dyDescent="0.2">
      <c r="B305" s="28" t="e">
        <f>VLOOKUP(A305,Keys_CHESS_ALL!J287:L466,2,FALSE)</f>
        <v>#N/A</v>
      </c>
      <c r="E305" s="28" t="e">
        <f>VLOOKUP(A305,Keys_CHESS_ALL!J287:L466,3,FALSE)</f>
        <v>#N/A</v>
      </c>
      <c r="F305" s="40"/>
      <c r="H305" s="28" t="e">
        <f>IF(VLOOKUP($A305,Keys_CHESS_ALL!$J$3:$AC$192,5,FALSE)="","",VLOOKUP($A305,Keys_CHESS_ALL!$J$3:$AC$192,5,FALSE))</f>
        <v>#N/A</v>
      </c>
      <c r="I305" s="28" t="e">
        <f>IF(VLOOKUP($A305,Keys_CHESS_ALL!$J$3:$AC$192,6,FALSE)="","",VLOOKUP($A305,Keys_CHESS_ALL!$J$3:$AC$192,6,FALSE))</f>
        <v>#N/A</v>
      </c>
      <c r="J305" s="28" t="e">
        <f>IF(VLOOKUP($A305,Keys_CHESS_ALL!$J$3:$AC$192,7,FALSE)="","",VLOOKUP($A305,Keys_CHESS_ALL!$J$3:$AC$192,7,FALSE))</f>
        <v>#N/A</v>
      </c>
      <c r="K305" s="28" t="e">
        <f>IF(VLOOKUP($A305,Keys_CHESS_ALL!$J$3:$AC$192,8,FALSE)="","",VLOOKUP($A305,Keys_CHESS_ALL!$J$3:$AC$192,8,FALSE))</f>
        <v>#N/A</v>
      </c>
      <c r="L305" s="28" t="e">
        <f>IF(VLOOKUP($A305,Keys_CHESS_ALL!$J$3:$AC$192,9,FALSE)="","",VLOOKUP($A305,Keys_CHESS_ALL!$J$3:$AC$192,9,FALSE))</f>
        <v>#N/A</v>
      </c>
      <c r="M305" s="28" t="e">
        <f>IF(VLOOKUP($A305,Keys_CHESS_ALL!$J$3:$AC$192,10,FALSE)="","",VLOOKUP($A305,Keys_CHESS_ALL!$J$3:$AC$192,10,FALSE))</f>
        <v>#N/A</v>
      </c>
      <c r="N305" s="28" t="e">
        <f>IF(VLOOKUP($A305,Keys_CHESS_ALL!$J$3:$AC$192,11,FALSE)="","",VLOOKUP($A305,Keys_CHESS_ALL!$J$3:$AC$192,11,FALSE))</f>
        <v>#N/A</v>
      </c>
      <c r="O305" s="28" t="e">
        <f>IF(VLOOKUP($A305,Keys_CHESS_ALL!$J$3:$AC$192,12,FALSE)="","",VLOOKUP($A305,Keys_CHESS_ALL!$J$3:$AC$192,12,FALSE))</f>
        <v>#N/A</v>
      </c>
      <c r="P305" s="28" t="e">
        <f>IF(VLOOKUP($A305,Keys_CHESS_ALL!$J$3:$AC$192,13,FALSE)="","",VLOOKUP($A305,Keys_CHESS_ALL!$J$3:$AC$192,13,FALSE))</f>
        <v>#N/A</v>
      </c>
      <c r="Q305" s="28" t="e">
        <f>IF(VLOOKUP($A305,Keys_CHESS_ALL!$J$3:$AC$192,14,FALSE)="","",VLOOKUP($A305,Keys_CHESS_ALL!$J$3:$AC$192,14,FALSE))</f>
        <v>#N/A</v>
      </c>
      <c r="R305" s="28" t="e">
        <f>IF(VLOOKUP($A305,Keys_CHESS_ALL!$J$3:$AC$192,15,FALSE)="","",VLOOKUP($A305,Keys_CHESS_ALL!$J$3:$AC$192,15,FALSE))</f>
        <v>#N/A</v>
      </c>
      <c r="S305" s="28" t="e">
        <f>IF(VLOOKUP($A305,Keys_CHESS_ALL!$J$3:$AC$192,16,FALSE)="","",VLOOKUP($A305,Keys_CHESS_ALL!$J$3:$AC$192,16,FALSE))</f>
        <v>#N/A</v>
      </c>
      <c r="T305" s="48" t="e">
        <f>IF(VLOOKUP($A305,Keys_CHESS_ALL!$J$3:$AC$192,17,FALSE)="","",VLOOKUP($A305,Keys_CHESS_ALL!$J$3:$AC$192,17,FALSE))</f>
        <v>#N/A</v>
      </c>
    </row>
    <row r="306" spans="2:20" x14ac:dyDescent="0.2">
      <c r="B306" s="28" t="e">
        <f>VLOOKUP(A306,Keys_CHESS_ALL!J288:L467,2,FALSE)</f>
        <v>#N/A</v>
      </c>
      <c r="E306" s="28" t="e">
        <f>VLOOKUP(A306,Keys_CHESS_ALL!J288:L467,3,FALSE)</f>
        <v>#N/A</v>
      </c>
      <c r="F306" s="40"/>
      <c r="H306" s="28" t="e">
        <f>IF(VLOOKUP($A306,Keys_CHESS_ALL!$J$3:$AC$192,5,FALSE)="","",VLOOKUP($A306,Keys_CHESS_ALL!$J$3:$AC$192,5,FALSE))</f>
        <v>#N/A</v>
      </c>
      <c r="I306" s="28" t="e">
        <f>IF(VLOOKUP($A306,Keys_CHESS_ALL!$J$3:$AC$192,6,FALSE)="","",VLOOKUP($A306,Keys_CHESS_ALL!$J$3:$AC$192,6,FALSE))</f>
        <v>#N/A</v>
      </c>
      <c r="J306" s="28" t="e">
        <f>IF(VLOOKUP($A306,Keys_CHESS_ALL!$J$3:$AC$192,7,FALSE)="","",VLOOKUP($A306,Keys_CHESS_ALL!$J$3:$AC$192,7,FALSE))</f>
        <v>#N/A</v>
      </c>
      <c r="K306" s="28" t="e">
        <f>IF(VLOOKUP($A306,Keys_CHESS_ALL!$J$3:$AC$192,8,FALSE)="","",VLOOKUP($A306,Keys_CHESS_ALL!$J$3:$AC$192,8,FALSE))</f>
        <v>#N/A</v>
      </c>
      <c r="L306" s="28" t="e">
        <f>IF(VLOOKUP($A306,Keys_CHESS_ALL!$J$3:$AC$192,9,FALSE)="","",VLOOKUP($A306,Keys_CHESS_ALL!$J$3:$AC$192,9,FALSE))</f>
        <v>#N/A</v>
      </c>
      <c r="M306" s="28" t="e">
        <f>IF(VLOOKUP($A306,Keys_CHESS_ALL!$J$3:$AC$192,10,FALSE)="","",VLOOKUP($A306,Keys_CHESS_ALL!$J$3:$AC$192,10,FALSE))</f>
        <v>#N/A</v>
      </c>
      <c r="N306" s="28" t="e">
        <f>IF(VLOOKUP($A306,Keys_CHESS_ALL!$J$3:$AC$192,11,FALSE)="","",VLOOKUP($A306,Keys_CHESS_ALL!$J$3:$AC$192,11,FALSE))</f>
        <v>#N/A</v>
      </c>
      <c r="O306" s="28" t="e">
        <f>IF(VLOOKUP($A306,Keys_CHESS_ALL!$J$3:$AC$192,12,FALSE)="","",VLOOKUP($A306,Keys_CHESS_ALL!$J$3:$AC$192,12,FALSE))</f>
        <v>#N/A</v>
      </c>
      <c r="P306" s="28" t="e">
        <f>IF(VLOOKUP($A306,Keys_CHESS_ALL!$J$3:$AC$192,13,FALSE)="","",VLOOKUP($A306,Keys_CHESS_ALL!$J$3:$AC$192,13,FALSE))</f>
        <v>#N/A</v>
      </c>
      <c r="Q306" s="28" t="e">
        <f>IF(VLOOKUP($A306,Keys_CHESS_ALL!$J$3:$AC$192,14,FALSE)="","",VLOOKUP($A306,Keys_CHESS_ALL!$J$3:$AC$192,14,FALSE))</f>
        <v>#N/A</v>
      </c>
      <c r="R306" s="28" t="e">
        <f>IF(VLOOKUP($A306,Keys_CHESS_ALL!$J$3:$AC$192,15,FALSE)="","",VLOOKUP($A306,Keys_CHESS_ALL!$J$3:$AC$192,15,FALSE))</f>
        <v>#N/A</v>
      </c>
      <c r="S306" s="28" t="e">
        <f>IF(VLOOKUP($A306,Keys_CHESS_ALL!$J$3:$AC$192,16,FALSE)="","",VLOOKUP($A306,Keys_CHESS_ALL!$J$3:$AC$192,16,FALSE))</f>
        <v>#N/A</v>
      </c>
      <c r="T306" s="48" t="e">
        <f>IF(VLOOKUP($A306,Keys_CHESS_ALL!$J$3:$AC$192,17,FALSE)="","",VLOOKUP($A306,Keys_CHESS_ALL!$J$3:$AC$192,17,FALSE))</f>
        <v>#N/A</v>
      </c>
    </row>
    <row r="307" spans="2:20" x14ac:dyDescent="0.2">
      <c r="B307" s="28" t="e">
        <f>VLOOKUP(A307,Keys_CHESS_ALL!J289:L468,2,FALSE)</f>
        <v>#N/A</v>
      </c>
      <c r="E307" s="28" t="e">
        <f>VLOOKUP(A307,Keys_CHESS_ALL!J289:L468,3,FALSE)</f>
        <v>#N/A</v>
      </c>
      <c r="F307" s="40"/>
      <c r="H307" s="28" t="e">
        <f>IF(VLOOKUP($A307,Keys_CHESS_ALL!$J$3:$AC$192,5,FALSE)="","",VLOOKUP($A307,Keys_CHESS_ALL!$J$3:$AC$192,5,FALSE))</f>
        <v>#N/A</v>
      </c>
      <c r="I307" s="28" t="e">
        <f>IF(VLOOKUP($A307,Keys_CHESS_ALL!$J$3:$AC$192,6,FALSE)="","",VLOOKUP($A307,Keys_CHESS_ALL!$J$3:$AC$192,6,FALSE))</f>
        <v>#N/A</v>
      </c>
      <c r="J307" s="28" t="e">
        <f>IF(VLOOKUP($A307,Keys_CHESS_ALL!$J$3:$AC$192,7,FALSE)="","",VLOOKUP($A307,Keys_CHESS_ALL!$J$3:$AC$192,7,FALSE))</f>
        <v>#N/A</v>
      </c>
      <c r="K307" s="28" t="e">
        <f>IF(VLOOKUP($A307,Keys_CHESS_ALL!$J$3:$AC$192,8,FALSE)="","",VLOOKUP($A307,Keys_CHESS_ALL!$J$3:$AC$192,8,FALSE))</f>
        <v>#N/A</v>
      </c>
      <c r="L307" s="28" t="e">
        <f>IF(VLOOKUP($A307,Keys_CHESS_ALL!$J$3:$AC$192,9,FALSE)="","",VLOOKUP($A307,Keys_CHESS_ALL!$J$3:$AC$192,9,FALSE))</f>
        <v>#N/A</v>
      </c>
      <c r="M307" s="28" t="e">
        <f>IF(VLOOKUP($A307,Keys_CHESS_ALL!$J$3:$AC$192,10,FALSE)="","",VLOOKUP($A307,Keys_CHESS_ALL!$J$3:$AC$192,10,FALSE))</f>
        <v>#N/A</v>
      </c>
      <c r="N307" s="28" t="e">
        <f>IF(VLOOKUP($A307,Keys_CHESS_ALL!$J$3:$AC$192,11,FALSE)="","",VLOOKUP($A307,Keys_CHESS_ALL!$J$3:$AC$192,11,FALSE))</f>
        <v>#N/A</v>
      </c>
      <c r="O307" s="28" t="e">
        <f>IF(VLOOKUP($A307,Keys_CHESS_ALL!$J$3:$AC$192,12,FALSE)="","",VLOOKUP($A307,Keys_CHESS_ALL!$J$3:$AC$192,12,FALSE))</f>
        <v>#N/A</v>
      </c>
      <c r="P307" s="28" t="e">
        <f>IF(VLOOKUP($A307,Keys_CHESS_ALL!$J$3:$AC$192,13,FALSE)="","",VLOOKUP($A307,Keys_CHESS_ALL!$J$3:$AC$192,13,FALSE))</f>
        <v>#N/A</v>
      </c>
      <c r="Q307" s="28" t="e">
        <f>IF(VLOOKUP($A307,Keys_CHESS_ALL!$J$3:$AC$192,14,FALSE)="","",VLOOKUP($A307,Keys_CHESS_ALL!$J$3:$AC$192,14,FALSE))</f>
        <v>#N/A</v>
      </c>
      <c r="R307" s="28" t="e">
        <f>IF(VLOOKUP($A307,Keys_CHESS_ALL!$J$3:$AC$192,15,FALSE)="","",VLOOKUP($A307,Keys_CHESS_ALL!$J$3:$AC$192,15,FALSE))</f>
        <v>#N/A</v>
      </c>
      <c r="S307" s="28" t="e">
        <f>IF(VLOOKUP($A307,Keys_CHESS_ALL!$J$3:$AC$192,16,FALSE)="","",VLOOKUP($A307,Keys_CHESS_ALL!$J$3:$AC$192,16,FALSE))</f>
        <v>#N/A</v>
      </c>
      <c r="T307" s="48" t="e">
        <f>IF(VLOOKUP($A307,Keys_CHESS_ALL!$J$3:$AC$192,17,FALSE)="","",VLOOKUP($A307,Keys_CHESS_ALL!$J$3:$AC$192,17,FALSE))</f>
        <v>#N/A</v>
      </c>
    </row>
    <row r="308" spans="2:20" x14ac:dyDescent="0.2">
      <c r="B308" s="28" t="e">
        <f>VLOOKUP(A308,Keys_CHESS_ALL!J290:L469,2,FALSE)</f>
        <v>#N/A</v>
      </c>
      <c r="E308" s="28" t="e">
        <f>VLOOKUP(A308,Keys_CHESS_ALL!J290:L469,3,FALSE)</f>
        <v>#N/A</v>
      </c>
      <c r="F308" s="40"/>
      <c r="H308" s="28" t="e">
        <f>IF(VLOOKUP($A308,Keys_CHESS_ALL!$J$3:$AC$192,5,FALSE)="","",VLOOKUP($A308,Keys_CHESS_ALL!$J$3:$AC$192,5,FALSE))</f>
        <v>#N/A</v>
      </c>
      <c r="I308" s="28" t="e">
        <f>IF(VLOOKUP($A308,Keys_CHESS_ALL!$J$3:$AC$192,6,FALSE)="","",VLOOKUP($A308,Keys_CHESS_ALL!$J$3:$AC$192,6,FALSE))</f>
        <v>#N/A</v>
      </c>
      <c r="J308" s="28" t="e">
        <f>IF(VLOOKUP($A308,Keys_CHESS_ALL!$J$3:$AC$192,7,FALSE)="","",VLOOKUP($A308,Keys_CHESS_ALL!$J$3:$AC$192,7,FALSE))</f>
        <v>#N/A</v>
      </c>
      <c r="K308" s="28" t="e">
        <f>IF(VLOOKUP($A308,Keys_CHESS_ALL!$J$3:$AC$192,8,FALSE)="","",VLOOKUP($A308,Keys_CHESS_ALL!$J$3:$AC$192,8,FALSE))</f>
        <v>#N/A</v>
      </c>
      <c r="L308" s="28" t="e">
        <f>IF(VLOOKUP($A308,Keys_CHESS_ALL!$J$3:$AC$192,9,FALSE)="","",VLOOKUP($A308,Keys_CHESS_ALL!$J$3:$AC$192,9,FALSE))</f>
        <v>#N/A</v>
      </c>
      <c r="M308" s="28" t="e">
        <f>IF(VLOOKUP($A308,Keys_CHESS_ALL!$J$3:$AC$192,10,FALSE)="","",VLOOKUP($A308,Keys_CHESS_ALL!$J$3:$AC$192,10,FALSE))</f>
        <v>#N/A</v>
      </c>
      <c r="N308" s="28" t="e">
        <f>IF(VLOOKUP($A308,Keys_CHESS_ALL!$J$3:$AC$192,11,FALSE)="","",VLOOKUP($A308,Keys_CHESS_ALL!$J$3:$AC$192,11,FALSE))</f>
        <v>#N/A</v>
      </c>
      <c r="O308" s="28" t="e">
        <f>IF(VLOOKUP($A308,Keys_CHESS_ALL!$J$3:$AC$192,12,FALSE)="","",VLOOKUP($A308,Keys_CHESS_ALL!$J$3:$AC$192,12,FALSE))</f>
        <v>#N/A</v>
      </c>
      <c r="P308" s="28" t="e">
        <f>IF(VLOOKUP($A308,Keys_CHESS_ALL!$J$3:$AC$192,13,FALSE)="","",VLOOKUP($A308,Keys_CHESS_ALL!$J$3:$AC$192,13,FALSE))</f>
        <v>#N/A</v>
      </c>
      <c r="Q308" s="28" t="e">
        <f>IF(VLOOKUP($A308,Keys_CHESS_ALL!$J$3:$AC$192,14,FALSE)="","",VLOOKUP($A308,Keys_CHESS_ALL!$J$3:$AC$192,14,FALSE))</f>
        <v>#N/A</v>
      </c>
      <c r="R308" s="28" t="e">
        <f>IF(VLOOKUP($A308,Keys_CHESS_ALL!$J$3:$AC$192,15,FALSE)="","",VLOOKUP($A308,Keys_CHESS_ALL!$J$3:$AC$192,15,FALSE))</f>
        <v>#N/A</v>
      </c>
      <c r="S308" s="28" t="e">
        <f>IF(VLOOKUP($A308,Keys_CHESS_ALL!$J$3:$AC$192,16,FALSE)="","",VLOOKUP($A308,Keys_CHESS_ALL!$J$3:$AC$192,16,FALSE))</f>
        <v>#N/A</v>
      </c>
      <c r="T308" s="48" t="e">
        <f>IF(VLOOKUP($A308,Keys_CHESS_ALL!$J$3:$AC$192,17,FALSE)="","",VLOOKUP($A308,Keys_CHESS_ALL!$J$3:$AC$192,17,FALSE))</f>
        <v>#N/A</v>
      </c>
    </row>
    <row r="309" spans="2:20" x14ac:dyDescent="0.2">
      <c r="B309" s="28" t="e">
        <f>VLOOKUP(A309,Keys_CHESS_ALL!J291:L470,2,FALSE)</f>
        <v>#N/A</v>
      </c>
      <c r="E309" s="28" t="e">
        <f>VLOOKUP(A309,Keys_CHESS_ALL!J291:L470,3,FALSE)</f>
        <v>#N/A</v>
      </c>
      <c r="F309" s="40"/>
      <c r="H309" s="28" t="e">
        <f>IF(VLOOKUP($A309,Keys_CHESS_ALL!$J$3:$AC$192,5,FALSE)="","",VLOOKUP($A309,Keys_CHESS_ALL!$J$3:$AC$192,5,FALSE))</f>
        <v>#N/A</v>
      </c>
      <c r="I309" s="28" t="e">
        <f>IF(VLOOKUP($A309,Keys_CHESS_ALL!$J$3:$AC$192,6,FALSE)="","",VLOOKUP($A309,Keys_CHESS_ALL!$J$3:$AC$192,6,FALSE))</f>
        <v>#N/A</v>
      </c>
      <c r="J309" s="28" t="e">
        <f>IF(VLOOKUP($A309,Keys_CHESS_ALL!$J$3:$AC$192,7,FALSE)="","",VLOOKUP($A309,Keys_CHESS_ALL!$J$3:$AC$192,7,FALSE))</f>
        <v>#N/A</v>
      </c>
      <c r="K309" s="28" t="e">
        <f>IF(VLOOKUP($A309,Keys_CHESS_ALL!$J$3:$AC$192,8,FALSE)="","",VLOOKUP($A309,Keys_CHESS_ALL!$J$3:$AC$192,8,FALSE))</f>
        <v>#N/A</v>
      </c>
      <c r="L309" s="28" t="e">
        <f>IF(VLOOKUP($A309,Keys_CHESS_ALL!$J$3:$AC$192,9,FALSE)="","",VLOOKUP($A309,Keys_CHESS_ALL!$J$3:$AC$192,9,FALSE))</f>
        <v>#N/A</v>
      </c>
      <c r="M309" s="28" t="e">
        <f>IF(VLOOKUP($A309,Keys_CHESS_ALL!$J$3:$AC$192,10,FALSE)="","",VLOOKUP($A309,Keys_CHESS_ALL!$J$3:$AC$192,10,FALSE))</f>
        <v>#N/A</v>
      </c>
      <c r="N309" s="28" t="e">
        <f>IF(VLOOKUP($A309,Keys_CHESS_ALL!$J$3:$AC$192,11,FALSE)="","",VLOOKUP($A309,Keys_CHESS_ALL!$J$3:$AC$192,11,FALSE))</f>
        <v>#N/A</v>
      </c>
      <c r="O309" s="28" t="e">
        <f>IF(VLOOKUP($A309,Keys_CHESS_ALL!$J$3:$AC$192,12,FALSE)="","",VLOOKUP($A309,Keys_CHESS_ALL!$J$3:$AC$192,12,FALSE))</f>
        <v>#N/A</v>
      </c>
      <c r="P309" s="28" t="e">
        <f>IF(VLOOKUP($A309,Keys_CHESS_ALL!$J$3:$AC$192,13,FALSE)="","",VLOOKUP($A309,Keys_CHESS_ALL!$J$3:$AC$192,13,FALSE))</f>
        <v>#N/A</v>
      </c>
      <c r="Q309" s="28" t="e">
        <f>IF(VLOOKUP($A309,Keys_CHESS_ALL!$J$3:$AC$192,14,FALSE)="","",VLOOKUP($A309,Keys_CHESS_ALL!$J$3:$AC$192,14,FALSE))</f>
        <v>#N/A</v>
      </c>
      <c r="R309" s="28" t="e">
        <f>IF(VLOOKUP($A309,Keys_CHESS_ALL!$J$3:$AC$192,15,FALSE)="","",VLOOKUP($A309,Keys_CHESS_ALL!$J$3:$AC$192,15,FALSE))</f>
        <v>#N/A</v>
      </c>
      <c r="S309" s="28" t="e">
        <f>IF(VLOOKUP($A309,Keys_CHESS_ALL!$J$3:$AC$192,16,FALSE)="","",VLOOKUP($A309,Keys_CHESS_ALL!$J$3:$AC$192,16,FALSE))</f>
        <v>#N/A</v>
      </c>
      <c r="T309" s="48" t="e">
        <f>IF(VLOOKUP($A309,Keys_CHESS_ALL!$J$3:$AC$192,17,FALSE)="","",VLOOKUP($A309,Keys_CHESS_ALL!$J$3:$AC$192,17,FALSE))</f>
        <v>#N/A</v>
      </c>
    </row>
    <row r="310" spans="2:20" x14ac:dyDescent="0.2">
      <c r="B310" s="28" t="e">
        <f>VLOOKUP(A310,Keys_CHESS_ALL!J292:L471,2,FALSE)</f>
        <v>#N/A</v>
      </c>
      <c r="E310" s="28" t="e">
        <f>VLOOKUP(A310,Keys_CHESS_ALL!J292:L471,3,FALSE)</f>
        <v>#N/A</v>
      </c>
      <c r="F310" s="40"/>
      <c r="H310" s="28" t="e">
        <f>IF(VLOOKUP($A310,Keys_CHESS_ALL!$J$3:$AC$192,5,FALSE)="","",VLOOKUP($A310,Keys_CHESS_ALL!$J$3:$AC$192,5,FALSE))</f>
        <v>#N/A</v>
      </c>
      <c r="I310" s="28" t="e">
        <f>IF(VLOOKUP($A310,Keys_CHESS_ALL!$J$3:$AC$192,6,FALSE)="","",VLOOKUP($A310,Keys_CHESS_ALL!$J$3:$AC$192,6,FALSE))</f>
        <v>#N/A</v>
      </c>
      <c r="J310" s="28" t="e">
        <f>IF(VLOOKUP($A310,Keys_CHESS_ALL!$J$3:$AC$192,7,FALSE)="","",VLOOKUP($A310,Keys_CHESS_ALL!$J$3:$AC$192,7,FALSE))</f>
        <v>#N/A</v>
      </c>
      <c r="K310" s="28" t="e">
        <f>IF(VLOOKUP($A310,Keys_CHESS_ALL!$J$3:$AC$192,8,FALSE)="","",VLOOKUP($A310,Keys_CHESS_ALL!$J$3:$AC$192,8,FALSE))</f>
        <v>#N/A</v>
      </c>
      <c r="L310" s="28" t="e">
        <f>IF(VLOOKUP($A310,Keys_CHESS_ALL!$J$3:$AC$192,9,FALSE)="","",VLOOKUP($A310,Keys_CHESS_ALL!$J$3:$AC$192,9,FALSE))</f>
        <v>#N/A</v>
      </c>
      <c r="M310" s="28" t="e">
        <f>IF(VLOOKUP($A310,Keys_CHESS_ALL!$J$3:$AC$192,10,FALSE)="","",VLOOKUP($A310,Keys_CHESS_ALL!$J$3:$AC$192,10,FALSE))</f>
        <v>#N/A</v>
      </c>
      <c r="N310" s="28" t="e">
        <f>IF(VLOOKUP($A310,Keys_CHESS_ALL!$J$3:$AC$192,11,FALSE)="","",VLOOKUP($A310,Keys_CHESS_ALL!$J$3:$AC$192,11,FALSE))</f>
        <v>#N/A</v>
      </c>
      <c r="O310" s="28" t="e">
        <f>IF(VLOOKUP($A310,Keys_CHESS_ALL!$J$3:$AC$192,12,FALSE)="","",VLOOKUP($A310,Keys_CHESS_ALL!$J$3:$AC$192,12,FALSE))</f>
        <v>#N/A</v>
      </c>
      <c r="P310" s="28" t="e">
        <f>IF(VLOOKUP($A310,Keys_CHESS_ALL!$J$3:$AC$192,13,FALSE)="","",VLOOKUP($A310,Keys_CHESS_ALL!$J$3:$AC$192,13,FALSE))</f>
        <v>#N/A</v>
      </c>
      <c r="Q310" s="28" t="e">
        <f>IF(VLOOKUP($A310,Keys_CHESS_ALL!$J$3:$AC$192,14,FALSE)="","",VLOOKUP($A310,Keys_CHESS_ALL!$J$3:$AC$192,14,FALSE))</f>
        <v>#N/A</v>
      </c>
      <c r="R310" s="28" t="e">
        <f>IF(VLOOKUP($A310,Keys_CHESS_ALL!$J$3:$AC$192,15,FALSE)="","",VLOOKUP($A310,Keys_CHESS_ALL!$J$3:$AC$192,15,FALSE))</f>
        <v>#N/A</v>
      </c>
      <c r="S310" s="28" t="e">
        <f>IF(VLOOKUP($A310,Keys_CHESS_ALL!$J$3:$AC$192,16,FALSE)="","",VLOOKUP($A310,Keys_CHESS_ALL!$J$3:$AC$192,16,FALSE))</f>
        <v>#N/A</v>
      </c>
      <c r="T310" s="48" t="e">
        <f>IF(VLOOKUP($A310,Keys_CHESS_ALL!$J$3:$AC$192,17,FALSE)="","",VLOOKUP($A310,Keys_CHESS_ALL!$J$3:$AC$192,17,FALSE))</f>
        <v>#N/A</v>
      </c>
    </row>
    <row r="311" spans="2:20" x14ac:dyDescent="0.2">
      <c r="B311" s="28" t="e">
        <f>VLOOKUP(A311,Keys_CHESS_ALL!J293:L472,2,FALSE)</f>
        <v>#N/A</v>
      </c>
      <c r="E311" s="28" t="e">
        <f>VLOOKUP(A311,Keys_CHESS_ALL!J293:L472,3,FALSE)</f>
        <v>#N/A</v>
      </c>
      <c r="F311" s="40"/>
      <c r="H311" s="28" t="e">
        <f>IF(VLOOKUP($A311,Keys_CHESS_ALL!$J$3:$AC$192,5,FALSE)="","",VLOOKUP($A311,Keys_CHESS_ALL!$J$3:$AC$192,5,FALSE))</f>
        <v>#N/A</v>
      </c>
      <c r="I311" s="28" t="e">
        <f>IF(VLOOKUP($A311,Keys_CHESS_ALL!$J$3:$AC$192,6,FALSE)="","",VLOOKUP($A311,Keys_CHESS_ALL!$J$3:$AC$192,6,FALSE))</f>
        <v>#N/A</v>
      </c>
      <c r="J311" s="28" t="e">
        <f>IF(VLOOKUP($A311,Keys_CHESS_ALL!$J$3:$AC$192,7,FALSE)="","",VLOOKUP($A311,Keys_CHESS_ALL!$J$3:$AC$192,7,FALSE))</f>
        <v>#N/A</v>
      </c>
      <c r="K311" s="28" t="e">
        <f>IF(VLOOKUP($A311,Keys_CHESS_ALL!$J$3:$AC$192,8,FALSE)="","",VLOOKUP($A311,Keys_CHESS_ALL!$J$3:$AC$192,8,FALSE))</f>
        <v>#N/A</v>
      </c>
      <c r="L311" s="28" t="e">
        <f>IF(VLOOKUP($A311,Keys_CHESS_ALL!$J$3:$AC$192,9,FALSE)="","",VLOOKUP($A311,Keys_CHESS_ALL!$J$3:$AC$192,9,FALSE))</f>
        <v>#N/A</v>
      </c>
      <c r="M311" s="28" t="e">
        <f>IF(VLOOKUP($A311,Keys_CHESS_ALL!$J$3:$AC$192,10,FALSE)="","",VLOOKUP($A311,Keys_CHESS_ALL!$J$3:$AC$192,10,FALSE))</f>
        <v>#N/A</v>
      </c>
      <c r="N311" s="28" t="e">
        <f>IF(VLOOKUP($A311,Keys_CHESS_ALL!$J$3:$AC$192,11,FALSE)="","",VLOOKUP($A311,Keys_CHESS_ALL!$J$3:$AC$192,11,FALSE))</f>
        <v>#N/A</v>
      </c>
      <c r="O311" s="28" t="e">
        <f>IF(VLOOKUP($A311,Keys_CHESS_ALL!$J$3:$AC$192,12,FALSE)="","",VLOOKUP($A311,Keys_CHESS_ALL!$J$3:$AC$192,12,FALSE))</f>
        <v>#N/A</v>
      </c>
      <c r="P311" s="28" t="e">
        <f>IF(VLOOKUP($A311,Keys_CHESS_ALL!$J$3:$AC$192,13,FALSE)="","",VLOOKUP($A311,Keys_CHESS_ALL!$J$3:$AC$192,13,FALSE))</f>
        <v>#N/A</v>
      </c>
      <c r="Q311" s="28" t="e">
        <f>IF(VLOOKUP($A311,Keys_CHESS_ALL!$J$3:$AC$192,14,FALSE)="","",VLOOKUP($A311,Keys_CHESS_ALL!$J$3:$AC$192,14,FALSE))</f>
        <v>#N/A</v>
      </c>
      <c r="R311" s="28" t="e">
        <f>IF(VLOOKUP($A311,Keys_CHESS_ALL!$J$3:$AC$192,15,FALSE)="","",VLOOKUP($A311,Keys_CHESS_ALL!$J$3:$AC$192,15,FALSE))</f>
        <v>#N/A</v>
      </c>
      <c r="S311" s="28" t="e">
        <f>IF(VLOOKUP($A311,Keys_CHESS_ALL!$J$3:$AC$192,16,FALSE)="","",VLOOKUP($A311,Keys_CHESS_ALL!$J$3:$AC$192,16,FALSE))</f>
        <v>#N/A</v>
      </c>
      <c r="T311" s="48" t="e">
        <f>IF(VLOOKUP($A311,Keys_CHESS_ALL!$J$3:$AC$192,17,FALSE)="","",VLOOKUP($A311,Keys_CHESS_ALL!$J$3:$AC$192,17,FALSE))</f>
        <v>#N/A</v>
      </c>
    </row>
    <row r="312" spans="2:20" x14ac:dyDescent="0.2">
      <c r="B312" s="28" t="e">
        <f>VLOOKUP(A312,Keys_CHESS_ALL!J294:L473,2,FALSE)</f>
        <v>#N/A</v>
      </c>
      <c r="E312" s="28" t="e">
        <f>VLOOKUP(A312,Keys_CHESS_ALL!J294:L473,3,FALSE)</f>
        <v>#N/A</v>
      </c>
      <c r="F312" s="40"/>
      <c r="H312" s="28" t="e">
        <f>IF(VLOOKUP($A312,Keys_CHESS_ALL!$J$3:$AC$192,5,FALSE)="","",VLOOKUP($A312,Keys_CHESS_ALL!$J$3:$AC$192,5,FALSE))</f>
        <v>#N/A</v>
      </c>
      <c r="I312" s="28" t="e">
        <f>IF(VLOOKUP($A312,Keys_CHESS_ALL!$J$3:$AC$192,6,FALSE)="","",VLOOKUP($A312,Keys_CHESS_ALL!$J$3:$AC$192,6,FALSE))</f>
        <v>#N/A</v>
      </c>
      <c r="J312" s="28" t="e">
        <f>IF(VLOOKUP($A312,Keys_CHESS_ALL!$J$3:$AC$192,7,FALSE)="","",VLOOKUP($A312,Keys_CHESS_ALL!$J$3:$AC$192,7,FALSE))</f>
        <v>#N/A</v>
      </c>
      <c r="K312" s="28" t="e">
        <f>IF(VLOOKUP($A312,Keys_CHESS_ALL!$J$3:$AC$192,8,FALSE)="","",VLOOKUP($A312,Keys_CHESS_ALL!$J$3:$AC$192,8,FALSE))</f>
        <v>#N/A</v>
      </c>
      <c r="L312" s="28" t="e">
        <f>IF(VLOOKUP($A312,Keys_CHESS_ALL!$J$3:$AC$192,9,FALSE)="","",VLOOKUP($A312,Keys_CHESS_ALL!$J$3:$AC$192,9,FALSE))</f>
        <v>#N/A</v>
      </c>
      <c r="M312" s="28" t="e">
        <f>IF(VLOOKUP($A312,Keys_CHESS_ALL!$J$3:$AC$192,10,FALSE)="","",VLOOKUP($A312,Keys_CHESS_ALL!$J$3:$AC$192,10,FALSE))</f>
        <v>#N/A</v>
      </c>
      <c r="N312" s="28" t="e">
        <f>IF(VLOOKUP($A312,Keys_CHESS_ALL!$J$3:$AC$192,11,FALSE)="","",VLOOKUP($A312,Keys_CHESS_ALL!$J$3:$AC$192,11,FALSE))</f>
        <v>#N/A</v>
      </c>
      <c r="O312" s="28" t="e">
        <f>IF(VLOOKUP($A312,Keys_CHESS_ALL!$J$3:$AC$192,12,FALSE)="","",VLOOKUP($A312,Keys_CHESS_ALL!$J$3:$AC$192,12,FALSE))</f>
        <v>#N/A</v>
      </c>
      <c r="P312" s="28" t="e">
        <f>IF(VLOOKUP($A312,Keys_CHESS_ALL!$J$3:$AC$192,13,FALSE)="","",VLOOKUP($A312,Keys_CHESS_ALL!$J$3:$AC$192,13,FALSE))</f>
        <v>#N/A</v>
      </c>
      <c r="Q312" s="28" t="e">
        <f>IF(VLOOKUP($A312,Keys_CHESS_ALL!$J$3:$AC$192,14,FALSE)="","",VLOOKUP($A312,Keys_CHESS_ALL!$J$3:$AC$192,14,FALSE))</f>
        <v>#N/A</v>
      </c>
      <c r="R312" s="28" t="e">
        <f>IF(VLOOKUP($A312,Keys_CHESS_ALL!$J$3:$AC$192,15,FALSE)="","",VLOOKUP($A312,Keys_CHESS_ALL!$J$3:$AC$192,15,FALSE))</f>
        <v>#N/A</v>
      </c>
      <c r="S312" s="28" t="e">
        <f>IF(VLOOKUP($A312,Keys_CHESS_ALL!$J$3:$AC$192,16,FALSE)="","",VLOOKUP($A312,Keys_CHESS_ALL!$J$3:$AC$192,16,FALSE))</f>
        <v>#N/A</v>
      </c>
      <c r="T312" s="48" t="e">
        <f>IF(VLOOKUP($A312,Keys_CHESS_ALL!$J$3:$AC$192,17,FALSE)="","",VLOOKUP($A312,Keys_CHESS_ALL!$J$3:$AC$192,17,FALSE))</f>
        <v>#N/A</v>
      </c>
    </row>
    <row r="313" spans="2:20" x14ac:dyDescent="0.2">
      <c r="B313" s="28" t="e">
        <f>VLOOKUP(A313,Keys_CHESS_ALL!J295:L474,2,FALSE)</f>
        <v>#N/A</v>
      </c>
      <c r="E313" s="28" t="e">
        <f>VLOOKUP(A313,Keys_CHESS_ALL!J295:L474,3,FALSE)</f>
        <v>#N/A</v>
      </c>
      <c r="F313" s="40"/>
      <c r="H313" s="28" t="e">
        <f>IF(VLOOKUP($A313,Keys_CHESS_ALL!$J$3:$AC$192,5,FALSE)="","",VLOOKUP($A313,Keys_CHESS_ALL!$J$3:$AC$192,5,FALSE))</f>
        <v>#N/A</v>
      </c>
      <c r="I313" s="28" t="e">
        <f>IF(VLOOKUP($A313,Keys_CHESS_ALL!$J$3:$AC$192,6,FALSE)="","",VLOOKUP($A313,Keys_CHESS_ALL!$J$3:$AC$192,6,FALSE))</f>
        <v>#N/A</v>
      </c>
      <c r="J313" s="28" t="e">
        <f>IF(VLOOKUP($A313,Keys_CHESS_ALL!$J$3:$AC$192,7,FALSE)="","",VLOOKUP($A313,Keys_CHESS_ALL!$J$3:$AC$192,7,FALSE))</f>
        <v>#N/A</v>
      </c>
      <c r="K313" s="28" t="e">
        <f>IF(VLOOKUP($A313,Keys_CHESS_ALL!$J$3:$AC$192,8,FALSE)="","",VLOOKUP($A313,Keys_CHESS_ALL!$J$3:$AC$192,8,FALSE))</f>
        <v>#N/A</v>
      </c>
      <c r="L313" s="28" t="e">
        <f>IF(VLOOKUP($A313,Keys_CHESS_ALL!$J$3:$AC$192,9,FALSE)="","",VLOOKUP($A313,Keys_CHESS_ALL!$J$3:$AC$192,9,FALSE))</f>
        <v>#N/A</v>
      </c>
      <c r="M313" s="28" t="e">
        <f>IF(VLOOKUP($A313,Keys_CHESS_ALL!$J$3:$AC$192,10,FALSE)="","",VLOOKUP($A313,Keys_CHESS_ALL!$J$3:$AC$192,10,FALSE))</f>
        <v>#N/A</v>
      </c>
      <c r="N313" s="28" t="e">
        <f>IF(VLOOKUP($A313,Keys_CHESS_ALL!$J$3:$AC$192,11,FALSE)="","",VLOOKUP($A313,Keys_CHESS_ALL!$J$3:$AC$192,11,FALSE))</f>
        <v>#N/A</v>
      </c>
      <c r="O313" s="28" t="e">
        <f>IF(VLOOKUP($A313,Keys_CHESS_ALL!$J$3:$AC$192,12,FALSE)="","",VLOOKUP($A313,Keys_CHESS_ALL!$J$3:$AC$192,12,FALSE))</f>
        <v>#N/A</v>
      </c>
      <c r="P313" s="28" t="e">
        <f>IF(VLOOKUP($A313,Keys_CHESS_ALL!$J$3:$AC$192,13,FALSE)="","",VLOOKUP($A313,Keys_CHESS_ALL!$J$3:$AC$192,13,FALSE))</f>
        <v>#N/A</v>
      </c>
      <c r="Q313" s="28" t="e">
        <f>IF(VLOOKUP($A313,Keys_CHESS_ALL!$J$3:$AC$192,14,FALSE)="","",VLOOKUP($A313,Keys_CHESS_ALL!$J$3:$AC$192,14,FALSE))</f>
        <v>#N/A</v>
      </c>
      <c r="R313" s="28" t="e">
        <f>IF(VLOOKUP($A313,Keys_CHESS_ALL!$J$3:$AC$192,15,FALSE)="","",VLOOKUP($A313,Keys_CHESS_ALL!$J$3:$AC$192,15,FALSE))</f>
        <v>#N/A</v>
      </c>
      <c r="S313" s="28" t="e">
        <f>IF(VLOOKUP($A313,Keys_CHESS_ALL!$J$3:$AC$192,16,FALSE)="","",VLOOKUP($A313,Keys_CHESS_ALL!$J$3:$AC$192,16,FALSE))</f>
        <v>#N/A</v>
      </c>
      <c r="T313" s="48" t="e">
        <f>IF(VLOOKUP($A313,Keys_CHESS_ALL!$J$3:$AC$192,17,FALSE)="","",VLOOKUP($A313,Keys_CHESS_ALL!$J$3:$AC$192,17,FALSE))</f>
        <v>#N/A</v>
      </c>
    </row>
    <row r="314" spans="2:20" x14ac:dyDescent="0.2">
      <c r="B314" s="28" t="e">
        <f>VLOOKUP(A314,Keys_CHESS_ALL!J296:L475,2,FALSE)</f>
        <v>#N/A</v>
      </c>
      <c r="E314" s="28" t="e">
        <f>VLOOKUP(A314,Keys_CHESS_ALL!J296:L475,3,FALSE)</f>
        <v>#N/A</v>
      </c>
      <c r="F314" s="40"/>
      <c r="H314" s="28" t="e">
        <f>IF(VLOOKUP($A314,Keys_CHESS_ALL!$J$3:$AC$192,5,FALSE)="","",VLOOKUP($A314,Keys_CHESS_ALL!$J$3:$AC$192,5,FALSE))</f>
        <v>#N/A</v>
      </c>
      <c r="I314" s="28" t="e">
        <f>IF(VLOOKUP($A314,Keys_CHESS_ALL!$J$3:$AC$192,6,FALSE)="","",VLOOKUP($A314,Keys_CHESS_ALL!$J$3:$AC$192,6,FALSE))</f>
        <v>#N/A</v>
      </c>
      <c r="J314" s="28" t="e">
        <f>IF(VLOOKUP($A314,Keys_CHESS_ALL!$J$3:$AC$192,7,FALSE)="","",VLOOKUP($A314,Keys_CHESS_ALL!$J$3:$AC$192,7,FALSE))</f>
        <v>#N/A</v>
      </c>
      <c r="K314" s="28" t="e">
        <f>IF(VLOOKUP($A314,Keys_CHESS_ALL!$J$3:$AC$192,8,FALSE)="","",VLOOKUP($A314,Keys_CHESS_ALL!$J$3:$AC$192,8,FALSE))</f>
        <v>#N/A</v>
      </c>
      <c r="L314" s="28" t="e">
        <f>IF(VLOOKUP($A314,Keys_CHESS_ALL!$J$3:$AC$192,9,FALSE)="","",VLOOKUP($A314,Keys_CHESS_ALL!$J$3:$AC$192,9,FALSE))</f>
        <v>#N/A</v>
      </c>
      <c r="M314" s="28" t="e">
        <f>IF(VLOOKUP($A314,Keys_CHESS_ALL!$J$3:$AC$192,10,FALSE)="","",VLOOKUP($A314,Keys_CHESS_ALL!$J$3:$AC$192,10,FALSE))</f>
        <v>#N/A</v>
      </c>
      <c r="N314" s="28" t="e">
        <f>IF(VLOOKUP($A314,Keys_CHESS_ALL!$J$3:$AC$192,11,FALSE)="","",VLOOKUP($A314,Keys_CHESS_ALL!$J$3:$AC$192,11,FALSE))</f>
        <v>#N/A</v>
      </c>
      <c r="O314" s="28" t="e">
        <f>IF(VLOOKUP($A314,Keys_CHESS_ALL!$J$3:$AC$192,12,FALSE)="","",VLOOKUP($A314,Keys_CHESS_ALL!$J$3:$AC$192,12,FALSE))</f>
        <v>#N/A</v>
      </c>
      <c r="P314" s="28" t="e">
        <f>IF(VLOOKUP($A314,Keys_CHESS_ALL!$J$3:$AC$192,13,FALSE)="","",VLOOKUP($A314,Keys_CHESS_ALL!$J$3:$AC$192,13,FALSE))</f>
        <v>#N/A</v>
      </c>
      <c r="Q314" s="28" t="e">
        <f>IF(VLOOKUP($A314,Keys_CHESS_ALL!$J$3:$AC$192,14,FALSE)="","",VLOOKUP($A314,Keys_CHESS_ALL!$J$3:$AC$192,14,FALSE))</f>
        <v>#N/A</v>
      </c>
      <c r="R314" s="28" t="e">
        <f>IF(VLOOKUP($A314,Keys_CHESS_ALL!$J$3:$AC$192,15,FALSE)="","",VLOOKUP($A314,Keys_CHESS_ALL!$J$3:$AC$192,15,FALSE))</f>
        <v>#N/A</v>
      </c>
      <c r="S314" s="28" t="e">
        <f>IF(VLOOKUP($A314,Keys_CHESS_ALL!$J$3:$AC$192,16,FALSE)="","",VLOOKUP($A314,Keys_CHESS_ALL!$J$3:$AC$192,16,FALSE))</f>
        <v>#N/A</v>
      </c>
      <c r="T314" s="48" t="e">
        <f>IF(VLOOKUP($A314,Keys_CHESS_ALL!$J$3:$AC$192,17,FALSE)="","",VLOOKUP($A314,Keys_CHESS_ALL!$J$3:$AC$192,17,FALSE))</f>
        <v>#N/A</v>
      </c>
    </row>
    <row r="315" spans="2:20" x14ac:dyDescent="0.2">
      <c r="B315" s="28" t="e">
        <f>VLOOKUP(A315,Keys_CHESS_ALL!J297:L476,2,FALSE)</f>
        <v>#N/A</v>
      </c>
      <c r="E315" s="28" t="e">
        <f>VLOOKUP(A315,Keys_CHESS_ALL!J297:L476,3,FALSE)</f>
        <v>#N/A</v>
      </c>
      <c r="F315" s="40"/>
      <c r="H315" s="28" t="e">
        <f>IF(VLOOKUP($A315,Keys_CHESS_ALL!$J$3:$AC$192,5,FALSE)="","",VLOOKUP($A315,Keys_CHESS_ALL!$J$3:$AC$192,5,FALSE))</f>
        <v>#N/A</v>
      </c>
      <c r="I315" s="28" t="e">
        <f>IF(VLOOKUP($A315,Keys_CHESS_ALL!$J$3:$AC$192,6,FALSE)="","",VLOOKUP($A315,Keys_CHESS_ALL!$J$3:$AC$192,6,FALSE))</f>
        <v>#N/A</v>
      </c>
      <c r="J315" s="28" t="e">
        <f>IF(VLOOKUP($A315,Keys_CHESS_ALL!$J$3:$AC$192,7,FALSE)="","",VLOOKUP($A315,Keys_CHESS_ALL!$J$3:$AC$192,7,FALSE))</f>
        <v>#N/A</v>
      </c>
      <c r="K315" s="28" t="e">
        <f>IF(VLOOKUP($A315,Keys_CHESS_ALL!$J$3:$AC$192,8,FALSE)="","",VLOOKUP($A315,Keys_CHESS_ALL!$J$3:$AC$192,8,FALSE))</f>
        <v>#N/A</v>
      </c>
      <c r="L315" s="28" t="e">
        <f>IF(VLOOKUP($A315,Keys_CHESS_ALL!$J$3:$AC$192,9,FALSE)="","",VLOOKUP($A315,Keys_CHESS_ALL!$J$3:$AC$192,9,FALSE))</f>
        <v>#N/A</v>
      </c>
      <c r="M315" s="28" t="e">
        <f>IF(VLOOKUP($A315,Keys_CHESS_ALL!$J$3:$AC$192,10,FALSE)="","",VLOOKUP($A315,Keys_CHESS_ALL!$J$3:$AC$192,10,FALSE))</f>
        <v>#N/A</v>
      </c>
      <c r="N315" s="28" t="e">
        <f>IF(VLOOKUP($A315,Keys_CHESS_ALL!$J$3:$AC$192,11,FALSE)="","",VLOOKUP($A315,Keys_CHESS_ALL!$J$3:$AC$192,11,FALSE))</f>
        <v>#N/A</v>
      </c>
      <c r="O315" s="28" t="e">
        <f>IF(VLOOKUP($A315,Keys_CHESS_ALL!$J$3:$AC$192,12,FALSE)="","",VLOOKUP($A315,Keys_CHESS_ALL!$J$3:$AC$192,12,FALSE))</f>
        <v>#N/A</v>
      </c>
      <c r="P315" s="28" t="e">
        <f>IF(VLOOKUP($A315,Keys_CHESS_ALL!$J$3:$AC$192,13,FALSE)="","",VLOOKUP($A315,Keys_CHESS_ALL!$J$3:$AC$192,13,FALSE))</f>
        <v>#N/A</v>
      </c>
      <c r="Q315" s="28" t="e">
        <f>IF(VLOOKUP($A315,Keys_CHESS_ALL!$J$3:$AC$192,14,FALSE)="","",VLOOKUP($A315,Keys_CHESS_ALL!$J$3:$AC$192,14,FALSE))</f>
        <v>#N/A</v>
      </c>
      <c r="R315" s="28" t="e">
        <f>IF(VLOOKUP($A315,Keys_CHESS_ALL!$J$3:$AC$192,15,FALSE)="","",VLOOKUP($A315,Keys_CHESS_ALL!$J$3:$AC$192,15,FALSE))</f>
        <v>#N/A</v>
      </c>
      <c r="S315" s="28" t="e">
        <f>IF(VLOOKUP($A315,Keys_CHESS_ALL!$J$3:$AC$192,16,FALSE)="","",VLOOKUP($A315,Keys_CHESS_ALL!$J$3:$AC$192,16,FALSE))</f>
        <v>#N/A</v>
      </c>
      <c r="T315" s="48" t="e">
        <f>IF(VLOOKUP($A315,Keys_CHESS_ALL!$J$3:$AC$192,17,FALSE)="","",VLOOKUP($A315,Keys_CHESS_ALL!$J$3:$AC$192,17,FALSE))</f>
        <v>#N/A</v>
      </c>
    </row>
    <row r="316" spans="2:20" x14ac:dyDescent="0.2">
      <c r="B316" s="28" t="e">
        <f>VLOOKUP(A316,Keys_CHESS_ALL!J298:L477,2,FALSE)</f>
        <v>#N/A</v>
      </c>
      <c r="E316" s="28" t="e">
        <f>VLOOKUP(A316,Keys_CHESS_ALL!J298:L477,3,FALSE)</f>
        <v>#N/A</v>
      </c>
      <c r="F316" s="40"/>
      <c r="H316" s="28" t="e">
        <f>IF(VLOOKUP($A316,Keys_CHESS_ALL!$J$3:$AC$192,5,FALSE)="","",VLOOKUP($A316,Keys_CHESS_ALL!$J$3:$AC$192,5,FALSE))</f>
        <v>#N/A</v>
      </c>
      <c r="I316" s="28" t="e">
        <f>IF(VLOOKUP($A316,Keys_CHESS_ALL!$J$3:$AC$192,6,FALSE)="","",VLOOKUP($A316,Keys_CHESS_ALL!$J$3:$AC$192,6,FALSE))</f>
        <v>#N/A</v>
      </c>
      <c r="J316" s="28" t="e">
        <f>IF(VLOOKUP($A316,Keys_CHESS_ALL!$J$3:$AC$192,7,FALSE)="","",VLOOKUP($A316,Keys_CHESS_ALL!$J$3:$AC$192,7,FALSE))</f>
        <v>#N/A</v>
      </c>
      <c r="K316" s="28" t="e">
        <f>IF(VLOOKUP($A316,Keys_CHESS_ALL!$J$3:$AC$192,8,FALSE)="","",VLOOKUP($A316,Keys_CHESS_ALL!$J$3:$AC$192,8,FALSE))</f>
        <v>#N/A</v>
      </c>
      <c r="L316" s="28" t="e">
        <f>IF(VLOOKUP($A316,Keys_CHESS_ALL!$J$3:$AC$192,9,FALSE)="","",VLOOKUP($A316,Keys_CHESS_ALL!$J$3:$AC$192,9,FALSE))</f>
        <v>#N/A</v>
      </c>
      <c r="M316" s="28" t="e">
        <f>IF(VLOOKUP($A316,Keys_CHESS_ALL!$J$3:$AC$192,10,FALSE)="","",VLOOKUP($A316,Keys_CHESS_ALL!$J$3:$AC$192,10,FALSE))</f>
        <v>#N/A</v>
      </c>
      <c r="N316" s="28" t="e">
        <f>IF(VLOOKUP($A316,Keys_CHESS_ALL!$J$3:$AC$192,11,FALSE)="","",VLOOKUP($A316,Keys_CHESS_ALL!$J$3:$AC$192,11,FALSE))</f>
        <v>#N/A</v>
      </c>
      <c r="O316" s="28" t="e">
        <f>IF(VLOOKUP($A316,Keys_CHESS_ALL!$J$3:$AC$192,12,FALSE)="","",VLOOKUP($A316,Keys_CHESS_ALL!$J$3:$AC$192,12,FALSE))</f>
        <v>#N/A</v>
      </c>
      <c r="P316" s="28" t="e">
        <f>IF(VLOOKUP($A316,Keys_CHESS_ALL!$J$3:$AC$192,13,FALSE)="","",VLOOKUP($A316,Keys_CHESS_ALL!$J$3:$AC$192,13,FALSE))</f>
        <v>#N/A</v>
      </c>
      <c r="Q316" s="28" t="e">
        <f>IF(VLOOKUP($A316,Keys_CHESS_ALL!$J$3:$AC$192,14,FALSE)="","",VLOOKUP($A316,Keys_CHESS_ALL!$J$3:$AC$192,14,FALSE))</f>
        <v>#N/A</v>
      </c>
      <c r="R316" s="28" t="e">
        <f>IF(VLOOKUP($A316,Keys_CHESS_ALL!$J$3:$AC$192,15,FALSE)="","",VLOOKUP($A316,Keys_CHESS_ALL!$J$3:$AC$192,15,FALSE))</f>
        <v>#N/A</v>
      </c>
      <c r="S316" s="28" t="e">
        <f>IF(VLOOKUP($A316,Keys_CHESS_ALL!$J$3:$AC$192,16,FALSE)="","",VLOOKUP($A316,Keys_CHESS_ALL!$J$3:$AC$192,16,FALSE))</f>
        <v>#N/A</v>
      </c>
      <c r="T316" s="48" t="e">
        <f>IF(VLOOKUP($A316,Keys_CHESS_ALL!$J$3:$AC$192,17,FALSE)="","",VLOOKUP($A316,Keys_CHESS_ALL!$J$3:$AC$192,17,FALSE))</f>
        <v>#N/A</v>
      </c>
    </row>
    <row r="317" spans="2:20" x14ac:dyDescent="0.2">
      <c r="B317" s="28" t="e">
        <f>VLOOKUP(A317,Keys_CHESS_ALL!J299:L478,2,FALSE)</f>
        <v>#N/A</v>
      </c>
      <c r="E317" s="28" t="e">
        <f>VLOOKUP(A317,Keys_CHESS_ALL!J299:L478,3,FALSE)</f>
        <v>#N/A</v>
      </c>
      <c r="F317" s="40"/>
      <c r="H317" s="28" t="e">
        <f>IF(VLOOKUP($A317,Keys_CHESS_ALL!$J$3:$AC$192,5,FALSE)="","",VLOOKUP($A317,Keys_CHESS_ALL!$J$3:$AC$192,5,FALSE))</f>
        <v>#N/A</v>
      </c>
      <c r="I317" s="28" t="e">
        <f>IF(VLOOKUP($A317,Keys_CHESS_ALL!$J$3:$AC$192,6,FALSE)="","",VLOOKUP($A317,Keys_CHESS_ALL!$J$3:$AC$192,6,FALSE))</f>
        <v>#N/A</v>
      </c>
      <c r="J317" s="28" t="e">
        <f>IF(VLOOKUP($A317,Keys_CHESS_ALL!$J$3:$AC$192,7,FALSE)="","",VLOOKUP($A317,Keys_CHESS_ALL!$J$3:$AC$192,7,FALSE))</f>
        <v>#N/A</v>
      </c>
      <c r="K317" s="28" t="e">
        <f>IF(VLOOKUP($A317,Keys_CHESS_ALL!$J$3:$AC$192,8,FALSE)="","",VLOOKUP($A317,Keys_CHESS_ALL!$J$3:$AC$192,8,FALSE))</f>
        <v>#N/A</v>
      </c>
      <c r="L317" s="28" t="e">
        <f>IF(VLOOKUP($A317,Keys_CHESS_ALL!$J$3:$AC$192,9,FALSE)="","",VLOOKUP($A317,Keys_CHESS_ALL!$J$3:$AC$192,9,FALSE))</f>
        <v>#N/A</v>
      </c>
      <c r="M317" s="28" t="e">
        <f>IF(VLOOKUP($A317,Keys_CHESS_ALL!$J$3:$AC$192,10,FALSE)="","",VLOOKUP($A317,Keys_CHESS_ALL!$J$3:$AC$192,10,FALSE))</f>
        <v>#N/A</v>
      </c>
      <c r="N317" s="28" t="e">
        <f>IF(VLOOKUP($A317,Keys_CHESS_ALL!$J$3:$AC$192,11,FALSE)="","",VLOOKUP($A317,Keys_CHESS_ALL!$J$3:$AC$192,11,FALSE))</f>
        <v>#N/A</v>
      </c>
      <c r="O317" s="28" t="e">
        <f>IF(VLOOKUP($A317,Keys_CHESS_ALL!$J$3:$AC$192,12,FALSE)="","",VLOOKUP($A317,Keys_CHESS_ALL!$J$3:$AC$192,12,FALSE))</f>
        <v>#N/A</v>
      </c>
      <c r="P317" s="28" t="e">
        <f>IF(VLOOKUP($A317,Keys_CHESS_ALL!$J$3:$AC$192,13,FALSE)="","",VLOOKUP($A317,Keys_CHESS_ALL!$J$3:$AC$192,13,FALSE))</f>
        <v>#N/A</v>
      </c>
      <c r="Q317" s="28" t="e">
        <f>IF(VLOOKUP($A317,Keys_CHESS_ALL!$J$3:$AC$192,14,FALSE)="","",VLOOKUP($A317,Keys_CHESS_ALL!$J$3:$AC$192,14,FALSE))</f>
        <v>#N/A</v>
      </c>
      <c r="R317" s="28" t="e">
        <f>IF(VLOOKUP($A317,Keys_CHESS_ALL!$J$3:$AC$192,15,FALSE)="","",VLOOKUP($A317,Keys_CHESS_ALL!$J$3:$AC$192,15,FALSE))</f>
        <v>#N/A</v>
      </c>
      <c r="S317" s="28" t="e">
        <f>IF(VLOOKUP($A317,Keys_CHESS_ALL!$J$3:$AC$192,16,FALSE)="","",VLOOKUP($A317,Keys_CHESS_ALL!$J$3:$AC$192,16,FALSE))</f>
        <v>#N/A</v>
      </c>
      <c r="T317" s="48" t="e">
        <f>IF(VLOOKUP($A317,Keys_CHESS_ALL!$J$3:$AC$192,17,FALSE)="","",VLOOKUP($A317,Keys_CHESS_ALL!$J$3:$AC$192,17,FALSE))</f>
        <v>#N/A</v>
      </c>
    </row>
    <row r="318" spans="2:20" x14ac:dyDescent="0.2">
      <c r="B318" s="28" t="e">
        <f>VLOOKUP(A318,Keys_CHESS_ALL!J300:L479,2,FALSE)</f>
        <v>#N/A</v>
      </c>
      <c r="E318" s="28" t="e">
        <f>VLOOKUP(A318,Keys_CHESS_ALL!J300:L479,3,FALSE)</f>
        <v>#N/A</v>
      </c>
      <c r="F318" s="40"/>
      <c r="H318" s="28" t="e">
        <f>IF(VLOOKUP($A318,Keys_CHESS_ALL!$J$3:$AC$192,5,FALSE)="","",VLOOKUP($A318,Keys_CHESS_ALL!$J$3:$AC$192,5,FALSE))</f>
        <v>#N/A</v>
      </c>
      <c r="I318" s="28" t="e">
        <f>IF(VLOOKUP($A318,Keys_CHESS_ALL!$J$3:$AC$192,6,FALSE)="","",VLOOKUP($A318,Keys_CHESS_ALL!$J$3:$AC$192,6,FALSE))</f>
        <v>#N/A</v>
      </c>
      <c r="J318" s="28" t="e">
        <f>IF(VLOOKUP($A318,Keys_CHESS_ALL!$J$3:$AC$192,7,FALSE)="","",VLOOKUP($A318,Keys_CHESS_ALL!$J$3:$AC$192,7,FALSE))</f>
        <v>#N/A</v>
      </c>
      <c r="K318" s="28" t="e">
        <f>IF(VLOOKUP($A318,Keys_CHESS_ALL!$J$3:$AC$192,8,FALSE)="","",VLOOKUP($A318,Keys_CHESS_ALL!$J$3:$AC$192,8,FALSE))</f>
        <v>#N/A</v>
      </c>
      <c r="L318" s="28" t="e">
        <f>IF(VLOOKUP($A318,Keys_CHESS_ALL!$J$3:$AC$192,9,FALSE)="","",VLOOKUP($A318,Keys_CHESS_ALL!$J$3:$AC$192,9,FALSE))</f>
        <v>#N/A</v>
      </c>
      <c r="M318" s="28" t="e">
        <f>IF(VLOOKUP($A318,Keys_CHESS_ALL!$J$3:$AC$192,10,FALSE)="","",VLOOKUP($A318,Keys_CHESS_ALL!$J$3:$AC$192,10,FALSE))</f>
        <v>#N/A</v>
      </c>
      <c r="N318" s="28" t="e">
        <f>IF(VLOOKUP($A318,Keys_CHESS_ALL!$J$3:$AC$192,11,FALSE)="","",VLOOKUP($A318,Keys_CHESS_ALL!$J$3:$AC$192,11,FALSE))</f>
        <v>#N/A</v>
      </c>
      <c r="O318" s="28" t="e">
        <f>IF(VLOOKUP($A318,Keys_CHESS_ALL!$J$3:$AC$192,12,FALSE)="","",VLOOKUP($A318,Keys_CHESS_ALL!$J$3:$AC$192,12,FALSE))</f>
        <v>#N/A</v>
      </c>
      <c r="P318" s="28" t="e">
        <f>IF(VLOOKUP($A318,Keys_CHESS_ALL!$J$3:$AC$192,13,FALSE)="","",VLOOKUP($A318,Keys_CHESS_ALL!$J$3:$AC$192,13,FALSE))</f>
        <v>#N/A</v>
      </c>
      <c r="Q318" s="28" t="e">
        <f>IF(VLOOKUP($A318,Keys_CHESS_ALL!$J$3:$AC$192,14,FALSE)="","",VLOOKUP($A318,Keys_CHESS_ALL!$J$3:$AC$192,14,FALSE))</f>
        <v>#N/A</v>
      </c>
      <c r="R318" s="28" t="e">
        <f>IF(VLOOKUP($A318,Keys_CHESS_ALL!$J$3:$AC$192,15,FALSE)="","",VLOOKUP($A318,Keys_CHESS_ALL!$J$3:$AC$192,15,FALSE))</f>
        <v>#N/A</v>
      </c>
      <c r="S318" s="28" t="e">
        <f>IF(VLOOKUP($A318,Keys_CHESS_ALL!$J$3:$AC$192,16,FALSE)="","",VLOOKUP($A318,Keys_CHESS_ALL!$J$3:$AC$192,16,FALSE))</f>
        <v>#N/A</v>
      </c>
      <c r="T318" s="48" t="e">
        <f>IF(VLOOKUP($A318,Keys_CHESS_ALL!$J$3:$AC$192,17,FALSE)="","",VLOOKUP($A318,Keys_CHESS_ALL!$J$3:$AC$192,17,FALSE))</f>
        <v>#N/A</v>
      </c>
    </row>
    <row r="319" spans="2:20" x14ac:dyDescent="0.2">
      <c r="B319" s="28" t="e">
        <f>VLOOKUP(A319,Keys_CHESS_ALL!J301:L480,2,FALSE)</f>
        <v>#N/A</v>
      </c>
      <c r="E319" s="28" t="e">
        <f>VLOOKUP(A319,Keys_CHESS_ALL!J301:L480,3,FALSE)</f>
        <v>#N/A</v>
      </c>
      <c r="F319" s="40"/>
      <c r="H319" s="28" t="e">
        <f>IF(VLOOKUP($A319,Keys_CHESS_ALL!$J$3:$AC$192,5,FALSE)="","",VLOOKUP($A319,Keys_CHESS_ALL!$J$3:$AC$192,5,FALSE))</f>
        <v>#N/A</v>
      </c>
      <c r="I319" s="28" t="e">
        <f>IF(VLOOKUP($A319,Keys_CHESS_ALL!$J$3:$AC$192,6,FALSE)="","",VLOOKUP($A319,Keys_CHESS_ALL!$J$3:$AC$192,6,FALSE))</f>
        <v>#N/A</v>
      </c>
      <c r="J319" s="28" t="e">
        <f>IF(VLOOKUP($A319,Keys_CHESS_ALL!$J$3:$AC$192,7,FALSE)="","",VLOOKUP($A319,Keys_CHESS_ALL!$J$3:$AC$192,7,FALSE))</f>
        <v>#N/A</v>
      </c>
      <c r="K319" s="28" t="e">
        <f>IF(VLOOKUP($A319,Keys_CHESS_ALL!$J$3:$AC$192,8,FALSE)="","",VLOOKUP($A319,Keys_CHESS_ALL!$J$3:$AC$192,8,FALSE))</f>
        <v>#N/A</v>
      </c>
      <c r="L319" s="28" t="e">
        <f>IF(VLOOKUP($A319,Keys_CHESS_ALL!$J$3:$AC$192,9,FALSE)="","",VLOOKUP($A319,Keys_CHESS_ALL!$J$3:$AC$192,9,FALSE))</f>
        <v>#N/A</v>
      </c>
      <c r="M319" s="28" t="e">
        <f>IF(VLOOKUP($A319,Keys_CHESS_ALL!$J$3:$AC$192,10,FALSE)="","",VLOOKUP($A319,Keys_CHESS_ALL!$J$3:$AC$192,10,FALSE))</f>
        <v>#N/A</v>
      </c>
      <c r="N319" s="28" t="e">
        <f>IF(VLOOKUP($A319,Keys_CHESS_ALL!$J$3:$AC$192,11,FALSE)="","",VLOOKUP($A319,Keys_CHESS_ALL!$J$3:$AC$192,11,FALSE))</f>
        <v>#N/A</v>
      </c>
      <c r="O319" s="28" t="e">
        <f>IF(VLOOKUP($A319,Keys_CHESS_ALL!$J$3:$AC$192,12,FALSE)="","",VLOOKUP($A319,Keys_CHESS_ALL!$J$3:$AC$192,12,FALSE))</f>
        <v>#N/A</v>
      </c>
      <c r="P319" s="28" t="e">
        <f>IF(VLOOKUP($A319,Keys_CHESS_ALL!$J$3:$AC$192,13,FALSE)="","",VLOOKUP($A319,Keys_CHESS_ALL!$J$3:$AC$192,13,FALSE))</f>
        <v>#N/A</v>
      </c>
      <c r="Q319" s="28" t="e">
        <f>IF(VLOOKUP($A319,Keys_CHESS_ALL!$J$3:$AC$192,14,FALSE)="","",VLOOKUP($A319,Keys_CHESS_ALL!$J$3:$AC$192,14,FALSE))</f>
        <v>#N/A</v>
      </c>
      <c r="R319" s="28" t="e">
        <f>IF(VLOOKUP($A319,Keys_CHESS_ALL!$J$3:$AC$192,15,FALSE)="","",VLOOKUP($A319,Keys_CHESS_ALL!$J$3:$AC$192,15,FALSE))</f>
        <v>#N/A</v>
      </c>
      <c r="S319" s="28" t="e">
        <f>IF(VLOOKUP($A319,Keys_CHESS_ALL!$J$3:$AC$192,16,FALSE)="","",VLOOKUP($A319,Keys_CHESS_ALL!$J$3:$AC$192,16,FALSE))</f>
        <v>#N/A</v>
      </c>
      <c r="T319" s="48" t="e">
        <f>IF(VLOOKUP($A319,Keys_CHESS_ALL!$J$3:$AC$192,17,FALSE)="","",VLOOKUP($A319,Keys_CHESS_ALL!$J$3:$AC$192,17,FALSE))</f>
        <v>#N/A</v>
      </c>
    </row>
    <row r="320" spans="2:20" x14ac:dyDescent="0.2">
      <c r="B320" s="28" t="e">
        <f>VLOOKUP(A320,Keys_CHESS_ALL!J302:L481,2,FALSE)</f>
        <v>#N/A</v>
      </c>
      <c r="E320" s="28" t="e">
        <f>VLOOKUP(A320,Keys_CHESS_ALL!J302:L481,3,FALSE)</f>
        <v>#N/A</v>
      </c>
      <c r="F320" s="40"/>
      <c r="H320" s="28" t="e">
        <f>IF(VLOOKUP($A320,Keys_CHESS_ALL!$J$3:$AC$192,5,FALSE)="","",VLOOKUP($A320,Keys_CHESS_ALL!$J$3:$AC$192,5,FALSE))</f>
        <v>#N/A</v>
      </c>
      <c r="I320" s="28" t="e">
        <f>IF(VLOOKUP($A320,Keys_CHESS_ALL!$J$3:$AC$192,6,FALSE)="","",VLOOKUP($A320,Keys_CHESS_ALL!$J$3:$AC$192,6,FALSE))</f>
        <v>#N/A</v>
      </c>
      <c r="J320" s="28" t="e">
        <f>IF(VLOOKUP($A320,Keys_CHESS_ALL!$J$3:$AC$192,7,FALSE)="","",VLOOKUP($A320,Keys_CHESS_ALL!$J$3:$AC$192,7,FALSE))</f>
        <v>#N/A</v>
      </c>
      <c r="K320" s="28" t="e">
        <f>IF(VLOOKUP($A320,Keys_CHESS_ALL!$J$3:$AC$192,8,FALSE)="","",VLOOKUP($A320,Keys_CHESS_ALL!$J$3:$AC$192,8,FALSE))</f>
        <v>#N/A</v>
      </c>
      <c r="L320" s="28" t="e">
        <f>IF(VLOOKUP($A320,Keys_CHESS_ALL!$J$3:$AC$192,9,FALSE)="","",VLOOKUP($A320,Keys_CHESS_ALL!$J$3:$AC$192,9,FALSE))</f>
        <v>#N/A</v>
      </c>
      <c r="M320" s="28" t="e">
        <f>IF(VLOOKUP($A320,Keys_CHESS_ALL!$J$3:$AC$192,10,FALSE)="","",VLOOKUP($A320,Keys_CHESS_ALL!$J$3:$AC$192,10,FALSE))</f>
        <v>#N/A</v>
      </c>
      <c r="N320" s="28" t="e">
        <f>IF(VLOOKUP($A320,Keys_CHESS_ALL!$J$3:$AC$192,11,FALSE)="","",VLOOKUP($A320,Keys_CHESS_ALL!$J$3:$AC$192,11,FALSE))</f>
        <v>#N/A</v>
      </c>
      <c r="O320" s="28" t="e">
        <f>IF(VLOOKUP($A320,Keys_CHESS_ALL!$J$3:$AC$192,12,FALSE)="","",VLOOKUP($A320,Keys_CHESS_ALL!$J$3:$AC$192,12,FALSE))</f>
        <v>#N/A</v>
      </c>
      <c r="P320" s="28" t="e">
        <f>IF(VLOOKUP($A320,Keys_CHESS_ALL!$J$3:$AC$192,13,FALSE)="","",VLOOKUP($A320,Keys_CHESS_ALL!$J$3:$AC$192,13,FALSE))</f>
        <v>#N/A</v>
      </c>
      <c r="Q320" s="28" t="e">
        <f>IF(VLOOKUP($A320,Keys_CHESS_ALL!$J$3:$AC$192,14,FALSE)="","",VLOOKUP($A320,Keys_CHESS_ALL!$J$3:$AC$192,14,FALSE))</f>
        <v>#N/A</v>
      </c>
      <c r="R320" s="28" t="e">
        <f>IF(VLOOKUP($A320,Keys_CHESS_ALL!$J$3:$AC$192,15,FALSE)="","",VLOOKUP($A320,Keys_CHESS_ALL!$J$3:$AC$192,15,FALSE))</f>
        <v>#N/A</v>
      </c>
      <c r="S320" s="28" t="e">
        <f>IF(VLOOKUP($A320,Keys_CHESS_ALL!$J$3:$AC$192,16,FALSE)="","",VLOOKUP($A320,Keys_CHESS_ALL!$J$3:$AC$192,16,FALSE))</f>
        <v>#N/A</v>
      </c>
      <c r="T320" s="48" t="e">
        <f>IF(VLOOKUP($A320,Keys_CHESS_ALL!$J$3:$AC$192,17,FALSE)="","",VLOOKUP($A320,Keys_CHESS_ALL!$J$3:$AC$192,17,FALSE))</f>
        <v>#N/A</v>
      </c>
    </row>
    <row r="321" spans="2:20" x14ac:dyDescent="0.2">
      <c r="B321" s="28" t="e">
        <f>VLOOKUP(A321,Keys_CHESS_ALL!J303:L482,2,FALSE)</f>
        <v>#N/A</v>
      </c>
      <c r="E321" s="28" t="e">
        <f>VLOOKUP(A321,Keys_CHESS_ALL!J303:L482,3,FALSE)</f>
        <v>#N/A</v>
      </c>
      <c r="F321" s="40"/>
      <c r="H321" s="28" t="e">
        <f>IF(VLOOKUP($A321,Keys_CHESS_ALL!$J$3:$AC$192,5,FALSE)="","",VLOOKUP($A321,Keys_CHESS_ALL!$J$3:$AC$192,5,FALSE))</f>
        <v>#N/A</v>
      </c>
      <c r="I321" s="28" t="e">
        <f>IF(VLOOKUP($A321,Keys_CHESS_ALL!$J$3:$AC$192,6,FALSE)="","",VLOOKUP($A321,Keys_CHESS_ALL!$J$3:$AC$192,6,FALSE))</f>
        <v>#N/A</v>
      </c>
      <c r="J321" s="28" t="e">
        <f>IF(VLOOKUP($A321,Keys_CHESS_ALL!$J$3:$AC$192,7,FALSE)="","",VLOOKUP($A321,Keys_CHESS_ALL!$J$3:$AC$192,7,FALSE))</f>
        <v>#N/A</v>
      </c>
      <c r="K321" s="28" t="e">
        <f>IF(VLOOKUP($A321,Keys_CHESS_ALL!$J$3:$AC$192,8,FALSE)="","",VLOOKUP($A321,Keys_CHESS_ALL!$J$3:$AC$192,8,FALSE))</f>
        <v>#N/A</v>
      </c>
      <c r="L321" s="28" t="e">
        <f>IF(VLOOKUP($A321,Keys_CHESS_ALL!$J$3:$AC$192,9,FALSE)="","",VLOOKUP($A321,Keys_CHESS_ALL!$J$3:$AC$192,9,FALSE))</f>
        <v>#N/A</v>
      </c>
      <c r="M321" s="28" t="e">
        <f>IF(VLOOKUP($A321,Keys_CHESS_ALL!$J$3:$AC$192,10,FALSE)="","",VLOOKUP($A321,Keys_CHESS_ALL!$J$3:$AC$192,10,FALSE))</f>
        <v>#N/A</v>
      </c>
      <c r="N321" s="28" t="e">
        <f>IF(VLOOKUP($A321,Keys_CHESS_ALL!$J$3:$AC$192,11,FALSE)="","",VLOOKUP($A321,Keys_CHESS_ALL!$J$3:$AC$192,11,FALSE))</f>
        <v>#N/A</v>
      </c>
      <c r="O321" s="28" t="e">
        <f>IF(VLOOKUP($A321,Keys_CHESS_ALL!$J$3:$AC$192,12,FALSE)="","",VLOOKUP($A321,Keys_CHESS_ALL!$J$3:$AC$192,12,FALSE))</f>
        <v>#N/A</v>
      </c>
      <c r="P321" s="28" t="e">
        <f>IF(VLOOKUP($A321,Keys_CHESS_ALL!$J$3:$AC$192,13,FALSE)="","",VLOOKUP($A321,Keys_CHESS_ALL!$J$3:$AC$192,13,FALSE))</f>
        <v>#N/A</v>
      </c>
      <c r="Q321" s="28" t="e">
        <f>IF(VLOOKUP($A321,Keys_CHESS_ALL!$J$3:$AC$192,14,FALSE)="","",VLOOKUP($A321,Keys_CHESS_ALL!$J$3:$AC$192,14,FALSE))</f>
        <v>#N/A</v>
      </c>
      <c r="R321" s="28" t="e">
        <f>IF(VLOOKUP($A321,Keys_CHESS_ALL!$J$3:$AC$192,15,FALSE)="","",VLOOKUP($A321,Keys_CHESS_ALL!$J$3:$AC$192,15,FALSE))</f>
        <v>#N/A</v>
      </c>
      <c r="S321" s="28" t="e">
        <f>IF(VLOOKUP($A321,Keys_CHESS_ALL!$J$3:$AC$192,16,FALSE)="","",VLOOKUP($A321,Keys_CHESS_ALL!$J$3:$AC$192,16,FALSE))</f>
        <v>#N/A</v>
      </c>
      <c r="T321" s="48" t="e">
        <f>IF(VLOOKUP($A321,Keys_CHESS_ALL!$J$3:$AC$192,17,FALSE)="","",VLOOKUP($A321,Keys_CHESS_ALL!$J$3:$AC$192,17,FALSE))</f>
        <v>#N/A</v>
      </c>
    </row>
    <row r="322" spans="2:20" x14ac:dyDescent="0.2">
      <c r="B322" s="28" t="e">
        <f>VLOOKUP(A322,Keys_CHESS_ALL!J304:L483,2,FALSE)</f>
        <v>#N/A</v>
      </c>
      <c r="E322" s="28" t="e">
        <f>VLOOKUP(A322,Keys_CHESS_ALL!J304:L483,3,FALSE)</f>
        <v>#N/A</v>
      </c>
      <c r="F322" s="40"/>
      <c r="H322" s="28" t="e">
        <f>IF(VLOOKUP($A322,Keys_CHESS_ALL!$J$3:$AC$192,5,FALSE)="","",VLOOKUP($A322,Keys_CHESS_ALL!$J$3:$AC$192,5,FALSE))</f>
        <v>#N/A</v>
      </c>
      <c r="I322" s="28" t="e">
        <f>IF(VLOOKUP($A322,Keys_CHESS_ALL!$J$3:$AC$192,6,FALSE)="","",VLOOKUP($A322,Keys_CHESS_ALL!$J$3:$AC$192,6,FALSE))</f>
        <v>#N/A</v>
      </c>
      <c r="J322" s="28" t="e">
        <f>IF(VLOOKUP($A322,Keys_CHESS_ALL!$J$3:$AC$192,7,FALSE)="","",VLOOKUP($A322,Keys_CHESS_ALL!$J$3:$AC$192,7,FALSE))</f>
        <v>#N/A</v>
      </c>
      <c r="K322" s="28" t="e">
        <f>IF(VLOOKUP($A322,Keys_CHESS_ALL!$J$3:$AC$192,8,FALSE)="","",VLOOKUP($A322,Keys_CHESS_ALL!$J$3:$AC$192,8,FALSE))</f>
        <v>#N/A</v>
      </c>
      <c r="L322" s="28" t="e">
        <f>IF(VLOOKUP($A322,Keys_CHESS_ALL!$J$3:$AC$192,9,FALSE)="","",VLOOKUP($A322,Keys_CHESS_ALL!$J$3:$AC$192,9,FALSE))</f>
        <v>#N/A</v>
      </c>
      <c r="M322" s="28" t="e">
        <f>IF(VLOOKUP($A322,Keys_CHESS_ALL!$J$3:$AC$192,10,FALSE)="","",VLOOKUP($A322,Keys_CHESS_ALL!$J$3:$AC$192,10,FALSE))</f>
        <v>#N/A</v>
      </c>
      <c r="N322" s="28" t="e">
        <f>IF(VLOOKUP($A322,Keys_CHESS_ALL!$J$3:$AC$192,11,FALSE)="","",VLOOKUP($A322,Keys_CHESS_ALL!$J$3:$AC$192,11,FALSE))</f>
        <v>#N/A</v>
      </c>
      <c r="O322" s="28" t="e">
        <f>IF(VLOOKUP($A322,Keys_CHESS_ALL!$J$3:$AC$192,12,FALSE)="","",VLOOKUP($A322,Keys_CHESS_ALL!$J$3:$AC$192,12,FALSE))</f>
        <v>#N/A</v>
      </c>
      <c r="P322" s="28" t="e">
        <f>IF(VLOOKUP($A322,Keys_CHESS_ALL!$J$3:$AC$192,13,FALSE)="","",VLOOKUP($A322,Keys_CHESS_ALL!$J$3:$AC$192,13,FALSE))</f>
        <v>#N/A</v>
      </c>
      <c r="Q322" s="28" t="e">
        <f>IF(VLOOKUP($A322,Keys_CHESS_ALL!$J$3:$AC$192,14,FALSE)="","",VLOOKUP($A322,Keys_CHESS_ALL!$J$3:$AC$192,14,FALSE))</f>
        <v>#N/A</v>
      </c>
      <c r="R322" s="28" t="e">
        <f>IF(VLOOKUP($A322,Keys_CHESS_ALL!$J$3:$AC$192,15,FALSE)="","",VLOOKUP($A322,Keys_CHESS_ALL!$J$3:$AC$192,15,FALSE))</f>
        <v>#N/A</v>
      </c>
      <c r="S322" s="28" t="e">
        <f>IF(VLOOKUP($A322,Keys_CHESS_ALL!$J$3:$AC$192,16,FALSE)="","",VLOOKUP($A322,Keys_CHESS_ALL!$J$3:$AC$192,16,FALSE))</f>
        <v>#N/A</v>
      </c>
      <c r="T322" s="48" t="e">
        <f>IF(VLOOKUP($A322,Keys_CHESS_ALL!$J$3:$AC$192,17,FALSE)="","",VLOOKUP($A322,Keys_CHESS_ALL!$J$3:$AC$192,17,FALSE))</f>
        <v>#N/A</v>
      </c>
    </row>
    <row r="323" spans="2:20" x14ac:dyDescent="0.2">
      <c r="B323" s="28" t="e">
        <f>VLOOKUP(A323,Keys_CHESS_ALL!J305:L484,2,FALSE)</f>
        <v>#N/A</v>
      </c>
      <c r="E323" s="28" t="e">
        <f>VLOOKUP(A323,Keys_CHESS_ALL!J305:L484,3,FALSE)</f>
        <v>#N/A</v>
      </c>
      <c r="F323" s="40"/>
      <c r="H323" s="28" t="e">
        <f>IF(VLOOKUP($A323,Keys_CHESS_ALL!$J$3:$AC$192,5,FALSE)="","",VLOOKUP($A323,Keys_CHESS_ALL!$J$3:$AC$192,5,FALSE))</f>
        <v>#N/A</v>
      </c>
      <c r="I323" s="28" t="e">
        <f>IF(VLOOKUP($A323,Keys_CHESS_ALL!$J$3:$AC$192,6,FALSE)="","",VLOOKUP($A323,Keys_CHESS_ALL!$J$3:$AC$192,6,FALSE))</f>
        <v>#N/A</v>
      </c>
      <c r="J323" s="28" t="e">
        <f>IF(VLOOKUP($A323,Keys_CHESS_ALL!$J$3:$AC$192,7,FALSE)="","",VLOOKUP($A323,Keys_CHESS_ALL!$J$3:$AC$192,7,FALSE))</f>
        <v>#N/A</v>
      </c>
      <c r="K323" s="28" t="e">
        <f>IF(VLOOKUP($A323,Keys_CHESS_ALL!$J$3:$AC$192,8,FALSE)="","",VLOOKUP($A323,Keys_CHESS_ALL!$J$3:$AC$192,8,FALSE))</f>
        <v>#N/A</v>
      </c>
      <c r="L323" s="28" t="e">
        <f>IF(VLOOKUP($A323,Keys_CHESS_ALL!$J$3:$AC$192,9,FALSE)="","",VLOOKUP($A323,Keys_CHESS_ALL!$J$3:$AC$192,9,FALSE))</f>
        <v>#N/A</v>
      </c>
      <c r="M323" s="28" t="e">
        <f>IF(VLOOKUP($A323,Keys_CHESS_ALL!$J$3:$AC$192,10,FALSE)="","",VLOOKUP($A323,Keys_CHESS_ALL!$J$3:$AC$192,10,FALSE))</f>
        <v>#N/A</v>
      </c>
      <c r="N323" s="28" t="e">
        <f>IF(VLOOKUP($A323,Keys_CHESS_ALL!$J$3:$AC$192,11,FALSE)="","",VLOOKUP($A323,Keys_CHESS_ALL!$J$3:$AC$192,11,FALSE))</f>
        <v>#N/A</v>
      </c>
      <c r="O323" s="28" t="e">
        <f>IF(VLOOKUP($A323,Keys_CHESS_ALL!$J$3:$AC$192,12,FALSE)="","",VLOOKUP($A323,Keys_CHESS_ALL!$J$3:$AC$192,12,FALSE))</f>
        <v>#N/A</v>
      </c>
      <c r="P323" s="28" t="e">
        <f>IF(VLOOKUP($A323,Keys_CHESS_ALL!$J$3:$AC$192,13,FALSE)="","",VLOOKUP($A323,Keys_CHESS_ALL!$J$3:$AC$192,13,FALSE))</f>
        <v>#N/A</v>
      </c>
      <c r="Q323" s="28" t="e">
        <f>IF(VLOOKUP($A323,Keys_CHESS_ALL!$J$3:$AC$192,14,FALSE)="","",VLOOKUP($A323,Keys_CHESS_ALL!$J$3:$AC$192,14,FALSE))</f>
        <v>#N/A</v>
      </c>
      <c r="R323" s="28" t="e">
        <f>IF(VLOOKUP($A323,Keys_CHESS_ALL!$J$3:$AC$192,15,FALSE)="","",VLOOKUP($A323,Keys_CHESS_ALL!$J$3:$AC$192,15,FALSE))</f>
        <v>#N/A</v>
      </c>
      <c r="S323" s="28" t="e">
        <f>IF(VLOOKUP($A323,Keys_CHESS_ALL!$J$3:$AC$192,16,FALSE)="","",VLOOKUP($A323,Keys_CHESS_ALL!$J$3:$AC$192,16,FALSE))</f>
        <v>#N/A</v>
      </c>
      <c r="T323" s="48" t="e">
        <f>IF(VLOOKUP($A323,Keys_CHESS_ALL!$J$3:$AC$192,17,FALSE)="","",VLOOKUP($A323,Keys_CHESS_ALL!$J$3:$AC$192,17,FALSE))</f>
        <v>#N/A</v>
      </c>
    </row>
    <row r="324" spans="2:20" x14ac:dyDescent="0.2">
      <c r="B324" s="28" t="e">
        <f>VLOOKUP(A324,Keys_CHESS_ALL!J306:L485,2,FALSE)</f>
        <v>#N/A</v>
      </c>
      <c r="E324" s="28" t="e">
        <f>VLOOKUP(A324,Keys_CHESS_ALL!J306:L485,3,FALSE)</f>
        <v>#N/A</v>
      </c>
      <c r="F324" s="40"/>
      <c r="H324" s="28" t="e">
        <f>IF(VLOOKUP($A324,Keys_CHESS_ALL!$J$3:$AC$192,5,FALSE)="","",VLOOKUP($A324,Keys_CHESS_ALL!$J$3:$AC$192,5,FALSE))</f>
        <v>#N/A</v>
      </c>
      <c r="I324" s="28" t="e">
        <f>IF(VLOOKUP($A324,Keys_CHESS_ALL!$J$3:$AC$192,6,FALSE)="","",VLOOKUP($A324,Keys_CHESS_ALL!$J$3:$AC$192,6,FALSE))</f>
        <v>#N/A</v>
      </c>
      <c r="J324" s="28" t="e">
        <f>IF(VLOOKUP($A324,Keys_CHESS_ALL!$J$3:$AC$192,7,FALSE)="","",VLOOKUP($A324,Keys_CHESS_ALL!$J$3:$AC$192,7,FALSE))</f>
        <v>#N/A</v>
      </c>
      <c r="K324" s="28" t="e">
        <f>IF(VLOOKUP($A324,Keys_CHESS_ALL!$J$3:$AC$192,8,FALSE)="","",VLOOKUP($A324,Keys_CHESS_ALL!$J$3:$AC$192,8,FALSE))</f>
        <v>#N/A</v>
      </c>
      <c r="L324" s="28" t="e">
        <f>IF(VLOOKUP($A324,Keys_CHESS_ALL!$J$3:$AC$192,9,FALSE)="","",VLOOKUP($A324,Keys_CHESS_ALL!$J$3:$AC$192,9,FALSE))</f>
        <v>#N/A</v>
      </c>
      <c r="M324" s="28" t="e">
        <f>IF(VLOOKUP($A324,Keys_CHESS_ALL!$J$3:$AC$192,10,FALSE)="","",VLOOKUP($A324,Keys_CHESS_ALL!$J$3:$AC$192,10,FALSE))</f>
        <v>#N/A</v>
      </c>
      <c r="N324" s="28" t="e">
        <f>IF(VLOOKUP($A324,Keys_CHESS_ALL!$J$3:$AC$192,11,FALSE)="","",VLOOKUP($A324,Keys_CHESS_ALL!$J$3:$AC$192,11,FALSE))</f>
        <v>#N/A</v>
      </c>
      <c r="O324" s="28" t="e">
        <f>IF(VLOOKUP($A324,Keys_CHESS_ALL!$J$3:$AC$192,12,FALSE)="","",VLOOKUP($A324,Keys_CHESS_ALL!$J$3:$AC$192,12,FALSE))</f>
        <v>#N/A</v>
      </c>
      <c r="P324" s="28" t="e">
        <f>IF(VLOOKUP($A324,Keys_CHESS_ALL!$J$3:$AC$192,13,FALSE)="","",VLOOKUP($A324,Keys_CHESS_ALL!$J$3:$AC$192,13,FALSE))</f>
        <v>#N/A</v>
      </c>
      <c r="Q324" s="28" t="e">
        <f>IF(VLOOKUP($A324,Keys_CHESS_ALL!$J$3:$AC$192,14,FALSE)="","",VLOOKUP($A324,Keys_CHESS_ALL!$J$3:$AC$192,14,FALSE))</f>
        <v>#N/A</v>
      </c>
      <c r="R324" s="28" t="e">
        <f>IF(VLOOKUP($A324,Keys_CHESS_ALL!$J$3:$AC$192,15,FALSE)="","",VLOOKUP($A324,Keys_CHESS_ALL!$J$3:$AC$192,15,FALSE))</f>
        <v>#N/A</v>
      </c>
      <c r="S324" s="28" t="e">
        <f>IF(VLOOKUP($A324,Keys_CHESS_ALL!$J$3:$AC$192,16,FALSE)="","",VLOOKUP($A324,Keys_CHESS_ALL!$J$3:$AC$192,16,FALSE))</f>
        <v>#N/A</v>
      </c>
      <c r="T324" s="48" t="e">
        <f>IF(VLOOKUP($A324,Keys_CHESS_ALL!$J$3:$AC$192,17,FALSE)="","",VLOOKUP($A324,Keys_CHESS_ALL!$J$3:$AC$192,17,FALSE))</f>
        <v>#N/A</v>
      </c>
    </row>
    <row r="325" spans="2:20" x14ac:dyDescent="0.2">
      <c r="B325" s="28" t="e">
        <f>VLOOKUP(A325,Keys_CHESS_ALL!J307:L486,2,FALSE)</f>
        <v>#N/A</v>
      </c>
      <c r="E325" s="28" t="e">
        <f>VLOOKUP(A325,Keys_CHESS_ALL!J307:L486,3,FALSE)</f>
        <v>#N/A</v>
      </c>
      <c r="F325" s="40"/>
      <c r="H325" s="28" t="e">
        <f>IF(VLOOKUP($A325,Keys_CHESS_ALL!$J$3:$AC$192,5,FALSE)="","",VLOOKUP($A325,Keys_CHESS_ALL!$J$3:$AC$192,5,FALSE))</f>
        <v>#N/A</v>
      </c>
      <c r="I325" s="28" t="e">
        <f>IF(VLOOKUP($A325,Keys_CHESS_ALL!$J$3:$AC$192,6,FALSE)="","",VLOOKUP($A325,Keys_CHESS_ALL!$J$3:$AC$192,6,FALSE))</f>
        <v>#N/A</v>
      </c>
      <c r="J325" s="28" t="e">
        <f>IF(VLOOKUP($A325,Keys_CHESS_ALL!$J$3:$AC$192,7,FALSE)="","",VLOOKUP($A325,Keys_CHESS_ALL!$J$3:$AC$192,7,FALSE))</f>
        <v>#N/A</v>
      </c>
      <c r="K325" s="28" t="e">
        <f>IF(VLOOKUP($A325,Keys_CHESS_ALL!$J$3:$AC$192,8,FALSE)="","",VLOOKUP($A325,Keys_CHESS_ALL!$J$3:$AC$192,8,FALSE))</f>
        <v>#N/A</v>
      </c>
      <c r="L325" s="28" t="e">
        <f>IF(VLOOKUP($A325,Keys_CHESS_ALL!$J$3:$AC$192,9,FALSE)="","",VLOOKUP($A325,Keys_CHESS_ALL!$J$3:$AC$192,9,FALSE))</f>
        <v>#N/A</v>
      </c>
      <c r="M325" s="28" t="e">
        <f>IF(VLOOKUP($A325,Keys_CHESS_ALL!$J$3:$AC$192,10,FALSE)="","",VLOOKUP($A325,Keys_CHESS_ALL!$J$3:$AC$192,10,FALSE))</f>
        <v>#N/A</v>
      </c>
      <c r="N325" s="28" t="e">
        <f>IF(VLOOKUP($A325,Keys_CHESS_ALL!$J$3:$AC$192,11,FALSE)="","",VLOOKUP($A325,Keys_CHESS_ALL!$J$3:$AC$192,11,FALSE))</f>
        <v>#N/A</v>
      </c>
      <c r="O325" s="28" t="e">
        <f>IF(VLOOKUP($A325,Keys_CHESS_ALL!$J$3:$AC$192,12,FALSE)="","",VLOOKUP($A325,Keys_CHESS_ALL!$J$3:$AC$192,12,FALSE))</f>
        <v>#N/A</v>
      </c>
      <c r="P325" s="28" t="e">
        <f>IF(VLOOKUP($A325,Keys_CHESS_ALL!$J$3:$AC$192,13,FALSE)="","",VLOOKUP($A325,Keys_CHESS_ALL!$J$3:$AC$192,13,FALSE))</f>
        <v>#N/A</v>
      </c>
      <c r="Q325" s="28" t="e">
        <f>IF(VLOOKUP($A325,Keys_CHESS_ALL!$J$3:$AC$192,14,FALSE)="","",VLOOKUP($A325,Keys_CHESS_ALL!$J$3:$AC$192,14,FALSE))</f>
        <v>#N/A</v>
      </c>
      <c r="R325" s="28" t="e">
        <f>IF(VLOOKUP($A325,Keys_CHESS_ALL!$J$3:$AC$192,15,FALSE)="","",VLOOKUP($A325,Keys_CHESS_ALL!$J$3:$AC$192,15,FALSE))</f>
        <v>#N/A</v>
      </c>
      <c r="S325" s="28" t="e">
        <f>IF(VLOOKUP($A325,Keys_CHESS_ALL!$J$3:$AC$192,16,FALSE)="","",VLOOKUP($A325,Keys_CHESS_ALL!$J$3:$AC$192,16,FALSE))</f>
        <v>#N/A</v>
      </c>
      <c r="T325" s="48" t="e">
        <f>IF(VLOOKUP($A325,Keys_CHESS_ALL!$J$3:$AC$192,17,FALSE)="","",VLOOKUP($A325,Keys_CHESS_ALL!$J$3:$AC$192,17,FALSE))</f>
        <v>#N/A</v>
      </c>
    </row>
    <row r="326" spans="2:20" x14ac:dyDescent="0.2">
      <c r="B326" s="28" t="e">
        <f>VLOOKUP(A326,Keys_CHESS_ALL!J308:L487,2,FALSE)</f>
        <v>#N/A</v>
      </c>
      <c r="E326" s="28" t="e">
        <f>VLOOKUP(A326,Keys_CHESS_ALL!J308:L487,3,FALSE)</f>
        <v>#N/A</v>
      </c>
      <c r="F326" s="40"/>
      <c r="H326" s="28" t="e">
        <f>IF(VLOOKUP($A326,Keys_CHESS_ALL!$J$3:$AC$192,5,FALSE)="","",VLOOKUP($A326,Keys_CHESS_ALL!$J$3:$AC$192,5,FALSE))</f>
        <v>#N/A</v>
      </c>
      <c r="I326" s="28" t="e">
        <f>IF(VLOOKUP($A326,Keys_CHESS_ALL!$J$3:$AC$192,6,FALSE)="","",VLOOKUP($A326,Keys_CHESS_ALL!$J$3:$AC$192,6,FALSE))</f>
        <v>#N/A</v>
      </c>
      <c r="J326" s="28" t="e">
        <f>IF(VLOOKUP($A326,Keys_CHESS_ALL!$J$3:$AC$192,7,FALSE)="","",VLOOKUP($A326,Keys_CHESS_ALL!$J$3:$AC$192,7,FALSE))</f>
        <v>#N/A</v>
      </c>
      <c r="K326" s="28" t="e">
        <f>IF(VLOOKUP($A326,Keys_CHESS_ALL!$J$3:$AC$192,8,FALSE)="","",VLOOKUP($A326,Keys_CHESS_ALL!$J$3:$AC$192,8,FALSE))</f>
        <v>#N/A</v>
      </c>
      <c r="L326" s="28" t="e">
        <f>IF(VLOOKUP($A326,Keys_CHESS_ALL!$J$3:$AC$192,9,FALSE)="","",VLOOKUP($A326,Keys_CHESS_ALL!$J$3:$AC$192,9,FALSE))</f>
        <v>#N/A</v>
      </c>
      <c r="M326" s="28" t="e">
        <f>IF(VLOOKUP($A326,Keys_CHESS_ALL!$J$3:$AC$192,10,FALSE)="","",VLOOKUP($A326,Keys_CHESS_ALL!$J$3:$AC$192,10,FALSE))</f>
        <v>#N/A</v>
      </c>
      <c r="N326" s="28" t="e">
        <f>IF(VLOOKUP($A326,Keys_CHESS_ALL!$J$3:$AC$192,11,FALSE)="","",VLOOKUP($A326,Keys_CHESS_ALL!$J$3:$AC$192,11,FALSE))</f>
        <v>#N/A</v>
      </c>
      <c r="O326" s="28" t="e">
        <f>IF(VLOOKUP($A326,Keys_CHESS_ALL!$J$3:$AC$192,12,FALSE)="","",VLOOKUP($A326,Keys_CHESS_ALL!$J$3:$AC$192,12,FALSE))</f>
        <v>#N/A</v>
      </c>
      <c r="P326" s="28" t="e">
        <f>IF(VLOOKUP($A326,Keys_CHESS_ALL!$J$3:$AC$192,13,FALSE)="","",VLOOKUP($A326,Keys_CHESS_ALL!$J$3:$AC$192,13,FALSE))</f>
        <v>#N/A</v>
      </c>
      <c r="Q326" s="28" t="e">
        <f>IF(VLOOKUP($A326,Keys_CHESS_ALL!$J$3:$AC$192,14,FALSE)="","",VLOOKUP($A326,Keys_CHESS_ALL!$J$3:$AC$192,14,FALSE))</f>
        <v>#N/A</v>
      </c>
      <c r="R326" s="28" t="e">
        <f>IF(VLOOKUP($A326,Keys_CHESS_ALL!$J$3:$AC$192,15,FALSE)="","",VLOOKUP($A326,Keys_CHESS_ALL!$J$3:$AC$192,15,FALSE))</f>
        <v>#N/A</v>
      </c>
      <c r="S326" s="28" t="e">
        <f>IF(VLOOKUP($A326,Keys_CHESS_ALL!$J$3:$AC$192,16,FALSE)="","",VLOOKUP($A326,Keys_CHESS_ALL!$J$3:$AC$192,16,FALSE))</f>
        <v>#N/A</v>
      </c>
      <c r="T326" s="48" t="e">
        <f>IF(VLOOKUP($A326,Keys_CHESS_ALL!$J$3:$AC$192,17,FALSE)="","",VLOOKUP($A326,Keys_CHESS_ALL!$J$3:$AC$192,17,FALSE))</f>
        <v>#N/A</v>
      </c>
    </row>
    <row r="327" spans="2:20" x14ac:dyDescent="0.2">
      <c r="B327" s="28" t="e">
        <f>VLOOKUP(A327,Keys_CHESS_ALL!J309:L488,2,FALSE)</f>
        <v>#N/A</v>
      </c>
      <c r="E327" s="28" t="e">
        <f>VLOOKUP(A327,Keys_CHESS_ALL!J309:L488,3,FALSE)</f>
        <v>#N/A</v>
      </c>
      <c r="F327" s="40"/>
      <c r="H327" s="28" t="e">
        <f>IF(VLOOKUP($A327,Keys_CHESS_ALL!$J$3:$AC$192,5,FALSE)="","",VLOOKUP($A327,Keys_CHESS_ALL!$J$3:$AC$192,5,FALSE))</f>
        <v>#N/A</v>
      </c>
      <c r="I327" s="28" t="e">
        <f>IF(VLOOKUP($A327,Keys_CHESS_ALL!$J$3:$AC$192,6,FALSE)="","",VLOOKUP($A327,Keys_CHESS_ALL!$J$3:$AC$192,6,FALSE))</f>
        <v>#N/A</v>
      </c>
      <c r="J327" s="28" t="e">
        <f>IF(VLOOKUP($A327,Keys_CHESS_ALL!$J$3:$AC$192,7,FALSE)="","",VLOOKUP($A327,Keys_CHESS_ALL!$J$3:$AC$192,7,FALSE))</f>
        <v>#N/A</v>
      </c>
      <c r="K327" s="28" t="e">
        <f>IF(VLOOKUP($A327,Keys_CHESS_ALL!$J$3:$AC$192,8,FALSE)="","",VLOOKUP($A327,Keys_CHESS_ALL!$J$3:$AC$192,8,FALSE))</f>
        <v>#N/A</v>
      </c>
      <c r="L327" s="28" t="e">
        <f>IF(VLOOKUP($A327,Keys_CHESS_ALL!$J$3:$AC$192,9,FALSE)="","",VLOOKUP($A327,Keys_CHESS_ALL!$J$3:$AC$192,9,FALSE))</f>
        <v>#N/A</v>
      </c>
      <c r="M327" s="28" t="e">
        <f>IF(VLOOKUP($A327,Keys_CHESS_ALL!$J$3:$AC$192,10,FALSE)="","",VLOOKUP($A327,Keys_CHESS_ALL!$J$3:$AC$192,10,FALSE))</f>
        <v>#N/A</v>
      </c>
      <c r="N327" s="28" t="e">
        <f>IF(VLOOKUP($A327,Keys_CHESS_ALL!$J$3:$AC$192,11,FALSE)="","",VLOOKUP($A327,Keys_CHESS_ALL!$J$3:$AC$192,11,FALSE))</f>
        <v>#N/A</v>
      </c>
      <c r="O327" s="28" t="e">
        <f>IF(VLOOKUP($A327,Keys_CHESS_ALL!$J$3:$AC$192,12,FALSE)="","",VLOOKUP($A327,Keys_CHESS_ALL!$J$3:$AC$192,12,FALSE))</f>
        <v>#N/A</v>
      </c>
      <c r="P327" s="28" t="e">
        <f>IF(VLOOKUP($A327,Keys_CHESS_ALL!$J$3:$AC$192,13,FALSE)="","",VLOOKUP($A327,Keys_CHESS_ALL!$J$3:$AC$192,13,FALSE))</f>
        <v>#N/A</v>
      </c>
      <c r="Q327" s="28" t="e">
        <f>IF(VLOOKUP($A327,Keys_CHESS_ALL!$J$3:$AC$192,14,FALSE)="","",VLOOKUP($A327,Keys_CHESS_ALL!$J$3:$AC$192,14,FALSE))</f>
        <v>#N/A</v>
      </c>
      <c r="R327" s="28" t="e">
        <f>IF(VLOOKUP($A327,Keys_CHESS_ALL!$J$3:$AC$192,15,FALSE)="","",VLOOKUP($A327,Keys_CHESS_ALL!$J$3:$AC$192,15,FALSE))</f>
        <v>#N/A</v>
      </c>
      <c r="S327" s="28" t="e">
        <f>IF(VLOOKUP($A327,Keys_CHESS_ALL!$J$3:$AC$192,16,FALSE)="","",VLOOKUP($A327,Keys_CHESS_ALL!$J$3:$AC$192,16,FALSE))</f>
        <v>#N/A</v>
      </c>
      <c r="T327" s="48" t="e">
        <f>IF(VLOOKUP($A327,Keys_CHESS_ALL!$J$3:$AC$192,17,FALSE)="","",VLOOKUP($A327,Keys_CHESS_ALL!$J$3:$AC$192,17,FALSE))</f>
        <v>#N/A</v>
      </c>
    </row>
    <row r="328" spans="2:20" x14ac:dyDescent="0.2">
      <c r="B328" s="28" t="e">
        <f>VLOOKUP(A328,Keys_CHESS_ALL!J310:L489,2,FALSE)</f>
        <v>#N/A</v>
      </c>
      <c r="E328" s="28" t="e">
        <f>VLOOKUP(A328,Keys_CHESS_ALL!J310:L489,3,FALSE)</f>
        <v>#N/A</v>
      </c>
      <c r="F328" s="40"/>
      <c r="H328" s="28" t="e">
        <f>IF(VLOOKUP($A328,Keys_CHESS_ALL!$J$3:$AC$192,5,FALSE)="","",VLOOKUP($A328,Keys_CHESS_ALL!$J$3:$AC$192,5,FALSE))</f>
        <v>#N/A</v>
      </c>
      <c r="I328" s="28" t="e">
        <f>IF(VLOOKUP($A328,Keys_CHESS_ALL!$J$3:$AC$192,6,FALSE)="","",VLOOKUP($A328,Keys_CHESS_ALL!$J$3:$AC$192,6,FALSE))</f>
        <v>#N/A</v>
      </c>
      <c r="J328" s="28" t="e">
        <f>IF(VLOOKUP($A328,Keys_CHESS_ALL!$J$3:$AC$192,7,FALSE)="","",VLOOKUP($A328,Keys_CHESS_ALL!$J$3:$AC$192,7,FALSE))</f>
        <v>#N/A</v>
      </c>
      <c r="K328" s="28" t="e">
        <f>IF(VLOOKUP($A328,Keys_CHESS_ALL!$J$3:$AC$192,8,FALSE)="","",VLOOKUP($A328,Keys_CHESS_ALL!$J$3:$AC$192,8,FALSE))</f>
        <v>#N/A</v>
      </c>
      <c r="L328" s="28" t="e">
        <f>IF(VLOOKUP($A328,Keys_CHESS_ALL!$J$3:$AC$192,9,FALSE)="","",VLOOKUP($A328,Keys_CHESS_ALL!$J$3:$AC$192,9,FALSE))</f>
        <v>#N/A</v>
      </c>
      <c r="M328" s="28" t="e">
        <f>IF(VLOOKUP($A328,Keys_CHESS_ALL!$J$3:$AC$192,10,FALSE)="","",VLOOKUP($A328,Keys_CHESS_ALL!$J$3:$AC$192,10,FALSE))</f>
        <v>#N/A</v>
      </c>
      <c r="N328" s="28" t="e">
        <f>IF(VLOOKUP($A328,Keys_CHESS_ALL!$J$3:$AC$192,11,FALSE)="","",VLOOKUP($A328,Keys_CHESS_ALL!$J$3:$AC$192,11,FALSE))</f>
        <v>#N/A</v>
      </c>
      <c r="O328" s="28" t="e">
        <f>IF(VLOOKUP($A328,Keys_CHESS_ALL!$J$3:$AC$192,12,FALSE)="","",VLOOKUP($A328,Keys_CHESS_ALL!$J$3:$AC$192,12,FALSE))</f>
        <v>#N/A</v>
      </c>
      <c r="P328" s="28" t="e">
        <f>IF(VLOOKUP($A328,Keys_CHESS_ALL!$J$3:$AC$192,13,FALSE)="","",VLOOKUP($A328,Keys_CHESS_ALL!$J$3:$AC$192,13,FALSE))</f>
        <v>#N/A</v>
      </c>
      <c r="Q328" s="28" t="e">
        <f>IF(VLOOKUP($A328,Keys_CHESS_ALL!$J$3:$AC$192,14,FALSE)="","",VLOOKUP($A328,Keys_CHESS_ALL!$J$3:$AC$192,14,FALSE))</f>
        <v>#N/A</v>
      </c>
      <c r="R328" s="28" t="e">
        <f>IF(VLOOKUP($A328,Keys_CHESS_ALL!$J$3:$AC$192,15,FALSE)="","",VLOOKUP($A328,Keys_CHESS_ALL!$J$3:$AC$192,15,FALSE))</f>
        <v>#N/A</v>
      </c>
      <c r="S328" s="28" t="e">
        <f>IF(VLOOKUP($A328,Keys_CHESS_ALL!$J$3:$AC$192,16,FALSE)="","",VLOOKUP($A328,Keys_CHESS_ALL!$J$3:$AC$192,16,FALSE))</f>
        <v>#N/A</v>
      </c>
      <c r="T328" s="48" t="e">
        <f>IF(VLOOKUP($A328,Keys_CHESS_ALL!$J$3:$AC$192,17,FALSE)="","",VLOOKUP($A328,Keys_CHESS_ALL!$J$3:$AC$192,17,FALSE))</f>
        <v>#N/A</v>
      </c>
    </row>
    <row r="329" spans="2:20" x14ac:dyDescent="0.2">
      <c r="B329" s="28" t="e">
        <f>VLOOKUP(A329,Keys_CHESS_ALL!J311:L490,2,FALSE)</f>
        <v>#N/A</v>
      </c>
      <c r="E329" s="28" t="e">
        <f>VLOOKUP(A329,Keys_CHESS_ALL!J311:L490,3,FALSE)</f>
        <v>#N/A</v>
      </c>
      <c r="F329" s="40"/>
      <c r="H329" s="28" t="e">
        <f>IF(VLOOKUP($A329,Keys_CHESS_ALL!$J$3:$AC$192,5,FALSE)="","",VLOOKUP($A329,Keys_CHESS_ALL!$J$3:$AC$192,5,FALSE))</f>
        <v>#N/A</v>
      </c>
      <c r="I329" s="28" t="e">
        <f>IF(VLOOKUP($A329,Keys_CHESS_ALL!$J$3:$AC$192,6,FALSE)="","",VLOOKUP($A329,Keys_CHESS_ALL!$J$3:$AC$192,6,FALSE))</f>
        <v>#N/A</v>
      </c>
      <c r="J329" s="28" t="e">
        <f>IF(VLOOKUP($A329,Keys_CHESS_ALL!$J$3:$AC$192,7,FALSE)="","",VLOOKUP($A329,Keys_CHESS_ALL!$J$3:$AC$192,7,FALSE))</f>
        <v>#N/A</v>
      </c>
      <c r="K329" s="28" t="e">
        <f>IF(VLOOKUP($A329,Keys_CHESS_ALL!$J$3:$AC$192,8,FALSE)="","",VLOOKUP($A329,Keys_CHESS_ALL!$J$3:$AC$192,8,FALSE))</f>
        <v>#N/A</v>
      </c>
      <c r="L329" s="28" t="e">
        <f>IF(VLOOKUP($A329,Keys_CHESS_ALL!$J$3:$AC$192,9,FALSE)="","",VLOOKUP($A329,Keys_CHESS_ALL!$J$3:$AC$192,9,FALSE))</f>
        <v>#N/A</v>
      </c>
      <c r="M329" s="28" t="e">
        <f>IF(VLOOKUP($A329,Keys_CHESS_ALL!$J$3:$AC$192,10,FALSE)="","",VLOOKUP($A329,Keys_CHESS_ALL!$J$3:$AC$192,10,FALSE))</f>
        <v>#N/A</v>
      </c>
      <c r="N329" s="28" t="e">
        <f>IF(VLOOKUP($A329,Keys_CHESS_ALL!$J$3:$AC$192,11,FALSE)="","",VLOOKUP($A329,Keys_CHESS_ALL!$J$3:$AC$192,11,FALSE))</f>
        <v>#N/A</v>
      </c>
      <c r="O329" s="28" t="e">
        <f>IF(VLOOKUP($A329,Keys_CHESS_ALL!$J$3:$AC$192,12,FALSE)="","",VLOOKUP($A329,Keys_CHESS_ALL!$J$3:$AC$192,12,FALSE))</f>
        <v>#N/A</v>
      </c>
      <c r="P329" s="28" t="e">
        <f>IF(VLOOKUP($A329,Keys_CHESS_ALL!$J$3:$AC$192,13,FALSE)="","",VLOOKUP($A329,Keys_CHESS_ALL!$J$3:$AC$192,13,FALSE))</f>
        <v>#N/A</v>
      </c>
      <c r="Q329" s="28" t="e">
        <f>IF(VLOOKUP($A329,Keys_CHESS_ALL!$J$3:$AC$192,14,FALSE)="","",VLOOKUP($A329,Keys_CHESS_ALL!$J$3:$AC$192,14,FALSE))</f>
        <v>#N/A</v>
      </c>
      <c r="R329" s="28" t="e">
        <f>IF(VLOOKUP($A329,Keys_CHESS_ALL!$J$3:$AC$192,15,FALSE)="","",VLOOKUP($A329,Keys_CHESS_ALL!$J$3:$AC$192,15,FALSE))</f>
        <v>#N/A</v>
      </c>
      <c r="S329" s="28" t="e">
        <f>IF(VLOOKUP($A329,Keys_CHESS_ALL!$J$3:$AC$192,16,FALSE)="","",VLOOKUP($A329,Keys_CHESS_ALL!$J$3:$AC$192,16,FALSE))</f>
        <v>#N/A</v>
      </c>
      <c r="T329" s="48" t="e">
        <f>IF(VLOOKUP($A329,Keys_CHESS_ALL!$J$3:$AC$192,17,FALSE)="","",VLOOKUP($A329,Keys_CHESS_ALL!$J$3:$AC$192,17,FALSE))</f>
        <v>#N/A</v>
      </c>
    </row>
    <row r="330" spans="2:20" x14ac:dyDescent="0.2">
      <c r="B330" s="28" t="e">
        <f>VLOOKUP(A330,Keys_CHESS_ALL!J312:L491,2,FALSE)</f>
        <v>#N/A</v>
      </c>
      <c r="E330" s="28" t="e">
        <f>VLOOKUP(A330,Keys_CHESS_ALL!J312:L491,3,FALSE)</f>
        <v>#N/A</v>
      </c>
      <c r="F330" s="40"/>
      <c r="H330" s="28" t="e">
        <f>IF(VLOOKUP($A330,Keys_CHESS_ALL!$J$3:$AC$192,5,FALSE)="","",VLOOKUP($A330,Keys_CHESS_ALL!$J$3:$AC$192,5,FALSE))</f>
        <v>#N/A</v>
      </c>
      <c r="I330" s="28" t="e">
        <f>IF(VLOOKUP($A330,Keys_CHESS_ALL!$J$3:$AC$192,6,FALSE)="","",VLOOKUP($A330,Keys_CHESS_ALL!$J$3:$AC$192,6,FALSE))</f>
        <v>#N/A</v>
      </c>
      <c r="J330" s="28" t="e">
        <f>IF(VLOOKUP($A330,Keys_CHESS_ALL!$J$3:$AC$192,7,FALSE)="","",VLOOKUP($A330,Keys_CHESS_ALL!$J$3:$AC$192,7,FALSE))</f>
        <v>#N/A</v>
      </c>
      <c r="K330" s="28" t="e">
        <f>IF(VLOOKUP($A330,Keys_CHESS_ALL!$J$3:$AC$192,8,FALSE)="","",VLOOKUP($A330,Keys_CHESS_ALL!$J$3:$AC$192,8,FALSE))</f>
        <v>#N/A</v>
      </c>
      <c r="L330" s="28" t="e">
        <f>IF(VLOOKUP($A330,Keys_CHESS_ALL!$J$3:$AC$192,9,FALSE)="","",VLOOKUP($A330,Keys_CHESS_ALL!$J$3:$AC$192,9,FALSE))</f>
        <v>#N/A</v>
      </c>
      <c r="M330" s="28" t="e">
        <f>IF(VLOOKUP($A330,Keys_CHESS_ALL!$J$3:$AC$192,10,FALSE)="","",VLOOKUP($A330,Keys_CHESS_ALL!$J$3:$AC$192,10,FALSE))</f>
        <v>#N/A</v>
      </c>
      <c r="N330" s="28" t="e">
        <f>IF(VLOOKUP($A330,Keys_CHESS_ALL!$J$3:$AC$192,11,FALSE)="","",VLOOKUP($A330,Keys_CHESS_ALL!$J$3:$AC$192,11,FALSE))</f>
        <v>#N/A</v>
      </c>
      <c r="O330" s="28" t="e">
        <f>IF(VLOOKUP($A330,Keys_CHESS_ALL!$J$3:$AC$192,12,FALSE)="","",VLOOKUP($A330,Keys_CHESS_ALL!$J$3:$AC$192,12,FALSE))</f>
        <v>#N/A</v>
      </c>
      <c r="P330" s="28" t="e">
        <f>IF(VLOOKUP($A330,Keys_CHESS_ALL!$J$3:$AC$192,13,FALSE)="","",VLOOKUP($A330,Keys_CHESS_ALL!$J$3:$AC$192,13,FALSE))</f>
        <v>#N/A</v>
      </c>
      <c r="Q330" s="28" t="e">
        <f>IF(VLOOKUP($A330,Keys_CHESS_ALL!$J$3:$AC$192,14,FALSE)="","",VLOOKUP($A330,Keys_CHESS_ALL!$J$3:$AC$192,14,FALSE))</f>
        <v>#N/A</v>
      </c>
      <c r="R330" s="28" t="e">
        <f>IF(VLOOKUP($A330,Keys_CHESS_ALL!$J$3:$AC$192,15,FALSE)="","",VLOOKUP($A330,Keys_CHESS_ALL!$J$3:$AC$192,15,FALSE))</f>
        <v>#N/A</v>
      </c>
      <c r="S330" s="28" t="e">
        <f>IF(VLOOKUP($A330,Keys_CHESS_ALL!$J$3:$AC$192,16,FALSE)="","",VLOOKUP($A330,Keys_CHESS_ALL!$J$3:$AC$192,16,FALSE))</f>
        <v>#N/A</v>
      </c>
      <c r="T330" s="48" t="e">
        <f>IF(VLOOKUP($A330,Keys_CHESS_ALL!$J$3:$AC$192,17,FALSE)="","",VLOOKUP($A330,Keys_CHESS_ALL!$J$3:$AC$192,17,FALSE))</f>
        <v>#N/A</v>
      </c>
    </row>
    <row r="331" spans="2:20" x14ac:dyDescent="0.2">
      <c r="B331" s="28" t="e">
        <f>VLOOKUP(A331,Keys_CHESS_ALL!J313:L492,2,FALSE)</f>
        <v>#N/A</v>
      </c>
      <c r="E331" s="28" t="e">
        <f>VLOOKUP(A331,Keys_CHESS_ALL!J313:L492,3,FALSE)</f>
        <v>#N/A</v>
      </c>
      <c r="F331" s="40"/>
      <c r="H331" s="28" t="e">
        <f>IF(VLOOKUP($A331,Keys_CHESS_ALL!$J$3:$AC$192,5,FALSE)="","",VLOOKUP($A331,Keys_CHESS_ALL!$J$3:$AC$192,5,FALSE))</f>
        <v>#N/A</v>
      </c>
      <c r="I331" s="28" t="e">
        <f>IF(VLOOKUP($A331,Keys_CHESS_ALL!$J$3:$AC$192,6,FALSE)="","",VLOOKUP($A331,Keys_CHESS_ALL!$J$3:$AC$192,6,FALSE))</f>
        <v>#N/A</v>
      </c>
      <c r="J331" s="28" t="e">
        <f>IF(VLOOKUP($A331,Keys_CHESS_ALL!$J$3:$AC$192,7,FALSE)="","",VLOOKUP($A331,Keys_CHESS_ALL!$J$3:$AC$192,7,FALSE))</f>
        <v>#N/A</v>
      </c>
      <c r="K331" s="28" t="e">
        <f>IF(VLOOKUP($A331,Keys_CHESS_ALL!$J$3:$AC$192,8,FALSE)="","",VLOOKUP($A331,Keys_CHESS_ALL!$J$3:$AC$192,8,FALSE))</f>
        <v>#N/A</v>
      </c>
      <c r="L331" s="28" t="e">
        <f>IF(VLOOKUP($A331,Keys_CHESS_ALL!$J$3:$AC$192,9,FALSE)="","",VLOOKUP($A331,Keys_CHESS_ALL!$J$3:$AC$192,9,FALSE))</f>
        <v>#N/A</v>
      </c>
      <c r="M331" s="28" t="e">
        <f>IF(VLOOKUP($A331,Keys_CHESS_ALL!$J$3:$AC$192,10,FALSE)="","",VLOOKUP($A331,Keys_CHESS_ALL!$J$3:$AC$192,10,FALSE))</f>
        <v>#N/A</v>
      </c>
      <c r="N331" s="28" t="e">
        <f>IF(VLOOKUP($A331,Keys_CHESS_ALL!$J$3:$AC$192,11,FALSE)="","",VLOOKUP($A331,Keys_CHESS_ALL!$J$3:$AC$192,11,FALSE))</f>
        <v>#N/A</v>
      </c>
      <c r="O331" s="28" t="e">
        <f>IF(VLOOKUP($A331,Keys_CHESS_ALL!$J$3:$AC$192,12,FALSE)="","",VLOOKUP($A331,Keys_CHESS_ALL!$J$3:$AC$192,12,FALSE))</f>
        <v>#N/A</v>
      </c>
      <c r="P331" s="28" t="e">
        <f>IF(VLOOKUP($A331,Keys_CHESS_ALL!$J$3:$AC$192,13,FALSE)="","",VLOOKUP($A331,Keys_CHESS_ALL!$J$3:$AC$192,13,FALSE))</f>
        <v>#N/A</v>
      </c>
      <c r="Q331" s="28" t="e">
        <f>IF(VLOOKUP($A331,Keys_CHESS_ALL!$J$3:$AC$192,14,FALSE)="","",VLOOKUP($A331,Keys_CHESS_ALL!$J$3:$AC$192,14,FALSE))</f>
        <v>#N/A</v>
      </c>
      <c r="R331" s="28" t="e">
        <f>IF(VLOOKUP($A331,Keys_CHESS_ALL!$J$3:$AC$192,15,FALSE)="","",VLOOKUP($A331,Keys_CHESS_ALL!$J$3:$AC$192,15,FALSE))</f>
        <v>#N/A</v>
      </c>
      <c r="S331" s="28" t="e">
        <f>IF(VLOOKUP($A331,Keys_CHESS_ALL!$J$3:$AC$192,16,FALSE)="","",VLOOKUP($A331,Keys_CHESS_ALL!$J$3:$AC$192,16,FALSE))</f>
        <v>#N/A</v>
      </c>
      <c r="T331" s="48" t="e">
        <f>IF(VLOOKUP($A331,Keys_CHESS_ALL!$J$3:$AC$192,17,FALSE)="","",VLOOKUP($A331,Keys_CHESS_ALL!$J$3:$AC$192,17,FALSE))</f>
        <v>#N/A</v>
      </c>
    </row>
    <row r="332" spans="2:20" x14ac:dyDescent="0.2">
      <c r="B332" s="28" t="e">
        <f>VLOOKUP(A332,Keys_CHESS_ALL!J314:L493,2,FALSE)</f>
        <v>#N/A</v>
      </c>
      <c r="E332" s="28" t="e">
        <f>VLOOKUP(A332,Keys_CHESS_ALL!J314:L493,3,FALSE)</f>
        <v>#N/A</v>
      </c>
      <c r="F332" s="40"/>
      <c r="H332" s="28" t="e">
        <f>IF(VLOOKUP($A332,Keys_CHESS_ALL!$J$3:$AC$192,5,FALSE)="","",VLOOKUP($A332,Keys_CHESS_ALL!$J$3:$AC$192,5,FALSE))</f>
        <v>#N/A</v>
      </c>
      <c r="I332" s="28" t="e">
        <f>IF(VLOOKUP($A332,Keys_CHESS_ALL!$J$3:$AC$192,6,FALSE)="","",VLOOKUP($A332,Keys_CHESS_ALL!$J$3:$AC$192,6,FALSE))</f>
        <v>#N/A</v>
      </c>
      <c r="J332" s="28" t="e">
        <f>IF(VLOOKUP($A332,Keys_CHESS_ALL!$J$3:$AC$192,7,FALSE)="","",VLOOKUP($A332,Keys_CHESS_ALL!$J$3:$AC$192,7,FALSE))</f>
        <v>#N/A</v>
      </c>
      <c r="K332" s="28" t="e">
        <f>IF(VLOOKUP($A332,Keys_CHESS_ALL!$J$3:$AC$192,8,FALSE)="","",VLOOKUP($A332,Keys_CHESS_ALL!$J$3:$AC$192,8,FALSE))</f>
        <v>#N/A</v>
      </c>
      <c r="L332" s="28" t="e">
        <f>IF(VLOOKUP($A332,Keys_CHESS_ALL!$J$3:$AC$192,9,FALSE)="","",VLOOKUP($A332,Keys_CHESS_ALL!$J$3:$AC$192,9,FALSE))</f>
        <v>#N/A</v>
      </c>
      <c r="M332" s="28" t="e">
        <f>IF(VLOOKUP($A332,Keys_CHESS_ALL!$J$3:$AC$192,10,FALSE)="","",VLOOKUP($A332,Keys_CHESS_ALL!$J$3:$AC$192,10,FALSE))</f>
        <v>#N/A</v>
      </c>
      <c r="N332" s="28" t="e">
        <f>IF(VLOOKUP($A332,Keys_CHESS_ALL!$J$3:$AC$192,11,FALSE)="","",VLOOKUP($A332,Keys_CHESS_ALL!$J$3:$AC$192,11,FALSE))</f>
        <v>#N/A</v>
      </c>
      <c r="O332" s="28" t="e">
        <f>IF(VLOOKUP($A332,Keys_CHESS_ALL!$J$3:$AC$192,12,FALSE)="","",VLOOKUP($A332,Keys_CHESS_ALL!$J$3:$AC$192,12,FALSE))</f>
        <v>#N/A</v>
      </c>
      <c r="P332" s="28" t="e">
        <f>IF(VLOOKUP($A332,Keys_CHESS_ALL!$J$3:$AC$192,13,FALSE)="","",VLOOKUP($A332,Keys_CHESS_ALL!$J$3:$AC$192,13,FALSE))</f>
        <v>#N/A</v>
      </c>
      <c r="Q332" s="28" t="e">
        <f>IF(VLOOKUP($A332,Keys_CHESS_ALL!$J$3:$AC$192,14,FALSE)="","",VLOOKUP($A332,Keys_CHESS_ALL!$J$3:$AC$192,14,FALSE))</f>
        <v>#N/A</v>
      </c>
      <c r="R332" s="28" t="e">
        <f>IF(VLOOKUP($A332,Keys_CHESS_ALL!$J$3:$AC$192,15,FALSE)="","",VLOOKUP($A332,Keys_CHESS_ALL!$J$3:$AC$192,15,FALSE))</f>
        <v>#N/A</v>
      </c>
      <c r="S332" s="28" t="e">
        <f>IF(VLOOKUP($A332,Keys_CHESS_ALL!$J$3:$AC$192,16,FALSE)="","",VLOOKUP($A332,Keys_CHESS_ALL!$J$3:$AC$192,16,FALSE))</f>
        <v>#N/A</v>
      </c>
      <c r="T332" s="48" t="e">
        <f>IF(VLOOKUP($A332,Keys_CHESS_ALL!$J$3:$AC$192,17,FALSE)="","",VLOOKUP($A332,Keys_CHESS_ALL!$J$3:$AC$192,17,FALSE))</f>
        <v>#N/A</v>
      </c>
    </row>
    <row r="333" spans="2:20" x14ac:dyDescent="0.2">
      <c r="B333" s="28" t="e">
        <f>VLOOKUP(A333,Keys_CHESS_ALL!J315:L494,2,FALSE)</f>
        <v>#N/A</v>
      </c>
      <c r="E333" s="28" t="e">
        <f>VLOOKUP(A333,Keys_CHESS_ALL!J315:L494,3,FALSE)</f>
        <v>#N/A</v>
      </c>
      <c r="F333" s="40"/>
      <c r="H333" s="28" t="e">
        <f>IF(VLOOKUP($A333,Keys_CHESS_ALL!$J$3:$AC$192,5,FALSE)="","",VLOOKUP($A333,Keys_CHESS_ALL!$J$3:$AC$192,5,FALSE))</f>
        <v>#N/A</v>
      </c>
      <c r="I333" s="28" t="e">
        <f>IF(VLOOKUP($A333,Keys_CHESS_ALL!$J$3:$AC$192,6,FALSE)="","",VLOOKUP($A333,Keys_CHESS_ALL!$J$3:$AC$192,6,FALSE))</f>
        <v>#N/A</v>
      </c>
      <c r="J333" s="28" t="e">
        <f>IF(VLOOKUP($A333,Keys_CHESS_ALL!$J$3:$AC$192,7,FALSE)="","",VLOOKUP($A333,Keys_CHESS_ALL!$J$3:$AC$192,7,FALSE))</f>
        <v>#N/A</v>
      </c>
      <c r="K333" s="28" t="e">
        <f>IF(VLOOKUP($A333,Keys_CHESS_ALL!$J$3:$AC$192,8,FALSE)="","",VLOOKUP($A333,Keys_CHESS_ALL!$J$3:$AC$192,8,FALSE))</f>
        <v>#N/A</v>
      </c>
      <c r="L333" s="28" t="e">
        <f>IF(VLOOKUP($A333,Keys_CHESS_ALL!$J$3:$AC$192,9,FALSE)="","",VLOOKUP($A333,Keys_CHESS_ALL!$J$3:$AC$192,9,FALSE))</f>
        <v>#N/A</v>
      </c>
      <c r="M333" s="28" t="e">
        <f>IF(VLOOKUP($A333,Keys_CHESS_ALL!$J$3:$AC$192,10,FALSE)="","",VLOOKUP($A333,Keys_CHESS_ALL!$J$3:$AC$192,10,FALSE))</f>
        <v>#N/A</v>
      </c>
      <c r="N333" s="28" t="e">
        <f>IF(VLOOKUP($A333,Keys_CHESS_ALL!$J$3:$AC$192,11,FALSE)="","",VLOOKUP($A333,Keys_CHESS_ALL!$J$3:$AC$192,11,FALSE))</f>
        <v>#N/A</v>
      </c>
      <c r="O333" s="28" t="e">
        <f>IF(VLOOKUP($A333,Keys_CHESS_ALL!$J$3:$AC$192,12,FALSE)="","",VLOOKUP($A333,Keys_CHESS_ALL!$J$3:$AC$192,12,FALSE))</f>
        <v>#N/A</v>
      </c>
      <c r="P333" s="28" t="e">
        <f>IF(VLOOKUP($A333,Keys_CHESS_ALL!$J$3:$AC$192,13,FALSE)="","",VLOOKUP($A333,Keys_CHESS_ALL!$J$3:$AC$192,13,FALSE))</f>
        <v>#N/A</v>
      </c>
      <c r="Q333" s="28" t="e">
        <f>IF(VLOOKUP($A333,Keys_CHESS_ALL!$J$3:$AC$192,14,FALSE)="","",VLOOKUP($A333,Keys_CHESS_ALL!$J$3:$AC$192,14,FALSE))</f>
        <v>#N/A</v>
      </c>
      <c r="R333" s="28" t="e">
        <f>IF(VLOOKUP($A333,Keys_CHESS_ALL!$J$3:$AC$192,15,FALSE)="","",VLOOKUP($A333,Keys_CHESS_ALL!$J$3:$AC$192,15,FALSE))</f>
        <v>#N/A</v>
      </c>
      <c r="S333" s="28" t="e">
        <f>IF(VLOOKUP($A333,Keys_CHESS_ALL!$J$3:$AC$192,16,FALSE)="","",VLOOKUP($A333,Keys_CHESS_ALL!$J$3:$AC$192,16,FALSE))</f>
        <v>#N/A</v>
      </c>
      <c r="T333" s="48" t="e">
        <f>IF(VLOOKUP($A333,Keys_CHESS_ALL!$J$3:$AC$192,17,FALSE)="","",VLOOKUP($A333,Keys_CHESS_ALL!$J$3:$AC$192,17,FALSE))</f>
        <v>#N/A</v>
      </c>
    </row>
    <row r="334" spans="2:20" x14ac:dyDescent="0.2">
      <c r="B334" s="28" t="e">
        <f>VLOOKUP(A334,Keys_CHESS_ALL!J316:L495,2,FALSE)</f>
        <v>#N/A</v>
      </c>
      <c r="E334" s="28" t="e">
        <f>VLOOKUP(A334,Keys_CHESS_ALL!J316:L495,3,FALSE)</f>
        <v>#N/A</v>
      </c>
      <c r="F334" s="40"/>
      <c r="H334" s="28" t="e">
        <f>IF(VLOOKUP($A334,Keys_CHESS_ALL!$J$3:$AC$192,5,FALSE)="","",VLOOKUP($A334,Keys_CHESS_ALL!$J$3:$AC$192,5,FALSE))</f>
        <v>#N/A</v>
      </c>
      <c r="I334" s="28" t="e">
        <f>IF(VLOOKUP($A334,Keys_CHESS_ALL!$J$3:$AC$192,6,FALSE)="","",VLOOKUP($A334,Keys_CHESS_ALL!$J$3:$AC$192,6,FALSE))</f>
        <v>#N/A</v>
      </c>
      <c r="J334" s="28" t="e">
        <f>IF(VLOOKUP($A334,Keys_CHESS_ALL!$J$3:$AC$192,7,FALSE)="","",VLOOKUP($A334,Keys_CHESS_ALL!$J$3:$AC$192,7,FALSE))</f>
        <v>#N/A</v>
      </c>
      <c r="K334" s="28" t="e">
        <f>IF(VLOOKUP($A334,Keys_CHESS_ALL!$J$3:$AC$192,8,FALSE)="","",VLOOKUP($A334,Keys_CHESS_ALL!$J$3:$AC$192,8,FALSE))</f>
        <v>#N/A</v>
      </c>
      <c r="L334" s="28" t="e">
        <f>IF(VLOOKUP($A334,Keys_CHESS_ALL!$J$3:$AC$192,9,FALSE)="","",VLOOKUP($A334,Keys_CHESS_ALL!$J$3:$AC$192,9,FALSE))</f>
        <v>#N/A</v>
      </c>
      <c r="M334" s="28" t="e">
        <f>IF(VLOOKUP($A334,Keys_CHESS_ALL!$J$3:$AC$192,10,FALSE)="","",VLOOKUP($A334,Keys_CHESS_ALL!$J$3:$AC$192,10,FALSE))</f>
        <v>#N/A</v>
      </c>
      <c r="N334" s="28" t="e">
        <f>IF(VLOOKUP($A334,Keys_CHESS_ALL!$J$3:$AC$192,11,FALSE)="","",VLOOKUP($A334,Keys_CHESS_ALL!$J$3:$AC$192,11,FALSE))</f>
        <v>#N/A</v>
      </c>
      <c r="O334" s="28" t="e">
        <f>IF(VLOOKUP($A334,Keys_CHESS_ALL!$J$3:$AC$192,12,FALSE)="","",VLOOKUP($A334,Keys_CHESS_ALL!$J$3:$AC$192,12,FALSE))</f>
        <v>#N/A</v>
      </c>
      <c r="P334" s="28" t="e">
        <f>IF(VLOOKUP($A334,Keys_CHESS_ALL!$J$3:$AC$192,13,FALSE)="","",VLOOKUP($A334,Keys_CHESS_ALL!$J$3:$AC$192,13,FALSE))</f>
        <v>#N/A</v>
      </c>
      <c r="Q334" s="28" t="e">
        <f>IF(VLOOKUP($A334,Keys_CHESS_ALL!$J$3:$AC$192,14,FALSE)="","",VLOOKUP($A334,Keys_CHESS_ALL!$J$3:$AC$192,14,FALSE))</f>
        <v>#N/A</v>
      </c>
      <c r="R334" s="28" t="e">
        <f>IF(VLOOKUP($A334,Keys_CHESS_ALL!$J$3:$AC$192,15,FALSE)="","",VLOOKUP($A334,Keys_CHESS_ALL!$J$3:$AC$192,15,FALSE))</f>
        <v>#N/A</v>
      </c>
      <c r="S334" s="28" t="e">
        <f>IF(VLOOKUP($A334,Keys_CHESS_ALL!$J$3:$AC$192,16,FALSE)="","",VLOOKUP($A334,Keys_CHESS_ALL!$J$3:$AC$192,16,FALSE))</f>
        <v>#N/A</v>
      </c>
      <c r="T334" s="48" t="e">
        <f>IF(VLOOKUP($A334,Keys_CHESS_ALL!$J$3:$AC$192,17,FALSE)="","",VLOOKUP($A334,Keys_CHESS_ALL!$J$3:$AC$192,17,FALSE))</f>
        <v>#N/A</v>
      </c>
    </row>
    <row r="335" spans="2:20" x14ac:dyDescent="0.2">
      <c r="B335" s="28" t="e">
        <f>VLOOKUP(A335,Keys_CHESS_ALL!J317:L496,2,FALSE)</f>
        <v>#N/A</v>
      </c>
      <c r="E335" s="28" t="e">
        <f>VLOOKUP(A335,Keys_CHESS_ALL!J317:L496,3,FALSE)</f>
        <v>#N/A</v>
      </c>
      <c r="F335" s="40"/>
      <c r="H335" s="28" t="e">
        <f>IF(VLOOKUP($A335,Keys_CHESS_ALL!$J$3:$AC$192,5,FALSE)="","",VLOOKUP($A335,Keys_CHESS_ALL!$J$3:$AC$192,5,FALSE))</f>
        <v>#N/A</v>
      </c>
      <c r="I335" s="28" t="e">
        <f>IF(VLOOKUP($A335,Keys_CHESS_ALL!$J$3:$AC$192,6,FALSE)="","",VLOOKUP($A335,Keys_CHESS_ALL!$J$3:$AC$192,6,FALSE))</f>
        <v>#N/A</v>
      </c>
      <c r="J335" s="28" t="e">
        <f>IF(VLOOKUP($A335,Keys_CHESS_ALL!$J$3:$AC$192,7,FALSE)="","",VLOOKUP($A335,Keys_CHESS_ALL!$J$3:$AC$192,7,FALSE))</f>
        <v>#N/A</v>
      </c>
      <c r="K335" s="28" t="e">
        <f>IF(VLOOKUP($A335,Keys_CHESS_ALL!$J$3:$AC$192,8,FALSE)="","",VLOOKUP($A335,Keys_CHESS_ALL!$J$3:$AC$192,8,FALSE))</f>
        <v>#N/A</v>
      </c>
      <c r="L335" s="28" t="e">
        <f>IF(VLOOKUP($A335,Keys_CHESS_ALL!$J$3:$AC$192,9,FALSE)="","",VLOOKUP($A335,Keys_CHESS_ALL!$J$3:$AC$192,9,FALSE))</f>
        <v>#N/A</v>
      </c>
      <c r="M335" s="28" t="e">
        <f>IF(VLOOKUP($A335,Keys_CHESS_ALL!$J$3:$AC$192,10,FALSE)="","",VLOOKUP($A335,Keys_CHESS_ALL!$J$3:$AC$192,10,FALSE))</f>
        <v>#N/A</v>
      </c>
      <c r="N335" s="28" t="e">
        <f>IF(VLOOKUP($A335,Keys_CHESS_ALL!$J$3:$AC$192,11,FALSE)="","",VLOOKUP($A335,Keys_CHESS_ALL!$J$3:$AC$192,11,FALSE))</f>
        <v>#N/A</v>
      </c>
      <c r="O335" s="28" t="e">
        <f>IF(VLOOKUP($A335,Keys_CHESS_ALL!$J$3:$AC$192,12,FALSE)="","",VLOOKUP($A335,Keys_CHESS_ALL!$J$3:$AC$192,12,FALSE))</f>
        <v>#N/A</v>
      </c>
      <c r="P335" s="28" t="e">
        <f>IF(VLOOKUP($A335,Keys_CHESS_ALL!$J$3:$AC$192,13,FALSE)="","",VLOOKUP($A335,Keys_CHESS_ALL!$J$3:$AC$192,13,FALSE))</f>
        <v>#N/A</v>
      </c>
      <c r="Q335" s="28" t="e">
        <f>IF(VLOOKUP($A335,Keys_CHESS_ALL!$J$3:$AC$192,14,FALSE)="","",VLOOKUP($A335,Keys_CHESS_ALL!$J$3:$AC$192,14,FALSE))</f>
        <v>#N/A</v>
      </c>
      <c r="R335" s="28" t="e">
        <f>IF(VLOOKUP($A335,Keys_CHESS_ALL!$J$3:$AC$192,15,FALSE)="","",VLOOKUP($A335,Keys_CHESS_ALL!$J$3:$AC$192,15,FALSE))</f>
        <v>#N/A</v>
      </c>
      <c r="S335" s="28" t="e">
        <f>IF(VLOOKUP($A335,Keys_CHESS_ALL!$J$3:$AC$192,16,FALSE)="","",VLOOKUP($A335,Keys_CHESS_ALL!$J$3:$AC$192,16,FALSE))</f>
        <v>#N/A</v>
      </c>
      <c r="T335" s="48" t="e">
        <f>IF(VLOOKUP($A335,Keys_CHESS_ALL!$J$3:$AC$192,17,FALSE)="","",VLOOKUP($A335,Keys_CHESS_ALL!$J$3:$AC$192,17,FALSE))</f>
        <v>#N/A</v>
      </c>
    </row>
    <row r="336" spans="2:20" x14ac:dyDescent="0.2">
      <c r="B336" s="28" t="e">
        <f>VLOOKUP(A336,Keys_CHESS_ALL!J318:L497,2,FALSE)</f>
        <v>#N/A</v>
      </c>
      <c r="E336" s="28" t="e">
        <f>VLOOKUP(A336,Keys_CHESS_ALL!J318:L497,3,FALSE)</f>
        <v>#N/A</v>
      </c>
      <c r="F336" s="40"/>
      <c r="H336" s="28" t="e">
        <f>IF(VLOOKUP($A336,Keys_CHESS_ALL!$J$3:$AC$192,5,FALSE)="","",VLOOKUP($A336,Keys_CHESS_ALL!$J$3:$AC$192,5,FALSE))</f>
        <v>#N/A</v>
      </c>
      <c r="I336" s="28" t="e">
        <f>IF(VLOOKUP($A336,Keys_CHESS_ALL!$J$3:$AC$192,6,FALSE)="","",VLOOKUP($A336,Keys_CHESS_ALL!$J$3:$AC$192,6,FALSE))</f>
        <v>#N/A</v>
      </c>
      <c r="J336" s="28" t="e">
        <f>IF(VLOOKUP($A336,Keys_CHESS_ALL!$J$3:$AC$192,7,FALSE)="","",VLOOKUP($A336,Keys_CHESS_ALL!$J$3:$AC$192,7,FALSE))</f>
        <v>#N/A</v>
      </c>
      <c r="K336" s="28" t="e">
        <f>IF(VLOOKUP($A336,Keys_CHESS_ALL!$J$3:$AC$192,8,FALSE)="","",VLOOKUP($A336,Keys_CHESS_ALL!$J$3:$AC$192,8,FALSE))</f>
        <v>#N/A</v>
      </c>
      <c r="L336" s="28" t="e">
        <f>IF(VLOOKUP($A336,Keys_CHESS_ALL!$J$3:$AC$192,9,FALSE)="","",VLOOKUP($A336,Keys_CHESS_ALL!$J$3:$AC$192,9,FALSE))</f>
        <v>#N/A</v>
      </c>
      <c r="M336" s="28" t="e">
        <f>IF(VLOOKUP($A336,Keys_CHESS_ALL!$J$3:$AC$192,10,FALSE)="","",VLOOKUP($A336,Keys_CHESS_ALL!$J$3:$AC$192,10,FALSE))</f>
        <v>#N/A</v>
      </c>
      <c r="N336" s="28" t="e">
        <f>IF(VLOOKUP($A336,Keys_CHESS_ALL!$J$3:$AC$192,11,FALSE)="","",VLOOKUP($A336,Keys_CHESS_ALL!$J$3:$AC$192,11,FALSE))</f>
        <v>#N/A</v>
      </c>
      <c r="O336" s="28" t="e">
        <f>IF(VLOOKUP($A336,Keys_CHESS_ALL!$J$3:$AC$192,12,FALSE)="","",VLOOKUP($A336,Keys_CHESS_ALL!$J$3:$AC$192,12,FALSE))</f>
        <v>#N/A</v>
      </c>
      <c r="P336" s="28" t="e">
        <f>IF(VLOOKUP($A336,Keys_CHESS_ALL!$J$3:$AC$192,13,FALSE)="","",VLOOKUP($A336,Keys_CHESS_ALL!$J$3:$AC$192,13,FALSE))</f>
        <v>#N/A</v>
      </c>
      <c r="Q336" s="28" t="e">
        <f>IF(VLOOKUP($A336,Keys_CHESS_ALL!$J$3:$AC$192,14,FALSE)="","",VLOOKUP($A336,Keys_CHESS_ALL!$J$3:$AC$192,14,FALSE))</f>
        <v>#N/A</v>
      </c>
      <c r="R336" s="28" t="e">
        <f>IF(VLOOKUP($A336,Keys_CHESS_ALL!$J$3:$AC$192,15,FALSE)="","",VLOOKUP($A336,Keys_CHESS_ALL!$J$3:$AC$192,15,FALSE))</f>
        <v>#N/A</v>
      </c>
      <c r="S336" s="28" t="e">
        <f>IF(VLOOKUP($A336,Keys_CHESS_ALL!$J$3:$AC$192,16,FALSE)="","",VLOOKUP($A336,Keys_CHESS_ALL!$J$3:$AC$192,16,FALSE))</f>
        <v>#N/A</v>
      </c>
      <c r="T336" s="48" t="e">
        <f>IF(VLOOKUP($A336,Keys_CHESS_ALL!$J$3:$AC$192,17,FALSE)="","",VLOOKUP($A336,Keys_CHESS_ALL!$J$3:$AC$192,17,FALSE))</f>
        <v>#N/A</v>
      </c>
    </row>
    <row r="337" spans="2:20" x14ac:dyDescent="0.2">
      <c r="B337" s="28" t="e">
        <f>VLOOKUP(A337,Keys_CHESS_ALL!J319:L498,2,FALSE)</f>
        <v>#N/A</v>
      </c>
      <c r="E337" s="28" t="e">
        <f>VLOOKUP(A337,Keys_CHESS_ALL!J319:L498,3,FALSE)</f>
        <v>#N/A</v>
      </c>
      <c r="F337" s="40"/>
      <c r="H337" s="28" t="e">
        <f>IF(VLOOKUP($A337,Keys_CHESS_ALL!$J$3:$AC$192,5,FALSE)="","",VLOOKUP($A337,Keys_CHESS_ALL!$J$3:$AC$192,5,FALSE))</f>
        <v>#N/A</v>
      </c>
      <c r="I337" s="28" t="e">
        <f>IF(VLOOKUP($A337,Keys_CHESS_ALL!$J$3:$AC$192,6,FALSE)="","",VLOOKUP($A337,Keys_CHESS_ALL!$J$3:$AC$192,6,FALSE))</f>
        <v>#N/A</v>
      </c>
      <c r="J337" s="28" t="e">
        <f>IF(VLOOKUP($A337,Keys_CHESS_ALL!$J$3:$AC$192,7,FALSE)="","",VLOOKUP($A337,Keys_CHESS_ALL!$J$3:$AC$192,7,FALSE))</f>
        <v>#N/A</v>
      </c>
      <c r="K337" s="28" t="e">
        <f>IF(VLOOKUP($A337,Keys_CHESS_ALL!$J$3:$AC$192,8,FALSE)="","",VLOOKUP($A337,Keys_CHESS_ALL!$J$3:$AC$192,8,FALSE))</f>
        <v>#N/A</v>
      </c>
      <c r="L337" s="28" t="e">
        <f>IF(VLOOKUP($A337,Keys_CHESS_ALL!$J$3:$AC$192,9,FALSE)="","",VLOOKUP($A337,Keys_CHESS_ALL!$J$3:$AC$192,9,FALSE))</f>
        <v>#N/A</v>
      </c>
      <c r="M337" s="28" t="e">
        <f>IF(VLOOKUP($A337,Keys_CHESS_ALL!$J$3:$AC$192,10,FALSE)="","",VLOOKUP($A337,Keys_CHESS_ALL!$J$3:$AC$192,10,FALSE))</f>
        <v>#N/A</v>
      </c>
      <c r="N337" s="28" t="e">
        <f>IF(VLOOKUP($A337,Keys_CHESS_ALL!$J$3:$AC$192,11,FALSE)="","",VLOOKUP($A337,Keys_CHESS_ALL!$J$3:$AC$192,11,FALSE))</f>
        <v>#N/A</v>
      </c>
      <c r="O337" s="28" t="e">
        <f>IF(VLOOKUP($A337,Keys_CHESS_ALL!$J$3:$AC$192,12,FALSE)="","",VLOOKUP($A337,Keys_CHESS_ALL!$J$3:$AC$192,12,FALSE))</f>
        <v>#N/A</v>
      </c>
      <c r="P337" s="28" t="e">
        <f>IF(VLOOKUP($A337,Keys_CHESS_ALL!$J$3:$AC$192,13,FALSE)="","",VLOOKUP($A337,Keys_CHESS_ALL!$J$3:$AC$192,13,FALSE))</f>
        <v>#N/A</v>
      </c>
      <c r="Q337" s="28" t="e">
        <f>IF(VLOOKUP($A337,Keys_CHESS_ALL!$J$3:$AC$192,14,FALSE)="","",VLOOKUP($A337,Keys_CHESS_ALL!$J$3:$AC$192,14,FALSE))</f>
        <v>#N/A</v>
      </c>
      <c r="R337" s="28" t="e">
        <f>IF(VLOOKUP($A337,Keys_CHESS_ALL!$J$3:$AC$192,15,FALSE)="","",VLOOKUP($A337,Keys_CHESS_ALL!$J$3:$AC$192,15,FALSE))</f>
        <v>#N/A</v>
      </c>
      <c r="S337" s="28" t="e">
        <f>IF(VLOOKUP($A337,Keys_CHESS_ALL!$J$3:$AC$192,16,FALSE)="","",VLOOKUP($A337,Keys_CHESS_ALL!$J$3:$AC$192,16,FALSE))</f>
        <v>#N/A</v>
      </c>
      <c r="T337" s="48" t="e">
        <f>IF(VLOOKUP($A337,Keys_CHESS_ALL!$J$3:$AC$192,17,FALSE)="","",VLOOKUP($A337,Keys_CHESS_ALL!$J$3:$AC$192,17,FALSE))</f>
        <v>#N/A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A6C36D3-2A8D-400E-BDE0-943821B8B13C}">
          <x14:formula1>
            <xm:f>Keys_CHESS_ALL!$A$121:$A$122</xm:f>
          </x14:formula1>
          <xm:sqref>C3:D273</xm:sqref>
        </x14:dataValidation>
        <x14:dataValidation type="list" allowBlank="1" showInputMessage="1" showErrorMessage="1" xr:uid="{CF429C14-F8FA-4DAE-A1D8-783DF1223E02}">
          <x14:formula1>
            <xm:f>Keys_CHESS_ALL!$J$3:$J$113</xm:f>
          </x14:formula1>
          <xm:sqref>A3:A1048576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20CE91F077844BA19E4A4DAE013057" ma:contentTypeVersion="2" ma:contentTypeDescription="Create a new document." ma:contentTypeScope="" ma:versionID="17d5f74386e77b0a422c3fdce1f0ba1b">
  <xsd:schema xmlns:xsd="http://www.w3.org/2001/XMLSchema" xmlns:xs="http://www.w3.org/2001/XMLSchema" xmlns:p="http://schemas.microsoft.com/office/2006/metadata/properties" xmlns:ns2="b9d09935-f4a9-482e-9fcc-bec5468dc709" targetNamespace="http://schemas.microsoft.com/office/2006/metadata/properties" ma:root="true" ma:fieldsID="24c839d9188ad8d1c6dd07b85d1c08de" ns2:_="">
    <xsd:import namespace="b9d09935-f4a9-482e-9fcc-bec5468dc7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d09935-f4a9-482e-9fcc-bec5468dc7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896497-4427-4226-AD8E-85EC0A0E4A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906B07-DC37-42E1-9FC0-07BBB3E19EB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3D052BE-2FC3-4D42-A02A-3E9519162C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d09935-f4a9-482e-9fcc-bec5468dc7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Keys_CHESS_ALL</vt:lpstr>
      <vt:lpstr>schema_lite</vt:lpstr>
      <vt:lpstr>ID1A3_schema</vt:lpstr>
      <vt:lpstr>ID2A_schema</vt:lpstr>
      <vt:lpstr>ID3A_schema</vt:lpstr>
      <vt:lpstr>ID3B_schema</vt:lpstr>
      <vt:lpstr>ID4B_schema</vt:lpstr>
      <vt:lpstr>ID7A_schema</vt:lpstr>
      <vt:lpstr>zzID1A3_schema_archive</vt:lpstr>
      <vt:lpstr>ID7B2_schema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2022-09-23T14:34:52Z</dcterms:created>
  <dcterms:modified xsi:type="dcterms:W3CDTF">2022-10-20T19:19:03Z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0x0101003420CE91F077844BA19E4A4DAE013057</vt:lpwstr>
  </property>
</Properties>
</file>