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19200" windowHeight="6930"/>
  </bookViews>
  <sheets>
    <sheet name="Sheet1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I38" i="1" l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H33" i="1"/>
  <c r="I32" i="1"/>
  <c r="J32" i="1" s="1"/>
  <c r="I31" i="1"/>
  <c r="J31" i="1" s="1"/>
  <c r="I30" i="1"/>
  <c r="J30" i="1" s="1"/>
  <c r="H30" i="1"/>
  <c r="H31" i="1" s="1"/>
  <c r="I29" i="1"/>
  <c r="J29" i="1" s="1"/>
  <c r="H29" i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H23" i="1"/>
  <c r="H24" i="1" s="1"/>
  <c r="H25" i="1" s="1"/>
  <c r="I22" i="1"/>
  <c r="J22" i="1" s="1"/>
  <c r="I21" i="1"/>
  <c r="J21" i="1" s="1"/>
  <c r="I20" i="1"/>
  <c r="J20" i="1" s="1"/>
  <c r="H20" i="1"/>
  <c r="I19" i="1"/>
  <c r="J19" i="1" s="1"/>
  <c r="I18" i="1"/>
  <c r="J18" i="1" s="1"/>
  <c r="H18" i="1"/>
  <c r="I17" i="1"/>
  <c r="J17" i="1" s="1"/>
  <c r="H17" i="1"/>
  <c r="I16" i="1"/>
  <c r="J16" i="1" s="1"/>
  <c r="I15" i="1"/>
  <c r="J15" i="1" s="1"/>
  <c r="H15" i="1"/>
  <c r="I14" i="1"/>
  <c r="J14" i="1" s="1"/>
  <c r="I13" i="1"/>
  <c r="J13" i="1" s="1"/>
  <c r="H13" i="1"/>
  <c r="I12" i="1"/>
  <c r="J12" i="1" s="1"/>
  <c r="I11" i="1"/>
  <c r="J11" i="1" s="1"/>
  <c r="I10" i="1"/>
  <c r="J10" i="1" s="1"/>
  <c r="I9" i="1"/>
  <c r="J9" i="1" s="1"/>
  <c r="I8" i="1"/>
  <c r="J8" i="1" s="1"/>
  <c r="H8" i="1"/>
  <c r="H9" i="1" s="1"/>
  <c r="H10" i="1" s="1"/>
  <c r="I7" i="1"/>
  <c r="J7" i="1" s="1"/>
  <c r="I6" i="1"/>
  <c r="J6" i="1" s="1"/>
  <c r="H6" i="1"/>
  <c r="I5" i="1"/>
  <c r="J5" i="1" s="1"/>
  <c r="I4" i="1"/>
  <c r="J4" i="1" s="1"/>
  <c r="H4" i="1"/>
  <c r="I3" i="1"/>
  <c r="J3" i="1" s="1"/>
  <c r="H3" i="1"/>
  <c r="I2" i="1"/>
  <c r="J2" i="1" s="1"/>
</calcChain>
</file>

<file path=xl/sharedStrings.xml><?xml version="1.0" encoding="utf-8"?>
<sst xmlns="http://schemas.openxmlformats.org/spreadsheetml/2006/main" count="170" uniqueCount="67">
  <si>
    <t>S.NO</t>
  </si>
  <si>
    <t>Name</t>
  </si>
  <si>
    <t>MSME Name</t>
  </si>
  <si>
    <t>DOB of Member</t>
  </si>
  <si>
    <t>Sex</t>
  </si>
  <si>
    <t>Relation for Tailor Made Group Mediclaim</t>
  </si>
  <si>
    <t>Sum Insured</t>
  </si>
  <si>
    <t>Age (Year)</t>
  </si>
  <si>
    <t>Age band</t>
  </si>
  <si>
    <t>Gauravh Agarwaal</t>
  </si>
  <si>
    <t>Disha Bharti College Of Mangemnt And Technology</t>
  </si>
  <si>
    <t>M</t>
  </si>
  <si>
    <t>EMP</t>
  </si>
  <si>
    <t>Shiva Aggarwal</t>
  </si>
  <si>
    <t>F</t>
  </si>
  <si>
    <t>SP</t>
  </si>
  <si>
    <t>Gaura Agarwal</t>
  </si>
  <si>
    <t>CHILD</t>
  </si>
  <si>
    <t>Arvind Kumar</t>
  </si>
  <si>
    <t>Rekha Aggarwal</t>
  </si>
  <si>
    <t>Arun Aggarwal</t>
  </si>
  <si>
    <t>Shweta Aggarwal</t>
  </si>
  <si>
    <t>Arshia Aggarwal</t>
  </si>
  <si>
    <t>Anant Aggarwal</t>
  </si>
  <si>
    <t>Child2</t>
  </si>
  <si>
    <t>Rajeev Agarwal</t>
  </si>
  <si>
    <t>Yashpal Bhatia</t>
  </si>
  <si>
    <t>Sarita Bhatia</t>
  </si>
  <si>
    <t>Anita Chawla</t>
  </si>
  <si>
    <t>Rajkumar Chawla</t>
  </si>
  <si>
    <t>Ajjay Kumar Agarwaal</t>
  </si>
  <si>
    <t>Ankita Aggarwal</t>
  </si>
  <si>
    <t>Prashri Aggarwal</t>
  </si>
  <si>
    <t>Rajna Rani</t>
  </si>
  <si>
    <t>Dhanvi</t>
  </si>
  <si>
    <t>CHIlD</t>
  </si>
  <si>
    <t>Sadhna Garg</t>
  </si>
  <si>
    <t>Nishant Kapil</t>
  </si>
  <si>
    <t>Leena Kapil</t>
  </si>
  <si>
    <t>Daivik Kapil</t>
  </si>
  <si>
    <t>Anant Kapil</t>
  </si>
  <si>
    <t>Amita Aggarwal</t>
  </si>
  <si>
    <t>Kanta Rani</t>
  </si>
  <si>
    <t>Danny Saxena</t>
  </si>
  <si>
    <t>Neha Saxena</t>
  </si>
  <si>
    <t>Srishti Saxena</t>
  </si>
  <si>
    <t>Shreshth Saxena</t>
  </si>
  <si>
    <t>Jai Kumar Garg</t>
  </si>
  <si>
    <t>Emp</t>
  </si>
  <si>
    <t>Komal Garg</t>
  </si>
  <si>
    <t>Sp</t>
  </si>
  <si>
    <t>Rakesh tyagi</t>
  </si>
  <si>
    <t>Shikha Tyagi</t>
  </si>
  <si>
    <t>Shaurya Tyagi</t>
  </si>
  <si>
    <t>Child</t>
  </si>
  <si>
    <t>Dhairya Tyagi</t>
  </si>
  <si>
    <t>Radhika Tyagi</t>
  </si>
  <si>
    <t>Emp Code</t>
  </si>
  <si>
    <t>Ravi Kant</t>
  </si>
  <si>
    <t>Mobile No</t>
  </si>
  <si>
    <t>polstartdate</t>
  </si>
  <si>
    <t>polenddate</t>
  </si>
  <si>
    <t>Active live</t>
  </si>
  <si>
    <t xml:space="preserve">Total Preimium </t>
  </si>
  <si>
    <t>Name of TPA</t>
  </si>
  <si>
    <t>CD Balance</t>
  </si>
  <si>
    <t>Medi Assist Insurance TPA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</si>
</sst>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left"/>
    </xf>
    <xf numFmtId="15" fontId="0" fillId="0" borderId="0" xfId="0" applyNumberFormat="1"/>
    <xf numFmtId="0" fontId="0" fillId="0" borderId="2" xfId="0" applyFill="1" applyBorder="1"/>
    <xf numFmtId="0" fontId="0" fillId="0" borderId="2" xfId="0" applyFill="1" applyBorder="1" applyAlignment="1">
      <alignment horizontal="right"/>
    </xf>
  </cellXfs>
  <cellStyles count="4">
    <cellStyle name=" Task]_x000d__x000a_TaskName=Scan At_x000d__x000a_TaskID=3_x000d__x000a_WorkstationName=SmarTone_x000d__x000a_LastExecuted=0_x000d__x000a_LastSt" xfId="2"/>
    <cellStyle name="Comma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Formula/age%20band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3"/>
    </sheetNames>
    <sheetDataSet>
      <sheetData sheetId="0"/>
      <sheetData sheetId="1">
        <row r="2">
          <cell r="A2">
            <v>0</v>
          </cell>
          <cell r="B2">
            <v>35</v>
          </cell>
          <cell r="C2" t="str">
            <v>0-35</v>
          </cell>
        </row>
        <row r="3">
          <cell r="A3">
            <v>36</v>
          </cell>
          <cell r="B3">
            <v>45</v>
          </cell>
          <cell r="C3" t="str">
            <v>36-45</v>
          </cell>
        </row>
        <row r="4">
          <cell r="A4">
            <v>46</v>
          </cell>
          <cell r="B4">
            <v>55</v>
          </cell>
          <cell r="C4" t="str">
            <v>46-55</v>
          </cell>
        </row>
        <row r="5">
          <cell r="A5">
            <v>56</v>
          </cell>
          <cell r="B5">
            <v>65</v>
          </cell>
          <cell r="C5" t="str">
            <v>56-65</v>
          </cell>
        </row>
        <row r="6">
          <cell r="A6">
            <v>66</v>
          </cell>
          <cell r="B6">
            <v>70</v>
          </cell>
          <cell r="C6" t="str">
            <v>66-70</v>
          </cell>
        </row>
        <row r="7">
          <cell r="A7">
            <v>71</v>
          </cell>
          <cell r="B7">
            <v>75</v>
          </cell>
          <cell r="C7" t="str">
            <v>71-75</v>
          </cell>
        </row>
        <row r="8">
          <cell r="A8">
            <v>76</v>
          </cell>
          <cell r="B8">
            <v>80</v>
          </cell>
          <cell r="C8" t="str">
            <v>76-80</v>
          </cell>
        </row>
        <row r="9">
          <cell r="A9">
            <v>81</v>
          </cell>
          <cell r="B9">
            <v>120</v>
          </cell>
          <cell r="C9" t="str">
            <v>81-120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K1" workbookViewId="0">
      <selection activeCell="O3" sqref="O3"/>
    </sheetView>
  </sheetViews>
  <sheetFormatPr defaultRowHeight="14.5" x14ac:dyDescent="0.35"/>
  <cols>
    <col min="3" max="3" width="17.81640625" bestFit="1" customWidth="1"/>
    <col min="4" max="4" width="39" bestFit="1" customWidth="1"/>
    <col min="5" max="5" width="12.6328125" bestFit="1" customWidth="1"/>
    <col min="6" max="6" width="3.26953125" bestFit="1" customWidth="1"/>
    <col min="7" max="7" width="17.453125" customWidth="1"/>
    <col min="10" max="10" width="9.81640625" customWidth="1"/>
    <col min="11" max="11" width="10.81640625" bestFit="1" customWidth="1"/>
    <col min="12" max="12" width="11" bestFit="1" customWidth="1"/>
    <col min="13" max="13" width="10.36328125" bestFit="1" customWidth="1"/>
  </cols>
  <sheetData>
    <row r="1" spans="1:18" x14ac:dyDescent="0.35">
      <c r="A1" s="1" t="s">
        <v>0</v>
      </c>
      <c r="B1" s="1" t="s">
        <v>57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5" t="s">
        <v>8</v>
      </c>
      <c r="K1" t="s">
        <v>59</v>
      </c>
      <c r="L1" t="s">
        <v>60</v>
      </c>
      <c r="M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 x14ac:dyDescent="0.35">
      <c r="A2" s="6">
        <v>1</v>
      </c>
      <c r="B2" s="6"/>
      <c r="C2" s="7" t="s">
        <v>9</v>
      </c>
      <c r="D2" s="8" t="s">
        <v>10</v>
      </c>
      <c r="E2" s="9">
        <v>30334</v>
      </c>
      <c r="F2" s="8" t="s">
        <v>11</v>
      </c>
      <c r="G2" s="10" t="s">
        <v>12</v>
      </c>
      <c r="H2" s="11">
        <v>500000</v>
      </c>
      <c r="I2" s="8">
        <f ca="1">DATEDIF(E2,TODAY(),"Y")</f>
        <v>41</v>
      </c>
      <c r="J2" s="12" t="str">
        <f ca="1">VLOOKUP(I2,[1]Sheet1!$A$2:$C$9,3,1)</f>
        <v>36-45</v>
      </c>
      <c r="L2" s="18">
        <v>45506</v>
      </c>
      <c r="M2" s="18">
        <v>45870</v>
      </c>
      <c r="O2">
        <v>5580</v>
      </c>
      <c r="P2">
        <v>37924520</v>
      </c>
      <c r="Q2" t="s">
        <v>66</v>
      </c>
      <c r="R2">
        <v>3748256</v>
      </c>
    </row>
    <row r="3" spans="1:18" x14ac:dyDescent="0.35">
      <c r="A3" s="6">
        <v>2</v>
      </c>
      <c r="B3" s="6"/>
      <c r="C3" s="7" t="s">
        <v>13</v>
      </c>
      <c r="D3" s="8" t="s">
        <v>10</v>
      </c>
      <c r="E3" s="9">
        <v>31479</v>
      </c>
      <c r="F3" s="8" t="s">
        <v>14</v>
      </c>
      <c r="G3" s="10" t="s">
        <v>15</v>
      </c>
      <c r="H3" s="11">
        <f>H2</f>
        <v>500000</v>
      </c>
      <c r="I3" s="8">
        <f t="shared" ref="I3:I38" ca="1" si="0">DATEDIF(E3,TODAY(),"Y")</f>
        <v>38</v>
      </c>
      <c r="J3" s="12" t="str">
        <f ca="1">VLOOKUP(I3,[1]Sheet1!$A$2:$C$9,3,1)</f>
        <v>36-45</v>
      </c>
      <c r="L3" s="18">
        <v>45506</v>
      </c>
      <c r="M3" s="18">
        <v>45870</v>
      </c>
    </row>
    <row r="4" spans="1:18" x14ac:dyDescent="0.35">
      <c r="A4" s="6">
        <v>3</v>
      </c>
      <c r="B4" s="6"/>
      <c r="C4" s="7" t="s">
        <v>16</v>
      </c>
      <c r="D4" s="8" t="s">
        <v>10</v>
      </c>
      <c r="E4" s="9">
        <v>43722</v>
      </c>
      <c r="F4" s="8" t="s">
        <v>14</v>
      </c>
      <c r="G4" s="10" t="s">
        <v>17</v>
      </c>
      <c r="H4" s="11">
        <f>H3</f>
        <v>500000</v>
      </c>
      <c r="I4" s="8">
        <f t="shared" ca="1" si="0"/>
        <v>4</v>
      </c>
      <c r="J4" s="12" t="str">
        <f ca="1">VLOOKUP(I4,[1]Sheet1!$A$2:$C$9,3,1)</f>
        <v>0-35</v>
      </c>
      <c r="L4" s="18">
        <v>45506</v>
      </c>
      <c r="M4" s="18">
        <v>45870</v>
      </c>
    </row>
    <row r="5" spans="1:18" x14ac:dyDescent="0.35">
      <c r="A5" s="6">
        <v>4</v>
      </c>
      <c r="B5" s="6"/>
      <c r="C5" s="7" t="s">
        <v>18</v>
      </c>
      <c r="D5" s="8" t="s">
        <v>10</v>
      </c>
      <c r="E5" s="9">
        <v>21881</v>
      </c>
      <c r="F5" s="8" t="s">
        <v>11</v>
      </c>
      <c r="G5" s="10" t="s">
        <v>12</v>
      </c>
      <c r="H5" s="11">
        <v>500000</v>
      </c>
      <c r="I5" s="8">
        <f t="shared" ca="1" si="0"/>
        <v>64</v>
      </c>
      <c r="J5" s="12" t="str">
        <f ca="1">VLOOKUP(I5,[1]Sheet1!$A$2:$C$9,3,1)</f>
        <v>56-65</v>
      </c>
      <c r="L5" s="18">
        <v>45506</v>
      </c>
      <c r="M5" s="18">
        <v>45870</v>
      </c>
    </row>
    <row r="6" spans="1:18" x14ac:dyDescent="0.35">
      <c r="A6" s="6">
        <v>5</v>
      </c>
      <c r="B6" s="6"/>
      <c r="C6" s="7" t="s">
        <v>19</v>
      </c>
      <c r="D6" s="8" t="s">
        <v>10</v>
      </c>
      <c r="E6" s="9">
        <v>22930</v>
      </c>
      <c r="F6" s="8" t="s">
        <v>14</v>
      </c>
      <c r="G6" s="10" t="s">
        <v>15</v>
      </c>
      <c r="H6" s="11">
        <f>H5</f>
        <v>500000</v>
      </c>
      <c r="I6" s="8">
        <f t="shared" ca="1" si="0"/>
        <v>61</v>
      </c>
      <c r="J6" s="12" t="str">
        <f ca="1">VLOOKUP(I6,[1]Sheet1!$A$2:$C$9,3,1)</f>
        <v>56-65</v>
      </c>
      <c r="L6" s="18">
        <v>45506</v>
      </c>
      <c r="M6" s="18">
        <v>45870</v>
      </c>
    </row>
    <row r="7" spans="1:18" x14ac:dyDescent="0.35">
      <c r="A7" s="6">
        <v>6</v>
      </c>
      <c r="B7" s="6"/>
      <c r="C7" s="7" t="s">
        <v>20</v>
      </c>
      <c r="D7" s="8" t="s">
        <v>10</v>
      </c>
      <c r="E7" s="9">
        <v>29588</v>
      </c>
      <c r="F7" s="8" t="s">
        <v>11</v>
      </c>
      <c r="G7" s="10" t="s">
        <v>12</v>
      </c>
      <c r="H7" s="11">
        <v>500000</v>
      </c>
      <c r="I7" s="8">
        <f t="shared" ca="1" si="0"/>
        <v>43</v>
      </c>
      <c r="J7" s="12" t="str">
        <f ca="1">VLOOKUP(I7,[1]Sheet1!$A$2:$C$9,3,1)</f>
        <v>36-45</v>
      </c>
      <c r="L7" s="18">
        <v>45506</v>
      </c>
      <c r="M7" s="18">
        <v>45870</v>
      </c>
    </row>
    <row r="8" spans="1:18" x14ac:dyDescent="0.35">
      <c r="A8" s="6">
        <v>7</v>
      </c>
      <c r="B8" s="6"/>
      <c r="C8" s="7" t="s">
        <v>21</v>
      </c>
      <c r="D8" s="8" t="s">
        <v>10</v>
      </c>
      <c r="E8" s="9">
        <v>30927</v>
      </c>
      <c r="F8" s="8" t="s">
        <v>14</v>
      </c>
      <c r="G8" s="10" t="s">
        <v>15</v>
      </c>
      <c r="H8" s="11">
        <f t="shared" ref="H8:H10" si="1">H7</f>
        <v>500000</v>
      </c>
      <c r="I8" s="8">
        <f t="shared" ca="1" si="0"/>
        <v>40</v>
      </c>
      <c r="J8" s="12" t="str">
        <f ca="1">VLOOKUP(I8,[1]Sheet1!$A$2:$C$9,3,1)</f>
        <v>36-45</v>
      </c>
      <c r="L8" s="18">
        <v>45506</v>
      </c>
      <c r="M8" s="18">
        <v>45870</v>
      </c>
    </row>
    <row r="9" spans="1:18" x14ac:dyDescent="0.35">
      <c r="A9" s="6">
        <v>8</v>
      </c>
      <c r="B9" s="6"/>
      <c r="C9" s="7" t="s">
        <v>22</v>
      </c>
      <c r="D9" s="8" t="s">
        <v>10</v>
      </c>
      <c r="E9" s="9">
        <v>39819</v>
      </c>
      <c r="F9" s="8" t="s">
        <v>14</v>
      </c>
      <c r="G9" s="10" t="s">
        <v>17</v>
      </c>
      <c r="H9" s="11">
        <f t="shared" si="1"/>
        <v>500000</v>
      </c>
      <c r="I9" s="8">
        <f t="shared" ca="1" si="0"/>
        <v>15</v>
      </c>
      <c r="J9" s="12" t="str">
        <f ca="1">VLOOKUP(I9,[1]Sheet1!$A$2:$C$9,3,1)</f>
        <v>0-35</v>
      </c>
      <c r="L9" s="18">
        <v>45506</v>
      </c>
      <c r="M9" s="18">
        <v>45870</v>
      </c>
    </row>
    <row r="10" spans="1:18" x14ac:dyDescent="0.35">
      <c r="A10" s="6">
        <v>9</v>
      </c>
      <c r="B10" s="6"/>
      <c r="C10" s="7" t="s">
        <v>23</v>
      </c>
      <c r="D10" s="8" t="s">
        <v>10</v>
      </c>
      <c r="E10" s="9">
        <v>40696</v>
      </c>
      <c r="F10" s="8" t="s">
        <v>11</v>
      </c>
      <c r="G10" s="10" t="s">
        <v>24</v>
      </c>
      <c r="H10" s="11">
        <f t="shared" si="1"/>
        <v>500000</v>
      </c>
      <c r="I10" s="8">
        <f t="shared" ca="1" si="0"/>
        <v>13</v>
      </c>
      <c r="J10" s="12" t="str">
        <f ca="1">VLOOKUP(I10,[1]Sheet1!$A$2:$C$9,3,1)</f>
        <v>0-35</v>
      </c>
      <c r="L10" s="18">
        <v>45506</v>
      </c>
      <c r="M10" s="18">
        <v>45870</v>
      </c>
    </row>
    <row r="11" spans="1:18" x14ac:dyDescent="0.35">
      <c r="A11" s="6">
        <v>10</v>
      </c>
      <c r="B11" s="6"/>
      <c r="C11" s="7" t="s">
        <v>25</v>
      </c>
      <c r="D11" s="8" t="s">
        <v>10</v>
      </c>
      <c r="E11" s="9">
        <v>24135</v>
      </c>
      <c r="F11" s="8" t="s">
        <v>11</v>
      </c>
      <c r="G11" s="10" t="s">
        <v>12</v>
      </c>
      <c r="H11" s="11">
        <v>500000</v>
      </c>
      <c r="I11" s="8">
        <f t="shared" ca="1" si="0"/>
        <v>58</v>
      </c>
      <c r="J11" s="12" t="str">
        <f ca="1">VLOOKUP(I11,[1]Sheet1!$A$2:$C$9,3,1)</f>
        <v>56-65</v>
      </c>
      <c r="L11" s="18">
        <v>45506</v>
      </c>
      <c r="M11" s="18">
        <v>45870</v>
      </c>
    </row>
    <row r="12" spans="1:18" x14ac:dyDescent="0.35">
      <c r="A12" s="6">
        <v>11</v>
      </c>
      <c r="B12" s="6"/>
      <c r="C12" s="7" t="s">
        <v>26</v>
      </c>
      <c r="D12" s="8" t="s">
        <v>10</v>
      </c>
      <c r="E12" s="9">
        <v>19553</v>
      </c>
      <c r="F12" s="8" t="s">
        <v>11</v>
      </c>
      <c r="G12" s="10" t="s">
        <v>12</v>
      </c>
      <c r="H12" s="11">
        <v>500000</v>
      </c>
      <c r="I12" s="8">
        <f t="shared" ca="1" si="0"/>
        <v>71</v>
      </c>
      <c r="J12" s="12" t="str">
        <f ca="1">VLOOKUP(I12,[1]Sheet1!$A$2:$C$9,3,1)</f>
        <v>71-75</v>
      </c>
      <c r="L12" s="18">
        <v>45506</v>
      </c>
      <c r="M12" s="18">
        <v>45870</v>
      </c>
    </row>
    <row r="13" spans="1:18" x14ac:dyDescent="0.35">
      <c r="A13" s="6">
        <v>12</v>
      </c>
      <c r="B13" s="6"/>
      <c r="C13" s="7" t="s">
        <v>27</v>
      </c>
      <c r="D13" s="8" t="s">
        <v>10</v>
      </c>
      <c r="E13" s="9">
        <v>21247</v>
      </c>
      <c r="F13" s="8" t="s">
        <v>14</v>
      </c>
      <c r="G13" s="10" t="s">
        <v>15</v>
      </c>
      <c r="H13" s="11">
        <f>H12</f>
        <v>500000</v>
      </c>
      <c r="I13" s="8">
        <f t="shared" ca="1" si="0"/>
        <v>66</v>
      </c>
      <c r="J13" s="12" t="str">
        <f ca="1">VLOOKUP(I13,[1]Sheet1!$A$2:$C$9,3,1)</f>
        <v>66-70</v>
      </c>
      <c r="L13" s="18">
        <v>45506</v>
      </c>
      <c r="M13" s="18">
        <v>45870</v>
      </c>
    </row>
    <row r="14" spans="1:18" x14ac:dyDescent="0.35">
      <c r="A14" s="6">
        <v>13</v>
      </c>
      <c r="B14" s="6"/>
      <c r="C14" s="7" t="s">
        <v>28</v>
      </c>
      <c r="D14" s="8" t="s">
        <v>10</v>
      </c>
      <c r="E14" s="9">
        <v>24676</v>
      </c>
      <c r="F14" s="8" t="s">
        <v>14</v>
      </c>
      <c r="G14" s="10" t="s">
        <v>12</v>
      </c>
      <c r="H14" s="11">
        <v>500000</v>
      </c>
      <c r="I14" s="8">
        <f t="shared" ca="1" si="0"/>
        <v>57</v>
      </c>
      <c r="J14" s="12" t="str">
        <f ca="1">VLOOKUP(I14,[1]Sheet1!$A$2:$C$9,3,1)</f>
        <v>56-65</v>
      </c>
      <c r="L14" s="18">
        <v>45506</v>
      </c>
      <c r="M14" s="18">
        <v>45870</v>
      </c>
    </row>
    <row r="15" spans="1:18" x14ac:dyDescent="0.35">
      <c r="A15" s="6">
        <v>14</v>
      </c>
      <c r="B15" s="6"/>
      <c r="C15" s="7" t="s">
        <v>29</v>
      </c>
      <c r="D15" s="8" t="s">
        <v>10</v>
      </c>
      <c r="E15" s="9">
        <v>23862</v>
      </c>
      <c r="F15" s="8" t="s">
        <v>11</v>
      </c>
      <c r="G15" s="10" t="s">
        <v>15</v>
      </c>
      <c r="H15" s="11">
        <f>H14</f>
        <v>500000</v>
      </c>
      <c r="I15" s="8">
        <f t="shared" ca="1" si="0"/>
        <v>59</v>
      </c>
      <c r="J15" s="12" t="str">
        <f ca="1">VLOOKUP(I15,[1]Sheet1!$A$2:$C$9,3,1)</f>
        <v>56-65</v>
      </c>
      <c r="L15" s="18">
        <v>45506</v>
      </c>
      <c r="M15" s="18">
        <v>45870</v>
      </c>
    </row>
    <row r="16" spans="1:18" x14ac:dyDescent="0.35">
      <c r="A16" s="6">
        <v>15</v>
      </c>
      <c r="B16" s="6"/>
      <c r="C16" s="7" t="s">
        <v>30</v>
      </c>
      <c r="D16" s="8" t="s">
        <v>10</v>
      </c>
      <c r="E16" s="9">
        <v>31503</v>
      </c>
      <c r="F16" s="8" t="s">
        <v>11</v>
      </c>
      <c r="G16" s="10" t="s">
        <v>12</v>
      </c>
      <c r="H16" s="11">
        <v>500000</v>
      </c>
      <c r="I16" s="8">
        <f t="shared" ca="1" si="0"/>
        <v>38</v>
      </c>
      <c r="J16" s="12" t="str">
        <f ca="1">VLOOKUP(I16,[1]Sheet1!$A$2:$C$9,3,1)</f>
        <v>36-45</v>
      </c>
      <c r="L16" s="18">
        <v>45506</v>
      </c>
      <c r="M16" s="18">
        <v>45870</v>
      </c>
    </row>
    <row r="17" spans="1:13" x14ac:dyDescent="0.35">
      <c r="A17" s="6">
        <v>16</v>
      </c>
      <c r="B17" s="6"/>
      <c r="C17" s="7" t="s">
        <v>31</v>
      </c>
      <c r="D17" s="8" t="s">
        <v>10</v>
      </c>
      <c r="E17" s="9">
        <v>33201</v>
      </c>
      <c r="F17" s="8" t="s">
        <v>14</v>
      </c>
      <c r="G17" s="10" t="s">
        <v>15</v>
      </c>
      <c r="H17" s="11">
        <f t="shared" ref="H17:H18" si="2">H16</f>
        <v>500000</v>
      </c>
      <c r="I17" s="8">
        <f t="shared" ca="1" si="0"/>
        <v>33</v>
      </c>
      <c r="J17" s="12" t="str">
        <f ca="1">VLOOKUP(I17,[1]Sheet1!$A$2:$C$9,3,1)</f>
        <v>0-35</v>
      </c>
      <c r="L17" s="18">
        <v>45506</v>
      </c>
      <c r="M17" s="18">
        <v>45870</v>
      </c>
    </row>
    <row r="18" spans="1:13" x14ac:dyDescent="0.35">
      <c r="A18" s="6">
        <v>17</v>
      </c>
      <c r="B18" s="6"/>
      <c r="C18" s="7" t="s">
        <v>32</v>
      </c>
      <c r="D18" s="8" t="s">
        <v>10</v>
      </c>
      <c r="E18" s="9">
        <v>43262</v>
      </c>
      <c r="F18" s="8" t="s">
        <v>14</v>
      </c>
      <c r="G18" s="10" t="s">
        <v>17</v>
      </c>
      <c r="H18" s="11">
        <f t="shared" si="2"/>
        <v>500000</v>
      </c>
      <c r="I18" s="8">
        <f t="shared" ca="1" si="0"/>
        <v>6</v>
      </c>
      <c r="J18" s="12" t="str">
        <f ca="1">VLOOKUP(I18,[1]Sheet1!$A$2:$C$9,3,1)</f>
        <v>0-35</v>
      </c>
      <c r="L18" s="18">
        <v>45506</v>
      </c>
      <c r="M18" s="18">
        <v>45870</v>
      </c>
    </row>
    <row r="19" spans="1:13" x14ac:dyDescent="0.35">
      <c r="A19" s="6">
        <v>21</v>
      </c>
      <c r="B19" s="6"/>
      <c r="C19" s="7" t="s">
        <v>33</v>
      </c>
      <c r="D19" s="8" t="s">
        <v>10</v>
      </c>
      <c r="E19" s="9">
        <v>27566</v>
      </c>
      <c r="F19" s="8" t="s">
        <v>14</v>
      </c>
      <c r="G19" s="10" t="s">
        <v>12</v>
      </c>
      <c r="H19" s="11">
        <v>200000</v>
      </c>
      <c r="I19" s="8">
        <f t="shared" ca="1" si="0"/>
        <v>49</v>
      </c>
      <c r="J19" s="12" t="str">
        <f ca="1">VLOOKUP(I19,[1]Sheet1!$A$2:$C$9,3,1)</f>
        <v>46-55</v>
      </c>
      <c r="L19" s="18">
        <v>45506</v>
      </c>
      <c r="M19" s="18">
        <v>45870</v>
      </c>
    </row>
    <row r="20" spans="1:13" x14ac:dyDescent="0.35">
      <c r="A20" s="6">
        <v>22</v>
      </c>
      <c r="B20" s="6"/>
      <c r="C20" s="7" t="s">
        <v>34</v>
      </c>
      <c r="D20" s="8" t="s">
        <v>10</v>
      </c>
      <c r="E20" s="9">
        <v>36940</v>
      </c>
      <c r="F20" s="8" t="s">
        <v>14</v>
      </c>
      <c r="G20" s="10" t="s">
        <v>35</v>
      </c>
      <c r="H20" s="11">
        <f>H19</f>
        <v>200000</v>
      </c>
      <c r="I20" s="8">
        <f t="shared" ca="1" si="0"/>
        <v>23</v>
      </c>
      <c r="J20" s="12" t="str">
        <f ca="1">VLOOKUP(I20,[1]Sheet1!$A$2:$C$9,3,1)</f>
        <v>0-35</v>
      </c>
      <c r="L20" s="18">
        <v>45506</v>
      </c>
      <c r="M20" s="18">
        <v>45870</v>
      </c>
    </row>
    <row r="21" spans="1:13" x14ac:dyDescent="0.35">
      <c r="A21" s="6">
        <v>23</v>
      </c>
      <c r="B21" s="6"/>
      <c r="C21" s="7" t="s">
        <v>36</v>
      </c>
      <c r="D21" s="8" t="s">
        <v>10</v>
      </c>
      <c r="E21" s="9">
        <v>20503</v>
      </c>
      <c r="F21" s="8" t="s">
        <v>14</v>
      </c>
      <c r="G21" s="10" t="s">
        <v>12</v>
      </c>
      <c r="H21" s="11">
        <v>500000</v>
      </c>
      <c r="I21" s="8">
        <f t="shared" ca="1" si="0"/>
        <v>68</v>
      </c>
      <c r="J21" s="12" t="str">
        <f ca="1">VLOOKUP(I21,[1]Sheet1!$A$2:$C$9,3,1)</f>
        <v>66-70</v>
      </c>
      <c r="L21" s="18">
        <v>45506</v>
      </c>
      <c r="M21" s="18">
        <v>45870</v>
      </c>
    </row>
    <row r="22" spans="1:13" x14ac:dyDescent="0.35">
      <c r="A22" s="6">
        <v>24</v>
      </c>
      <c r="B22" s="6"/>
      <c r="C22" s="7" t="s">
        <v>37</v>
      </c>
      <c r="D22" s="8" t="s">
        <v>10</v>
      </c>
      <c r="E22" s="9">
        <v>30166</v>
      </c>
      <c r="F22" s="8" t="s">
        <v>11</v>
      </c>
      <c r="G22" s="10" t="s">
        <v>12</v>
      </c>
      <c r="H22" s="11">
        <v>300000</v>
      </c>
      <c r="I22" s="8">
        <f t="shared" ca="1" si="0"/>
        <v>42</v>
      </c>
      <c r="J22" s="12" t="str">
        <f ca="1">VLOOKUP(I22,[1]Sheet1!$A$2:$C$9,3,1)</f>
        <v>36-45</v>
      </c>
      <c r="L22" s="18">
        <v>45506</v>
      </c>
      <c r="M22" s="18">
        <v>45870</v>
      </c>
    </row>
    <row r="23" spans="1:13" x14ac:dyDescent="0.35">
      <c r="A23" s="6">
        <v>25</v>
      </c>
      <c r="B23" s="6"/>
      <c r="C23" s="7" t="s">
        <v>38</v>
      </c>
      <c r="D23" s="8" t="s">
        <v>10</v>
      </c>
      <c r="E23" s="9">
        <v>32688</v>
      </c>
      <c r="F23" s="8" t="s">
        <v>14</v>
      </c>
      <c r="G23" s="10" t="s">
        <v>15</v>
      </c>
      <c r="H23" s="11">
        <f t="shared" ref="H23:H25" si="3">H22</f>
        <v>300000</v>
      </c>
      <c r="I23" s="8">
        <f t="shared" ca="1" si="0"/>
        <v>35</v>
      </c>
      <c r="J23" s="12" t="str">
        <f ca="1">VLOOKUP(I23,[1]Sheet1!$A$2:$C$9,3,1)</f>
        <v>0-35</v>
      </c>
      <c r="L23" s="18">
        <v>45506</v>
      </c>
      <c r="M23" s="18">
        <v>45870</v>
      </c>
    </row>
    <row r="24" spans="1:13" x14ac:dyDescent="0.35">
      <c r="A24" s="6">
        <v>26</v>
      </c>
      <c r="B24" s="6"/>
      <c r="C24" s="7" t="s">
        <v>39</v>
      </c>
      <c r="D24" s="8" t="s">
        <v>10</v>
      </c>
      <c r="E24" s="9">
        <v>41913</v>
      </c>
      <c r="F24" s="8" t="s">
        <v>11</v>
      </c>
      <c r="G24" s="10" t="s">
        <v>17</v>
      </c>
      <c r="H24" s="11">
        <f t="shared" si="3"/>
        <v>300000</v>
      </c>
      <c r="I24" s="8">
        <f t="shared" ca="1" si="0"/>
        <v>9</v>
      </c>
      <c r="J24" s="12" t="str">
        <f ca="1">VLOOKUP(I24,[1]Sheet1!$A$2:$C$9,3,1)</f>
        <v>0-35</v>
      </c>
      <c r="L24" s="18">
        <v>45506</v>
      </c>
      <c r="M24" s="18">
        <v>45870</v>
      </c>
    </row>
    <row r="25" spans="1:13" x14ac:dyDescent="0.35">
      <c r="A25" s="6">
        <v>27</v>
      </c>
      <c r="B25" s="6"/>
      <c r="C25" s="7" t="s">
        <v>40</v>
      </c>
      <c r="D25" s="8" t="s">
        <v>10</v>
      </c>
      <c r="E25" s="9">
        <v>42666</v>
      </c>
      <c r="F25" s="8" t="s">
        <v>11</v>
      </c>
      <c r="G25" s="10" t="s">
        <v>24</v>
      </c>
      <c r="H25" s="11">
        <f t="shared" si="3"/>
        <v>300000</v>
      </c>
      <c r="I25" s="8">
        <f t="shared" ca="1" si="0"/>
        <v>7</v>
      </c>
      <c r="J25" s="12" t="str">
        <f ca="1">VLOOKUP(I25,[1]Sheet1!$A$2:$C$9,3,1)</f>
        <v>0-35</v>
      </c>
      <c r="L25" s="18">
        <v>45506</v>
      </c>
      <c r="M25" s="18">
        <v>45870</v>
      </c>
    </row>
    <row r="26" spans="1:13" x14ac:dyDescent="0.35">
      <c r="A26" s="6">
        <v>28</v>
      </c>
      <c r="B26" s="6"/>
      <c r="C26" s="7" t="s">
        <v>41</v>
      </c>
      <c r="D26" s="8" t="s">
        <v>10</v>
      </c>
      <c r="E26" s="9">
        <v>23554</v>
      </c>
      <c r="F26" s="8" t="s">
        <v>14</v>
      </c>
      <c r="G26" s="10" t="s">
        <v>12</v>
      </c>
      <c r="H26" s="11">
        <v>300000</v>
      </c>
      <c r="I26" s="8">
        <f t="shared" ca="1" si="0"/>
        <v>60</v>
      </c>
      <c r="J26" s="12" t="str">
        <f ca="1">VLOOKUP(I26,[1]Sheet1!$A$2:$C$9,3,1)</f>
        <v>56-65</v>
      </c>
      <c r="L26" s="18">
        <v>45506</v>
      </c>
      <c r="M26" s="18">
        <v>45870</v>
      </c>
    </row>
    <row r="27" spans="1:13" x14ac:dyDescent="0.35">
      <c r="A27" s="6">
        <v>29</v>
      </c>
      <c r="B27" s="6"/>
      <c r="C27" s="7" t="s">
        <v>42</v>
      </c>
      <c r="D27" s="8" t="s">
        <v>10</v>
      </c>
      <c r="E27" s="9">
        <v>13711</v>
      </c>
      <c r="F27" s="8" t="s">
        <v>14</v>
      </c>
      <c r="G27" s="10" t="s">
        <v>12</v>
      </c>
      <c r="H27" s="11">
        <v>500000</v>
      </c>
      <c r="I27" s="8">
        <f t="shared" ca="1" si="0"/>
        <v>87</v>
      </c>
      <c r="J27" s="12" t="str">
        <f ca="1">VLOOKUP(I27,[1]Sheet1!$A$2:$C$9,3,1)</f>
        <v>81-120</v>
      </c>
      <c r="L27" s="18">
        <v>45506</v>
      </c>
      <c r="M27" s="18">
        <v>45870</v>
      </c>
    </row>
    <row r="28" spans="1:13" x14ac:dyDescent="0.35">
      <c r="A28" s="6">
        <v>30</v>
      </c>
      <c r="B28" s="6"/>
      <c r="C28" s="7" t="s">
        <v>43</v>
      </c>
      <c r="D28" s="8" t="s">
        <v>10</v>
      </c>
      <c r="E28" s="9">
        <v>25772</v>
      </c>
      <c r="F28" s="8" t="s">
        <v>11</v>
      </c>
      <c r="G28" s="10" t="s">
        <v>12</v>
      </c>
      <c r="H28" s="11">
        <v>500000</v>
      </c>
      <c r="I28" s="8">
        <f t="shared" ca="1" si="0"/>
        <v>54</v>
      </c>
      <c r="J28" s="12" t="str">
        <f ca="1">VLOOKUP(I28,[1]Sheet1!$A$2:$C$9,3,1)</f>
        <v>46-55</v>
      </c>
      <c r="L28" s="18">
        <v>45506</v>
      </c>
      <c r="M28" s="18">
        <v>45870</v>
      </c>
    </row>
    <row r="29" spans="1:13" x14ac:dyDescent="0.35">
      <c r="A29" s="6">
        <v>31</v>
      </c>
      <c r="B29" s="6"/>
      <c r="C29" s="7" t="s">
        <v>44</v>
      </c>
      <c r="D29" s="8" t="s">
        <v>10</v>
      </c>
      <c r="E29" s="9">
        <v>30576</v>
      </c>
      <c r="F29" s="8" t="s">
        <v>14</v>
      </c>
      <c r="G29" s="10" t="s">
        <v>15</v>
      </c>
      <c r="H29" s="11">
        <f t="shared" ref="H29:H31" si="4">H28</f>
        <v>500000</v>
      </c>
      <c r="I29" s="8">
        <f t="shared" ca="1" si="0"/>
        <v>40</v>
      </c>
      <c r="J29" s="12" t="str">
        <f ca="1">VLOOKUP(I29,[1]Sheet1!$A$2:$C$9,3,1)</f>
        <v>36-45</v>
      </c>
      <c r="L29" s="18">
        <v>45506</v>
      </c>
      <c r="M29" s="18">
        <v>45870</v>
      </c>
    </row>
    <row r="30" spans="1:13" x14ac:dyDescent="0.35">
      <c r="A30" s="6">
        <v>32</v>
      </c>
      <c r="B30" s="6"/>
      <c r="C30" s="7" t="s">
        <v>45</v>
      </c>
      <c r="D30" s="8" t="s">
        <v>10</v>
      </c>
      <c r="E30" s="9">
        <v>38931</v>
      </c>
      <c r="F30" s="8" t="s">
        <v>14</v>
      </c>
      <c r="G30" s="10" t="s">
        <v>17</v>
      </c>
      <c r="H30" s="11">
        <f t="shared" si="4"/>
        <v>500000</v>
      </c>
      <c r="I30" s="8">
        <f t="shared" ca="1" si="0"/>
        <v>18</v>
      </c>
      <c r="J30" s="12" t="str">
        <f ca="1">VLOOKUP(I30,[1]Sheet1!$A$2:$C$9,3,1)</f>
        <v>0-35</v>
      </c>
      <c r="L30" s="18">
        <v>45506</v>
      </c>
      <c r="M30" s="18">
        <v>45870</v>
      </c>
    </row>
    <row r="31" spans="1:13" x14ac:dyDescent="0.35">
      <c r="A31" s="6">
        <v>33</v>
      </c>
      <c r="B31" s="6"/>
      <c r="C31" s="7" t="s">
        <v>46</v>
      </c>
      <c r="D31" s="8" t="s">
        <v>10</v>
      </c>
      <c r="E31" s="9">
        <v>38047</v>
      </c>
      <c r="F31" s="8" t="s">
        <v>11</v>
      </c>
      <c r="G31" s="10" t="s">
        <v>17</v>
      </c>
      <c r="H31" s="11">
        <f t="shared" si="4"/>
        <v>500000</v>
      </c>
      <c r="I31" s="8">
        <f t="shared" ca="1" si="0"/>
        <v>20</v>
      </c>
      <c r="J31" s="12" t="str">
        <f ca="1">VLOOKUP(I31,[1]Sheet1!$A$2:$C$9,3,1)</f>
        <v>0-35</v>
      </c>
      <c r="L31" s="18">
        <v>45506</v>
      </c>
      <c r="M31" s="18">
        <v>45870</v>
      </c>
    </row>
    <row r="32" spans="1:13" x14ac:dyDescent="0.35">
      <c r="A32" s="6">
        <v>34</v>
      </c>
      <c r="B32" s="6"/>
      <c r="C32" s="13" t="s">
        <v>47</v>
      </c>
      <c r="D32" s="8" t="s">
        <v>10</v>
      </c>
      <c r="E32" s="14">
        <v>18867</v>
      </c>
      <c r="F32" s="15" t="s">
        <v>11</v>
      </c>
      <c r="G32" s="15" t="s">
        <v>48</v>
      </c>
      <c r="H32" s="16">
        <v>500000</v>
      </c>
      <c r="I32" s="8">
        <f t="shared" ca="1" si="0"/>
        <v>73</v>
      </c>
      <c r="J32" s="12" t="str">
        <f ca="1">VLOOKUP(I32,[1]Sheet1!$A$2:$C$9,3,1)</f>
        <v>71-75</v>
      </c>
      <c r="L32" s="18">
        <v>45506</v>
      </c>
      <c r="M32" s="18">
        <v>45870</v>
      </c>
    </row>
    <row r="33" spans="1:13" x14ac:dyDescent="0.35">
      <c r="A33" s="6">
        <v>35</v>
      </c>
      <c r="B33" s="6"/>
      <c r="C33" s="13" t="s">
        <v>49</v>
      </c>
      <c r="D33" s="8" t="s">
        <v>10</v>
      </c>
      <c r="E33" s="14">
        <v>19875</v>
      </c>
      <c r="F33" s="15" t="s">
        <v>14</v>
      </c>
      <c r="G33" s="15" t="s">
        <v>50</v>
      </c>
      <c r="H33" s="11">
        <f>H32</f>
        <v>500000</v>
      </c>
      <c r="I33" s="8">
        <f t="shared" ca="1" si="0"/>
        <v>70</v>
      </c>
      <c r="J33" s="12" t="str">
        <f ca="1">VLOOKUP(I33,[1]Sheet1!$A$2:$C$9,3,1)</f>
        <v>66-70</v>
      </c>
      <c r="L33" s="18">
        <v>45506</v>
      </c>
      <c r="M33" s="18">
        <v>45870</v>
      </c>
    </row>
    <row r="34" spans="1:13" x14ac:dyDescent="0.35">
      <c r="A34" s="6">
        <v>37</v>
      </c>
      <c r="B34" s="6"/>
      <c r="C34" s="13" t="s">
        <v>51</v>
      </c>
      <c r="D34" s="8" t="s">
        <v>10</v>
      </c>
      <c r="E34" s="14">
        <v>27685</v>
      </c>
      <c r="F34" s="15" t="s">
        <v>11</v>
      </c>
      <c r="G34" s="15" t="s">
        <v>48</v>
      </c>
      <c r="H34" s="16">
        <v>500000</v>
      </c>
      <c r="I34" s="8">
        <f t="shared" ca="1" si="0"/>
        <v>48</v>
      </c>
      <c r="J34" s="12" t="str">
        <f ca="1">VLOOKUP(I34,[1]Sheet1!$A$2:$C$9,3,1)</f>
        <v>46-55</v>
      </c>
      <c r="L34" s="18">
        <v>45506</v>
      </c>
      <c r="M34" s="18">
        <v>45870</v>
      </c>
    </row>
    <row r="35" spans="1:13" x14ac:dyDescent="0.35">
      <c r="A35" s="6">
        <v>38</v>
      </c>
      <c r="B35" s="6"/>
      <c r="C35" s="13" t="s">
        <v>52</v>
      </c>
      <c r="D35" s="8" t="s">
        <v>10</v>
      </c>
      <c r="E35" s="14">
        <v>31599</v>
      </c>
      <c r="F35" s="15" t="s">
        <v>14</v>
      </c>
      <c r="G35" s="15" t="s">
        <v>50</v>
      </c>
      <c r="H35" s="16">
        <v>500000</v>
      </c>
      <c r="I35" s="8">
        <f t="shared" ca="1" si="0"/>
        <v>38</v>
      </c>
      <c r="J35" s="12" t="str">
        <f ca="1">VLOOKUP(I35,[1]Sheet1!$A$2:$C$9,3,1)</f>
        <v>36-45</v>
      </c>
      <c r="L35" s="18">
        <v>45506</v>
      </c>
      <c r="M35" s="18">
        <v>45870</v>
      </c>
    </row>
    <row r="36" spans="1:13" x14ac:dyDescent="0.35">
      <c r="A36" s="6">
        <v>39</v>
      </c>
      <c r="B36" s="6"/>
      <c r="C36" s="13" t="s">
        <v>53</v>
      </c>
      <c r="D36" s="8" t="s">
        <v>10</v>
      </c>
      <c r="E36" s="14">
        <v>39506</v>
      </c>
      <c r="F36" s="15" t="s">
        <v>11</v>
      </c>
      <c r="G36" s="15" t="s">
        <v>54</v>
      </c>
      <c r="H36" s="16">
        <v>500000</v>
      </c>
      <c r="I36" s="8">
        <f t="shared" ca="1" si="0"/>
        <v>16</v>
      </c>
      <c r="J36" s="12" t="str">
        <f ca="1">VLOOKUP(I36,[1]Sheet1!$A$2:$C$9,3,1)</f>
        <v>0-35</v>
      </c>
      <c r="L36" s="18">
        <v>45506</v>
      </c>
      <c r="M36" s="18">
        <v>45870</v>
      </c>
    </row>
    <row r="37" spans="1:13" x14ac:dyDescent="0.35">
      <c r="A37" s="6">
        <v>40</v>
      </c>
      <c r="B37" s="6"/>
      <c r="C37" s="13" t="s">
        <v>55</v>
      </c>
      <c r="D37" s="8" t="s">
        <v>10</v>
      </c>
      <c r="E37" s="14">
        <v>40221</v>
      </c>
      <c r="F37" s="15" t="s">
        <v>11</v>
      </c>
      <c r="G37" s="15" t="s">
        <v>54</v>
      </c>
      <c r="H37" s="16">
        <v>500000</v>
      </c>
      <c r="I37" s="8">
        <f t="shared" ca="1" si="0"/>
        <v>14</v>
      </c>
      <c r="J37" s="12" t="str">
        <f ca="1">VLOOKUP(I37,[1]Sheet1!$A$2:$C$9,3,1)</f>
        <v>0-35</v>
      </c>
      <c r="L37" s="18">
        <v>45506</v>
      </c>
      <c r="M37" s="18">
        <v>45870</v>
      </c>
    </row>
    <row r="38" spans="1:13" x14ac:dyDescent="0.35">
      <c r="A38" s="6">
        <v>42</v>
      </c>
      <c r="B38" s="6"/>
      <c r="C38" s="13" t="s">
        <v>56</v>
      </c>
      <c r="D38" s="8" t="s">
        <v>10</v>
      </c>
      <c r="E38" s="14">
        <v>30684</v>
      </c>
      <c r="F38" s="15" t="s">
        <v>14</v>
      </c>
      <c r="G38" s="15" t="s">
        <v>48</v>
      </c>
      <c r="H38" s="16">
        <v>500000</v>
      </c>
      <c r="I38" s="8">
        <f t="shared" ca="1" si="0"/>
        <v>40</v>
      </c>
      <c r="J38" s="12" t="str">
        <f ca="1">VLOOKUP(I38,[1]Sheet1!$A$2:$C$9,3,1)</f>
        <v>36-45</v>
      </c>
      <c r="L38" s="18">
        <v>45506</v>
      </c>
      <c r="M38" s="18">
        <v>45870</v>
      </c>
    </row>
    <row r="39" spans="1:13" x14ac:dyDescent="0.35">
      <c r="C39" s="17" t="s">
        <v>58</v>
      </c>
      <c r="D39" s="8" t="s">
        <v>10</v>
      </c>
      <c r="E39" s="14">
        <v>30684</v>
      </c>
      <c r="F39" s="19" t="s">
        <v>11</v>
      </c>
      <c r="G39" s="15" t="s">
        <v>48</v>
      </c>
      <c r="H39" s="20">
        <v>500000</v>
      </c>
      <c r="K39">
        <v>8650861230</v>
      </c>
      <c r="L39" s="18">
        <v>45506</v>
      </c>
      <c r="M39" s="18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Gurjeet Singh</dc:creator>
  <cp:lastModifiedBy>chetanya</cp:lastModifiedBy>
  <dcterms:created xsi:type="dcterms:W3CDTF">2024-08-01T07:23:30Z</dcterms:created>
  <dcterms:modified xsi:type="dcterms:W3CDTF">2024-09-12T06:48:58Z</dcterms:modified>
</cp:coreProperties>
</file>