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hihi\OneDrive\デスクトップ\"/>
    </mc:Choice>
  </mc:AlternateContent>
  <xr:revisionPtr revIDLastSave="0" documentId="13_ncr:1_{6B15BFC9-5A5F-42BE-A68C-0108B07DC89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tem_categories" sheetId="4" r:id="rId1"/>
    <sheet name="item_tags" sheetId="3" r:id="rId2"/>
    <sheet name="items" sheetId="1" r:id="rId3"/>
    <sheet name="data_type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4" i="1"/>
  <c r="AH23" i="1" l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U5" i="1"/>
  <c r="U6" i="1"/>
  <c r="U7" i="1"/>
  <c r="U8" i="1"/>
  <c r="U9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T4" i="4"/>
  <c r="R6" i="3"/>
  <c r="R5" i="3"/>
  <c r="R4" i="3"/>
  <c r="R8" i="3"/>
  <c r="R7" i="3"/>
  <c r="T7" i="4"/>
  <c r="R7" i="4"/>
  <c r="Q7" i="4"/>
  <c r="P7" i="4"/>
  <c r="O7" i="4"/>
  <c r="N7" i="4"/>
  <c r="M7" i="4"/>
  <c r="L7" i="4"/>
  <c r="K7" i="4"/>
  <c r="T5" i="4"/>
  <c r="L6" i="4"/>
  <c r="M6" i="4"/>
  <c r="N6" i="4"/>
  <c r="O6" i="4"/>
  <c r="P6" i="4"/>
  <c r="Q6" i="4"/>
  <c r="R6" i="4"/>
  <c r="T6" i="4" s="1"/>
  <c r="L5" i="4"/>
  <c r="M5" i="4"/>
  <c r="N5" i="4"/>
  <c r="O5" i="4"/>
  <c r="P5" i="4"/>
  <c r="Q5" i="4"/>
  <c r="R5" i="4"/>
  <c r="L4" i="4"/>
  <c r="M4" i="4"/>
  <c r="N4" i="4"/>
  <c r="O4" i="4"/>
  <c r="P4" i="4"/>
  <c r="Q4" i="4"/>
  <c r="R4" i="4"/>
  <c r="K6" i="4"/>
  <c r="K5" i="4"/>
  <c r="K4" i="4"/>
  <c r="P8" i="3"/>
  <c r="O8" i="3"/>
  <c r="N8" i="3"/>
  <c r="M8" i="3"/>
  <c r="L8" i="3"/>
  <c r="K8" i="3"/>
  <c r="J8" i="3"/>
  <c r="K7" i="3"/>
  <c r="L7" i="3"/>
  <c r="M7" i="3"/>
  <c r="N7" i="3"/>
  <c r="O7" i="3"/>
  <c r="P7" i="3"/>
  <c r="K6" i="3"/>
  <c r="L6" i="3"/>
  <c r="M6" i="3"/>
  <c r="N6" i="3"/>
  <c r="O6" i="3"/>
  <c r="P6" i="3"/>
  <c r="K5" i="3"/>
  <c r="L5" i="3"/>
  <c r="M5" i="3"/>
  <c r="N5" i="3"/>
  <c r="O5" i="3"/>
  <c r="P5" i="3"/>
  <c r="K4" i="3"/>
  <c r="L4" i="3"/>
  <c r="M4" i="3"/>
  <c r="N4" i="3"/>
  <c r="O4" i="3"/>
  <c r="P4" i="3"/>
  <c r="J5" i="3"/>
  <c r="J6" i="3"/>
  <c r="J7" i="3"/>
  <c r="J4" i="3"/>
  <c r="T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T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T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T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T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S5" i="1"/>
  <c r="S6" i="1"/>
  <c r="S7" i="1"/>
  <c r="S8" i="1"/>
  <c r="S9" i="1"/>
  <c r="S4" i="1"/>
</calcChain>
</file>

<file path=xl/sharedStrings.xml><?xml version="1.0" encoding="utf-8"?>
<sst xmlns="http://schemas.openxmlformats.org/spreadsheetml/2006/main" count="430" uniqueCount="143">
  <si>
    <t>item_id</t>
  </si>
  <si>
    <t>item_name</t>
  </si>
  <si>
    <t>item_explanation</t>
  </si>
  <si>
    <t>item_image</t>
  </si>
  <si>
    <t>ranking</t>
  </si>
  <si>
    <t>category_id</t>
  </si>
  <si>
    <t>item_tag</t>
  </si>
  <si>
    <t>start_on</t>
  </si>
  <si>
    <t>end_on</t>
  </si>
  <si>
    <t>is_open</t>
  </si>
  <si>
    <t>created_by</t>
  </si>
  <si>
    <t>created_at</t>
  </si>
  <si>
    <t>updated_by</t>
  </si>
  <si>
    <t>updated_at</t>
  </si>
  <si>
    <t>is_deleted</t>
  </si>
  <si>
    <t>さくさクッキー</t>
  </si>
  <si>
    <t>当店自慢！サクッと軽い食感のクッキーです</t>
  </si>
  <si>
    <t>item_000001.jpg</t>
  </si>
  <si>
    <t>{"itemTags": [1, 2]}</t>
  </si>
  <si>
    <t>CHI-3</t>
  </si>
  <si>
    <t>とろとろプリン</t>
  </si>
  <si>
    <t>シェフ秘伝のレシピで作り上げたお口の中でとろける、病みつき間違いなしの逸品です</t>
  </si>
  <si>
    <t>item_000002.jpg</t>
  </si>
  <si>
    <t>われてしまっているためおトクな価格で販売！お味は正規品と変わりません！</t>
  </si>
  <si>
    <t>item_000003.jpg</t>
  </si>
  <si>
    <t>{"itemTags": [3]}</t>
  </si>
  <si>
    <t>int</t>
  </si>
  <si>
    <t>varchar(100)</t>
  </si>
  <si>
    <t>varchar(500)</t>
  </si>
  <si>
    <t>varchar(1024)</t>
  </si>
  <si>
    <t>json</t>
  </si>
  <si>
    <t>date</t>
  </si>
  <si>
    <t>tinyint</t>
  </si>
  <si>
    <t>datetime</t>
  </si>
  <si>
    <t>2020/09/15</t>
  </si>
  <si>
    <t>2020/05/01</t>
  </si>
  <si>
    <t>2020/09/19 18:46:33</t>
  </si>
  <si>
    <t>0</t>
  </si>
  <si>
    <t>int</t>
    <phoneticPr fontId="2"/>
  </si>
  <si>
    <t>mediumint</t>
    <phoneticPr fontId="2"/>
  </si>
  <si>
    <t>smallint</t>
    <phoneticPr fontId="2"/>
  </si>
  <si>
    <t>tinyint</t>
    <phoneticPr fontId="2"/>
  </si>
  <si>
    <t>float</t>
    <phoneticPr fontId="2"/>
  </si>
  <si>
    <t>double</t>
    <phoneticPr fontId="2"/>
  </si>
  <si>
    <t>bigint</t>
    <phoneticPr fontId="2"/>
  </si>
  <si>
    <t>decimal</t>
    <phoneticPr fontId="2"/>
  </si>
  <si>
    <t>numeric</t>
    <phoneticPr fontId="2"/>
  </si>
  <si>
    <t>integer</t>
    <phoneticPr fontId="2"/>
  </si>
  <si>
    <t>items</t>
    <phoneticPr fontId="2"/>
  </si>
  <si>
    <t>number</t>
    <phoneticPr fontId="2"/>
  </si>
  <si>
    <t>こわれガレット</t>
    <phoneticPr fontId="2"/>
  </si>
  <si>
    <t>超濃厚チーズケーキ</t>
    <rPh sb="0" eb="1">
      <t>チョウ</t>
    </rPh>
    <rPh sb="1" eb="3">
      <t>ノウコウ</t>
    </rPh>
    <phoneticPr fontId="2"/>
  </si>
  <si>
    <t>超濃厚チーズ味！チーズ好きならだれもがうなる病みつき間違いなしのチーズケーキです！</t>
    <rPh sb="0" eb="1">
      <t>チョウ</t>
    </rPh>
    <rPh sb="1" eb="3">
      <t>ノウコウ</t>
    </rPh>
    <rPh sb="6" eb="7">
      <t>アジ</t>
    </rPh>
    <rPh sb="11" eb="12">
      <t>ズ</t>
    </rPh>
    <rPh sb="22" eb="23">
      <t>ヤ</t>
    </rPh>
    <rPh sb="26" eb="28">
      <t>マチガ</t>
    </rPh>
    <phoneticPr fontId="2"/>
  </si>
  <si>
    <t>2019/04/01</t>
    <phoneticPr fontId="2"/>
  </si>
  <si>
    <t>tag_id</t>
  </si>
  <si>
    <t>tag_name</t>
  </si>
  <si>
    <t>今売れてます！</t>
  </si>
  <si>
    <t>担当者イチオシ</t>
  </si>
  <si>
    <t>訳あり品</t>
  </si>
  <si>
    <t>category_name</t>
  </si>
  <si>
    <t>食品</t>
  </si>
  <si>
    <t>雑貨</t>
  </si>
  <si>
    <t>コスメ</t>
  </si>
  <si>
    <t>smallint</t>
  </si>
  <si>
    <t>item_tags</t>
    <phoneticPr fontId="2"/>
  </si>
  <si>
    <t>1</t>
  </si>
  <si>
    <t>2</t>
  </si>
  <si>
    <t>3</t>
  </si>
  <si>
    <t>int</t>
    <phoneticPr fontId="2"/>
  </si>
  <si>
    <t>varchar(100)</t>
    <phoneticPr fontId="2"/>
  </si>
  <si>
    <t>datetime</t>
    <phoneticPr fontId="2"/>
  </si>
  <si>
    <t>tinyint</t>
    <phoneticPr fontId="2"/>
  </si>
  <si>
    <t>4</t>
    <phoneticPr fontId="2"/>
  </si>
  <si>
    <t>オリジナルブランド</t>
    <phoneticPr fontId="2"/>
  </si>
  <si>
    <t>2020/09/19 18:46:33</t>
    <phoneticPr fontId="2"/>
  </si>
  <si>
    <t>item_000004.jpg</t>
    <phoneticPr fontId="2"/>
  </si>
  <si>
    <t>9999/12/31</t>
    <phoneticPr fontId="2"/>
  </si>
  <si>
    <t>おばあちゃんちのみたらし団子</t>
    <rPh sb="12" eb="14">
      <t>ダンゴ</t>
    </rPh>
    <phoneticPr fontId="2"/>
  </si>
  <si>
    <t>まるでおばあちゃんの家に遊びにいったかのような、どこか懐かしい味のするみたらし団子です</t>
    <rPh sb="10" eb="11">
      <t>イエ</t>
    </rPh>
    <rPh sb="12" eb="13">
      <t>アソ</t>
    </rPh>
    <rPh sb="27" eb="28">
      <t>ナツ</t>
    </rPh>
    <rPh sb="31" eb="32">
      <t>アジ</t>
    </rPh>
    <rPh sb="39" eb="41">
      <t>ダンゴ</t>
    </rPh>
    <phoneticPr fontId="2"/>
  </si>
  <si>
    <t>item_000005.jpg</t>
    <phoneticPr fontId="2"/>
  </si>
  <si>
    <t>{"itemTags": [1, 2]}</t>
    <phoneticPr fontId="2"/>
  </si>
  <si>
    <t>パティシエのシュークリーム</t>
    <phoneticPr fontId="2"/>
  </si>
  <si>
    <t>item_000006.jpg</t>
  </si>
  <si>
    <t>当店専属のパティシエが考案！今までにない驚きのおいしさのシュークリームです！</t>
    <rPh sb="0" eb="2">
      <t>トウテン</t>
    </rPh>
    <rPh sb="2" eb="4">
      <t>センゾク</t>
    </rPh>
    <rPh sb="11" eb="13">
      <t>コウアン</t>
    </rPh>
    <rPh sb="14" eb="15">
      <t>イマ</t>
    </rPh>
    <rPh sb="20" eb="21">
      <t>オドロ</t>
    </rPh>
    <phoneticPr fontId="2"/>
  </si>
  <si>
    <t>2020/08/31</t>
    <phoneticPr fontId="2"/>
  </si>
  <si>
    <t>5</t>
    <phoneticPr fontId="2"/>
  </si>
  <si>
    <t>1</t>
    <phoneticPr fontId="2"/>
  </si>
  <si>
    <t>当店オリジナル</t>
    <rPh sb="0" eb="2">
      <t>トウテン</t>
    </rPh>
    <phoneticPr fontId="2"/>
  </si>
  <si>
    <t>item_categories</t>
    <phoneticPr fontId="2"/>
  </si>
  <si>
    <t>ガーデニング</t>
    <phoneticPr fontId="2"/>
  </si>
  <si>
    <t>アンティークグローブ</t>
    <phoneticPr fontId="2"/>
  </si>
  <si>
    <t>おしゃれなアンティークグローブ（地球儀）です</t>
    <rPh sb="16" eb="19">
      <t>チキュウギ</t>
    </rPh>
    <phoneticPr fontId="2"/>
  </si>
  <si>
    <t>item_000007.jpg</t>
  </si>
  <si>
    <t>item_000008.jpg</t>
  </si>
  <si>
    <t>item_000009.jpg</t>
  </si>
  <si>
    <t>item_000010.jpg</t>
  </si>
  <si>
    <t>item_000011.jpg</t>
  </si>
  <si>
    <t>{"itemTags": [2, 5]}</t>
    <phoneticPr fontId="2"/>
  </si>
  <si>
    <t>ハーバリウム小</t>
    <rPh sb="6" eb="7">
      <t>ショウ</t>
    </rPh>
    <phoneticPr fontId="2"/>
  </si>
  <si>
    <t>ハーバリウム中</t>
    <rPh sb="6" eb="7">
      <t>チュウ</t>
    </rPh>
    <phoneticPr fontId="2"/>
  </si>
  <si>
    <t>ハーバリウム大</t>
    <rPh sb="6" eb="7">
      <t>ダイ</t>
    </rPh>
    <phoneticPr fontId="2"/>
  </si>
  <si>
    <t>item_price</t>
    <phoneticPr fontId="2"/>
  </si>
  <si>
    <t>500</t>
    <phoneticPr fontId="2"/>
  </si>
  <si>
    <t>250</t>
    <phoneticPr fontId="2"/>
  </si>
  <si>
    <t>200</t>
    <phoneticPr fontId="2"/>
  </si>
  <si>
    <t>1500</t>
    <phoneticPr fontId="2"/>
  </si>
  <si>
    <t>350</t>
    <phoneticPr fontId="2"/>
  </si>
  <si>
    <t>2500</t>
    <phoneticPr fontId="2"/>
  </si>
  <si>
    <t>780</t>
    <phoneticPr fontId="2"/>
  </si>
  <si>
    <t>1200</t>
    <phoneticPr fontId="2"/>
  </si>
  <si>
    <t>1980</t>
    <phoneticPr fontId="2"/>
  </si>
  <si>
    <t>お部屋をワンモアオシャレに！</t>
    <rPh sb="1" eb="3">
      <t>ヘヤ</t>
    </rPh>
    <phoneticPr fontId="2"/>
  </si>
  <si>
    <t>{"itemTags": [1, 2, 4]}</t>
    <phoneticPr fontId="2"/>
  </si>
  <si>
    <t>{"itemTags": [2]}</t>
    <phoneticPr fontId="2"/>
  </si>
  <si>
    <t>コンパクトゴミ箱</t>
    <rPh sb="7" eb="8">
      <t>バコ</t>
    </rPh>
    <phoneticPr fontId="2"/>
  </si>
  <si>
    <t>コンパクトなのにたっぷり入るゴミ箱です</t>
    <rPh sb="12" eb="13">
      <t>ハイ</t>
    </rPh>
    <rPh sb="16" eb="17">
      <t>バコ</t>
    </rPh>
    <phoneticPr fontId="2"/>
  </si>
  <si>
    <t>0</t>
    <phoneticPr fontId="2"/>
  </si>
  <si>
    <t>しっとリップ（ローズ）</t>
    <phoneticPr fontId="2"/>
  </si>
  <si>
    <t>しっとリップ（チェリー）</t>
    <phoneticPr fontId="2"/>
  </si>
  <si>
    <t>しっとリップ（ベリー）</t>
    <phoneticPr fontId="2"/>
  </si>
  <si>
    <t>item_000012.jpg</t>
  </si>
  <si>
    <t>item_000013.jpg</t>
  </si>
  <si>
    <t>item_000014.jpg</t>
  </si>
  <si>
    <t>item_000015.jpg</t>
  </si>
  <si>
    <t>item_000016.jpg</t>
  </si>
  <si>
    <t>item_000017.jpg</t>
  </si>
  <si>
    <t>item_000018.jpg</t>
  </si>
  <si>
    <t>item_000019.jpg</t>
  </si>
  <si>
    <t>item_000020.jpg</t>
  </si>
  <si>
    <t>あなたのリップをしっかり保湿！ローズカラーのこじゃれたリップです！</t>
    <rPh sb="12" eb="14">
      <t>ホシツ</t>
    </rPh>
    <phoneticPr fontId="2"/>
  </si>
  <si>
    <t>あなたのリップをしっかり保湿！チェリーカラーのこじゃれたリップです！</t>
    <rPh sb="12" eb="14">
      <t>ホシツ</t>
    </rPh>
    <phoneticPr fontId="2"/>
  </si>
  <si>
    <t>あなたのリップをしっかり保湿！ベリーカラーのこじゃれたリップです！</t>
    <rPh sb="12" eb="14">
      <t>ホシツ</t>
    </rPh>
    <phoneticPr fontId="2"/>
  </si>
  <si>
    <t>{"itemTags": [1, 5]}</t>
    <phoneticPr fontId="2"/>
  </si>
  <si>
    <t>ドリームパフュームA</t>
    <phoneticPr fontId="2"/>
  </si>
  <si>
    <t>ドリームパフュームB</t>
    <phoneticPr fontId="2"/>
  </si>
  <si>
    <t>ダミー1</t>
    <phoneticPr fontId="2"/>
  </si>
  <si>
    <t>ダミー2</t>
    <phoneticPr fontId="2"/>
  </si>
  <si>
    <t>ダミー3</t>
    <phoneticPr fontId="2"/>
  </si>
  <si>
    <t>{"itemTags": [1,3]}</t>
    <phoneticPr fontId="2"/>
  </si>
  <si>
    <t>ダミーデータです</t>
    <phoneticPr fontId="2"/>
  </si>
  <si>
    <t>{"itemTags": [1,2,3]}</t>
    <phoneticPr fontId="2"/>
  </si>
  <si>
    <t>【訳あり】お休みハンドクリーム</t>
    <rPh sb="1" eb="2">
      <t>ワケ</t>
    </rPh>
    <rPh sb="6" eb="7">
      <t>ヤス</t>
    </rPh>
    <phoneticPr fontId="2"/>
  </si>
  <si>
    <t>就寝前にリラックス！※箱に凹みがあるため、特別価格でご提供！品質は通常品と変わりないので、とってもおトク！</t>
    <rPh sb="0" eb="2">
      <t>シュウシン</t>
    </rPh>
    <rPh sb="2" eb="3">
      <t>マエ</t>
    </rPh>
    <rPh sb="11" eb="12">
      <t>ハコ</t>
    </rPh>
    <rPh sb="13" eb="14">
      <t>ヘコ</t>
    </rPh>
    <rPh sb="21" eb="23">
      <t>トクベツ</t>
    </rPh>
    <rPh sb="23" eb="25">
      <t>カカク</t>
    </rPh>
    <rPh sb="27" eb="29">
      <t>テイキョウ</t>
    </rPh>
    <rPh sb="30" eb="32">
      <t>ヒンシツ</t>
    </rPh>
    <rPh sb="33" eb="35">
      <t>ツウジョウ</t>
    </rPh>
    <rPh sb="35" eb="36">
      <t>ヒン</t>
    </rPh>
    <rPh sb="37" eb="38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</si>
</sst>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b/>
      <sz val="11"/>
      <color rgb="FF00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2" xfId="0" applyBorder="1"/>
    <xf numFmtId="0" fontId="0" fillId="3" borderId="2" xfId="0" applyFill="1" applyBorder="1"/>
    <xf numFmtId="49" fontId="1" fillId="2" borderId="3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49" fontId="0" fillId="0" borderId="2" xfId="0" applyNumberFormat="1" applyBorder="1" applyAlignment="1">
      <alignment vertical="center"/>
    </xf>
    <xf numFmtId="49" fontId="0" fillId="0" borderId="2" xfId="0" applyNumberFormat="1" applyBorder="1" applyAlignment="1">
      <alignment horizontal="right" vertical="center"/>
    </xf>
    <xf numFmtId="1" fontId="0" fillId="0" borderId="2" xfId="0" applyNumberFormat="1" applyFill="1" applyBorder="1" applyAlignment="1">
      <alignment horizontal="righ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right"/>
    </xf>
    <xf numFmtId="49" fontId="0" fillId="0" borderId="2" xfId="0" applyNumberForma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40FA-3B7C-43B3-B8EE-56F22EAE65DA}">
  <dimension ref="A1:T7"/>
  <sheetViews>
    <sheetView tabSelected="1" workbookViewId="0"/>
  </sheetViews>
  <sheetFormatPr defaultRowHeight="18" x14ac:dyDescent="0.55000000000000004"/>
  <cols>
    <col min="6" max="6" width="19.1640625" bestFit="1" customWidth="1"/>
    <col min="8" max="8" width="19.1640625" bestFit="1" customWidth="1"/>
  </cols>
  <sheetData>
    <row r="1" spans="1:20" x14ac:dyDescent="0.55000000000000004">
      <c r="A1" t="s">
        <v>88</v>
      </c>
    </row>
    <row r="2" spans="1:20" ht="36" x14ac:dyDescent="0.55000000000000004">
      <c r="B2" s="6" t="s">
        <v>5</v>
      </c>
      <c r="C2" s="6" t="s">
        <v>59</v>
      </c>
      <c r="D2" s="6" t="s">
        <v>4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K2" s="6" t="s">
        <v>5</v>
      </c>
      <c r="L2" s="6" t="s">
        <v>59</v>
      </c>
      <c r="M2" s="6" t="s">
        <v>4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</row>
    <row r="3" spans="1:20" ht="36" x14ac:dyDescent="0.55000000000000004">
      <c r="B3" s="8" t="s">
        <v>26</v>
      </c>
      <c r="C3" s="8" t="s">
        <v>29</v>
      </c>
      <c r="D3" s="8" t="s">
        <v>63</v>
      </c>
      <c r="E3" s="8" t="s">
        <v>27</v>
      </c>
      <c r="F3" s="8" t="s">
        <v>33</v>
      </c>
      <c r="G3" s="8" t="s">
        <v>27</v>
      </c>
      <c r="H3" s="8" t="s">
        <v>33</v>
      </c>
      <c r="I3" s="8" t="s">
        <v>32</v>
      </c>
      <c r="K3" s="8" t="s">
        <v>26</v>
      </c>
      <c r="L3" s="8" t="s">
        <v>29</v>
      </c>
      <c r="M3" s="8" t="s">
        <v>63</v>
      </c>
      <c r="N3" s="8" t="s">
        <v>27</v>
      </c>
      <c r="O3" s="8" t="s">
        <v>33</v>
      </c>
      <c r="P3" s="8" t="s">
        <v>27</v>
      </c>
      <c r="Q3" s="8" t="s">
        <v>33</v>
      </c>
      <c r="R3" s="8" t="s">
        <v>32</v>
      </c>
    </row>
    <row r="4" spans="1:20" x14ac:dyDescent="0.55000000000000004">
      <c r="B4" s="9" t="s">
        <v>65</v>
      </c>
      <c r="C4" s="7" t="s">
        <v>60</v>
      </c>
      <c r="D4" s="9" t="s">
        <v>65</v>
      </c>
      <c r="E4" s="7" t="s">
        <v>19</v>
      </c>
      <c r="F4" s="9" t="s">
        <v>36</v>
      </c>
      <c r="G4" s="7" t="s">
        <v>19</v>
      </c>
      <c r="H4" s="9" t="s">
        <v>36</v>
      </c>
      <c r="I4" s="9" t="s">
        <v>37</v>
      </c>
      <c r="K4" s="4" t="str">
        <f>IF(B4="","NULL",IF(OR(B$3=data_type!$B$3,B$3=data_type!$B$4,B$3=data_type!$B$5,B$3=data_type!$B$6,B$3=data_type!$B$7,B$3=data_type!$B$8,B$3=data_type!$B$9,B$3=data_type!$B$10,B$3=data_type!$B$11,B$3=data_type!$B$12),B4, "'"&amp;B4&amp;"'"))</f>
        <v>1</v>
      </c>
      <c r="L4" s="4" t="str">
        <f>IF(C4="","NULL",IF(OR(C$3=data_type!$B$3,C$3=data_type!$B$4,C$3=data_type!$B$5,C$3=data_type!$B$6,C$3=data_type!$B$7,C$3=data_type!$B$8,C$3=data_type!$B$9,C$3=data_type!$B$10,C$3=data_type!$B$11,C$3=data_type!$B$12),C4, "'"&amp;C4&amp;"'"))</f>
        <v>'食品'</v>
      </c>
      <c r="M4" s="4" t="str">
        <f>IF(D4="","NULL",IF(OR(D$3=data_type!$B$3,D$3=data_type!$B$4,D$3=data_type!$B$5,D$3=data_type!$B$6,D$3=data_type!$B$7,D$3=data_type!$B$8,D$3=data_type!$B$9,D$3=data_type!$B$10,D$3=data_type!$B$11,D$3=data_type!$B$12),D4, "'"&amp;D4&amp;"'"))</f>
        <v>1</v>
      </c>
      <c r="N4" s="4" t="str">
        <f>IF(E4="","NULL",IF(OR(E$3=data_type!$B$3,E$3=data_type!$B$4,E$3=data_type!$B$5,E$3=data_type!$B$6,E$3=data_type!$B$7,E$3=data_type!$B$8,E$3=data_type!$B$9,E$3=data_type!$B$10,E$3=data_type!$B$11,E$3=data_type!$B$12),E4, "'"&amp;E4&amp;"'"))</f>
        <v>'CHI-3'</v>
      </c>
      <c r="O4" s="4" t="str">
        <f>IF(F4="","NULL",IF(OR(F$3=data_type!$B$3,F$3=data_type!$B$4,F$3=data_type!$B$5,F$3=data_type!$B$6,F$3=data_type!$B$7,F$3=data_type!$B$8,F$3=data_type!$B$9,F$3=data_type!$B$10,F$3=data_type!$B$11,F$3=data_type!$B$12),F4, "'"&amp;F4&amp;"'"))</f>
        <v>'2020/09/19 18:46:33'</v>
      </c>
      <c r="P4" s="4" t="str">
        <f>IF(G4="","NULL",IF(OR(G$3=data_type!$B$3,G$3=data_type!$B$4,G$3=data_type!$B$5,G$3=data_type!$B$6,G$3=data_type!$B$7,G$3=data_type!$B$8,G$3=data_type!$B$9,G$3=data_type!$B$10,G$3=data_type!$B$11,G$3=data_type!$B$12),G4, "'"&amp;G4&amp;"'"))</f>
        <v>'CHI-3'</v>
      </c>
      <c r="Q4" s="4" t="str">
        <f>IF(H4="","NULL",IF(OR(H$3=data_type!$B$3,H$3=data_type!$B$4,H$3=data_type!$B$5,H$3=data_type!$B$6,H$3=data_type!$B$7,H$3=data_type!$B$8,H$3=data_type!$B$9,H$3=data_type!$B$10,H$3=data_type!$B$11,H$3=data_type!$B$12),H4, "'"&amp;H4&amp;"'"))</f>
        <v>'2020/09/19 18:46:33'</v>
      </c>
      <c r="R4" s="4" t="str">
        <f>IF(I4="","NULL",IF(OR(I$3=data_type!$B$3,I$3=data_type!$B$4,I$3=data_type!$B$5,I$3=data_type!$B$6,I$3=data_type!$B$7,I$3=data_type!$B$8,I$3=data_type!$B$9,I$3=data_type!$B$10,I$3=data_type!$B$11,I$3=data_type!$B$12),I4, "'"&amp;I4&amp;"'"))</f>
        <v>0</v>
      </c>
      <c r="T4" t="str">
        <f>"insert into "&amp;A$1&amp;" values ("&amp;CONCATENATE(K4,", ",L4,", ",M4,", ",N4,", ",O4,", ",P4,", ",Q4,", ",R4)&amp;");"</f>
        <v>insert into item_categories values (1, '食品', 1, 'CHI-3', '2020/09/19 18:46:33', 'CHI-3', '2020/09/19 18:46:33', 0);</v>
      </c>
    </row>
    <row r="5" spans="1:20" x14ac:dyDescent="0.55000000000000004">
      <c r="B5" s="3" t="s">
        <v>66</v>
      </c>
      <c r="C5" s="2" t="s">
        <v>61</v>
      </c>
      <c r="D5" s="3" t="s">
        <v>66</v>
      </c>
      <c r="E5" s="2" t="s">
        <v>19</v>
      </c>
      <c r="F5" s="3" t="s">
        <v>36</v>
      </c>
      <c r="G5" s="2" t="s">
        <v>19</v>
      </c>
      <c r="H5" s="3" t="s">
        <v>36</v>
      </c>
      <c r="I5" s="3" t="s">
        <v>37</v>
      </c>
      <c r="K5" s="4" t="str">
        <f>IF(B5="","NULL",IF(OR(B$3=data_type!$B$3,B$3=data_type!$B$4,B$3=data_type!$B$5,B$3=data_type!$B$6,B$3=data_type!$B$7,B$3=data_type!$B$8,B$3=data_type!$B$9,B$3=data_type!$B$10,B$3=data_type!$B$11,B$3=data_type!$B$12),B5, "'"&amp;B5&amp;"'"))</f>
        <v>2</v>
      </c>
      <c r="L5" s="4" t="str">
        <f>IF(C5="","NULL",IF(OR(C$3=data_type!$B$3,C$3=data_type!$B$4,C$3=data_type!$B$5,C$3=data_type!$B$6,C$3=data_type!$B$7,C$3=data_type!$B$8,C$3=data_type!$B$9,C$3=data_type!$B$10,C$3=data_type!$B$11,C$3=data_type!$B$12),C5, "'"&amp;C5&amp;"'"))</f>
        <v>'雑貨'</v>
      </c>
      <c r="M5" s="4" t="str">
        <f>IF(D5="","NULL",IF(OR(D$3=data_type!$B$3,D$3=data_type!$B$4,D$3=data_type!$B$5,D$3=data_type!$B$6,D$3=data_type!$B$7,D$3=data_type!$B$8,D$3=data_type!$B$9,D$3=data_type!$B$10,D$3=data_type!$B$11,D$3=data_type!$B$12),D5, "'"&amp;D5&amp;"'"))</f>
        <v>2</v>
      </c>
      <c r="N5" s="4" t="str">
        <f>IF(E5="","NULL",IF(OR(E$3=data_type!$B$3,E$3=data_type!$B$4,E$3=data_type!$B$5,E$3=data_type!$B$6,E$3=data_type!$B$7,E$3=data_type!$B$8,E$3=data_type!$B$9,E$3=data_type!$B$10,E$3=data_type!$B$11,E$3=data_type!$B$12),E5, "'"&amp;E5&amp;"'"))</f>
        <v>'CHI-3'</v>
      </c>
      <c r="O5" s="4" t="str">
        <f>IF(F5="","NULL",IF(OR(F$3=data_type!$B$3,F$3=data_type!$B$4,F$3=data_type!$B$5,F$3=data_type!$B$6,F$3=data_type!$B$7,F$3=data_type!$B$8,F$3=data_type!$B$9,F$3=data_type!$B$10,F$3=data_type!$B$11,F$3=data_type!$B$12),F5, "'"&amp;F5&amp;"'"))</f>
        <v>'2020/09/19 18:46:33'</v>
      </c>
      <c r="P5" s="4" t="str">
        <f>IF(G5="","NULL",IF(OR(G$3=data_type!$B$3,G$3=data_type!$B$4,G$3=data_type!$B$5,G$3=data_type!$B$6,G$3=data_type!$B$7,G$3=data_type!$B$8,G$3=data_type!$B$9,G$3=data_type!$B$10,G$3=data_type!$B$11,G$3=data_type!$B$12),G5, "'"&amp;G5&amp;"'"))</f>
        <v>'CHI-3'</v>
      </c>
      <c r="Q5" s="4" t="str">
        <f>IF(H5="","NULL",IF(OR(H$3=data_type!$B$3,H$3=data_type!$B$4,H$3=data_type!$B$5,H$3=data_type!$B$6,H$3=data_type!$B$7,H$3=data_type!$B$8,H$3=data_type!$B$9,H$3=data_type!$B$10,H$3=data_type!$B$11,H$3=data_type!$B$12),H5, "'"&amp;H5&amp;"'"))</f>
        <v>'2020/09/19 18:46:33'</v>
      </c>
      <c r="R5" s="4" t="str">
        <f>IF(I5="","NULL",IF(OR(I$3=data_type!$B$3,I$3=data_type!$B$4,I$3=data_type!$B$5,I$3=data_type!$B$6,I$3=data_type!$B$7,I$3=data_type!$B$8,I$3=data_type!$B$9,I$3=data_type!$B$10,I$3=data_type!$B$11,I$3=data_type!$B$12),I5, "'"&amp;I5&amp;"'"))</f>
        <v>0</v>
      </c>
      <c r="T5" t="str">
        <f t="shared" ref="T5:T7" si="0">"insert into "&amp;A$1&amp;" values ("&amp;CONCATENATE(K5,", ",L5,", ",M5,", ",N5,", ",O5,", ",P5,", ",Q5,", ",R5)&amp;");"</f>
        <v>insert into item_categories values (2, '雑貨', 2, 'CHI-3', '2020/09/19 18:46:33', 'CHI-3', '2020/09/19 18:46:33', 0);</v>
      </c>
    </row>
    <row r="6" spans="1:20" x14ac:dyDescent="0.55000000000000004">
      <c r="B6" s="16" t="s">
        <v>67</v>
      </c>
      <c r="C6" s="17" t="s">
        <v>62</v>
      </c>
      <c r="D6" s="16" t="s">
        <v>67</v>
      </c>
      <c r="E6" s="2" t="s">
        <v>19</v>
      </c>
      <c r="F6" s="3" t="s">
        <v>36</v>
      </c>
      <c r="G6" s="2" t="s">
        <v>19</v>
      </c>
      <c r="H6" s="3" t="s">
        <v>36</v>
      </c>
      <c r="I6" s="3" t="s">
        <v>116</v>
      </c>
      <c r="K6" s="4" t="str">
        <f>IF(B6="","NULL",IF(OR(B$3=data_type!$B$3,B$3=data_type!$B$4,B$3=data_type!$B$5,B$3=data_type!$B$6,B$3=data_type!$B$7,B$3=data_type!$B$8,B$3=data_type!$B$9,B$3=data_type!$B$10,B$3=data_type!$B$11,B$3=data_type!$B$12),B6, "'"&amp;B6&amp;"'"))</f>
        <v>3</v>
      </c>
      <c r="L6" s="4" t="str">
        <f>IF(C6="","NULL",IF(OR(C$3=data_type!$B$3,C$3=data_type!$B$4,C$3=data_type!$B$5,C$3=data_type!$B$6,C$3=data_type!$B$7,C$3=data_type!$B$8,C$3=data_type!$B$9,C$3=data_type!$B$10,C$3=data_type!$B$11,C$3=data_type!$B$12),C6, "'"&amp;C6&amp;"'"))</f>
        <v>'コスメ'</v>
      </c>
      <c r="M6" s="4" t="str">
        <f>IF(D6="","NULL",IF(OR(D$3=data_type!$B$3,D$3=data_type!$B$4,D$3=data_type!$B$5,D$3=data_type!$B$6,D$3=data_type!$B$7,D$3=data_type!$B$8,D$3=data_type!$B$9,D$3=data_type!$B$10,D$3=data_type!$B$11,D$3=data_type!$B$12),D6, "'"&amp;D6&amp;"'"))</f>
        <v>3</v>
      </c>
      <c r="N6" s="4" t="str">
        <f>IF(E6="","NULL",IF(OR(E$3=data_type!$B$3,E$3=data_type!$B$4,E$3=data_type!$B$5,E$3=data_type!$B$6,E$3=data_type!$B$7,E$3=data_type!$B$8,E$3=data_type!$B$9,E$3=data_type!$B$10,E$3=data_type!$B$11,E$3=data_type!$B$12),E6, "'"&amp;E6&amp;"'"))</f>
        <v>'CHI-3'</v>
      </c>
      <c r="O6" s="4" t="str">
        <f>IF(F6="","NULL",IF(OR(F$3=data_type!$B$3,F$3=data_type!$B$4,F$3=data_type!$B$5,F$3=data_type!$B$6,F$3=data_type!$B$7,F$3=data_type!$B$8,F$3=data_type!$B$9,F$3=data_type!$B$10,F$3=data_type!$B$11,F$3=data_type!$B$12),F6, "'"&amp;F6&amp;"'"))</f>
        <v>'2020/09/19 18:46:33'</v>
      </c>
      <c r="P6" s="4" t="str">
        <f>IF(G6="","NULL",IF(OR(G$3=data_type!$B$3,G$3=data_type!$B$4,G$3=data_type!$B$5,G$3=data_type!$B$6,G$3=data_type!$B$7,G$3=data_type!$B$8,G$3=data_type!$B$9,G$3=data_type!$B$10,G$3=data_type!$B$11,G$3=data_type!$B$12),G6, "'"&amp;G6&amp;"'"))</f>
        <v>'CHI-3'</v>
      </c>
      <c r="Q6" s="4" t="str">
        <f>IF(H6="","NULL",IF(OR(H$3=data_type!$B$3,H$3=data_type!$B$4,H$3=data_type!$B$5,H$3=data_type!$B$6,H$3=data_type!$B$7,H$3=data_type!$B$8,H$3=data_type!$B$9,H$3=data_type!$B$10,H$3=data_type!$B$11,H$3=data_type!$B$12),H6, "'"&amp;H6&amp;"'"))</f>
        <v>'2020/09/19 18:46:33'</v>
      </c>
      <c r="R6" s="4" t="str">
        <f>IF(I6="","NULL",IF(OR(I$3=data_type!$B$3,I$3=data_type!$B$4,I$3=data_type!$B$5,I$3=data_type!$B$6,I$3=data_type!$B$7,I$3=data_type!$B$8,I$3=data_type!$B$9,I$3=data_type!$B$10,I$3=data_type!$B$11,I$3=data_type!$B$12),I6, "'"&amp;I6&amp;"'"))</f>
        <v>0</v>
      </c>
      <c r="T6" t="str">
        <f t="shared" si="0"/>
        <v>insert into item_categories values (3, 'コスメ', 3, 'CHI-3', '2020/09/19 18:46:33', 'CHI-3', '2020/09/19 18:46:33', 0);</v>
      </c>
    </row>
    <row r="7" spans="1:20" x14ac:dyDescent="0.55000000000000004">
      <c r="B7" s="4">
        <v>4</v>
      </c>
      <c r="C7" s="14" t="s">
        <v>89</v>
      </c>
      <c r="D7" s="4">
        <v>4</v>
      </c>
      <c r="E7" s="15" t="s">
        <v>19</v>
      </c>
      <c r="F7" s="3" t="s">
        <v>36</v>
      </c>
      <c r="G7" s="2" t="s">
        <v>19</v>
      </c>
      <c r="H7" s="3" t="s">
        <v>36</v>
      </c>
      <c r="I7" s="3" t="s">
        <v>37</v>
      </c>
      <c r="K7" s="18">
        <f>IF(B7="","NULL",IF(OR(B$3=data_type!$B$3,B$3=data_type!$B$4,B$3=data_type!$B$5,B$3=data_type!$B$6,B$3=data_type!$B$7,B$3=data_type!$B$8,B$3=data_type!$B$9,B$3=data_type!$B$10,B$3=data_type!$B$11,B$3=data_type!$B$12),B7, "'"&amp;B7&amp;"'"))</f>
        <v>4</v>
      </c>
      <c r="L7" s="4" t="str">
        <f>IF(C7="","NULL",IF(OR(C$3=data_type!$B$3,C$3=data_type!$B$4,C$3=data_type!$B$5,C$3=data_type!$B$6,C$3=data_type!$B$7,C$3=data_type!$B$8,C$3=data_type!$B$9,C$3=data_type!$B$10,C$3=data_type!$B$11,C$3=data_type!$B$12),C7, "'"&amp;C7&amp;"'"))</f>
        <v>'ガーデニング'</v>
      </c>
      <c r="M7" s="18">
        <f>IF(D7="","NULL",IF(OR(D$3=data_type!$B$3,D$3=data_type!$B$4,D$3=data_type!$B$5,D$3=data_type!$B$6,D$3=data_type!$B$7,D$3=data_type!$B$8,D$3=data_type!$B$9,D$3=data_type!$B$10,D$3=data_type!$B$11,D$3=data_type!$B$12),D7, "'"&amp;D7&amp;"'"))</f>
        <v>4</v>
      </c>
      <c r="N7" s="4" t="str">
        <f>IF(E7="","NULL",IF(OR(E$3=data_type!$B$3,E$3=data_type!$B$4,E$3=data_type!$B$5,E$3=data_type!$B$6,E$3=data_type!$B$7,E$3=data_type!$B$8,E$3=data_type!$B$9,E$3=data_type!$B$10,E$3=data_type!$B$11,E$3=data_type!$B$12),E7, "'"&amp;E7&amp;"'"))</f>
        <v>'CHI-3'</v>
      </c>
      <c r="O7" s="4" t="str">
        <f>IF(F7="","NULL",IF(OR(F$3=data_type!$B$3,F$3=data_type!$B$4,F$3=data_type!$B$5,F$3=data_type!$B$6,F$3=data_type!$B$7,F$3=data_type!$B$8,F$3=data_type!$B$9,F$3=data_type!$B$10,F$3=data_type!$B$11,F$3=data_type!$B$12),F7, "'"&amp;F7&amp;"'"))</f>
        <v>'2020/09/19 18:46:33'</v>
      </c>
      <c r="P7" s="4" t="str">
        <f>IF(G7="","NULL",IF(OR(G$3=data_type!$B$3,G$3=data_type!$B$4,G$3=data_type!$B$5,G$3=data_type!$B$6,G$3=data_type!$B$7,G$3=data_type!$B$8,G$3=data_type!$B$9,G$3=data_type!$B$10,G$3=data_type!$B$11,G$3=data_type!$B$12),G7, "'"&amp;G7&amp;"'"))</f>
        <v>'CHI-3'</v>
      </c>
      <c r="Q7" s="4" t="str">
        <f>IF(H7="","NULL",IF(OR(H$3=data_type!$B$3,H$3=data_type!$B$4,H$3=data_type!$B$5,H$3=data_type!$B$6,H$3=data_type!$B$7,H$3=data_type!$B$8,H$3=data_type!$B$9,H$3=data_type!$B$10,H$3=data_type!$B$11,H$3=data_type!$B$12),H7, "'"&amp;H7&amp;"'"))</f>
        <v>'2020/09/19 18:46:33'</v>
      </c>
      <c r="R7" s="4" t="str">
        <f>IF(I7="","NULL",IF(OR(I$3=data_type!$B$3,I$3=data_type!$B$4,I$3=data_type!$B$5,I$3=data_type!$B$6,I$3=data_type!$B$7,I$3=data_type!$B$8,I$3=data_type!$B$9,I$3=data_type!$B$10,I$3=data_type!$B$11,I$3=data_type!$B$12),I7, "'"&amp;I7&amp;"'"))</f>
        <v>0</v>
      </c>
      <c r="T7" t="str">
        <f t="shared" si="0"/>
        <v>insert into item_categories values (4, 'ガーデニング', 4, 'CHI-3', '2020/09/19 18:46:33', 'CHI-3', '2020/09/19 18:46:33', 0);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B626-0583-4312-97B2-363C64BBD706}">
  <dimension ref="A1:R8"/>
  <sheetViews>
    <sheetView workbookViewId="0"/>
  </sheetViews>
  <sheetFormatPr defaultRowHeight="18" x14ac:dyDescent="0.55000000000000004"/>
  <cols>
    <col min="5" max="5" width="8.6640625" customWidth="1"/>
    <col min="7" max="7" width="8.6640625" customWidth="1"/>
  </cols>
  <sheetData>
    <row r="1" spans="1:18" x14ac:dyDescent="0.55000000000000004">
      <c r="A1" t="s">
        <v>64</v>
      </c>
    </row>
    <row r="2" spans="1:18" ht="36" x14ac:dyDescent="0.55000000000000004">
      <c r="B2" s="1" t="s">
        <v>54</v>
      </c>
      <c r="C2" s="1" t="s">
        <v>55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J2" s="1" t="s">
        <v>54</v>
      </c>
      <c r="K2" s="1" t="s">
        <v>55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8" ht="36" x14ac:dyDescent="0.55000000000000004">
      <c r="B3" s="1" t="s">
        <v>68</v>
      </c>
      <c r="C3" s="1" t="s">
        <v>69</v>
      </c>
      <c r="D3" s="1" t="s">
        <v>69</v>
      </c>
      <c r="E3" s="1" t="s">
        <v>70</v>
      </c>
      <c r="F3" s="1" t="s">
        <v>69</v>
      </c>
      <c r="G3" s="1" t="s">
        <v>70</v>
      </c>
      <c r="H3" s="1" t="s">
        <v>71</v>
      </c>
      <c r="J3" s="6" t="s">
        <v>26</v>
      </c>
      <c r="K3" s="6" t="s">
        <v>27</v>
      </c>
      <c r="L3" s="6" t="s">
        <v>27</v>
      </c>
      <c r="M3" s="6" t="s">
        <v>33</v>
      </c>
      <c r="N3" s="6" t="s">
        <v>27</v>
      </c>
      <c r="O3" s="6" t="s">
        <v>33</v>
      </c>
      <c r="P3" s="6" t="s">
        <v>32</v>
      </c>
    </row>
    <row r="4" spans="1:18" x14ac:dyDescent="0.55000000000000004">
      <c r="B4" s="3" t="s">
        <v>65</v>
      </c>
      <c r="C4" s="2" t="s">
        <v>56</v>
      </c>
      <c r="D4" s="2" t="s">
        <v>19</v>
      </c>
      <c r="E4" s="3" t="s">
        <v>36</v>
      </c>
      <c r="F4" s="2" t="s">
        <v>19</v>
      </c>
      <c r="G4" s="3" t="s">
        <v>36</v>
      </c>
      <c r="H4" s="3" t="s">
        <v>37</v>
      </c>
      <c r="J4" s="4" t="str">
        <f>IF(B4="","NULL", IF(OR(B$3=data_type!$B$3,B$3=data_type!$B$4,B$3=data_type!$B$5,B$3=data_type!$B$6,B$3=data_type!$B$7,B$3=data_type!$B$8,B$3=data_type!$B$9,B$3=data_type!$B$10,B$3=data_type!$B$11,B$3=data_type!$B$12),B4,"'"&amp;B4&amp;"'"))</f>
        <v>1</v>
      </c>
      <c r="K4" s="4" t="str">
        <f>IF(C4="","NULL", IF(OR(C$3=data_type!$B$3,C$3=data_type!$B$4,C$3=data_type!$B$5,C$3=data_type!$B$6,C$3=data_type!$B$7,C$3=data_type!$B$8,C$3=data_type!$B$9,C$3=data_type!$B$10,C$3=data_type!$B$11,C$3=data_type!$B$12),C4,"'"&amp;C4&amp;"'"))</f>
        <v>'今売れてます！'</v>
      </c>
      <c r="L4" s="4" t="str">
        <f>IF(D4="","NULL", IF(OR(D$3=data_type!$B$3,D$3=data_type!$B$4,D$3=data_type!$B$5,D$3=data_type!$B$6,D$3=data_type!$B$7,D$3=data_type!$B$8,D$3=data_type!$B$9,D$3=data_type!$B$10,D$3=data_type!$B$11,D$3=data_type!$B$12),D4,"'"&amp;D4&amp;"'"))</f>
        <v>'CHI-3'</v>
      </c>
      <c r="M4" s="4" t="str">
        <f>IF(E4="","NULL", IF(OR(E$3=data_type!$B$3,E$3=data_type!$B$4,E$3=data_type!$B$5,E$3=data_type!$B$6,E$3=data_type!$B$7,E$3=data_type!$B$8,E$3=data_type!$B$9,E$3=data_type!$B$10,E$3=data_type!$B$11,E$3=data_type!$B$12),E4,"'"&amp;E4&amp;"'"))</f>
        <v>'2020/09/19 18:46:33'</v>
      </c>
      <c r="N4" s="4" t="str">
        <f>IF(F4="","NULL", IF(OR(F$3=data_type!$B$3,F$3=data_type!$B$4,F$3=data_type!$B$5,F$3=data_type!$B$6,F$3=data_type!$B$7,F$3=data_type!$B$8,F$3=data_type!$B$9,F$3=data_type!$B$10,F$3=data_type!$B$11,F$3=data_type!$B$12),F4,"'"&amp;F4&amp;"'"))</f>
        <v>'CHI-3'</v>
      </c>
      <c r="O4" s="4" t="str">
        <f>IF(G4="","NULL", IF(OR(G$3=data_type!$B$3,G$3=data_type!$B$4,G$3=data_type!$B$5,G$3=data_type!$B$6,G$3=data_type!$B$7,G$3=data_type!$B$8,G$3=data_type!$B$9,G$3=data_type!$B$10,G$3=data_type!$B$11,G$3=data_type!$B$12),G4,"'"&amp;G4&amp;"'"))</f>
        <v>'2020/09/19 18:46:33'</v>
      </c>
      <c r="P4" s="4" t="str">
        <f>IF(H4="","NULL", IF(OR(H$3=data_type!$B$3,H$3=data_type!$B$4,H$3=data_type!$B$5,H$3=data_type!$B$6,H$3=data_type!$B$7,H$3=data_type!$B$8,H$3=data_type!$B$9,H$3=data_type!$B$10,H$3=data_type!$B$11,H$3=data_type!$B$12),H4,"'"&amp;H4&amp;"'"))</f>
        <v>0</v>
      </c>
      <c r="R4" t="str">
        <f>"insert into "&amp;A$1&amp;" values ("&amp;CONCATENATE(J4,", ",K4,", ",L4,", ",M4,", ",N4,", ",O4,", ",P4)&amp;");"</f>
        <v>insert into item_tags values (1, '今売れてます！', 'CHI-3', '2020/09/19 18:46:33', 'CHI-3', '2020/09/19 18:46:33', 0);</v>
      </c>
    </row>
    <row r="5" spans="1:18" x14ac:dyDescent="0.55000000000000004">
      <c r="B5" s="3" t="s">
        <v>66</v>
      </c>
      <c r="C5" s="2" t="s">
        <v>57</v>
      </c>
      <c r="D5" s="2" t="s">
        <v>19</v>
      </c>
      <c r="E5" s="3" t="s">
        <v>36</v>
      </c>
      <c r="F5" s="2" t="s">
        <v>19</v>
      </c>
      <c r="G5" s="3" t="s">
        <v>36</v>
      </c>
      <c r="H5" s="3" t="s">
        <v>37</v>
      </c>
      <c r="J5" s="4" t="str">
        <f>IF(B5="","NULL", IF(OR(B$3=data_type!$B$3,B$3=data_type!$B$4,B$3=data_type!$B$5,B$3=data_type!$B$6,B$3=data_type!$B$7,B$3=data_type!$B$8,B$3=data_type!$B$9,B$3=data_type!$B$10,B$3=data_type!$B$11,B$3=data_type!$B$12),B5,"'"&amp;B5&amp;"'"))</f>
        <v>2</v>
      </c>
      <c r="K5" s="4" t="str">
        <f>IF(C5="","NULL", IF(OR(C$3=data_type!$B$3,C$3=data_type!$B$4,C$3=data_type!$B$5,C$3=data_type!$B$6,C$3=data_type!$B$7,C$3=data_type!$B$8,C$3=data_type!$B$9,C$3=data_type!$B$10,C$3=data_type!$B$11,C$3=data_type!$B$12),C5,"'"&amp;C5&amp;"'"))</f>
        <v>'担当者イチオシ'</v>
      </c>
      <c r="L5" s="4" t="str">
        <f>IF(D5="","NULL", IF(OR(D$3=data_type!$B$3,D$3=data_type!$B$4,D$3=data_type!$B$5,D$3=data_type!$B$6,D$3=data_type!$B$7,D$3=data_type!$B$8,D$3=data_type!$B$9,D$3=data_type!$B$10,D$3=data_type!$B$11,D$3=data_type!$B$12),D5,"'"&amp;D5&amp;"'"))</f>
        <v>'CHI-3'</v>
      </c>
      <c r="M5" s="4" t="str">
        <f>IF(E5="","NULL", IF(OR(E$3=data_type!$B$3,E$3=data_type!$B$4,E$3=data_type!$B$5,E$3=data_type!$B$6,E$3=data_type!$B$7,E$3=data_type!$B$8,E$3=data_type!$B$9,E$3=data_type!$B$10,E$3=data_type!$B$11,E$3=data_type!$B$12),E5,"'"&amp;E5&amp;"'"))</f>
        <v>'2020/09/19 18:46:33'</v>
      </c>
      <c r="N5" s="4" t="str">
        <f>IF(F5="","NULL", IF(OR(F$3=data_type!$B$3,F$3=data_type!$B$4,F$3=data_type!$B$5,F$3=data_type!$B$6,F$3=data_type!$B$7,F$3=data_type!$B$8,F$3=data_type!$B$9,F$3=data_type!$B$10,F$3=data_type!$B$11,F$3=data_type!$B$12),F5,"'"&amp;F5&amp;"'"))</f>
        <v>'CHI-3'</v>
      </c>
      <c r="O5" s="4" t="str">
        <f>IF(G5="","NULL", IF(OR(G$3=data_type!$B$3,G$3=data_type!$B$4,G$3=data_type!$B$5,G$3=data_type!$B$6,G$3=data_type!$B$7,G$3=data_type!$B$8,G$3=data_type!$B$9,G$3=data_type!$B$10,G$3=data_type!$B$11,G$3=data_type!$B$12),G5,"'"&amp;G5&amp;"'"))</f>
        <v>'2020/09/19 18:46:33'</v>
      </c>
      <c r="P5" s="4" t="str">
        <f>IF(H5="","NULL", IF(OR(H$3=data_type!$B$3,H$3=data_type!$B$4,H$3=data_type!$B$5,H$3=data_type!$B$6,H$3=data_type!$B$7,H$3=data_type!$B$8,H$3=data_type!$B$9,H$3=data_type!$B$10,H$3=data_type!$B$11,H$3=data_type!$B$12),H5,"'"&amp;H5&amp;"'"))</f>
        <v>0</v>
      </c>
      <c r="R5" t="str">
        <f>"insert into "&amp;A$1&amp;" values ("&amp;CONCATENATE(J5,", ",K5,", ",L5,", ",M5,", ",N5,", ",O5,", ",P5)&amp;");"</f>
        <v>insert into item_tags values (2, '担当者イチオシ', 'CHI-3', '2020/09/19 18:46:33', 'CHI-3', '2020/09/19 18:46:33', 0);</v>
      </c>
    </row>
    <row r="6" spans="1:18" x14ac:dyDescent="0.55000000000000004">
      <c r="B6" s="3" t="s">
        <v>67</v>
      </c>
      <c r="C6" s="2" t="s">
        <v>58</v>
      </c>
      <c r="D6" s="2" t="s">
        <v>19</v>
      </c>
      <c r="E6" s="3" t="s">
        <v>74</v>
      </c>
      <c r="F6" s="2" t="s">
        <v>19</v>
      </c>
      <c r="G6" s="3" t="s">
        <v>36</v>
      </c>
      <c r="H6" s="3" t="s">
        <v>37</v>
      </c>
      <c r="J6" s="4" t="str">
        <f>IF(B6="","NULL", IF(OR(B$3=data_type!$B$3,B$3=data_type!$B$4,B$3=data_type!$B$5,B$3=data_type!$B$6,B$3=data_type!$B$7,B$3=data_type!$B$8,B$3=data_type!$B$9,B$3=data_type!$B$10,B$3=data_type!$B$11,B$3=data_type!$B$12),B6,"'"&amp;B6&amp;"'"))</f>
        <v>3</v>
      </c>
      <c r="K6" s="4" t="str">
        <f>IF(C6="","NULL", IF(OR(C$3=data_type!$B$3,C$3=data_type!$B$4,C$3=data_type!$B$5,C$3=data_type!$B$6,C$3=data_type!$B$7,C$3=data_type!$B$8,C$3=data_type!$B$9,C$3=data_type!$B$10,C$3=data_type!$B$11,C$3=data_type!$B$12),C6,"'"&amp;C6&amp;"'"))</f>
        <v>'訳あり品'</v>
      </c>
      <c r="L6" s="4" t="str">
        <f>IF(D6="","NULL", IF(OR(D$3=data_type!$B$3,D$3=data_type!$B$4,D$3=data_type!$B$5,D$3=data_type!$B$6,D$3=data_type!$B$7,D$3=data_type!$B$8,D$3=data_type!$B$9,D$3=data_type!$B$10,D$3=data_type!$B$11,D$3=data_type!$B$12),D6,"'"&amp;D6&amp;"'"))</f>
        <v>'CHI-3'</v>
      </c>
      <c r="M6" s="4" t="str">
        <f>IF(E6="","NULL", IF(OR(E$3=data_type!$B$3,E$3=data_type!$B$4,E$3=data_type!$B$5,E$3=data_type!$B$6,E$3=data_type!$B$7,E$3=data_type!$B$8,E$3=data_type!$B$9,E$3=data_type!$B$10,E$3=data_type!$B$11,E$3=data_type!$B$12),E6,"'"&amp;E6&amp;"'"))</f>
        <v>'2020/09/19 18:46:33'</v>
      </c>
      <c r="N6" s="4" t="str">
        <f>IF(F6="","NULL", IF(OR(F$3=data_type!$B$3,F$3=data_type!$B$4,F$3=data_type!$B$5,F$3=data_type!$B$6,F$3=data_type!$B$7,F$3=data_type!$B$8,F$3=data_type!$B$9,F$3=data_type!$B$10,F$3=data_type!$B$11,F$3=data_type!$B$12),F6,"'"&amp;F6&amp;"'"))</f>
        <v>'CHI-3'</v>
      </c>
      <c r="O6" s="4" t="str">
        <f>IF(G6="","NULL", IF(OR(G$3=data_type!$B$3,G$3=data_type!$B$4,G$3=data_type!$B$5,G$3=data_type!$B$6,G$3=data_type!$B$7,G$3=data_type!$B$8,G$3=data_type!$B$9,G$3=data_type!$B$10,G$3=data_type!$B$11,G$3=data_type!$B$12),G6,"'"&amp;G6&amp;"'"))</f>
        <v>'2020/09/19 18:46:33'</v>
      </c>
      <c r="P6" s="4" t="str">
        <f>IF(H6="","NULL", IF(OR(H$3=data_type!$B$3,H$3=data_type!$B$4,H$3=data_type!$B$5,H$3=data_type!$B$6,H$3=data_type!$B$7,H$3=data_type!$B$8,H$3=data_type!$B$9,H$3=data_type!$B$10,H$3=data_type!$B$11,H$3=data_type!$B$12),H6,"'"&amp;H6&amp;"'"))</f>
        <v>0</v>
      </c>
      <c r="R6" t="str">
        <f>"insert into "&amp;A$1&amp;" values ("&amp;CONCATENATE(J6,", ",K6,", ",L6,", ",M6,", ",N6,", ",O6,", ",P6)&amp;");"</f>
        <v>insert into item_tags values (3, '訳あり品', 'CHI-3', '2020/09/19 18:46:33', 'CHI-3', '2020/09/19 18:46:33', 0);</v>
      </c>
    </row>
    <row r="7" spans="1:18" x14ac:dyDescent="0.55000000000000004">
      <c r="B7" s="3" t="s">
        <v>72</v>
      </c>
      <c r="C7" s="2" t="s">
        <v>73</v>
      </c>
      <c r="D7" s="2" t="s">
        <v>19</v>
      </c>
      <c r="E7" s="3" t="s">
        <v>74</v>
      </c>
      <c r="F7" s="2" t="s">
        <v>19</v>
      </c>
      <c r="G7" s="3" t="s">
        <v>36</v>
      </c>
      <c r="H7" s="3" t="s">
        <v>86</v>
      </c>
      <c r="J7" s="4" t="str">
        <f>IF(B7="","NULL", IF(OR(B$3=data_type!$B$3,B$3=data_type!$B$4,B$3=data_type!$B$5,B$3=data_type!$B$6,B$3=data_type!$B$7,B$3=data_type!$B$8,B$3=data_type!$B$9,B$3=data_type!$B$10,B$3=data_type!$B$11,B$3=data_type!$B$12),B7,"'"&amp;B7&amp;"'"))</f>
        <v>4</v>
      </c>
      <c r="K7" s="4" t="str">
        <f>IF(C7="","NULL", IF(OR(C$3=data_type!$B$3,C$3=data_type!$B$4,C$3=data_type!$B$5,C$3=data_type!$B$6,C$3=data_type!$B$7,C$3=data_type!$B$8,C$3=data_type!$B$9,C$3=data_type!$B$10,C$3=data_type!$B$11,C$3=data_type!$B$12),C7,"'"&amp;C7&amp;"'"))</f>
        <v>'オリジナルブランド'</v>
      </c>
      <c r="L7" s="4" t="str">
        <f>IF(D7="","NULL", IF(OR(D$3=data_type!$B$3,D$3=data_type!$B$4,D$3=data_type!$B$5,D$3=data_type!$B$6,D$3=data_type!$B$7,D$3=data_type!$B$8,D$3=data_type!$B$9,D$3=data_type!$B$10,D$3=data_type!$B$11,D$3=data_type!$B$12),D7,"'"&amp;D7&amp;"'"))</f>
        <v>'CHI-3'</v>
      </c>
      <c r="M7" s="4" t="str">
        <f>IF(E7="","NULL", IF(OR(E$3=data_type!$B$3,E$3=data_type!$B$4,E$3=data_type!$B$5,E$3=data_type!$B$6,E$3=data_type!$B$7,E$3=data_type!$B$8,E$3=data_type!$B$9,E$3=data_type!$B$10,E$3=data_type!$B$11,E$3=data_type!$B$12),E7,"'"&amp;E7&amp;"'"))</f>
        <v>'2020/09/19 18:46:33'</v>
      </c>
      <c r="N7" s="4" t="str">
        <f>IF(F7="","NULL", IF(OR(F$3=data_type!$B$3,F$3=data_type!$B$4,F$3=data_type!$B$5,F$3=data_type!$B$6,F$3=data_type!$B$7,F$3=data_type!$B$8,F$3=data_type!$B$9,F$3=data_type!$B$10,F$3=data_type!$B$11,F$3=data_type!$B$12),F7,"'"&amp;F7&amp;"'"))</f>
        <v>'CHI-3'</v>
      </c>
      <c r="O7" s="4" t="str">
        <f>IF(G7="","NULL", IF(OR(G$3=data_type!$B$3,G$3=data_type!$B$4,G$3=data_type!$B$5,G$3=data_type!$B$6,G$3=data_type!$B$7,G$3=data_type!$B$8,G$3=data_type!$B$9,G$3=data_type!$B$10,G$3=data_type!$B$11,G$3=data_type!$B$12),G7,"'"&amp;G7&amp;"'"))</f>
        <v>'2020/09/19 18:46:33'</v>
      </c>
      <c r="P7" s="4" t="str">
        <f>IF(H7="","NULL", IF(OR(H$3=data_type!$B$3,H$3=data_type!$B$4,H$3=data_type!$B$5,H$3=data_type!$B$6,H$3=data_type!$B$7,H$3=data_type!$B$8,H$3=data_type!$B$9,H$3=data_type!$B$10,H$3=data_type!$B$11,H$3=data_type!$B$12),H7,"'"&amp;H7&amp;"'"))</f>
        <v>1</v>
      </c>
      <c r="R7" t="str">
        <f>"insert into "&amp;A$1&amp;" values ("&amp;CONCATENATE(J7,", ",K7,", ",L7,", ",M7,", ",N7,", ",O7,", ",P7)&amp;");"</f>
        <v>insert into item_tags values (4, 'オリジナルブランド', 'CHI-3', '2020/09/19 18:46:33', 'CHI-3', '2020/09/19 18:46:33', 1);</v>
      </c>
    </row>
    <row r="8" spans="1:18" x14ac:dyDescent="0.55000000000000004">
      <c r="B8" s="3" t="s">
        <v>85</v>
      </c>
      <c r="C8" s="2" t="s">
        <v>87</v>
      </c>
      <c r="D8" s="2" t="s">
        <v>19</v>
      </c>
      <c r="E8" s="3" t="s">
        <v>74</v>
      </c>
      <c r="F8" s="2" t="s">
        <v>19</v>
      </c>
      <c r="G8" s="3" t="s">
        <v>36</v>
      </c>
      <c r="H8" s="3" t="s">
        <v>37</v>
      </c>
      <c r="J8" s="4" t="str">
        <f>IF(B8="","NULL", IF(OR(B$3=data_type!$B$3,B$3=data_type!$B$4,B$3=data_type!$B$5,B$3=data_type!$B$6,B$3=data_type!$B$7,B$3=data_type!$B$8,B$3=data_type!$B$9,B$3=data_type!$B$10,B$3=data_type!$B$11,B$3=data_type!$B$12),B8,"'"&amp;B8&amp;"'"))</f>
        <v>5</v>
      </c>
      <c r="K8" s="4" t="str">
        <f>IF(C8="","NULL", IF(OR(C$3=data_type!$B$3,C$3=data_type!$B$4,C$3=data_type!$B$5,C$3=data_type!$B$6,C$3=data_type!$B$7,C$3=data_type!$B$8,C$3=data_type!$B$9,C$3=data_type!$B$10,C$3=data_type!$B$11,C$3=data_type!$B$12),C8,"'"&amp;C8&amp;"'"))</f>
        <v>'当店オリジナル'</v>
      </c>
      <c r="L8" s="4" t="str">
        <f>IF(D8="","NULL", IF(OR(D$3=data_type!$B$3,D$3=data_type!$B$4,D$3=data_type!$B$5,D$3=data_type!$B$6,D$3=data_type!$B$7,D$3=data_type!$B$8,D$3=data_type!$B$9,D$3=data_type!$B$10,D$3=data_type!$B$11,D$3=data_type!$B$12),D8,"'"&amp;D8&amp;"'"))</f>
        <v>'CHI-3'</v>
      </c>
      <c r="M8" s="4" t="str">
        <f>IF(E8="","NULL", IF(OR(E$3=data_type!$B$3,E$3=data_type!$B$4,E$3=data_type!$B$5,E$3=data_type!$B$6,E$3=data_type!$B$7,E$3=data_type!$B$8,E$3=data_type!$B$9,E$3=data_type!$B$10,E$3=data_type!$B$11,E$3=data_type!$B$12),E8,"'"&amp;E8&amp;"'"))</f>
        <v>'2020/09/19 18:46:33'</v>
      </c>
      <c r="N8" s="4" t="str">
        <f>IF(F8="","NULL", IF(OR(F$3=data_type!$B$3,F$3=data_type!$B$4,F$3=data_type!$B$5,F$3=data_type!$B$6,F$3=data_type!$B$7,F$3=data_type!$B$8,F$3=data_type!$B$9,F$3=data_type!$B$10,F$3=data_type!$B$11,F$3=data_type!$B$12),F8,"'"&amp;F8&amp;"'"))</f>
        <v>'CHI-3'</v>
      </c>
      <c r="O8" s="4" t="str">
        <f>IF(G8="","NULL", IF(OR(G$3=data_type!$B$3,G$3=data_type!$B$4,G$3=data_type!$B$5,G$3=data_type!$B$6,G$3=data_type!$B$7,G$3=data_type!$B$8,G$3=data_type!$B$9,G$3=data_type!$B$10,G$3=data_type!$B$11,G$3=data_type!$B$12),G8,"'"&amp;G8&amp;"'"))</f>
        <v>'2020/09/19 18:46:33'</v>
      </c>
      <c r="P8" s="4" t="str">
        <f>IF(H8="","NULL", IF(OR(H$3=data_type!$B$3,H$3=data_type!$B$4,H$3=data_type!$B$5,H$3=data_type!$B$6,H$3=data_type!$B$7,H$3=data_type!$B$8,H$3=data_type!$B$9,H$3=data_type!$B$10,H$3=data_type!$B$11,H$3=data_type!$B$12),H8,"'"&amp;H8&amp;"'"))</f>
        <v>0</v>
      </c>
      <c r="R8" t="str">
        <f>"insert into "&amp;A$1&amp;" values ("&amp;CONCATENATE(J8,", ",K8,", ",L8,", ",M8,", ",N8,", ",O8,", ",P8)&amp;");"</f>
        <v>insert into item_tags values (5, '当店オリジナル', 'CHI-3', '2020/09/19 18:46:33', 'CHI-3', '2020/09/19 18:46:33', 0);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workbookViewId="0"/>
  </sheetViews>
  <sheetFormatPr defaultRowHeight="18" x14ac:dyDescent="0.55000000000000004"/>
  <cols>
    <col min="9" max="11" width="8.6640625" customWidth="1"/>
    <col min="14" max="14" width="8.6640625" customWidth="1"/>
    <col min="16" max="16" width="8.6640625" customWidth="1"/>
    <col min="26" max="26" width="10.33203125" customWidth="1"/>
  </cols>
  <sheetData>
    <row r="1" spans="1:36" x14ac:dyDescent="0.55000000000000004">
      <c r="A1" t="s">
        <v>48</v>
      </c>
    </row>
    <row r="2" spans="1:36" ht="54" x14ac:dyDescent="0.55000000000000004">
      <c r="B2" s="1" t="s">
        <v>0</v>
      </c>
      <c r="C2" s="1" t="s">
        <v>1</v>
      </c>
      <c r="D2" s="1" t="s">
        <v>101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S2" s="1" t="s">
        <v>0</v>
      </c>
      <c r="T2" s="1" t="s">
        <v>1</v>
      </c>
      <c r="U2" s="1" t="s">
        <v>101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13</v>
      </c>
      <c r="AH2" s="1" t="s">
        <v>14</v>
      </c>
    </row>
    <row r="3" spans="1:36" ht="36" x14ac:dyDescent="0.55000000000000004">
      <c r="B3" s="6" t="s">
        <v>26</v>
      </c>
      <c r="C3" s="6" t="s">
        <v>27</v>
      </c>
      <c r="D3" s="6" t="s">
        <v>68</v>
      </c>
      <c r="E3" s="6" t="s">
        <v>28</v>
      </c>
      <c r="F3" s="6" t="s">
        <v>29</v>
      </c>
      <c r="G3" s="6" t="s">
        <v>26</v>
      </c>
      <c r="H3" s="6" t="s">
        <v>26</v>
      </c>
      <c r="I3" s="6" t="s">
        <v>30</v>
      </c>
      <c r="J3" s="6" t="s">
        <v>31</v>
      </c>
      <c r="K3" s="6" t="s">
        <v>31</v>
      </c>
      <c r="L3" s="6" t="s">
        <v>32</v>
      </c>
      <c r="M3" s="6" t="s">
        <v>27</v>
      </c>
      <c r="N3" s="6" t="s">
        <v>33</v>
      </c>
      <c r="O3" s="6" t="s">
        <v>27</v>
      </c>
      <c r="P3" s="6" t="s">
        <v>33</v>
      </c>
      <c r="Q3" s="6" t="s">
        <v>32</v>
      </c>
      <c r="S3" s="1" t="s">
        <v>26</v>
      </c>
      <c r="T3" s="1" t="s">
        <v>27</v>
      </c>
      <c r="U3" s="6" t="s">
        <v>68</v>
      </c>
      <c r="V3" s="1" t="s">
        <v>28</v>
      </c>
      <c r="W3" s="1" t="s">
        <v>29</v>
      </c>
      <c r="X3" s="1" t="s">
        <v>26</v>
      </c>
      <c r="Y3" s="1" t="s">
        <v>26</v>
      </c>
      <c r="Z3" s="1" t="s">
        <v>30</v>
      </c>
      <c r="AA3" s="1" t="s">
        <v>31</v>
      </c>
      <c r="AB3" s="1" t="s">
        <v>31</v>
      </c>
      <c r="AC3" s="1" t="s">
        <v>32</v>
      </c>
      <c r="AD3" s="1" t="s">
        <v>27</v>
      </c>
      <c r="AE3" s="1" t="s">
        <v>33</v>
      </c>
      <c r="AF3" s="1" t="s">
        <v>27</v>
      </c>
      <c r="AG3" s="1" t="s">
        <v>33</v>
      </c>
      <c r="AH3" s="1" t="s">
        <v>32</v>
      </c>
    </row>
    <row r="4" spans="1:36" x14ac:dyDescent="0.55000000000000004">
      <c r="B4" s="10">
        <v>1</v>
      </c>
      <c r="C4" s="11" t="s">
        <v>15</v>
      </c>
      <c r="D4" s="11" t="s">
        <v>102</v>
      </c>
      <c r="E4" s="11" t="s">
        <v>16</v>
      </c>
      <c r="F4" s="11" t="s">
        <v>17</v>
      </c>
      <c r="G4" s="10">
        <v>1</v>
      </c>
      <c r="H4" s="10">
        <v>1</v>
      </c>
      <c r="I4" s="11" t="s">
        <v>18</v>
      </c>
      <c r="J4" s="12" t="s">
        <v>34</v>
      </c>
      <c r="K4" s="12" t="s">
        <v>76</v>
      </c>
      <c r="L4" s="10">
        <v>1</v>
      </c>
      <c r="M4" s="11" t="s">
        <v>19</v>
      </c>
      <c r="N4" s="12" t="s">
        <v>36</v>
      </c>
      <c r="O4" s="11" t="s">
        <v>19</v>
      </c>
      <c r="P4" s="12" t="s">
        <v>36</v>
      </c>
      <c r="Q4" s="12" t="s">
        <v>37</v>
      </c>
      <c r="S4">
        <f>IF(B4="","NULL", IF(OR(B$3=data_type!$B$3,B$3=data_type!$B$4, B$3=data_type!$B$5, B$3=data_type!$B$6, B$3=data_type!$B$7, B$3=data_type!$B$8, B$3=data_type!$B$9, B$3=data_type!$B$10, B$3=data_type!$B$11, B$3=data_type!$B$12),B4, "'"&amp;B4&amp;"'"))</f>
        <v>1</v>
      </c>
      <c r="T4" t="str">
        <f>IF(C4="","NULL", IF(OR(C$3=data_type!$B$3,C$3=data_type!$B$4, C$3=data_type!$B$5, C$3=data_type!$B$6, C$3=data_type!$B$7, C$3=data_type!$B$8, C$3=data_type!$B$9, C$3=data_type!$B$10, C$3=data_type!$B$11, C$3=data_type!$B$12),C4, "'"&amp;C4&amp;"'"))</f>
        <v>'さくさクッキー'</v>
      </c>
      <c r="U4" t="str">
        <f>IF(D4="","NULL", IF(OR(D$3=data_type!$B$3,D$3=data_type!$B$4, D$3=data_type!$B$5, D$3=data_type!$B$6, D$3=data_type!$B$7, D$3=data_type!$B$8, D$3=data_type!$B$9, D$3=data_type!$B$10, D$3=data_type!$B$11, D$3=data_type!$B$12),D4, "'"&amp;D4&amp;"'"))</f>
        <v>500</v>
      </c>
      <c r="V4" t="str">
        <f>IF(E4="","NULL", IF(OR(E$3=data_type!$B$3,E$3=data_type!$B$4, E$3=data_type!$B$5, E$3=data_type!$B$6, E$3=data_type!$B$7, E$3=data_type!$B$8, E$3=data_type!$B$9, E$3=data_type!$B$10, E$3=data_type!$B$11, E$3=data_type!$B$12),E4, "'"&amp;E4&amp;"'"))</f>
        <v>'当店自慢！サクッと軽い食感のクッキーです'</v>
      </c>
      <c r="W4" t="str">
        <f>IF(F4="","NULL", IF(OR(F$3=data_type!$B$3,F$3=data_type!$B$4, F$3=data_type!$B$5, F$3=data_type!$B$6, F$3=data_type!$B$7, F$3=data_type!$B$8, F$3=data_type!$B$9, F$3=data_type!$B$10, F$3=data_type!$B$11, F$3=data_type!$B$12),F4, "'"&amp;F4&amp;"'"))</f>
        <v>'item_000001.jpg'</v>
      </c>
      <c r="X4">
        <f>IF(G4="","NULL", IF(OR(G$3=data_type!$B$3,G$3=data_type!$B$4, G$3=data_type!$B$5, G$3=data_type!$B$6, G$3=data_type!$B$7, G$3=data_type!$B$8, G$3=data_type!$B$9, G$3=data_type!$B$10, G$3=data_type!$B$11, G$3=data_type!$B$12),G4, "'"&amp;G4&amp;"'"))</f>
        <v>1</v>
      </c>
      <c r="Y4">
        <f>IF(H4="","NULL", IF(OR(H$3=data_type!$B$3,H$3=data_type!$B$4, H$3=data_type!$B$5, H$3=data_type!$B$6, H$3=data_type!$B$7, H$3=data_type!$B$8, H$3=data_type!$B$9, H$3=data_type!$B$10, H$3=data_type!$B$11, H$3=data_type!$B$12),H4, "'"&amp;H4&amp;"'"))</f>
        <v>1</v>
      </c>
      <c r="Z4" t="str">
        <f>IF(I4="","NULL", IF(OR(I$3=data_type!$B$3,I$3=data_type!$B$4, I$3=data_type!$B$5, I$3=data_type!$B$6, I$3=data_type!$B$7, I$3=data_type!$B$8, I$3=data_type!$B$9, I$3=data_type!$B$10, I$3=data_type!$B$11, I$3=data_type!$B$12),I4, "'"&amp;I4&amp;"'"))</f>
        <v>'{"itemTags": [1, 2]}'</v>
      </c>
      <c r="AA4" t="str">
        <f>IF(J4="","NULL", IF(OR(J$3=data_type!$B$3,J$3=data_type!$B$4, J$3=data_type!$B$5, J$3=data_type!$B$6, J$3=data_type!$B$7, J$3=data_type!$B$8, J$3=data_type!$B$9, J$3=data_type!$B$10, J$3=data_type!$B$11, J$3=data_type!$B$12),J4, "'"&amp;J4&amp;"'"))</f>
        <v>'2020/09/15'</v>
      </c>
      <c r="AB4" t="str">
        <f>IF(K4="","NULL", IF(OR(K$3=data_type!$B$3,K$3=data_type!$B$4, K$3=data_type!$B$5, K$3=data_type!$B$6, K$3=data_type!$B$7, K$3=data_type!$B$8, K$3=data_type!$B$9, K$3=data_type!$B$10, K$3=data_type!$B$11, K$3=data_type!$B$12),K4, "'"&amp;K4&amp;"'"))</f>
        <v>'9999/12/31'</v>
      </c>
      <c r="AC4">
        <f>IF(L4="","NULL", IF(OR(L$3=data_type!$B$3,L$3=data_type!$B$4, L$3=data_type!$B$5, L$3=data_type!$B$6, L$3=data_type!$B$7, L$3=data_type!$B$8, L$3=data_type!$B$9, L$3=data_type!$B$10, L$3=data_type!$B$11, L$3=data_type!$B$12),L4, "'"&amp;L4&amp;"'"))</f>
        <v>1</v>
      </c>
      <c r="AD4" t="str">
        <f>IF(M4="","NULL", IF(OR(M$3=data_type!$B$3,M$3=data_type!$B$4, M$3=data_type!$B$5, M$3=data_type!$B$6, M$3=data_type!$B$7, M$3=data_type!$B$8, M$3=data_type!$B$9, M$3=data_type!$B$10, M$3=data_type!$B$11, M$3=data_type!$B$12),M4, "'"&amp;M4&amp;"'"))</f>
        <v>'CHI-3'</v>
      </c>
      <c r="AE4" t="str">
        <f>IF(N4="","NULL", IF(OR(N$3=data_type!$B$3,N$3=data_type!$B$4, N$3=data_type!$B$5, N$3=data_type!$B$6, N$3=data_type!$B$7, N$3=data_type!$B$8, N$3=data_type!$B$9, N$3=data_type!$B$10, N$3=data_type!$B$11, N$3=data_type!$B$12),N4, "'"&amp;N4&amp;"'"))</f>
        <v>'2020/09/19 18:46:33'</v>
      </c>
      <c r="AF4" t="str">
        <f>IF(O4="","NULL", IF(OR(O$3=data_type!$B$3,O$3=data_type!$B$4, O$3=data_type!$B$5, O$3=data_type!$B$6, O$3=data_type!$B$7, O$3=data_type!$B$8, O$3=data_type!$B$9, O$3=data_type!$B$10, O$3=data_type!$B$11, O$3=data_type!$B$12),O4, "'"&amp;O4&amp;"'"))</f>
        <v>'CHI-3'</v>
      </c>
      <c r="AG4" t="str">
        <f>IF(P4="","NULL", IF(OR(P$3=data_type!$B$3,P$3=data_type!$B$4, P$3=data_type!$B$5, P$3=data_type!$B$6, P$3=data_type!$B$7, P$3=data_type!$B$8, P$3=data_type!$B$9, P$3=data_type!$B$10, P$3=data_type!$B$11, P$3=data_type!$B$12),P4, "'"&amp;P4&amp;"'"))</f>
        <v>'2020/09/19 18:46:33'</v>
      </c>
      <c r="AH4" s="19" t="str">
        <f>IF(Q4="","NULL", IF(OR(Q$3=data_type!$B$3,Q$3=data_type!$B$4, Q$3=data_type!$B$5, Q$3=data_type!$B$6, Q$3=data_type!$B$7, Q$3=data_type!$B$8, Q$3=data_type!$B$9, Q$3=data_type!$B$10, Q$3=data_type!$B$11, Q$3=data_type!$B$12),Q4, "'"&amp;Q4&amp;"'"))</f>
        <v>0</v>
      </c>
      <c r="AJ4" t="str">
        <f>"insert into "&amp;A$1&amp;" values ("&amp;CONCATENATE(S4,", ",T4,", ",U4,", ",V4,", ",W4,", ",X4,", ",Y4,", ",Z4,", ",AA4,", ",AB4,", ",AC4,", ",AD4,", ",AE4,", ",AF4,", ",AG4,", ",AH4)&amp;");"</f>
        <v>insert into items values (1, 'さくさクッキー', 500, '当店自慢！サクッと軽い食感のクッキーです', 'item_000001.jpg', 1, 1, '{"itemTags": [1, 2]}', '2020/09/15', '9999/12/31', 1, 'CHI-3', '2020/09/19 18:46:33', 'CHI-3', '2020/09/19 18:46:33', 0);</v>
      </c>
    </row>
    <row r="5" spans="1:36" x14ac:dyDescent="0.55000000000000004">
      <c r="B5" s="10">
        <v>2</v>
      </c>
      <c r="C5" s="11" t="s">
        <v>20</v>
      </c>
      <c r="D5" s="11" t="s">
        <v>103</v>
      </c>
      <c r="E5" s="11" t="s">
        <v>21</v>
      </c>
      <c r="F5" s="11" t="s">
        <v>22</v>
      </c>
      <c r="G5" s="10">
        <v>2</v>
      </c>
      <c r="H5" s="10">
        <v>1</v>
      </c>
      <c r="I5" s="11" t="s">
        <v>18</v>
      </c>
      <c r="J5" s="12" t="s">
        <v>35</v>
      </c>
      <c r="K5" s="12" t="s">
        <v>76</v>
      </c>
      <c r="L5" s="10">
        <v>1</v>
      </c>
      <c r="M5" s="11" t="s">
        <v>19</v>
      </c>
      <c r="N5" s="12" t="s">
        <v>36</v>
      </c>
      <c r="O5" s="11" t="s">
        <v>19</v>
      </c>
      <c r="P5" s="12" t="s">
        <v>36</v>
      </c>
      <c r="Q5" s="12" t="s">
        <v>37</v>
      </c>
      <c r="S5">
        <f>IF(B5="","NULL", IF(OR(B$3=data_type!$B$3,B$3=data_type!$B$4, B$3=data_type!$B$5, B$3=data_type!$B$6, B$3=data_type!$B$7, B$3=data_type!$B$8, B$3=data_type!$B$9, B$3=data_type!$B$10, B$3=data_type!$B$11, B$3=data_type!$B$12),B5, "'"&amp;B5&amp;"'"))</f>
        <v>2</v>
      </c>
      <c r="T5" t="str">
        <f>IF(C5="","NULL", IF(OR(C$3=data_type!$B$3,C$3=data_type!$B$4, C$3=data_type!$B$5, C$3=data_type!$B$6, C$3=data_type!$B$7, C$3=data_type!$B$8, C$3=data_type!$B$9, C$3=data_type!$B$10, C$3=data_type!$B$11, C$3=data_type!$B$12),C5, "'"&amp;C5&amp;"'"))</f>
        <v>'とろとろプリン'</v>
      </c>
      <c r="U5" t="str">
        <f>IF(D5="","NULL", IF(OR(D$3=data_type!$B$3,D$3=data_type!$B$4, D$3=data_type!$B$5, D$3=data_type!$B$6, D$3=data_type!$B$7, D$3=data_type!$B$8, D$3=data_type!$B$9, D$3=data_type!$B$10, D$3=data_type!$B$11, D$3=data_type!$B$12),D5, "'"&amp;D5&amp;"'"))</f>
        <v>250</v>
      </c>
      <c r="V5" t="str">
        <f>IF(E5="","NULL", IF(OR(E$3=data_type!$B$3,E$3=data_type!$B$4, E$3=data_type!$B$5, E$3=data_type!$B$6, E$3=data_type!$B$7, E$3=data_type!$B$8, E$3=data_type!$B$9, E$3=data_type!$B$10, E$3=data_type!$B$11, E$3=data_type!$B$12),E5, "'"&amp;E5&amp;"'"))</f>
        <v>'シェフ秘伝のレシピで作り上げたお口の中でとろける、病みつき間違いなしの逸品です'</v>
      </c>
      <c r="W5" t="str">
        <f>IF(F5="","NULL", IF(OR(F$3=data_type!$B$3,F$3=data_type!$B$4, F$3=data_type!$B$5, F$3=data_type!$B$6, F$3=data_type!$B$7, F$3=data_type!$B$8, F$3=data_type!$B$9, F$3=data_type!$B$10, F$3=data_type!$B$11, F$3=data_type!$B$12),F5, "'"&amp;F5&amp;"'"))</f>
        <v>'item_000002.jpg'</v>
      </c>
      <c r="X5">
        <f>IF(G5="","NULL", IF(OR(G$3=data_type!$B$3,G$3=data_type!$B$4, G$3=data_type!$B$5, G$3=data_type!$B$6, G$3=data_type!$B$7, G$3=data_type!$B$8, G$3=data_type!$B$9, G$3=data_type!$B$10, G$3=data_type!$B$11, G$3=data_type!$B$12),G5, "'"&amp;G5&amp;"'"))</f>
        <v>2</v>
      </c>
      <c r="Y5">
        <f>IF(H5="","NULL", IF(OR(H$3=data_type!$B$3,H$3=data_type!$B$4, H$3=data_type!$B$5, H$3=data_type!$B$6, H$3=data_type!$B$7, H$3=data_type!$B$8, H$3=data_type!$B$9, H$3=data_type!$B$10, H$3=data_type!$B$11, H$3=data_type!$B$12),H5, "'"&amp;H5&amp;"'"))</f>
        <v>1</v>
      </c>
      <c r="Z5" t="str">
        <f>IF(I5="","NULL", IF(OR(I$3=data_type!$B$3,I$3=data_type!$B$4, I$3=data_type!$B$5, I$3=data_type!$B$6, I$3=data_type!$B$7, I$3=data_type!$B$8, I$3=data_type!$B$9, I$3=data_type!$B$10, I$3=data_type!$B$11, I$3=data_type!$B$12),I5, "'"&amp;I5&amp;"'"))</f>
        <v>'{"itemTags": [1, 2]}'</v>
      </c>
      <c r="AA5" t="str">
        <f>IF(J5="","NULL", IF(OR(J$3=data_type!$B$3,J$3=data_type!$B$4, J$3=data_type!$B$5, J$3=data_type!$B$6, J$3=data_type!$B$7, J$3=data_type!$B$8, J$3=data_type!$B$9, J$3=data_type!$B$10, J$3=data_type!$B$11, J$3=data_type!$B$12),J5, "'"&amp;J5&amp;"'"))</f>
        <v>'2020/05/01'</v>
      </c>
      <c r="AB5" t="str">
        <f>IF(K5="","NULL", IF(OR(K$3=data_type!$B$3,K$3=data_type!$B$4, K$3=data_type!$B$5, K$3=data_type!$B$6, K$3=data_type!$B$7, K$3=data_type!$B$8, K$3=data_type!$B$9, K$3=data_type!$B$10, K$3=data_type!$B$11, K$3=data_type!$B$12),K5, "'"&amp;K5&amp;"'"))</f>
        <v>'9999/12/31'</v>
      </c>
      <c r="AC5">
        <f>IF(L5="","NULL", IF(OR(L$3=data_type!$B$3,L$3=data_type!$B$4, L$3=data_type!$B$5, L$3=data_type!$B$6, L$3=data_type!$B$7, L$3=data_type!$B$8, L$3=data_type!$B$9, L$3=data_type!$B$10, L$3=data_type!$B$11, L$3=data_type!$B$12),L5, "'"&amp;L5&amp;"'"))</f>
        <v>1</v>
      </c>
      <c r="AD5" t="str">
        <f>IF(M5="","NULL", IF(OR(M$3=data_type!$B$3,M$3=data_type!$B$4, M$3=data_type!$B$5, M$3=data_type!$B$6, M$3=data_type!$B$7, M$3=data_type!$B$8, M$3=data_type!$B$9, M$3=data_type!$B$10, M$3=data_type!$B$11, M$3=data_type!$B$12),M5, "'"&amp;M5&amp;"'"))</f>
        <v>'CHI-3'</v>
      </c>
      <c r="AE5" t="str">
        <f>IF(N5="","NULL", IF(OR(N$3=data_type!$B$3,N$3=data_type!$B$4, N$3=data_type!$B$5, N$3=data_type!$B$6, N$3=data_type!$B$7, N$3=data_type!$B$8, N$3=data_type!$B$9, N$3=data_type!$B$10, N$3=data_type!$B$11, N$3=data_type!$B$12),N5, "'"&amp;N5&amp;"'"))</f>
        <v>'2020/09/19 18:46:33'</v>
      </c>
      <c r="AF5" t="str">
        <f>IF(O5="","NULL", IF(OR(O$3=data_type!$B$3,O$3=data_type!$B$4, O$3=data_type!$B$5, O$3=data_type!$B$6, O$3=data_type!$B$7, O$3=data_type!$B$8, O$3=data_type!$B$9, O$3=data_type!$B$10, O$3=data_type!$B$11, O$3=data_type!$B$12),O5, "'"&amp;O5&amp;"'"))</f>
        <v>'CHI-3'</v>
      </c>
      <c r="AG5" t="str">
        <f>IF(P5="","NULL", IF(OR(P$3=data_type!$B$3,P$3=data_type!$B$4, P$3=data_type!$B$5, P$3=data_type!$B$6, P$3=data_type!$B$7, P$3=data_type!$B$8, P$3=data_type!$B$9, P$3=data_type!$B$10, P$3=data_type!$B$11, P$3=data_type!$B$12),P5, "'"&amp;P5&amp;"'"))</f>
        <v>'2020/09/19 18:46:33'</v>
      </c>
      <c r="AH5" s="19" t="str">
        <f>IF(Q5="","NULL", IF(OR(Q$3=data_type!$B$3,Q$3=data_type!$B$4, Q$3=data_type!$B$5, Q$3=data_type!$B$6, Q$3=data_type!$B$7, Q$3=data_type!$B$8, Q$3=data_type!$B$9, Q$3=data_type!$B$10, Q$3=data_type!$B$11, Q$3=data_type!$B$12),Q5, "'"&amp;Q5&amp;"'"))</f>
        <v>0</v>
      </c>
      <c r="AJ5" t="str">
        <f t="shared" ref="AJ5:AJ23" si="0">"insert into "&amp;A$1&amp;" values ("&amp;CONCATENATE(S5,", ",T5,", ",U5,", ",V5,", ",W5,", ",X5,", ",Y5,", ",Z5,", ",AA5,", ",AB5,", ",AC5,", ",AD5,", ",AE5,", ",AF5,", ",AG5,", ",AH5)&amp;");"</f>
        <v>insert into items values (2, 'とろとろプリン', 250, 'シェフ秘伝のレシピで作り上げたお口の中でとろける、病みつき間違いなしの逸品です', 'item_000002.jpg', 2, 1, '{"itemTags": [1, 2]}', '2020/05/01', '9999/12/31', 1, 'CHI-3', '2020/09/19 18:46:33', 'CHI-3', '2020/09/19 18:46:33', 0);</v>
      </c>
    </row>
    <row r="6" spans="1:36" x14ac:dyDescent="0.55000000000000004">
      <c r="B6" s="10">
        <v>3</v>
      </c>
      <c r="C6" s="11" t="s">
        <v>50</v>
      </c>
      <c r="D6" s="11" t="s">
        <v>104</v>
      </c>
      <c r="E6" s="11" t="s">
        <v>23</v>
      </c>
      <c r="F6" s="11" t="s">
        <v>24</v>
      </c>
      <c r="G6" s="10">
        <v>4</v>
      </c>
      <c r="H6" s="10">
        <v>1</v>
      </c>
      <c r="I6" s="11" t="s">
        <v>25</v>
      </c>
      <c r="J6" s="12" t="s">
        <v>35</v>
      </c>
      <c r="K6" s="12" t="s">
        <v>76</v>
      </c>
      <c r="L6" s="10">
        <v>0</v>
      </c>
      <c r="M6" s="11" t="s">
        <v>19</v>
      </c>
      <c r="N6" s="12" t="s">
        <v>36</v>
      </c>
      <c r="O6" s="11" t="s">
        <v>19</v>
      </c>
      <c r="P6" s="12" t="s">
        <v>36</v>
      </c>
      <c r="Q6" s="12" t="s">
        <v>37</v>
      </c>
      <c r="S6">
        <f>IF(B6="","NULL", IF(OR(B$3=data_type!$B$3,B$3=data_type!$B$4, B$3=data_type!$B$5, B$3=data_type!$B$6, B$3=data_type!$B$7, B$3=data_type!$B$8, B$3=data_type!$B$9, B$3=data_type!$B$10, B$3=data_type!$B$11, B$3=data_type!$B$12),B6, "'"&amp;B6&amp;"'"))</f>
        <v>3</v>
      </c>
      <c r="T6" t="str">
        <f>IF(C6="","NULL", IF(OR(C$3=data_type!$B$3,C$3=data_type!$B$4, C$3=data_type!$B$5, C$3=data_type!$B$6, C$3=data_type!$B$7, C$3=data_type!$B$8, C$3=data_type!$B$9, C$3=data_type!$B$10, C$3=data_type!$B$11, C$3=data_type!$B$12),C6, "'"&amp;C6&amp;"'"))</f>
        <v>'こわれガレット'</v>
      </c>
      <c r="U6" t="str">
        <f>IF(D6="","NULL", IF(OR(D$3=data_type!$B$3,D$3=data_type!$B$4, D$3=data_type!$B$5, D$3=data_type!$B$6, D$3=data_type!$B$7, D$3=data_type!$B$8, D$3=data_type!$B$9, D$3=data_type!$B$10, D$3=data_type!$B$11, D$3=data_type!$B$12),D6, "'"&amp;D6&amp;"'"))</f>
        <v>200</v>
      </c>
      <c r="V6" t="str">
        <f>IF(E6="","NULL", IF(OR(E$3=data_type!$B$3,E$3=data_type!$B$4, E$3=data_type!$B$5, E$3=data_type!$B$6, E$3=data_type!$B$7, E$3=data_type!$B$8, E$3=data_type!$B$9, E$3=data_type!$B$10, E$3=data_type!$B$11, E$3=data_type!$B$12),E6, "'"&amp;E6&amp;"'"))</f>
        <v>'われてしまっているためおトクな価格で販売！お味は正規品と変わりません！'</v>
      </c>
      <c r="W6" t="str">
        <f>IF(F6="","NULL", IF(OR(F$3=data_type!$B$3,F$3=data_type!$B$4, F$3=data_type!$B$5, F$3=data_type!$B$6, F$3=data_type!$B$7, F$3=data_type!$B$8, F$3=data_type!$B$9, F$3=data_type!$B$10, F$3=data_type!$B$11, F$3=data_type!$B$12),F6, "'"&amp;F6&amp;"'"))</f>
        <v>'item_000003.jpg'</v>
      </c>
      <c r="X6">
        <f>IF(G6="","NULL", IF(OR(G$3=data_type!$B$3,G$3=data_type!$B$4, G$3=data_type!$B$5, G$3=data_type!$B$6, G$3=data_type!$B$7, G$3=data_type!$B$8, G$3=data_type!$B$9, G$3=data_type!$B$10, G$3=data_type!$B$11, G$3=data_type!$B$12),G6, "'"&amp;G6&amp;"'"))</f>
        <v>4</v>
      </c>
      <c r="Y6">
        <f>IF(H6="","NULL", IF(OR(H$3=data_type!$B$3,H$3=data_type!$B$4, H$3=data_type!$B$5, H$3=data_type!$B$6, H$3=data_type!$B$7, H$3=data_type!$B$8, H$3=data_type!$B$9, H$3=data_type!$B$10, H$3=data_type!$B$11, H$3=data_type!$B$12),H6, "'"&amp;H6&amp;"'"))</f>
        <v>1</v>
      </c>
      <c r="Z6" t="str">
        <f>IF(I6="","NULL", IF(OR(I$3=data_type!$B$3,I$3=data_type!$B$4, I$3=data_type!$B$5, I$3=data_type!$B$6, I$3=data_type!$B$7, I$3=data_type!$B$8, I$3=data_type!$B$9, I$3=data_type!$B$10, I$3=data_type!$B$11, I$3=data_type!$B$12),I6, "'"&amp;I6&amp;"'"))</f>
        <v>'{"itemTags": [3]}'</v>
      </c>
      <c r="AA6" t="str">
        <f>IF(J6="","NULL", IF(OR(J$3=data_type!$B$3,J$3=data_type!$B$4, J$3=data_type!$B$5, J$3=data_type!$B$6, J$3=data_type!$B$7, J$3=data_type!$B$8, J$3=data_type!$B$9, J$3=data_type!$B$10, J$3=data_type!$B$11, J$3=data_type!$B$12),J6, "'"&amp;J6&amp;"'"))</f>
        <v>'2020/05/01'</v>
      </c>
      <c r="AB6" t="str">
        <f>IF(K6="","NULL", IF(OR(K$3=data_type!$B$3,K$3=data_type!$B$4, K$3=data_type!$B$5, K$3=data_type!$B$6, K$3=data_type!$B$7, K$3=data_type!$B$8, K$3=data_type!$B$9, K$3=data_type!$B$10, K$3=data_type!$B$11, K$3=data_type!$B$12),K6, "'"&amp;K6&amp;"'"))</f>
        <v>'9999/12/31'</v>
      </c>
      <c r="AC6">
        <f>IF(L6="","NULL", IF(OR(L$3=data_type!$B$3,L$3=data_type!$B$4, L$3=data_type!$B$5, L$3=data_type!$B$6, L$3=data_type!$B$7, L$3=data_type!$B$8, L$3=data_type!$B$9, L$3=data_type!$B$10, L$3=data_type!$B$11, L$3=data_type!$B$12),L6, "'"&amp;L6&amp;"'"))</f>
        <v>0</v>
      </c>
      <c r="AD6" t="str">
        <f>IF(M6="","NULL", IF(OR(M$3=data_type!$B$3,M$3=data_type!$B$4, M$3=data_type!$B$5, M$3=data_type!$B$6, M$3=data_type!$B$7, M$3=data_type!$B$8, M$3=data_type!$B$9, M$3=data_type!$B$10, M$3=data_type!$B$11, M$3=data_type!$B$12),M6, "'"&amp;M6&amp;"'"))</f>
        <v>'CHI-3'</v>
      </c>
      <c r="AE6" t="str">
        <f>IF(N6="","NULL", IF(OR(N$3=data_type!$B$3,N$3=data_type!$B$4, N$3=data_type!$B$5, N$3=data_type!$B$6, N$3=data_type!$B$7, N$3=data_type!$B$8, N$3=data_type!$B$9, N$3=data_type!$B$10, N$3=data_type!$B$11, N$3=data_type!$B$12),N6, "'"&amp;N6&amp;"'"))</f>
        <v>'2020/09/19 18:46:33'</v>
      </c>
      <c r="AF6" t="str">
        <f>IF(O6="","NULL", IF(OR(O$3=data_type!$B$3,O$3=data_type!$B$4, O$3=data_type!$B$5, O$3=data_type!$B$6, O$3=data_type!$B$7, O$3=data_type!$B$8, O$3=data_type!$B$9, O$3=data_type!$B$10, O$3=data_type!$B$11, O$3=data_type!$B$12),O6, "'"&amp;O6&amp;"'"))</f>
        <v>'CHI-3'</v>
      </c>
      <c r="AG6" t="str">
        <f>IF(P6="","NULL", IF(OR(P$3=data_type!$B$3,P$3=data_type!$B$4, P$3=data_type!$B$5, P$3=data_type!$B$6, P$3=data_type!$B$7, P$3=data_type!$B$8, P$3=data_type!$B$9, P$3=data_type!$B$10, P$3=data_type!$B$11, P$3=data_type!$B$12),P6, "'"&amp;P6&amp;"'"))</f>
        <v>'2020/09/19 18:46:33'</v>
      </c>
      <c r="AH6" s="19" t="str">
        <f>IF(Q6="","NULL", IF(OR(Q$3=data_type!$B$3,Q$3=data_type!$B$4, Q$3=data_type!$B$5, Q$3=data_type!$B$6, Q$3=data_type!$B$7, Q$3=data_type!$B$8, Q$3=data_type!$B$9, Q$3=data_type!$B$10, Q$3=data_type!$B$11, Q$3=data_type!$B$12),Q6, "'"&amp;Q6&amp;"'"))</f>
        <v>0</v>
      </c>
      <c r="AJ6" t="str">
        <f t="shared" si="0"/>
        <v>insert into items values (3, 'こわれガレット', 200, 'われてしまっているためおトクな価格で販売！お味は正規品と変わりません！', 'item_000003.jpg', 4, 1, '{"itemTags": [3]}', '2020/05/01', '9999/12/31', 0, 'CHI-3', '2020/09/19 18:46:33', 'CHI-3', '2020/09/19 18:46:33', 0);</v>
      </c>
    </row>
    <row r="7" spans="1:36" x14ac:dyDescent="0.55000000000000004">
      <c r="B7" s="13">
        <v>4</v>
      </c>
      <c r="C7" s="14" t="s">
        <v>51</v>
      </c>
      <c r="D7" s="14" t="s">
        <v>105</v>
      </c>
      <c r="E7" s="14" t="s">
        <v>52</v>
      </c>
      <c r="F7" s="11" t="s">
        <v>75</v>
      </c>
      <c r="G7" s="13"/>
      <c r="H7" s="13">
        <v>1</v>
      </c>
      <c r="I7" s="11" t="s">
        <v>97</v>
      </c>
      <c r="J7" s="12" t="s">
        <v>53</v>
      </c>
      <c r="K7" s="12" t="s">
        <v>76</v>
      </c>
      <c r="L7" s="10">
        <v>1</v>
      </c>
      <c r="M7" s="11" t="s">
        <v>19</v>
      </c>
      <c r="N7" s="12" t="s">
        <v>36</v>
      </c>
      <c r="O7" s="11" t="s">
        <v>19</v>
      </c>
      <c r="P7" s="12" t="s">
        <v>36</v>
      </c>
      <c r="Q7" s="12" t="s">
        <v>37</v>
      </c>
      <c r="S7">
        <f>IF(B7="","NULL", IF(OR(B$3=data_type!$B$3,B$3=data_type!$B$4, B$3=data_type!$B$5, B$3=data_type!$B$6, B$3=data_type!$B$7, B$3=data_type!$B$8, B$3=data_type!$B$9, B$3=data_type!$B$10, B$3=data_type!$B$11, B$3=data_type!$B$12),B7, "'"&amp;B7&amp;"'"))</f>
        <v>4</v>
      </c>
      <c r="T7" t="str">
        <f>IF(C7="","NULL", IF(OR(C$3=data_type!$B$3,C$3=data_type!$B$4, C$3=data_type!$B$5, C$3=data_type!$B$6, C$3=data_type!$B$7, C$3=data_type!$B$8, C$3=data_type!$B$9, C$3=data_type!$B$10, C$3=data_type!$B$11, C$3=data_type!$B$12),C7, "'"&amp;C7&amp;"'"))</f>
        <v>'超濃厚チーズケーキ'</v>
      </c>
      <c r="U7" t="str">
        <f>IF(D7="","NULL", IF(OR(D$3=data_type!$B$3,D$3=data_type!$B$4, D$3=data_type!$B$5, D$3=data_type!$B$6, D$3=data_type!$B$7, D$3=data_type!$B$8, D$3=data_type!$B$9, D$3=data_type!$B$10, D$3=data_type!$B$11, D$3=data_type!$B$12),D7, "'"&amp;D7&amp;"'"))</f>
        <v>1500</v>
      </c>
      <c r="V7" t="str">
        <f>IF(E7="","NULL", IF(OR(E$3=data_type!$B$3,E$3=data_type!$B$4, E$3=data_type!$B$5, E$3=data_type!$B$6, E$3=data_type!$B$7, E$3=data_type!$B$8, E$3=data_type!$B$9, E$3=data_type!$B$10, E$3=data_type!$B$11, E$3=data_type!$B$12),E7, "'"&amp;E7&amp;"'"))</f>
        <v>'超濃厚チーズ味！チーズ好きならだれもがうなる病みつき間違いなしのチーズケーキです！'</v>
      </c>
      <c r="W7" t="str">
        <f>IF(F7="","NULL", IF(OR(F$3=data_type!$B$3,F$3=data_type!$B$4, F$3=data_type!$B$5, F$3=data_type!$B$6, F$3=data_type!$B$7, F$3=data_type!$B$8, F$3=data_type!$B$9, F$3=data_type!$B$10, F$3=data_type!$B$11, F$3=data_type!$B$12),F7, "'"&amp;F7&amp;"'"))</f>
        <v>'item_000004.jpg'</v>
      </c>
      <c r="X7" t="str">
        <f>IF(G7="","NULL", IF(OR(G$3=data_type!$B$3,G$3=data_type!$B$4, G$3=data_type!$B$5, G$3=data_type!$B$6, G$3=data_type!$B$7, G$3=data_type!$B$8, G$3=data_type!$B$9, G$3=data_type!$B$10, G$3=data_type!$B$11, G$3=data_type!$B$12),G7, "'"&amp;G7&amp;"'"))</f>
        <v>NULL</v>
      </c>
      <c r="Y7">
        <f>IF(H7="","NULL", IF(OR(H$3=data_type!$B$3,H$3=data_type!$B$4, H$3=data_type!$B$5, H$3=data_type!$B$6, H$3=data_type!$B$7, H$3=data_type!$B$8, H$3=data_type!$B$9, H$3=data_type!$B$10, H$3=data_type!$B$11, H$3=data_type!$B$12),H7, "'"&amp;H7&amp;"'"))</f>
        <v>1</v>
      </c>
      <c r="Z7" t="str">
        <f>IF(I7="","NULL", IF(OR(I$3=data_type!$B$3,I$3=data_type!$B$4, I$3=data_type!$B$5, I$3=data_type!$B$6, I$3=data_type!$B$7, I$3=data_type!$B$8, I$3=data_type!$B$9, I$3=data_type!$B$10, I$3=data_type!$B$11, I$3=data_type!$B$12),I7, "'"&amp;I7&amp;"'"))</f>
        <v>'{"itemTags": [2, 5]}'</v>
      </c>
      <c r="AA7" t="str">
        <f>IF(J7="","NULL", IF(OR(J$3=data_type!$B$3,J$3=data_type!$B$4, J$3=data_type!$B$5, J$3=data_type!$B$6, J$3=data_type!$B$7, J$3=data_type!$B$8, J$3=data_type!$B$9, J$3=data_type!$B$10, J$3=data_type!$B$11, J$3=data_type!$B$12),J7, "'"&amp;J7&amp;"'"))</f>
        <v>'2019/04/01'</v>
      </c>
      <c r="AB7" t="str">
        <f>IF(K7="","NULL", IF(OR(K$3=data_type!$B$3,K$3=data_type!$B$4, K$3=data_type!$B$5, K$3=data_type!$B$6, K$3=data_type!$B$7, K$3=data_type!$B$8, K$3=data_type!$B$9, K$3=data_type!$B$10, K$3=data_type!$B$11, K$3=data_type!$B$12),K7, "'"&amp;K7&amp;"'"))</f>
        <v>'9999/12/31'</v>
      </c>
      <c r="AC7">
        <f>IF(L7="","NULL", IF(OR(L$3=data_type!$B$3,L$3=data_type!$B$4, L$3=data_type!$B$5, L$3=data_type!$B$6, L$3=data_type!$B$7, L$3=data_type!$B$8, L$3=data_type!$B$9, L$3=data_type!$B$10, L$3=data_type!$B$11, L$3=data_type!$B$12),L7, "'"&amp;L7&amp;"'"))</f>
        <v>1</v>
      </c>
      <c r="AD7" t="str">
        <f>IF(M7="","NULL", IF(OR(M$3=data_type!$B$3,M$3=data_type!$B$4, M$3=data_type!$B$5, M$3=data_type!$B$6, M$3=data_type!$B$7, M$3=data_type!$B$8, M$3=data_type!$B$9, M$3=data_type!$B$10, M$3=data_type!$B$11, M$3=data_type!$B$12),M7, "'"&amp;M7&amp;"'"))</f>
        <v>'CHI-3'</v>
      </c>
      <c r="AE7" t="str">
        <f>IF(N7="","NULL", IF(OR(N$3=data_type!$B$3,N$3=data_type!$B$4, N$3=data_type!$B$5, N$3=data_type!$B$6, N$3=data_type!$B$7, N$3=data_type!$B$8, N$3=data_type!$B$9, N$3=data_type!$B$10, N$3=data_type!$B$11, N$3=data_type!$B$12),N7, "'"&amp;N7&amp;"'"))</f>
        <v>'2020/09/19 18:46:33'</v>
      </c>
      <c r="AF7" t="str">
        <f>IF(O7="","NULL", IF(OR(O$3=data_type!$B$3,O$3=data_type!$B$4, O$3=data_type!$B$5, O$3=data_type!$B$6, O$3=data_type!$B$7, O$3=data_type!$B$8, O$3=data_type!$B$9, O$3=data_type!$B$10, O$3=data_type!$B$11, O$3=data_type!$B$12),O7, "'"&amp;O7&amp;"'"))</f>
        <v>'CHI-3'</v>
      </c>
      <c r="AG7" t="str">
        <f>IF(P7="","NULL", IF(OR(P$3=data_type!$B$3,P$3=data_type!$B$4, P$3=data_type!$B$5, P$3=data_type!$B$6, P$3=data_type!$B$7, P$3=data_type!$B$8, P$3=data_type!$B$9, P$3=data_type!$B$10, P$3=data_type!$B$11, P$3=data_type!$B$12),P7, "'"&amp;P7&amp;"'"))</f>
        <v>'2020/09/19 18:46:33'</v>
      </c>
      <c r="AH7" s="19" t="str">
        <f>IF(Q7="","NULL", IF(OR(Q$3=data_type!$B$3,Q$3=data_type!$B$4, Q$3=data_type!$B$5, Q$3=data_type!$B$6, Q$3=data_type!$B$7, Q$3=data_type!$B$8, Q$3=data_type!$B$9, Q$3=data_type!$B$10, Q$3=data_type!$B$11, Q$3=data_type!$B$12),Q7, "'"&amp;Q7&amp;"'"))</f>
        <v>0</v>
      </c>
      <c r="AJ7" t="str">
        <f t="shared" si="0"/>
        <v>insert into items values (4, '超濃厚チーズケーキ', 1500, '超濃厚チーズ味！チーズ好きならだれもがうなる病みつき間違いなしのチーズケーキです！', 'item_000004.jpg', NULL, 1, '{"itemTags": [2, 5]}', '2019/04/01', '9999/12/31', 1, 'CHI-3', '2020/09/19 18:46:33', 'CHI-3', '2020/09/19 18:46:33', 0);</v>
      </c>
    </row>
    <row r="8" spans="1:36" x14ac:dyDescent="0.55000000000000004">
      <c r="B8" s="13">
        <v>5</v>
      </c>
      <c r="C8" s="14" t="s">
        <v>77</v>
      </c>
      <c r="D8" s="14" t="s">
        <v>103</v>
      </c>
      <c r="E8" s="14" t="s">
        <v>78</v>
      </c>
      <c r="F8" s="11" t="s">
        <v>79</v>
      </c>
      <c r="G8" s="13">
        <v>3</v>
      </c>
      <c r="H8" s="13">
        <v>1</v>
      </c>
      <c r="I8" s="11" t="s">
        <v>80</v>
      </c>
      <c r="J8" s="12" t="s">
        <v>53</v>
      </c>
      <c r="K8" s="12" t="s">
        <v>76</v>
      </c>
      <c r="L8" s="10">
        <v>1</v>
      </c>
      <c r="M8" s="11" t="s">
        <v>19</v>
      </c>
      <c r="N8" s="12" t="s">
        <v>36</v>
      </c>
      <c r="O8" s="11" t="s">
        <v>19</v>
      </c>
      <c r="P8" s="12" t="s">
        <v>36</v>
      </c>
      <c r="Q8" s="12" t="s">
        <v>37</v>
      </c>
      <c r="S8">
        <f>IF(B8="","NULL", IF(OR(B$3=data_type!$B$3,B$3=data_type!$B$4, B$3=data_type!$B$5, B$3=data_type!$B$6, B$3=data_type!$B$7, B$3=data_type!$B$8, B$3=data_type!$B$9, B$3=data_type!$B$10, B$3=data_type!$B$11, B$3=data_type!$B$12),B8, "'"&amp;B8&amp;"'"))</f>
        <v>5</v>
      </c>
      <c r="T8" t="str">
        <f>IF(C8="","NULL", IF(OR(C$3=data_type!$B$3,C$3=data_type!$B$4, C$3=data_type!$B$5, C$3=data_type!$B$6, C$3=data_type!$B$7, C$3=data_type!$B$8, C$3=data_type!$B$9, C$3=data_type!$B$10, C$3=data_type!$B$11, C$3=data_type!$B$12),C8, "'"&amp;C8&amp;"'"))</f>
        <v>'おばあちゃんちのみたらし団子'</v>
      </c>
      <c r="U8" t="str">
        <f>IF(D8="","NULL", IF(OR(D$3=data_type!$B$3,D$3=data_type!$B$4, D$3=data_type!$B$5, D$3=data_type!$B$6, D$3=data_type!$B$7, D$3=data_type!$B$8, D$3=data_type!$B$9, D$3=data_type!$B$10, D$3=data_type!$B$11, D$3=data_type!$B$12),D8, "'"&amp;D8&amp;"'"))</f>
        <v>250</v>
      </c>
      <c r="V8" t="str">
        <f>IF(E8="","NULL", IF(OR(E$3=data_type!$B$3,E$3=data_type!$B$4, E$3=data_type!$B$5, E$3=data_type!$B$6, E$3=data_type!$B$7, E$3=data_type!$B$8, E$3=data_type!$B$9, E$3=data_type!$B$10, E$3=data_type!$B$11, E$3=data_type!$B$12),E8, "'"&amp;E8&amp;"'"))</f>
        <v>'まるでおばあちゃんの家に遊びにいったかのような、どこか懐かしい味のするみたらし団子です'</v>
      </c>
      <c r="W8" t="str">
        <f>IF(F8="","NULL", IF(OR(F$3=data_type!$B$3,F$3=data_type!$B$4, F$3=data_type!$B$5, F$3=data_type!$B$6, F$3=data_type!$B$7, F$3=data_type!$B$8, F$3=data_type!$B$9, F$3=data_type!$B$10, F$3=data_type!$B$11, F$3=data_type!$B$12),F8, "'"&amp;F8&amp;"'"))</f>
        <v>'item_000005.jpg'</v>
      </c>
      <c r="X8">
        <f>IF(G8="","NULL", IF(OR(G$3=data_type!$B$3,G$3=data_type!$B$4, G$3=data_type!$B$5, G$3=data_type!$B$6, G$3=data_type!$B$7, G$3=data_type!$B$8, G$3=data_type!$B$9, G$3=data_type!$B$10, G$3=data_type!$B$11, G$3=data_type!$B$12),G8, "'"&amp;G8&amp;"'"))</f>
        <v>3</v>
      </c>
      <c r="Y8">
        <f>IF(H8="","NULL", IF(OR(H$3=data_type!$B$3,H$3=data_type!$B$4, H$3=data_type!$B$5, H$3=data_type!$B$6, H$3=data_type!$B$7, H$3=data_type!$B$8, H$3=data_type!$B$9, H$3=data_type!$B$10, H$3=data_type!$B$11, H$3=data_type!$B$12),H8, "'"&amp;H8&amp;"'"))</f>
        <v>1</v>
      </c>
      <c r="Z8" t="str">
        <f>IF(I8="","NULL", IF(OR(I$3=data_type!$B$3,I$3=data_type!$B$4, I$3=data_type!$B$5, I$3=data_type!$B$6, I$3=data_type!$B$7, I$3=data_type!$B$8, I$3=data_type!$B$9, I$3=data_type!$B$10, I$3=data_type!$B$11, I$3=data_type!$B$12),I8, "'"&amp;I8&amp;"'"))</f>
        <v>'{"itemTags": [1, 2]}'</v>
      </c>
      <c r="AA8" t="str">
        <f>IF(J8="","NULL", IF(OR(J$3=data_type!$B$3,J$3=data_type!$B$4, J$3=data_type!$B$5, J$3=data_type!$B$6, J$3=data_type!$B$7, J$3=data_type!$B$8, J$3=data_type!$B$9, J$3=data_type!$B$10, J$3=data_type!$B$11, J$3=data_type!$B$12),J8, "'"&amp;J8&amp;"'"))</f>
        <v>'2019/04/01'</v>
      </c>
      <c r="AB8" t="str">
        <f>IF(K8="","NULL", IF(OR(K$3=data_type!$B$3,K$3=data_type!$B$4, K$3=data_type!$B$5, K$3=data_type!$B$6, K$3=data_type!$B$7, K$3=data_type!$B$8, K$3=data_type!$B$9, K$3=data_type!$B$10, K$3=data_type!$B$11, K$3=data_type!$B$12),K8, "'"&amp;K8&amp;"'"))</f>
        <v>'9999/12/31'</v>
      </c>
      <c r="AC8">
        <f>IF(L8="","NULL", IF(OR(L$3=data_type!$B$3,L$3=data_type!$B$4, L$3=data_type!$B$5, L$3=data_type!$B$6, L$3=data_type!$B$7, L$3=data_type!$B$8, L$3=data_type!$B$9, L$3=data_type!$B$10, L$3=data_type!$B$11, L$3=data_type!$B$12),L8, "'"&amp;L8&amp;"'"))</f>
        <v>1</v>
      </c>
      <c r="AD8" t="str">
        <f>IF(M8="","NULL", IF(OR(M$3=data_type!$B$3,M$3=data_type!$B$4, M$3=data_type!$B$5, M$3=data_type!$B$6, M$3=data_type!$B$7, M$3=data_type!$B$8, M$3=data_type!$B$9, M$3=data_type!$B$10, M$3=data_type!$B$11, M$3=data_type!$B$12),M8, "'"&amp;M8&amp;"'"))</f>
        <v>'CHI-3'</v>
      </c>
      <c r="AE8" t="str">
        <f>IF(N8="","NULL", IF(OR(N$3=data_type!$B$3,N$3=data_type!$B$4, N$3=data_type!$B$5, N$3=data_type!$B$6, N$3=data_type!$B$7, N$3=data_type!$B$8, N$3=data_type!$B$9, N$3=data_type!$B$10, N$3=data_type!$B$11, N$3=data_type!$B$12),N8, "'"&amp;N8&amp;"'"))</f>
        <v>'2020/09/19 18:46:33'</v>
      </c>
      <c r="AF8" t="str">
        <f>IF(O8="","NULL", IF(OR(O$3=data_type!$B$3,O$3=data_type!$B$4, O$3=data_type!$B$5, O$3=data_type!$B$6, O$3=data_type!$B$7, O$3=data_type!$B$8, O$3=data_type!$B$9, O$3=data_type!$B$10, O$3=data_type!$B$11, O$3=data_type!$B$12),O8, "'"&amp;O8&amp;"'"))</f>
        <v>'CHI-3'</v>
      </c>
      <c r="AG8" t="str">
        <f>IF(P8="","NULL", IF(OR(P$3=data_type!$B$3,P$3=data_type!$B$4, P$3=data_type!$B$5, P$3=data_type!$B$6, P$3=data_type!$B$7, P$3=data_type!$B$8, P$3=data_type!$B$9, P$3=data_type!$B$10, P$3=data_type!$B$11, P$3=data_type!$B$12),P8, "'"&amp;P8&amp;"'"))</f>
        <v>'2020/09/19 18:46:33'</v>
      </c>
      <c r="AH8" s="19" t="str">
        <f>IF(Q8="","NULL", IF(OR(Q$3=data_type!$B$3,Q$3=data_type!$B$4, Q$3=data_type!$B$5, Q$3=data_type!$B$6, Q$3=data_type!$B$7, Q$3=data_type!$B$8, Q$3=data_type!$B$9, Q$3=data_type!$B$10, Q$3=data_type!$B$11, Q$3=data_type!$B$12),Q8, "'"&amp;Q8&amp;"'"))</f>
        <v>0</v>
      </c>
      <c r="AJ8" t="str">
        <f t="shared" si="0"/>
        <v>insert into items values (5, 'おばあちゃんちのみたらし団子', 250, 'まるでおばあちゃんの家に遊びにいったかのような、どこか懐かしい味のするみたらし団子です', 'item_000005.jpg', 3, 1, '{"itemTags": [1, 2]}', '2019/04/01', '9999/12/31', 1, 'CHI-3', '2020/09/19 18:46:33', 'CHI-3', '2020/09/19 18:46:33', 0);</v>
      </c>
    </row>
    <row r="9" spans="1:36" x14ac:dyDescent="0.55000000000000004">
      <c r="B9" s="13">
        <v>6</v>
      </c>
      <c r="C9" s="14" t="s">
        <v>81</v>
      </c>
      <c r="D9" s="14" t="s">
        <v>106</v>
      </c>
      <c r="E9" s="14" t="s">
        <v>83</v>
      </c>
      <c r="F9" s="11" t="s">
        <v>82</v>
      </c>
      <c r="G9" s="4"/>
      <c r="H9" s="13">
        <v>1</v>
      </c>
      <c r="I9" s="11" t="s">
        <v>112</v>
      </c>
      <c r="J9" s="12" t="s">
        <v>53</v>
      </c>
      <c r="K9" s="12" t="s">
        <v>84</v>
      </c>
      <c r="L9" s="10">
        <v>1</v>
      </c>
      <c r="M9" s="11" t="s">
        <v>19</v>
      </c>
      <c r="N9" s="12" t="s">
        <v>36</v>
      </c>
      <c r="O9" s="11" t="s">
        <v>19</v>
      </c>
      <c r="P9" s="12" t="s">
        <v>36</v>
      </c>
      <c r="Q9" s="12" t="s">
        <v>37</v>
      </c>
      <c r="S9">
        <f>IF(B9="","NULL", IF(OR(B$3=data_type!$B$3,B$3=data_type!$B$4, B$3=data_type!$B$5, B$3=data_type!$B$6, B$3=data_type!$B$7, B$3=data_type!$B$8, B$3=data_type!$B$9, B$3=data_type!$B$10, B$3=data_type!$B$11, B$3=data_type!$B$12),B9, "'"&amp;B9&amp;"'"))</f>
        <v>6</v>
      </c>
      <c r="T9" t="str">
        <f>IF(C9="","NULL", IF(OR(C$3=data_type!$B$3,C$3=data_type!$B$4, C$3=data_type!$B$5, C$3=data_type!$B$6, C$3=data_type!$B$7, C$3=data_type!$B$8, C$3=data_type!$B$9, C$3=data_type!$B$10, C$3=data_type!$B$11, C$3=data_type!$B$12),C9, "'"&amp;C9&amp;"'"))</f>
        <v>'パティシエのシュークリーム'</v>
      </c>
      <c r="U9" t="str">
        <f>IF(D9="","NULL", IF(OR(D$3=data_type!$B$3,D$3=data_type!$B$4, D$3=data_type!$B$5, D$3=data_type!$B$6, D$3=data_type!$B$7, D$3=data_type!$B$8, D$3=data_type!$B$9, D$3=data_type!$B$10, D$3=data_type!$B$11, D$3=data_type!$B$12),D9, "'"&amp;D9&amp;"'"))</f>
        <v>350</v>
      </c>
      <c r="V9" t="str">
        <f>IF(E9="","NULL", IF(OR(E$3=data_type!$B$3,E$3=data_type!$B$4, E$3=data_type!$B$5, E$3=data_type!$B$6, E$3=data_type!$B$7, E$3=data_type!$B$8, E$3=data_type!$B$9, E$3=data_type!$B$10, E$3=data_type!$B$11, E$3=data_type!$B$12),E9, "'"&amp;E9&amp;"'"))</f>
        <v>'当店専属のパティシエが考案！今までにない驚きのおいしさのシュークリームです！'</v>
      </c>
      <c r="W9" t="str">
        <f>IF(F9="","NULL", IF(OR(F$3=data_type!$B$3,F$3=data_type!$B$4, F$3=data_type!$B$5, F$3=data_type!$B$6, F$3=data_type!$B$7, F$3=data_type!$B$8, F$3=data_type!$B$9, F$3=data_type!$B$10, F$3=data_type!$B$11, F$3=data_type!$B$12),F9, "'"&amp;F9&amp;"'"))</f>
        <v>'item_000006.jpg'</v>
      </c>
      <c r="X9" t="str">
        <f>IF(G9="","NULL", IF(OR(G$3=data_type!$B$3,G$3=data_type!$B$4, G$3=data_type!$B$5, G$3=data_type!$B$6, G$3=data_type!$B$7, G$3=data_type!$B$8, G$3=data_type!$B$9, G$3=data_type!$B$10, G$3=data_type!$B$11, G$3=data_type!$B$12),G9, "'"&amp;G9&amp;"'"))</f>
        <v>NULL</v>
      </c>
      <c r="Y9">
        <f>IF(H9="","NULL", IF(OR(H$3=data_type!$B$3,H$3=data_type!$B$4, H$3=data_type!$B$5, H$3=data_type!$B$6, H$3=data_type!$B$7, H$3=data_type!$B$8, H$3=data_type!$B$9, H$3=data_type!$B$10, H$3=data_type!$B$11, H$3=data_type!$B$12),H9, "'"&amp;H9&amp;"'"))</f>
        <v>1</v>
      </c>
      <c r="Z9" t="str">
        <f>IF(I9="","NULL", IF(OR(I$3=data_type!$B$3,I$3=data_type!$B$4, I$3=data_type!$B$5, I$3=data_type!$B$6, I$3=data_type!$B$7, I$3=data_type!$B$8, I$3=data_type!$B$9, I$3=data_type!$B$10, I$3=data_type!$B$11, I$3=data_type!$B$12),I9, "'"&amp;I9&amp;"'"))</f>
        <v>'{"itemTags": [1, 2, 4]}'</v>
      </c>
      <c r="AA9" t="str">
        <f>IF(J9="","NULL", IF(OR(J$3=data_type!$B$3,J$3=data_type!$B$4, J$3=data_type!$B$5, J$3=data_type!$B$6, J$3=data_type!$B$7, J$3=data_type!$B$8, J$3=data_type!$B$9, J$3=data_type!$B$10, J$3=data_type!$B$11, J$3=data_type!$B$12),J9, "'"&amp;J9&amp;"'"))</f>
        <v>'2019/04/01'</v>
      </c>
      <c r="AB9" t="str">
        <f>IF(K9="","NULL", IF(OR(K$3=data_type!$B$3,K$3=data_type!$B$4, K$3=data_type!$B$5, K$3=data_type!$B$6, K$3=data_type!$B$7, K$3=data_type!$B$8, K$3=data_type!$B$9, K$3=data_type!$B$10, K$3=data_type!$B$11, K$3=data_type!$B$12),K9, "'"&amp;K9&amp;"'"))</f>
        <v>'2020/08/31'</v>
      </c>
      <c r="AC9">
        <f>IF(L9="","NULL", IF(OR(L$3=data_type!$B$3,L$3=data_type!$B$4, L$3=data_type!$B$5, L$3=data_type!$B$6, L$3=data_type!$B$7, L$3=data_type!$B$8, L$3=data_type!$B$9, L$3=data_type!$B$10, L$3=data_type!$B$11, L$3=data_type!$B$12),L9, "'"&amp;L9&amp;"'"))</f>
        <v>1</v>
      </c>
      <c r="AD9" t="str">
        <f>IF(M9="","NULL", IF(OR(M$3=data_type!$B$3,M$3=data_type!$B$4, M$3=data_type!$B$5, M$3=data_type!$B$6, M$3=data_type!$B$7, M$3=data_type!$B$8, M$3=data_type!$B$9, M$3=data_type!$B$10, M$3=data_type!$B$11, M$3=data_type!$B$12),M9, "'"&amp;M9&amp;"'"))</f>
        <v>'CHI-3'</v>
      </c>
      <c r="AE9" t="str">
        <f>IF(N9="","NULL", IF(OR(N$3=data_type!$B$3,N$3=data_type!$B$4, N$3=data_type!$B$5, N$3=data_type!$B$6, N$3=data_type!$B$7, N$3=data_type!$B$8, N$3=data_type!$B$9, N$3=data_type!$B$10, N$3=data_type!$B$11, N$3=data_type!$B$12),N9, "'"&amp;N9&amp;"'"))</f>
        <v>'2020/09/19 18:46:33'</v>
      </c>
      <c r="AF9" t="str">
        <f>IF(O9="","NULL", IF(OR(O$3=data_type!$B$3,O$3=data_type!$B$4, O$3=data_type!$B$5, O$3=data_type!$B$6, O$3=data_type!$B$7, O$3=data_type!$B$8, O$3=data_type!$B$9, O$3=data_type!$B$10, O$3=data_type!$B$11, O$3=data_type!$B$12),O9, "'"&amp;O9&amp;"'"))</f>
        <v>'CHI-3'</v>
      </c>
      <c r="AG9" t="str">
        <f>IF(P9="","NULL", IF(OR(P$3=data_type!$B$3,P$3=data_type!$B$4, P$3=data_type!$B$5, P$3=data_type!$B$6, P$3=data_type!$B$7, P$3=data_type!$B$8, P$3=data_type!$B$9, P$3=data_type!$B$10, P$3=data_type!$B$11, P$3=data_type!$B$12),P9, "'"&amp;P9&amp;"'"))</f>
        <v>'2020/09/19 18:46:33'</v>
      </c>
      <c r="AH9" s="19" t="str">
        <f>IF(Q9="","NULL", IF(OR(Q$3=data_type!$B$3,Q$3=data_type!$B$4, Q$3=data_type!$B$5, Q$3=data_type!$B$6, Q$3=data_type!$B$7, Q$3=data_type!$B$8, Q$3=data_type!$B$9, Q$3=data_type!$B$10, Q$3=data_type!$B$11, Q$3=data_type!$B$12),Q9, "'"&amp;Q9&amp;"'"))</f>
        <v>0</v>
      </c>
      <c r="AJ9" t="str">
        <f t="shared" si="0"/>
        <v>insert into items values (6, 'パティシエのシュークリーム', 350, '当店専属のパティシエが考案！今までにない驚きのおいしさのシュークリームです！', 'item_000006.jpg', NULL, 1, '{"itemTags": [1, 2, 4]}', '2019/04/01', '2020/08/31', 1, 'CHI-3', '2020/09/19 18:46:33', 'CHI-3', '2020/09/19 18:46:33', 0);</v>
      </c>
    </row>
    <row r="10" spans="1:36" x14ac:dyDescent="0.55000000000000004">
      <c r="B10" s="13">
        <v>7</v>
      </c>
      <c r="C10" s="14" t="s">
        <v>90</v>
      </c>
      <c r="D10" s="14" t="s">
        <v>107</v>
      </c>
      <c r="E10" s="14" t="s">
        <v>91</v>
      </c>
      <c r="F10" s="11" t="s">
        <v>92</v>
      </c>
      <c r="G10" s="13">
        <v>5</v>
      </c>
      <c r="H10" s="13">
        <v>2</v>
      </c>
      <c r="I10" s="11" t="s">
        <v>18</v>
      </c>
      <c r="J10" s="12" t="s">
        <v>53</v>
      </c>
      <c r="K10" s="12" t="s">
        <v>84</v>
      </c>
      <c r="L10" s="10">
        <v>1</v>
      </c>
      <c r="M10" s="11" t="s">
        <v>19</v>
      </c>
      <c r="N10" s="12" t="s">
        <v>36</v>
      </c>
      <c r="O10" s="11" t="s">
        <v>19</v>
      </c>
      <c r="P10" s="12" t="s">
        <v>36</v>
      </c>
      <c r="Q10" s="12" t="s">
        <v>37</v>
      </c>
      <c r="S10">
        <f>IF(B10="","NULL", IF(OR(B$3=data_type!$B$3,B$3=data_type!$B$4, B$3=data_type!$B$5, B$3=data_type!$B$6, B$3=data_type!$B$7, B$3=data_type!$B$8, B$3=data_type!$B$9, B$3=data_type!$B$10, B$3=data_type!$B$11, B$3=data_type!$B$12),B10, "'"&amp;B10&amp;"'"))</f>
        <v>7</v>
      </c>
      <c r="T10" t="str">
        <f>IF(C10="","NULL", IF(OR(C$3=data_type!$B$3,C$3=data_type!$B$4, C$3=data_type!$B$5, C$3=data_type!$B$6, C$3=data_type!$B$7, C$3=data_type!$B$8, C$3=data_type!$B$9, C$3=data_type!$B$10, C$3=data_type!$B$11, C$3=data_type!$B$12),C10, "'"&amp;C10&amp;"'"))</f>
        <v>'アンティークグローブ'</v>
      </c>
      <c r="U10" t="str">
        <f>IF(D10="","NULL", IF(OR(D$3=data_type!$B$3,D$3=data_type!$B$4, D$3=data_type!$B$5, D$3=data_type!$B$6, D$3=data_type!$B$7, D$3=data_type!$B$8, D$3=data_type!$B$9, D$3=data_type!$B$10, D$3=data_type!$B$11, D$3=data_type!$B$12),D10, "'"&amp;D10&amp;"'"))</f>
        <v>2500</v>
      </c>
      <c r="V10" t="str">
        <f>IF(E10="","NULL", IF(OR(E$3=data_type!$B$3,E$3=data_type!$B$4, E$3=data_type!$B$5, E$3=data_type!$B$6, E$3=data_type!$B$7, E$3=data_type!$B$8, E$3=data_type!$B$9, E$3=data_type!$B$10, E$3=data_type!$B$11, E$3=data_type!$B$12),E10, "'"&amp;E10&amp;"'"))</f>
        <v>'おしゃれなアンティークグローブ（地球儀）です'</v>
      </c>
      <c r="W10" t="str">
        <f>IF(F10="","NULL", IF(OR(F$3=data_type!$B$3,F$3=data_type!$B$4, F$3=data_type!$B$5, F$3=data_type!$B$6, F$3=data_type!$B$7, F$3=data_type!$B$8, F$3=data_type!$B$9, F$3=data_type!$B$10, F$3=data_type!$B$11, F$3=data_type!$B$12),F10, "'"&amp;F10&amp;"'"))</f>
        <v>'item_000007.jpg'</v>
      </c>
      <c r="X10">
        <f>IF(G10="","NULL", IF(OR(G$3=data_type!$B$3,G$3=data_type!$B$4, G$3=data_type!$B$5, G$3=data_type!$B$6, G$3=data_type!$B$7, G$3=data_type!$B$8, G$3=data_type!$B$9, G$3=data_type!$B$10, G$3=data_type!$B$11, G$3=data_type!$B$12),G10, "'"&amp;G10&amp;"'"))</f>
        <v>5</v>
      </c>
      <c r="Y10">
        <f>IF(H10="","NULL", IF(OR(H$3=data_type!$B$3,H$3=data_type!$B$4, H$3=data_type!$B$5, H$3=data_type!$B$6, H$3=data_type!$B$7, H$3=data_type!$B$8, H$3=data_type!$B$9, H$3=data_type!$B$10, H$3=data_type!$B$11, H$3=data_type!$B$12),H10, "'"&amp;H10&amp;"'"))</f>
        <v>2</v>
      </c>
      <c r="Z10" t="str">
        <f>IF(I10="","NULL", IF(OR(I$3=data_type!$B$3,I$3=data_type!$B$4, I$3=data_type!$B$5, I$3=data_type!$B$6, I$3=data_type!$B$7, I$3=data_type!$B$8, I$3=data_type!$B$9, I$3=data_type!$B$10, I$3=data_type!$B$11, I$3=data_type!$B$12),I10, "'"&amp;I10&amp;"'"))</f>
        <v>'{"itemTags": [1, 2]}'</v>
      </c>
      <c r="AA10" t="str">
        <f>IF(J10="","NULL", IF(OR(J$3=data_type!$B$3,J$3=data_type!$B$4, J$3=data_type!$B$5, J$3=data_type!$B$6, J$3=data_type!$B$7, J$3=data_type!$B$8, J$3=data_type!$B$9, J$3=data_type!$B$10, J$3=data_type!$B$11, J$3=data_type!$B$12),J10, "'"&amp;J10&amp;"'"))</f>
        <v>'2019/04/01'</v>
      </c>
      <c r="AB10" t="str">
        <f>IF(K10="","NULL", IF(OR(K$3=data_type!$B$3,K$3=data_type!$B$4, K$3=data_type!$B$5, K$3=data_type!$B$6, K$3=data_type!$B$7, K$3=data_type!$B$8, K$3=data_type!$B$9, K$3=data_type!$B$10, K$3=data_type!$B$11, K$3=data_type!$B$12),K10, "'"&amp;K10&amp;"'"))</f>
        <v>'2020/08/31'</v>
      </c>
      <c r="AC10">
        <f>IF(L10="","NULL", IF(OR(L$3=data_type!$B$3,L$3=data_type!$B$4, L$3=data_type!$B$5, L$3=data_type!$B$6, L$3=data_type!$B$7, L$3=data_type!$B$8, L$3=data_type!$B$9, L$3=data_type!$B$10, L$3=data_type!$B$11, L$3=data_type!$B$12),L10, "'"&amp;L10&amp;"'"))</f>
        <v>1</v>
      </c>
      <c r="AD10" t="str">
        <f>IF(M10="","NULL", IF(OR(M$3=data_type!$B$3,M$3=data_type!$B$4, M$3=data_type!$B$5, M$3=data_type!$B$6, M$3=data_type!$B$7, M$3=data_type!$B$8, M$3=data_type!$B$9, M$3=data_type!$B$10, M$3=data_type!$B$11, M$3=data_type!$B$12),M10, "'"&amp;M10&amp;"'"))</f>
        <v>'CHI-3'</v>
      </c>
      <c r="AE10" t="str">
        <f>IF(N10="","NULL", IF(OR(N$3=data_type!$B$3,N$3=data_type!$B$4, N$3=data_type!$B$5, N$3=data_type!$B$6, N$3=data_type!$B$7, N$3=data_type!$B$8, N$3=data_type!$B$9, N$3=data_type!$B$10, N$3=data_type!$B$11, N$3=data_type!$B$12),N10, "'"&amp;N10&amp;"'"))</f>
        <v>'2020/09/19 18:46:33'</v>
      </c>
      <c r="AF10" t="str">
        <f>IF(O10="","NULL", IF(OR(O$3=data_type!$B$3,O$3=data_type!$B$4, O$3=data_type!$B$5, O$3=data_type!$B$6, O$3=data_type!$B$7, O$3=data_type!$B$8, O$3=data_type!$B$9, O$3=data_type!$B$10, O$3=data_type!$B$11, O$3=data_type!$B$12),O10, "'"&amp;O10&amp;"'"))</f>
        <v>'CHI-3'</v>
      </c>
      <c r="AG10" t="str">
        <f>IF(P10="","NULL", IF(OR(P$3=data_type!$B$3,P$3=data_type!$B$4, P$3=data_type!$B$5, P$3=data_type!$B$6, P$3=data_type!$B$7, P$3=data_type!$B$8, P$3=data_type!$B$9, P$3=data_type!$B$10, P$3=data_type!$B$11, P$3=data_type!$B$12),P10, "'"&amp;P10&amp;"'"))</f>
        <v>'2020/09/19 18:46:33'</v>
      </c>
      <c r="AH10" s="19" t="str">
        <f>IF(Q10="","NULL", IF(OR(Q$3=data_type!$B$3,Q$3=data_type!$B$4, Q$3=data_type!$B$5, Q$3=data_type!$B$6, Q$3=data_type!$B$7, Q$3=data_type!$B$8, Q$3=data_type!$B$9, Q$3=data_type!$B$10, Q$3=data_type!$B$11, Q$3=data_type!$B$12),Q10, "'"&amp;Q10&amp;"'"))</f>
        <v>0</v>
      </c>
      <c r="AJ10" t="str">
        <f t="shared" si="0"/>
        <v>insert into items values (7, 'アンティークグローブ', 2500, 'おしゃれなアンティークグローブ（地球儀）です', 'item_000007.jpg', 5, 2, '{"itemTags": [1, 2]}', '2019/04/01', '2020/08/31', 1, 'CHI-3', '2020/09/19 18:46:33', 'CHI-3', '2020/09/19 18:46:33', 0);</v>
      </c>
    </row>
    <row r="11" spans="1:36" x14ac:dyDescent="0.55000000000000004">
      <c r="B11" s="13">
        <v>8</v>
      </c>
      <c r="C11" s="14" t="s">
        <v>98</v>
      </c>
      <c r="D11" s="14" t="s">
        <v>108</v>
      </c>
      <c r="E11" s="14" t="s">
        <v>111</v>
      </c>
      <c r="F11" s="11" t="s">
        <v>93</v>
      </c>
      <c r="G11" s="13">
        <v>1</v>
      </c>
      <c r="H11" s="13">
        <v>2</v>
      </c>
      <c r="I11" s="11" t="s">
        <v>113</v>
      </c>
      <c r="J11" s="12" t="s">
        <v>53</v>
      </c>
      <c r="K11" s="12" t="s">
        <v>84</v>
      </c>
      <c r="L11" s="10">
        <v>1</v>
      </c>
      <c r="M11" s="11" t="s">
        <v>19</v>
      </c>
      <c r="N11" s="12" t="s">
        <v>36</v>
      </c>
      <c r="O11" s="11" t="s">
        <v>19</v>
      </c>
      <c r="P11" s="12" t="s">
        <v>36</v>
      </c>
      <c r="Q11" s="12" t="s">
        <v>37</v>
      </c>
      <c r="S11">
        <f>IF(B11="","NULL", IF(OR(B$3=data_type!$B$3,B$3=data_type!$B$4, B$3=data_type!$B$5, B$3=data_type!$B$6, B$3=data_type!$B$7, B$3=data_type!$B$8, B$3=data_type!$B$9, B$3=data_type!$B$10, B$3=data_type!$B$11, B$3=data_type!$B$12),B11, "'"&amp;B11&amp;"'"))</f>
        <v>8</v>
      </c>
      <c r="T11" t="str">
        <f>IF(C11="","NULL", IF(OR(C$3=data_type!$B$3,C$3=data_type!$B$4, C$3=data_type!$B$5, C$3=data_type!$B$6, C$3=data_type!$B$7, C$3=data_type!$B$8, C$3=data_type!$B$9, C$3=data_type!$B$10, C$3=data_type!$B$11, C$3=data_type!$B$12),C11, "'"&amp;C11&amp;"'"))</f>
        <v>'ハーバリウム小'</v>
      </c>
      <c r="U11" t="str">
        <f>IF(D11="","NULL", IF(OR(D$3=data_type!$B$3,D$3=data_type!$B$4, D$3=data_type!$B$5, D$3=data_type!$B$6, D$3=data_type!$B$7, D$3=data_type!$B$8, D$3=data_type!$B$9, D$3=data_type!$B$10, D$3=data_type!$B$11, D$3=data_type!$B$12),D11, "'"&amp;D11&amp;"'"))</f>
        <v>780</v>
      </c>
      <c r="V11" t="str">
        <f>IF(E11="","NULL", IF(OR(E$3=data_type!$B$3,E$3=data_type!$B$4, E$3=data_type!$B$5, E$3=data_type!$B$6, E$3=data_type!$B$7, E$3=data_type!$B$8, E$3=data_type!$B$9, E$3=data_type!$B$10, E$3=data_type!$B$11, E$3=data_type!$B$12),E11, "'"&amp;E11&amp;"'"))</f>
        <v>'お部屋をワンモアオシャレに！'</v>
      </c>
      <c r="W11" t="str">
        <f>IF(F11="","NULL", IF(OR(F$3=data_type!$B$3,F$3=data_type!$B$4, F$3=data_type!$B$5, F$3=data_type!$B$6, F$3=data_type!$B$7, F$3=data_type!$B$8, F$3=data_type!$B$9, F$3=data_type!$B$10, F$3=data_type!$B$11, F$3=data_type!$B$12),F11, "'"&amp;F11&amp;"'"))</f>
        <v>'item_000008.jpg'</v>
      </c>
      <c r="X11">
        <f>IF(G11="","NULL", IF(OR(G$3=data_type!$B$3,G$3=data_type!$B$4, G$3=data_type!$B$5, G$3=data_type!$B$6, G$3=data_type!$B$7, G$3=data_type!$B$8, G$3=data_type!$B$9, G$3=data_type!$B$10, G$3=data_type!$B$11, G$3=data_type!$B$12),G11, "'"&amp;G11&amp;"'"))</f>
        <v>1</v>
      </c>
      <c r="Y11">
        <f>IF(H11="","NULL", IF(OR(H$3=data_type!$B$3,H$3=data_type!$B$4, H$3=data_type!$B$5, H$3=data_type!$B$6, H$3=data_type!$B$7, H$3=data_type!$B$8, H$3=data_type!$B$9, H$3=data_type!$B$10, H$3=data_type!$B$11, H$3=data_type!$B$12),H11, "'"&amp;H11&amp;"'"))</f>
        <v>2</v>
      </c>
      <c r="Z11" t="str">
        <f>IF(I11="","NULL", IF(OR(I$3=data_type!$B$3,I$3=data_type!$B$4, I$3=data_type!$B$5, I$3=data_type!$B$6, I$3=data_type!$B$7, I$3=data_type!$B$8, I$3=data_type!$B$9, I$3=data_type!$B$10, I$3=data_type!$B$11, I$3=data_type!$B$12),I11, "'"&amp;I11&amp;"'"))</f>
        <v>'{"itemTags": [2]}'</v>
      </c>
      <c r="AA11" t="str">
        <f>IF(J11="","NULL", IF(OR(J$3=data_type!$B$3,J$3=data_type!$B$4, J$3=data_type!$B$5, J$3=data_type!$B$6, J$3=data_type!$B$7, J$3=data_type!$B$8, J$3=data_type!$B$9, J$3=data_type!$B$10, J$3=data_type!$B$11, J$3=data_type!$B$12),J11, "'"&amp;J11&amp;"'"))</f>
        <v>'2019/04/01'</v>
      </c>
      <c r="AB11" t="str">
        <f>IF(K11="","NULL", IF(OR(K$3=data_type!$B$3,K$3=data_type!$B$4, K$3=data_type!$B$5, K$3=data_type!$B$6, K$3=data_type!$B$7, K$3=data_type!$B$8, K$3=data_type!$B$9, K$3=data_type!$B$10, K$3=data_type!$B$11, K$3=data_type!$B$12),K11, "'"&amp;K11&amp;"'"))</f>
        <v>'2020/08/31'</v>
      </c>
      <c r="AC11">
        <f>IF(L11="","NULL", IF(OR(L$3=data_type!$B$3,L$3=data_type!$B$4, L$3=data_type!$B$5, L$3=data_type!$B$6, L$3=data_type!$B$7, L$3=data_type!$B$8, L$3=data_type!$B$9, L$3=data_type!$B$10, L$3=data_type!$B$11, L$3=data_type!$B$12),L11, "'"&amp;L11&amp;"'"))</f>
        <v>1</v>
      </c>
      <c r="AD11" t="str">
        <f>IF(M11="","NULL", IF(OR(M$3=data_type!$B$3,M$3=data_type!$B$4, M$3=data_type!$B$5, M$3=data_type!$B$6, M$3=data_type!$B$7, M$3=data_type!$B$8, M$3=data_type!$B$9, M$3=data_type!$B$10, M$3=data_type!$B$11, M$3=data_type!$B$12),M11, "'"&amp;M11&amp;"'"))</f>
        <v>'CHI-3'</v>
      </c>
      <c r="AE11" t="str">
        <f>IF(N11="","NULL", IF(OR(N$3=data_type!$B$3,N$3=data_type!$B$4, N$3=data_type!$B$5, N$3=data_type!$B$6, N$3=data_type!$B$7, N$3=data_type!$B$8, N$3=data_type!$B$9, N$3=data_type!$B$10, N$3=data_type!$B$11, N$3=data_type!$B$12),N11, "'"&amp;N11&amp;"'"))</f>
        <v>'2020/09/19 18:46:33'</v>
      </c>
      <c r="AF11" t="str">
        <f>IF(O11="","NULL", IF(OR(O$3=data_type!$B$3,O$3=data_type!$B$4, O$3=data_type!$B$5, O$3=data_type!$B$6, O$3=data_type!$B$7, O$3=data_type!$B$8, O$3=data_type!$B$9, O$3=data_type!$B$10, O$3=data_type!$B$11, O$3=data_type!$B$12),O11, "'"&amp;O11&amp;"'"))</f>
        <v>'CHI-3'</v>
      </c>
      <c r="AG11" t="str">
        <f>IF(P11="","NULL", IF(OR(P$3=data_type!$B$3,P$3=data_type!$B$4, P$3=data_type!$B$5, P$3=data_type!$B$6, P$3=data_type!$B$7, P$3=data_type!$B$8, P$3=data_type!$B$9, P$3=data_type!$B$10, P$3=data_type!$B$11, P$3=data_type!$B$12),P11, "'"&amp;P11&amp;"'"))</f>
        <v>'2020/09/19 18:46:33'</v>
      </c>
      <c r="AH11" s="19" t="str">
        <f>IF(Q11="","NULL", IF(OR(Q$3=data_type!$B$3,Q$3=data_type!$B$4, Q$3=data_type!$B$5, Q$3=data_type!$B$6, Q$3=data_type!$B$7, Q$3=data_type!$B$8, Q$3=data_type!$B$9, Q$3=data_type!$B$10, Q$3=data_type!$B$11, Q$3=data_type!$B$12),Q11, "'"&amp;Q11&amp;"'"))</f>
        <v>0</v>
      </c>
      <c r="AJ11" t="str">
        <f t="shared" si="0"/>
        <v>insert into items values (8, 'ハーバリウム小', 780, 'お部屋をワンモアオシャレに！', 'item_000008.jpg', 1, 2, '{"itemTags": [2]}', '2019/04/01', '2020/08/31', 1, 'CHI-3', '2020/09/19 18:46:33', 'CHI-3', '2020/09/19 18:46:33', 0);</v>
      </c>
    </row>
    <row r="12" spans="1:36" x14ac:dyDescent="0.55000000000000004">
      <c r="B12" s="13">
        <v>9</v>
      </c>
      <c r="C12" s="14" t="s">
        <v>99</v>
      </c>
      <c r="D12" s="14" t="s">
        <v>109</v>
      </c>
      <c r="E12" s="14" t="s">
        <v>111</v>
      </c>
      <c r="F12" s="11" t="s">
        <v>94</v>
      </c>
      <c r="G12" s="13">
        <v>2</v>
      </c>
      <c r="H12" s="13">
        <v>2</v>
      </c>
      <c r="I12" s="11" t="s">
        <v>113</v>
      </c>
      <c r="J12" s="12" t="s">
        <v>53</v>
      </c>
      <c r="K12" s="12" t="s">
        <v>84</v>
      </c>
      <c r="L12" s="10">
        <v>1</v>
      </c>
      <c r="M12" s="11" t="s">
        <v>19</v>
      </c>
      <c r="N12" s="12" t="s">
        <v>36</v>
      </c>
      <c r="O12" s="11" t="s">
        <v>19</v>
      </c>
      <c r="P12" s="12" t="s">
        <v>36</v>
      </c>
      <c r="Q12" s="12" t="s">
        <v>37</v>
      </c>
      <c r="S12">
        <f>IF(B12="","NULL", IF(OR(B$3=data_type!$B$3,B$3=data_type!$B$4, B$3=data_type!$B$5, B$3=data_type!$B$6, B$3=data_type!$B$7, B$3=data_type!$B$8, B$3=data_type!$B$9, B$3=data_type!$B$10, B$3=data_type!$B$11, B$3=data_type!$B$12),B12, "'"&amp;B12&amp;"'"))</f>
        <v>9</v>
      </c>
      <c r="T12" t="str">
        <f>IF(C12="","NULL", IF(OR(C$3=data_type!$B$3,C$3=data_type!$B$4, C$3=data_type!$B$5, C$3=data_type!$B$6, C$3=data_type!$B$7, C$3=data_type!$B$8, C$3=data_type!$B$9, C$3=data_type!$B$10, C$3=data_type!$B$11, C$3=data_type!$B$12),C12, "'"&amp;C12&amp;"'"))</f>
        <v>'ハーバリウム中'</v>
      </c>
      <c r="U12" t="str">
        <f>IF(D12="","NULL", IF(OR(D$3=data_type!$B$3,D$3=data_type!$B$4, D$3=data_type!$B$5, D$3=data_type!$B$6, D$3=data_type!$B$7, D$3=data_type!$B$8, D$3=data_type!$B$9, D$3=data_type!$B$10, D$3=data_type!$B$11, D$3=data_type!$B$12),D12, "'"&amp;D12&amp;"'"))</f>
        <v>1200</v>
      </c>
      <c r="V12" t="str">
        <f>IF(E12="","NULL", IF(OR(E$3=data_type!$B$3,E$3=data_type!$B$4, E$3=data_type!$B$5, E$3=data_type!$B$6, E$3=data_type!$B$7, E$3=data_type!$B$8, E$3=data_type!$B$9, E$3=data_type!$B$10, E$3=data_type!$B$11, E$3=data_type!$B$12),E12, "'"&amp;E12&amp;"'"))</f>
        <v>'お部屋をワンモアオシャレに！'</v>
      </c>
      <c r="W12" t="str">
        <f>IF(F12="","NULL", IF(OR(F$3=data_type!$B$3,F$3=data_type!$B$4, F$3=data_type!$B$5, F$3=data_type!$B$6, F$3=data_type!$B$7, F$3=data_type!$B$8, F$3=data_type!$B$9, F$3=data_type!$B$10, F$3=data_type!$B$11, F$3=data_type!$B$12),F12, "'"&amp;F12&amp;"'"))</f>
        <v>'item_000009.jpg'</v>
      </c>
      <c r="X12">
        <f>IF(G12="","NULL", IF(OR(G$3=data_type!$B$3,G$3=data_type!$B$4, G$3=data_type!$B$5, G$3=data_type!$B$6, G$3=data_type!$B$7, G$3=data_type!$B$8, G$3=data_type!$B$9, G$3=data_type!$B$10, G$3=data_type!$B$11, G$3=data_type!$B$12),G12, "'"&amp;G12&amp;"'"))</f>
        <v>2</v>
      </c>
      <c r="Y12">
        <f>IF(H12="","NULL", IF(OR(H$3=data_type!$B$3,H$3=data_type!$B$4, H$3=data_type!$B$5, H$3=data_type!$B$6, H$3=data_type!$B$7, H$3=data_type!$B$8, H$3=data_type!$B$9, H$3=data_type!$B$10, H$3=data_type!$B$11, H$3=data_type!$B$12),H12, "'"&amp;H12&amp;"'"))</f>
        <v>2</v>
      </c>
      <c r="Z12" t="str">
        <f>IF(I12="","NULL", IF(OR(I$3=data_type!$B$3,I$3=data_type!$B$4, I$3=data_type!$B$5, I$3=data_type!$B$6, I$3=data_type!$B$7, I$3=data_type!$B$8, I$3=data_type!$B$9, I$3=data_type!$B$10, I$3=data_type!$B$11, I$3=data_type!$B$12),I12, "'"&amp;I12&amp;"'"))</f>
        <v>'{"itemTags": [2]}'</v>
      </c>
      <c r="AA12" t="str">
        <f>IF(J12="","NULL", IF(OR(J$3=data_type!$B$3,J$3=data_type!$B$4, J$3=data_type!$B$5, J$3=data_type!$B$6, J$3=data_type!$B$7, J$3=data_type!$B$8, J$3=data_type!$B$9, J$3=data_type!$B$10, J$3=data_type!$B$11, J$3=data_type!$B$12),J12, "'"&amp;J12&amp;"'"))</f>
        <v>'2019/04/01'</v>
      </c>
      <c r="AB12" t="str">
        <f>IF(K12="","NULL", IF(OR(K$3=data_type!$B$3,K$3=data_type!$B$4, K$3=data_type!$B$5, K$3=data_type!$B$6, K$3=data_type!$B$7, K$3=data_type!$B$8, K$3=data_type!$B$9, K$3=data_type!$B$10, K$3=data_type!$B$11, K$3=data_type!$B$12),K12, "'"&amp;K12&amp;"'"))</f>
        <v>'2020/08/31'</v>
      </c>
      <c r="AC12">
        <f>IF(L12="","NULL", IF(OR(L$3=data_type!$B$3,L$3=data_type!$B$4, L$3=data_type!$B$5, L$3=data_type!$B$6, L$3=data_type!$B$7, L$3=data_type!$B$8, L$3=data_type!$B$9, L$3=data_type!$B$10, L$3=data_type!$B$11, L$3=data_type!$B$12),L12, "'"&amp;L12&amp;"'"))</f>
        <v>1</v>
      </c>
      <c r="AD12" t="str">
        <f>IF(M12="","NULL", IF(OR(M$3=data_type!$B$3,M$3=data_type!$B$4, M$3=data_type!$B$5, M$3=data_type!$B$6, M$3=data_type!$B$7, M$3=data_type!$B$8, M$3=data_type!$B$9, M$3=data_type!$B$10, M$3=data_type!$B$11, M$3=data_type!$B$12),M12, "'"&amp;M12&amp;"'"))</f>
        <v>'CHI-3'</v>
      </c>
      <c r="AE12" t="str">
        <f>IF(N12="","NULL", IF(OR(N$3=data_type!$B$3,N$3=data_type!$B$4, N$3=data_type!$B$5, N$3=data_type!$B$6, N$3=data_type!$B$7, N$3=data_type!$B$8, N$3=data_type!$B$9, N$3=data_type!$B$10, N$3=data_type!$B$11, N$3=data_type!$B$12),N12, "'"&amp;N12&amp;"'"))</f>
        <v>'2020/09/19 18:46:33'</v>
      </c>
      <c r="AF12" t="str">
        <f>IF(O12="","NULL", IF(OR(O$3=data_type!$B$3,O$3=data_type!$B$4, O$3=data_type!$B$5, O$3=data_type!$B$6, O$3=data_type!$B$7, O$3=data_type!$B$8, O$3=data_type!$B$9, O$3=data_type!$B$10, O$3=data_type!$B$11, O$3=data_type!$B$12),O12, "'"&amp;O12&amp;"'"))</f>
        <v>'CHI-3'</v>
      </c>
      <c r="AG12" t="str">
        <f>IF(P12="","NULL", IF(OR(P$3=data_type!$B$3,P$3=data_type!$B$4, P$3=data_type!$B$5, P$3=data_type!$B$6, P$3=data_type!$B$7, P$3=data_type!$B$8, P$3=data_type!$B$9, P$3=data_type!$B$10, P$3=data_type!$B$11, P$3=data_type!$B$12),P12, "'"&amp;P12&amp;"'"))</f>
        <v>'2020/09/19 18:46:33'</v>
      </c>
      <c r="AH12" s="19" t="str">
        <f>IF(Q12="","NULL", IF(OR(Q$3=data_type!$B$3,Q$3=data_type!$B$4, Q$3=data_type!$B$5, Q$3=data_type!$B$6, Q$3=data_type!$B$7, Q$3=data_type!$B$8, Q$3=data_type!$B$9, Q$3=data_type!$B$10, Q$3=data_type!$B$11, Q$3=data_type!$B$12),Q12, "'"&amp;Q12&amp;"'"))</f>
        <v>0</v>
      </c>
      <c r="AJ12" t="str">
        <f t="shared" si="0"/>
        <v>insert into items values (9, 'ハーバリウム中', 1200, 'お部屋をワンモアオシャレに！', 'item_000009.jpg', 2, 2, '{"itemTags": [2]}', '2019/04/01', '2020/08/31', 1, 'CHI-3', '2020/09/19 18:46:33', 'CHI-3', '2020/09/19 18:46:33', 0);</v>
      </c>
    </row>
    <row r="13" spans="1:36" x14ac:dyDescent="0.55000000000000004">
      <c r="B13" s="13">
        <v>10</v>
      </c>
      <c r="C13" s="14" t="s">
        <v>100</v>
      </c>
      <c r="D13" s="14" t="s">
        <v>110</v>
      </c>
      <c r="E13" s="14" t="s">
        <v>111</v>
      </c>
      <c r="F13" s="11" t="s">
        <v>95</v>
      </c>
      <c r="G13" s="13">
        <v>3</v>
      </c>
      <c r="H13" s="13">
        <v>2</v>
      </c>
      <c r="I13" s="11" t="s">
        <v>113</v>
      </c>
      <c r="J13" s="12" t="s">
        <v>53</v>
      </c>
      <c r="K13" s="12" t="s">
        <v>84</v>
      </c>
      <c r="L13" s="10">
        <v>1</v>
      </c>
      <c r="M13" s="11" t="s">
        <v>19</v>
      </c>
      <c r="N13" s="12" t="s">
        <v>36</v>
      </c>
      <c r="O13" s="11" t="s">
        <v>19</v>
      </c>
      <c r="P13" s="12" t="s">
        <v>36</v>
      </c>
      <c r="Q13" s="12" t="s">
        <v>37</v>
      </c>
      <c r="S13">
        <f>IF(B13="","NULL", IF(OR(B$3=data_type!$B$3,B$3=data_type!$B$4, B$3=data_type!$B$5, B$3=data_type!$B$6, B$3=data_type!$B$7, B$3=data_type!$B$8, B$3=data_type!$B$9, B$3=data_type!$B$10, B$3=data_type!$B$11, B$3=data_type!$B$12),B13, "'"&amp;B13&amp;"'"))</f>
        <v>10</v>
      </c>
      <c r="T13" t="str">
        <f>IF(C13="","NULL", IF(OR(C$3=data_type!$B$3,C$3=data_type!$B$4, C$3=data_type!$B$5, C$3=data_type!$B$6, C$3=data_type!$B$7, C$3=data_type!$B$8, C$3=data_type!$B$9, C$3=data_type!$B$10, C$3=data_type!$B$11, C$3=data_type!$B$12),C13, "'"&amp;C13&amp;"'"))</f>
        <v>'ハーバリウム大'</v>
      </c>
      <c r="U13" t="str">
        <f>IF(D13="","NULL", IF(OR(D$3=data_type!$B$3,D$3=data_type!$B$4, D$3=data_type!$B$5, D$3=data_type!$B$6, D$3=data_type!$B$7, D$3=data_type!$B$8, D$3=data_type!$B$9, D$3=data_type!$B$10, D$3=data_type!$B$11, D$3=data_type!$B$12),D13, "'"&amp;D13&amp;"'"))</f>
        <v>1980</v>
      </c>
      <c r="V13" t="str">
        <f>IF(E13="","NULL", IF(OR(E$3=data_type!$B$3,E$3=data_type!$B$4, E$3=data_type!$B$5, E$3=data_type!$B$6, E$3=data_type!$B$7, E$3=data_type!$B$8, E$3=data_type!$B$9, E$3=data_type!$B$10, E$3=data_type!$B$11, E$3=data_type!$B$12),E13, "'"&amp;E13&amp;"'"))</f>
        <v>'お部屋をワンモアオシャレに！'</v>
      </c>
      <c r="W13" t="str">
        <f>IF(F13="","NULL", IF(OR(F$3=data_type!$B$3,F$3=data_type!$B$4, F$3=data_type!$B$5, F$3=data_type!$B$6, F$3=data_type!$B$7, F$3=data_type!$B$8, F$3=data_type!$B$9, F$3=data_type!$B$10, F$3=data_type!$B$11, F$3=data_type!$B$12),F13, "'"&amp;F13&amp;"'"))</f>
        <v>'item_000010.jpg'</v>
      </c>
      <c r="X13">
        <f>IF(G13="","NULL", IF(OR(G$3=data_type!$B$3,G$3=data_type!$B$4, G$3=data_type!$B$5, G$3=data_type!$B$6, G$3=data_type!$B$7, G$3=data_type!$B$8, G$3=data_type!$B$9, G$3=data_type!$B$10, G$3=data_type!$B$11, G$3=data_type!$B$12),G13, "'"&amp;G13&amp;"'"))</f>
        <v>3</v>
      </c>
      <c r="Y13">
        <f>IF(H13="","NULL", IF(OR(H$3=data_type!$B$3,H$3=data_type!$B$4, H$3=data_type!$B$5, H$3=data_type!$B$6, H$3=data_type!$B$7, H$3=data_type!$B$8, H$3=data_type!$B$9, H$3=data_type!$B$10, H$3=data_type!$B$11, H$3=data_type!$B$12),H13, "'"&amp;H13&amp;"'"))</f>
        <v>2</v>
      </c>
      <c r="Z13" t="str">
        <f>IF(I13="","NULL", IF(OR(I$3=data_type!$B$3,I$3=data_type!$B$4, I$3=data_type!$B$5, I$3=data_type!$B$6, I$3=data_type!$B$7, I$3=data_type!$B$8, I$3=data_type!$B$9, I$3=data_type!$B$10, I$3=data_type!$B$11, I$3=data_type!$B$12),I13, "'"&amp;I13&amp;"'"))</f>
        <v>'{"itemTags": [2]}'</v>
      </c>
      <c r="AA13" t="str">
        <f>IF(J13="","NULL", IF(OR(J$3=data_type!$B$3,J$3=data_type!$B$4, J$3=data_type!$B$5, J$3=data_type!$B$6, J$3=data_type!$B$7, J$3=data_type!$B$8, J$3=data_type!$B$9, J$3=data_type!$B$10, J$3=data_type!$B$11, J$3=data_type!$B$12),J13, "'"&amp;J13&amp;"'"))</f>
        <v>'2019/04/01'</v>
      </c>
      <c r="AB13" t="str">
        <f>IF(K13="","NULL", IF(OR(K$3=data_type!$B$3,K$3=data_type!$B$4, K$3=data_type!$B$5, K$3=data_type!$B$6, K$3=data_type!$B$7, K$3=data_type!$B$8, K$3=data_type!$B$9, K$3=data_type!$B$10, K$3=data_type!$B$11, K$3=data_type!$B$12),K13, "'"&amp;K13&amp;"'"))</f>
        <v>'2020/08/31'</v>
      </c>
      <c r="AC13">
        <f>IF(L13="","NULL", IF(OR(L$3=data_type!$B$3,L$3=data_type!$B$4, L$3=data_type!$B$5, L$3=data_type!$B$6, L$3=data_type!$B$7, L$3=data_type!$B$8, L$3=data_type!$B$9, L$3=data_type!$B$10, L$3=data_type!$B$11, L$3=data_type!$B$12),L13, "'"&amp;L13&amp;"'"))</f>
        <v>1</v>
      </c>
      <c r="AD13" t="str">
        <f>IF(M13="","NULL", IF(OR(M$3=data_type!$B$3,M$3=data_type!$B$4, M$3=data_type!$B$5, M$3=data_type!$B$6, M$3=data_type!$B$7, M$3=data_type!$B$8, M$3=data_type!$B$9, M$3=data_type!$B$10, M$3=data_type!$B$11, M$3=data_type!$B$12),M13, "'"&amp;M13&amp;"'"))</f>
        <v>'CHI-3'</v>
      </c>
      <c r="AE13" t="str">
        <f>IF(N13="","NULL", IF(OR(N$3=data_type!$B$3,N$3=data_type!$B$4, N$3=data_type!$B$5, N$3=data_type!$B$6, N$3=data_type!$B$7, N$3=data_type!$B$8, N$3=data_type!$B$9, N$3=data_type!$B$10, N$3=data_type!$B$11, N$3=data_type!$B$12),N13, "'"&amp;N13&amp;"'"))</f>
        <v>'2020/09/19 18:46:33'</v>
      </c>
      <c r="AF13" t="str">
        <f>IF(O13="","NULL", IF(OR(O$3=data_type!$B$3,O$3=data_type!$B$4, O$3=data_type!$B$5, O$3=data_type!$B$6, O$3=data_type!$B$7, O$3=data_type!$B$8, O$3=data_type!$B$9, O$3=data_type!$B$10, O$3=data_type!$B$11, O$3=data_type!$B$12),O13, "'"&amp;O13&amp;"'"))</f>
        <v>'CHI-3'</v>
      </c>
      <c r="AG13" t="str">
        <f>IF(P13="","NULL", IF(OR(P$3=data_type!$B$3,P$3=data_type!$B$4, P$3=data_type!$B$5, P$3=data_type!$B$6, P$3=data_type!$B$7, P$3=data_type!$B$8, P$3=data_type!$B$9, P$3=data_type!$B$10, P$3=data_type!$B$11, P$3=data_type!$B$12),P13, "'"&amp;P13&amp;"'"))</f>
        <v>'2020/09/19 18:46:33'</v>
      </c>
      <c r="AH13" s="19" t="str">
        <f>IF(Q13="","NULL", IF(OR(Q$3=data_type!$B$3,Q$3=data_type!$B$4, Q$3=data_type!$B$5, Q$3=data_type!$B$6, Q$3=data_type!$B$7, Q$3=data_type!$B$8, Q$3=data_type!$B$9, Q$3=data_type!$B$10, Q$3=data_type!$B$11, Q$3=data_type!$B$12),Q13, "'"&amp;Q13&amp;"'"))</f>
        <v>0</v>
      </c>
      <c r="AJ13" t="str">
        <f t="shared" si="0"/>
        <v>insert into items values (10, 'ハーバリウム大', 1980, 'お部屋をワンモアオシャレに！', 'item_000010.jpg', 3, 2, '{"itemTags": [2]}', '2019/04/01', '2020/08/31', 1, 'CHI-3', '2020/09/19 18:46:33', 'CHI-3', '2020/09/19 18:46:33', 0);</v>
      </c>
    </row>
    <row r="14" spans="1:36" x14ac:dyDescent="0.55000000000000004">
      <c r="B14" s="13">
        <v>11</v>
      </c>
      <c r="C14" s="14" t="s">
        <v>114</v>
      </c>
      <c r="D14" s="14">
        <v>520</v>
      </c>
      <c r="E14" s="14" t="s">
        <v>115</v>
      </c>
      <c r="F14" s="11" t="s">
        <v>96</v>
      </c>
      <c r="G14" s="13">
        <v>4</v>
      </c>
      <c r="H14" s="13">
        <v>2</v>
      </c>
      <c r="I14" s="11" t="s">
        <v>18</v>
      </c>
      <c r="J14" s="12" t="s">
        <v>53</v>
      </c>
      <c r="K14" s="12" t="s">
        <v>84</v>
      </c>
      <c r="L14" s="10">
        <v>1</v>
      </c>
      <c r="M14" s="11" t="s">
        <v>19</v>
      </c>
      <c r="N14" s="12" t="s">
        <v>36</v>
      </c>
      <c r="O14" s="11" t="s">
        <v>19</v>
      </c>
      <c r="P14" s="12" t="s">
        <v>36</v>
      </c>
      <c r="Q14" s="4">
        <v>1</v>
      </c>
      <c r="S14">
        <f>IF(B14="","NULL", IF(OR(B$3=data_type!$B$3,B$3=data_type!$B$4, B$3=data_type!$B$5, B$3=data_type!$B$6, B$3=data_type!$B$7, B$3=data_type!$B$8, B$3=data_type!$B$9, B$3=data_type!$B$10, B$3=data_type!$B$11, B$3=data_type!$B$12),B14, "'"&amp;B14&amp;"'"))</f>
        <v>11</v>
      </c>
      <c r="T14" t="str">
        <f>IF(C14="","NULL", IF(OR(C$3=data_type!$B$3,C$3=data_type!$B$4, C$3=data_type!$B$5, C$3=data_type!$B$6, C$3=data_type!$B$7, C$3=data_type!$B$8, C$3=data_type!$B$9, C$3=data_type!$B$10, C$3=data_type!$B$11, C$3=data_type!$B$12),C14, "'"&amp;C14&amp;"'"))</f>
        <v>'コンパクトゴミ箱'</v>
      </c>
      <c r="U14">
        <f>IF(D14="","NULL", IF(OR(D$3=data_type!$B$3,D$3=data_type!$B$4, D$3=data_type!$B$5, D$3=data_type!$B$6, D$3=data_type!$B$7, D$3=data_type!$B$8, D$3=data_type!$B$9, D$3=data_type!$B$10, D$3=data_type!$B$11, D$3=data_type!$B$12),D14, "'"&amp;D14&amp;"'"))</f>
        <v>520</v>
      </c>
      <c r="V14" t="str">
        <f>IF(E14="","NULL", IF(OR(E$3=data_type!$B$3,E$3=data_type!$B$4, E$3=data_type!$B$5, E$3=data_type!$B$6, E$3=data_type!$B$7, E$3=data_type!$B$8, E$3=data_type!$B$9, E$3=data_type!$B$10, E$3=data_type!$B$11, E$3=data_type!$B$12),E14, "'"&amp;E14&amp;"'"))</f>
        <v>'コンパクトなのにたっぷり入るゴミ箱です'</v>
      </c>
      <c r="W14" t="str">
        <f>IF(F14="","NULL", IF(OR(F$3=data_type!$B$3,F$3=data_type!$B$4, F$3=data_type!$B$5, F$3=data_type!$B$6, F$3=data_type!$B$7, F$3=data_type!$B$8, F$3=data_type!$B$9, F$3=data_type!$B$10, F$3=data_type!$B$11, F$3=data_type!$B$12),F14, "'"&amp;F14&amp;"'"))</f>
        <v>'item_000011.jpg'</v>
      </c>
      <c r="X14">
        <f>IF(G14="","NULL", IF(OR(G$3=data_type!$B$3,G$3=data_type!$B$4, G$3=data_type!$B$5, G$3=data_type!$B$6, G$3=data_type!$B$7, G$3=data_type!$B$8, G$3=data_type!$B$9, G$3=data_type!$B$10, G$3=data_type!$B$11, G$3=data_type!$B$12),G14, "'"&amp;G14&amp;"'"))</f>
        <v>4</v>
      </c>
      <c r="Y14">
        <f>IF(H14="","NULL", IF(OR(H$3=data_type!$B$3,H$3=data_type!$B$4, H$3=data_type!$B$5, H$3=data_type!$B$6, H$3=data_type!$B$7, H$3=data_type!$B$8, H$3=data_type!$B$9, H$3=data_type!$B$10, H$3=data_type!$B$11, H$3=data_type!$B$12),H14, "'"&amp;H14&amp;"'"))</f>
        <v>2</v>
      </c>
      <c r="Z14" t="str">
        <f>IF(I14="","NULL", IF(OR(I$3=data_type!$B$3,I$3=data_type!$B$4, I$3=data_type!$B$5, I$3=data_type!$B$6, I$3=data_type!$B$7, I$3=data_type!$B$8, I$3=data_type!$B$9, I$3=data_type!$B$10, I$3=data_type!$B$11, I$3=data_type!$B$12),I14, "'"&amp;I14&amp;"'"))</f>
        <v>'{"itemTags": [1, 2]}'</v>
      </c>
      <c r="AA14" t="str">
        <f>IF(J14="","NULL", IF(OR(J$3=data_type!$B$3,J$3=data_type!$B$4, J$3=data_type!$B$5, J$3=data_type!$B$6, J$3=data_type!$B$7, J$3=data_type!$B$8, J$3=data_type!$B$9, J$3=data_type!$B$10, J$3=data_type!$B$11, J$3=data_type!$B$12),J14, "'"&amp;J14&amp;"'"))</f>
        <v>'2019/04/01'</v>
      </c>
      <c r="AB14" t="str">
        <f>IF(K14="","NULL", IF(OR(K$3=data_type!$B$3,K$3=data_type!$B$4, K$3=data_type!$B$5, K$3=data_type!$B$6, K$3=data_type!$B$7, K$3=data_type!$B$8, K$3=data_type!$B$9, K$3=data_type!$B$10, K$3=data_type!$B$11, K$3=data_type!$B$12),K14, "'"&amp;K14&amp;"'"))</f>
        <v>'2020/08/31'</v>
      </c>
      <c r="AC14">
        <f>IF(L14="","NULL", IF(OR(L$3=data_type!$B$3,L$3=data_type!$B$4, L$3=data_type!$B$5, L$3=data_type!$B$6, L$3=data_type!$B$7, L$3=data_type!$B$8, L$3=data_type!$B$9, L$3=data_type!$B$10, L$3=data_type!$B$11, L$3=data_type!$B$12),L14, "'"&amp;L14&amp;"'"))</f>
        <v>1</v>
      </c>
      <c r="AD14" t="str">
        <f>IF(M14="","NULL", IF(OR(M$3=data_type!$B$3,M$3=data_type!$B$4, M$3=data_type!$B$5, M$3=data_type!$B$6, M$3=data_type!$B$7, M$3=data_type!$B$8, M$3=data_type!$B$9, M$3=data_type!$B$10, M$3=data_type!$B$11, M$3=data_type!$B$12),M14, "'"&amp;M14&amp;"'"))</f>
        <v>'CHI-3'</v>
      </c>
      <c r="AE14" t="str">
        <f>IF(N14="","NULL", IF(OR(N$3=data_type!$B$3,N$3=data_type!$B$4, N$3=data_type!$B$5, N$3=data_type!$B$6, N$3=data_type!$B$7, N$3=data_type!$B$8, N$3=data_type!$B$9, N$3=data_type!$B$10, N$3=data_type!$B$11, N$3=data_type!$B$12),N14, "'"&amp;N14&amp;"'"))</f>
        <v>'2020/09/19 18:46:33'</v>
      </c>
      <c r="AF14" t="str">
        <f>IF(O14="","NULL", IF(OR(O$3=data_type!$B$3,O$3=data_type!$B$4, O$3=data_type!$B$5, O$3=data_type!$B$6, O$3=data_type!$B$7, O$3=data_type!$B$8, O$3=data_type!$B$9, O$3=data_type!$B$10, O$3=data_type!$B$11, O$3=data_type!$B$12),O14, "'"&amp;O14&amp;"'"))</f>
        <v>'CHI-3'</v>
      </c>
      <c r="AG14" t="str">
        <f>IF(P14="","NULL", IF(OR(P$3=data_type!$B$3,P$3=data_type!$B$4, P$3=data_type!$B$5, P$3=data_type!$B$6, P$3=data_type!$B$7, P$3=data_type!$B$8, P$3=data_type!$B$9, P$3=data_type!$B$10, P$3=data_type!$B$11, P$3=data_type!$B$12),P14, "'"&amp;P14&amp;"'"))</f>
        <v>'2020/09/19 18:46:33'</v>
      </c>
      <c r="AH14" s="19">
        <f>IF(Q14="","NULL", IF(OR(Q$3=data_type!$B$3,Q$3=data_type!$B$4, Q$3=data_type!$B$5, Q$3=data_type!$B$6, Q$3=data_type!$B$7, Q$3=data_type!$B$8, Q$3=data_type!$B$9, Q$3=data_type!$B$10, Q$3=data_type!$B$11, Q$3=data_type!$B$12),Q14, "'"&amp;Q14&amp;"'"))</f>
        <v>1</v>
      </c>
      <c r="AJ14" t="str">
        <f t="shared" si="0"/>
        <v>insert into items values (11, 'コンパクトゴミ箱', 520, 'コンパクトなのにたっぷり入るゴミ箱です', 'item_000011.jpg', 4, 2, '{"itemTags": [1, 2]}', '2019/04/01', '2020/08/31', 1, 'CHI-3', '2020/09/19 18:46:33', 'CHI-3', '2020/09/19 18:46:33', 1);</v>
      </c>
    </row>
    <row r="15" spans="1:36" x14ac:dyDescent="0.55000000000000004">
      <c r="B15" s="13">
        <v>12</v>
      </c>
      <c r="C15" s="14" t="s">
        <v>117</v>
      </c>
      <c r="D15" s="4">
        <v>690</v>
      </c>
      <c r="E15" s="14" t="s">
        <v>129</v>
      </c>
      <c r="F15" s="11" t="s">
        <v>120</v>
      </c>
      <c r="G15" s="13">
        <v>4</v>
      </c>
      <c r="H15" s="13">
        <v>3</v>
      </c>
      <c r="I15" s="11" t="s">
        <v>132</v>
      </c>
      <c r="J15" s="12" t="s">
        <v>53</v>
      </c>
      <c r="K15" s="12" t="s">
        <v>84</v>
      </c>
      <c r="L15" s="10">
        <v>1</v>
      </c>
      <c r="M15" s="11" t="s">
        <v>19</v>
      </c>
      <c r="N15" s="12" t="s">
        <v>36</v>
      </c>
      <c r="O15" s="11" t="s">
        <v>19</v>
      </c>
      <c r="P15" s="12" t="s">
        <v>36</v>
      </c>
      <c r="Q15" s="12" t="s">
        <v>37</v>
      </c>
      <c r="S15">
        <f>IF(B15="","NULL", IF(OR(B$3=data_type!$B$3,B$3=data_type!$B$4, B$3=data_type!$B$5, B$3=data_type!$B$6, B$3=data_type!$B$7, B$3=data_type!$B$8, B$3=data_type!$B$9, B$3=data_type!$B$10, B$3=data_type!$B$11, B$3=data_type!$B$12),B15, "'"&amp;B15&amp;"'"))</f>
        <v>12</v>
      </c>
      <c r="T15" t="str">
        <f>IF(C15="","NULL", IF(OR(C$3=data_type!$B$3,C$3=data_type!$B$4, C$3=data_type!$B$5, C$3=data_type!$B$6, C$3=data_type!$B$7, C$3=data_type!$B$8, C$3=data_type!$B$9, C$3=data_type!$B$10, C$3=data_type!$B$11, C$3=data_type!$B$12),C15, "'"&amp;C15&amp;"'"))</f>
        <v>'しっとリップ（ローズ）'</v>
      </c>
      <c r="U15">
        <f>IF(D15="","NULL", IF(OR(D$3=data_type!$B$3,D$3=data_type!$B$4, D$3=data_type!$B$5, D$3=data_type!$B$6, D$3=data_type!$B$7, D$3=data_type!$B$8, D$3=data_type!$B$9, D$3=data_type!$B$10, D$3=data_type!$B$11, D$3=data_type!$B$12),D15, "'"&amp;D15&amp;"'"))</f>
        <v>690</v>
      </c>
      <c r="V15" t="str">
        <f>IF(E15="","NULL", IF(OR(E$3=data_type!$B$3,E$3=data_type!$B$4, E$3=data_type!$B$5, E$3=data_type!$B$6, E$3=data_type!$B$7, E$3=data_type!$B$8, E$3=data_type!$B$9, E$3=data_type!$B$10, E$3=data_type!$B$11, E$3=data_type!$B$12),E15, "'"&amp;E15&amp;"'"))</f>
        <v>'あなたのリップをしっかり保湿！ローズカラーのこじゃれたリップです！'</v>
      </c>
      <c r="W15" t="str">
        <f>IF(F15="","NULL", IF(OR(F$3=data_type!$B$3,F$3=data_type!$B$4, F$3=data_type!$B$5, F$3=data_type!$B$6, F$3=data_type!$B$7, F$3=data_type!$B$8, F$3=data_type!$B$9, F$3=data_type!$B$10, F$3=data_type!$B$11, F$3=data_type!$B$12),F15, "'"&amp;F15&amp;"'"))</f>
        <v>'item_000012.jpg'</v>
      </c>
      <c r="X15">
        <f>IF(G15="","NULL", IF(OR(G$3=data_type!$B$3,G$3=data_type!$B$4, G$3=data_type!$B$5, G$3=data_type!$B$6, G$3=data_type!$B$7, G$3=data_type!$B$8, G$3=data_type!$B$9, G$3=data_type!$B$10, G$3=data_type!$B$11, G$3=data_type!$B$12),G15, "'"&amp;G15&amp;"'"))</f>
        <v>4</v>
      </c>
      <c r="Y15">
        <f>IF(H15="","NULL", IF(OR(H$3=data_type!$B$3,H$3=data_type!$B$4, H$3=data_type!$B$5, H$3=data_type!$B$6, H$3=data_type!$B$7, H$3=data_type!$B$8, H$3=data_type!$B$9, H$3=data_type!$B$10, H$3=data_type!$B$11, H$3=data_type!$B$12),H15, "'"&amp;H15&amp;"'"))</f>
        <v>3</v>
      </c>
      <c r="Z15" t="str">
        <f>IF(I15="","NULL", IF(OR(I$3=data_type!$B$3,I$3=data_type!$B$4, I$3=data_type!$B$5, I$3=data_type!$B$6, I$3=data_type!$B$7, I$3=data_type!$B$8, I$3=data_type!$B$9, I$3=data_type!$B$10, I$3=data_type!$B$11, I$3=data_type!$B$12),I15, "'"&amp;I15&amp;"'"))</f>
        <v>'{"itemTags": [1, 5]}'</v>
      </c>
      <c r="AA15" t="str">
        <f>IF(J15="","NULL", IF(OR(J$3=data_type!$B$3,J$3=data_type!$B$4, J$3=data_type!$B$5, J$3=data_type!$B$6, J$3=data_type!$B$7, J$3=data_type!$B$8, J$3=data_type!$B$9, J$3=data_type!$B$10, J$3=data_type!$B$11, J$3=data_type!$B$12),J15, "'"&amp;J15&amp;"'"))</f>
        <v>'2019/04/01'</v>
      </c>
      <c r="AB15" t="str">
        <f>IF(K15="","NULL", IF(OR(K$3=data_type!$B$3,K$3=data_type!$B$4, K$3=data_type!$B$5, K$3=data_type!$B$6, K$3=data_type!$B$7, K$3=data_type!$B$8, K$3=data_type!$B$9, K$3=data_type!$B$10, K$3=data_type!$B$11, K$3=data_type!$B$12),K15, "'"&amp;K15&amp;"'"))</f>
        <v>'2020/08/31'</v>
      </c>
      <c r="AC15">
        <f>IF(L15="","NULL", IF(OR(L$3=data_type!$B$3,L$3=data_type!$B$4, L$3=data_type!$B$5, L$3=data_type!$B$6, L$3=data_type!$B$7, L$3=data_type!$B$8, L$3=data_type!$B$9, L$3=data_type!$B$10, L$3=data_type!$B$11, L$3=data_type!$B$12),L15, "'"&amp;L15&amp;"'"))</f>
        <v>1</v>
      </c>
      <c r="AD15" t="str">
        <f>IF(M15="","NULL", IF(OR(M$3=data_type!$B$3,M$3=data_type!$B$4, M$3=data_type!$B$5, M$3=data_type!$B$6, M$3=data_type!$B$7, M$3=data_type!$B$8, M$3=data_type!$B$9, M$3=data_type!$B$10, M$3=data_type!$B$11, M$3=data_type!$B$12),M15, "'"&amp;M15&amp;"'"))</f>
        <v>'CHI-3'</v>
      </c>
      <c r="AE15" t="str">
        <f>IF(N15="","NULL", IF(OR(N$3=data_type!$B$3,N$3=data_type!$B$4, N$3=data_type!$B$5, N$3=data_type!$B$6, N$3=data_type!$B$7, N$3=data_type!$B$8, N$3=data_type!$B$9, N$3=data_type!$B$10, N$3=data_type!$B$11, N$3=data_type!$B$12),N15, "'"&amp;N15&amp;"'"))</f>
        <v>'2020/09/19 18:46:33'</v>
      </c>
      <c r="AF15" t="str">
        <f>IF(O15="","NULL", IF(OR(O$3=data_type!$B$3,O$3=data_type!$B$4, O$3=data_type!$B$5, O$3=data_type!$B$6, O$3=data_type!$B$7, O$3=data_type!$B$8, O$3=data_type!$B$9, O$3=data_type!$B$10, O$3=data_type!$B$11, O$3=data_type!$B$12),O15, "'"&amp;O15&amp;"'"))</f>
        <v>'CHI-3'</v>
      </c>
      <c r="AG15" t="str">
        <f>IF(P15="","NULL", IF(OR(P$3=data_type!$B$3,P$3=data_type!$B$4, P$3=data_type!$B$5, P$3=data_type!$B$6, P$3=data_type!$B$7, P$3=data_type!$B$8, P$3=data_type!$B$9, P$3=data_type!$B$10, P$3=data_type!$B$11, P$3=data_type!$B$12),P15, "'"&amp;P15&amp;"'"))</f>
        <v>'2020/09/19 18:46:33'</v>
      </c>
      <c r="AH15" s="19" t="str">
        <f>IF(Q15="","NULL", IF(OR(Q$3=data_type!$B$3,Q$3=data_type!$B$4, Q$3=data_type!$B$5, Q$3=data_type!$B$6, Q$3=data_type!$B$7, Q$3=data_type!$B$8, Q$3=data_type!$B$9, Q$3=data_type!$B$10, Q$3=data_type!$B$11, Q$3=data_type!$B$12),Q15, "'"&amp;Q15&amp;"'"))</f>
        <v>0</v>
      </c>
      <c r="AJ15" t="str">
        <f t="shared" si="0"/>
        <v>insert into items values (12, 'しっとリップ（ローズ）', 690, 'あなたのリップをしっかり保湿！ローズカラーのこじゃれたリップです！', 'item_000012.jpg', 4, 3, '{"itemTags": [1, 5]}', '2019/04/01', '2020/08/31', 1, 'CHI-3', '2020/09/19 18:46:33', 'CHI-3', '2020/09/19 18:46:33', 0);</v>
      </c>
    </row>
    <row r="16" spans="1:36" x14ac:dyDescent="0.55000000000000004">
      <c r="B16" s="13">
        <v>13</v>
      </c>
      <c r="C16" s="14" t="s">
        <v>118</v>
      </c>
      <c r="D16" s="4">
        <v>690</v>
      </c>
      <c r="E16" s="14" t="s">
        <v>130</v>
      </c>
      <c r="F16" s="11" t="s">
        <v>121</v>
      </c>
      <c r="G16" s="13">
        <v>6</v>
      </c>
      <c r="H16" s="13">
        <v>3</v>
      </c>
      <c r="I16" s="11" t="s">
        <v>132</v>
      </c>
      <c r="J16" s="12" t="s">
        <v>53</v>
      </c>
      <c r="K16" s="12" t="s">
        <v>84</v>
      </c>
      <c r="L16" s="10">
        <v>1</v>
      </c>
      <c r="M16" s="11" t="s">
        <v>19</v>
      </c>
      <c r="N16" s="12" t="s">
        <v>36</v>
      </c>
      <c r="O16" s="11" t="s">
        <v>19</v>
      </c>
      <c r="P16" s="12" t="s">
        <v>36</v>
      </c>
      <c r="Q16" s="12" t="s">
        <v>37</v>
      </c>
      <c r="S16">
        <f>IF(B16="","NULL", IF(OR(B$3=data_type!$B$3,B$3=data_type!$B$4, B$3=data_type!$B$5, B$3=data_type!$B$6, B$3=data_type!$B$7, B$3=data_type!$B$8, B$3=data_type!$B$9, B$3=data_type!$B$10, B$3=data_type!$B$11, B$3=data_type!$B$12),B16, "'"&amp;B16&amp;"'"))</f>
        <v>13</v>
      </c>
      <c r="T16" t="str">
        <f>IF(C16="","NULL", IF(OR(C$3=data_type!$B$3,C$3=data_type!$B$4, C$3=data_type!$B$5, C$3=data_type!$B$6, C$3=data_type!$B$7, C$3=data_type!$B$8, C$3=data_type!$B$9, C$3=data_type!$B$10, C$3=data_type!$B$11, C$3=data_type!$B$12),C16, "'"&amp;C16&amp;"'"))</f>
        <v>'しっとリップ（チェリー）'</v>
      </c>
      <c r="U16">
        <f>IF(D16="","NULL", IF(OR(D$3=data_type!$B$3,D$3=data_type!$B$4, D$3=data_type!$B$5, D$3=data_type!$B$6, D$3=data_type!$B$7, D$3=data_type!$B$8, D$3=data_type!$B$9, D$3=data_type!$B$10, D$3=data_type!$B$11, D$3=data_type!$B$12),D16, "'"&amp;D16&amp;"'"))</f>
        <v>690</v>
      </c>
      <c r="V16" t="str">
        <f>IF(E16="","NULL", IF(OR(E$3=data_type!$B$3,E$3=data_type!$B$4, E$3=data_type!$B$5, E$3=data_type!$B$6, E$3=data_type!$B$7, E$3=data_type!$B$8, E$3=data_type!$B$9, E$3=data_type!$B$10, E$3=data_type!$B$11, E$3=data_type!$B$12),E16, "'"&amp;E16&amp;"'"))</f>
        <v>'あなたのリップをしっかり保湿！チェリーカラーのこじゃれたリップです！'</v>
      </c>
      <c r="W16" t="str">
        <f>IF(F16="","NULL", IF(OR(F$3=data_type!$B$3,F$3=data_type!$B$4, F$3=data_type!$B$5, F$3=data_type!$B$6, F$3=data_type!$B$7, F$3=data_type!$B$8, F$3=data_type!$B$9, F$3=data_type!$B$10, F$3=data_type!$B$11, F$3=data_type!$B$12),F16, "'"&amp;F16&amp;"'"))</f>
        <v>'item_000013.jpg'</v>
      </c>
      <c r="X16">
        <f>IF(G16="","NULL", IF(OR(G$3=data_type!$B$3,G$3=data_type!$B$4, G$3=data_type!$B$5, G$3=data_type!$B$6, G$3=data_type!$B$7, G$3=data_type!$B$8, G$3=data_type!$B$9, G$3=data_type!$B$10, G$3=data_type!$B$11, G$3=data_type!$B$12),G16, "'"&amp;G16&amp;"'"))</f>
        <v>6</v>
      </c>
      <c r="Y16">
        <f>IF(H16="","NULL", IF(OR(H$3=data_type!$B$3,H$3=data_type!$B$4, H$3=data_type!$B$5, H$3=data_type!$B$6, H$3=data_type!$B$7, H$3=data_type!$B$8, H$3=data_type!$B$9, H$3=data_type!$B$10, H$3=data_type!$B$11, H$3=data_type!$B$12),H16, "'"&amp;H16&amp;"'"))</f>
        <v>3</v>
      </c>
      <c r="Z16" t="str">
        <f>IF(I16="","NULL", IF(OR(I$3=data_type!$B$3,I$3=data_type!$B$4, I$3=data_type!$B$5, I$3=data_type!$B$6, I$3=data_type!$B$7, I$3=data_type!$B$8, I$3=data_type!$B$9, I$3=data_type!$B$10, I$3=data_type!$B$11, I$3=data_type!$B$12),I16, "'"&amp;I16&amp;"'"))</f>
        <v>'{"itemTags": [1, 5]}'</v>
      </c>
      <c r="AA16" t="str">
        <f>IF(J16="","NULL", IF(OR(J$3=data_type!$B$3,J$3=data_type!$B$4, J$3=data_type!$B$5, J$3=data_type!$B$6, J$3=data_type!$B$7, J$3=data_type!$B$8, J$3=data_type!$B$9, J$3=data_type!$B$10, J$3=data_type!$B$11, J$3=data_type!$B$12),J16, "'"&amp;J16&amp;"'"))</f>
        <v>'2019/04/01'</v>
      </c>
      <c r="AB16" t="str">
        <f>IF(K16="","NULL", IF(OR(K$3=data_type!$B$3,K$3=data_type!$B$4, K$3=data_type!$B$5, K$3=data_type!$B$6, K$3=data_type!$B$7, K$3=data_type!$B$8, K$3=data_type!$B$9, K$3=data_type!$B$10, K$3=data_type!$B$11, K$3=data_type!$B$12),K16, "'"&amp;K16&amp;"'"))</f>
        <v>'2020/08/31'</v>
      </c>
      <c r="AC16">
        <f>IF(L16="","NULL", IF(OR(L$3=data_type!$B$3,L$3=data_type!$B$4, L$3=data_type!$B$5, L$3=data_type!$B$6, L$3=data_type!$B$7, L$3=data_type!$B$8, L$3=data_type!$B$9, L$3=data_type!$B$10, L$3=data_type!$B$11, L$3=data_type!$B$12),L16, "'"&amp;L16&amp;"'"))</f>
        <v>1</v>
      </c>
      <c r="AD16" t="str">
        <f>IF(M16="","NULL", IF(OR(M$3=data_type!$B$3,M$3=data_type!$B$4, M$3=data_type!$B$5, M$3=data_type!$B$6, M$3=data_type!$B$7, M$3=data_type!$B$8, M$3=data_type!$B$9, M$3=data_type!$B$10, M$3=data_type!$B$11, M$3=data_type!$B$12),M16, "'"&amp;M16&amp;"'"))</f>
        <v>'CHI-3'</v>
      </c>
      <c r="AE16" t="str">
        <f>IF(N16="","NULL", IF(OR(N$3=data_type!$B$3,N$3=data_type!$B$4, N$3=data_type!$B$5, N$3=data_type!$B$6, N$3=data_type!$B$7, N$3=data_type!$B$8, N$3=data_type!$B$9, N$3=data_type!$B$10, N$3=data_type!$B$11, N$3=data_type!$B$12),N16, "'"&amp;N16&amp;"'"))</f>
        <v>'2020/09/19 18:46:33'</v>
      </c>
      <c r="AF16" t="str">
        <f>IF(O16="","NULL", IF(OR(O$3=data_type!$B$3,O$3=data_type!$B$4, O$3=data_type!$B$5, O$3=data_type!$B$6, O$3=data_type!$B$7, O$3=data_type!$B$8, O$3=data_type!$B$9, O$3=data_type!$B$10, O$3=data_type!$B$11, O$3=data_type!$B$12),O16, "'"&amp;O16&amp;"'"))</f>
        <v>'CHI-3'</v>
      </c>
      <c r="AG16" t="str">
        <f>IF(P16="","NULL", IF(OR(P$3=data_type!$B$3,P$3=data_type!$B$4, P$3=data_type!$B$5, P$3=data_type!$B$6, P$3=data_type!$B$7, P$3=data_type!$B$8, P$3=data_type!$B$9, P$3=data_type!$B$10, P$3=data_type!$B$11, P$3=data_type!$B$12),P16, "'"&amp;P16&amp;"'"))</f>
        <v>'2020/09/19 18:46:33'</v>
      </c>
      <c r="AH16" s="19" t="str">
        <f>IF(Q16="","NULL", IF(OR(Q$3=data_type!$B$3,Q$3=data_type!$B$4, Q$3=data_type!$B$5, Q$3=data_type!$B$6, Q$3=data_type!$B$7, Q$3=data_type!$B$8, Q$3=data_type!$B$9, Q$3=data_type!$B$10, Q$3=data_type!$B$11, Q$3=data_type!$B$12),Q16, "'"&amp;Q16&amp;"'"))</f>
        <v>0</v>
      </c>
      <c r="AJ16" t="str">
        <f t="shared" si="0"/>
        <v>insert into items values (13, 'しっとリップ（チェリー）', 690, 'あなたのリップをしっかり保湿！チェリーカラーのこじゃれたリップです！', 'item_000013.jpg', 6, 3, '{"itemTags": [1, 5]}', '2019/04/01', '2020/08/31', 1, 'CHI-3', '2020/09/19 18:46:33', 'CHI-3', '2020/09/19 18:46:33', 0);</v>
      </c>
    </row>
    <row r="17" spans="2:36" x14ac:dyDescent="0.55000000000000004">
      <c r="B17" s="13">
        <v>14</v>
      </c>
      <c r="C17" s="14" t="s">
        <v>119</v>
      </c>
      <c r="D17" s="20">
        <v>690</v>
      </c>
      <c r="E17" s="14" t="s">
        <v>131</v>
      </c>
      <c r="F17" s="11" t="s">
        <v>122</v>
      </c>
      <c r="G17" s="13">
        <v>5</v>
      </c>
      <c r="H17" s="13">
        <v>3</v>
      </c>
      <c r="I17" s="11" t="s">
        <v>132</v>
      </c>
      <c r="J17" s="12" t="s">
        <v>53</v>
      </c>
      <c r="K17" s="12" t="s">
        <v>84</v>
      </c>
      <c r="L17" s="10">
        <v>1</v>
      </c>
      <c r="M17" s="11" t="s">
        <v>19</v>
      </c>
      <c r="N17" s="12" t="s">
        <v>36</v>
      </c>
      <c r="O17" s="11" t="s">
        <v>19</v>
      </c>
      <c r="P17" s="12" t="s">
        <v>36</v>
      </c>
      <c r="Q17" s="12" t="s">
        <v>37</v>
      </c>
      <c r="S17">
        <f>IF(B17="","NULL", IF(OR(B$3=data_type!$B$3,B$3=data_type!$B$4, B$3=data_type!$B$5, B$3=data_type!$B$6, B$3=data_type!$B$7, B$3=data_type!$B$8, B$3=data_type!$B$9, B$3=data_type!$B$10, B$3=data_type!$B$11, B$3=data_type!$B$12),B17, "'"&amp;B17&amp;"'"))</f>
        <v>14</v>
      </c>
      <c r="T17" t="str">
        <f>IF(C17="","NULL", IF(OR(C$3=data_type!$B$3,C$3=data_type!$B$4, C$3=data_type!$B$5, C$3=data_type!$B$6, C$3=data_type!$B$7, C$3=data_type!$B$8, C$3=data_type!$B$9, C$3=data_type!$B$10, C$3=data_type!$B$11, C$3=data_type!$B$12),C17, "'"&amp;C17&amp;"'"))</f>
        <v>'しっとリップ（ベリー）'</v>
      </c>
      <c r="U17">
        <f>IF(D17="","NULL", IF(OR(D$3=data_type!$B$3,D$3=data_type!$B$4, D$3=data_type!$B$5, D$3=data_type!$B$6, D$3=data_type!$B$7, D$3=data_type!$B$8, D$3=data_type!$B$9, D$3=data_type!$B$10, D$3=data_type!$B$11, D$3=data_type!$B$12),D17, "'"&amp;D17&amp;"'"))</f>
        <v>690</v>
      </c>
      <c r="V17" t="str">
        <f>IF(E17="","NULL", IF(OR(E$3=data_type!$B$3,E$3=data_type!$B$4, E$3=data_type!$B$5, E$3=data_type!$B$6, E$3=data_type!$B$7, E$3=data_type!$B$8, E$3=data_type!$B$9, E$3=data_type!$B$10, E$3=data_type!$B$11, E$3=data_type!$B$12),E17, "'"&amp;E17&amp;"'"))</f>
        <v>'あなたのリップをしっかり保湿！ベリーカラーのこじゃれたリップです！'</v>
      </c>
      <c r="W17" t="str">
        <f>IF(F17="","NULL", IF(OR(F$3=data_type!$B$3,F$3=data_type!$B$4, F$3=data_type!$B$5, F$3=data_type!$B$6, F$3=data_type!$B$7, F$3=data_type!$B$8, F$3=data_type!$B$9, F$3=data_type!$B$10, F$3=data_type!$B$11, F$3=data_type!$B$12),F17, "'"&amp;F17&amp;"'"))</f>
        <v>'item_000014.jpg'</v>
      </c>
      <c r="X17">
        <f>IF(G17="","NULL", IF(OR(G$3=data_type!$B$3,G$3=data_type!$B$4, G$3=data_type!$B$5, G$3=data_type!$B$6, G$3=data_type!$B$7, G$3=data_type!$B$8, G$3=data_type!$B$9, G$3=data_type!$B$10, G$3=data_type!$B$11, G$3=data_type!$B$12),G17, "'"&amp;G17&amp;"'"))</f>
        <v>5</v>
      </c>
      <c r="Y17">
        <f>IF(H17="","NULL", IF(OR(H$3=data_type!$B$3,H$3=data_type!$B$4, H$3=data_type!$B$5, H$3=data_type!$B$6, H$3=data_type!$B$7, H$3=data_type!$B$8, H$3=data_type!$B$9, H$3=data_type!$B$10, H$3=data_type!$B$11, H$3=data_type!$B$12),H17, "'"&amp;H17&amp;"'"))</f>
        <v>3</v>
      </c>
      <c r="Z17" t="str">
        <f>IF(I17="","NULL", IF(OR(I$3=data_type!$B$3,I$3=data_type!$B$4, I$3=data_type!$B$5, I$3=data_type!$B$6, I$3=data_type!$B$7, I$3=data_type!$B$8, I$3=data_type!$B$9, I$3=data_type!$B$10, I$3=data_type!$B$11, I$3=data_type!$B$12),I17, "'"&amp;I17&amp;"'"))</f>
        <v>'{"itemTags": [1, 5]}'</v>
      </c>
      <c r="AA17" t="str">
        <f>IF(J17="","NULL", IF(OR(J$3=data_type!$B$3,J$3=data_type!$B$4, J$3=data_type!$B$5, J$3=data_type!$B$6, J$3=data_type!$B$7, J$3=data_type!$B$8, J$3=data_type!$B$9, J$3=data_type!$B$10, J$3=data_type!$B$11, J$3=data_type!$B$12),J17, "'"&amp;J17&amp;"'"))</f>
        <v>'2019/04/01'</v>
      </c>
      <c r="AB17" t="str">
        <f>IF(K17="","NULL", IF(OR(K$3=data_type!$B$3,K$3=data_type!$B$4, K$3=data_type!$B$5, K$3=data_type!$B$6, K$3=data_type!$B$7, K$3=data_type!$B$8, K$3=data_type!$B$9, K$3=data_type!$B$10, K$3=data_type!$B$11, K$3=data_type!$B$12),K17, "'"&amp;K17&amp;"'"))</f>
        <v>'2020/08/31'</v>
      </c>
      <c r="AC17">
        <f>IF(L17="","NULL", IF(OR(L$3=data_type!$B$3,L$3=data_type!$B$4, L$3=data_type!$B$5, L$3=data_type!$B$6, L$3=data_type!$B$7, L$3=data_type!$B$8, L$3=data_type!$B$9, L$3=data_type!$B$10, L$3=data_type!$B$11, L$3=data_type!$B$12),L17, "'"&amp;L17&amp;"'"))</f>
        <v>1</v>
      </c>
      <c r="AD17" t="str">
        <f>IF(M17="","NULL", IF(OR(M$3=data_type!$B$3,M$3=data_type!$B$4, M$3=data_type!$B$5, M$3=data_type!$B$6, M$3=data_type!$B$7, M$3=data_type!$B$8, M$3=data_type!$B$9, M$3=data_type!$B$10, M$3=data_type!$B$11, M$3=data_type!$B$12),M17, "'"&amp;M17&amp;"'"))</f>
        <v>'CHI-3'</v>
      </c>
      <c r="AE17" t="str">
        <f>IF(N17="","NULL", IF(OR(N$3=data_type!$B$3,N$3=data_type!$B$4, N$3=data_type!$B$5, N$3=data_type!$B$6, N$3=data_type!$B$7, N$3=data_type!$B$8, N$3=data_type!$B$9, N$3=data_type!$B$10, N$3=data_type!$B$11, N$3=data_type!$B$12),N17, "'"&amp;N17&amp;"'"))</f>
        <v>'2020/09/19 18:46:33'</v>
      </c>
      <c r="AF17" t="str">
        <f>IF(O17="","NULL", IF(OR(O$3=data_type!$B$3,O$3=data_type!$B$4, O$3=data_type!$B$5, O$3=data_type!$B$6, O$3=data_type!$B$7, O$3=data_type!$B$8, O$3=data_type!$B$9, O$3=data_type!$B$10, O$3=data_type!$B$11, O$3=data_type!$B$12),O17, "'"&amp;O17&amp;"'"))</f>
        <v>'CHI-3'</v>
      </c>
      <c r="AG17" t="str">
        <f>IF(P17="","NULL", IF(OR(P$3=data_type!$B$3,P$3=data_type!$B$4, P$3=data_type!$B$5, P$3=data_type!$B$6, P$3=data_type!$B$7, P$3=data_type!$B$8, P$3=data_type!$B$9, P$3=data_type!$B$10, P$3=data_type!$B$11, P$3=data_type!$B$12),P17, "'"&amp;P17&amp;"'"))</f>
        <v>'2020/09/19 18:46:33'</v>
      </c>
      <c r="AH17" s="19" t="str">
        <f>IF(Q17="","NULL", IF(OR(Q$3=data_type!$B$3,Q$3=data_type!$B$4, Q$3=data_type!$B$5, Q$3=data_type!$B$6, Q$3=data_type!$B$7, Q$3=data_type!$B$8, Q$3=data_type!$B$9, Q$3=data_type!$B$10, Q$3=data_type!$B$11, Q$3=data_type!$B$12),Q17, "'"&amp;Q17&amp;"'"))</f>
        <v>0</v>
      </c>
      <c r="AJ17" t="str">
        <f t="shared" si="0"/>
        <v>insert into items values (14, 'しっとリップ（ベリー）', 690, 'あなたのリップをしっかり保湿！ベリーカラーのこじゃれたリップです！', 'item_000014.jpg', 5, 3, '{"itemTags": [1, 5]}', '2019/04/01', '2020/08/31', 1, 'CHI-3', '2020/09/19 18:46:33', 'CHI-3', '2020/09/19 18:46:33', 0);</v>
      </c>
    </row>
    <row r="18" spans="2:36" x14ac:dyDescent="0.55000000000000004">
      <c r="B18" s="13">
        <v>15</v>
      </c>
      <c r="C18" s="14" t="s">
        <v>133</v>
      </c>
      <c r="D18" s="4">
        <v>1380</v>
      </c>
      <c r="E18" s="14" t="s">
        <v>133</v>
      </c>
      <c r="F18" s="11" t="s">
        <v>123</v>
      </c>
      <c r="G18" s="13">
        <v>2</v>
      </c>
      <c r="H18" s="13">
        <v>3</v>
      </c>
      <c r="I18" s="11" t="s">
        <v>18</v>
      </c>
      <c r="J18" s="12" t="s">
        <v>34</v>
      </c>
      <c r="K18" s="12" t="s">
        <v>76</v>
      </c>
      <c r="L18" s="10">
        <v>1</v>
      </c>
      <c r="M18" s="11" t="s">
        <v>19</v>
      </c>
      <c r="N18" s="12" t="s">
        <v>36</v>
      </c>
      <c r="O18" s="11" t="s">
        <v>19</v>
      </c>
      <c r="P18" s="12" t="s">
        <v>36</v>
      </c>
      <c r="Q18" s="12" t="s">
        <v>37</v>
      </c>
      <c r="S18">
        <f>IF(B18="","NULL", IF(OR(B$3=data_type!$B$3,B$3=data_type!$B$4, B$3=data_type!$B$5, B$3=data_type!$B$6, B$3=data_type!$B$7, B$3=data_type!$B$8, B$3=data_type!$B$9, B$3=data_type!$B$10, B$3=data_type!$B$11, B$3=data_type!$B$12),B18, "'"&amp;B18&amp;"'"))</f>
        <v>15</v>
      </c>
      <c r="T18" t="str">
        <f>IF(C18="","NULL", IF(OR(C$3=data_type!$B$3,C$3=data_type!$B$4, C$3=data_type!$B$5, C$3=data_type!$B$6, C$3=data_type!$B$7, C$3=data_type!$B$8, C$3=data_type!$B$9, C$3=data_type!$B$10, C$3=data_type!$B$11, C$3=data_type!$B$12),C18, "'"&amp;C18&amp;"'"))</f>
        <v>'ドリームパフュームA'</v>
      </c>
      <c r="U18">
        <f>IF(D18="","NULL", IF(OR(D$3=data_type!$B$3,D$3=data_type!$B$4, D$3=data_type!$B$5, D$3=data_type!$B$6, D$3=data_type!$B$7, D$3=data_type!$B$8, D$3=data_type!$B$9, D$3=data_type!$B$10, D$3=data_type!$B$11, D$3=data_type!$B$12),D18, "'"&amp;D18&amp;"'"))</f>
        <v>1380</v>
      </c>
      <c r="V18" t="str">
        <f>IF(E18="","NULL", IF(OR(E$3=data_type!$B$3,E$3=data_type!$B$4, E$3=data_type!$B$5, E$3=data_type!$B$6, E$3=data_type!$B$7, E$3=data_type!$B$8, E$3=data_type!$B$9, E$3=data_type!$B$10, E$3=data_type!$B$11, E$3=data_type!$B$12),E18, "'"&amp;E18&amp;"'"))</f>
        <v>'ドリームパフュームA'</v>
      </c>
      <c r="W18" t="str">
        <f>IF(F18="","NULL", IF(OR(F$3=data_type!$B$3,F$3=data_type!$B$4, F$3=data_type!$B$5, F$3=data_type!$B$6, F$3=data_type!$B$7, F$3=data_type!$B$8, F$3=data_type!$B$9, F$3=data_type!$B$10, F$3=data_type!$B$11, F$3=data_type!$B$12),F18, "'"&amp;F18&amp;"'"))</f>
        <v>'item_000015.jpg'</v>
      </c>
      <c r="X18">
        <f>IF(G18="","NULL", IF(OR(G$3=data_type!$B$3,G$3=data_type!$B$4, G$3=data_type!$B$5, G$3=data_type!$B$6, G$3=data_type!$B$7, G$3=data_type!$B$8, G$3=data_type!$B$9, G$3=data_type!$B$10, G$3=data_type!$B$11, G$3=data_type!$B$12),G18, "'"&amp;G18&amp;"'"))</f>
        <v>2</v>
      </c>
      <c r="Y18">
        <f>IF(H18="","NULL", IF(OR(H$3=data_type!$B$3,H$3=data_type!$B$4, H$3=data_type!$B$5, H$3=data_type!$B$6, H$3=data_type!$B$7, H$3=data_type!$B$8, H$3=data_type!$B$9, H$3=data_type!$B$10, H$3=data_type!$B$11, H$3=data_type!$B$12),H18, "'"&amp;H18&amp;"'"))</f>
        <v>3</v>
      </c>
      <c r="Z18" t="str">
        <f>IF(I18="","NULL", IF(OR(I$3=data_type!$B$3,I$3=data_type!$B$4, I$3=data_type!$B$5, I$3=data_type!$B$6, I$3=data_type!$B$7, I$3=data_type!$B$8, I$3=data_type!$B$9, I$3=data_type!$B$10, I$3=data_type!$B$11, I$3=data_type!$B$12),I18, "'"&amp;I18&amp;"'"))</f>
        <v>'{"itemTags": [1, 2]}'</v>
      </c>
      <c r="AA18" t="str">
        <f>IF(J18="","NULL", IF(OR(J$3=data_type!$B$3,J$3=data_type!$B$4, J$3=data_type!$B$5, J$3=data_type!$B$6, J$3=data_type!$B$7, J$3=data_type!$B$8, J$3=data_type!$B$9, J$3=data_type!$B$10, J$3=data_type!$B$11, J$3=data_type!$B$12),J18, "'"&amp;J18&amp;"'"))</f>
        <v>'2020/09/15'</v>
      </c>
      <c r="AB18" t="str">
        <f>IF(K18="","NULL", IF(OR(K$3=data_type!$B$3,K$3=data_type!$B$4, K$3=data_type!$B$5, K$3=data_type!$B$6, K$3=data_type!$B$7, K$3=data_type!$B$8, K$3=data_type!$B$9, K$3=data_type!$B$10, K$3=data_type!$B$11, K$3=data_type!$B$12),K18, "'"&amp;K18&amp;"'"))</f>
        <v>'9999/12/31'</v>
      </c>
      <c r="AC18">
        <f>IF(L18="","NULL", IF(OR(L$3=data_type!$B$3,L$3=data_type!$B$4, L$3=data_type!$B$5, L$3=data_type!$B$6, L$3=data_type!$B$7, L$3=data_type!$B$8, L$3=data_type!$B$9, L$3=data_type!$B$10, L$3=data_type!$B$11, L$3=data_type!$B$12),L18, "'"&amp;L18&amp;"'"))</f>
        <v>1</v>
      </c>
      <c r="AD18" t="str">
        <f>IF(M18="","NULL", IF(OR(M$3=data_type!$B$3,M$3=data_type!$B$4, M$3=data_type!$B$5, M$3=data_type!$B$6, M$3=data_type!$B$7, M$3=data_type!$B$8, M$3=data_type!$B$9, M$3=data_type!$B$10, M$3=data_type!$B$11, M$3=data_type!$B$12),M18, "'"&amp;M18&amp;"'"))</f>
        <v>'CHI-3'</v>
      </c>
      <c r="AE18" t="str">
        <f>IF(N18="","NULL", IF(OR(N$3=data_type!$B$3,N$3=data_type!$B$4, N$3=data_type!$B$5, N$3=data_type!$B$6, N$3=data_type!$B$7, N$3=data_type!$B$8, N$3=data_type!$B$9, N$3=data_type!$B$10, N$3=data_type!$B$11, N$3=data_type!$B$12),N18, "'"&amp;N18&amp;"'"))</f>
        <v>'2020/09/19 18:46:33'</v>
      </c>
      <c r="AF18" t="str">
        <f>IF(O18="","NULL", IF(OR(O$3=data_type!$B$3,O$3=data_type!$B$4, O$3=data_type!$B$5, O$3=data_type!$B$6, O$3=data_type!$B$7, O$3=data_type!$B$8, O$3=data_type!$B$9, O$3=data_type!$B$10, O$3=data_type!$B$11, O$3=data_type!$B$12),O18, "'"&amp;O18&amp;"'"))</f>
        <v>'CHI-3'</v>
      </c>
      <c r="AG18" t="str">
        <f>IF(P18="","NULL", IF(OR(P$3=data_type!$B$3,P$3=data_type!$B$4, P$3=data_type!$B$5, P$3=data_type!$B$6, P$3=data_type!$B$7, P$3=data_type!$B$8, P$3=data_type!$B$9, P$3=data_type!$B$10, P$3=data_type!$B$11, P$3=data_type!$B$12),P18, "'"&amp;P18&amp;"'"))</f>
        <v>'2020/09/19 18:46:33'</v>
      </c>
      <c r="AH18" s="19" t="str">
        <f>IF(Q18="","NULL", IF(OR(Q$3=data_type!$B$3,Q$3=data_type!$B$4, Q$3=data_type!$B$5, Q$3=data_type!$B$6, Q$3=data_type!$B$7, Q$3=data_type!$B$8, Q$3=data_type!$B$9, Q$3=data_type!$B$10, Q$3=data_type!$B$11, Q$3=data_type!$B$12),Q18, "'"&amp;Q18&amp;"'"))</f>
        <v>0</v>
      </c>
      <c r="AJ18" t="str">
        <f t="shared" si="0"/>
        <v>insert into items values (15, 'ドリームパフュームA', 1380, 'ドリームパフュームA', 'item_000015.jpg', 2, 3, '{"itemTags": [1, 2]}', '2020/09/15', '9999/12/31', 1, 'CHI-3', '2020/09/19 18:46:33', 'CHI-3', '2020/09/19 18:46:33', 0);</v>
      </c>
    </row>
    <row r="19" spans="2:36" x14ac:dyDescent="0.55000000000000004">
      <c r="B19" s="13">
        <v>16</v>
      </c>
      <c r="C19" s="14" t="s">
        <v>134</v>
      </c>
      <c r="D19" s="4">
        <v>1380</v>
      </c>
      <c r="E19" s="14" t="s">
        <v>134</v>
      </c>
      <c r="F19" s="11" t="s">
        <v>124</v>
      </c>
      <c r="G19" s="13">
        <v>1</v>
      </c>
      <c r="H19" s="13">
        <v>3</v>
      </c>
      <c r="I19" s="11" t="s">
        <v>18</v>
      </c>
      <c r="J19" s="12" t="s">
        <v>34</v>
      </c>
      <c r="K19" s="12" t="s">
        <v>76</v>
      </c>
      <c r="L19" s="10">
        <v>1</v>
      </c>
      <c r="M19" s="11" t="s">
        <v>19</v>
      </c>
      <c r="N19" s="12" t="s">
        <v>36</v>
      </c>
      <c r="O19" s="11" t="s">
        <v>19</v>
      </c>
      <c r="P19" s="12" t="s">
        <v>36</v>
      </c>
      <c r="Q19" s="12" t="s">
        <v>37</v>
      </c>
      <c r="S19">
        <f>IF(B19="","NULL", IF(OR(B$3=data_type!$B$3,B$3=data_type!$B$4, B$3=data_type!$B$5, B$3=data_type!$B$6, B$3=data_type!$B$7, B$3=data_type!$B$8, B$3=data_type!$B$9, B$3=data_type!$B$10, B$3=data_type!$B$11, B$3=data_type!$B$12),B19, "'"&amp;B19&amp;"'"))</f>
        <v>16</v>
      </c>
      <c r="T19" t="str">
        <f>IF(C19="","NULL", IF(OR(C$3=data_type!$B$3,C$3=data_type!$B$4, C$3=data_type!$B$5, C$3=data_type!$B$6, C$3=data_type!$B$7, C$3=data_type!$B$8, C$3=data_type!$B$9, C$3=data_type!$B$10, C$3=data_type!$B$11, C$3=data_type!$B$12),C19, "'"&amp;C19&amp;"'"))</f>
        <v>'ドリームパフュームB'</v>
      </c>
      <c r="U19">
        <f>IF(D19="","NULL", IF(OR(D$3=data_type!$B$3,D$3=data_type!$B$4, D$3=data_type!$B$5, D$3=data_type!$B$6, D$3=data_type!$B$7, D$3=data_type!$B$8, D$3=data_type!$B$9, D$3=data_type!$B$10, D$3=data_type!$B$11, D$3=data_type!$B$12),D19, "'"&amp;D19&amp;"'"))</f>
        <v>1380</v>
      </c>
      <c r="V19" t="str">
        <f>IF(E19="","NULL", IF(OR(E$3=data_type!$B$3,E$3=data_type!$B$4, E$3=data_type!$B$5, E$3=data_type!$B$6, E$3=data_type!$B$7, E$3=data_type!$B$8, E$3=data_type!$B$9, E$3=data_type!$B$10, E$3=data_type!$B$11, E$3=data_type!$B$12),E19, "'"&amp;E19&amp;"'"))</f>
        <v>'ドリームパフュームB'</v>
      </c>
      <c r="W19" t="str">
        <f>IF(F19="","NULL", IF(OR(F$3=data_type!$B$3,F$3=data_type!$B$4, F$3=data_type!$B$5, F$3=data_type!$B$6, F$3=data_type!$B$7, F$3=data_type!$B$8, F$3=data_type!$B$9, F$3=data_type!$B$10, F$3=data_type!$B$11, F$3=data_type!$B$12),F19, "'"&amp;F19&amp;"'"))</f>
        <v>'item_000016.jpg'</v>
      </c>
      <c r="X19">
        <f>IF(G19="","NULL", IF(OR(G$3=data_type!$B$3,G$3=data_type!$B$4, G$3=data_type!$B$5, G$3=data_type!$B$6, G$3=data_type!$B$7, G$3=data_type!$B$8, G$3=data_type!$B$9, G$3=data_type!$B$10, G$3=data_type!$B$11, G$3=data_type!$B$12),G19, "'"&amp;G19&amp;"'"))</f>
        <v>1</v>
      </c>
      <c r="Y19">
        <f>IF(H19="","NULL", IF(OR(H$3=data_type!$B$3,H$3=data_type!$B$4, H$3=data_type!$B$5, H$3=data_type!$B$6, H$3=data_type!$B$7, H$3=data_type!$B$8, H$3=data_type!$B$9, H$3=data_type!$B$10, H$3=data_type!$B$11, H$3=data_type!$B$12),H19, "'"&amp;H19&amp;"'"))</f>
        <v>3</v>
      </c>
      <c r="Z19" t="str">
        <f>IF(I19="","NULL", IF(OR(I$3=data_type!$B$3,I$3=data_type!$B$4, I$3=data_type!$B$5, I$3=data_type!$B$6, I$3=data_type!$B$7, I$3=data_type!$B$8, I$3=data_type!$B$9, I$3=data_type!$B$10, I$3=data_type!$B$11, I$3=data_type!$B$12),I19, "'"&amp;I19&amp;"'"))</f>
        <v>'{"itemTags": [1, 2]}'</v>
      </c>
      <c r="AA19" t="str">
        <f>IF(J19="","NULL", IF(OR(J$3=data_type!$B$3,J$3=data_type!$B$4, J$3=data_type!$B$5, J$3=data_type!$B$6, J$3=data_type!$B$7, J$3=data_type!$B$8, J$3=data_type!$B$9, J$3=data_type!$B$10, J$3=data_type!$B$11, J$3=data_type!$B$12),J19, "'"&amp;J19&amp;"'"))</f>
        <v>'2020/09/15'</v>
      </c>
      <c r="AB19" t="str">
        <f>IF(K19="","NULL", IF(OR(K$3=data_type!$B$3,K$3=data_type!$B$4, K$3=data_type!$B$5, K$3=data_type!$B$6, K$3=data_type!$B$7, K$3=data_type!$B$8, K$3=data_type!$B$9, K$3=data_type!$B$10, K$3=data_type!$B$11, K$3=data_type!$B$12),K19, "'"&amp;K19&amp;"'"))</f>
        <v>'9999/12/31'</v>
      </c>
      <c r="AC19">
        <f>IF(L19="","NULL", IF(OR(L$3=data_type!$B$3,L$3=data_type!$B$4, L$3=data_type!$B$5, L$3=data_type!$B$6, L$3=data_type!$B$7, L$3=data_type!$B$8, L$3=data_type!$B$9, L$3=data_type!$B$10, L$3=data_type!$B$11, L$3=data_type!$B$12),L19, "'"&amp;L19&amp;"'"))</f>
        <v>1</v>
      </c>
      <c r="AD19" t="str">
        <f>IF(M19="","NULL", IF(OR(M$3=data_type!$B$3,M$3=data_type!$B$4, M$3=data_type!$B$5, M$3=data_type!$B$6, M$3=data_type!$B$7, M$3=data_type!$B$8, M$3=data_type!$B$9, M$3=data_type!$B$10, M$3=data_type!$B$11, M$3=data_type!$B$12),M19, "'"&amp;M19&amp;"'"))</f>
        <v>'CHI-3'</v>
      </c>
      <c r="AE19" t="str">
        <f>IF(N19="","NULL", IF(OR(N$3=data_type!$B$3,N$3=data_type!$B$4, N$3=data_type!$B$5, N$3=data_type!$B$6, N$3=data_type!$B$7, N$3=data_type!$B$8, N$3=data_type!$B$9, N$3=data_type!$B$10, N$3=data_type!$B$11, N$3=data_type!$B$12),N19, "'"&amp;N19&amp;"'"))</f>
        <v>'2020/09/19 18:46:33'</v>
      </c>
      <c r="AF19" t="str">
        <f>IF(O19="","NULL", IF(OR(O$3=data_type!$B$3,O$3=data_type!$B$4, O$3=data_type!$B$5, O$3=data_type!$B$6, O$3=data_type!$B$7, O$3=data_type!$B$8, O$3=data_type!$B$9, O$3=data_type!$B$10, O$3=data_type!$B$11, O$3=data_type!$B$12),O19, "'"&amp;O19&amp;"'"))</f>
        <v>'CHI-3'</v>
      </c>
      <c r="AG19" t="str">
        <f>IF(P19="","NULL", IF(OR(P$3=data_type!$B$3,P$3=data_type!$B$4, P$3=data_type!$B$5, P$3=data_type!$B$6, P$3=data_type!$B$7, P$3=data_type!$B$8, P$3=data_type!$B$9, P$3=data_type!$B$10, P$3=data_type!$B$11, P$3=data_type!$B$12),P19, "'"&amp;P19&amp;"'"))</f>
        <v>'2020/09/19 18:46:33'</v>
      </c>
      <c r="AH19" s="19" t="str">
        <f>IF(Q19="","NULL", IF(OR(Q$3=data_type!$B$3,Q$3=data_type!$B$4, Q$3=data_type!$B$5, Q$3=data_type!$B$6, Q$3=data_type!$B$7, Q$3=data_type!$B$8, Q$3=data_type!$B$9, Q$3=data_type!$B$10, Q$3=data_type!$B$11, Q$3=data_type!$B$12),Q19, "'"&amp;Q19&amp;"'"))</f>
        <v>0</v>
      </c>
      <c r="AJ19" t="str">
        <f t="shared" si="0"/>
        <v>insert into items values (16, 'ドリームパフュームB', 1380, 'ドリームパフュームB', 'item_000016.jpg', 1, 3, '{"itemTags": [1, 2]}', '2020/09/15', '9999/12/31', 1, 'CHI-3', '2020/09/19 18:46:33', 'CHI-3', '2020/09/19 18:46:33', 0);</v>
      </c>
    </row>
    <row r="20" spans="2:36" x14ac:dyDescent="0.55000000000000004">
      <c r="B20" s="13">
        <v>17</v>
      </c>
      <c r="C20" s="14" t="s">
        <v>135</v>
      </c>
      <c r="D20" s="4">
        <v>1780</v>
      </c>
      <c r="E20" s="14" t="s">
        <v>139</v>
      </c>
      <c r="F20" s="11" t="s">
        <v>125</v>
      </c>
      <c r="G20" s="13"/>
      <c r="H20" s="13">
        <v>3</v>
      </c>
      <c r="I20" s="11" t="s">
        <v>138</v>
      </c>
      <c r="J20" s="12" t="s">
        <v>34</v>
      </c>
      <c r="K20" s="12" t="s">
        <v>76</v>
      </c>
      <c r="L20" s="10">
        <v>1</v>
      </c>
      <c r="M20" s="11" t="s">
        <v>19</v>
      </c>
      <c r="N20" s="12" t="s">
        <v>36</v>
      </c>
      <c r="O20" s="11" t="s">
        <v>19</v>
      </c>
      <c r="P20" s="12" t="s">
        <v>36</v>
      </c>
      <c r="Q20" s="12" t="s">
        <v>37</v>
      </c>
      <c r="S20">
        <f>IF(B20="","NULL", IF(OR(B$3=data_type!$B$3,B$3=data_type!$B$4, B$3=data_type!$B$5, B$3=data_type!$B$6, B$3=data_type!$B$7, B$3=data_type!$B$8, B$3=data_type!$B$9, B$3=data_type!$B$10, B$3=data_type!$B$11, B$3=data_type!$B$12),B20, "'"&amp;B20&amp;"'"))</f>
        <v>17</v>
      </c>
      <c r="T20" t="str">
        <f>IF(C20="","NULL", IF(OR(C$3=data_type!$B$3,C$3=data_type!$B$4, C$3=data_type!$B$5, C$3=data_type!$B$6, C$3=data_type!$B$7, C$3=data_type!$B$8, C$3=data_type!$B$9, C$3=data_type!$B$10, C$3=data_type!$B$11, C$3=data_type!$B$12),C20, "'"&amp;C20&amp;"'"))</f>
        <v>'ダミー1'</v>
      </c>
      <c r="U20">
        <f>IF(D20="","NULL", IF(OR(D$3=data_type!$B$3,D$3=data_type!$B$4, D$3=data_type!$B$5, D$3=data_type!$B$6, D$3=data_type!$B$7, D$3=data_type!$B$8, D$3=data_type!$B$9, D$3=data_type!$B$10, D$3=data_type!$B$11, D$3=data_type!$B$12),D20, "'"&amp;D20&amp;"'"))</f>
        <v>1780</v>
      </c>
      <c r="V20" t="str">
        <f>IF(E20="","NULL", IF(OR(E$3=data_type!$B$3,E$3=data_type!$B$4, E$3=data_type!$B$5, E$3=data_type!$B$6, E$3=data_type!$B$7, E$3=data_type!$B$8, E$3=data_type!$B$9, E$3=data_type!$B$10, E$3=data_type!$B$11, E$3=data_type!$B$12),E20, "'"&amp;E20&amp;"'"))</f>
        <v>'ダミーデータです'</v>
      </c>
      <c r="W20" t="str">
        <f>IF(F20="","NULL", IF(OR(F$3=data_type!$B$3,F$3=data_type!$B$4, F$3=data_type!$B$5, F$3=data_type!$B$6, F$3=data_type!$B$7, F$3=data_type!$B$8, F$3=data_type!$B$9, F$3=data_type!$B$10, F$3=data_type!$B$11, F$3=data_type!$B$12),F20, "'"&amp;F20&amp;"'"))</f>
        <v>'item_000017.jpg'</v>
      </c>
      <c r="X20" t="str">
        <f>IF(G20="","NULL", IF(OR(G$3=data_type!$B$3,G$3=data_type!$B$4, G$3=data_type!$B$5, G$3=data_type!$B$6, G$3=data_type!$B$7, G$3=data_type!$B$8, G$3=data_type!$B$9, G$3=data_type!$B$10, G$3=data_type!$B$11, G$3=data_type!$B$12),G20, "'"&amp;G20&amp;"'"))</f>
        <v>NULL</v>
      </c>
      <c r="Y20">
        <f>IF(H20="","NULL", IF(OR(H$3=data_type!$B$3,H$3=data_type!$B$4, H$3=data_type!$B$5, H$3=data_type!$B$6, H$3=data_type!$B$7, H$3=data_type!$B$8, H$3=data_type!$B$9, H$3=data_type!$B$10, H$3=data_type!$B$11, H$3=data_type!$B$12),H20, "'"&amp;H20&amp;"'"))</f>
        <v>3</v>
      </c>
      <c r="Z20" t="str">
        <f>IF(I20="","NULL", IF(OR(I$3=data_type!$B$3,I$3=data_type!$B$4, I$3=data_type!$B$5, I$3=data_type!$B$6, I$3=data_type!$B$7, I$3=data_type!$B$8, I$3=data_type!$B$9, I$3=data_type!$B$10, I$3=data_type!$B$11, I$3=data_type!$B$12),I20, "'"&amp;I20&amp;"'"))</f>
        <v>'{"itemTags": [1,3]}'</v>
      </c>
      <c r="AA20" t="str">
        <f>IF(J20="","NULL", IF(OR(J$3=data_type!$B$3,J$3=data_type!$B$4, J$3=data_type!$B$5, J$3=data_type!$B$6, J$3=data_type!$B$7, J$3=data_type!$B$8, J$3=data_type!$B$9, J$3=data_type!$B$10, J$3=data_type!$B$11, J$3=data_type!$B$12),J20, "'"&amp;J20&amp;"'"))</f>
        <v>'2020/09/15'</v>
      </c>
      <c r="AB20" t="str">
        <f>IF(K20="","NULL", IF(OR(K$3=data_type!$B$3,K$3=data_type!$B$4, K$3=data_type!$B$5, K$3=data_type!$B$6, K$3=data_type!$B$7, K$3=data_type!$B$8, K$3=data_type!$B$9, K$3=data_type!$B$10, K$3=data_type!$B$11, K$3=data_type!$B$12),K20, "'"&amp;K20&amp;"'"))</f>
        <v>'9999/12/31'</v>
      </c>
      <c r="AC20">
        <f>IF(L20="","NULL", IF(OR(L$3=data_type!$B$3,L$3=data_type!$B$4, L$3=data_type!$B$5, L$3=data_type!$B$6, L$3=data_type!$B$7, L$3=data_type!$B$8, L$3=data_type!$B$9, L$3=data_type!$B$10, L$3=data_type!$B$11, L$3=data_type!$B$12),L20, "'"&amp;L20&amp;"'"))</f>
        <v>1</v>
      </c>
      <c r="AD20" t="str">
        <f>IF(M20="","NULL", IF(OR(M$3=data_type!$B$3,M$3=data_type!$B$4, M$3=data_type!$B$5, M$3=data_type!$B$6, M$3=data_type!$B$7, M$3=data_type!$B$8, M$3=data_type!$B$9, M$3=data_type!$B$10, M$3=data_type!$B$11, M$3=data_type!$B$12),M20, "'"&amp;M20&amp;"'"))</f>
        <v>'CHI-3'</v>
      </c>
      <c r="AE20" t="str">
        <f>IF(N20="","NULL", IF(OR(N$3=data_type!$B$3,N$3=data_type!$B$4, N$3=data_type!$B$5, N$3=data_type!$B$6, N$3=data_type!$B$7, N$3=data_type!$B$8, N$3=data_type!$B$9, N$3=data_type!$B$10, N$3=data_type!$B$11, N$3=data_type!$B$12),N20, "'"&amp;N20&amp;"'"))</f>
        <v>'2020/09/19 18:46:33'</v>
      </c>
      <c r="AF20" t="str">
        <f>IF(O20="","NULL", IF(OR(O$3=data_type!$B$3,O$3=data_type!$B$4, O$3=data_type!$B$5, O$3=data_type!$B$6, O$3=data_type!$B$7, O$3=data_type!$B$8, O$3=data_type!$B$9, O$3=data_type!$B$10, O$3=data_type!$B$11, O$3=data_type!$B$12),O20, "'"&amp;O20&amp;"'"))</f>
        <v>'CHI-3'</v>
      </c>
      <c r="AG20" t="str">
        <f>IF(P20="","NULL", IF(OR(P$3=data_type!$B$3,P$3=data_type!$B$4, P$3=data_type!$B$5, P$3=data_type!$B$6, P$3=data_type!$B$7, P$3=data_type!$B$8, P$3=data_type!$B$9, P$3=data_type!$B$10, P$3=data_type!$B$11, P$3=data_type!$B$12),P20, "'"&amp;P20&amp;"'"))</f>
        <v>'2020/09/19 18:46:33'</v>
      </c>
      <c r="AH20" s="19" t="str">
        <f>IF(Q20="","NULL", IF(OR(Q$3=data_type!$B$3,Q$3=data_type!$B$4, Q$3=data_type!$B$5, Q$3=data_type!$B$6, Q$3=data_type!$B$7, Q$3=data_type!$B$8, Q$3=data_type!$B$9, Q$3=data_type!$B$10, Q$3=data_type!$B$11, Q$3=data_type!$B$12),Q20, "'"&amp;Q20&amp;"'"))</f>
        <v>0</v>
      </c>
      <c r="AJ20" t="str">
        <f t="shared" si="0"/>
        <v>insert into items values (17, 'ダミー1', 1780, 'ダミーデータです', 'item_000017.jpg', NULL, 3, '{"itemTags": [1,3]}', '2020/09/15', '9999/12/31', 1, 'CHI-3', '2020/09/19 18:46:33', 'CHI-3', '2020/09/19 18:46:33', 0);</v>
      </c>
    </row>
    <row r="21" spans="2:36" x14ac:dyDescent="0.55000000000000004">
      <c r="B21" s="13">
        <v>18</v>
      </c>
      <c r="C21" s="14" t="s">
        <v>141</v>
      </c>
      <c r="D21" s="4">
        <v>350</v>
      </c>
      <c r="E21" s="14" t="s">
        <v>142</v>
      </c>
      <c r="F21" s="11" t="s">
        <v>126</v>
      </c>
      <c r="G21" s="13">
        <v>3</v>
      </c>
      <c r="H21" s="13">
        <v>3</v>
      </c>
      <c r="I21" s="11" t="s">
        <v>140</v>
      </c>
      <c r="J21" s="4"/>
      <c r="K21" s="12" t="s">
        <v>76</v>
      </c>
      <c r="L21" s="10">
        <v>1</v>
      </c>
      <c r="M21" s="11" t="s">
        <v>19</v>
      </c>
      <c r="N21" s="12" t="s">
        <v>36</v>
      </c>
      <c r="O21" s="11" t="s">
        <v>19</v>
      </c>
      <c r="P21" s="12" t="s">
        <v>36</v>
      </c>
      <c r="Q21" s="12" t="s">
        <v>37</v>
      </c>
      <c r="S21">
        <f>IF(B21="","NULL", IF(OR(B$3=data_type!$B$3,B$3=data_type!$B$4, B$3=data_type!$B$5, B$3=data_type!$B$6, B$3=data_type!$B$7, B$3=data_type!$B$8, B$3=data_type!$B$9, B$3=data_type!$B$10, B$3=data_type!$B$11, B$3=data_type!$B$12),B21, "'"&amp;B21&amp;"'"))</f>
        <v>18</v>
      </c>
      <c r="T21" t="str">
        <f>IF(C21="","NULL", IF(OR(C$3=data_type!$B$3,C$3=data_type!$B$4, C$3=data_type!$B$5, C$3=data_type!$B$6, C$3=data_type!$B$7, C$3=data_type!$B$8, C$3=data_type!$B$9, C$3=data_type!$B$10, C$3=data_type!$B$11, C$3=data_type!$B$12),C21, "'"&amp;C21&amp;"'"))</f>
        <v>'【訳あり】お休みハンドクリーム'</v>
      </c>
      <c r="U21">
        <f>IF(D21="","NULL", IF(OR(D$3=data_type!$B$3,D$3=data_type!$B$4, D$3=data_type!$B$5, D$3=data_type!$B$6, D$3=data_type!$B$7, D$3=data_type!$B$8, D$3=data_type!$B$9, D$3=data_type!$B$10, D$3=data_type!$B$11, D$3=data_type!$B$12),D21, "'"&amp;D21&amp;"'"))</f>
        <v>350</v>
      </c>
      <c r="V21" t="str">
        <f>IF(E21="","NULL", IF(OR(E$3=data_type!$B$3,E$3=data_type!$B$4, E$3=data_type!$B$5, E$3=data_type!$B$6, E$3=data_type!$B$7, E$3=data_type!$B$8, E$3=data_type!$B$9, E$3=data_type!$B$10, E$3=data_type!$B$11, E$3=data_type!$B$12),E21, "'"&amp;E21&amp;"'"))</f>
        <v>'就寝前にリラックス！※箱に凹みがあるため、特別価格でご提供！品質は通常品と変わりないので、とってもおトク！'</v>
      </c>
      <c r="W21" t="str">
        <f>IF(F21="","NULL", IF(OR(F$3=data_type!$B$3,F$3=data_type!$B$4, F$3=data_type!$B$5, F$3=data_type!$B$6, F$3=data_type!$B$7, F$3=data_type!$B$8, F$3=data_type!$B$9, F$3=data_type!$B$10, F$3=data_type!$B$11, F$3=data_type!$B$12),F21, "'"&amp;F21&amp;"'"))</f>
        <v>'item_000018.jpg'</v>
      </c>
      <c r="X21">
        <f>IF(G21="","NULL", IF(OR(G$3=data_type!$B$3,G$3=data_type!$B$4, G$3=data_type!$B$5, G$3=data_type!$B$6, G$3=data_type!$B$7, G$3=data_type!$B$8, G$3=data_type!$B$9, G$3=data_type!$B$10, G$3=data_type!$B$11, G$3=data_type!$B$12),G21, "'"&amp;G21&amp;"'"))</f>
        <v>3</v>
      </c>
      <c r="Y21">
        <f>IF(H21="","NULL", IF(OR(H$3=data_type!$B$3,H$3=data_type!$B$4, H$3=data_type!$B$5, H$3=data_type!$B$6, H$3=data_type!$B$7, H$3=data_type!$B$8, H$3=data_type!$B$9, H$3=data_type!$B$10, H$3=data_type!$B$11, H$3=data_type!$B$12),H21, "'"&amp;H21&amp;"'"))</f>
        <v>3</v>
      </c>
      <c r="Z21" t="str">
        <f>IF(I21="","NULL", IF(OR(I$3=data_type!$B$3,I$3=data_type!$B$4, I$3=data_type!$B$5, I$3=data_type!$B$6, I$3=data_type!$B$7, I$3=data_type!$B$8, I$3=data_type!$B$9, I$3=data_type!$B$10, I$3=data_type!$B$11, I$3=data_type!$B$12),I21, "'"&amp;I21&amp;"'"))</f>
        <v>'{"itemTags": [1,2,3]}'</v>
      </c>
      <c r="AA21" t="str">
        <f>IF(J21="","NULL", IF(OR(J$3=data_type!$B$3,J$3=data_type!$B$4, J$3=data_type!$B$5, J$3=data_type!$B$6, J$3=data_type!$B$7, J$3=data_type!$B$8, J$3=data_type!$B$9, J$3=data_type!$B$10, J$3=data_type!$B$11, J$3=data_type!$B$12),J21, "'"&amp;J21&amp;"'"))</f>
        <v>NULL</v>
      </c>
      <c r="AB21" t="str">
        <f>IF(K21="","NULL", IF(OR(K$3=data_type!$B$3,K$3=data_type!$B$4, K$3=data_type!$B$5, K$3=data_type!$B$6, K$3=data_type!$B$7, K$3=data_type!$B$8, K$3=data_type!$B$9, K$3=data_type!$B$10, K$3=data_type!$B$11, K$3=data_type!$B$12),K21, "'"&amp;K21&amp;"'"))</f>
        <v>'9999/12/31'</v>
      </c>
      <c r="AC21">
        <f>IF(L21="","NULL", IF(OR(L$3=data_type!$B$3,L$3=data_type!$B$4, L$3=data_type!$B$5, L$3=data_type!$B$6, L$3=data_type!$B$7, L$3=data_type!$B$8, L$3=data_type!$B$9, L$3=data_type!$B$10, L$3=data_type!$B$11, L$3=data_type!$B$12),L21, "'"&amp;L21&amp;"'"))</f>
        <v>1</v>
      </c>
      <c r="AD21" t="str">
        <f>IF(M21="","NULL", IF(OR(M$3=data_type!$B$3,M$3=data_type!$B$4, M$3=data_type!$B$5, M$3=data_type!$B$6, M$3=data_type!$B$7, M$3=data_type!$B$8, M$3=data_type!$B$9, M$3=data_type!$B$10, M$3=data_type!$B$11, M$3=data_type!$B$12),M21, "'"&amp;M21&amp;"'"))</f>
        <v>'CHI-3'</v>
      </c>
      <c r="AE21" t="str">
        <f>IF(N21="","NULL", IF(OR(N$3=data_type!$B$3,N$3=data_type!$B$4, N$3=data_type!$B$5, N$3=data_type!$B$6, N$3=data_type!$B$7, N$3=data_type!$B$8, N$3=data_type!$B$9, N$3=data_type!$B$10, N$3=data_type!$B$11, N$3=data_type!$B$12),N21, "'"&amp;N21&amp;"'"))</f>
        <v>'2020/09/19 18:46:33'</v>
      </c>
      <c r="AF21" t="str">
        <f>IF(O21="","NULL", IF(OR(O$3=data_type!$B$3,O$3=data_type!$B$4, O$3=data_type!$B$5, O$3=data_type!$B$6, O$3=data_type!$B$7, O$3=data_type!$B$8, O$3=data_type!$B$9, O$3=data_type!$B$10, O$3=data_type!$B$11, O$3=data_type!$B$12),O21, "'"&amp;O21&amp;"'"))</f>
        <v>'CHI-3'</v>
      </c>
      <c r="AG21" t="str">
        <f>IF(P21="","NULL", IF(OR(P$3=data_type!$B$3,P$3=data_type!$B$4, P$3=data_type!$B$5, P$3=data_type!$B$6, P$3=data_type!$B$7, P$3=data_type!$B$8, P$3=data_type!$B$9, P$3=data_type!$B$10, P$3=data_type!$B$11, P$3=data_type!$B$12),P21, "'"&amp;P21&amp;"'"))</f>
        <v>'2020/09/19 18:46:33'</v>
      </c>
      <c r="AH21" s="19" t="str">
        <f>IF(Q21="","NULL", IF(OR(Q$3=data_type!$B$3,Q$3=data_type!$B$4, Q$3=data_type!$B$5, Q$3=data_type!$B$6, Q$3=data_type!$B$7, Q$3=data_type!$B$8, Q$3=data_type!$B$9, Q$3=data_type!$B$10, Q$3=data_type!$B$11, Q$3=data_type!$B$12),Q21, "'"&amp;Q21&amp;"'"))</f>
        <v>0</v>
      </c>
      <c r="AJ21" t="str">
        <f t="shared" si="0"/>
        <v>insert into items values (18, '【訳あり】お休みハンドクリーム', 350, '就寝前にリラックス！※箱に凹みがあるため、特別価格でご提供！品質は通常品と変わりないので、とってもおトク！', 'item_000018.jpg', 3, 3, '{"itemTags": [1,2,3]}', NULL, '9999/12/31', 1, 'CHI-3', '2020/09/19 18:46:33', 'CHI-3', '2020/09/19 18:46:33', 0);</v>
      </c>
    </row>
    <row r="22" spans="2:36" x14ac:dyDescent="0.55000000000000004">
      <c r="B22" s="13">
        <v>19</v>
      </c>
      <c r="C22" s="14" t="s">
        <v>136</v>
      </c>
      <c r="D22" s="4">
        <v>2340</v>
      </c>
      <c r="E22" s="14" t="s">
        <v>139</v>
      </c>
      <c r="F22" s="11" t="s">
        <v>127</v>
      </c>
      <c r="G22" s="13"/>
      <c r="H22" s="13">
        <v>3</v>
      </c>
      <c r="I22" s="11" t="s">
        <v>132</v>
      </c>
      <c r="J22" s="12" t="s">
        <v>53</v>
      </c>
      <c r="K22" s="12" t="s">
        <v>84</v>
      </c>
      <c r="L22" s="10">
        <v>1</v>
      </c>
      <c r="M22" s="11" t="s">
        <v>19</v>
      </c>
      <c r="N22" s="12" t="s">
        <v>36</v>
      </c>
      <c r="O22" s="11" t="s">
        <v>19</v>
      </c>
      <c r="P22" s="12" t="s">
        <v>36</v>
      </c>
      <c r="Q22" s="4">
        <v>1</v>
      </c>
      <c r="S22">
        <f>IF(B22="","NULL", IF(OR(B$3=data_type!$B$3,B$3=data_type!$B$4, B$3=data_type!$B$5, B$3=data_type!$B$6, B$3=data_type!$B$7, B$3=data_type!$B$8, B$3=data_type!$B$9, B$3=data_type!$B$10, B$3=data_type!$B$11, B$3=data_type!$B$12),B22, "'"&amp;B22&amp;"'"))</f>
        <v>19</v>
      </c>
      <c r="T22" t="str">
        <f>IF(C22="","NULL", IF(OR(C$3=data_type!$B$3,C$3=data_type!$B$4, C$3=data_type!$B$5, C$3=data_type!$B$6, C$3=data_type!$B$7, C$3=data_type!$B$8, C$3=data_type!$B$9, C$3=data_type!$B$10, C$3=data_type!$B$11, C$3=data_type!$B$12),C22, "'"&amp;C22&amp;"'"))</f>
        <v>'ダミー2'</v>
      </c>
      <c r="U22">
        <f>IF(D22="","NULL", IF(OR(D$3=data_type!$B$3,D$3=data_type!$B$4, D$3=data_type!$B$5, D$3=data_type!$B$6, D$3=data_type!$B$7, D$3=data_type!$B$8, D$3=data_type!$B$9, D$3=data_type!$B$10, D$3=data_type!$B$11, D$3=data_type!$B$12),D22, "'"&amp;D22&amp;"'"))</f>
        <v>2340</v>
      </c>
      <c r="V22" t="str">
        <f>IF(E22="","NULL", IF(OR(E$3=data_type!$B$3,E$3=data_type!$B$4, E$3=data_type!$B$5, E$3=data_type!$B$6, E$3=data_type!$B$7, E$3=data_type!$B$8, E$3=data_type!$B$9, E$3=data_type!$B$10, E$3=data_type!$B$11, E$3=data_type!$B$12),E22, "'"&amp;E22&amp;"'"))</f>
        <v>'ダミーデータです'</v>
      </c>
      <c r="W22" t="str">
        <f>IF(F22="","NULL", IF(OR(F$3=data_type!$B$3,F$3=data_type!$B$4, F$3=data_type!$B$5, F$3=data_type!$B$6, F$3=data_type!$B$7, F$3=data_type!$B$8, F$3=data_type!$B$9, F$3=data_type!$B$10, F$3=data_type!$B$11, F$3=data_type!$B$12),F22, "'"&amp;F22&amp;"'"))</f>
        <v>'item_000019.jpg'</v>
      </c>
      <c r="X22" t="str">
        <f>IF(G22="","NULL", IF(OR(G$3=data_type!$B$3,G$3=data_type!$B$4, G$3=data_type!$B$5, G$3=data_type!$B$6, G$3=data_type!$B$7, G$3=data_type!$B$8, G$3=data_type!$B$9, G$3=data_type!$B$10, G$3=data_type!$B$11, G$3=data_type!$B$12),G22, "'"&amp;G22&amp;"'"))</f>
        <v>NULL</v>
      </c>
      <c r="Y22">
        <f>IF(H22="","NULL", IF(OR(H$3=data_type!$B$3,H$3=data_type!$B$4, H$3=data_type!$B$5, H$3=data_type!$B$6, H$3=data_type!$B$7, H$3=data_type!$B$8, H$3=data_type!$B$9, H$3=data_type!$B$10, H$3=data_type!$B$11, H$3=data_type!$B$12),H22, "'"&amp;H22&amp;"'"))</f>
        <v>3</v>
      </c>
      <c r="Z22" t="str">
        <f>IF(I22="","NULL", IF(OR(I$3=data_type!$B$3,I$3=data_type!$B$4, I$3=data_type!$B$5, I$3=data_type!$B$6, I$3=data_type!$B$7, I$3=data_type!$B$8, I$3=data_type!$B$9, I$3=data_type!$B$10, I$3=data_type!$B$11, I$3=data_type!$B$12),I22, "'"&amp;I22&amp;"'"))</f>
        <v>'{"itemTags": [1, 5]}'</v>
      </c>
      <c r="AA22" t="str">
        <f>IF(J22="","NULL", IF(OR(J$3=data_type!$B$3,J$3=data_type!$B$4, J$3=data_type!$B$5, J$3=data_type!$B$6, J$3=data_type!$B$7, J$3=data_type!$B$8, J$3=data_type!$B$9, J$3=data_type!$B$10, J$3=data_type!$B$11, J$3=data_type!$B$12),J22, "'"&amp;J22&amp;"'"))</f>
        <v>'2019/04/01'</v>
      </c>
      <c r="AB22" t="str">
        <f>IF(K22="","NULL", IF(OR(K$3=data_type!$B$3,K$3=data_type!$B$4, K$3=data_type!$B$5, K$3=data_type!$B$6, K$3=data_type!$B$7, K$3=data_type!$B$8, K$3=data_type!$B$9, K$3=data_type!$B$10, K$3=data_type!$B$11, K$3=data_type!$B$12),K22, "'"&amp;K22&amp;"'"))</f>
        <v>'2020/08/31'</v>
      </c>
      <c r="AC22">
        <f>IF(L22="","NULL", IF(OR(L$3=data_type!$B$3,L$3=data_type!$B$4, L$3=data_type!$B$5, L$3=data_type!$B$6, L$3=data_type!$B$7, L$3=data_type!$B$8, L$3=data_type!$B$9, L$3=data_type!$B$10, L$3=data_type!$B$11, L$3=data_type!$B$12),L22, "'"&amp;L22&amp;"'"))</f>
        <v>1</v>
      </c>
      <c r="AD22" t="str">
        <f>IF(M22="","NULL", IF(OR(M$3=data_type!$B$3,M$3=data_type!$B$4, M$3=data_type!$B$5, M$3=data_type!$B$6, M$3=data_type!$B$7, M$3=data_type!$B$8, M$3=data_type!$B$9, M$3=data_type!$B$10, M$3=data_type!$B$11, M$3=data_type!$B$12),M22, "'"&amp;M22&amp;"'"))</f>
        <v>'CHI-3'</v>
      </c>
      <c r="AE22" t="str">
        <f>IF(N22="","NULL", IF(OR(N$3=data_type!$B$3,N$3=data_type!$B$4, N$3=data_type!$B$5, N$3=data_type!$B$6, N$3=data_type!$B$7, N$3=data_type!$B$8, N$3=data_type!$B$9, N$3=data_type!$B$10, N$3=data_type!$B$11, N$3=data_type!$B$12),N22, "'"&amp;N22&amp;"'"))</f>
        <v>'2020/09/19 18:46:33'</v>
      </c>
      <c r="AF22" t="str">
        <f>IF(O22="","NULL", IF(OR(O$3=data_type!$B$3,O$3=data_type!$B$4, O$3=data_type!$B$5, O$3=data_type!$B$6, O$3=data_type!$B$7, O$3=data_type!$B$8, O$3=data_type!$B$9, O$3=data_type!$B$10, O$3=data_type!$B$11, O$3=data_type!$B$12),O22, "'"&amp;O22&amp;"'"))</f>
        <v>'CHI-3'</v>
      </c>
      <c r="AG22" t="str">
        <f>IF(P22="","NULL", IF(OR(P$3=data_type!$B$3,P$3=data_type!$B$4, P$3=data_type!$B$5, P$3=data_type!$B$6, P$3=data_type!$B$7, P$3=data_type!$B$8, P$3=data_type!$B$9, P$3=data_type!$B$10, P$3=data_type!$B$11, P$3=data_type!$B$12),P22, "'"&amp;P22&amp;"'"))</f>
        <v>'2020/09/19 18:46:33'</v>
      </c>
      <c r="AH22" s="19">
        <f>IF(Q22="","NULL", IF(OR(Q$3=data_type!$B$3,Q$3=data_type!$B$4, Q$3=data_type!$B$5, Q$3=data_type!$B$6, Q$3=data_type!$B$7, Q$3=data_type!$B$8, Q$3=data_type!$B$9, Q$3=data_type!$B$10, Q$3=data_type!$B$11, Q$3=data_type!$B$12),Q22, "'"&amp;Q22&amp;"'"))</f>
        <v>1</v>
      </c>
      <c r="AJ22" t="str">
        <f t="shared" si="0"/>
        <v>insert into items values (19, 'ダミー2', 2340, 'ダミーデータです', 'item_000019.jpg', NULL, 3, '{"itemTags": [1, 5]}', '2019/04/01', '2020/08/31', 1, 'CHI-3', '2020/09/19 18:46:33', 'CHI-3', '2020/09/19 18:46:33', 1);</v>
      </c>
    </row>
    <row r="23" spans="2:36" x14ac:dyDescent="0.55000000000000004">
      <c r="B23" s="13">
        <v>20</v>
      </c>
      <c r="C23" s="14" t="s">
        <v>137</v>
      </c>
      <c r="D23" s="4">
        <v>3380</v>
      </c>
      <c r="E23" s="14" t="s">
        <v>139</v>
      </c>
      <c r="F23" s="11" t="s">
        <v>128</v>
      </c>
      <c r="G23" s="13"/>
      <c r="H23" s="13">
        <v>3</v>
      </c>
      <c r="I23" s="11" t="s">
        <v>138</v>
      </c>
      <c r="J23" s="12" t="s">
        <v>34</v>
      </c>
      <c r="K23" s="12" t="s">
        <v>76</v>
      </c>
      <c r="L23" s="10">
        <v>1</v>
      </c>
      <c r="M23" s="11" t="s">
        <v>19</v>
      </c>
      <c r="N23" s="12" t="s">
        <v>36</v>
      </c>
      <c r="O23" s="11" t="s">
        <v>19</v>
      </c>
      <c r="P23" s="12" t="s">
        <v>36</v>
      </c>
      <c r="Q23" s="12" t="s">
        <v>37</v>
      </c>
      <c r="S23">
        <f>IF(B23="","NULL", IF(OR(B$3=data_type!$B$3,B$3=data_type!$B$4, B$3=data_type!$B$5, B$3=data_type!$B$6, B$3=data_type!$B$7, B$3=data_type!$B$8, B$3=data_type!$B$9, B$3=data_type!$B$10, B$3=data_type!$B$11, B$3=data_type!$B$12),B23, "'"&amp;B23&amp;"'"))</f>
        <v>20</v>
      </c>
      <c r="T23" t="str">
        <f>IF(C23="","NULL", IF(OR(C$3=data_type!$B$3,C$3=data_type!$B$4, C$3=data_type!$B$5, C$3=data_type!$B$6, C$3=data_type!$B$7, C$3=data_type!$B$8, C$3=data_type!$B$9, C$3=data_type!$B$10, C$3=data_type!$B$11, C$3=data_type!$B$12),C23, "'"&amp;C23&amp;"'"))</f>
        <v>'ダミー3'</v>
      </c>
      <c r="U23">
        <f>IF(D23="","NULL", IF(OR(D$3=data_type!$B$3,D$3=data_type!$B$4, D$3=data_type!$B$5, D$3=data_type!$B$6, D$3=data_type!$B$7, D$3=data_type!$B$8, D$3=data_type!$B$9, D$3=data_type!$B$10, D$3=data_type!$B$11, D$3=data_type!$B$12),D23, "'"&amp;D23&amp;"'"))</f>
        <v>3380</v>
      </c>
      <c r="V23" t="str">
        <f>IF(E23="","NULL", IF(OR(E$3=data_type!$B$3,E$3=data_type!$B$4, E$3=data_type!$B$5, E$3=data_type!$B$6, E$3=data_type!$B$7, E$3=data_type!$B$8, E$3=data_type!$B$9, E$3=data_type!$B$10, E$3=data_type!$B$11, E$3=data_type!$B$12),E23, "'"&amp;E23&amp;"'"))</f>
        <v>'ダミーデータです'</v>
      </c>
      <c r="W23" t="str">
        <f>IF(F23="","NULL", IF(OR(F$3=data_type!$B$3,F$3=data_type!$B$4, F$3=data_type!$B$5, F$3=data_type!$B$6, F$3=data_type!$B$7, F$3=data_type!$B$8, F$3=data_type!$B$9, F$3=data_type!$B$10, F$3=data_type!$B$11, F$3=data_type!$B$12),F23, "'"&amp;F23&amp;"'"))</f>
        <v>'item_000020.jpg'</v>
      </c>
      <c r="X23" t="str">
        <f>IF(G23="","NULL", IF(OR(G$3=data_type!$B$3,G$3=data_type!$B$4, G$3=data_type!$B$5, G$3=data_type!$B$6, G$3=data_type!$B$7, G$3=data_type!$B$8, G$3=data_type!$B$9, G$3=data_type!$B$10, G$3=data_type!$B$11, G$3=data_type!$B$12),G23, "'"&amp;G23&amp;"'"))</f>
        <v>NULL</v>
      </c>
      <c r="Y23">
        <f>IF(H23="","NULL", IF(OR(H$3=data_type!$B$3,H$3=data_type!$B$4, H$3=data_type!$B$5, H$3=data_type!$B$6, H$3=data_type!$B$7, H$3=data_type!$B$8, H$3=data_type!$B$9, H$3=data_type!$B$10, H$3=data_type!$B$11, H$3=data_type!$B$12),H23, "'"&amp;H23&amp;"'"))</f>
        <v>3</v>
      </c>
      <c r="Z23" t="str">
        <f>IF(I23="","NULL", IF(OR(I$3=data_type!$B$3,I$3=data_type!$B$4, I$3=data_type!$B$5, I$3=data_type!$B$6, I$3=data_type!$B$7, I$3=data_type!$B$8, I$3=data_type!$B$9, I$3=data_type!$B$10, I$3=data_type!$B$11, I$3=data_type!$B$12),I23, "'"&amp;I23&amp;"'"))</f>
        <v>'{"itemTags": [1,3]}'</v>
      </c>
      <c r="AA23" t="str">
        <f>IF(J23="","NULL", IF(OR(J$3=data_type!$B$3,J$3=data_type!$B$4, J$3=data_type!$B$5, J$3=data_type!$B$6, J$3=data_type!$B$7, J$3=data_type!$B$8, J$3=data_type!$B$9, J$3=data_type!$B$10, J$3=data_type!$B$11, J$3=data_type!$B$12),J23, "'"&amp;J23&amp;"'"))</f>
        <v>'2020/09/15'</v>
      </c>
      <c r="AB23" t="str">
        <f>IF(K23="","NULL", IF(OR(K$3=data_type!$B$3,K$3=data_type!$B$4, K$3=data_type!$B$5, K$3=data_type!$B$6, K$3=data_type!$B$7, K$3=data_type!$B$8, K$3=data_type!$B$9, K$3=data_type!$B$10, K$3=data_type!$B$11, K$3=data_type!$B$12),K23, "'"&amp;K23&amp;"'"))</f>
        <v>'9999/12/31'</v>
      </c>
      <c r="AC23">
        <f>IF(L23="","NULL", IF(OR(L$3=data_type!$B$3,L$3=data_type!$B$4, L$3=data_type!$B$5, L$3=data_type!$B$6, L$3=data_type!$B$7, L$3=data_type!$B$8, L$3=data_type!$B$9, L$3=data_type!$B$10, L$3=data_type!$B$11, L$3=data_type!$B$12),L23, "'"&amp;L23&amp;"'"))</f>
        <v>1</v>
      </c>
      <c r="AD23" t="str">
        <f>IF(M23="","NULL", IF(OR(M$3=data_type!$B$3,M$3=data_type!$B$4, M$3=data_type!$B$5, M$3=data_type!$B$6, M$3=data_type!$B$7, M$3=data_type!$B$8, M$3=data_type!$B$9, M$3=data_type!$B$10, M$3=data_type!$B$11, M$3=data_type!$B$12),M23, "'"&amp;M23&amp;"'"))</f>
        <v>'CHI-3'</v>
      </c>
      <c r="AE23" t="str">
        <f>IF(N23="","NULL", IF(OR(N$3=data_type!$B$3,N$3=data_type!$B$4, N$3=data_type!$B$5, N$3=data_type!$B$6, N$3=data_type!$B$7, N$3=data_type!$B$8, N$3=data_type!$B$9, N$3=data_type!$B$10, N$3=data_type!$B$11, N$3=data_type!$B$12),N23, "'"&amp;N23&amp;"'"))</f>
        <v>'2020/09/19 18:46:33'</v>
      </c>
      <c r="AF23" t="str">
        <f>IF(O23="","NULL", IF(OR(O$3=data_type!$B$3,O$3=data_type!$B$4, O$3=data_type!$B$5, O$3=data_type!$B$6, O$3=data_type!$B$7, O$3=data_type!$B$8, O$3=data_type!$B$9, O$3=data_type!$B$10, O$3=data_type!$B$11, O$3=data_type!$B$12),O23, "'"&amp;O23&amp;"'"))</f>
        <v>'CHI-3'</v>
      </c>
      <c r="AG23" t="str">
        <f>IF(P23="","NULL", IF(OR(P$3=data_type!$B$3,P$3=data_type!$B$4, P$3=data_type!$B$5, P$3=data_type!$B$6, P$3=data_type!$B$7, P$3=data_type!$B$8, P$3=data_type!$B$9, P$3=data_type!$B$10, P$3=data_type!$B$11, P$3=data_type!$B$12),P23, "'"&amp;P23&amp;"'"))</f>
        <v>'2020/09/19 18:46:33'</v>
      </c>
      <c r="AH23" s="19" t="str">
        <f>IF(Q23="","NULL", IF(OR(Q$3=data_type!$B$3,Q$3=data_type!$B$4, Q$3=data_type!$B$5, Q$3=data_type!$B$6, Q$3=data_type!$B$7, Q$3=data_type!$B$8, Q$3=data_type!$B$9, Q$3=data_type!$B$10, Q$3=data_type!$B$11, Q$3=data_type!$B$12),Q23, "'"&amp;Q23&amp;"'"))</f>
        <v>0</v>
      </c>
      <c r="AJ23" t="str">
        <f t="shared" si="0"/>
        <v>insert into items values (20, 'ダミー3', 3380, 'ダミーデータです', 'item_000020.jpg', NULL, 3, '{"itemTags": [1,3]}', '2020/09/15', '9999/12/31', 1, 'CHI-3', '2020/09/19 18:46:33', 'CHI-3', '2020/09/19 18:46:33', 0);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81CF-8DB1-4A35-98CC-DBFBE5107DA5}">
  <sheetPr>
    <tabColor rgb="FFFFFF00"/>
  </sheetPr>
  <dimension ref="B2:B12"/>
  <sheetViews>
    <sheetView workbookViewId="0"/>
  </sheetViews>
  <sheetFormatPr defaultRowHeight="18" x14ac:dyDescent="0.55000000000000004"/>
  <cols>
    <col min="2" max="2" width="10.25" bestFit="1" customWidth="1"/>
  </cols>
  <sheetData>
    <row r="2" spans="2:2" x14ac:dyDescent="0.55000000000000004">
      <c r="B2" s="5" t="s">
        <v>49</v>
      </c>
    </row>
    <row r="3" spans="2:2" x14ac:dyDescent="0.55000000000000004">
      <c r="B3" s="4" t="s">
        <v>44</v>
      </c>
    </row>
    <row r="4" spans="2:2" x14ac:dyDescent="0.55000000000000004">
      <c r="B4" s="4" t="s">
        <v>38</v>
      </c>
    </row>
    <row r="5" spans="2:2" x14ac:dyDescent="0.55000000000000004">
      <c r="B5" s="4" t="s">
        <v>47</v>
      </c>
    </row>
    <row r="6" spans="2:2" x14ac:dyDescent="0.55000000000000004">
      <c r="B6" s="4" t="s">
        <v>39</v>
      </c>
    </row>
    <row r="7" spans="2:2" x14ac:dyDescent="0.55000000000000004">
      <c r="B7" s="4" t="s">
        <v>40</v>
      </c>
    </row>
    <row r="8" spans="2:2" x14ac:dyDescent="0.55000000000000004">
      <c r="B8" s="4" t="s">
        <v>41</v>
      </c>
    </row>
    <row r="9" spans="2:2" x14ac:dyDescent="0.55000000000000004">
      <c r="B9" s="4" t="s">
        <v>45</v>
      </c>
    </row>
    <row r="10" spans="2:2" x14ac:dyDescent="0.55000000000000004">
      <c r="B10" s="4" t="s">
        <v>46</v>
      </c>
    </row>
    <row r="11" spans="2:2" x14ac:dyDescent="0.55000000000000004">
      <c r="B11" s="4" t="s">
        <v>42</v>
      </c>
    </row>
    <row r="12" spans="2:2" x14ac:dyDescent="0.55000000000000004">
      <c r="B12" s="4" t="s">
        <v>43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item_categories</vt:lpstr>
      <vt:lpstr>item_tags</vt:lpstr>
      <vt:lpstr>items</vt:lpstr>
      <vt:lpstr>data_type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Chihiro Miyake</dc:creator>
  <cp:lastModifiedBy>Chihiro Miyake</cp:lastModifiedBy>
  <dcterms:created xsi:type="dcterms:W3CDTF">2015-06-05T18:17:20Z</dcterms:created>
  <dcterms:modified xsi:type="dcterms:W3CDTF">2020-09-22T13:58:37Z</dcterms:modified>
</cp:coreProperties>
</file>