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7830"/>
  </bookViews>
  <sheets>
    <sheet name="Project Timeline" sheetId="1" r:id="rId1"/>
    <sheet name="Sheet1" sheetId="2" r:id="rId2"/>
  </sheets>
  <definedNames>
    <definedName name="_xlnm.Print_Area" localSheetId="0">'Project Timeline'!$A$1:$L$14</definedName>
    <definedName name="ProjectEnd">'Project Timeline'!#REF!</definedName>
    <definedName name="ProjectStart">'Project Timeline'!#REF!</definedName>
  </definedNames>
  <calcPr calcId="144525"/>
</workbook>
</file>

<file path=xl/sharedStrings.xml><?xml version="1.0" encoding="utf-8"?>
<sst xmlns="http://schemas.openxmlformats.org/spreadsheetml/2006/main" count="34">
  <si>
    <t>Project Milestones</t>
  </si>
  <si>
    <t>Date</t>
  </si>
  <si>
    <t>Milestone</t>
  </si>
  <si>
    <t>Assigned To</t>
  </si>
  <si>
    <t>Position</t>
  </si>
  <si>
    <t>Baseline</t>
  </si>
  <si>
    <t>Bootcamp</t>
  </si>
  <si>
    <t>Semester1 Week1</t>
  </si>
  <si>
    <t>Team Building</t>
  </si>
  <si>
    <t>Semester1 Week2</t>
  </si>
  <si>
    <t>Initial Requirement Analysis</t>
  </si>
  <si>
    <t>Semester1 Week3</t>
  </si>
  <si>
    <t>Preliminary Design</t>
  </si>
  <si>
    <t>Semester1 Week4</t>
  </si>
  <si>
    <t>Web Crawler Finish</t>
  </si>
  <si>
    <t>Semester1 Week7</t>
  </si>
  <si>
    <t>Server Development Finish</t>
  </si>
  <si>
    <t>Semester1 Week9</t>
  </si>
  <si>
    <t>Unit Test Finish</t>
  </si>
  <si>
    <t>Semester1 Week10</t>
  </si>
  <si>
    <t>Project Showcase</t>
  </si>
  <si>
    <t>Web Development Finish</t>
  </si>
  <si>
    <t>Semester2 Week1</t>
  </si>
  <si>
    <t>Semester2 Week2</t>
  </si>
  <si>
    <t>Dataset Validation</t>
  </si>
  <si>
    <t>Semester2 Week3</t>
  </si>
  <si>
    <t>NLP Model Finish</t>
  </si>
  <si>
    <t>Semester2 Week6</t>
  </si>
  <si>
    <t>Unit Test</t>
  </si>
  <si>
    <t>Semester2 Week7</t>
  </si>
  <si>
    <t>Document Finish</t>
  </si>
  <si>
    <t>Semester2 Week9</t>
  </si>
  <si>
    <t>Project End</t>
  </si>
  <si>
    <t>Semester2 Week10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</si>
</sst>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</numFmts>
  <fonts count="29">
    <font>
      <sz val="11"/>
      <color theme="1" tint="0.499984740745262"/>
      <name val="宋体"/>
      <charset val="134"/>
      <scheme val="minor"/>
    </font>
    <font>
      <sz val="11"/>
      <name val="宋体"/>
      <charset val="134"/>
      <scheme val="minor"/>
    </font>
    <font>
      <b/>
      <sz val="28"/>
      <name val="宋体"/>
      <charset val="134"/>
      <scheme val="major"/>
    </font>
    <font>
      <b/>
      <sz val="28"/>
      <name val="宋体"/>
      <charset val="134"/>
      <scheme val="minor"/>
    </font>
    <font>
      <b/>
      <sz val="20"/>
      <name val="宋体"/>
      <charset val="134"/>
      <scheme val="major"/>
    </font>
    <font>
      <sz val="14"/>
      <name val="宋体"/>
      <charset val="134"/>
      <scheme val="major"/>
    </font>
    <font>
      <b/>
      <sz val="11"/>
      <name val="宋体"/>
      <charset val="134"/>
      <scheme val="major"/>
    </font>
    <font>
      <sz val="10"/>
      <name val="宋体"/>
      <charset val="134"/>
      <scheme val="minor"/>
    </font>
    <font>
      <b/>
      <sz val="12"/>
      <name val="Franklin Gothic Medium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20"/>
      <color theme="3" tint="0.399945066682943"/>
      <name val="宋体"/>
      <charset val="134"/>
      <scheme val="major"/>
    </font>
    <font>
      <sz val="11"/>
      <color theme="0"/>
      <name val="宋体"/>
      <charset val="0"/>
      <scheme val="minor"/>
    </font>
    <font>
      <sz val="12"/>
      <color theme="6" tint="-0.249946592608417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6" tint="-0.249946592608417"/>
      <name val="宋体"/>
      <charset val="134"/>
      <scheme val="minor"/>
    </font>
    <font>
      <b/>
      <sz val="28"/>
      <color theme="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 wrapText="1"/>
    </xf>
    <xf numFmtId="177" fontId="0" fillId="0" borderId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176" fontId="0" fillId="0" borderId="0" applyFill="0" applyBorder="0" applyAlignment="0" applyProtection="0"/>
    <xf numFmtId="41" fontId="0" fillId="0" borderId="0" applyFill="0" applyBorder="0" applyAlignment="0" applyProtection="0"/>
    <xf numFmtId="0" fontId="10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0" fillId="7" borderId="2" applyNumberFormat="0" applyAlignment="0" applyProtection="0"/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2" fillId="29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23" fillId="16" borderId="3" applyNumberFormat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 wrapText="1"/>
    </xf>
    <xf numFmtId="0" fontId="1" fillId="2" borderId="0" xfId="0" applyFont="1" applyFill="1">
      <alignment vertical="center" wrapText="1"/>
    </xf>
    <xf numFmtId="14" fontId="1" fillId="3" borderId="0" xfId="0" applyNumberFormat="1" applyFont="1" applyFill="1" applyBorder="1" applyAlignment="1">
      <alignment horizontal="right" vertical="center" indent="1"/>
    </xf>
    <xf numFmtId="0" fontId="1" fillId="3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>
      <alignment vertical="center" wrapText="1"/>
    </xf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right" vertical="center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 wrapText="1"/>
    </xf>
    <xf numFmtId="0" fontId="2" fillId="2" borderId="0" xfId="17" applyFont="1" applyFill="1" applyBorder="1" applyAlignment="1">
      <alignment vertical="center"/>
    </xf>
    <xf numFmtId="0" fontId="2" fillId="2" borderId="0" xfId="17" applyNumberFormat="1" applyFont="1" applyFill="1" applyBorder="1" applyAlignment="1">
      <alignment horizontal="left" vertical="center"/>
    </xf>
    <xf numFmtId="0" fontId="2" fillId="2" borderId="0" xfId="17" applyNumberFormat="1" applyFont="1" applyFill="1" applyBorder="1" applyAlignment="1">
      <alignment horizontal="left" vertical="center"/>
    </xf>
    <xf numFmtId="0" fontId="3" fillId="2" borderId="0" xfId="0" applyFont="1" applyFill="1" applyBorder="1">
      <alignment vertical="center" wrapText="1"/>
    </xf>
    <xf numFmtId="0" fontId="1" fillId="2" borderId="0" xfId="0" applyFont="1" applyFill="1" applyBorder="1">
      <alignment vertical="center" wrapText="1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19" applyNumberFormat="1" applyFont="1" applyFill="1" applyBorder="1" applyAlignment="1">
      <alignment vertical="center"/>
    </xf>
    <xf numFmtId="0" fontId="4" fillId="2" borderId="0" xfId="19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5" fillId="4" borderId="0" xfId="0" applyNumberFormat="1" applyFont="1" applyFill="1" applyBorder="1" applyAlignment="1">
      <alignment horizontal="left" vertical="center" indent="2"/>
    </xf>
    <xf numFmtId="0" fontId="5" fillId="4" borderId="0" xfId="0" applyFont="1" applyFill="1" applyBorder="1" applyAlignment="1">
      <alignment horizontal="left" vertical="center" indent="1"/>
    </xf>
    <xf numFmtId="0" fontId="5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 wrapText="1" indent="1"/>
    </xf>
    <xf numFmtId="0" fontId="1" fillId="3" borderId="0" xfId="0" applyFont="1" applyFill="1">
      <alignment vertical="center" wrapText="1"/>
    </xf>
    <xf numFmtId="0" fontId="1" fillId="3" borderId="0" xfId="0" applyFont="1" applyFill="1" applyBorder="1">
      <alignment vertical="center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>
      <alignment vertical="center" wrapText="1"/>
    </xf>
    <xf numFmtId="0" fontId="7" fillId="2" borderId="0" xfId="0" applyFont="1" applyFill="1" applyAlignment="1">
      <alignment vertical="top" wrapText="1"/>
    </xf>
    <xf numFmtId="0" fontId="1" fillId="3" borderId="0" xfId="0" applyNumberFormat="1" applyFont="1" applyFill="1" applyBorder="1">
      <alignment vertical="center" wrapText="1"/>
    </xf>
    <xf numFmtId="0" fontId="8" fillId="2" borderId="0" xfId="0" applyFont="1" applyFill="1">
      <alignment vertical="center" wrapText="1"/>
    </xf>
    <xf numFmtId="0" fontId="9" fillId="2" borderId="0" xfId="0" applyFont="1" applyFill="1">
      <alignment vertical="center" wrapText="1"/>
    </xf>
    <xf numFmtId="0" fontId="1" fillId="2" borderId="1" xfId="0" applyFont="1" applyFill="1" applyBorder="1">
      <alignment vertical="center" wrapText="1"/>
    </xf>
    <xf numFmtId="0" fontId="1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0"/>
        <i val="0"/>
        <color theme="0"/>
      </font>
      <fill>
        <patternFill patternType="solid">
          <bgColor theme="3"/>
        </patternFill>
      </fill>
      <border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99298084801653"/>
          <c:y val="0.0448028673835125"/>
          <c:w val="0.877744358810272"/>
          <c:h val="0.9211469534050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Timeline'!$E$16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e-8"/>
                  <c:y val="-8.21218812090748e-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6a7eb2f-eb04-49df-bdbc-d7f20d53d9d0}" type="CELLRANGE">
                      <a:t>[CELLRANGE]</a:t>
                    </a:fld>
                    <a:r>
                      <a:t>
</a:t>
                    </a:r>
                    <a:fld id="{8a48bae9-6d61-4bd3-9e02-53dacf402b92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c5c65b8-76d0-49f2-aa73-49f9753613cf}" type="CELLRANGE">
                      <a:t>[CELLRANGE]</a:t>
                    </a:fld>
                    <a:r>
                      <a:t>
</a:t>
                    </a:r>
                    <a:fld id="{73b7f04c-ea87-4e97-83a0-d06e6a480012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a2f558c-4090-459a-bcf8-11b9f28f2ea8}" type="CELLRANGE">
                      <a:t>[CELLRANGE]</a:t>
                    </a:fld>
                    <a:r>
                      <a:t>
</a:t>
                    </a:r>
                    <a:fld id="{5d0a0542-178c-4ec3-af6f-926feea8e558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4.71639158202946e-8"/>
                  <c:y val="-3.28487524836299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8d4be9d-16ab-48b4-a1ed-c836738afa4b}" type="CELLRANGE">
                      <a:t>[CELLRANGE]</a:t>
                    </a:fld>
                    <a:r>
                      <a:t>
</a:t>
                    </a:r>
                    <a:fld id="{2fe2d305-80e2-4e17-8f2c-44e8b3f79a9b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4.71639158202946e-8"/>
                  <c:y val="1.3139500993452e-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3d20b0d-79a7-47ce-aad6-f2f87f85d661}" type="CELLRANGE">
                      <a:t>[CELLRANGE]</a:t>
                    </a:fld>
                    <a:r>
                      <a:t>
</a:t>
                    </a:r>
                    <a:fld id="{3c9e0bae-59b0-48c9-8e93-de73e32145f9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4.71639158202946e-8"/>
                  <c:y val="-3.28487524836299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eebf7d7-18b0-45bd-a28b-df62cc3d9347}" type="CELLRANGE">
                      <a:t>[CELLRANGE]</a:t>
                    </a:fld>
                    <a:r>
                      <a:t>
</a:t>
                    </a:r>
                    <a:fld id="{419c5fab-ffc9-4adf-80f5-733955d36916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4.71639158202946e-8"/>
                  <c:y val="1.3139500993452e-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1d9b5f8-0eb6-46df-806e-45b5670d449a}" type="CELLRANGE">
                      <a:t>[CELLRANGE]</a:t>
                    </a:fld>
                    <a:r>
                      <a:t>
</a:t>
                    </a:r>
                    <a:fld id="{ea2b5be6-66a3-4b55-a356-19ed70889968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4.71639158202946e-8"/>
                  <c:y val="-3.28487524836299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c2c4990-3ea6-46e1-85bf-8908fb60e84b}" type="CELLRANGE">
                      <a:t>[CELLRANGE]</a:t>
                    </a:fld>
                    <a:r>
                      <a:t>
</a:t>
                    </a:r>
                    <a:fld id="{b541bf07-92ce-4990-8daf-b0b5e0f2de76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4.71639158202946e-8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78cfaab-1510-466c-b054-3c2406066804}" type="CELLRANGE">
                      <a:t>[CELLRANGE]</a:t>
                    </a:fld>
                    <a:r>
                      <a:t>
</a:t>
                    </a:r>
                    <a:fld id="{326edd2a-a27a-4656-b193-2eb9b3cff5e7}" type="CATEGORYNAME">
                      <a:t>[CATEGORY NAME]</a:t>
                    </a:fld>
                  </a:p>
                  <a:p>
                    <a:fld id="{16439dda-b820-46e3-9bf3-492bd1931343}" type="CELLRANGE">
                      <a:t>[CELLRANGE]</a:t>
                    </a:fld>
                    <a:r>
                      <a:t>
</a:t>
                    </a:r>
                    <a:fld id="{ac6f246b-e41d-48ad-ad46-9e41ab594ab3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4.71639158202946e-8"/>
                  <c:y val="-1.6424376241815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4254bc2-ace1-42c2-992c-71ffaeb4e6f5}" type="CELLRANGE">
                      <a:t>[CELLRANGE]</a:t>
                    </a:fld>
                    <a:r>
                      <a:t>
</a:t>
                    </a:r>
                    <a:fld id="{7563d612-78fa-40c4-80e5-cee87d022849}" type="CATEGORYNAME">
                      <a:t>[CATEGORY NAME]</a:t>
                    </a:fld>
                  </a:p>
                  <a:p>
                    <a:fld id="{db5f89bc-602b-4fd8-841c-b8e83e848b78}" type="CELLRANGE">
                      <a:t>[CELLRANGE]</a:t>
                    </a:fld>
                    <a:r>
                      <a:t>
</a:t>
                    </a:r>
                    <a:fld id="{f79f3713-2bce-44ea-959b-1145ba883512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4.71639159081442e-8"/>
                  <c:y val="1.3139500993452e-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b4f570b-c2cd-45b5-8007-1a0488d07584}" type="CELLRANGE">
                      <a:t>[CELLRANGE]</a:t>
                    </a:fld>
                    <a:r>
                      <a:t>
</a:t>
                    </a:r>
                    <a:fld id="{57a200c6-12d9-48f3-a28c-64b847f553e6}" type="CATEGORYNAME">
                      <a:t>[CATEGORY NAME]</a:t>
                    </a:fld>
                  </a:p>
                  <a:p>
                    <a:fld id="{23ed5f18-2c36-4ab9-b7b7-5fa4ae293411}" type="CELLRANGE">
                      <a:t>[CELLRANGE]</a:t>
                    </a:fld>
                    <a:r>
                      <a:t>
</a:t>
                    </a:r>
                    <a:fld id="{05a703b4-b679-4801-a481-468f0309a806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'Project Timeline'!$C$17:$C$27</c:f>
              <c:strCache>
                <c:ptCount val="11"/>
                <c:pt idx="0">
                  <c:v>Bootcamp</c:v>
                </c:pt>
                <c:pt idx="1">
                  <c:v>Team Building</c:v>
                </c:pt>
                <c:pt idx="2">
                  <c:v>Initial Requirement Analysis</c:v>
                </c:pt>
                <c:pt idx="3">
                  <c:v>Preliminary Design</c:v>
                </c:pt>
                <c:pt idx="4">
                  <c:v>Web Crawler Finish</c:v>
                </c:pt>
                <c:pt idx="5">
                  <c:v>Server Development Finish</c:v>
                </c:pt>
                <c:pt idx="6">
                  <c:v>Unit Test Finish</c:v>
                </c:pt>
                <c:pt idx="7">
                  <c:v>Project Showcase</c:v>
                </c:pt>
              </c:strCache>
            </c:strRef>
          </c:cat>
          <c:val>
            <c:numRef>
              <c:f>'Project Timeline'!$E$17:$E$27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-10</c:v>
                </c:pt>
                <c:pt idx="3">
                  <c:v>25</c:v>
                </c:pt>
                <c:pt idx="4">
                  <c:v>-15</c:v>
                </c:pt>
                <c:pt idx="5">
                  <c:v>25</c:v>
                </c:pt>
                <c:pt idx="6">
                  <c:v>-10</c:v>
                </c:pt>
                <c:pt idx="7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'Project Timeline'!$D$17:$D$27</c15:f>
                <c15:dlblRangeCache>
                  <c:ptCount val="11"/>
                  <c:pt idx="0">
                    <c:v>Semester1 Week1</c:v>
                  </c:pt>
                  <c:pt idx="1">
                    <c:v>Semester1 Week2</c:v>
                  </c:pt>
                  <c:pt idx="2">
                    <c:v>Semester1 Week3</c:v>
                  </c:pt>
                  <c:pt idx="3">
                    <c:v>Semester1 Week4</c:v>
                  </c:pt>
                  <c:pt idx="4">
                    <c:v>Semester1 Week7</c:v>
                  </c:pt>
                  <c:pt idx="5">
                    <c:v>Semester1 Week9</c:v>
                  </c:pt>
                  <c:pt idx="6">
                    <c:v>Semester1 Week10</c:v>
                  </c:pt>
                  <c:pt idx="7">
                    <c:v>Semester1 Week10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'Project Timeline'!$B$16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Timeline'!$B$17:$B$27</c:f>
              <c:numCache>
                <c:formatCode>yyyy/m/d</c:formatCode>
                <c:ptCount val="11"/>
                <c:pt idx="0" c:formatCode="yyyy/m/d">
                  <c:v>43155</c:v>
                </c:pt>
                <c:pt idx="1" c:formatCode="yyyy/m/d">
                  <c:v>43161</c:v>
                </c:pt>
                <c:pt idx="2" c:formatCode="yyyy/m/d">
                  <c:v>43168</c:v>
                </c:pt>
                <c:pt idx="3" c:formatCode="yyyy/m/d">
                  <c:v>43175</c:v>
                </c:pt>
                <c:pt idx="4" c:formatCode="yyyy/m/d">
                  <c:v>43196</c:v>
                </c:pt>
                <c:pt idx="5" c:formatCode="yyyy/m/d">
                  <c:v>43210</c:v>
                </c:pt>
                <c:pt idx="6" c:formatCode="yyyy/m/d">
                  <c:v>43213</c:v>
                </c:pt>
                <c:pt idx="7" c:formatCode="yyyy/m/d">
                  <c:v>43217</c:v>
                </c:pt>
              </c:numCache>
            </c:numRef>
          </c:cat>
          <c:val>
            <c:numRef>
              <c:f>'Project Timeline'!$F$17:$F$27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717044104"/>
        <c:axId val="717044496"/>
      </c:lineChart>
      <c:dateAx>
        <c:axId val="717044104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7044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7044104"/>
        <c:crosses val="autoZero"/>
        <c:crossBetween val="midCat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7044888"/>
        <c:crosses val="autoZero"/>
        <c:auto val="1"/>
        <c:lblAlgn val="ctr"/>
        <c:lblOffset val="100"/>
        <c:noMultiLvlLbl val="0"/>
      </c:cat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7045280"/>
        <c:crosses val="max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104775</xdr:rowOff>
    </xdr:from>
    <xdr:to>
      <xdr:col>11</xdr:col>
      <xdr:colOff>608330</xdr:colOff>
      <xdr:row>14</xdr:row>
      <xdr:rowOff>104775</xdr:rowOff>
    </xdr:to>
    <xdr:graphicFrame>
      <xdr:nvGraphicFramePr>
        <xdr:cNvPr id="11" name="Project Timeline" descr="Line chart that plots each milestone on the corresponding timeframe"/>
        <xdr:cNvGraphicFramePr/>
      </xdr:nvGraphicFramePr>
      <xdr:xfrm>
        <a:off x="635" y="790575"/>
        <a:ext cx="10678795" cy="354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180975</xdr:colOff>
      <xdr:row>7</xdr:row>
      <xdr:rowOff>85725</xdr:rowOff>
    </xdr:from>
    <xdr:to>
      <xdr:col>11</xdr:col>
      <xdr:colOff>371475</xdr:colOff>
      <xdr:row>8</xdr:row>
      <xdr:rowOff>104775</xdr:rowOff>
    </xdr:to>
    <xdr:pic>
      <xdr:nvPicPr>
        <xdr:cNvPr id="3" name="Finish Flag" descr="Finish fla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2075" y="2257425"/>
          <a:ext cx="190500" cy="266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jectDetails" displayName="ProjectDetails" ref="B16:F31" totalsRowShown="0">
  <sortState ref="B16:F31">
    <sortCondition ref="B21"/>
  </sortState>
  <tableColumns count="5">
    <tableColumn id="1" name="Date"/>
    <tableColumn id="2" name="Milestone"/>
    <tableColumn id="3" name="Assigned To"/>
    <tableColumn id="4" name="Position"/>
    <tableColumn id="5" name="Baseline"/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L31"/>
  <sheetViews>
    <sheetView showGridLines="0" tabSelected="1" workbookViewId="0">
      <selection activeCell="D1" sqref="D1"/>
    </sheetView>
  </sheetViews>
  <sheetFormatPr defaultColWidth="9.18333333333333" defaultRowHeight="30" customHeight="1"/>
  <cols>
    <col min="1" max="1" width="6.81666666666667" style="1" customWidth="1"/>
    <col min="2" max="2" width="15.5416666666667" style="13" customWidth="1"/>
    <col min="3" max="3" width="30.5416666666667" style="14" customWidth="1"/>
    <col min="4" max="4" width="19" style="1" customWidth="1"/>
    <col min="5" max="5" width="12.2666666666667" style="15" customWidth="1"/>
    <col min="6" max="6" width="12.5416666666667" style="1" hidden="1" customWidth="1"/>
    <col min="7" max="7" width="11.2666666666667" style="1" customWidth="1"/>
    <col min="8" max="11" width="9.18333333333333" style="1"/>
    <col min="12" max="12" width="11.8166666666667" style="1" customWidth="1"/>
    <col min="13" max="16384" width="9.18333333333333" style="16"/>
  </cols>
  <sheetData>
    <row r="1" s="11" customFormat="1" ht="54" customHeight="1" spans="1:12">
      <c r="A1" s="17"/>
      <c r="B1" s="18"/>
      <c r="C1" s="19"/>
      <c r="D1" s="20"/>
      <c r="E1" s="21"/>
      <c r="F1" s="21"/>
      <c r="G1" s="21"/>
      <c r="H1" s="21"/>
      <c r="I1" s="21"/>
      <c r="J1" s="21"/>
      <c r="K1" s="21"/>
      <c r="L1" s="21"/>
    </row>
    <row r="2" ht="19.5" customHeight="1" spans="2:12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ht="19.5" customHeight="1" spans="2:12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ht="19.5" customHeight="1" spans="2:1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ht="19.5" customHeight="1" spans="2:12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ht="19.5" customHeight="1" spans="2:1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ht="19.5" customHeight="1" spans="2:12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ht="19.5" customHeight="1" spans="2:12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ht="19.5" customHeight="1" spans="2:12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ht="19.5" customHeight="1" spans="2:12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ht="19.5" customHeight="1" spans="2:12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ht="19.5" customHeight="1" spans="2:12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ht="19.5" customHeight="1" spans="2:12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ht="45" customHeight="1" spans="2:12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="12" customFormat="1" ht="42.75" customHeight="1" spans="1:12">
      <c r="A15" s="23"/>
      <c r="B15" s="24" t="s">
        <v>0</v>
      </c>
      <c r="C15" s="25"/>
      <c r="D15" s="26"/>
      <c r="E15" s="15"/>
      <c r="F15" s="23"/>
      <c r="G15" s="23"/>
      <c r="H15" s="23"/>
      <c r="I15" s="15"/>
      <c r="J15" s="23"/>
      <c r="K15" s="15"/>
      <c r="L15" s="23"/>
    </row>
    <row r="16" customHeight="1" spans="2:12">
      <c r="B16" s="27" t="s">
        <v>1</v>
      </c>
      <c r="C16" s="28" t="s">
        <v>2</v>
      </c>
      <c r="D16" s="29" t="s">
        <v>3</v>
      </c>
      <c r="E16" s="30" t="s">
        <v>4</v>
      </c>
      <c r="F16" s="31" t="s">
        <v>5</v>
      </c>
      <c r="G16" s="1"/>
      <c r="H16" s="32"/>
      <c r="I16" s="32"/>
      <c r="J16" s="43"/>
      <c r="K16" s="1"/>
      <c r="L16" s="43"/>
    </row>
    <row r="17" customHeight="1" spans="2:12">
      <c r="B17" s="2">
        <f ca="1">DATE(YEAR(TODAY()),2,24)</f>
        <v>43155</v>
      </c>
      <c r="C17" s="33" t="s">
        <v>6</v>
      </c>
      <c r="D17" s="34" t="s">
        <v>7</v>
      </c>
      <c r="E17" s="5">
        <v>20</v>
      </c>
      <c r="F17" s="35">
        <f t="shared" ref="F17:F29" si="0">0</f>
        <v>0</v>
      </c>
      <c r="H17" s="36"/>
      <c r="I17" s="36"/>
      <c r="J17" s="36"/>
      <c r="K17" s="36"/>
      <c r="L17" s="36"/>
    </row>
    <row r="18" customHeight="1" spans="2:12">
      <c r="B18" s="2">
        <f ca="1">DATE(YEAR(TODAY()),3,2)</f>
        <v>43161</v>
      </c>
      <c r="C18" s="33" t="s">
        <v>8</v>
      </c>
      <c r="D18" s="37" t="s">
        <v>9</v>
      </c>
      <c r="E18" s="5">
        <v>10</v>
      </c>
      <c r="F18" s="35">
        <f t="shared" si="0"/>
        <v>0</v>
      </c>
      <c r="H18" s="36"/>
      <c r="I18" s="36"/>
      <c r="J18" s="36"/>
      <c r="K18" s="36"/>
      <c r="L18" s="36"/>
    </row>
    <row r="19" customHeight="1" spans="2:12">
      <c r="B19" s="2">
        <f ca="1">DATE(YEAR(TODAY()),3,9)</f>
        <v>43168</v>
      </c>
      <c r="C19" s="33" t="s">
        <v>10</v>
      </c>
      <c r="D19" s="37" t="s">
        <v>11</v>
      </c>
      <c r="E19" s="5">
        <v>-10</v>
      </c>
      <c r="F19" s="35">
        <f t="shared" si="0"/>
        <v>0</v>
      </c>
      <c r="H19" s="36"/>
      <c r="I19" s="36"/>
      <c r="J19" s="36"/>
      <c r="K19" s="36"/>
      <c r="L19" s="36"/>
    </row>
    <row r="20" customHeight="1" spans="2:12">
      <c r="B20" s="2">
        <f ca="1">DATE(YEAR(TODAY()),3,16)</f>
        <v>43175</v>
      </c>
      <c r="C20" s="33" t="s">
        <v>12</v>
      </c>
      <c r="D20" s="37" t="s">
        <v>13</v>
      </c>
      <c r="E20" s="5">
        <v>25</v>
      </c>
      <c r="F20" s="35">
        <f t="shared" si="0"/>
        <v>0</v>
      </c>
      <c r="H20" s="36"/>
      <c r="I20" s="36"/>
      <c r="J20" s="36"/>
      <c r="K20" s="36"/>
      <c r="L20" s="36"/>
    </row>
    <row r="21" customHeight="1" spans="2:12">
      <c r="B21" s="2">
        <f ca="1">DATE(YEAR(TODAY()),4,6)</f>
        <v>43196</v>
      </c>
      <c r="C21" s="33" t="s">
        <v>14</v>
      </c>
      <c r="D21" s="37" t="s">
        <v>15</v>
      </c>
      <c r="E21" s="5">
        <v>-15</v>
      </c>
      <c r="F21" s="35">
        <f t="shared" si="0"/>
        <v>0</v>
      </c>
      <c r="H21" s="38"/>
      <c r="I21" s="38"/>
      <c r="J21" s="38"/>
      <c r="K21" s="38"/>
      <c r="L21" s="38"/>
    </row>
    <row r="22" customHeight="1" spans="2:12">
      <c r="B22" s="2">
        <f ca="1">DATE(YEAR(TODAY()),4,20)</f>
        <v>43210</v>
      </c>
      <c r="C22" s="33" t="s">
        <v>16</v>
      </c>
      <c r="D22" s="37" t="s">
        <v>17</v>
      </c>
      <c r="E22" s="5">
        <v>25</v>
      </c>
      <c r="F22" s="35">
        <f t="shared" si="0"/>
        <v>0</v>
      </c>
      <c r="H22" s="38"/>
      <c r="I22" s="38"/>
      <c r="J22" s="38"/>
      <c r="K22" s="38"/>
      <c r="L22" s="38"/>
    </row>
    <row r="23" customHeight="1" spans="2:12">
      <c r="B23" s="2">
        <f ca="1">DATE(YEAR(TODAY()),4,23)</f>
        <v>43213</v>
      </c>
      <c r="C23" s="33" t="s">
        <v>18</v>
      </c>
      <c r="D23" s="37" t="s">
        <v>19</v>
      </c>
      <c r="E23" s="5">
        <f>-10</f>
        <v>-10</v>
      </c>
      <c r="F23" s="39">
        <f>0</f>
        <v>0</v>
      </c>
      <c r="H23" s="38"/>
      <c r="I23" s="38"/>
      <c r="J23" s="38"/>
      <c r="K23" s="38"/>
      <c r="L23" s="38"/>
    </row>
    <row r="24" customHeight="1" spans="2:6">
      <c r="B24" s="2">
        <f ca="1">DATE(YEAR(TODAY()),4,27)</f>
        <v>43217</v>
      </c>
      <c r="C24" s="33" t="s">
        <v>20</v>
      </c>
      <c r="D24" s="37" t="s">
        <v>19</v>
      </c>
      <c r="E24" s="5">
        <v>15</v>
      </c>
      <c r="F24" s="39">
        <f>0</f>
        <v>0</v>
      </c>
    </row>
    <row r="25" customHeight="1" spans="2:8">
      <c r="B25" s="2"/>
      <c r="C25" s="3"/>
      <c r="D25" s="4"/>
      <c r="E25" s="5"/>
      <c r="F25" s="39"/>
      <c r="G25" s="1"/>
      <c r="H25" s="40"/>
    </row>
    <row r="26" customHeight="1" spans="2:8">
      <c r="B26" s="2"/>
      <c r="C26" s="3"/>
      <c r="D26" s="4"/>
      <c r="E26" s="6"/>
      <c r="F26" s="39"/>
      <c r="G26" s="1"/>
      <c r="H26" s="41"/>
    </row>
    <row r="27" customHeight="1" spans="2:7">
      <c r="B27" s="2"/>
      <c r="C27" s="3"/>
      <c r="D27" s="4"/>
      <c r="E27" s="6"/>
      <c r="F27" s="39"/>
      <c r="G27" s="41"/>
    </row>
    <row r="28" customHeight="1" spans="2:6">
      <c r="B28" s="2"/>
      <c r="C28" s="3"/>
      <c r="D28" s="4"/>
      <c r="E28" s="6"/>
      <c r="F28" s="39"/>
    </row>
    <row r="29" customHeight="1" spans="2:5">
      <c r="B29" s="2"/>
      <c r="C29" s="3"/>
      <c r="D29" s="4"/>
      <c r="E29" s="6"/>
    </row>
    <row r="30" customHeight="1" spans="2:6">
      <c r="B30" s="7"/>
      <c r="C30" s="8"/>
      <c r="D30" s="9"/>
      <c r="E30" s="10"/>
      <c r="F30" s="42"/>
    </row>
    <row r="31" customHeight="1" spans="2:5">
      <c r="B31" s="7"/>
      <c r="C31" s="8"/>
      <c r="D31" s="9"/>
      <c r="E31" s="10"/>
    </row>
  </sheetData>
  <mergeCells count="4">
    <mergeCell ref="B1:C1"/>
    <mergeCell ref="H16:I16"/>
    <mergeCell ref="H17:L20"/>
    <mergeCell ref="B2:L14"/>
  </mergeCells>
  <dataValidations count="8">
    <dataValidation allowBlank="1" showInputMessage="1" showErrorMessage="1" prompt="Create a Project Timeline with Milestones in this worksheet. Enter details in Project Details table. Chart is in cell B2 and Tip is in cell H17" sqref="A1"/>
    <dataValidation allowBlank="1" showInputMessage="1" showErrorMessage="1" prompt="Title of this worksheet is in this cell. Line chart showing each milestone on the corresponding timeframe is in cell below" sqref="B1:C1"/>
    <dataValidation allowBlank="1" showInputMessage="1" showErrorMessage="1" prompt="Enter project details in table below" sqref="B15"/>
    <dataValidation allowBlank="1" showInputMessage="1" showErrorMessage="1" prompt="Enter Date in this column under this heading" sqref="B16"/>
    <dataValidation allowBlank="1" showInputMessage="1" showErrorMessage="1" prompt="Enter Milestone in this column under this heading" sqref="C16"/>
    <dataValidation allowBlank="1" showInputMessage="1" showErrorMessage="1" prompt="Enter Assigned To name in this column under this heading" sqref="D16"/>
    <dataValidation allowBlank="1" showInputMessage="1" showErrorMessage="1" prompt="Enter chart Position in this column under this heading. Project Timeline Tip is in cell at right" sqref="E16"/>
    <dataValidation allowBlank="1" showInputMessage="1" showErrorMessage="1" prompt="Project Timeline Tip is in cell below" sqref="H16:I16"/>
  </dataValidations>
  <printOptions horizontalCentered="1"/>
  <pageMargins left="0.699305555555556" right="0.699305555555556" top="0.75" bottom="0.75" header="0.3" footer="0.3"/>
  <pageSetup paperSize="1" scale="85" orientation="landscape"/>
  <headerFooter differentFirst="1">
    <oddFooter>&amp;CPage &amp;P of 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" defaultRowHeight="13.5" outlineLevelRow="6" outlineLevelCol="4"/>
  <sheetData>
    <row r="1" ht="54" spans="1:5">
      <c r="A1" s="1"/>
      <c r="B1" s="2">
        <f ca="1">DATE(YEAR(TODAY()),7,20)</f>
        <v>43301</v>
      </c>
      <c r="C1" s="3" t="s">
        <v>21</v>
      </c>
      <c r="D1" s="4" t="s">
        <v>22</v>
      </c>
      <c r="E1" s="5">
        <v>20</v>
      </c>
    </row>
    <row r="2" ht="40.5" spans="1:5">
      <c r="A2" s="1"/>
      <c r="B2" s="2">
        <f ca="1">DATE(YEAR(TODAY()),7,27)</f>
        <v>43308</v>
      </c>
      <c r="C2" s="3" t="s">
        <v>18</v>
      </c>
      <c r="D2" s="4" t="s">
        <v>23</v>
      </c>
      <c r="E2" s="6">
        <v>-15</v>
      </c>
    </row>
    <row r="3" ht="54" spans="1:5">
      <c r="A3" s="1"/>
      <c r="B3" s="2">
        <f ca="1">DATE(YEAR(TODAY()),8,3)</f>
        <v>43315</v>
      </c>
      <c r="C3" s="3" t="s">
        <v>24</v>
      </c>
      <c r="D3" s="4" t="s">
        <v>25</v>
      </c>
      <c r="E3" s="6">
        <v>10</v>
      </c>
    </row>
    <row r="4" ht="40.5" spans="1:5">
      <c r="A4" s="1"/>
      <c r="B4" s="2">
        <f ca="1">DATE(YEAR(TODAY()),8,24)</f>
        <v>43336</v>
      </c>
      <c r="C4" s="3" t="s">
        <v>26</v>
      </c>
      <c r="D4" s="4" t="s">
        <v>27</v>
      </c>
      <c r="E4" s="6">
        <v>5</v>
      </c>
    </row>
    <row r="5" ht="27" spans="1:5">
      <c r="A5" s="1"/>
      <c r="B5" s="2">
        <f ca="1">DATE(YEAR(TODAY()),8,31)</f>
        <v>43343</v>
      </c>
      <c r="C5" s="3" t="s">
        <v>28</v>
      </c>
      <c r="D5" s="4" t="s">
        <v>29</v>
      </c>
      <c r="E5" s="6">
        <v>-15</v>
      </c>
    </row>
    <row r="6" ht="40.5" spans="1:5">
      <c r="A6" s="1"/>
      <c r="B6" s="7">
        <f ca="1">DATE(YEAR(TODAY()),9,14)</f>
        <v>43357</v>
      </c>
      <c r="C6" s="8" t="s">
        <v>30</v>
      </c>
      <c r="D6" s="9" t="s">
        <v>31</v>
      </c>
      <c r="E6" s="10">
        <v>5</v>
      </c>
    </row>
    <row r="7" ht="27" spans="1:5">
      <c r="A7" s="1"/>
      <c r="B7" s="7">
        <f ca="1">DATE(YEAR(TODAY()),9,21)</f>
        <v>43364</v>
      </c>
      <c r="C7" s="8" t="s">
        <v>32</v>
      </c>
      <c r="D7" s="9" t="s">
        <v>33</v>
      </c>
      <c r="E7" s="10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Timeline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lyohj</cp:lastModifiedBy>
  <dcterms:created xsi:type="dcterms:W3CDTF">2018-01-24T05:13:00Z</dcterms:created>
  <dcterms:modified xsi:type="dcterms:W3CDTF">2018-03-04T21:32:09Z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2018-01-24T05:13:18.1242182Z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2052-10.1.0.7224</vt:lpwstr>
  </property>
</Properties>
</file>