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uuki\Desktop\"/>
    </mc:Choice>
  </mc:AlternateContent>
  <bookViews>
    <workbookView xWindow="0" yWindow="0" windowWidth="28800" windowHeight="12450" activeTab="1"/>
  </bookViews>
  <sheets>
    <sheet name="主属性" sheetId="1" r:id="rId1"/>
    <sheet name="速度、耐力" sheetId="2" r:id="rId2"/>
  </sheets>
  <externalReferences>
    <externalReference r:id="rId3"/>
  </externalReferenc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 i="1" l="1"/>
  <c r="L25" i="1"/>
  <c r="B10" i="2"/>
  <c r="A10" i="2"/>
  <c r="A11" i="2" l="1"/>
  <c r="E134" i="1" l="1"/>
  <c r="D134" i="1"/>
  <c r="C134" i="1"/>
  <c r="B13" i="2"/>
  <c r="B23" i="2" s="1"/>
  <c r="D10" i="2"/>
  <c r="F10" i="2" s="1"/>
  <c r="H10" i="2" s="1"/>
  <c r="J10" i="2" s="1"/>
  <c r="L10" i="2" s="1"/>
  <c r="C10" i="2"/>
  <c r="E10" i="2" s="1"/>
  <c r="C36" i="1" l="1"/>
  <c r="E95" i="1"/>
  <c r="E199" i="1" s="1"/>
  <c r="E238" i="1"/>
  <c r="E94" i="1"/>
  <c r="E198" i="1" s="1"/>
  <c r="B82" i="2"/>
  <c r="B39" i="2"/>
  <c r="B77" i="2"/>
  <c r="B34" i="2"/>
  <c r="B98" i="2"/>
  <c r="B55" i="2"/>
  <c r="B103" i="2"/>
  <c r="B61" i="2"/>
  <c r="B18" i="2"/>
  <c r="B93" i="2"/>
  <c r="B71" i="2"/>
  <c r="B50" i="2"/>
  <c r="B29" i="2"/>
  <c r="B109" i="2"/>
  <c r="B87" i="2"/>
  <c r="B66" i="2"/>
  <c r="B45" i="2"/>
  <c r="G10" i="2"/>
  <c r="F13" i="2"/>
  <c r="C11" i="2"/>
  <c r="B16" i="2"/>
  <c r="B20" i="2"/>
  <c r="B24" i="2"/>
  <c r="B28" i="2"/>
  <c r="B32" i="2"/>
  <c r="B36" i="2"/>
  <c r="B40" i="2"/>
  <c r="B44" i="2"/>
  <c r="B48" i="2"/>
  <c r="B52" i="2"/>
  <c r="B56" i="2"/>
  <c r="B60" i="2"/>
  <c r="B64" i="2"/>
  <c r="B68" i="2"/>
  <c r="B72" i="2"/>
  <c r="B76" i="2"/>
  <c r="B80" i="2"/>
  <c r="B84" i="2"/>
  <c r="B88" i="2"/>
  <c r="B92" i="2"/>
  <c r="B96" i="2"/>
  <c r="B100" i="2"/>
  <c r="B104" i="2"/>
  <c r="B108" i="2"/>
  <c r="B14" i="2"/>
  <c r="E11" i="2"/>
  <c r="B107" i="2"/>
  <c r="B102" i="2"/>
  <c r="B97" i="2"/>
  <c r="B91" i="2"/>
  <c r="B86" i="2"/>
  <c r="B81" i="2"/>
  <c r="B75" i="2"/>
  <c r="B70" i="2"/>
  <c r="B65" i="2"/>
  <c r="B59" i="2"/>
  <c r="B54" i="2"/>
  <c r="B49" i="2"/>
  <c r="B43" i="2"/>
  <c r="B38" i="2"/>
  <c r="B33" i="2"/>
  <c r="B27" i="2"/>
  <c r="B22" i="2"/>
  <c r="B17" i="2"/>
  <c r="B111" i="2"/>
  <c r="B112" i="2" s="1"/>
  <c r="B106" i="2"/>
  <c r="B101" i="2"/>
  <c r="B95" i="2"/>
  <c r="B90" i="2"/>
  <c r="B85" i="2"/>
  <c r="B79" i="2"/>
  <c r="B74" i="2"/>
  <c r="B69" i="2"/>
  <c r="B63" i="2"/>
  <c r="B58" i="2"/>
  <c r="B53" i="2"/>
  <c r="B47" i="2"/>
  <c r="B42" i="2"/>
  <c r="B37" i="2"/>
  <c r="B31" i="2"/>
  <c r="B26" i="2"/>
  <c r="B21" i="2"/>
  <c r="B15" i="2"/>
  <c r="D13" i="2"/>
  <c r="B110" i="2"/>
  <c r="B105" i="2"/>
  <c r="B99" i="2"/>
  <c r="B94" i="2"/>
  <c r="B89" i="2"/>
  <c r="B83" i="2"/>
  <c r="B78" i="2"/>
  <c r="B73" i="2"/>
  <c r="B67" i="2"/>
  <c r="B62" i="2"/>
  <c r="B57" i="2"/>
  <c r="B51" i="2"/>
  <c r="B46" i="2"/>
  <c r="B41" i="2"/>
  <c r="B35" i="2"/>
  <c r="B30" i="2"/>
  <c r="B25" i="2"/>
  <c r="B19" i="2"/>
  <c r="D18" i="2" l="1"/>
  <c r="D22" i="2"/>
  <c r="D26" i="2"/>
  <c r="D30" i="2"/>
  <c r="D34" i="2"/>
  <c r="D38" i="2"/>
  <c r="D42" i="2"/>
  <c r="D46" i="2"/>
  <c r="D50" i="2"/>
  <c r="D54" i="2"/>
  <c r="D58" i="2"/>
  <c r="D62" i="2"/>
  <c r="D66" i="2"/>
  <c r="D70" i="2"/>
  <c r="D74" i="2"/>
  <c r="D78" i="2"/>
  <c r="D82" i="2"/>
  <c r="D86" i="2"/>
  <c r="D90" i="2"/>
  <c r="D94" i="2"/>
  <c r="D98" i="2"/>
  <c r="D102" i="2"/>
  <c r="D106" i="2"/>
  <c r="D110" i="2"/>
  <c r="D16" i="2"/>
  <c r="D21" i="2"/>
  <c r="D27" i="2"/>
  <c r="D32" i="2"/>
  <c r="D37" i="2"/>
  <c r="D43" i="2"/>
  <c r="D48" i="2"/>
  <c r="D53" i="2"/>
  <c r="D59" i="2"/>
  <c r="D64" i="2"/>
  <c r="D69" i="2"/>
  <c r="D75" i="2"/>
  <c r="D80" i="2"/>
  <c r="D85" i="2"/>
  <c r="D91" i="2"/>
  <c r="D96" i="2"/>
  <c r="D101" i="2"/>
  <c r="D107" i="2"/>
  <c r="D14" i="2"/>
  <c r="D17" i="2"/>
  <c r="D23" i="2"/>
  <c r="D28" i="2"/>
  <c r="D33" i="2"/>
  <c r="D39" i="2"/>
  <c r="D44" i="2"/>
  <c r="D49" i="2"/>
  <c r="D55" i="2"/>
  <c r="D60" i="2"/>
  <c r="D65" i="2"/>
  <c r="D71" i="2"/>
  <c r="D76" i="2"/>
  <c r="D81" i="2"/>
  <c r="D87" i="2"/>
  <c r="D92" i="2"/>
  <c r="D97" i="2"/>
  <c r="D103" i="2"/>
  <c r="D108" i="2"/>
  <c r="D19" i="2"/>
  <c r="D24" i="2"/>
  <c r="D29" i="2"/>
  <c r="D35" i="2"/>
  <c r="D40" i="2"/>
  <c r="D45" i="2"/>
  <c r="D51" i="2"/>
  <c r="D56" i="2"/>
  <c r="D61" i="2"/>
  <c r="D67" i="2"/>
  <c r="D72" i="2"/>
  <c r="D77" i="2"/>
  <c r="D83" i="2"/>
  <c r="D88" i="2"/>
  <c r="D93" i="2"/>
  <c r="D99" i="2"/>
  <c r="D104" i="2"/>
  <c r="D109" i="2"/>
  <c r="D15" i="2"/>
  <c r="D20" i="2"/>
  <c r="D25" i="2"/>
  <c r="D31" i="2"/>
  <c r="D36" i="2"/>
  <c r="D41" i="2"/>
  <c r="D47" i="2"/>
  <c r="D52" i="2"/>
  <c r="D57" i="2"/>
  <c r="D63" i="2"/>
  <c r="D68" i="2"/>
  <c r="D73" i="2"/>
  <c r="D79" i="2"/>
  <c r="D84" i="2"/>
  <c r="D89" i="2"/>
  <c r="D95" i="2"/>
  <c r="D100" i="2"/>
  <c r="D105" i="2"/>
  <c r="D111" i="2"/>
  <c r="D112" i="2" s="1"/>
  <c r="F15" i="2"/>
  <c r="F19" i="2"/>
  <c r="F23" i="2"/>
  <c r="F27" i="2"/>
  <c r="F31" i="2"/>
  <c r="F35" i="2"/>
  <c r="F39" i="2"/>
  <c r="F43" i="2"/>
  <c r="F47" i="2"/>
  <c r="F51" i="2"/>
  <c r="F55" i="2"/>
  <c r="F59" i="2"/>
  <c r="F17" i="2"/>
  <c r="F22" i="2"/>
  <c r="F28" i="2"/>
  <c r="F33" i="2"/>
  <c r="F38" i="2"/>
  <c r="F44" i="2"/>
  <c r="F49" i="2"/>
  <c r="F54" i="2"/>
  <c r="F60" i="2"/>
  <c r="F64" i="2"/>
  <c r="F68" i="2"/>
  <c r="F72" i="2"/>
  <c r="F76" i="2"/>
  <c r="F80" i="2"/>
  <c r="F84" i="2"/>
  <c r="F88" i="2"/>
  <c r="F92" i="2"/>
  <c r="F96" i="2"/>
  <c r="F100" i="2"/>
  <c r="F104" i="2"/>
  <c r="F108" i="2"/>
  <c r="F14" i="2"/>
  <c r="F18" i="2"/>
  <c r="F25" i="2"/>
  <c r="F32" i="2"/>
  <c r="F40" i="2"/>
  <c r="F46" i="2"/>
  <c r="F53" i="2"/>
  <c r="F61" i="2"/>
  <c r="F66" i="2"/>
  <c r="F71" i="2"/>
  <c r="F77" i="2"/>
  <c r="F82" i="2"/>
  <c r="F87" i="2"/>
  <c r="F93" i="2"/>
  <c r="F98" i="2"/>
  <c r="F103" i="2"/>
  <c r="F109" i="2"/>
  <c r="F20" i="2"/>
  <c r="F26" i="2"/>
  <c r="F34" i="2"/>
  <c r="F41" i="2"/>
  <c r="F48" i="2"/>
  <c r="F56" i="2"/>
  <c r="F62" i="2"/>
  <c r="F67" i="2"/>
  <c r="F73" i="2"/>
  <c r="F78" i="2"/>
  <c r="F83" i="2"/>
  <c r="F89" i="2"/>
  <c r="F94" i="2"/>
  <c r="F99" i="2"/>
  <c r="F105" i="2"/>
  <c r="F110" i="2"/>
  <c r="F21" i="2"/>
  <c r="F29" i="2"/>
  <c r="F36" i="2"/>
  <c r="F42" i="2"/>
  <c r="F50" i="2"/>
  <c r="F57" i="2"/>
  <c r="F63" i="2"/>
  <c r="F69" i="2"/>
  <c r="F74" i="2"/>
  <c r="F79" i="2"/>
  <c r="F85" i="2"/>
  <c r="F90" i="2"/>
  <c r="F95" i="2"/>
  <c r="F101" i="2"/>
  <c r="F106" i="2"/>
  <c r="F111" i="2"/>
  <c r="F112" i="2" s="1"/>
  <c r="F16" i="2"/>
  <c r="F24" i="2"/>
  <c r="F30" i="2"/>
  <c r="F37" i="2"/>
  <c r="F45" i="2"/>
  <c r="F52" i="2"/>
  <c r="F58" i="2"/>
  <c r="F65" i="2"/>
  <c r="F70" i="2"/>
  <c r="F75" i="2"/>
  <c r="F81" i="2"/>
  <c r="F86" i="2"/>
  <c r="F91" i="2"/>
  <c r="F97" i="2"/>
  <c r="F102" i="2"/>
  <c r="F107" i="2"/>
  <c r="I10" i="2"/>
  <c r="G11" i="2"/>
  <c r="H13" i="2"/>
  <c r="H17" i="2" l="1"/>
  <c r="H21" i="2"/>
  <c r="H25" i="2"/>
  <c r="H29" i="2"/>
  <c r="H33" i="2"/>
  <c r="H37" i="2"/>
  <c r="H41" i="2"/>
  <c r="H45" i="2"/>
  <c r="H49" i="2"/>
  <c r="H53" i="2"/>
  <c r="H57" i="2"/>
  <c r="H61" i="2"/>
  <c r="H65" i="2"/>
  <c r="H69" i="2"/>
  <c r="H73" i="2"/>
  <c r="H77" i="2"/>
  <c r="H81" i="2"/>
  <c r="H85" i="2"/>
  <c r="H89" i="2"/>
  <c r="H93" i="2"/>
  <c r="H97" i="2"/>
  <c r="H101" i="2"/>
  <c r="H105" i="2"/>
  <c r="H109" i="2"/>
  <c r="H19" i="2"/>
  <c r="H24" i="2"/>
  <c r="H30" i="2"/>
  <c r="H35" i="2"/>
  <c r="H40" i="2"/>
  <c r="H46" i="2"/>
  <c r="H51" i="2"/>
  <c r="H56" i="2"/>
  <c r="H62" i="2"/>
  <c r="H67" i="2"/>
  <c r="H72" i="2"/>
  <c r="H78" i="2"/>
  <c r="H83" i="2"/>
  <c r="H88" i="2"/>
  <c r="H94" i="2"/>
  <c r="H99" i="2"/>
  <c r="H104" i="2"/>
  <c r="H110" i="2"/>
  <c r="H15" i="2"/>
  <c r="H20" i="2"/>
  <c r="H26" i="2"/>
  <c r="H31" i="2"/>
  <c r="H36" i="2"/>
  <c r="H16" i="2"/>
  <c r="H27" i="2"/>
  <c r="H38" i="2"/>
  <c r="H44" i="2"/>
  <c r="H52" i="2"/>
  <c r="H59" i="2"/>
  <c r="H66" i="2"/>
  <c r="H74" i="2"/>
  <c r="H80" i="2"/>
  <c r="H87" i="2"/>
  <c r="H95" i="2"/>
  <c r="H102" i="2"/>
  <c r="H108" i="2"/>
  <c r="H18" i="2"/>
  <c r="H28" i="2"/>
  <c r="H39" i="2"/>
  <c r="H47" i="2"/>
  <c r="H54" i="2"/>
  <c r="H60" i="2"/>
  <c r="H68" i="2"/>
  <c r="H75" i="2"/>
  <c r="H82" i="2"/>
  <c r="H90" i="2"/>
  <c r="H96" i="2"/>
  <c r="H103" i="2"/>
  <c r="H111" i="2"/>
  <c r="H112" i="2" s="1"/>
  <c r="H22" i="2"/>
  <c r="H32" i="2"/>
  <c r="H42" i="2"/>
  <c r="H48" i="2"/>
  <c r="H55" i="2"/>
  <c r="H63" i="2"/>
  <c r="H70" i="2"/>
  <c r="H76" i="2"/>
  <c r="H84" i="2"/>
  <c r="H91" i="2"/>
  <c r="H98" i="2"/>
  <c r="H106" i="2"/>
  <c r="H14" i="2"/>
  <c r="H23" i="2"/>
  <c r="H34" i="2"/>
  <c r="H43" i="2"/>
  <c r="H50" i="2"/>
  <c r="H58" i="2"/>
  <c r="H64" i="2"/>
  <c r="H71" i="2"/>
  <c r="H79" i="2"/>
  <c r="H86" i="2"/>
  <c r="H92" i="2"/>
  <c r="H100" i="2"/>
  <c r="H107" i="2"/>
  <c r="K10" i="2"/>
  <c r="I11" i="2"/>
  <c r="J13" i="2"/>
  <c r="K11" i="2" l="1"/>
  <c r="L13" i="2"/>
  <c r="J15" i="2"/>
  <c r="J19" i="2"/>
  <c r="J23" i="2"/>
  <c r="J27" i="2"/>
  <c r="J31" i="2"/>
  <c r="J35" i="2"/>
  <c r="J39" i="2"/>
  <c r="J43" i="2"/>
  <c r="J47" i="2"/>
  <c r="J51" i="2"/>
  <c r="J55" i="2"/>
  <c r="J59" i="2"/>
  <c r="J63" i="2"/>
  <c r="J67" i="2"/>
  <c r="J71" i="2"/>
  <c r="J75" i="2"/>
  <c r="J79" i="2"/>
  <c r="J83" i="2"/>
  <c r="J87" i="2"/>
  <c r="J91" i="2"/>
  <c r="J95" i="2"/>
  <c r="J99" i="2"/>
  <c r="J103" i="2"/>
  <c r="J107" i="2"/>
  <c r="J111" i="2"/>
  <c r="J112" i="2" s="1"/>
  <c r="J16" i="2"/>
  <c r="J21" i="2"/>
  <c r="J26" i="2"/>
  <c r="J32" i="2"/>
  <c r="J37" i="2"/>
  <c r="J42" i="2"/>
  <c r="J48" i="2"/>
  <c r="J53" i="2"/>
  <c r="J58" i="2"/>
  <c r="J64" i="2"/>
  <c r="J69" i="2"/>
  <c r="J74" i="2"/>
  <c r="J80" i="2"/>
  <c r="J85" i="2"/>
  <c r="J90" i="2"/>
  <c r="J96" i="2"/>
  <c r="J101" i="2"/>
  <c r="J106" i="2"/>
  <c r="J14" i="2"/>
  <c r="J17" i="2"/>
  <c r="J22" i="2"/>
  <c r="J28" i="2"/>
  <c r="J33" i="2"/>
  <c r="J38" i="2"/>
  <c r="J44" i="2"/>
  <c r="J49" i="2"/>
  <c r="J54" i="2"/>
  <c r="J60" i="2"/>
  <c r="J65" i="2"/>
  <c r="J70" i="2"/>
  <c r="J76" i="2"/>
  <c r="J81" i="2"/>
  <c r="J86" i="2"/>
  <c r="J92" i="2"/>
  <c r="J97" i="2"/>
  <c r="J102" i="2"/>
  <c r="J108" i="2"/>
  <c r="J18" i="2"/>
  <c r="J29" i="2"/>
  <c r="J40" i="2"/>
  <c r="J50" i="2"/>
  <c r="J61" i="2"/>
  <c r="J72" i="2"/>
  <c r="J82" i="2"/>
  <c r="J93" i="2"/>
  <c r="J104" i="2"/>
  <c r="J20" i="2"/>
  <c r="J30" i="2"/>
  <c r="J41" i="2"/>
  <c r="J52" i="2"/>
  <c r="J62" i="2"/>
  <c r="J73" i="2"/>
  <c r="J84" i="2"/>
  <c r="J94" i="2"/>
  <c r="J105" i="2"/>
  <c r="J24" i="2"/>
  <c r="J34" i="2"/>
  <c r="J45" i="2"/>
  <c r="J56" i="2"/>
  <c r="J66" i="2"/>
  <c r="J77" i="2"/>
  <c r="J88" i="2"/>
  <c r="J98" i="2"/>
  <c r="J109" i="2"/>
  <c r="J25" i="2"/>
  <c r="J36" i="2"/>
  <c r="J46" i="2"/>
  <c r="J57" i="2"/>
  <c r="J68" i="2"/>
  <c r="J78" i="2"/>
  <c r="J89" i="2"/>
  <c r="J100" i="2"/>
  <c r="J110" i="2"/>
  <c r="L16" i="2" l="1"/>
  <c r="L20" i="2"/>
  <c r="L24" i="2"/>
  <c r="L28" i="2"/>
  <c r="L32" i="2"/>
  <c r="L36" i="2"/>
  <c r="L40" i="2"/>
  <c r="L44" i="2"/>
  <c r="L48" i="2"/>
  <c r="L52" i="2"/>
  <c r="L56" i="2"/>
  <c r="L60" i="2"/>
  <c r="L64" i="2"/>
  <c r="L68" i="2"/>
  <c r="L72" i="2"/>
  <c r="L76" i="2"/>
  <c r="L80" i="2"/>
  <c r="L84" i="2"/>
  <c r="L88" i="2"/>
  <c r="L92" i="2"/>
  <c r="L96" i="2"/>
  <c r="L100" i="2"/>
  <c r="L104" i="2"/>
  <c r="L108" i="2"/>
  <c r="L17" i="2"/>
  <c r="L22" i="2"/>
  <c r="L27" i="2"/>
  <c r="L33" i="2"/>
  <c r="L38" i="2"/>
  <c r="L43" i="2"/>
  <c r="L49" i="2"/>
  <c r="L54" i="2"/>
  <c r="L59" i="2"/>
  <c r="L65" i="2"/>
  <c r="L70" i="2"/>
  <c r="L75" i="2"/>
  <c r="L81" i="2"/>
  <c r="L86" i="2"/>
  <c r="L91" i="2"/>
  <c r="L97" i="2"/>
  <c r="L102" i="2"/>
  <c r="L107" i="2"/>
  <c r="L18" i="2"/>
  <c r="L23" i="2"/>
  <c r="L29" i="2"/>
  <c r="L34" i="2"/>
  <c r="L39" i="2"/>
  <c r="L45" i="2"/>
  <c r="L50" i="2"/>
  <c r="L55" i="2"/>
  <c r="L61" i="2"/>
  <c r="L66" i="2"/>
  <c r="L71" i="2"/>
  <c r="L77" i="2"/>
  <c r="L82" i="2"/>
  <c r="L87" i="2"/>
  <c r="L93" i="2"/>
  <c r="L98" i="2"/>
  <c r="L103" i="2"/>
  <c r="L109" i="2"/>
  <c r="L19" i="2"/>
  <c r="L30" i="2"/>
  <c r="L41" i="2"/>
  <c r="L51" i="2"/>
  <c r="L62" i="2"/>
  <c r="L73" i="2"/>
  <c r="L83" i="2"/>
  <c r="L94" i="2"/>
  <c r="L105" i="2"/>
  <c r="L21" i="2"/>
  <c r="L31" i="2"/>
  <c r="L42" i="2"/>
  <c r="L53" i="2"/>
  <c r="L63" i="2"/>
  <c r="L74" i="2"/>
  <c r="L85" i="2"/>
  <c r="L95" i="2"/>
  <c r="L106" i="2"/>
  <c r="L111" i="2"/>
  <c r="L112" i="2" s="1"/>
  <c r="L25" i="2"/>
  <c r="L35" i="2"/>
  <c r="L46" i="2"/>
  <c r="L57" i="2"/>
  <c r="L67" i="2"/>
  <c r="L78" i="2"/>
  <c r="L89" i="2"/>
  <c r="L99" i="2"/>
  <c r="L110" i="2"/>
  <c r="L15" i="2"/>
  <c r="L26" i="2"/>
  <c r="L37" i="2"/>
  <c r="L47" i="2"/>
  <c r="L58" i="2"/>
  <c r="L69" i="2"/>
  <c r="L79" i="2"/>
  <c r="L90" i="2"/>
  <c r="L101" i="2"/>
  <c r="L14" i="2"/>
  <c r="B28" i="1" l="1"/>
  <c r="H134" i="1" l="1"/>
  <c r="M134" i="1" s="1"/>
  <c r="R134" i="1" s="1"/>
  <c r="W134" i="1" s="1"/>
  <c r="AB134" i="1" s="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D238" i="1"/>
  <c r="K25" i="1"/>
  <c r="I134" i="1"/>
  <c r="N134" i="1" s="1"/>
  <c r="S134" i="1" s="1"/>
  <c r="X134" i="1" s="1"/>
  <c r="AC134" i="1" s="1"/>
  <c r="F134" i="1"/>
  <c r="AC238" i="1" l="1"/>
  <c r="AF134" i="1"/>
  <c r="J134" i="1"/>
  <c r="AH134" i="1"/>
  <c r="X238" i="1"/>
  <c r="I238" i="1"/>
  <c r="N238" i="1"/>
  <c r="S238" i="1"/>
  <c r="J45" i="1" l="1"/>
  <c r="J117" i="1"/>
  <c r="K117" i="1" s="1"/>
  <c r="J53" i="1"/>
  <c r="K53" i="1" s="1"/>
  <c r="J81" i="1"/>
  <c r="K81" i="1" s="1"/>
  <c r="J109" i="1"/>
  <c r="K109" i="1" s="1"/>
  <c r="O134" i="1"/>
  <c r="O72" i="1" s="1"/>
  <c r="P72" i="1" s="1"/>
  <c r="J50" i="1"/>
  <c r="K50" i="1" s="1"/>
  <c r="J66" i="1"/>
  <c r="K66" i="1" s="1"/>
  <c r="J82" i="1"/>
  <c r="J186" i="1" s="1"/>
  <c r="J98" i="1"/>
  <c r="K98" i="1" s="1"/>
  <c r="J114" i="1"/>
  <c r="K114" i="1" s="1"/>
  <c r="J130" i="1"/>
  <c r="K130" i="1" s="1"/>
  <c r="J51" i="1"/>
  <c r="K51" i="1" s="1"/>
  <c r="J67" i="1"/>
  <c r="J171" i="1" s="1"/>
  <c r="J83" i="1"/>
  <c r="K83" i="1" s="1"/>
  <c r="J99" i="1"/>
  <c r="J203" i="1" s="1"/>
  <c r="J115" i="1"/>
  <c r="J219" i="1" s="1"/>
  <c r="J131" i="1"/>
  <c r="J235" i="1" s="1"/>
  <c r="J48" i="1"/>
  <c r="J152" i="1" s="1"/>
  <c r="J64" i="1"/>
  <c r="J168" i="1" s="1"/>
  <c r="J80" i="1"/>
  <c r="K80" i="1" s="1"/>
  <c r="J96" i="1"/>
  <c r="J200" i="1" s="1"/>
  <c r="J112" i="1"/>
  <c r="K112" i="1" s="1"/>
  <c r="J128" i="1"/>
  <c r="J232" i="1" s="1"/>
  <c r="J89" i="1"/>
  <c r="J193" i="1" s="1"/>
  <c r="J101" i="1"/>
  <c r="K101" i="1" s="1"/>
  <c r="J129" i="1"/>
  <c r="J233" i="1" s="1"/>
  <c r="J65" i="1"/>
  <c r="K65" i="1" s="1"/>
  <c r="J93" i="1"/>
  <c r="K93" i="1" s="1"/>
  <c r="J37" i="1"/>
  <c r="K37" i="1" s="1"/>
  <c r="J54" i="1"/>
  <c r="K54" i="1" s="1"/>
  <c r="J70" i="1"/>
  <c r="K70" i="1" s="1"/>
  <c r="J86" i="1"/>
  <c r="J190" i="1" s="1"/>
  <c r="J102" i="1"/>
  <c r="K102" i="1" s="1"/>
  <c r="J118" i="1"/>
  <c r="J222" i="1" s="1"/>
  <c r="J39" i="1"/>
  <c r="J143" i="1" s="1"/>
  <c r="J55" i="1"/>
  <c r="K55" i="1" s="1"/>
  <c r="J71" i="1"/>
  <c r="J175" i="1" s="1"/>
  <c r="J87" i="1"/>
  <c r="K87" i="1" s="1"/>
  <c r="J103" i="1"/>
  <c r="J207" i="1" s="1"/>
  <c r="J119" i="1"/>
  <c r="J223" i="1" s="1"/>
  <c r="K134" i="1"/>
  <c r="H135" i="1" s="1"/>
  <c r="J52" i="1"/>
  <c r="K52" i="1" s="1"/>
  <c r="J68" i="1"/>
  <c r="J172" i="1" s="1"/>
  <c r="J84" i="1"/>
  <c r="K84" i="1" s="1"/>
  <c r="J100" i="1"/>
  <c r="J204" i="1" s="1"/>
  <c r="J116" i="1"/>
  <c r="K116" i="1" s="1"/>
  <c r="J133" i="1"/>
  <c r="J237" i="1" s="1"/>
  <c r="J73" i="1"/>
  <c r="J177" i="1" s="1"/>
  <c r="J36" i="1"/>
  <c r="J140" i="1" s="1"/>
  <c r="J85" i="1"/>
  <c r="K85" i="1" s="1"/>
  <c r="J113" i="1"/>
  <c r="J217" i="1" s="1"/>
  <c r="J49" i="1"/>
  <c r="J153" i="1" s="1"/>
  <c r="J77" i="1"/>
  <c r="J181" i="1" s="1"/>
  <c r="J42" i="1"/>
  <c r="K42" i="1" s="1"/>
  <c r="J58" i="1"/>
  <c r="J162" i="1" s="1"/>
  <c r="J74" i="1"/>
  <c r="J178" i="1" s="1"/>
  <c r="K178" i="1" s="1"/>
  <c r="J90" i="1"/>
  <c r="J194" i="1" s="1"/>
  <c r="J106" i="1"/>
  <c r="K106" i="1" s="1"/>
  <c r="J122" i="1"/>
  <c r="J226" i="1" s="1"/>
  <c r="J43" i="1"/>
  <c r="K43" i="1" s="1"/>
  <c r="J59" i="1"/>
  <c r="J163" i="1" s="1"/>
  <c r="J75" i="1"/>
  <c r="J179" i="1" s="1"/>
  <c r="J91" i="1"/>
  <c r="J195" i="1" s="1"/>
  <c r="J107" i="1"/>
  <c r="K107" i="1" s="1"/>
  <c r="J123" i="1"/>
  <c r="J227" i="1" s="1"/>
  <c r="J40" i="1"/>
  <c r="K40" i="1" s="1"/>
  <c r="J56" i="1"/>
  <c r="J160" i="1" s="1"/>
  <c r="J72" i="1"/>
  <c r="K72" i="1" s="1"/>
  <c r="J88" i="1"/>
  <c r="J192" i="1" s="1"/>
  <c r="J104" i="1"/>
  <c r="J208" i="1" s="1"/>
  <c r="J120" i="1"/>
  <c r="J224" i="1" s="1"/>
  <c r="J121" i="1"/>
  <c r="K121" i="1" s="1"/>
  <c r="J57" i="1"/>
  <c r="J161" i="1" s="1"/>
  <c r="J38" i="1"/>
  <c r="K38" i="1" s="1"/>
  <c r="J238" i="1"/>
  <c r="J132" i="1"/>
  <c r="J236" i="1" s="1"/>
  <c r="J69" i="1"/>
  <c r="J173" i="1" s="1"/>
  <c r="J97" i="1"/>
  <c r="K97" i="1" s="1"/>
  <c r="J125" i="1"/>
  <c r="J229" i="1" s="1"/>
  <c r="J61" i="1"/>
  <c r="J165" i="1" s="1"/>
  <c r="J46" i="1"/>
  <c r="J150" i="1" s="1"/>
  <c r="J62" i="1"/>
  <c r="K62" i="1" s="1"/>
  <c r="J78" i="1"/>
  <c r="J182" i="1" s="1"/>
  <c r="J94" i="1"/>
  <c r="J198" i="1" s="1"/>
  <c r="J110" i="1"/>
  <c r="J214" i="1" s="1"/>
  <c r="J126" i="1"/>
  <c r="K126" i="1" s="1"/>
  <c r="J47" i="1"/>
  <c r="K47" i="1" s="1"/>
  <c r="J63" i="1"/>
  <c r="K63" i="1" s="1"/>
  <c r="J79" i="1"/>
  <c r="K79" i="1" s="1"/>
  <c r="J95" i="1"/>
  <c r="K95" i="1" s="1"/>
  <c r="J111" i="1"/>
  <c r="K111" i="1" s="1"/>
  <c r="J127" i="1"/>
  <c r="K127" i="1" s="1"/>
  <c r="J44" i="1"/>
  <c r="K44" i="1" s="1"/>
  <c r="J60" i="1"/>
  <c r="J164" i="1" s="1"/>
  <c r="J76" i="1"/>
  <c r="K76" i="1" s="1"/>
  <c r="J92" i="1"/>
  <c r="K92" i="1" s="1"/>
  <c r="J108" i="1"/>
  <c r="K108" i="1" s="1"/>
  <c r="J124" i="1"/>
  <c r="K124" i="1" s="1"/>
  <c r="J105" i="1"/>
  <c r="K105" i="1" s="1"/>
  <c r="J41" i="1"/>
  <c r="K41" i="1" s="1"/>
  <c r="O111" i="1"/>
  <c r="P111" i="1" s="1"/>
  <c r="K82" i="1" l="1"/>
  <c r="K115" i="1"/>
  <c r="K89" i="1"/>
  <c r="J231" i="1"/>
  <c r="K232" i="1" s="1"/>
  <c r="K132" i="1"/>
  <c r="K73" i="1"/>
  <c r="J145" i="1"/>
  <c r="J159" i="1"/>
  <c r="K160" i="1" s="1"/>
  <c r="J147" i="1"/>
  <c r="O73" i="1"/>
  <c r="O177" i="1" s="1"/>
  <c r="J155" i="1"/>
  <c r="K119" i="1"/>
  <c r="J154" i="1"/>
  <c r="K154" i="1" s="1"/>
  <c r="J169" i="1"/>
  <c r="K169" i="1" s="1"/>
  <c r="K113" i="1"/>
  <c r="O65" i="1"/>
  <c r="P65" i="1" s="1"/>
  <c r="J213" i="1"/>
  <c r="K214" i="1" s="1"/>
  <c r="J197" i="1"/>
  <c r="K198" i="1" s="1"/>
  <c r="J184" i="1"/>
  <c r="K49" i="1"/>
  <c r="J188" i="1"/>
  <c r="K61" i="1"/>
  <c r="J176" i="1"/>
  <c r="K177" i="1" s="1"/>
  <c r="J196" i="1"/>
  <c r="K196" i="1" s="1"/>
  <c r="K86" i="1"/>
  <c r="K74" i="1"/>
  <c r="K94" i="1"/>
  <c r="J221" i="1"/>
  <c r="K222" i="1" s="1"/>
  <c r="J183" i="1"/>
  <c r="K183" i="1" s="1"/>
  <c r="K39" i="1"/>
  <c r="O99" i="1"/>
  <c r="O203" i="1" s="1"/>
  <c r="J209" i="1"/>
  <c r="K209" i="1" s="1"/>
  <c r="K58" i="1"/>
  <c r="O110" i="1"/>
  <c r="P110" i="1" s="1"/>
  <c r="K123" i="1"/>
  <c r="O82" i="1"/>
  <c r="P82" i="1" s="1"/>
  <c r="O90" i="1"/>
  <c r="P90" i="1" s="1"/>
  <c r="K91" i="1"/>
  <c r="K57" i="1"/>
  <c r="O66" i="1"/>
  <c r="O170" i="1" s="1"/>
  <c r="O130" i="1"/>
  <c r="O234" i="1" s="1"/>
  <c r="O91" i="1"/>
  <c r="P91" i="1" s="1"/>
  <c r="K48" i="1"/>
  <c r="J166" i="1"/>
  <c r="K166" i="1" s="1"/>
  <c r="O105" i="1"/>
  <c r="O209" i="1" s="1"/>
  <c r="O109" i="1"/>
  <c r="O213" i="1" s="1"/>
  <c r="O107" i="1"/>
  <c r="P107" i="1" s="1"/>
  <c r="O43" i="1"/>
  <c r="P43" i="1" s="1"/>
  <c r="J202" i="1"/>
  <c r="K203" i="1" s="1"/>
  <c r="J141" i="1"/>
  <c r="K141" i="1" s="1"/>
  <c r="K67" i="1"/>
  <c r="K71" i="1"/>
  <c r="K69" i="1"/>
  <c r="O54" i="1"/>
  <c r="P54" i="1" s="1"/>
  <c r="O102" i="1"/>
  <c r="P102" i="1" s="1"/>
  <c r="O40" i="1"/>
  <c r="P40" i="1" s="1"/>
  <c r="O48" i="1"/>
  <c r="P48" i="1" s="1"/>
  <c r="J167" i="1"/>
  <c r="K168" i="1" s="1"/>
  <c r="K60" i="1"/>
  <c r="K96" i="1"/>
  <c r="K90" i="1"/>
  <c r="J220" i="1"/>
  <c r="K220" i="1" s="1"/>
  <c r="K110" i="1"/>
  <c r="J211" i="1"/>
  <c r="J225" i="1"/>
  <c r="K226" i="1" s="1"/>
  <c r="J234" i="1"/>
  <c r="K234" i="1" s="1"/>
  <c r="J215" i="1"/>
  <c r="K215" i="1" s="1"/>
  <c r="J180" i="1"/>
  <c r="K181" i="1" s="1"/>
  <c r="K128" i="1"/>
  <c r="J185" i="1"/>
  <c r="J170" i="1"/>
  <c r="K171" i="1" s="1"/>
  <c r="J151" i="1"/>
  <c r="K152" i="1" s="1"/>
  <c r="K118" i="1"/>
  <c r="K99" i="1"/>
  <c r="K64" i="1"/>
  <c r="K68" i="1"/>
  <c r="K133" i="1"/>
  <c r="K125" i="1"/>
  <c r="K78" i="1"/>
  <c r="K104" i="1"/>
  <c r="O98" i="1"/>
  <c r="P98" i="1" s="1"/>
  <c r="O96" i="1"/>
  <c r="O200" i="1" s="1"/>
  <c r="O79" i="1"/>
  <c r="P79" i="1" s="1"/>
  <c r="O49" i="1"/>
  <c r="O153" i="1" s="1"/>
  <c r="O70" i="1"/>
  <c r="O174" i="1" s="1"/>
  <c r="O92" i="1"/>
  <c r="O196" i="1" s="1"/>
  <c r="J212" i="1"/>
  <c r="K129" i="1"/>
  <c r="J174" i="1"/>
  <c r="K174" i="1" s="1"/>
  <c r="K36" i="1"/>
  <c r="J146" i="1"/>
  <c r="K146" i="1" s="1"/>
  <c r="K122" i="1"/>
  <c r="K103" i="1"/>
  <c r="K75" i="1"/>
  <c r="K56" i="1"/>
  <c r="K120" i="1"/>
  <c r="J199" i="1"/>
  <c r="K199" i="1" s="1"/>
  <c r="J228" i="1"/>
  <c r="K228" i="1" s="1"/>
  <c r="J158" i="1"/>
  <c r="J187" i="1"/>
  <c r="J216" i="1"/>
  <c r="K217" i="1" s="1"/>
  <c r="J191" i="1"/>
  <c r="K192" i="1" s="1"/>
  <c r="J142" i="1"/>
  <c r="K143" i="1" s="1"/>
  <c r="J144" i="1"/>
  <c r="K144" i="1" s="1"/>
  <c r="O117" i="1"/>
  <c r="P117" i="1" s="1"/>
  <c r="O125" i="1"/>
  <c r="P125" i="1" s="1"/>
  <c r="O74" i="1"/>
  <c r="P74" i="1" s="1"/>
  <c r="O132" i="1"/>
  <c r="P132" i="1" s="1"/>
  <c r="O45" i="1"/>
  <c r="P45" i="1" s="1"/>
  <c r="O119" i="1"/>
  <c r="P119" i="1" s="1"/>
  <c r="O51" i="1"/>
  <c r="P51" i="1" s="1"/>
  <c r="O42" i="1"/>
  <c r="P42" i="1" s="1"/>
  <c r="O88" i="1"/>
  <c r="O192" i="1" s="1"/>
  <c r="O114" i="1"/>
  <c r="O218" i="1" s="1"/>
  <c r="O103" i="1"/>
  <c r="P103" i="1" s="1"/>
  <c r="O97" i="1"/>
  <c r="P97" i="1" s="1"/>
  <c r="J157" i="1"/>
  <c r="J218" i="1"/>
  <c r="K219" i="1" s="1"/>
  <c r="J148" i="1"/>
  <c r="J205" i="1"/>
  <c r="K205" i="1" s="1"/>
  <c r="J206" i="1"/>
  <c r="K207" i="1" s="1"/>
  <c r="K131" i="1"/>
  <c r="J189" i="1"/>
  <c r="J210" i="1"/>
  <c r="J156" i="1"/>
  <c r="J201" i="1"/>
  <c r="K201" i="1" s="1"/>
  <c r="J230" i="1"/>
  <c r="K59" i="1"/>
  <c r="K88" i="1"/>
  <c r="O76" i="1"/>
  <c r="P76" i="1" s="1"/>
  <c r="O44" i="1"/>
  <c r="O148" i="1" s="1"/>
  <c r="O115" i="1"/>
  <c r="P115" i="1" s="1"/>
  <c r="O62" i="1"/>
  <c r="P62" i="1" s="1"/>
  <c r="O77" i="1"/>
  <c r="P77" i="1" s="1"/>
  <c r="O59" i="1"/>
  <c r="O163" i="1" s="1"/>
  <c r="O71" i="1"/>
  <c r="P71" i="1" s="1"/>
  <c r="O123" i="1"/>
  <c r="P123" i="1" s="1"/>
  <c r="O85" i="1"/>
  <c r="P85" i="1" s="1"/>
  <c r="O50" i="1"/>
  <c r="P50" i="1" s="1"/>
  <c r="O69" i="1"/>
  <c r="P69" i="1" s="1"/>
  <c r="O126" i="1"/>
  <c r="P126" i="1" s="1"/>
  <c r="O238" i="1"/>
  <c r="K77" i="1"/>
  <c r="K100" i="1"/>
  <c r="K46" i="1"/>
  <c r="K237" i="1"/>
  <c r="K162" i="1"/>
  <c r="K164" i="1"/>
  <c r="O108" i="1"/>
  <c r="P108" i="1" s="1"/>
  <c r="O55" i="1"/>
  <c r="P55" i="1" s="1"/>
  <c r="O57" i="1"/>
  <c r="P57" i="1" s="1"/>
  <c r="O52" i="1"/>
  <c r="P52" i="1" s="1"/>
  <c r="O131" i="1"/>
  <c r="P131" i="1" s="1"/>
  <c r="O116" i="1"/>
  <c r="P116" i="1" s="1"/>
  <c r="O121" i="1"/>
  <c r="O225" i="1" s="1"/>
  <c r="O67" i="1"/>
  <c r="P67" i="1" s="1"/>
  <c r="O93" i="1"/>
  <c r="P93" i="1" s="1"/>
  <c r="O100" i="1"/>
  <c r="P100" i="1" s="1"/>
  <c r="O80" i="1"/>
  <c r="O184" i="1" s="1"/>
  <c r="O94" i="1"/>
  <c r="P94" i="1" s="1"/>
  <c r="O36" i="1"/>
  <c r="P36" i="1" s="1"/>
  <c r="O81" i="1"/>
  <c r="P81" i="1" s="1"/>
  <c r="O64" i="1"/>
  <c r="O168" i="1" s="1"/>
  <c r="O60" i="1"/>
  <c r="P60" i="1" s="1"/>
  <c r="O47" i="1"/>
  <c r="P47" i="1" s="1"/>
  <c r="O112" i="1"/>
  <c r="P112" i="1" s="1"/>
  <c r="O78" i="1"/>
  <c r="P78" i="1" s="1"/>
  <c r="O124" i="1"/>
  <c r="P124" i="1" s="1"/>
  <c r="O68" i="1"/>
  <c r="P68" i="1" s="1"/>
  <c r="P134" i="1"/>
  <c r="M135" i="1" s="1"/>
  <c r="O101" i="1"/>
  <c r="O205" i="1" s="1"/>
  <c r="O41" i="1"/>
  <c r="P41" i="1" s="1"/>
  <c r="O83" i="1"/>
  <c r="O37" i="1"/>
  <c r="O106" i="1"/>
  <c r="T134" i="1"/>
  <c r="T103" i="1" s="1"/>
  <c r="U103" i="1" s="1"/>
  <c r="O133" i="1"/>
  <c r="O237" i="1" s="1"/>
  <c r="O87" i="1"/>
  <c r="P87" i="1" s="1"/>
  <c r="O89" i="1"/>
  <c r="P89" i="1" s="1"/>
  <c r="O95" i="1"/>
  <c r="P95" i="1" s="1"/>
  <c r="O75" i="1"/>
  <c r="P75" i="1" s="1"/>
  <c r="O104" i="1"/>
  <c r="P104" i="1" s="1"/>
  <c r="O39" i="1"/>
  <c r="P39" i="1" s="1"/>
  <c r="O61" i="1"/>
  <c r="P61" i="1" s="1"/>
  <c r="O58" i="1"/>
  <c r="O162" i="1" s="1"/>
  <c r="O38" i="1"/>
  <c r="P38" i="1" s="1"/>
  <c r="O120" i="1"/>
  <c r="P120" i="1" s="1"/>
  <c r="O113" i="1"/>
  <c r="P113" i="1" s="1"/>
  <c r="O56" i="1"/>
  <c r="P56" i="1" s="1"/>
  <c r="O84" i="1"/>
  <c r="P84" i="1" s="1"/>
  <c r="O122" i="1"/>
  <c r="P122" i="1" s="1"/>
  <c r="O53" i="1"/>
  <c r="P53" i="1" s="1"/>
  <c r="O127" i="1"/>
  <c r="O231" i="1" s="1"/>
  <c r="O129" i="1"/>
  <c r="P129" i="1" s="1"/>
  <c r="O63" i="1"/>
  <c r="O167" i="1" s="1"/>
  <c r="O46" i="1"/>
  <c r="P46" i="1" s="1"/>
  <c r="O128" i="1"/>
  <c r="P128" i="1" s="1"/>
  <c r="O86" i="1"/>
  <c r="P86" i="1" s="1"/>
  <c r="O118" i="1"/>
  <c r="P118" i="1" s="1"/>
  <c r="K45" i="1"/>
  <c r="J149" i="1"/>
  <c r="O215" i="1"/>
  <c r="K194" i="1"/>
  <c r="K223" i="1"/>
  <c r="O176" i="1"/>
  <c r="K172" i="1"/>
  <c r="K204" i="1"/>
  <c r="K236" i="1"/>
  <c r="K165" i="1"/>
  <c r="K163" i="1"/>
  <c r="K195" i="1"/>
  <c r="K227" i="1"/>
  <c r="K224" i="1"/>
  <c r="K161" i="1"/>
  <c r="K193" i="1"/>
  <c r="K238" i="1"/>
  <c r="K233" i="1"/>
  <c r="K153" i="1"/>
  <c r="K173" i="1"/>
  <c r="K182" i="1"/>
  <c r="K179" i="1"/>
  <c r="K176" i="1"/>
  <c r="K208" i="1"/>
  <c r="P73" i="1" l="1"/>
  <c r="P92" i="1"/>
  <c r="P109" i="1"/>
  <c r="O158" i="1"/>
  <c r="O214" i="1"/>
  <c r="P215" i="1" s="1"/>
  <c r="P96" i="1"/>
  <c r="O195" i="1"/>
  <c r="P196" i="1" s="1"/>
  <c r="K235" i="1"/>
  <c r="K231" i="1"/>
  <c r="K189" i="1"/>
  <c r="K148" i="1"/>
  <c r="K155" i="1"/>
  <c r="K188" i="1"/>
  <c r="O224" i="1"/>
  <c r="P225" i="1" s="1"/>
  <c r="O183" i="1"/>
  <c r="P184" i="1" s="1"/>
  <c r="K170" i="1"/>
  <c r="P49" i="1"/>
  <c r="P80" i="1"/>
  <c r="K159" i="1"/>
  <c r="O186" i="1"/>
  <c r="O169" i="1"/>
  <c r="P169" i="1" s="1"/>
  <c r="P66" i="1"/>
  <c r="K221" i="1"/>
  <c r="K197" i="1"/>
  <c r="K184" i="1"/>
  <c r="P133" i="1"/>
  <c r="O194" i="1"/>
  <c r="O197" i="1"/>
  <c r="P197" i="1" s="1"/>
  <c r="K151" i="1"/>
  <c r="K213" i="1"/>
  <c r="P99" i="1"/>
  <c r="K210" i="1"/>
  <c r="K185" i="1"/>
  <c r="O142" i="1"/>
  <c r="P44" i="1"/>
  <c r="P63" i="1"/>
  <c r="O193" i="1"/>
  <c r="O206" i="1"/>
  <c r="P101" i="1"/>
  <c r="O161" i="1"/>
  <c r="P162" i="1" s="1"/>
  <c r="K186" i="1"/>
  <c r="K191" i="1"/>
  <c r="K212" i="1"/>
  <c r="T86" i="1"/>
  <c r="U86" i="1" s="1"/>
  <c r="P130" i="1"/>
  <c r="O188" i="1"/>
  <c r="O201" i="1"/>
  <c r="P201" i="1" s="1"/>
  <c r="P88" i="1"/>
  <c r="O236" i="1"/>
  <c r="P64" i="1"/>
  <c r="T122" i="1"/>
  <c r="U122" i="1" s="1"/>
  <c r="O154" i="1"/>
  <c r="P154" i="1" s="1"/>
  <c r="P59" i="1"/>
  <c r="O190" i="1"/>
  <c r="O191" i="1"/>
  <c r="O211" i="1"/>
  <c r="O204" i="1"/>
  <c r="P204" i="1" s="1"/>
  <c r="T101" i="1"/>
  <c r="U101" i="1" s="1"/>
  <c r="P105" i="1"/>
  <c r="O233" i="1"/>
  <c r="P234" i="1" s="1"/>
  <c r="T238" i="1"/>
  <c r="O152" i="1"/>
  <c r="P153" i="1" s="1"/>
  <c r="O185" i="1"/>
  <c r="O220" i="1"/>
  <c r="K230" i="1"/>
  <c r="K167" i="1"/>
  <c r="T105" i="1"/>
  <c r="T209" i="1" s="1"/>
  <c r="T77" i="1"/>
  <c r="U77" i="1" s="1"/>
  <c r="P70" i="1"/>
  <c r="O178" i="1"/>
  <c r="P178" i="1" s="1"/>
  <c r="O228" i="1"/>
  <c r="T124" i="1"/>
  <c r="U124" i="1" s="1"/>
  <c r="P205" i="1"/>
  <c r="T132" i="1"/>
  <c r="U132" i="1" s="1"/>
  <c r="T93" i="1"/>
  <c r="U93" i="1" s="1"/>
  <c r="T125" i="1"/>
  <c r="U125" i="1" s="1"/>
  <c r="O147" i="1"/>
  <c r="O144" i="1"/>
  <c r="O219" i="1"/>
  <c r="P219" i="1" s="1"/>
  <c r="T46" i="1"/>
  <c r="T150" i="1" s="1"/>
  <c r="O207" i="1"/>
  <c r="P114" i="1"/>
  <c r="O155" i="1"/>
  <c r="O182" i="1"/>
  <c r="O198" i="1"/>
  <c r="K225" i="1"/>
  <c r="K218" i="1"/>
  <c r="K180" i="1"/>
  <c r="K158" i="1"/>
  <c r="T75" i="1"/>
  <c r="T179" i="1" s="1"/>
  <c r="T36" i="1"/>
  <c r="T140" i="1" s="1"/>
  <c r="T89" i="1"/>
  <c r="T193" i="1" s="1"/>
  <c r="O222" i="1"/>
  <c r="O226" i="1"/>
  <c r="P226" i="1" s="1"/>
  <c r="O208" i="1"/>
  <c r="P209" i="1" s="1"/>
  <c r="O221" i="1"/>
  <c r="P221" i="1" s="1"/>
  <c r="O216" i="1"/>
  <c r="P216" i="1" s="1"/>
  <c r="P121" i="1"/>
  <c r="O159" i="1"/>
  <c r="K216" i="1"/>
  <c r="K200" i="1"/>
  <c r="K149" i="1"/>
  <c r="O175" i="1"/>
  <c r="P175" i="1" s="1"/>
  <c r="O202" i="1"/>
  <c r="P58" i="1"/>
  <c r="O229" i="1"/>
  <c r="O151" i="1"/>
  <c r="K211" i="1"/>
  <c r="K175" i="1"/>
  <c r="K206" i="1"/>
  <c r="T109" i="1"/>
  <c r="T120" i="1"/>
  <c r="U120" i="1" s="1"/>
  <c r="T90" i="1"/>
  <c r="U90" i="1" s="1"/>
  <c r="T126" i="1"/>
  <c r="U126" i="1" s="1"/>
  <c r="T53" i="1"/>
  <c r="U53" i="1" s="1"/>
  <c r="O173" i="1"/>
  <c r="P174" i="1" s="1"/>
  <c r="P127" i="1"/>
  <c r="O165" i="1"/>
  <c r="P195" i="1"/>
  <c r="O223" i="1"/>
  <c r="O149" i="1"/>
  <c r="P149" i="1" s="1"/>
  <c r="K229" i="1"/>
  <c r="K190" i="1"/>
  <c r="U134" i="1"/>
  <c r="R135" i="1" s="1"/>
  <c r="T63" i="1"/>
  <c r="U63" i="1" s="1"/>
  <c r="T59" i="1"/>
  <c r="U59" i="1" s="1"/>
  <c r="T73" i="1"/>
  <c r="U73" i="1" s="1"/>
  <c r="T80" i="1"/>
  <c r="U80" i="1" s="1"/>
  <c r="T94" i="1"/>
  <c r="T198" i="1" s="1"/>
  <c r="T65" i="1"/>
  <c r="T169" i="1" s="1"/>
  <c r="O157" i="1"/>
  <c r="O143" i="1"/>
  <c r="O146" i="1"/>
  <c r="O156" i="1"/>
  <c r="O212" i="1"/>
  <c r="P213" i="1" s="1"/>
  <c r="K147" i="1"/>
  <c r="K187" i="1"/>
  <c r="K157" i="1"/>
  <c r="K202" i="1"/>
  <c r="O232" i="1"/>
  <c r="P232" i="1" s="1"/>
  <c r="O160" i="1"/>
  <c r="O179" i="1"/>
  <c r="K150" i="1"/>
  <c r="T68" i="1"/>
  <c r="U68" i="1" s="1"/>
  <c r="T118" i="1"/>
  <c r="T222" i="1" s="1"/>
  <c r="T57" i="1"/>
  <c r="T161" i="1" s="1"/>
  <c r="T56" i="1"/>
  <c r="T160" i="1" s="1"/>
  <c r="T102" i="1"/>
  <c r="T206" i="1" s="1"/>
  <c r="T117" i="1"/>
  <c r="T221" i="1" s="1"/>
  <c r="T44" i="1"/>
  <c r="T148" i="1" s="1"/>
  <c r="T85" i="1"/>
  <c r="T189" i="1" s="1"/>
  <c r="T49" i="1"/>
  <c r="U49" i="1" s="1"/>
  <c r="T51" i="1"/>
  <c r="T155" i="1" s="1"/>
  <c r="O230" i="1"/>
  <c r="P231" i="1" s="1"/>
  <c r="O189" i="1"/>
  <c r="O227" i="1"/>
  <c r="O181" i="1"/>
  <c r="O166" i="1"/>
  <c r="P167" i="1" s="1"/>
  <c r="O180" i="1"/>
  <c r="O172" i="1"/>
  <c r="O164" i="1"/>
  <c r="P164" i="1" s="1"/>
  <c r="O140" i="1"/>
  <c r="O171" i="1"/>
  <c r="P171" i="1" s="1"/>
  <c r="O235" i="1"/>
  <c r="P235" i="1" s="1"/>
  <c r="T113" i="1"/>
  <c r="T111" i="1"/>
  <c r="T215" i="1" s="1"/>
  <c r="K156" i="1"/>
  <c r="K145" i="1"/>
  <c r="T100" i="1"/>
  <c r="U100" i="1" s="1"/>
  <c r="T66" i="1"/>
  <c r="U66" i="1" s="1"/>
  <c r="T37" i="1"/>
  <c r="T141" i="1" s="1"/>
  <c r="T88" i="1"/>
  <c r="U88" i="1" s="1"/>
  <c r="T50" i="1"/>
  <c r="U50" i="1" s="1"/>
  <c r="T110" i="1"/>
  <c r="U110" i="1" s="1"/>
  <c r="T108" i="1"/>
  <c r="T212" i="1" s="1"/>
  <c r="T58" i="1"/>
  <c r="U58" i="1" s="1"/>
  <c r="T39" i="1"/>
  <c r="U39" i="1" s="1"/>
  <c r="T70" i="1"/>
  <c r="U70" i="1" s="1"/>
  <c r="O150" i="1"/>
  <c r="O217" i="1"/>
  <c r="P218" i="1" s="1"/>
  <c r="O199" i="1"/>
  <c r="O145" i="1"/>
  <c r="T60" i="1"/>
  <c r="U60" i="1" s="1"/>
  <c r="K142" i="1"/>
  <c r="O141" i="1"/>
  <c r="P37" i="1"/>
  <c r="T84" i="1"/>
  <c r="U84" i="1" s="1"/>
  <c r="T54" i="1"/>
  <c r="U54" i="1" s="1"/>
  <c r="T45" i="1"/>
  <c r="U45" i="1" s="1"/>
  <c r="T130" i="1"/>
  <c r="T234" i="1" s="1"/>
  <c r="T99" i="1"/>
  <c r="U99" i="1" s="1"/>
  <c r="T62" i="1"/>
  <c r="U62" i="1" s="1"/>
  <c r="T72" i="1"/>
  <c r="U72" i="1" s="1"/>
  <c r="T38" i="1"/>
  <c r="U38" i="1" s="1"/>
  <c r="T123" i="1"/>
  <c r="U123" i="1" s="1"/>
  <c r="T114" i="1"/>
  <c r="U114" i="1" s="1"/>
  <c r="T67" i="1"/>
  <c r="U67" i="1" s="1"/>
  <c r="T133" i="1"/>
  <c r="T237" i="1" s="1"/>
  <c r="T76" i="1"/>
  <c r="U76" i="1" s="1"/>
  <c r="T129" i="1"/>
  <c r="U129" i="1" s="1"/>
  <c r="T78" i="1"/>
  <c r="U78" i="1" s="1"/>
  <c r="T48" i="1"/>
  <c r="U48" i="1" s="1"/>
  <c r="T91" i="1"/>
  <c r="U91" i="1" s="1"/>
  <c r="T95" i="1"/>
  <c r="U95" i="1" s="1"/>
  <c r="T96" i="1"/>
  <c r="U96" i="1" s="1"/>
  <c r="T131" i="1"/>
  <c r="T235" i="1" s="1"/>
  <c r="U235" i="1" s="1"/>
  <c r="T64" i="1"/>
  <c r="U64" i="1" s="1"/>
  <c r="T83" i="1"/>
  <c r="U83" i="1" s="1"/>
  <c r="Y134" i="1"/>
  <c r="Y124" i="1" s="1"/>
  <c r="Z124" i="1" s="1"/>
  <c r="T55" i="1"/>
  <c r="U55" i="1" s="1"/>
  <c r="P83" i="1"/>
  <c r="O187" i="1"/>
  <c r="T92" i="1"/>
  <c r="T107" i="1"/>
  <c r="T121" i="1"/>
  <c r="T52" i="1"/>
  <c r="T156" i="1" s="1"/>
  <c r="T116" i="1"/>
  <c r="T220" i="1" s="1"/>
  <c r="T97" i="1"/>
  <c r="T201" i="1" s="1"/>
  <c r="T87" i="1"/>
  <c r="T191" i="1" s="1"/>
  <c r="T106" i="1"/>
  <c r="U106" i="1" s="1"/>
  <c r="T79" i="1"/>
  <c r="T183" i="1" s="1"/>
  <c r="T40" i="1"/>
  <c r="T144" i="1" s="1"/>
  <c r="T104" i="1"/>
  <c r="T208" i="1" s="1"/>
  <c r="T81" i="1"/>
  <c r="T185" i="1" s="1"/>
  <c r="T71" i="1"/>
  <c r="T175" i="1" s="1"/>
  <c r="T74" i="1"/>
  <c r="U74" i="1" s="1"/>
  <c r="T47" i="1"/>
  <c r="T151" i="1" s="1"/>
  <c r="T115" i="1"/>
  <c r="U115" i="1" s="1"/>
  <c r="T43" i="1"/>
  <c r="T119" i="1"/>
  <c r="T223" i="1" s="1"/>
  <c r="T41" i="1"/>
  <c r="T145" i="1" s="1"/>
  <c r="T112" i="1"/>
  <c r="T216" i="1" s="1"/>
  <c r="T82" i="1"/>
  <c r="T186" i="1" s="1"/>
  <c r="T69" i="1"/>
  <c r="U69" i="1" s="1"/>
  <c r="T61" i="1"/>
  <c r="T165" i="1" s="1"/>
  <c r="T98" i="1"/>
  <c r="U98" i="1" s="1"/>
  <c r="T127" i="1"/>
  <c r="T128" i="1"/>
  <c r="U128" i="1" s="1"/>
  <c r="T42" i="1"/>
  <c r="O210" i="1"/>
  <c r="P106" i="1"/>
  <c r="P206" i="1"/>
  <c r="P177" i="1"/>
  <c r="T228" i="1"/>
  <c r="T207" i="1"/>
  <c r="P163" i="1"/>
  <c r="P238" i="1"/>
  <c r="P168" i="1"/>
  <c r="Y131" i="1"/>
  <c r="Z131" i="1" s="1"/>
  <c r="D36" i="1"/>
  <c r="E37" i="1"/>
  <c r="E141" i="1" s="1"/>
  <c r="E38" i="1"/>
  <c r="E142" i="1" s="1"/>
  <c r="E39" i="1"/>
  <c r="E143" i="1" s="1"/>
  <c r="E40" i="1"/>
  <c r="E144" i="1" s="1"/>
  <c r="E41" i="1"/>
  <c r="E145" i="1" s="1"/>
  <c r="E42" i="1"/>
  <c r="E146" i="1" s="1"/>
  <c r="E43" i="1"/>
  <c r="E147" i="1" s="1"/>
  <c r="E44" i="1"/>
  <c r="E148" i="1" s="1"/>
  <c r="E45" i="1"/>
  <c r="E149" i="1" s="1"/>
  <c r="E46" i="1"/>
  <c r="E150" i="1" s="1"/>
  <c r="E47" i="1"/>
  <c r="E151" i="1" s="1"/>
  <c r="E48" i="1"/>
  <c r="E152" i="1" s="1"/>
  <c r="E49" i="1"/>
  <c r="E153" i="1" s="1"/>
  <c r="E50" i="1"/>
  <c r="E154" i="1" s="1"/>
  <c r="E51" i="1"/>
  <c r="E155" i="1" s="1"/>
  <c r="E52" i="1"/>
  <c r="E156" i="1" s="1"/>
  <c r="E53" i="1"/>
  <c r="E157" i="1" s="1"/>
  <c r="E54" i="1"/>
  <c r="E158" i="1" s="1"/>
  <c r="E55" i="1"/>
  <c r="E159" i="1" s="1"/>
  <c r="E56" i="1"/>
  <c r="E160" i="1" s="1"/>
  <c r="E57" i="1"/>
  <c r="E161" i="1" s="1"/>
  <c r="E58" i="1"/>
  <c r="E162" i="1" s="1"/>
  <c r="E59" i="1"/>
  <c r="E163" i="1" s="1"/>
  <c r="E60" i="1"/>
  <c r="E164" i="1" s="1"/>
  <c r="E61" i="1"/>
  <c r="E165" i="1" s="1"/>
  <c r="E62" i="1"/>
  <c r="E166" i="1" s="1"/>
  <c r="E63" i="1"/>
  <c r="E167" i="1" s="1"/>
  <c r="E64" i="1"/>
  <c r="E168" i="1" s="1"/>
  <c r="E65" i="1"/>
  <c r="E169" i="1" s="1"/>
  <c r="E66" i="1"/>
  <c r="E170" i="1" s="1"/>
  <c r="E67" i="1"/>
  <c r="E171" i="1" s="1"/>
  <c r="E68" i="1"/>
  <c r="E172" i="1" s="1"/>
  <c r="E69" i="1"/>
  <c r="E173" i="1" s="1"/>
  <c r="E70" i="1"/>
  <c r="E174" i="1" s="1"/>
  <c r="E71" i="1"/>
  <c r="E175" i="1" s="1"/>
  <c r="E72" i="1"/>
  <c r="E176" i="1" s="1"/>
  <c r="E73" i="1"/>
  <c r="E177" i="1" s="1"/>
  <c r="E74" i="1"/>
  <c r="E178" i="1" s="1"/>
  <c r="E75" i="1"/>
  <c r="E179" i="1" s="1"/>
  <c r="E76" i="1"/>
  <c r="E180" i="1" s="1"/>
  <c r="E77" i="1"/>
  <c r="E181" i="1" s="1"/>
  <c r="E78" i="1"/>
  <c r="E182" i="1" s="1"/>
  <c r="E79" i="1"/>
  <c r="E183" i="1" s="1"/>
  <c r="E80" i="1"/>
  <c r="E184" i="1" s="1"/>
  <c r="E81" i="1"/>
  <c r="E185" i="1" s="1"/>
  <c r="E82" i="1"/>
  <c r="E186" i="1" s="1"/>
  <c r="E83" i="1"/>
  <c r="E187" i="1" s="1"/>
  <c r="E84" i="1"/>
  <c r="E188" i="1" s="1"/>
  <c r="E85" i="1"/>
  <c r="E189" i="1" s="1"/>
  <c r="E86" i="1"/>
  <c r="E190" i="1" s="1"/>
  <c r="E87" i="1"/>
  <c r="E191" i="1" s="1"/>
  <c r="E88" i="1"/>
  <c r="E192" i="1" s="1"/>
  <c r="E89" i="1"/>
  <c r="E193" i="1" s="1"/>
  <c r="E90" i="1"/>
  <c r="E194" i="1" s="1"/>
  <c r="E91" i="1"/>
  <c r="E195" i="1" s="1"/>
  <c r="E92" i="1"/>
  <c r="E196" i="1" s="1"/>
  <c r="E93" i="1"/>
  <c r="E197" i="1" s="1"/>
  <c r="E96" i="1"/>
  <c r="E200" i="1" s="1"/>
  <c r="E97" i="1"/>
  <c r="E201" i="1" s="1"/>
  <c r="E98" i="1"/>
  <c r="E202" i="1" s="1"/>
  <c r="E99" i="1"/>
  <c r="E203" i="1" s="1"/>
  <c r="E100" i="1"/>
  <c r="E204" i="1" s="1"/>
  <c r="E101" i="1"/>
  <c r="E205" i="1" s="1"/>
  <c r="E102" i="1"/>
  <c r="E206" i="1" s="1"/>
  <c r="E103" i="1"/>
  <c r="E207" i="1" s="1"/>
  <c r="E104" i="1"/>
  <c r="E208" i="1" s="1"/>
  <c r="E105" i="1"/>
  <c r="E209" i="1" s="1"/>
  <c r="E106" i="1"/>
  <c r="E210" i="1" s="1"/>
  <c r="E107" i="1"/>
  <c r="E211" i="1" s="1"/>
  <c r="E108" i="1"/>
  <c r="E212" i="1" s="1"/>
  <c r="E109" i="1"/>
  <c r="E213" i="1" s="1"/>
  <c r="E110" i="1"/>
  <c r="E214" i="1" s="1"/>
  <c r="E111" i="1"/>
  <c r="E215" i="1" s="1"/>
  <c r="E112" i="1"/>
  <c r="E216" i="1" s="1"/>
  <c r="E113" i="1"/>
  <c r="E217" i="1" s="1"/>
  <c r="E114" i="1"/>
  <c r="E218" i="1" s="1"/>
  <c r="E115" i="1"/>
  <c r="E219" i="1" s="1"/>
  <c r="E116" i="1"/>
  <c r="E220" i="1" s="1"/>
  <c r="E117" i="1"/>
  <c r="E221" i="1" s="1"/>
  <c r="E118" i="1"/>
  <c r="E222" i="1" s="1"/>
  <c r="E119" i="1"/>
  <c r="E223" i="1" s="1"/>
  <c r="E120" i="1"/>
  <c r="E224" i="1" s="1"/>
  <c r="E121" i="1"/>
  <c r="E225" i="1" s="1"/>
  <c r="E122" i="1"/>
  <c r="E226" i="1" s="1"/>
  <c r="E123" i="1"/>
  <c r="E227" i="1" s="1"/>
  <c r="E124" i="1"/>
  <c r="E228" i="1" s="1"/>
  <c r="E125" i="1"/>
  <c r="E229" i="1" s="1"/>
  <c r="E126" i="1"/>
  <c r="E230" i="1" s="1"/>
  <c r="E127" i="1"/>
  <c r="E231" i="1" s="1"/>
  <c r="E128" i="1"/>
  <c r="E232" i="1" s="1"/>
  <c r="E129" i="1"/>
  <c r="E233" i="1" s="1"/>
  <c r="E130" i="1"/>
  <c r="E234" i="1" s="1"/>
  <c r="E131" i="1"/>
  <c r="E235" i="1" s="1"/>
  <c r="E132" i="1"/>
  <c r="E236" i="1" s="1"/>
  <c r="E133" i="1"/>
  <c r="E237" i="1" s="1"/>
  <c r="E36" i="1"/>
  <c r="F36" i="1" s="1"/>
  <c r="T233" i="1" l="1"/>
  <c r="U89" i="1"/>
  <c r="Y73" i="1"/>
  <c r="Z73" i="1" s="1"/>
  <c r="Y130" i="1"/>
  <c r="Z130" i="1" s="1"/>
  <c r="P214" i="1"/>
  <c r="T229" i="1"/>
  <c r="Y62" i="1"/>
  <c r="Y166" i="1" s="1"/>
  <c r="P170" i="1"/>
  <c r="P159" i="1"/>
  <c r="P186" i="1"/>
  <c r="Y98" i="1"/>
  <c r="Z98" i="1" s="1"/>
  <c r="P143" i="1"/>
  <c r="P224" i="1"/>
  <c r="Y238" i="1"/>
  <c r="U65" i="1"/>
  <c r="Y116" i="1"/>
  <c r="Z116" i="1" s="1"/>
  <c r="Y54" i="1"/>
  <c r="Z54" i="1" s="1"/>
  <c r="P227" i="1"/>
  <c r="P183" i="1"/>
  <c r="Y123" i="1"/>
  <c r="Y227" i="1" s="1"/>
  <c r="Y63" i="1"/>
  <c r="Y167" i="1" s="1"/>
  <c r="P180" i="1"/>
  <c r="P185" i="1"/>
  <c r="T190" i="1"/>
  <c r="U191" i="1" s="1"/>
  <c r="T163" i="1"/>
  <c r="P160" i="1"/>
  <c r="P222" i="1"/>
  <c r="P198" i="1"/>
  <c r="P194" i="1"/>
  <c r="T226" i="1"/>
  <c r="U105" i="1"/>
  <c r="T172" i="1"/>
  <c r="U75" i="1"/>
  <c r="P189" i="1"/>
  <c r="P236" i="1"/>
  <c r="U119" i="1"/>
  <c r="P142" i="1"/>
  <c r="U46" i="1"/>
  <c r="U79" i="1"/>
  <c r="Y71" i="1"/>
  <c r="Z71" i="1" s="1"/>
  <c r="Y125" i="1"/>
  <c r="Z125" i="1" s="1"/>
  <c r="P211" i="1"/>
  <c r="P188" i="1"/>
  <c r="P176" i="1"/>
  <c r="P182" i="1"/>
  <c r="P193" i="1"/>
  <c r="P237" i="1"/>
  <c r="P155" i="1"/>
  <c r="P220" i="1"/>
  <c r="P191" i="1"/>
  <c r="T197" i="1"/>
  <c r="U198" i="1" s="1"/>
  <c r="T202" i="1"/>
  <c r="U202" i="1" s="1"/>
  <c r="U97" i="1"/>
  <c r="U36" i="1"/>
  <c r="P192" i="1"/>
  <c r="U130" i="1"/>
  <c r="U118" i="1"/>
  <c r="U40" i="1"/>
  <c r="U94" i="1"/>
  <c r="P161" i="1"/>
  <c r="U131" i="1"/>
  <c r="T167" i="1"/>
  <c r="P208" i="1"/>
  <c r="U133" i="1"/>
  <c r="U52" i="1"/>
  <c r="P146" i="1"/>
  <c r="P156" i="1"/>
  <c r="P229" i="1"/>
  <c r="T188" i="1"/>
  <c r="U102" i="1"/>
  <c r="AH36" i="1"/>
  <c r="T152" i="1"/>
  <c r="U152" i="1" s="1"/>
  <c r="T142" i="1"/>
  <c r="U142" i="1" s="1"/>
  <c r="T224" i="1"/>
  <c r="U224" i="1" s="1"/>
  <c r="T236" i="1"/>
  <c r="U237" i="1" s="1"/>
  <c r="T173" i="1"/>
  <c r="U173" i="1" s="1"/>
  <c r="T178" i="1"/>
  <c r="U179" i="1" s="1"/>
  <c r="T162" i="1"/>
  <c r="U162" i="1" s="1"/>
  <c r="P179" i="1"/>
  <c r="P165" i="1"/>
  <c r="T195" i="1"/>
  <c r="P233" i="1"/>
  <c r="U108" i="1"/>
  <c r="T192" i="1"/>
  <c r="U193" i="1" s="1"/>
  <c r="T205" i="1"/>
  <c r="U206" i="1" s="1"/>
  <c r="P157" i="1"/>
  <c r="P158" i="1"/>
  <c r="T213" i="1"/>
  <c r="U213" i="1" s="1"/>
  <c r="U109" i="1"/>
  <c r="P152" i="1"/>
  <c r="P151" i="1"/>
  <c r="P202" i="1"/>
  <c r="P203" i="1"/>
  <c r="P148" i="1"/>
  <c r="P147" i="1"/>
  <c r="T157" i="1"/>
  <c r="U157" i="1" s="1"/>
  <c r="P207" i="1"/>
  <c r="T147" i="1"/>
  <c r="U148" i="1" s="1"/>
  <c r="U43" i="1"/>
  <c r="Y107" i="1"/>
  <c r="Z107" i="1" s="1"/>
  <c r="Y85" i="1"/>
  <c r="Y189" i="1" s="1"/>
  <c r="Y133" i="1"/>
  <c r="Y237" i="1" s="1"/>
  <c r="Z238" i="1" s="1"/>
  <c r="Y38" i="1"/>
  <c r="Z38" i="1" s="1"/>
  <c r="Y115" i="1"/>
  <c r="Y219" i="1" s="1"/>
  <c r="Y103" i="1"/>
  <c r="Z103" i="1" s="1"/>
  <c r="Y113" i="1"/>
  <c r="Z113" i="1" s="1"/>
  <c r="Y48" i="1"/>
  <c r="Z48" i="1" s="1"/>
  <c r="Y100" i="1"/>
  <c r="Y88" i="1"/>
  <c r="Z88" i="1" s="1"/>
  <c r="Y55" i="1"/>
  <c r="Y159" i="1" s="1"/>
  <c r="Y77" i="1"/>
  <c r="Z77" i="1" s="1"/>
  <c r="Y43" i="1"/>
  <c r="Z43" i="1" s="1"/>
  <c r="Y52" i="1"/>
  <c r="Y156" i="1" s="1"/>
  <c r="Y40" i="1"/>
  <c r="Z40" i="1" s="1"/>
  <c r="Y36" i="1"/>
  <c r="Z36" i="1" s="1"/>
  <c r="Y111" i="1"/>
  <c r="Z111" i="1" s="1"/>
  <c r="Y132" i="1"/>
  <c r="Y236" i="1" s="1"/>
  <c r="Y69" i="1"/>
  <c r="Y173" i="1" s="1"/>
  <c r="Y106" i="1"/>
  <c r="Z106" i="1" s="1"/>
  <c r="Y94" i="1"/>
  <c r="Z94" i="1" s="1"/>
  <c r="Y82" i="1"/>
  <c r="Y186" i="1" s="1"/>
  <c r="Y81" i="1"/>
  <c r="Z81" i="1" s="1"/>
  <c r="Y64" i="1"/>
  <c r="Z64" i="1" s="1"/>
  <c r="Y79" i="1"/>
  <c r="Z79" i="1" s="1"/>
  <c r="Y46" i="1"/>
  <c r="Z46" i="1" s="1"/>
  <c r="Z134" i="1"/>
  <c r="W135" i="1" s="1"/>
  <c r="Y61" i="1"/>
  <c r="Z61" i="1" s="1"/>
  <c r="Y118" i="1"/>
  <c r="Z118" i="1" s="1"/>
  <c r="Y126" i="1"/>
  <c r="Z126" i="1" s="1"/>
  <c r="Y114" i="1"/>
  <c r="Z114" i="1" s="1"/>
  <c r="Y105" i="1"/>
  <c r="Z105" i="1" s="1"/>
  <c r="Y120" i="1"/>
  <c r="Z120" i="1" s="1"/>
  <c r="Y90" i="1"/>
  <c r="Y194" i="1" s="1"/>
  <c r="Y86" i="1"/>
  <c r="Y190" i="1" s="1"/>
  <c r="Y84" i="1"/>
  <c r="Z84" i="1" s="1"/>
  <c r="Y72" i="1"/>
  <c r="Z72" i="1" s="1"/>
  <c r="Y39" i="1"/>
  <c r="Y143" i="1" s="1"/>
  <c r="Y65" i="1"/>
  <c r="Z65" i="1" s="1"/>
  <c r="Y102" i="1"/>
  <c r="Z102" i="1" s="1"/>
  <c r="Y89" i="1"/>
  <c r="Z89" i="1" s="1"/>
  <c r="Y104" i="1"/>
  <c r="Z104" i="1" s="1"/>
  <c r="Y112" i="1"/>
  <c r="Z112" i="1" s="1"/>
  <c r="Y119" i="1"/>
  <c r="Y223" i="1" s="1"/>
  <c r="Y49" i="1"/>
  <c r="Y153" i="1" s="1"/>
  <c r="Y122" i="1"/>
  <c r="Z122" i="1" s="1"/>
  <c r="P212" i="1"/>
  <c r="P199" i="1"/>
  <c r="T177" i="1"/>
  <c r="Y50" i="1"/>
  <c r="Y154" i="1" s="1"/>
  <c r="Y95" i="1"/>
  <c r="Z95" i="1" s="1"/>
  <c r="Y93" i="1"/>
  <c r="Z93" i="1" s="1"/>
  <c r="Y110" i="1"/>
  <c r="Y214" i="1" s="1"/>
  <c r="Y129" i="1"/>
  <c r="Z129" i="1" s="1"/>
  <c r="Y108" i="1"/>
  <c r="Y212" i="1" s="1"/>
  <c r="P217" i="1"/>
  <c r="T230" i="1"/>
  <c r="U44" i="1"/>
  <c r="U57" i="1"/>
  <c r="U81" i="1"/>
  <c r="T210" i="1"/>
  <c r="U210" i="1" s="1"/>
  <c r="T181" i="1"/>
  <c r="T204" i="1"/>
  <c r="P200" i="1"/>
  <c r="U51" i="1"/>
  <c r="U117" i="1"/>
  <c r="U112" i="1"/>
  <c r="T219" i="1"/>
  <c r="U220" i="1" s="1"/>
  <c r="T154" i="1"/>
  <c r="U155" i="1" s="1"/>
  <c r="P150" i="1"/>
  <c r="U141" i="1"/>
  <c r="P228" i="1"/>
  <c r="T187" i="1"/>
  <c r="U187" i="1" s="1"/>
  <c r="T149" i="1"/>
  <c r="U149" i="1" s="1"/>
  <c r="P144" i="1"/>
  <c r="T171" i="1"/>
  <c r="T176" i="1"/>
  <c r="U176" i="1" s="1"/>
  <c r="T153" i="1"/>
  <c r="U85" i="1"/>
  <c r="T194" i="1"/>
  <c r="U194" i="1" s="1"/>
  <c r="T184" i="1"/>
  <c r="U185" i="1" s="1"/>
  <c r="T170" i="1"/>
  <c r="U170" i="1" s="1"/>
  <c r="P172" i="1"/>
  <c r="P223" i="1"/>
  <c r="P210" i="1"/>
  <c r="T200" i="1"/>
  <c r="U201" i="1" s="1"/>
  <c r="T182" i="1"/>
  <c r="U183" i="1" s="1"/>
  <c r="T227" i="1"/>
  <c r="U228" i="1" s="1"/>
  <c r="T166" i="1"/>
  <c r="U166" i="1" s="1"/>
  <c r="U56" i="1"/>
  <c r="U41" i="1"/>
  <c r="U104" i="1"/>
  <c r="U37" i="1"/>
  <c r="T164" i="1"/>
  <c r="U164" i="1" s="1"/>
  <c r="P230" i="1"/>
  <c r="P166" i="1"/>
  <c r="U216" i="1"/>
  <c r="P173" i="1"/>
  <c r="D140" i="1"/>
  <c r="T168" i="1"/>
  <c r="T159" i="1"/>
  <c r="U160" i="1" s="1"/>
  <c r="P190" i="1"/>
  <c r="U111" i="1"/>
  <c r="T217" i="1"/>
  <c r="U217" i="1" s="1"/>
  <c r="U113" i="1"/>
  <c r="T199" i="1"/>
  <c r="U199" i="1" s="1"/>
  <c r="T180" i="1"/>
  <c r="T218" i="1"/>
  <c r="T203" i="1"/>
  <c r="T158" i="1"/>
  <c r="U82" i="1"/>
  <c r="U71" i="1"/>
  <c r="U116" i="1"/>
  <c r="T174" i="1"/>
  <c r="T143" i="1"/>
  <c r="U144" i="1" s="1"/>
  <c r="T214" i="1"/>
  <c r="U215" i="1" s="1"/>
  <c r="T232" i="1"/>
  <c r="U233" i="1" s="1"/>
  <c r="P145" i="1"/>
  <c r="P181" i="1"/>
  <c r="AD134" i="1"/>
  <c r="AD54" i="1" s="1"/>
  <c r="AD158" i="1" s="1"/>
  <c r="U61" i="1"/>
  <c r="U47" i="1"/>
  <c r="U87" i="1"/>
  <c r="Y57" i="1"/>
  <c r="Z57" i="1" s="1"/>
  <c r="Y121" i="1"/>
  <c r="Z121" i="1" s="1"/>
  <c r="Y92" i="1"/>
  <c r="Z92" i="1" s="1"/>
  <c r="Y83" i="1"/>
  <c r="Z83" i="1" s="1"/>
  <c r="Y74" i="1"/>
  <c r="Z74" i="1" s="1"/>
  <c r="Y80" i="1"/>
  <c r="Z80" i="1" s="1"/>
  <c r="Y45" i="1"/>
  <c r="Z45" i="1" s="1"/>
  <c r="Y109" i="1"/>
  <c r="Z109" i="1" s="1"/>
  <c r="Y76" i="1"/>
  <c r="Z76" i="1" s="1"/>
  <c r="Y67" i="1"/>
  <c r="Z67" i="1" s="1"/>
  <c r="Y58" i="1"/>
  <c r="Z58" i="1" s="1"/>
  <c r="Y128" i="1"/>
  <c r="Z128" i="1" s="1"/>
  <c r="Y127" i="1"/>
  <c r="Z127" i="1" s="1"/>
  <c r="Y97" i="1"/>
  <c r="Z97" i="1" s="1"/>
  <c r="Y60" i="1"/>
  <c r="Z60" i="1" s="1"/>
  <c r="Y51" i="1"/>
  <c r="Z51" i="1" s="1"/>
  <c r="Y42" i="1"/>
  <c r="Z42" i="1" s="1"/>
  <c r="Y75" i="1"/>
  <c r="Z75" i="1" s="1"/>
  <c r="Y70" i="1"/>
  <c r="Z70" i="1" s="1"/>
  <c r="Y99" i="1"/>
  <c r="Z99" i="1" s="1"/>
  <c r="Y44" i="1"/>
  <c r="Z44" i="1" s="1"/>
  <c r="P187" i="1"/>
  <c r="P141" i="1"/>
  <c r="U42" i="1"/>
  <c r="T146" i="1"/>
  <c r="U92" i="1"/>
  <c r="T196" i="1"/>
  <c r="T231" i="1"/>
  <c r="U127" i="1"/>
  <c r="U121" i="1"/>
  <c r="T225" i="1"/>
  <c r="U229" i="1"/>
  <c r="U107" i="1"/>
  <c r="T211" i="1"/>
  <c r="U212" i="1" s="1"/>
  <c r="Y41" i="1"/>
  <c r="Y101" i="1"/>
  <c r="Y56" i="1"/>
  <c r="Y96" i="1"/>
  <c r="Y117" i="1"/>
  <c r="Y78" i="1"/>
  <c r="Y37" i="1"/>
  <c r="Y66" i="1"/>
  <c r="Y47" i="1"/>
  <c r="Y91" i="1"/>
  <c r="Y53" i="1"/>
  <c r="Y87" i="1"/>
  <c r="Y68" i="1"/>
  <c r="Y59" i="1"/>
  <c r="Z62" i="1"/>
  <c r="U190" i="1"/>
  <c r="U186" i="1"/>
  <c r="U145" i="1"/>
  <c r="U151" i="1"/>
  <c r="U208" i="1"/>
  <c r="U234" i="1"/>
  <c r="U221" i="1"/>
  <c r="U161" i="1"/>
  <c r="U222" i="1"/>
  <c r="U223" i="1"/>
  <c r="U156" i="1"/>
  <c r="U238" i="1"/>
  <c r="U207" i="1"/>
  <c r="U209" i="1"/>
  <c r="Y235" i="1"/>
  <c r="Y228" i="1"/>
  <c r="F131" i="1"/>
  <c r="F127" i="1"/>
  <c r="F123" i="1"/>
  <c r="F119" i="1"/>
  <c r="F115" i="1"/>
  <c r="F111" i="1"/>
  <c r="F107" i="1"/>
  <c r="F103" i="1"/>
  <c r="F99" i="1"/>
  <c r="F95" i="1"/>
  <c r="F91" i="1"/>
  <c r="F87" i="1"/>
  <c r="F83" i="1"/>
  <c r="F79" i="1"/>
  <c r="F75" i="1"/>
  <c r="F71" i="1"/>
  <c r="F67" i="1"/>
  <c r="F63" i="1"/>
  <c r="F59" i="1"/>
  <c r="F55" i="1"/>
  <c r="F51" i="1"/>
  <c r="F47" i="1"/>
  <c r="F43" i="1"/>
  <c r="F39" i="1"/>
  <c r="E140" i="1"/>
  <c r="F130" i="1"/>
  <c r="F126" i="1"/>
  <c r="F122" i="1"/>
  <c r="F118" i="1"/>
  <c r="F114" i="1"/>
  <c r="F110" i="1"/>
  <c r="F106" i="1"/>
  <c r="F102" i="1"/>
  <c r="F98" i="1"/>
  <c r="F94" i="1"/>
  <c r="F90" i="1"/>
  <c r="F86" i="1"/>
  <c r="F82" i="1"/>
  <c r="F78" i="1"/>
  <c r="F74" i="1"/>
  <c r="F70" i="1"/>
  <c r="F66" i="1"/>
  <c r="F62" i="1"/>
  <c r="F58" i="1"/>
  <c r="F54" i="1"/>
  <c r="F50" i="1"/>
  <c r="F46" i="1"/>
  <c r="F42" i="1"/>
  <c r="F38" i="1"/>
  <c r="F133" i="1"/>
  <c r="F129" i="1"/>
  <c r="F125" i="1"/>
  <c r="F121" i="1"/>
  <c r="F117" i="1"/>
  <c r="F113" i="1"/>
  <c r="F109" i="1"/>
  <c r="F105" i="1"/>
  <c r="F101" i="1"/>
  <c r="F97" i="1"/>
  <c r="F93" i="1"/>
  <c r="F89" i="1"/>
  <c r="F85" i="1"/>
  <c r="F81" i="1"/>
  <c r="F77" i="1"/>
  <c r="F73" i="1"/>
  <c r="F69" i="1"/>
  <c r="F65" i="1"/>
  <c r="F61" i="1"/>
  <c r="F57" i="1"/>
  <c r="F53" i="1"/>
  <c r="F49" i="1"/>
  <c r="F45" i="1"/>
  <c r="F41" i="1"/>
  <c r="F37" i="1"/>
  <c r="F132" i="1"/>
  <c r="F128" i="1"/>
  <c r="F124" i="1"/>
  <c r="F120" i="1"/>
  <c r="F116" i="1"/>
  <c r="F112" i="1"/>
  <c r="F108" i="1"/>
  <c r="F104" i="1"/>
  <c r="F100" i="1"/>
  <c r="F96" i="1"/>
  <c r="F92" i="1"/>
  <c r="F88" i="1"/>
  <c r="F84" i="1"/>
  <c r="F80" i="1"/>
  <c r="F76" i="1"/>
  <c r="F72" i="1"/>
  <c r="F68" i="1"/>
  <c r="F64" i="1"/>
  <c r="F60" i="1"/>
  <c r="F56" i="1"/>
  <c r="F52" i="1"/>
  <c r="F48" i="1"/>
  <c r="F44" i="1"/>
  <c r="F40" i="1"/>
  <c r="I37" i="1"/>
  <c r="I141" i="1" s="1"/>
  <c r="I39" i="1"/>
  <c r="I143" i="1" s="1"/>
  <c r="I41" i="1"/>
  <c r="I145" i="1" s="1"/>
  <c r="I43" i="1"/>
  <c r="I147" i="1" s="1"/>
  <c r="I45" i="1"/>
  <c r="I149" i="1" s="1"/>
  <c r="I47" i="1"/>
  <c r="I151" i="1" s="1"/>
  <c r="I49" i="1"/>
  <c r="I153" i="1" s="1"/>
  <c r="I51" i="1"/>
  <c r="I155" i="1" s="1"/>
  <c r="I53" i="1"/>
  <c r="I157" i="1" s="1"/>
  <c r="I55" i="1"/>
  <c r="I159" i="1" s="1"/>
  <c r="I57" i="1"/>
  <c r="I161" i="1" s="1"/>
  <c r="I59" i="1"/>
  <c r="I163" i="1" s="1"/>
  <c r="I61" i="1"/>
  <c r="I165" i="1" s="1"/>
  <c r="I63" i="1"/>
  <c r="I167" i="1" s="1"/>
  <c r="I65" i="1"/>
  <c r="I169" i="1" s="1"/>
  <c r="I67" i="1"/>
  <c r="I171" i="1" s="1"/>
  <c r="I69" i="1"/>
  <c r="I173" i="1" s="1"/>
  <c r="I71" i="1"/>
  <c r="I175" i="1" s="1"/>
  <c r="I73" i="1"/>
  <c r="I177" i="1" s="1"/>
  <c r="I75" i="1"/>
  <c r="I179" i="1" s="1"/>
  <c r="I77" i="1"/>
  <c r="I181" i="1" s="1"/>
  <c r="I79" i="1"/>
  <c r="I183" i="1" s="1"/>
  <c r="I81" i="1"/>
  <c r="I185" i="1" s="1"/>
  <c r="I83" i="1"/>
  <c r="I187" i="1" s="1"/>
  <c r="I85" i="1"/>
  <c r="I189" i="1" s="1"/>
  <c r="I87" i="1"/>
  <c r="I191" i="1" s="1"/>
  <c r="I89" i="1"/>
  <c r="I193" i="1" s="1"/>
  <c r="I91" i="1"/>
  <c r="I195" i="1" s="1"/>
  <c r="I93" i="1"/>
  <c r="I197" i="1" s="1"/>
  <c r="I95" i="1"/>
  <c r="I199" i="1" s="1"/>
  <c r="I97" i="1"/>
  <c r="I201" i="1" s="1"/>
  <c r="I99" i="1"/>
  <c r="I203" i="1" s="1"/>
  <c r="I101" i="1"/>
  <c r="I205" i="1" s="1"/>
  <c r="I103" i="1"/>
  <c r="I207" i="1" s="1"/>
  <c r="I105" i="1"/>
  <c r="I209" i="1" s="1"/>
  <c r="I107" i="1"/>
  <c r="I211" i="1" s="1"/>
  <c r="I109" i="1"/>
  <c r="I213" i="1" s="1"/>
  <c r="I111" i="1"/>
  <c r="I215" i="1" s="1"/>
  <c r="I113" i="1"/>
  <c r="I217" i="1" s="1"/>
  <c r="I115" i="1"/>
  <c r="I219" i="1" s="1"/>
  <c r="I117" i="1"/>
  <c r="I221" i="1" s="1"/>
  <c r="I119" i="1"/>
  <c r="I223" i="1" s="1"/>
  <c r="I121" i="1"/>
  <c r="I225" i="1" s="1"/>
  <c r="I123" i="1"/>
  <c r="I227" i="1" s="1"/>
  <c r="I125" i="1"/>
  <c r="I229" i="1" s="1"/>
  <c r="I127" i="1"/>
  <c r="I231" i="1" s="1"/>
  <c r="I129" i="1"/>
  <c r="I233" i="1" s="1"/>
  <c r="I131" i="1"/>
  <c r="I235" i="1" s="1"/>
  <c r="I133" i="1"/>
  <c r="I237" i="1" s="1"/>
  <c r="I40" i="1"/>
  <c r="I144" i="1" s="1"/>
  <c r="H144" i="1" s="1"/>
  <c r="I48" i="1"/>
  <c r="I152" i="1" s="1"/>
  <c r="I56" i="1"/>
  <c r="I160" i="1" s="1"/>
  <c r="I64" i="1"/>
  <c r="I168" i="1" s="1"/>
  <c r="I72" i="1"/>
  <c r="I176" i="1" s="1"/>
  <c r="H176" i="1" s="1"/>
  <c r="I80" i="1"/>
  <c r="I184" i="1" s="1"/>
  <c r="I88" i="1"/>
  <c r="I192" i="1" s="1"/>
  <c r="I96" i="1"/>
  <c r="I200" i="1" s="1"/>
  <c r="I104" i="1"/>
  <c r="I208" i="1" s="1"/>
  <c r="H208" i="1" s="1"/>
  <c r="I112" i="1"/>
  <c r="I216" i="1" s="1"/>
  <c r="I120" i="1"/>
  <c r="I224" i="1" s="1"/>
  <c r="I128" i="1"/>
  <c r="I232" i="1" s="1"/>
  <c r="I38" i="1"/>
  <c r="I142" i="1" s="1"/>
  <c r="I46" i="1"/>
  <c r="I150" i="1" s="1"/>
  <c r="I54" i="1"/>
  <c r="I158" i="1" s="1"/>
  <c r="I62" i="1"/>
  <c r="I166" i="1" s="1"/>
  <c r="H166" i="1" s="1"/>
  <c r="I70" i="1"/>
  <c r="I174" i="1" s="1"/>
  <c r="I78" i="1"/>
  <c r="I182" i="1" s="1"/>
  <c r="I86" i="1"/>
  <c r="I190" i="1" s="1"/>
  <c r="I94" i="1"/>
  <c r="I198" i="1" s="1"/>
  <c r="H198" i="1" s="1"/>
  <c r="I102" i="1"/>
  <c r="I206" i="1" s="1"/>
  <c r="I110" i="1"/>
  <c r="I214" i="1" s="1"/>
  <c r="I118" i="1"/>
  <c r="I222" i="1" s="1"/>
  <c r="I44" i="1"/>
  <c r="I148" i="1" s="1"/>
  <c r="I52" i="1"/>
  <c r="I156" i="1" s="1"/>
  <c r="I60" i="1"/>
  <c r="I164" i="1" s="1"/>
  <c r="I68" i="1"/>
  <c r="I172" i="1" s="1"/>
  <c r="H172" i="1" s="1"/>
  <c r="I76" i="1"/>
  <c r="I180" i="1" s="1"/>
  <c r="I84" i="1"/>
  <c r="I188" i="1" s="1"/>
  <c r="I92" i="1"/>
  <c r="I196" i="1" s="1"/>
  <c r="I100" i="1"/>
  <c r="I204" i="1" s="1"/>
  <c r="H204" i="1" s="1"/>
  <c r="I108" i="1"/>
  <c r="I212" i="1" s="1"/>
  <c r="I116" i="1"/>
  <c r="I220" i="1" s="1"/>
  <c r="I124" i="1"/>
  <c r="I228" i="1" s="1"/>
  <c r="I132" i="1"/>
  <c r="I236" i="1" s="1"/>
  <c r="H236" i="1" s="1"/>
  <c r="I36" i="1"/>
  <c r="I140" i="1" s="1"/>
  <c r="I42" i="1"/>
  <c r="I146" i="1" s="1"/>
  <c r="I50" i="1"/>
  <c r="I154" i="1" s="1"/>
  <c r="H154" i="1" s="1"/>
  <c r="I58" i="1"/>
  <c r="I162" i="1" s="1"/>
  <c r="I66" i="1"/>
  <c r="I170" i="1" s="1"/>
  <c r="I74" i="1"/>
  <c r="I178" i="1" s="1"/>
  <c r="I82" i="1"/>
  <c r="I186" i="1" s="1"/>
  <c r="H186" i="1" s="1"/>
  <c r="I90" i="1"/>
  <c r="I194" i="1" s="1"/>
  <c r="I98" i="1"/>
  <c r="I202" i="1" s="1"/>
  <c r="I106" i="1"/>
  <c r="I210" i="1" s="1"/>
  <c r="I114" i="1"/>
  <c r="I218" i="1" s="1"/>
  <c r="H218" i="1" s="1"/>
  <c r="I122" i="1"/>
  <c r="I226" i="1" s="1"/>
  <c r="I130" i="1"/>
  <c r="I234" i="1" s="1"/>
  <c r="I126" i="1"/>
  <c r="I230" i="1" s="1"/>
  <c r="Y177" i="1" l="1"/>
  <c r="Y234" i="1"/>
  <c r="Z167" i="1"/>
  <c r="Y150" i="1"/>
  <c r="Y175" i="1"/>
  <c r="H230" i="1"/>
  <c r="H206" i="1"/>
  <c r="H174" i="1"/>
  <c r="H142" i="1"/>
  <c r="Y202" i="1"/>
  <c r="Z123" i="1"/>
  <c r="U230" i="1"/>
  <c r="Y220" i="1"/>
  <c r="Z220" i="1" s="1"/>
  <c r="Z228" i="1"/>
  <c r="Z39" i="1"/>
  <c r="AD110" i="1"/>
  <c r="AD214" i="1" s="1"/>
  <c r="AD69" i="1"/>
  <c r="AE69" i="1" s="1"/>
  <c r="U226" i="1"/>
  <c r="Y178" i="1"/>
  <c r="AD111" i="1"/>
  <c r="AE111" i="1" s="1"/>
  <c r="Y226" i="1"/>
  <c r="Z227" i="1" s="1"/>
  <c r="Y158" i="1"/>
  <c r="Z159" i="1" s="1"/>
  <c r="Z63" i="1"/>
  <c r="Y230" i="1"/>
  <c r="Z110" i="1"/>
  <c r="U163" i="1"/>
  <c r="H199" i="1"/>
  <c r="H167" i="1"/>
  <c r="U204" i="1"/>
  <c r="AD73" i="1"/>
  <c r="AD177" i="1" s="1"/>
  <c r="U147" i="1"/>
  <c r="Z86" i="1"/>
  <c r="U195" i="1"/>
  <c r="U188" i="1"/>
  <c r="Y208" i="1"/>
  <c r="Y229" i="1"/>
  <c r="Z230" i="1" s="1"/>
  <c r="Y207" i="1"/>
  <c r="Z90" i="1"/>
  <c r="Z52" i="1"/>
  <c r="U143" i="1"/>
  <c r="U189" i="1"/>
  <c r="Z82" i="1"/>
  <c r="U178" i="1"/>
  <c r="Z154" i="1"/>
  <c r="AD66" i="1"/>
  <c r="AE66" i="1" s="1"/>
  <c r="Y233" i="1"/>
  <c r="Z234" i="1" s="1"/>
  <c r="Z85" i="1"/>
  <c r="U182" i="1"/>
  <c r="H226" i="1"/>
  <c r="H194" i="1"/>
  <c r="H162" i="1"/>
  <c r="H219" i="1"/>
  <c r="H187" i="1"/>
  <c r="H155" i="1"/>
  <c r="AD131" i="1"/>
  <c r="AD235" i="1" s="1"/>
  <c r="Y192" i="1"/>
  <c r="Y142" i="1"/>
  <c r="Z143" i="1" s="1"/>
  <c r="Y222" i="1"/>
  <c r="Z223" i="1" s="1"/>
  <c r="Z50" i="1"/>
  <c r="U197" i="1"/>
  <c r="U174" i="1"/>
  <c r="Z132" i="1"/>
  <c r="U181" i="1"/>
  <c r="U153" i="1"/>
  <c r="U205" i="1"/>
  <c r="Z190" i="1"/>
  <c r="Z237" i="1"/>
  <c r="U167" i="1"/>
  <c r="AD98" i="1"/>
  <c r="AD202" i="1" s="1"/>
  <c r="AD70" i="1"/>
  <c r="AD174" i="1" s="1"/>
  <c r="AD96" i="1"/>
  <c r="AD200" i="1" s="1"/>
  <c r="U192" i="1"/>
  <c r="U168" i="1"/>
  <c r="AD101" i="1"/>
  <c r="AE101" i="1" s="1"/>
  <c r="AD97" i="1"/>
  <c r="AE97" i="1" s="1"/>
  <c r="AD38" i="1"/>
  <c r="AD142" i="1" s="1"/>
  <c r="AD74" i="1"/>
  <c r="AD178" i="1" s="1"/>
  <c r="AD125" i="1"/>
  <c r="AD229" i="1" s="1"/>
  <c r="AD40" i="1"/>
  <c r="AD144" i="1" s="1"/>
  <c r="AD80" i="1"/>
  <c r="AE80" i="1" s="1"/>
  <c r="AD118" i="1"/>
  <c r="AE118" i="1" s="1"/>
  <c r="AD108" i="1"/>
  <c r="AE108" i="1" s="1"/>
  <c r="AD41" i="1"/>
  <c r="AE41" i="1" s="1"/>
  <c r="AD45" i="1"/>
  <c r="AD149" i="1" s="1"/>
  <c r="AD71" i="1"/>
  <c r="AD175" i="1" s="1"/>
  <c r="AD94" i="1"/>
  <c r="AE94" i="1" s="1"/>
  <c r="U177" i="1"/>
  <c r="AD119" i="1"/>
  <c r="AE119" i="1" s="1"/>
  <c r="U158" i="1"/>
  <c r="Z69" i="1"/>
  <c r="AD109" i="1"/>
  <c r="AD213" i="1" s="1"/>
  <c r="AD81" i="1"/>
  <c r="AD185" i="1" s="1"/>
  <c r="AD89" i="1"/>
  <c r="AD193" i="1" s="1"/>
  <c r="AD43" i="1"/>
  <c r="AD147" i="1" s="1"/>
  <c r="AD44" i="1"/>
  <c r="AD148" i="1" s="1"/>
  <c r="Y183" i="1"/>
  <c r="Y218" i="1"/>
  <c r="Z219" i="1" s="1"/>
  <c r="AD120" i="1"/>
  <c r="AE120" i="1" s="1"/>
  <c r="Y215" i="1"/>
  <c r="Z215" i="1" s="1"/>
  <c r="Z133" i="1"/>
  <c r="Y185" i="1"/>
  <c r="Z186" i="1" s="1"/>
  <c r="Z115" i="1"/>
  <c r="U150" i="1"/>
  <c r="U165" i="1"/>
  <c r="AD121" i="1"/>
  <c r="AD225" i="1" s="1"/>
  <c r="Y152" i="1"/>
  <c r="Z153" i="1" s="1"/>
  <c r="U184" i="1"/>
  <c r="U236" i="1"/>
  <c r="U200" i="1"/>
  <c r="AE134" i="1"/>
  <c r="AD114" i="1"/>
  <c r="AD218" i="1" s="1"/>
  <c r="AD84" i="1"/>
  <c r="AD188" i="1" s="1"/>
  <c r="AD68" i="1"/>
  <c r="AE68" i="1" s="1"/>
  <c r="AD46" i="1"/>
  <c r="AD150" i="1" s="1"/>
  <c r="AD93" i="1"/>
  <c r="AD197" i="1" s="1"/>
  <c r="AD85" i="1"/>
  <c r="AD189" i="1" s="1"/>
  <c r="AD72" i="1"/>
  <c r="AD176" i="1" s="1"/>
  <c r="AD133" i="1"/>
  <c r="AD237" i="1" s="1"/>
  <c r="AD55" i="1"/>
  <c r="AD159" i="1" s="1"/>
  <c r="AE159" i="1" s="1"/>
  <c r="AD47" i="1"/>
  <c r="AE47" i="1" s="1"/>
  <c r="Y179" i="1"/>
  <c r="AD39" i="1"/>
  <c r="AE39" i="1" s="1"/>
  <c r="Y217" i="1"/>
  <c r="AD112" i="1"/>
  <c r="AE112" i="1" s="1"/>
  <c r="Y144" i="1"/>
  <c r="Z144" i="1" s="1"/>
  <c r="Y161" i="1"/>
  <c r="U232" i="1"/>
  <c r="AD65" i="1"/>
  <c r="AE65" i="1" s="1"/>
  <c r="AD130" i="1"/>
  <c r="AD234" i="1" s="1"/>
  <c r="AD127" i="1"/>
  <c r="AD231" i="1" s="1"/>
  <c r="AD75" i="1"/>
  <c r="AE75" i="1" s="1"/>
  <c r="AD86" i="1"/>
  <c r="AE86" i="1" s="1"/>
  <c r="AD64" i="1"/>
  <c r="AD168" i="1" s="1"/>
  <c r="AD107" i="1"/>
  <c r="AE107" i="1" s="1"/>
  <c r="AD99" i="1"/>
  <c r="AD203" i="1" s="1"/>
  <c r="AD124" i="1"/>
  <c r="AD228" i="1" s="1"/>
  <c r="AD104" i="1"/>
  <c r="AD208" i="1" s="1"/>
  <c r="AD90" i="1"/>
  <c r="AD194" i="1" s="1"/>
  <c r="Y146" i="1"/>
  <c r="Y199" i="1"/>
  <c r="AD61" i="1"/>
  <c r="AE61" i="1" s="1"/>
  <c r="Y181" i="1"/>
  <c r="AD56" i="1"/>
  <c r="AE56" i="1" s="1"/>
  <c r="U146" i="1"/>
  <c r="U214" i="1"/>
  <c r="Z55" i="1"/>
  <c r="Z108" i="1"/>
  <c r="AD122" i="1"/>
  <c r="AE122" i="1" s="1"/>
  <c r="U171" i="1"/>
  <c r="U154" i="1"/>
  <c r="Z100" i="1"/>
  <c r="Y204" i="1"/>
  <c r="Z49" i="1"/>
  <c r="Y193" i="1"/>
  <c r="Z194" i="1" s="1"/>
  <c r="U172" i="1"/>
  <c r="U211" i="1"/>
  <c r="Y201" i="1"/>
  <c r="Z202" i="1" s="1"/>
  <c r="Y188" i="1"/>
  <c r="Z189" i="1" s="1"/>
  <c r="Y168" i="1"/>
  <c r="Z168" i="1" s="1"/>
  <c r="Y165" i="1"/>
  <c r="Z166" i="1" s="1"/>
  <c r="Y197" i="1"/>
  <c r="Y210" i="1"/>
  <c r="AD62" i="1"/>
  <c r="AE62" i="1" s="1"/>
  <c r="AD88" i="1"/>
  <c r="AE88" i="1" s="1"/>
  <c r="AD105" i="1"/>
  <c r="AD209" i="1" s="1"/>
  <c r="AE209" i="1" s="1"/>
  <c r="AD123" i="1"/>
  <c r="AE123" i="1" s="1"/>
  <c r="AD53" i="1"/>
  <c r="AE53" i="1" s="1"/>
  <c r="AD102" i="1"/>
  <c r="AD206" i="1" s="1"/>
  <c r="AD115" i="1"/>
  <c r="AE115" i="1" s="1"/>
  <c r="AD59" i="1"/>
  <c r="AE59" i="1" s="1"/>
  <c r="AD92" i="1"/>
  <c r="AD196" i="1" s="1"/>
  <c r="AD48" i="1"/>
  <c r="AD152" i="1" s="1"/>
  <c r="AD91" i="1"/>
  <c r="AD195" i="1" s="1"/>
  <c r="AD77" i="1"/>
  <c r="AD181" i="1" s="1"/>
  <c r="AD100" i="1"/>
  <c r="AE100" i="1" s="1"/>
  <c r="AD57" i="1"/>
  <c r="AD161" i="1" s="1"/>
  <c r="AD129" i="1"/>
  <c r="AE129" i="1" s="1"/>
  <c r="Y206" i="1"/>
  <c r="Y147" i="1"/>
  <c r="Z147" i="1" s="1"/>
  <c r="Y140" i="1"/>
  <c r="AD79" i="1"/>
  <c r="AE79" i="1" s="1"/>
  <c r="Y169" i="1"/>
  <c r="Y198" i="1"/>
  <c r="Z119" i="1"/>
  <c r="Y216" i="1"/>
  <c r="Y209" i="1"/>
  <c r="Y231" i="1"/>
  <c r="U169" i="1"/>
  <c r="U225" i="1"/>
  <c r="Y176" i="1"/>
  <c r="Y211" i="1"/>
  <c r="Z212" i="1" s="1"/>
  <c r="Y224" i="1"/>
  <c r="Z224" i="1" s="1"/>
  <c r="U218" i="1"/>
  <c r="F149" i="1"/>
  <c r="F165" i="1"/>
  <c r="F181" i="1"/>
  <c r="F197" i="1"/>
  <c r="F213" i="1"/>
  <c r="F229" i="1"/>
  <c r="Y213" i="1"/>
  <c r="Z213" i="1" s="1"/>
  <c r="Y187" i="1"/>
  <c r="Z187" i="1" s="1"/>
  <c r="U227" i="1"/>
  <c r="H210" i="1"/>
  <c r="H178" i="1"/>
  <c r="H146" i="1"/>
  <c r="H220" i="1"/>
  <c r="H188" i="1"/>
  <c r="H156" i="1"/>
  <c r="H215" i="1"/>
  <c r="H183" i="1"/>
  <c r="H151" i="1"/>
  <c r="Y232" i="1"/>
  <c r="U203" i="1"/>
  <c r="H234" i="1"/>
  <c r="H202" i="1"/>
  <c r="H170" i="1"/>
  <c r="Y155" i="1"/>
  <c r="Z155" i="1" s="1"/>
  <c r="Y203" i="1"/>
  <c r="U180" i="1"/>
  <c r="Y171" i="1"/>
  <c r="Y162" i="1"/>
  <c r="U219" i="1"/>
  <c r="U159" i="1"/>
  <c r="U175" i="1"/>
  <c r="Y149" i="1"/>
  <c r="Y196" i="1"/>
  <c r="Y225" i="1"/>
  <c r="Y184" i="1"/>
  <c r="AD238" i="1"/>
  <c r="AD116" i="1"/>
  <c r="AD49" i="1"/>
  <c r="AD153" i="1" s="1"/>
  <c r="AD82" i="1"/>
  <c r="AE82" i="1" s="1"/>
  <c r="AD63" i="1"/>
  <c r="AE63" i="1" s="1"/>
  <c r="AD58" i="1"/>
  <c r="AD162" i="1" s="1"/>
  <c r="AD52" i="1"/>
  <c r="AD156" i="1" s="1"/>
  <c r="AD87" i="1"/>
  <c r="AD191" i="1" s="1"/>
  <c r="AD37" i="1"/>
  <c r="AE37" i="1" s="1"/>
  <c r="AD67" i="1"/>
  <c r="AD171" i="1" s="1"/>
  <c r="AD42" i="1"/>
  <c r="AE42" i="1" s="1"/>
  <c r="AD36" i="1"/>
  <c r="AE36" i="1" s="1"/>
  <c r="AD132" i="1"/>
  <c r="AE132" i="1" s="1"/>
  <c r="AD128" i="1"/>
  <c r="AD232" i="1" s="1"/>
  <c r="AD103" i="1"/>
  <c r="AD207" i="1" s="1"/>
  <c r="AE54" i="1"/>
  <c r="AD106" i="1"/>
  <c r="AD210" i="1" s="1"/>
  <c r="AD95" i="1"/>
  <c r="AD199" i="1" s="1"/>
  <c r="AD113" i="1"/>
  <c r="AD217" i="1" s="1"/>
  <c r="AD78" i="1"/>
  <c r="AD182" i="1" s="1"/>
  <c r="AD50" i="1"/>
  <c r="AD154" i="1" s="1"/>
  <c r="AD60" i="1"/>
  <c r="AD164" i="1" s="1"/>
  <c r="AD76" i="1"/>
  <c r="AE76" i="1" s="1"/>
  <c r="Y174" i="1"/>
  <c r="Z174" i="1" s="1"/>
  <c r="Y164" i="1"/>
  <c r="AD83" i="1"/>
  <c r="AD51" i="1"/>
  <c r="AD155" i="1" s="1"/>
  <c r="AD117" i="1"/>
  <c r="AE117" i="1" s="1"/>
  <c r="Z235" i="1"/>
  <c r="Y148" i="1"/>
  <c r="U196" i="1"/>
  <c r="U231" i="1"/>
  <c r="Y180" i="1"/>
  <c r="AD126" i="1"/>
  <c r="H223" i="1"/>
  <c r="H191" i="1"/>
  <c r="H159" i="1"/>
  <c r="F157" i="1"/>
  <c r="F173" i="1"/>
  <c r="F189" i="1"/>
  <c r="F205" i="1"/>
  <c r="F221" i="1"/>
  <c r="Z68" i="1"/>
  <c r="Y172" i="1"/>
  <c r="Z173" i="1" s="1"/>
  <c r="Z47" i="1"/>
  <c r="Y151" i="1"/>
  <c r="Y221" i="1"/>
  <c r="Z117" i="1"/>
  <c r="Y145" i="1"/>
  <c r="Z41" i="1"/>
  <c r="H212" i="1"/>
  <c r="H180" i="1"/>
  <c r="H148" i="1"/>
  <c r="H229" i="1"/>
  <c r="H205" i="1"/>
  <c r="H197" i="1"/>
  <c r="H173" i="1"/>
  <c r="H165" i="1"/>
  <c r="Y191" i="1"/>
  <c r="Z191" i="1" s="1"/>
  <c r="Z87" i="1"/>
  <c r="Z66" i="1"/>
  <c r="Y170" i="1"/>
  <c r="Z96" i="1"/>
  <c r="Y200" i="1"/>
  <c r="Z53" i="1"/>
  <c r="Y157" i="1"/>
  <c r="Z157" i="1" s="1"/>
  <c r="Z37" i="1"/>
  <c r="Y141" i="1"/>
  <c r="Z56" i="1"/>
  <c r="Y160" i="1"/>
  <c r="Z160" i="1" s="1"/>
  <c r="Z59" i="1"/>
  <c r="Y163" i="1"/>
  <c r="Y195" i="1"/>
  <c r="Z195" i="1" s="1"/>
  <c r="Z91" i="1"/>
  <c r="Y182" i="1"/>
  <c r="Z78" i="1"/>
  <c r="Z101" i="1"/>
  <c r="Y205" i="1"/>
  <c r="F147" i="1"/>
  <c r="F155" i="1"/>
  <c r="F163" i="1"/>
  <c r="F171" i="1"/>
  <c r="F179" i="1"/>
  <c r="F187" i="1"/>
  <c r="F195" i="1"/>
  <c r="F203" i="1"/>
  <c r="F211" i="1"/>
  <c r="F219" i="1"/>
  <c r="F227" i="1"/>
  <c r="F235" i="1"/>
  <c r="H141" i="1"/>
  <c r="H231" i="1"/>
  <c r="H207" i="1"/>
  <c r="H175" i="1"/>
  <c r="H143" i="1"/>
  <c r="H232" i="1"/>
  <c r="H200" i="1"/>
  <c r="H168" i="1"/>
  <c r="H237" i="1"/>
  <c r="H238" i="1"/>
  <c r="H221" i="1"/>
  <c r="H213" i="1"/>
  <c r="H189" i="1"/>
  <c r="H181" i="1"/>
  <c r="H157" i="1"/>
  <c r="H149" i="1"/>
  <c r="H222" i="1"/>
  <c r="H190" i="1"/>
  <c r="H158" i="1"/>
  <c r="H224" i="1"/>
  <c r="H192" i="1"/>
  <c r="H160" i="1"/>
  <c r="H235" i="1"/>
  <c r="H227" i="1"/>
  <c r="H211" i="1"/>
  <c r="H203" i="1"/>
  <c r="H195" i="1"/>
  <c r="H179" i="1"/>
  <c r="H171" i="1"/>
  <c r="H163" i="1"/>
  <c r="H147" i="1"/>
  <c r="H228" i="1"/>
  <c r="H196" i="1"/>
  <c r="H164" i="1"/>
  <c r="H214" i="1"/>
  <c r="H182" i="1"/>
  <c r="H150" i="1"/>
  <c r="H216" i="1"/>
  <c r="H184" i="1"/>
  <c r="H152" i="1"/>
  <c r="H233" i="1"/>
  <c r="H225" i="1"/>
  <c r="H217" i="1"/>
  <c r="H209" i="1"/>
  <c r="H201" i="1"/>
  <c r="H193" i="1"/>
  <c r="H185" i="1"/>
  <c r="H177" i="1"/>
  <c r="H169" i="1"/>
  <c r="H161" i="1"/>
  <c r="H153" i="1"/>
  <c r="H145" i="1"/>
  <c r="F144" i="1"/>
  <c r="F152" i="1"/>
  <c r="F160" i="1"/>
  <c r="F168" i="1"/>
  <c r="F176" i="1"/>
  <c r="F184" i="1"/>
  <c r="F192" i="1"/>
  <c r="F200" i="1"/>
  <c r="F208" i="1"/>
  <c r="F216" i="1"/>
  <c r="F224" i="1"/>
  <c r="F232" i="1"/>
  <c r="F145" i="1"/>
  <c r="F161" i="1"/>
  <c r="F177" i="1"/>
  <c r="F193" i="1"/>
  <c r="F209" i="1"/>
  <c r="F225" i="1"/>
  <c r="F141" i="1"/>
  <c r="F237" i="1"/>
  <c r="F238" i="1"/>
  <c r="F142" i="1"/>
  <c r="F150" i="1"/>
  <c r="F158" i="1"/>
  <c r="F166" i="1"/>
  <c r="F174" i="1"/>
  <c r="F182" i="1"/>
  <c r="F190" i="1"/>
  <c r="F198" i="1"/>
  <c r="F206" i="1"/>
  <c r="F214" i="1"/>
  <c r="F222" i="1"/>
  <c r="F230" i="1"/>
  <c r="F148" i="1"/>
  <c r="F164" i="1"/>
  <c r="F180" i="1"/>
  <c r="F196" i="1"/>
  <c r="F212" i="1"/>
  <c r="F228" i="1"/>
  <c r="F156" i="1"/>
  <c r="F172" i="1"/>
  <c r="F188" i="1"/>
  <c r="F204" i="1"/>
  <c r="F220" i="1"/>
  <c r="F236" i="1"/>
  <c r="F153" i="1"/>
  <c r="F169" i="1"/>
  <c r="F185" i="1"/>
  <c r="F201" i="1"/>
  <c r="F217" i="1"/>
  <c r="F233" i="1"/>
  <c r="F146" i="1"/>
  <c r="F154" i="1"/>
  <c r="F162" i="1"/>
  <c r="F170" i="1"/>
  <c r="F178" i="1"/>
  <c r="F186" i="1"/>
  <c r="F194" i="1"/>
  <c r="F202" i="1"/>
  <c r="F210" i="1"/>
  <c r="F218" i="1"/>
  <c r="F226" i="1"/>
  <c r="F234" i="1"/>
  <c r="F143" i="1"/>
  <c r="F151" i="1"/>
  <c r="F159" i="1"/>
  <c r="F167" i="1"/>
  <c r="F175" i="1"/>
  <c r="F183" i="1"/>
  <c r="F191" i="1"/>
  <c r="F199" i="1"/>
  <c r="F207" i="1"/>
  <c r="F215" i="1"/>
  <c r="F223" i="1"/>
  <c r="F231" i="1"/>
  <c r="Z236" i="1"/>
  <c r="N38" i="1"/>
  <c r="N142" i="1" s="1"/>
  <c r="N40" i="1"/>
  <c r="N144" i="1" s="1"/>
  <c r="N42" i="1"/>
  <c r="N146" i="1" s="1"/>
  <c r="N44" i="1"/>
  <c r="N148" i="1" s="1"/>
  <c r="N46" i="1"/>
  <c r="N150" i="1" s="1"/>
  <c r="N48" i="1"/>
  <c r="N152" i="1" s="1"/>
  <c r="N50" i="1"/>
  <c r="N154" i="1" s="1"/>
  <c r="N52" i="1"/>
  <c r="N156" i="1" s="1"/>
  <c r="N54" i="1"/>
  <c r="N158" i="1" s="1"/>
  <c r="N56" i="1"/>
  <c r="N160" i="1" s="1"/>
  <c r="N58" i="1"/>
  <c r="N162" i="1" s="1"/>
  <c r="N60" i="1"/>
  <c r="N164" i="1" s="1"/>
  <c r="N62" i="1"/>
  <c r="N166" i="1" s="1"/>
  <c r="N64" i="1"/>
  <c r="N168" i="1" s="1"/>
  <c r="N66" i="1"/>
  <c r="N170" i="1" s="1"/>
  <c r="N68" i="1"/>
  <c r="N172" i="1" s="1"/>
  <c r="N70" i="1"/>
  <c r="N174" i="1" s="1"/>
  <c r="N72" i="1"/>
  <c r="N176" i="1" s="1"/>
  <c r="N74" i="1"/>
  <c r="N178" i="1" s="1"/>
  <c r="N76" i="1"/>
  <c r="N180" i="1" s="1"/>
  <c r="N78" i="1"/>
  <c r="N182" i="1" s="1"/>
  <c r="N80" i="1"/>
  <c r="N184" i="1" s="1"/>
  <c r="N82" i="1"/>
  <c r="N186" i="1" s="1"/>
  <c r="N84" i="1"/>
  <c r="N188" i="1" s="1"/>
  <c r="N86" i="1"/>
  <c r="N190" i="1" s="1"/>
  <c r="N88" i="1"/>
  <c r="N192" i="1" s="1"/>
  <c r="N90" i="1"/>
  <c r="N194" i="1" s="1"/>
  <c r="N92" i="1"/>
  <c r="N196" i="1" s="1"/>
  <c r="N94" i="1"/>
  <c r="N198" i="1" s="1"/>
  <c r="N96" i="1"/>
  <c r="N200" i="1" s="1"/>
  <c r="N98" i="1"/>
  <c r="N202" i="1" s="1"/>
  <c r="N100" i="1"/>
  <c r="N204" i="1" s="1"/>
  <c r="N102" i="1"/>
  <c r="N206" i="1" s="1"/>
  <c r="N104" i="1"/>
  <c r="N208" i="1" s="1"/>
  <c r="N106" i="1"/>
  <c r="N210" i="1" s="1"/>
  <c r="N108" i="1"/>
  <c r="N212" i="1" s="1"/>
  <c r="N110" i="1"/>
  <c r="N214" i="1" s="1"/>
  <c r="N112" i="1"/>
  <c r="N216" i="1" s="1"/>
  <c r="N114" i="1"/>
  <c r="N218" i="1" s="1"/>
  <c r="N116" i="1"/>
  <c r="N220" i="1" s="1"/>
  <c r="N118" i="1"/>
  <c r="N222" i="1" s="1"/>
  <c r="N120" i="1"/>
  <c r="N224" i="1" s="1"/>
  <c r="N122" i="1"/>
  <c r="N226" i="1" s="1"/>
  <c r="N124" i="1"/>
  <c r="N228" i="1" s="1"/>
  <c r="N126" i="1"/>
  <c r="N230" i="1" s="1"/>
  <c r="N128" i="1"/>
  <c r="N232" i="1" s="1"/>
  <c r="N130" i="1"/>
  <c r="N234" i="1" s="1"/>
  <c r="N132" i="1"/>
  <c r="N236" i="1" s="1"/>
  <c r="N39" i="1"/>
  <c r="N143" i="1" s="1"/>
  <c r="M143" i="1" s="1"/>
  <c r="N47" i="1"/>
  <c r="N151" i="1" s="1"/>
  <c r="N55" i="1"/>
  <c r="N159" i="1" s="1"/>
  <c r="N63" i="1"/>
  <c r="N167" i="1" s="1"/>
  <c r="N71" i="1"/>
  <c r="N175" i="1" s="1"/>
  <c r="M175" i="1" s="1"/>
  <c r="N79" i="1"/>
  <c r="N183" i="1" s="1"/>
  <c r="N87" i="1"/>
  <c r="N191" i="1" s="1"/>
  <c r="N95" i="1"/>
  <c r="N199" i="1" s="1"/>
  <c r="N103" i="1"/>
  <c r="N207" i="1" s="1"/>
  <c r="M207" i="1" s="1"/>
  <c r="N111" i="1"/>
  <c r="N215" i="1" s="1"/>
  <c r="N119" i="1"/>
  <c r="N223" i="1" s="1"/>
  <c r="N127" i="1"/>
  <c r="N231" i="1" s="1"/>
  <c r="N36" i="1"/>
  <c r="N140" i="1" s="1"/>
  <c r="N37" i="1"/>
  <c r="N141" i="1" s="1"/>
  <c r="N45" i="1"/>
  <c r="N149" i="1" s="1"/>
  <c r="N53" i="1"/>
  <c r="N157" i="1" s="1"/>
  <c r="M157" i="1" s="1"/>
  <c r="N61" i="1"/>
  <c r="N165" i="1" s="1"/>
  <c r="N69" i="1"/>
  <c r="N173" i="1" s="1"/>
  <c r="N77" i="1"/>
  <c r="N181" i="1" s="1"/>
  <c r="N85" i="1"/>
  <c r="N189" i="1" s="1"/>
  <c r="M189" i="1" s="1"/>
  <c r="N93" i="1"/>
  <c r="N197" i="1" s="1"/>
  <c r="N101" i="1"/>
  <c r="N205" i="1" s="1"/>
  <c r="N109" i="1"/>
  <c r="N213" i="1" s="1"/>
  <c r="N117" i="1"/>
  <c r="N221" i="1" s="1"/>
  <c r="M221" i="1" s="1"/>
  <c r="N125" i="1"/>
  <c r="N229" i="1" s="1"/>
  <c r="N133" i="1"/>
  <c r="N237" i="1" s="1"/>
  <c r="N43" i="1"/>
  <c r="N147" i="1" s="1"/>
  <c r="M147" i="1" s="1"/>
  <c r="N59" i="1"/>
  <c r="N163" i="1" s="1"/>
  <c r="N75" i="1"/>
  <c r="N179" i="1" s="1"/>
  <c r="N91" i="1"/>
  <c r="N195" i="1" s="1"/>
  <c r="N107" i="1"/>
  <c r="N211" i="1" s="1"/>
  <c r="M211" i="1" s="1"/>
  <c r="N123" i="1"/>
  <c r="N227" i="1" s="1"/>
  <c r="N41" i="1"/>
  <c r="N145" i="1" s="1"/>
  <c r="N57" i="1"/>
  <c r="N161" i="1" s="1"/>
  <c r="M161" i="1" s="1"/>
  <c r="N73" i="1"/>
  <c r="N177" i="1" s="1"/>
  <c r="N89" i="1"/>
  <c r="N193" i="1" s="1"/>
  <c r="N105" i="1"/>
  <c r="N209" i="1" s="1"/>
  <c r="N121" i="1"/>
  <c r="N225" i="1" s="1"/>
  <c r="M225" i="1" s="1"/>
  <c r="N51" i="1"/>
  <c r="N155" i="1" s="1"/>
  <c r="M155" i="1" s="1"/>
  <c r="N67" i="1"/>
  <c r="N171" i="1" s="1"/>
  <c r="N83" i="1"/>
  <c r="N187" i="1" s="1"/>
  <c r="N99" i="1"/>
  <c r="N203" i="1" s="1"/>
  <c r="N115" i="1"/>
  <c r="N219" i="1" s="1"/>
  <c r="M219" i="1" s="1"/>
  <c r="N131" i="1"/>
  <c r="N235" i="1" s="1"/>
  <c r="N49" i="1"/>
  <c r="N153" i="1" s="1"/>
  <c r="N65" i="1"/>
  <c r="N169" i="1" s="1"/>
  <c r="M169" i="1" s="1"/>
  <c r="N81" i="1"/>
  <c r="N185" i="1" s="1"/>
  <c r="N97" i="1"/>
  <c r="N201" i="1" s="1"/>
  <c r="N113" i="1"/>
  <c r="N217" i="1" s="1"/>
  <c r="N129" i="1"/>
  <c r="N233" i="1" s="1"/>
  <c r="M233" i="1" s="1"/>
  <c r="Z231" i="1" l="1"/>
  <c r="AE189" i="1"/>
  <c r="AD173" i="1"/>
  <c r="AE174" i="1" s="1"/>
  <c r="Z176" i="1"/>
  <c r="Z178" i="1"/>
  <c r="AE98" i="1"/>
  <c r="AD215" i="1"/>
  <c r="AE215" i="1" s="1"/>
  <c r="Z151" i="1"/>
  <c r="AE110" i="1"/>
  <c r="Z150" i="1"/>
  <c r="AE131" i="1"/>
  <c r="AD169" i="1"/>
  <c r="AE169" i="1" s="1"/>
  <c r="AE73" i="1"/>
  <c r="Z221" i="1"/>
  <c r="AE46" i="1"/>
  <c r="AE133" i="1"/>
  <c r="AD224" i="1"/>
  <c r="AE225" i="1" s="1"/>
  <c r="Z162" i="1"/>
  <c r="Z179" i="1"/>
  <c r="AD205" i="1"/>
  <c r="AE206" i="1" s="1"/>
  <c r="AE67" i="1"/>
  <c r="AD227" i="1"/>
  <c r="AE96" i="1"/>
  <c r="Z156" i="1"/>
  <c r="AE105" i="1"/>
  <c r="AD143" i="1"/>
  <c r="AE144" i="1" s="1"/>
  <c r="AE90" i="1"/>
  <c r="AD170" i="1"/>
  <c r="AE171" i="1" s="1"/>
  <c r="Z226" i="1"/>
  <c r="AE178" i="1"/>
  <c r="AE109" i="1"/>
  <c r="AE81" i="1"/>
  <c r="Z193" i="1"/>
  <c r="AD184" i="1"/>
  <c r="AE185" i="1" s="1"/>
  <c r="AD216" i="1"/>
  <c r="AE217" i="1" s="1"/>
  <c r="Z199" i="1"/>
  <c r="AD186" i="1"/>
  <c r="AE186" i="1" s="1"/>
  <c r="Z208" i="1"/>
  <c r="AE84" i="1"/>
  <c r="AE71" i="1"/>
  <c r="Z204" i="1"/>
  <c r="AE58" i="1"/>
  <c r="AD233" i="1"/>
  <c r="AE233" i="1" s="1"/>
  <c r="AE74" i="1"/>
  <c r="AE125" i="1"/>
  <c r="Z145" i="1"/>
  <c r="Z180" i="1"/>
  <c r="Z165" i="1"/>
  <c r="AE210" i="1"/>
  <c r="Z207" i="1"/>
  <c r="Z152" i="1"/>
  <c r="AE148" i="1"/>
  <c r="AE70" i="1"/>
  <c r="AD222" i="1"/>
  <c r="AE124" i="1"/>
  <c r="Z205" i="1"/>
  <c r="AD223" i="1"/>
  <c r="AE224" i="1" s="1"/>
  <c r="AE85" i="1"/>
  <c r="AE40" i="1"/>
  <c r="AD190" i="1"/>
  <c r="AE191" i="1" s="1"/>
  <c r="AD192" i="1"/>
  <c r="AE192" i="1" s="1"/>
  <c r="AE143" i="1"/>
  <c r="AD226" i="1"/>
  <c r="AE226" i="1" s="1"/>
  <c r="Z218" i="1"/>
  <c r="AE89" i="1"/>
  <c r="AD212" i="1"/>
  <c r="AD201" i="1"/>
  <c r="AE201" i="1" s="1"/>
  <c r="AE57" i="1"/>
  <c r="AE155" i="1"/>
  <c r="AE207" i="1"/>
  <c r="AE153" i="1"/>
  <c r="Z209" i="1"/>
  <c r="AE102" i="1"/>
  <c r="AD163" i="1"/>
  <c r="AE163" i="1" s="1"/>
  <c r="AE127" i="1"/>
  <c r="AD151" i="1"/>
  <c r="AE151" i="1" s="1"/>
  <c r="Z203" i="1"/>
  <c r="Z229" i="1"/>
  <c r="Z214" i="1"/>
  <c r="Z177" i="1"/>
  <c r="AE48" i="1"/>
  <c r="Z182" i="1"/>
  <c r="Z141" i="1"/>
  <c r="AE162" i="1"/>
  <c r="AE176" i="1"/>
  <c r="AD172" i="1"/>
  <c r="AD219" i="1"/>
  <c r="AE219" i="1" s="1"/>
  <c r="AE38" i="1"/>
  <c r="AE44" i="1"/>
  <c r="AD145" i="1"/>
  <c r="AE145" i="1" s="1"/>
  <c r="Z185" i="1"/>
  <c r="AE121" i="1"/>
  <c r="AE149" i="1"/>
  <c r="AE196" i="1"/>
  <c r="AE203" i="1"/>
  <c r="AE197" i="1"/>
  <c r="AE218" i="1"/>
  <c r="AE93" i="1"/>
  <c r="AD179" i="1"/>
  <c r="AE179" i="1" s="1"/>
  <c r="AE213" i="1"/>
  <c r="AE64" i="1"/>
  <c r="AE104" i="1"/>
  <c r="AD198" i="1"/>
  <c r="AE198" i="1" s="1"/>
  <c r="AE91" i="1"/>
  <c r="Z210" i="1"/>
  <c r="AB135" i="1"/>
  <c r="AG134" i="1"/>
  <c r="AI134" i="1"/>
  <c r="AE175" i="1"/>
  <c r="AE114" i="1"/>
  <c r="AE150" i="1"/>
  <c r="AE130" i="1"/>
  <c r="AE43" i="1"/>
  <c r="AE45" i="1"/>
  <c r="AE113" i="1"/>
  <c r="AE177" i="1"/>
  <c r="AE156" i="1"/>
  <c r="AD157" i="1"/>
  <c r="AE235" i="1"/>
  <c r="AD166" i="1"/>
  <c r="AD160" i="1"/>
  <c r="AE160" i="1" s="1"/>
  <c r="AE51" i="1"/>
  <c r="Z148" i="1"/>
  <c r="AE232" i="1"/>
  <c r="AE194" i="1"/>
  <c r="AE200" i="1"/>
  <c r="AE92" i="1"/>
  <c r="AE128" i="1"/>
  <c r="AD211" i="1"/>
  <c r="AE211" i="1" s="1"/>
  <c r="AE95" i="1"/>
  <c r="AE99" i="1"/>
  <c r="AD204" i="1"/>
  <c r="AE204" i="1" s="1"/>
  <c r="AE55" i="1"/>
  <c r="AE154" i="1"/>
  <c r="AE238" i="1"/>
  <c r="Z217" i="1"/>
  <c r="AE195" i="1"/>
  <c r="Z198" i="1"/>
  <c r="AE208" i="1"/>
  <c r="AE214" i="1"/>
  <c r="AE172" i="1"/>
  <c r="AD236" i="1"/>
  <c r="AE236" i="1" s="1"/>
  <c r="AE77" i="1"/>
  <c r="AE72" i="1"/>
  <c r="AD165" i="1"/>
  <c r="AE165" i="1" s="1"/>
  <c r="Z170" i="1"/>
  <c r="Z211" i="1"/>
  <c r="AE182" i="1"/>
  <c r="Z232" i="1"/>
  <c r="AE229" i="1"/>
  <c r="Z201" i="1"/>
  <c r="Z216" i="1"/>
  <c r="AE87" i="1"/>
  <c r="AD183" i="1"/>
  <c r="AE183" i="1" s="1"/>
  <c r="AD221" i="1"/>
  <c r="Z225" i="1"/>
  <c r="AE106" i="1"/>
  <c r="Z184" i="1"/>
  <c r="Z169" i="1"/>
  <c r="Z200" i="1"/>
  <c r="Z197" i="1"/>
  <c r="AD141" i="1"/>
  <c r="Z149" i="1"/>
  <c r="AD140" i="1"/>
  <c r="AD167" i="1"/>
  <c r="AE50" i="1"/>
  <c r="Z196" i="1"/>
  <c r="Z206" i="1"/>
  <c r="Z233" i="1"/>
  <c r="Z188" i="1"/>
  <c r="Z175" i="1"/>
  <c r="Z164" i="1"/>
  <c r="AE78" i="1"/>
  <c r="AD146" i="1"/>
  <c r="Z142" i="1"/>
  <c r="AE103" i="1"/>
  <c r="AE52" i="1"/>
  <c r="AE49" i="1"/>
  <c r="Z163" i="1"/>
  <c r="Z172" i="1"/>
  <c r="Z222" i="1"/>
  <c r="Z181" i="1"/>
  <c r="AE83" i="1"/>
  <c r="AD187" i="1"/>
  <c r="AD220" i="1"/>
  <c r="AE116" i="1"/>
  <c r="AE60" i="1"/>
  <c r="AD180" i="1"/>
  <c r="AD230" i="1"/>
  <c r="AE230" i="1" s="1"/>
  <c r="AE126" i="1"/>
  <c r="Z183" i="1"/>
  <c r="M141" i="1"/>
  <c r="M215" i="1"/>
  <c r="M183" i="1"/>
  <c r="M151" i="1"/>
  <c r="M208" i="1"/>
  <c r="M176" i="1"/>
  <c r="M144" i="1"/>
  <c r="Z146" i="1"/>
  <c r="Z192" i="1"/>
  <c r="M235" i="1"/>
  <c r="M171" i="1"/>
  <c r="M227" i="1"/>
  <c r="M163" i="1"/>
  <c r="M220" i="1"/>
  <c r="M212" i="1"/>
  <c r="M156" i="1"/>
  <c r="M148" i="1"/>
  <c r="Z171" i="1"/>
  <c r="Z158" i="1"/>
  <c r="Z161" i="1"/>
  <c r="M201" i="1"/>
  <c r="M193" i="1"/>
  <c r="M231" i="1"/>
  <c r="M199" i="1"/>
  <c r="M167" i="1"/>
  <c r="M204" i="1"/>
  <c r="M196" i="1"/>
  <c r="M188" i="1"/>
  <c r="M180" i="1"/>
  <c r="M185" i="1"/>
  <c r="M177" i="1"/>
  <c r="M223" i="1"/>
  <c r="M191" i="1"/>
  <c r="M159" i="1"/>
  <c r="M234" i="1"/>
  <c r="M226" i="1"/>
  <c r="M218" i="1"/>
  <c r="M210" i="1"/>
  <c r="M170" i="1"/>
  <c r="M162" i="1"/>
  <c r="M154" i="1"/>
  <c r="M146" i="1"/>
  <c r="M236" i="1"/>
  <c r="M228" i="1"/>
  <c r="M172" i="1"/>
  <c r="M164" i="1"/>
  <c r="M213" i="1"/>
  <c r="M181" i="1"/>
  <c r="M149" i="1"/>
  <c r="M202" i="1"/>
  <c r="M194" i="1"/>
  <c r="M186" i="1"/>
  <c r="M178" i="1"/>
  <c r="M203" i="1"/>
  <c r="M195" i="1"/>
  <c r="M237" i="1"/>
  <c r="M238" i="1"/>
  <c r="M205" i="1"/>
  <c r="M173" i="1"/>
  <c r="M232" i="1"/>
  <c r="M224" i="1"/>
  <c r="M216" i="1"/>
  <c r="M200" i="1"/>
  <c r="M192" i="1"/>
  <c r="M184" i="1"/>
  <c r="M168" i="1"/>
  <c r="M160" i="1"/>
  <c r="M152" i="1"/>
  <c r="M217" i="1"/>
  <c r="M153" i="1"/>
  <c r="M187" i="1"/>
  <c r="M209" i="1"/>
  <c r="M145" i="1"/>
  <c r="M179" i="1"/>
  <c r="M229" i="1"/>
  <c r="M197" i="1"/>
  <c r="M165" i="1"/>
  <c r="M230" i="1"/>
  <c r="M222" i="1"/>
  <c r="M214" i="1"/>
  <c r="M206" i="1"/>
  <c r="M198" i="1"/>
  <c r="M190" i="1"/>
  <c r="M182" i="1"/>
  <c r="M174" i="1"/>
  <c r="M166" i="1"/>
  <c r="M158" i="1"/>
  <c r="M150" i="1"/>
  <c r="M142" i="1"/>
  <c r="S38" i="1"/>
  <c r="S142" i="1" s="1"/>
  <c r="S40" i="1"/>
  <c r="S144" i="1" s="1"/>
  <c r="S42" i="1"/>
  <c r="S146" i="1" s="1"/>
  <c r="S44" i="1"/>
  <c r="S148" i="1" s="1"/>
  <c r="S46" i="1"/>
  <c r="S150" i="1" s="1"/>
  <c r="S48" i="1"/>
  <c r="S152" i="1" s="1"/>
  <c r="S50" i="1"/>
  <c r="S154" i="1" s="1"/>
  <c r="S52" i="1"/>
  <c r="S156" i="1" s="1"/>
  <c r="S54" i="1"/>
  <c r="S158" i="1" s="1"/>
  <c r="S56" i="1"/>
  <c r="S160" i="1" s="1"/>
  <c r="S58" i="1"/>
  <c r="S162" i="1" s="1"/>
  <c r="S60" i="1"/>
  <c r="S164" i="1" s="1"/>
  <c r="S62" i="1"/>
  <c r="S166" i="1" s="1"/>
  <c r="S64" i="1"/>
  <c r="S168" i="1" s="1"/>
  <c r="S66" i="1"/>
  <c r="S170" i="1" s="1"/>
  <c r="S68" i="1"/>
  <c r="S172" i="1" s="1"/>
  <c r="S70" i="1"/>
  <c r="S174" i="1" s="1"/>
  <c r="S72" i="1"/>
  <c r="S176" i="1" s="1"/>
  <c r="S74" i="1"/>
  <c r="S178" i="1" s="1"/>
  <c r="S76" i="1"/>
  <c r="S180" i="1" s="1"/>
  <c r="S78" i="1"/>
  <c r="S182" i="1" s="1"/>
  <c r="S80" i="1"/>
  <c r="S184" i="1" s="1"/>
  <c r="S82" i="1"/>
  <c r="S186" i="1" s="1"/>
  <c r="S84" i="1"/>
  <c r="S188" i="1" s="1"/>
  <c r="S86" i="1"/>
  <c r="S190" i="1" s="1"/>
  <c r="S88" i="1"/>
  <c r="S192" i="1" s="1"/>
  <c r="S90" i="1"/>
  <c r="S194" i="1" s="1"/>
  <c r="S92" i="1"/>
  <c r="S196" i="1" s="1"/>
  <c r="S94" i="1"/>
  <c r="S198" i="1" s="1"/>
  <c r="S96" i="1"/>
  <c r="S200" i="1" s="1"/>
  <c r="S98" i="1"/>
  <c r="S202" i="1" s="1"/>
  <c r="S100" i="1"/>
  <c r="S204" i="1" s="1"/>
  <c r="S102" i="1"/>
  <c r="S206" i="1" s="1"/>
  <c r="S104" i="1"/>
  <c r="S208" i="1" s="1"/>
  <c r="S106" i="1"/>
  <c r="S210" i="1" s="1"/>
  <c r="S108" i="1"/>
  <c r="S212" i="1" s="1"/>
  <c r="S110" i="1"/>
  <c r="S214" i="1" s="1"/>
  <c r="S112" i="1"/>
  <c r="S216" i="1" s="1"/>
  <c r="S114" i="1"/>
  <c r="S218" i="1" s="1"/>
  <c r="S116" i="1"/>
  <c r="S220" i="1" s="1"/>
  <c r="S118" i="1"/>
  <c r="S222" i="1" s="1"/>
  <c r="S120" i="1"/>
  <c r="S224" i="1" s="1"/>
  <c r="S122" i="1"/>
  <c r="S226" i="1" s="1"/>
  <c r="S124" i="1"/>
  <c r="S228" i="1" s="1"/>
  <c r="S126" i="1"/>
  <c r="S230" i="1" s="1"/>
  <c r="S128" i="1"/>
  <c r="S232" i="1" s="1"/>
  <c r="S130" i="1"/>
  <c r="S234" i="1" s="1"/>
  <c r="S132" i="1"/>
  <c r="S236" i="1" s="1"/>
  <c r="S36" i="1"/>
  <c r="S140" i="1" s="1"/>
  <c r="S39" i="1"/>
  <c r="S143" i="1" s="1"/>
  <c r="S47" i="1"/>
  <c r="S151" i="1" s="1"/>
  <c r="S55" i="1"/>
  <c r="S159" i="1" s="1"/>
  <c r="S63" i="1"/>
  <c r="S167" i="1" s="1"/>
  <c r="R167" i="1" s="1"/>
  <c r="S71" i="1"/>
  <c r="S175" i="1" s="1"/>
  <c r="S79" i="1"/>
  <c r="S183" i="1" s="1"/>
  <c r="S87" i="1"/>
  <c r="S191" i="1" s="1"/>
  <c r="S95" i="1"/>
  <c r="S199" i="1" s="1"/>
  <c r="R199" i="1" s="1"/>
  <c r="S103" i="1"/>
  <c r="S207" i="1" s="1"/>
  <c r="S111" i="1"/>
  <c r="S215" i="1" s="1"/>
  <c r="S119" i="1"/>
  <c r="S223" i="1" s="1"/>
  <c r="S127" i="1"/>
  <c r="S231" i="1" s="1"/>
  <c r="R231" i="1" s="1"/>
  <c r="S37" i="1"/>
  <c r="S141" i="1" s="1"/>
  <c r="S45" i="1"/>
  <c r="S149" i="1" s="1"/>
  <c r="S53" i="1"/>
  <c r="S157" i="1" s="1"/>
  <c r="R157" i="1" s="1"/>
  <c r="S61" i="1"/>
  <c r="S165" i="1" s="1"/>
  <c r="S69" i="1"/>
  <c r="S173" i="1" s="1"/>
  <c r="S77" i="1"/>
  <c r="S181" i="1" s="1"/>
  <c r="S85" i="1"/>
  <c r="S189" i="1" s="1"/>
  <c r="R189" i="1" s="1"/>
  <c r="S93" i="1"/>
  <c r="S197" i="1" s="1"/>
  <c r="S101" i="1"/>
  <c r="S205" i="1" s="1"/>
  <c r="S109" i="1"/>
  <c r="S213" i="1" s="1"/>
  <c r="S117" i="1"/>
  <c r="S221" i="1" s="1"/>
  <c r="R221" i="1" s="1"/>
  <c r="S125" i="1"/>
  <c r="S229" i="1" s="1"/>
  <c r="S133" i="1"/>
  <c r="S237" i="1" s="1"/>
  <c r="S43" i="1"/>
  <c r="S147" i="1" s="1"/>
  <c r="R147" i="1" s="1"/>
  <c r="S51" i="1"/>
  <c r="S155" i="1" s="1"/>
  <c r="S59" i="1"/>
  <c r="S163" i="1" s="1"/>
  <c r="S67" i="1"/>
  <c r="S171" i="1" s="1"/>
  <c r="S75" i="1"/>
  <c r="S179" i="1" s="1"/>
  <c r="R179" i="1" s="1"/>
  <c r="S83" i="1"/>
  <c r="S187" i="1" s="1"/>
  <c r="S91" i="1"/>
  <c r="S195" i="1" s="1"/>
  <c r="S99" i="1"/>
  <c r="S203" i="1" s="1"/>
  <c r="S107" i="1"/>
  <c r="S211" i="1" s="1"/>
  <c r="R211" i="1" s="1"/>
  <c r="S115" i="1"/>
  <c r="S219" i="1" s="1"/>
  <c r="S123" i="1"/>
  <c r="S227" i="1" s="1"/>
  <c r="S131" i="1"/>
  <c r="S235" i="1" s="1"/>
  <c r="S41" i="1"/>
  <c r="S145" i="1" s="1"/>
  <c r="S49" i="1"/>
  <c r="S153" i="1" s="1"/>
  <c r="S57" i="1"/>
  <c r="S161" i="1" s="1"/>
  <c r="S65" i="1"/>
  <c r="S169" i="1" s="1"/>
  <c r="R169" i="1" s="1"/>
  <c r="S73" i="1"/>
  <c r="S177" i="1" s="1"/>
  <c r="S81" i="1"/>
  <c r="S185" i="1" s="1"/>
  <c r="S89" i="1"/>
  <c r="S193" i="1" s="1"/>
  <c r="S97" i="1"/>
  <c r="S201" i="1" s="1"/>
  <c r="R201" i="1" s="1"/>
  <c r="S105" i="1"/>
  <c r="S209" i="1" s="1"/>
  <c r="S113" i="1"/>
  <c r="S217" i="1" s="1"/>
  <c r="S121" i="1"/>
  <c r="S225" i="1" s="1"/>
  <c r="S129" i="1"/>
  <c r="S233" i="1" s="1"/>
  <c r="R233" i="1" s="1"/>
  <c r="H38" i="1"/>
  <c r="H40" i="1"/>
  <c r="H42" i="1"/>
  <c r="H44" i="1"/>
  <c r="H46" i="1"/>
  <c r="H48" i="1"/>
  <c r="H50" i="1"/>
  <c r="H52" i="1"/>
  <c r="H54" i="1"/>
  <c r="H56" i="1"/>
  <c r="H58" i="1"/>
  <c r="H60" i="1"/>
  <c r="H62" i="1"/>
  <c r="H64" i="1"/>
  <c r="H66" i="1"/>
  <c r="H68" i="1"/>
  <c r="H70" i="1"/>
  <c r="H72" i="1"/>
  <c r="H74" i="1"/>
  <c r="H76" i="1"/>
  <c r="H78" i="1"/>
  <c r="H80" i="1"/>
  <c r="H82" i="1"/>
  <c r="H84" i="1"/>
  <c r="H86" i="1"/>
  <c r="H88" i="1"/>
  <c r="H90" i="1"/>
  <c r="H92" i="1"/>
  <c r="H94" i="1"/>
  <c r="H96" i="1"/>
  <c r="H98" i="1"/>
  <c r="H100" i="1"/>
  <c r="H102" i="1"/>
  <c r="H104" i="1"/>
  <c r="H106" i="1"/>
  <c r="H108" i="1"/>
  <c r="H110" i="1"/>
  <c r="H112" i="1"/>
  <c r="H114" i="1"/>
  <c r="H116" i="1"/>
  <c r="H118" i="1"/>
  <c r="H120" i="1"/>
  <c r="H122" i="1"/>
  <c r="H124" i="1"/>
  <c r="H126" i="1"/>
  <c r="H128" i="1"/>
  <c r="H130" i="1"/>
  <c r="H132" i="1"/>
  <c r="H36" i="1"/>
  <c r="AE170" i="1" l="1"/>
  <c r="AE173" i="1"/>
  <c r="AE216" i="1"/>
  <c r="AE202" i="1"/>
  <c r="AE227" i="1"/>
  <c r="AE234" i="1"/>
  <c r="AE190" i="1"/>
  <c r="AE228" i="1"/>
  <c r="AE180" i="1"/>
  <c r="R219" i="1"/>
  <c r="R187" i="1"/>
  <c r="R155" i="1"/>
  <c r="AE223" i="1"/>
  <c r="AE199" i="1"/>
  <c r="AE187" i="1"/>
  <c r="R217" i="1"/>
  <c r="R185" i="1"/>
  <c r="R153" i="1"/>
  <c r="R212" i="1"/>
  <c r="R180" i="1"/>
  <c r="R148" i="1"/>
  <c r="AE222" i="1"/>
  <c r="AE152" i="1"/>
  <c r="AE193" i="1"/>
  <c r="AE164" i="1"/>
  <c r="AE220" i="1"/>
  <c r="AE167" i="1"/>
  <c r="AE205" i="1"/>
  <c r="AE184" i="1"/>
  <c r="AE181" i="1"/>
  <c r="AE157" i="1"/>
  <c r="AE158" i="1"/>
  <c r="AE168" i="1"/>
  <c r="AE146" i="1"/>
  <c r="AE147" i="1"/>
  <c r="AE141" i="1"/>
  <c r="AE142" i="1"/>
  <c r="AE161" i="1"/>
  <c r="AE212" i="1"/>
  <c r="AE237" i="1"/>
  <c r="AE188" i="1"/>
  <c r="AE166" i="1"/>
  <c r="AE221" i="1"/>
  <c r="AE231" i="1"/>
  <c r="R236" i="1"/>
  <c r="R204" i="1"/>
  <c r="R172" i="1"/>
  <c r="R209" i="1"/>
  <c r="R177" i="1"/>
  <c r="R145" i="1"/>
  <c r="R234" i="1"/>
  <c r="R202" i="1"/>
  <c r="R170" i="1"/>
  <c r="R223" i="1"/>
  <c r="R191" i="1"/>
  <c r="R159" i="1"/>
  <c r="R228" i="1"/>
  <c r="R196" i="1"/>
  <c r="R164" i="1"/>
  <c r="R215" i="1"/>
  <c r="R183" i="1"/>
  <c r="R151" i="1"/>
  <c r="R226" i="1"/>
  <c r="R194" i="1"/>
  <c r="R162" i="1"/>
  <c r="R141" i="1"/>
  <c r="R207" i="1"/>
  <c r="R175" i="1"/>
  <c r="R143" i="1"/>
  <c r="R232" i="1"/>
  <c r="R200" i="1"/>
  <c r="R168" i="1"/>
  <c r="R220" i="1"/>
  <c r="R188" i="1"/>
  <c r="R156" i="1"/>
  <c r="R213" i="1"/>
  <c r="R181" i="1"/>
  <c r="R149" i="1"/>
  <c r="R218" i="1"/>
  <c r="R210" i="1"/>
  <c r="R186" i="1"/>
  <c r="R178" i="1"/>
  <c r="R154" i="1"/>
  <c r="R146" i="1"/>
  <c r="R235" i="1"/>
  <c r="R203" i="1"/>
  <c r="R171" i="1"/>
  <c r="R237" i="1"/>
  <c r="R238" i="1"/>
  <c r="R205" i="1"/>
  <c r="R173" i="1"/>
  <c r="R224" i="1"/>
  <c r="R216" i="1"/>
  <c r="R208" i="1"/>
  <c r="R192" i="1"/>
  <c r="R184" i="1"/>
  <c r="R176" i="1"/>
  <c r="R160" i="1"/>
  <c r="R152" i="1"/>
  <c r="R144" i="1"/>
  <c r="R225" i="1"/>
  <c r="R193" i="1"/>
  <c r="R161" i="1"/>
  <c r="R227" i="1"/>
  <c r="R195" i="1"/>
  <c r="R163" i="1"/>
  <c r="R229" i="1"/>
  <c r="R197" i="1"/>
  <c r="R165" i="1"/>
  <c r="R230" i="1"/>
  <c r="R222" i="1"/>
  <c r="R214" i="1"/>
  <c r="R206" i="1"/>
  <c r="R198" i="1"/>
  <c r="R190" i="1"/>
  <c r="R182" i="1"/>
  <c r="R174" i="1"/>
  <c r="R166" i="1"/>
  <c r="R158" i="1"/>
  <c r="R150" i="1"/>
  <c r="R142" i="1"/>
  <c r="X37" i="1"/>
  <c r="X141" i="1" s="1"/>
  <c r="X39" i="1"/>
  <c r="X143" i="1" s="1"/>
  <c r="X41" i="1"/>
  <c r="X145" i="1" s="1"/>
  <c r="X43" i="1"/>
  <c r="X147" i="1" s="1"/>
  <c r="X45" i="1"/>
  <c r="X149" i="1" s="1"/>
  <c r="X47" i="1"/>
  <c r="X151" i="1" s="1"/>
  <c r="X49" i="1"/>
  <c r="X153" i="1" s="1"/>
  <c r="X51" i="1"/>
  <c r="X155" i="1" s="1"/>
  <c r="X53" i="1"/>
  <c r="X157" i="1" s="1"/>
  <c r="X55" i="1"/>
  <c r="X159" i="1" s="1"/>
  <c r="X57" i="1"/>
  <c r="X161" i="1" s="1"/>
  <c r="X59" i="1"/>
  <c r="X163" i="1" s="1"/>
  <c r="X61" i="1"/>
  <c r="X165" i="1" s="1"/>
  <c r="X63" i="1"/>
  <c r="X167" i="1" s="1"/>
  <c r="X65" i="1"/>
  <c r="X169" i="1" s="1"/>
  <c r="X67" i="1"/>
  <c r="X171" i="1" s="1"/>
  <c r="X69" i="1"/>
  <c r="X173" i="1" s="1"/>
  <c r="X71" i="1"/>
  <c r="X175" i="1" s="1"/>
  <c r="X73" i="1"/>
  <c r="X177" i="1" s="1"/>
  <c r="X75" i="1"/>
  <c r="X179" i="1" s="1"/>
  <c r="X77" i="1"/>
  <c r="X181" i="1" s="1"/>
  <c r="X79" i="1"/>
  <c r="X183" i="1" s="1"/>
  <c r="X81" i="1"/>
  <c r="X185" i="1" s="1"/>
  <c r="X83" i="1"/>
  <c r="X187" i="1" s="1"/>
  <c r="X85" i="1"/>
  <c r="X189" i="1" s="1"/>
  <c r="X87" i="1"/>
  <c r="X191" i="1" s="1"/>
  <c r="X89" i="1"/>
  <c r="X193" i="1" s="1"/>
  <c r="X91" i="1"/>
  <c r="X195" i="1" s="1"/>
  <c r="X93" i="1"/>
  <c r="X197" i="1" s="1"/>
  <c r="X95" i="1"/>
  <c r="X199" i="1" s="1"/>
  <c r="X97" i="1"/>
  <c r="X201" i="1" s="1"/>
  <c r="X99" i="1"/>
  <c r="X203" i="1" s="1"/>
  <c r="X101" i="1"/>
  <c r="X205" i="1" s="1"/>
  <c r="X103" i="1"/>
  <c r="X207" i="1" s="1"/>
  <c r="X105" i="1"/>
  <c r="X209" i="1" s="1"/>
  <c r="X107" i="1"/>
  <c r="X211" i="1" s="1"/>
  <c r="X109" i="1"/>
  <c r="X213" i="1" s="1"/>
  <c r="X111" i="1"/>
  <c r="X215" i="1" s="1"/>
  <c r="X113" i="1"/>
  <c r="X217" i="1" s="1"/>
  <c r="X115" i="1"/>
  <c r="X219" i="1" s="1"/>
  <c r="X117" i="1"/>
  <c r="X221" i="1" s="1"/>
  <c r="X119" i="1"/>
  <c r="X223" i="1" s="1"/>
  <c r="X121" i="1"/>
  <c r="X225" i="1" s="1"/>
  <c r="X123" i="1"/>
  <c r="X227" i="1" s="1"/>
  <c r="X125" i="1"/>
  <c r="X229" i="1" s="1"/>
  <c r="X127" i="1"/>
  <c r="X231" i="1" s="1"/>
  <c r="X129" i="1"/>
  <c r="X233" i="1" s="1"/>
  <c r="X131" i="1"/>
  <c r="X235" i="1" s="1"/>
  <c r="X133" i="1"/>
  <c r="X237" i="1" s="1"/>
  <c r="X36" i="1"/>
  <c r="X140" i="1" s="1"/>
  <c r="X40" i="1"/>
  <c r="X144" i="1" s="1"/>
  <c r="X48" i="1"/>
  <c r="X152" i="1" s="1"/>
  <c r="X56" i="1"/>
  <c r="X160" i="1" s="1"/>
  <c r="X64" i="1"/>
  <c r="X168" i="1" s="1"/>
  <c r="W168" i="1" s="1"/>
  <c r="X72" i="1"/>
  <c r="X176" i="1" s="1"/>
  <c r="X80" i="1"/>
  <c r="X184" i="1" s="1"/>
  <c r="X88" i="1"/>
  <c r="X192" i="1" s="1"/>
  <c r="X96" i="1"/>
  <c r="X200" i="1" s="1"/>
  <c r="W200" i="1" s="1"/>
  <c r="X104" i="1"/>
  <c r="X208" i="1" s="1"/>
  <c r="X112" i="1"/>
  <c r="X216" i="1" s="1"/>
  <c r="X120" i="1"/>
  <c r="X224" i="1" s="1"/>
  <c r="X128" i="1"/>
  <c r="X232" i="1" s="1"/>
  <c r="W232" i="1" s="1"/>
  <c r="X38" i="1"/>
  <c r="X142" i="1" s="1"/>
  <c r="X46" i="1"/>
  <c r="X150" i="1" s="1"/>
  <c r="X54" i="1"/>
  <c r="X158" i="1" s="1"/>
  <c r="W158" i="1" s="1"/>
  <c r="X62" i="1"/>
  <c r="X166" i="1" s="1"/>
  <c r="X70" i="1"/>
  <c r="X174" i="1" s="1"/>
  <c r="X78" i="1"/>
  <c r="X182" i="1" s="1"/>
  <c r="X86" i="1"/>
  <c r="X190" i="1" s="1"/>
  <c r="W190" i="1" s="1"/>
  <c r="X94" i="1"/>
  <c r="X198" i="1" s="1"/>
  <c r="X102" i="1"/>
  <c r="X206" i="1" s="1"/>
  <c r="X110" i="1"/>
  <c r="X214" i="1" s="1"/>
  <c r="X118" i="1"/>
  <c r="X222" i="1" s="1"/>
  <c r="W222" i="1" s="1"/>
  <c r="X126" i="1"/>
  <c r="X230" i="1" s="1"/>
  <c r="X44" i="1"/>
  <c r="X148" i="1" s="1"/>
  <c r="X52" i="1"/>
  <c r="X156" i="1" s="1"/>
  <c r="W156" i="1" s="1"/>
  <c r="X60" i="1"/>
  <c r="X164" i="1" s="1"/>
  <c r="X68" i="1"/>
  <c r="X172" i="1" s="1"/>
  <c r="X76" i="1"/>
  <c r="X180" i="1" s="1"/>
  <c r="X84" i="1"/>
  <c r="X188" i="1" s="1"/>
  <c r="W188" i="1" s="1"/>
  <c r="X92" i="1"/>
  <c r="X196" i="1" s="1"/>
  <c r="X100" i="1"/>
  <c r="X204" i="1" s="1"/>
  <c r="X108" i="1"/>
  <c r="X212" i="1" s="1"/>
  <c r="X116" i="1"/>
  <c r="X220" i="1" s="1"/>
  <c r="W220" i="1" s="1"/>
  <c r="X124" i="1"/>
  <c r="X228" i="1" s="1"/>
  <c r="X132" i="1"/>
  <c r="X236" i="1" s="1"/>
  <c r="X42" i="1"/>
  <c r="X146" i="1" s="1"/>
  <c r="W146" i="1" s="1"/>
  <c r="X50" i="1"/>
  <c r="X154" i="1" s="1"/>
  <c r="X58" i="1"/>
  <c r="X162" i="1" s="1"/>
  <c r="X66" i="1"/>
  <c r="X170" i="1" s="1"/>
  <c r="X74" i="1"/>
  <c r="X178" i="1" s="1"/>
  <c r="W178" i="1" s="1"/>
  <c r="X82" i="1"/>
  <c r="X186" i="1" s="1"/>
  <c r="X90" i="1"/>
  <c r="X194" i="1" s="1"/>
  <c r="X98" i="1"/>
  <c r="X202" i="1" s="1"/>
  <c r="X106" i="1"/>
  <c r="X210" i="1" s="1"/>
  <c r="W210" i="1" s="1"/>
  <c r="X114" i="1"/>
  <c r="X218" i="1" s="1"/>
  <c r="X122" i="1"/>
  <c r="X226" i="1" s="1"/>
  <c r="X130" i="1"/>
  <c r="X234" i="1" s="1"/>
  <c r="M51" i="1"/>
  <c r="M73" i="1"/>
  <c r="M94" i="1"/>
  <c r="M115" i="1"/>
  <c r="M57" i="1"/>
  <c r="M78" i="1"/>
  <c r="M99" i="1"/>
  <c r="M41" i="1"/>
  <c r="M62" i="1"/>
  <c r="M83" i="1"/>
  <c r="M105" i="1"/>
  <c r="M126" i="1"/>
  <c r="M46" i="1"/>
  <c r="M67" i="1"/>
  <c r="M89" i="1"/>
  <c r="M110" i="1"/>
  <c r="M131" i="1"/>
  <c r="M121" i="1"/>
  <c r="H131" i="1"/>
  <c r="H127" i="1"/>
  <c r="H123" i="1"/>
  <c r="H119" i="1"/>
  <c r="H115" i="1"/>
  <c r="H111" i="1"/>
  <c r="H107" i="1"/>
  <c r="H103" i="1"/>
  <c r="H99" i="1"/>
  <c r="H95" i="1"/>
  <c r="H91" i="1"/>
  <c r="H87" i="1"/>
  <c r="H83" i="1"/>
  <c r="H79" i="1"/>
  <c r="H75" i="1"/>
  <c r="H71" i="1"/>
  <c r="H67" i="1"/>
  <c r="H63" i="1"/>
  <c r="H59" i="1"/>
  <c r="H55" i="1"/>
  <c r="H51" i="1"/>
  <c r="H47" i="1"/>
  <c r="H43" i="1"/>
  <c r="H39" i="1"/>
  <c r="H133" i="1"/>
  <c r="H129" i="1"/>
  <c r="H125" i="1"/>
  <c r="H121" i="1"/>
  <c r="H117" i="1"/>
  <c r="H113" i="1"/>
  <c r="H109" i="1"/>
  <c r="H105" i="1"/>
  <c r="H101" i="1"/>
  <c r="H97" i="1"/>
  <c r="H93" i="1"/>
  <c r="H89" i="1"/>
  <c r="H85" i="1"/>
  <c r="H81" i="1"/>
  <c r="H77" i="1"/>
  <c r="H73" i="1"/>
  <c r="H69" i="1"/>
  <c r="H65" i="1"/>
  <c r="H61" i="1"/>
  <c r="H57" i="1"/>
  <c r="H53" i="1"/>
  <c r="H49" i="1"/>
  <c r="H45" i="1"/>
  <c r="H41" i="1"/>
  <c r="H37" i="1"/>
  <c r="M40" i="1"/>
  <c r="M44" i="1"/>
  <c r="M48" i="1"/>
  <c r="M52" i="1"/>
  <c r="M56" i="1"/>
  <c r="M60" i="1"/>
  <c r="M64" i="1"/>
  <c r="M68" i="1"/>
  <c r="M72" i="1"/>
  <c r="M76" i="1"/>
  <c r="M80" i="1"/>
  <c r="M84" i="1"/>
  <c r="M88" i="1"/>
  <c r="M92" i="1"/>
  <c r="M96" i="1"/>
  <c r="M100" i="1"/>
  <c r="M104" i="1"/>
  <c r="M108" i="1"/>
  <c r="M112" i="1"/>
  <c r="M116" i="1"/>
  <c r="M120" i="1"/>
  <c r="M124" i="1"/>
  <c r="M128" i="1"/>
  <c r="M132" i="1"/>
  <c r="M130" i="1"/>
  <c r="M125" i="1"/>
  <c r="M119" i="1"/>
  <c r="M114" i="1"/>
  <c r="M109" i="1"/>
  <c r="M103" i="1"/>
  <c r="M98" i="1"/>
  <c r="M93" i="1"/>
  <c r="M87" i="1"/>
  <c r="M82" i="1"/>
  <c r="M77" i="1"/>
  <c r="M71" i="1"/>
  <c r="M66" i="1"/>
  <c r="M61" i="1"/>
  <c r="M55" i="1"/>
  <c r="M50" i="1"/>
  <c r="M45" i="1"/>
  <c r="M39" i="1"/>
  <c r="M36" i="1"/>
  <c r="M129" i="1"/>
  <c r="M123" i="1"/>
  <c r="M118" i="1"/>
  <c r="M113" i="1"/>
  <c r="M107" i="1"/>
  <c r="M102" i="1"/>
  <c r="M97" i="1"/>
  <c r="M91" i="1"/>
  <c r="M86" i="1"/>
  <c r="M81" i="1"/>
  <c r="M75" i="1"/>
  <c r="M70" i="1"/>
  <c r="M65" i="1"/>
  <c r="M59" i="1"/>
  <c r="M54" i="1"/>
  <c r="M49" i="1"/>
  <c r="M43" i="1"/>
  <c r="M38" i="1"/>
  <c r="M133" i="1"/>
  <c r="M127" i="1"/>
  <c r="M122" i="1"/>
  <c r="M117" i="1"/>
  <c r="M111" i="1"/>
  <c r="M106" i="1"/>
  <c r="M101" i="1"/>
  <c r="M95" i="1"/>
  <c r="M90" i="1"/>
  <c r="M85" i="1"/>
  <c r="M79" i="1"/>
  <c r="M74" i="1"/>
  <c r="M69" i="1"/>
  <c r="M63" i="1"/>
  <c r="M58" i="1"/>
  <c r="M53" i="1"/>
  <c r="M47" i="1"/>
  <c r="M42" i="1"/>
  <c r="M37" i="1"/>
  <c r="W236" i="1" l="1"/>
  <c r="W204" i="1"/>
  <c r="W172" i="1"/>
  <c r="W228" i="1"/>
  <c r="W196" i="1"/>
  <c r="W164" i="1"/>
  <c r="W221" i="1"/>
  <c r="W189" i="1"/>
  <c r="W157" i="1"/>
  <c r="W230" i="1"/>
  <c r="W198" i="1"/>
  <c r="W166" i="1"/>
  <c r="W223" i="1"/>
  <c r="W215" i="1"/>
  <c r="W191" i="1"/>
  <c r="W183" i="1"/>
  <c r="W159" i="1"/>
  <c r="W151" i="1"/>
  <c r="W141" i="1"/>
  <c r="W212" i="1"/>
  <c r="W180" i="1"/>
  <c r="W148" i="1"/>
  <c r="W206" i="1"/>
  <c r="W174" i="1"/>
  <c r="W142" i="1"/>
  <c r="W208" i="1"/>
  <c r="W176" i="1"/>
  <c r="W144" i="1"/>
  <c r="W233" i="1"/>
  <c r="W225" i="1"/>
  <c r="W217" i="1"/>
  <c r="W201" i="1"/>
  <c r="W193" i="1"/>
  <c r="W185" i="1"/>
  <c r="W169" i="1"/>
  <c r="W161" i="1"/>
  <c r="W153" i="1"/>
  <c r="W209" i="1"/>
  <c r="W177" i="1"/>
  <c r="W145" i="1"/>
  <c r="W234" i="1"/>
  <c r="W202" i="1"/>
  <c r="W170" i="1"/>
  <c r="W231" i="1"/>
  <c r="W207" i="1"/>
  <c r="W199" i="1"/>
  <c r="W175" i="1"/>
  <c r="W167" i="1"/>
  <c r="W143" i="1"/>
  <c r="W226" i="1"/>
  <c r="W194" i="1"/>
  <c r="W162" i="1"/>
  <c r="W224" i="1"/>
  <c r="W192" i="1"/>
  <c r="W160" i="1"/>
  <c r="W238" i="1"/>
  <c r="W237" i="1"/>
  <c r="W229" i="1"/>
  <c r="W213" i="1"/>
  <c r="W205" i="1"/>
  <c r="W197" i="1"/>
  <c r="W181" i="1"/>
  <c r="W173" i="1"/>
  <c r="W165" i="1"/>
  <c r="W149" i="1"/>
  <c r="W218" i="1"/>
  <c r="W186" i="1"/>
  <c r="W154" i="1"/>
  <c r="W214" i="1"/>
  <c r="W182" i="1"/>
  <c r="W150" i="1"/>
  <c r="W216" i="1"/>
  <c r="W184" i="1"/>
  <c r="W152" i="1"/>
  <c r="W235" i="1"/>
  <c r="W227" i="1"/>
  <c r="W219" i="1"/>
  <c r="W211" i="1"/>
  <c r="W203" i="1"/>
  <c r="W195" i="1"/>
  <c r="W187" i="1"/>
  <c r="W179" i="1"/>
  <c r="W171" i="1"/>
  <c r="W163" i="1"/>
  <c r="W155" i="1"/>
  <c r="W147" i="1"/>
  <c r="AC38" i="1"/>
  <c r="AC40" i="1"/>
  <c r="AC42" i="1"/>
  <c r="AC44" i="1"/>
  <c r="AC46" i="1"/>
  <c r="AC48" i="1"/>
  <c r="AC50" i="1"/>
  <c r="AC52" i="1"/>
  <c r="AC54" i="1"/>
  <c r="AC56" i="1"/>
  <c r="AC58" i="1"/>
  <c r="AC60" i="1"/>
  <c r="AC62" i="1"/>
  <c r="AC64" i="1"/>
  <c r="AC66" i="1"/>
  <c r="AC68" i="1"/>
  <c r="AC70" i="1"/>
  <c r="AC72" i="1"/>
  <c r="AC74" i="1"/>
  <c r="AC76" i="1"/>
  <c r="AC78" i="1"/>
  <c r="AC80" i="1"/>
  <c r="AC82" i="1"/>
  <c r="AC84" i="1"/>
  <c r="AC86" i="1"/>
  <c r="AC88" i="1"/>
  <c r="AC90" i="1"/>
  <c r="AC92" i="1"/>
  <c r="AC94" i="1"/>
  <c r="AC96" i="1"/>
  <c r="AC98" i="1"/>
  <c r="AC100" i="1"/>
  <c r="AC102" i="1"/>
  <c r="AC104" i="1"/>
  <c r="AC106" i="1"/>
  <c r="AC108" i="1"/>
  <c r="AC110" i="1"/>
  <c r="AC43" i="1"/>
  <c r="AC51" i="1"/>
  <c r="AC59" i="1"/>
  <c r="AC67" i="1"/>
  <c r="AC75" i="1"/>
  <c r="AC83" i="1"/>
  <c r="AC91" i="1"/>
  <c r="AC99" i="1"/>
  <c r="AC107" i="1"/>
  <c r="AC112" i="1"/>
  <c r="AC114" i="1"/>
  <c r="AC116" i="1"/>
  <c r="AC118" i="1"/>
  <c r="AC120" i="1"/>
  <c r="AC122" i="1"/>
  <c r="AC124" i="1"/>
  <c r="AC126" i="1"/>
  <c r="AC128" i="1"/>
  <c r="AC130" i="1"/>
  <c r="AC132" i="1"/>
  <c r="AC41" i="1"/>
  <c r="AC49" i="1"/>
  <c r="AC57" i="1"/>
  <c r="AC65" i="1"/>
  <c r="AC73" i="1"/>
  <c r="AC81" i="1"/>
  <c r="AC89" i="1"/>
  <c r="AC97" i="1"/>
  <c r="AC105" i="1"/>
  <c r="AC36" i="1"/>
  <c r="AC39" i="1"/>
  <c r="AC47" i="1"/>
  <c r="AC55" i="1"/>
  <c r="AC63" i="1"/>
  <c r="AC71" i="1"/>
  <c r="AC79" i="1"/>
  <c r="AC87" i="1"/>
  <c r="AC95" i="1"/>
  <c r="AC103" i="1"/>
  <c r="AC111" i="1"/>
  <c r="AC113" i="1"/>
  <c r="AC115" i="1"/>
  <c r="AC117" i="1"/>
  <c r="AC119" i="1"/>
  <c r="AC121" i="1"/>
  <c r="AC45" i="1"/>
  <c r="AC77" i="1"/>
  <c r="AC109" i="1"/>
  <c r="AC129" i="1"/>
  <c r="AC53" i="1"/>
  <c r="AC85" i="1"/>
  <c r="AC127" i="1"/>
  <c r="AC61" i="1"/>
  <c r="AC93" i="1"/>
  <c r="AC125" i="1"/>
  <c r="AC133" i="1"/>
  <c r="AC37" i="1"/>
  <c r="AC69" i="1"/>
  <c r="AC101" i="1"/>
  <c r="AC123" i="1"/>
  <c r="AC131" i="1"/>
  <c r="AB38" i="1"/>
  <c r="AB42" i="1"/>
  <c r="AB46" i="1"/>
  <c r="AB50" i="1"/>
  <c r="AB54" i="1"/>
  <c r="AB58" i="1"/>
  <c r="AB62" i="1"/>
  <c r="AB66" i="1"/>
  <c r="AB70" i="1"/>
  <c r="AB74" i="1"/>
  <c r="AB78" i="1"/>
  <c r="AB82" i="1"/>
  <c r="AB86" i="1"/>
  <c r="AB90" i="1"/>
  <c r="AB94" i="1"/>
  <c r="AB98" i="1"/>
  <c r="AB102" i="1"/>
  <c r="AB106" i="1"/>
  <c r="AB110" i="1"/>
  <c r="AB114" i="1"/>
  <c r="AB118" i="1"/>
  <c r="AB122" i="1"/>
  <c r="AB126" i="1"/>
  <c r="AB130" i="1"/>
  <c r="AB36" i="1"/>
  <c r="AB39" i="1"/>
  <c r="AB43" i="1"/>
  <c r="AB47" i="1"/>
  <c r="AB51" i="1"/>
  <c r="AB55" i="1"/>
  <c r="AB59" i="1"/>
  <c r="AB63" i="1"/>
  <c r="AB67" i="1"/>
  <c r="AB71" i="1"/>
  <c r="AB75" i="1"/>
  <c r="AB79" i="1"/>
  <c r="AB83" i="1"/>
  <c r="AB87" i="1"/>
  <c r="AB91" i="1"/>
  <c r="AB95" i="1"/>
  <c r="AB99" i="1"/>
  <c r="AB103" i="1"/>
  <c r="AB107" i="1"/>
  <c r="AB111" i="1"/>
  <c r="AB115" i="1"/>
  <c r="AB119" i="1"/>
  <c r="AB123" i="1"/>
  <c r="AB127" i="1"/>
  <c r="AB131" i="1"/>
  <c r="AB40" i="1"/>
  <c r="AB44" i="1"/>
  <c r="AB48" i="1"/>
  <c r="AB52" i="1"/>
  <c r="AB56" i="1"/>
  <c r="AB60" i="1"/>
  <c r="AB64" i="1"/>
  <c r="AB68" i="1"/>
  <c r="AB72" i="1"/>
  <c r="AB76" i="1"/>
  <c r="AB80" i="1"/>
  <c r="AB84" i="1"/>
  <c r="AB88" i="1"/>
  <c r="AB92" i="1"/>
  <c r="AB96" i="1"/>
  <c r="AB100" i="1"/>
  <c r="AB104" i="1"/>
  <c r="AB108" i="1"/>
  <c r="AB112" i="1"/>
  <c r="AB116" i="1"/>
  <c r="AB120" i="1"/>
  <c r="AB124" i="1"/>
  <c r="AB128" i="1"/>
  <c r="AB132" i="1"/>
  <c r="AB37" i="1"/>
  <c r="AB41" i="1"/>
  <c r="AB45" i="1"/>
  <c r="AB49" i="1"/>
  <c r="AB53" i="1"/>
  <c r="AB57" i="1"/>
  <c r="AB61" i="1"/>
  <c r="AB65" i="1"/>
  <c r="AB69" i="1"/>
  <c r="AB73" i="1"/>
  <c r="AB77" i="1"/>
  <c r="AB81" i="1"/>
  <c r="AB85" i="1"/>
  <c r="AB89" i="1"/>
  <c r="AB93" i="1"/>
  <c r="AB97" i="1"/>
  <c r="AB101" i="1"/>
  <c r="AB105" i="1"/>
  <c r="AB109" i="1"/>
  <c r="AB113" i="1"/>
  <c r="AB117" i="1"/>
  <c r="AB121" i="1"/>
  <c r="AB125" i="1"/>
  <c r="AB129" i="1"/>
  <c r="AB133" i="1"/>
  <c r="R38" i="1"/>
  <c r="R42" i="1"/>
  <c r="R46" i="1"/>
  <c r="R50" i="1"/>
  <c r="R54" i="1"/>
  <c r="R58" i="1"/>
  <c r="R62" i="1"/>
  <c r="R66" i="1"/>
  <c r="R70" i="1"/>
  <c r="R74" i="1"/>
  <c r="R78" i="1"/>
  <c r="R82" i="1"/>
  <c r="R86" i="1"/>
  <c r="R90" i="1"/>
  <c r="R94" i="1"/>
  <c r="R98" i="1"/>
  <c r="R102" i="1"/>
  <c r="R106" i="1"/>
  <c r="R110" i="1"/>
  <c r="R114" i="1"/>
  <c r="R118" i="1"/>
  <c r="R122" i="1"/>
  <c r="R126" i="1"/>
  <c r="R130" i="1"/>
  <c r="R36" i="1"/>
  <c r="R39" i="1"/>
  <c r="R44" i="1"/>
  <c r="R49" i="1"/>
  <c r="R55" i="1"/>
  <c r="R60" i="1"/>
  <c r="R65" i="1"/>
  <c r="R71" i="1"/>
  <c r="R76" i="1"/>
  <c r="R81" i="1"/>
  <c r="R87" i="1"/>
  <c r="R92" i="1"/>
  <c r="R97" i="1"/>
  <c r="R103" i="1"/>
  <c r="R108" i="1"/>
  <c r="R113" i="1"/>
  <c r="R119" i="1"/>
  <c r="R124" i="1"/>
  <c r="R129" i="1"/>
  <c r="R40" i="1"/>
  <c r="R45" i="1"/>
  <c r="R51" i="1"/>
  <c r="R56" i="1"/>
  <c r="R61" i="1"/>
  <c r="R67" i="1"/>
  <c r="R72" i="1"/>
  <c r="R77" i="1"/>
  <c r="R83" i="1"/>
  <c r="R88" i="1"/>
  <c r="R93" i="1"/>
  <c r="R99" i="1"/>
  <c r="R104" i="1"/>
  <c r="R109" i="1"/>
  <c r="R115" i="1"/>
  <c r="R120" i="1"/>
  <c r="R125" i="1"/>
  <c r="R131" i="1"/>
  <c r="R41" i="1"/>
  <c r="R47" i="1"/>
  <c r="R52" i="1"/>
  <c r="R57" i="1"/>
  <c r="R63" i="1"/>
  <c r="R68" i="1"/>
  <c r="R73" i="1"/>
  <c r="R79" i="1"/>
  <c r="R84" i="1"/>
  <c r="R89" i="1"/>
  <c r="R95" i="1"/>
  <c r="R100" i="1"/>
  <c r="R105" i="1"/>
  <c r="R111" i="1"/>
  <c r="R116" i="1"/>
  <c r="R121" i="1"/>
  <c r="R127" i="1"/>
  <c r="R132" i="1"/>
  <c r="R43" i="1"/>
  <c r="R64" i="1"/>
  <c r="R85" i="1"/>
  <c r="R107" i="1"/>
  <c r="R128" i="1"/>
  <c r="R48" i="1"/>
  <c r="R69" i="1"/>
  <c r="R91" i="1"/>
  <c r="R112" i="1"/>
  <c r="R133" i="1"/>
  <c r="R53" i="1"/>
  <c r="R75" i="1"/>
  <c r="R96" i="1"/>
  <c r="R117" i="1"/>
  <c r="R37" i="1"/>
  <c r="R59" i="1"/>
  <c r="R80" i="1"/>
  <c r="R101" i="1"/>
  <c r="R123" i="1"/>
  <c r="AI121" i="1" l="1"/>
  <c r="AI105" i="1"/>
  <c r="AI89" i="1"/>
  <c r="AI73" i="1"/>
  <c r="AI57" i="1"/>
  <c r="AI41" i="1"/>
  <c r="AI124" i="1"/>
  <c r="AI108" i="1"/>
  <c r="AI92" i="1"/>
  <c r="AI76" i="1"/>
  <c r="AI60" i="1"/>
  <c r="AI44" i="1"/>
  <c r="AI123" i="1"/>
  <c r="AI107" i="1"/>
  <c r="AI91" i="1"/>
  <c r="AI75" i="1"/>
  <c r="AI59" i="1"/>
  <c r="AI43" i="1"/>
  <c r="AI126" i="1"/>
  <c r="AI110" i="1"/>
  <c r="AI94" i="1"/>
  <c r="AI78" i="1"/>
  <c r="AI62" i="1"/>
  <c r="AI46" i="1"/>
  <c r="AC227" i="1"/>
  <c r="AF123" i="1"/>
  <c r="AC237" i="1"/>
  <c r="AF133" i="1"/>
  <c r="AC231" i="1"/>
  <c r="AF127" i="1"/>
  <c r="AC213" i="1"/>
  <c r="AF109" i="1"/>
  <c r="AC223" i="1"/>
  <c r="AF119" i="1"/>
  <c r="AC215" i="1"/>
  <c r="AF111" i="1"/>
  <c r="AC183" i="1"/>
  <c r="AF79" i="1"/>
  <c r="AC151" i="1"/>
  <c r="AF47" i="1"/>
  <c r="AC201" i="1"/>
  <c r="AF97" i="1"/>
  <c r="AC169" i="1"/>
  <c r="AF65" i="1"/>
  <c r="AC236" i="1"/>
  <c r="AF132" i="1"/>
  <c r="AC228" i="1"/>
  <c r="AF124" i="1"/>
  <c r="AC220" i="1"/>
  <c r="AF116" i="1"/>
  <c r="AC203" i="1"/>
  <c r="AF99" i="1"/>
  <c r="AC171" i="1"/>
  <c r="AF67" i="1"/>
  <c r="AC214" i="1"/>
  <c r="AB214" i="1" s="1"/>
  <c r="AF110" i="1"/>
  <c r="AC206" i="1"/>
  <c r="AF102" i="1"/>
  <c r="AC198" i="1"/>
  <c r="AF94" i="1"/>
  <c r="AC190" i="1"/>
  <c r="AF86" i="1"/>
  <c r="AC182" i="1"/>
  <c r="AF78" i="1"/>
  <c r="AC174" i="1"/>
  <c r="AF70" i="1"/>
  <c r="AC166" i="1"/>
  <c r="AF62" i="1"/>
  <c r="AC158" i="1"/>
  <c r="AF54" i="1"/>
  <c r="AC150" i="1"/>
  <c r="AF46" i="1"/>
  <c r="AC142" i="1"/>
  <c r="AF38" i="1"/>
  <c r="AI133" i="1"/>
  <c r="AI117" i="1"/>
  <c r="AI101" i="1"/>
  <c r="AI85" i="1"/>
  <c r="AI69" i="1"/>
  <c r="AI53" i="1"/>
  <c r="AI37" i="1"/>
  <c r="AI120" i="1"/>
  <c r="AI104" i="1"/>
  <c r="AI88" i="1"/>
  <c r="AI72" i="1"/>
  <c r="AI56" i="1"/>
  <c r="AI40" i="1"/>
  <c r="AI119" i="1"/>
  <c r="AI103" i="1"/>
  <c r="AI87" i="1"/>
  <c r="AI71" i="1"/>
  <c r="AI55" i="1"/>
  <c r="AI39" i="1"/>
  <c r="AI122" i="1"/>
  <c r="AI106" i="1"/>
  <c r="AI90" i="1"/>
  <c r="AI74" i="1"/>
  <c r="AI58" i="1"/>
  <c r="AI42" i="1"/>
  <c r="AC205" i="1"/>
  <c r="AF101" i="1"/>
  <c r="AC229" i="1"/>
  <c r="AF125" i="1"/>
  <c r="AC189" i="1"/>
  <c r="AF85" i="1"/>
  <c r="AC181" i="1"/>
  <c r="AF77" i="1"/>
  <c r="AC221" i="1"/>
  <c r="AF117" i="1"/>
  <c r="AC207" i="1"/>
  <c r="AF103" i="1"/>
  <c r="AC175" i="1"/>
  <c r="AF71" i="1"/>
  <c r="AC143" i="1"/>
  <c r="AF39" i="1"/>
  <c r="AC193" i="1"/>
  <c r="AF89" i="1"/>
  <c r="AC161" i="1"/>
  <c r="AF57" i="1"/>
  <c r="AC234" i="1"/>
  <c r="AF130" i="1"/>
  <c r="AC226" i="1"/>
  <c r="AF122" i="1"/>
  <c r="AC218" i="1"/>
  <c r="AF114" i="1"/>
  <c r="AC195" i="1"/>
  <c r="AF91" i="1"/>
  <c r="AC163" i="1"/>
  <c r="AF59" i="1"/>
  <c r="AC212" i="1"/>
  <c r="AF108" i="1"/>
  <c r="AC204" i="1"/>
  <c r="AF100" i="1"/>
  <c r="AC196" i="1"/>
  <c r="AB196" i="1" s="1"/>
  <c r="AF92" i="1"/>
  <c r="AC188" i="1"/>
  <c r="AF84" i="1"/>
  <c r="AC180" i="1"/>
  <c r="AF76" i="1"/>
  <c r="AC172" i="1"/>
  <c r="AF68" i="1"/>
  <c r="AC164" i="1"/>
  <c r="AF60" i="1"/>
  <c r="AC156" i="1"/>
  <c r="AF52" i="1"/>
  <c r="AC148" i="1"/>
  <c r="AF44" i="1"/>
  <c r="AI129" i="1"/>
  <c r="AI113" i="1"/>
  <c r="AI97" i="1"/>
  <c r="AI81" i="1"/>
  <c r="AI65" i="1"/>
  <c r="AI49" i="1"/>
  <c r="AI132" i="1"/>
  <c r="AI116" i="1"/>
  <c r="AI100" i="1"/>
  <c r="AI84" i="1"/>
  <c r="AI68" i="1"/>
  <c r="AI52" i="1"/>
  <c r="AI131" i="1"/>
  <c r="AI115" i="1"/>
  <c r="AI99" i="1"/>
  <c r="AI83" i="1"/>
  <c r="AI67" i="1"/>
  <c r="AI51" i="1"/>
  <c r="AG36" i="1"/>
  <c r="AI36" i="1"/>
  <c r="AI118" i="1"/>
  <c r="AI102" i="1"/>
  <c r="AI86" i="1"/>
  <c r="AI70" i="1"/>
  <c r="AI54" i="1"/>
  <c r="AI38" i="1"/>
  <c r="AC173" i="1"/>
  <c r="AF69" i="1"/>
  <c r="AC197" i="1"/>
  <c r="AF93" i="1"/>
  <c r="AC157" i="1"/>
  <c r="AF53" i="1"/>
  <c r="AC149" i="1"/>
  <c r="AB150" i="1" s="1"/>
  <c r="AF45" i="1"/>
  <c r="AC219" i="1"/>
  <c r="AF115" i="1"/>
  <c r="AC199" i="1"/>
  <c r="AF95" i="1"/>
  <c r="AC167" i="1"/>
  <c r="AF63" i="1"/>
  <c r="AC140" i="1"/>
  <c r="AF36" i="1"/>
  <c r="AC185" i="1"/>
  <c r="AF81" i="1"/>
  <c r="AC153" i="1"/>
  <c r="AF49" i="1"/>
  <c r="AC232" i="1"/>
  <c r="AF128" i="1"/>
  <c r="AC224" i="1"/>
  <c r="AF120" i="1"/>
  <c r="AC216" i="1"/>
  <c r="AF112" i="1"/>
  <c r="AC187" i="1"/>
  <c r="AF83" i="1"/>
  <c r="AC155" i="1"/>
  <c r="AF51" i="1"/>
  <c r="AC210" i="1"/>
  <c r="AF106" i="1"/>
  <c r="AC202" i="1"/>
  <c r="AF98" i="1"/>
  <c r="AC194" i="1"/>
  <c r="AB194" i="1" s="1"/>
  <c r="AF90" i="1"/>
  <c r="AC186" i="1"/>
  <c r="AB186" i="1" s="1"/>
  <c r="AF82" i="1"/>
  <c r="AC178" i="1"/>
  <c r="AF74" i="1"/>
  <c r="AC170" i="1"/>
  <c r="AF66" i="1"/>
  <c r="AC162" i="1"/>
  <c r="AF58" i="1"/>
  <c r="AC154" i="1"/>
  <c r="AF50" i="1"/>
  <c r="AC146" i="1"/>
  <c r="AF42" i="1"/>
  <c r="AI125" i="1"/>
  <c r="AI109" i="1"/>
  <c r="AI93" i="1"/>
  <c r="AI77" i="1"/>
  <c r="AI61" i="1"/>
  <c r="AI45" i="1"/>
  <c r="AI128" i="1"/>
  <c r="AI112" i="1"/>
  <c r="AI96" i="1"/>
  <c r="AI80" i="1"/>
  <c r="AI64" i="1"/>
  <c r="AI48" i="1"/>
  <c r="AI127" i="1"/>
  <c r="AI111" i="1"/>
  <c r="AI95" i="1"/>
  <c r="AI79" i="1"/>
  <c r="AI63" i="1"/>
  <c r="AI47" i="1"/>
  <c r="AI130" i="1"/>
  <c r="AI114" i="1"/>
  <c r="AI98" i="1"/>
  <c r="AI82" i="1"/>
  <c r="AI66" i="1"/>
  <c r="AI50" i="1"/>
  <c r="AC235" i="1"/>
  <c r="AF131" i="1"/>
  <c r="AC141" i="1"/>
  <c r="AF37" i="1"/>
  <c r="AC165" i="1"/>
  <c r="AB165" i="1" s="1"/>
  <c r="AF61" i="1"/>
  <c r="AC233" i="1"/>
  <c r="AF129" i="1"/>
  <c r="AC225" i="1"/>
  <c r="AF121" i="1"/>
  <c r="AC217" i="1"/>
  <c r="AF113" i="1"/>
  <c r="AC191" i="1"/>
  <c r="AF87" i="1"/>
  <c r="AC159" i="1"/>
  <c r="AF55" i="1"/>
  <c r="AC209" i="1"/>
  <c r="AF105" i="1"/>
  <c r="AC177" i="1"/>
  <c r="AF73" i="1"/>
  <c r="AC145" i="1"/>
  <c r="AF41" i="1"/>
  <c r="AC230" i="1"/>
  <c r="AF126" i="1"/>
  <c r="AC222" i="1"/>
  <c r="AF118" i="1"/>
  <c r="AC211" i="1"/>
  <c r="AB211" i="1" s="1"/>
  <c r="AF107" i="1"/>
  <c r="AC179" i="1"/>
  <c r="AF75" i="1"/>
  <c r="AC147" i="1"/>
  <c r="AB147" i="1" s="1"/>
  <c r="AF43" i="1"/>
  <c r="AC208" i="1"/>
  <c r="AB208" i="1" s="1"/>
  <c r="AF104" i="1"/>
  <c r="AC200" i="1"/>
  <c r="AB200" i="1" s="1"/>
  <c r="AF96" i="1"/>
  <c r="AC192" i="1"/>
  <c r="AB192" i="1" s="1"/>
  <c r="AF88" i="1"/>
  <c r="AC184" i="1"/>
  <c r="AF80" i="1"/>
  <c r="AC176" i="1"/>
  <c r="AF72" i="1"/>
  <c r="AC168" i="1"/>
  <c r="AF64" i="1"/>
  <c r="AC160" i="1"/>
  <c r="AF56" i="1"/>
  <c r="AC152" i="1"/>
  <c r="AF48" i="1"/>
  <c r="AC144" i="1"/>
  <c r="AB144" i="1" s="1"/>
  <c r="AF40" i="1"/>
  <c r="AB141" i="1"/>
  <c r="W40" i="1"/>
  <c r="W44" i="1"/>
  <c r="W48" i="1"/>
  <c r="W52" i="1"/>
  <c r="W56" i="1"/>
  <c r="W60" i="1"/>
  <c r="W64" i="1"/>
  <c r="W68" i="1"/>
  <c r="W72" i="1"/>
  <c r="W76" i="1"/>
  <c r="W80" i="1"/>
  <c r="W84" i="1"/>
  <c r="W88" i="1"/>
  <c r="W92" i="1"/>
  <c r="W96" i="1"/>
  <c r="W100" i="1"/>
  <c r="W104" i="1"/>
  <c r="W108" i="1"/>
  <c r="W112" i="1"/>
  <c r="W116" i="1"/>
  <c r="W120" i="1"/>
  <c r="W124" i="1"/>
  <c r="W128" i="1"/>
  <c r="W132" i="1"/>
  <c r="W37" i="1"/>
  <c r="W41" i="1"/>
  <c r="W45" i="1"/>
  <c r="W49" i="1"/>
  <c r="W53" i="1"/>
  <c r="W57" i="1"/>
  <c r="W61" i="1"/>
  <c r="W65" i="1"/>
  <c r="W69" i="1"/>
  <c r="W73" i="1"/>
  <c r="W77" i="1"/>
  <c r="W81" i="1"/>
  <c r="W43" i="1"/>
  <c r="W51" i="1"/>
  <c r="W59" i="1"/>
  <c r="W67" i="1"/>
  <c r="W75" i="1"/>
  <c r="W83" i="1"/>
  <c r="W89" i="1"/>
  <c r="W94" i="1"/>
  <c r="W99" i="1"/>
  <c r="W105" i="1"/>
  <c r="W110" i="1"/>
  <c r="W115" i="1"/>
  <c r="W121" i="1"/>
  <c r="W126" i="1"/>
  <c r="W131" i="1"/>
  <c r="W38" i="1"/>
  <c r="W46" i="1"/>
  <c r="W54" i="1"/>
  <c r="W62" i="1"/>
  <c r="W70" i="1"/>
  <c r="W78" i="1"/>
  <c r="W85" i="1"/>
  <c r="W90" i="1"/>
  <c r="W95" i="1"/>
  <c r="W101" i="1"/>
  <c r="W106" i="1"/>
  <c r="W111" i="1"/>
  <c r="W117" i="1"/>
  <c r="W122" i="1"/>
  <c r="W127" i="1"/>
  <c r="W133" i="1"/>
  <c r="W39" i="1"/>
  <c r="W47" i="1"/>
  <c r="W55" i="1"/>
  <c r="W63" i="1"/>
  <c r="W71" i="1"/>
  <c r="W79" i="1"/>
  <c r="W86" i="1"/>
  <c r="W91" i="1"/>
  <c r="W97" i="1"/>
  <c r="W102" i="1"/>
  <c r="W107" i="1"/>
  <c r="W113" i="1"/>
  <c r="W118" i="1"/>
  <c r="W123" i="1"/>
  <c r="W129" i="1"/>
  <c r="W36" i="1"/>
  <c r="W42" i="1"/>
  <c r="W50" i="1"/>
  <c r="W58" i="1"/>
  <c r="W66" i="1"/>
  <c r="W74" i="1"/>
  <c r="W82" i="1"/>
  <c r="W87" i="1"/>
  <c r="W93" i="1"/>
  <c r="W98" i="1"/>
  <c r="W103" i="1"/>
  <c r="W109" i="1"/>
  <c r="W114" i="1"/>
  <c r="W119" i="1"/>
  <c r="W125" i="1"/>
  <c r="W130" i="1"/>
  <c r="AB191" i="1" l="1"/>
  <c r="AB202" i="1"/>
  <c r="AB232" i="1"/>
  <c r="AB158" i="1"/>
  <c r="AB184" i="1"/>
  <c r="AB159" i="1"/>
  <c r="AB224" i="1"/>
  <c r="AB172" i="1"/>
  <c r="AB175" i="1"/>
  <c r="AB221" i="1"/>
  <c r="AB151" i="1"/>
  <c r="AB170" i="1"/>
  <c r="AB216" i="1"/>
  <c r="AB167" i="1"/>
  <c r="AB168" i="1"/>
  <c r="AB233" i="1"/>
  <c r="AB156" i="1"/>
  <c r="AB228" i="1"/>
  <c r="AB171" i="1"/>
  <c r="AB237" i="1"/>
  <c r="AB143" i="1"/>
  <c r="AB207" i="1"/>
  <c r="AB218" i="1"/>
  <c r="AB188" i="1"/>
  <c r="AB163" i="1"/>
  <c r="AB198" i="1"/>
  <c r="AB203" i="1"/>
  <c r="AB169" i="1"/>
  <c r="AB152" i="1"/>
  <c r="AB195" i="1"/>
  <c r="AB160" i="1"/>
  <c r="AB176" i="1"/>
  <c r="AB179" i="1"/>
  <c r="AB222" i="1"/>
  <c r="AB225" i="1"/>
  <c r="AB235" i="1"/>
  <c r="AB154" i="1"/>
  <c r="AB185" i="1"/>
  <c r="AB219" i="1"/>
  <c r="AB157" i="1"/>
  <c r="AB173" i="1"/>
  <c r="AB148" i="1"/>
  <c r="AB180" i="1"/>
  <c r="AB212" i="1"/>
  <c r="AB226" i="1"/>
  <c r="AB229" i="1"/>
  <c r="AB234" i="1"/>
  <c r="AB164" i="1"/>
  <c r="AB142" i="1"/>
  <c r="AB145" i="1"/>
  <c r="AB209" i="1"/>
  <c r="AB155" i="1"/>
  <c r="AB161" i="1"/>
  <c r="AB181" i="1"/>
  <c r="AB166" i="1"/>
  <c r="AB182" i="1"/>
  <c r="AB215" i="1"/>
  <c r="AB213" i="1"/>
  <c r="AB204" i="1"/>
  <c r="AB174" i="1"/>
  <c r="AB238" i="1"/>
  <c r="AB217" i="1"/>
  <c r="AB220" i="1"/>
  <c r="AB230" i="1"/>
  <c r="AB177" i="1"/>
  <c r="AB146" i="1"/>
  <c r="AB162" i="1"/>
  <c r="AB178" i="1"/>
  <c r="AB210" i="1"/>
  <c r="AB187" i="1"/>
  <c r="AB153" i="1"/>
  <c r="AB199" i="1"/>
  <c r="AB149" i="1"/>
  <c r="AB197" i="1"/>
  <c r="AB193" i="1"/>
  <c r="AB189" i="1"/>
  <c r="AB205" i="1"/>
  <c r="AB190" i="1"/>
  <c r="AB206" i="1"/>
  <c r="AB236" i="1"/>
  <c r="AB201" i="1"/>
  <c r="AB183" i="1"/>
  <c r="AB223" i="1"/>
  <c r="AB231" i="1"/>
  <c r="AB227" i="1"/>
  <c r="D38" i="1"/>
  <c r="D54" i="1"/>
  <c r="D70" i="1"/>
  <c r="D86" i="1"/>
  <c r="D102" i="1"/>
  <c r="D118" i="1"/>
  <c r="D39" i="1"/>
  <c r="D55" i="1"/>
  <c r="D71" i="1"/>
  <c r="D87" i="1"/>
  <c r="D103" i="1"/>
  <c r="D119" i="1"/>
  <c r="D40" i="1"/>
  <c r="D56" i="1"/>
  <c r="D72" i="1"/>
  <c r="D88" i="1"/>
  <c r="D104" i="1"/>
  <c r="D120" i="1"/>
  <c r="D41" i="1"/>
  <c r="D57" i="1"/>
  <c r="D73" i="1"/>
  <c r="D89" i="1"/>
  <c r="D97" i="1"/>
  <c r="D117" i="1"/>
  <c r="D37" i="1"/>
  <c r="D110" i="1"/>
  <c r="D63" i="1"/>
  <c r="D95" i="1"/>
  <c r="D127" i="1"/>
  <c r="D48" i="1"/>
  <c r="D80" i="1"/>
  <c r="D112" i="1"/>
  <c r="D65" i="1"/>
  <c r="D129" i="1"/>
  <c r="D50" i="1"/>
  <c r="D82" i="1"/>
  <c r="D114" i="1"/>
  <c r="D67" i="1"/>
  <c r="D115" i="1"/>
  <c r="D68" i="1"/>
  <c r="D116" i="1"/>
  <c r="D53" i="1"/>
  <c r="D125" i="1"/>
  <c r="D42" i="1"/>
  <c r="D58" i="1"/>
  <c r="D74" i="1"/>
  <c r="D90" i="1"/>
  <c r="D106" i="1"/>
  <c r="D122" i="1"/>
  <c r="D43" i="1"/>
  <c r="D59" i="1"/>
  <c r="D75" i="1"/>
  <c r="D91" i="1"/>
  <c r="D107" i="1"/>
  <c r="D123" i="1"/>
  <c r="D44" i="1"/>
  <c r="D60" i="1"/>
  <c r="D76" i="1"/>
  <c r="D92" i="1"/>
  <c r="D108" i="1"/>
  <c r="D124" i="1"/>
  <c r="D45" i="1"/>
  <c r="D61" i="1"/>
  <c r="D77" i="1"/>
  <c r="D93" i="1"/>
  <c r="D113" i="1"/>
  <c r="D133" i="1"/>
  <c r="D46" i="1"/>
  <c r="D62" i="1"/>
  <c r="D78" i="1"/>
  <c r="D94" i="1"/>
  <c r="D126" i="1"/>
  <c r="D47" i="1"/>
  <c r="D79" i="1"/>
  <c r="D111" i="1"/>
  <c r="D64" i="1"/>
  <c r="D96" i="1"/>
  <c r="D128" i="1"/>
  <c r="D49" i="1"/>
  <c r="D81" i="1"/>
  <c r="D109" i="1"/>
  <c r="D105" i="1"/>
  <c r="D66" i="1"/>
  <c r="D98" i="1"/>
  <c r="D130" i="1"/>
  <c r="D51" i="1"/>
  <c r="D83" i="1"/>
  <c r="D99" i="1"/>
  <c r="D131" i="1"/>
  <c r="D52" i="1"/>
  <c r="D84" i="1"/>
  <c r="D100" i="1"/>
  <c r="D132" i="1"/>
  <c r="D69" i="1"/>
  <c r="D85" i="1"/>
  <c r="D101" i="1"/>
  <c r="D121" i="1"/>
  <c r="AH85" i="1" l="1"/>
  <c r="AG85" i="1"/>
  <c r="AH84" i="1"/>
  <c r="AG84" i="1"/>
  <c r="AH83" i="1"/>
  <c r="AG83" i="1"/>
  <c r="AH66" i="1"/>
  <c r="AG66" i="1"/>
  <c r="AH49" i="1"/>
  <c r="AG49" i="1"/>
  <c r="AH111" i="1"/>
  <c r="AG111" i="1"/>
  <c r="AH94" i="1"/>
  <c r="AG94" i="1"/>
  <c r="AH133" i="1"/>
  <c r="AG133" i="1"/>
  <c r="AH61" i="1"/>
  <c r="AG61" i="1"/>
  <c r="AH92" i="1"/>
  <c r="AG92" i="1"/>
  <c r="AH123" i="1"/>
  <c r="AG123" i="1"/>
  <c r="AH59" i="1"/>
  <c r="AG59" i="1"/>
  <c r="AH90" i="1"/>
  <c r="AG90" i="1"/>
  <c r="AH125" i="1"/>
  <c r="AG125" i="1"/>
  <c r="AH115" i="1"/>
  <c r="AG115" i="1"/>
  <c r="AH50" i="1"/>
  <c r="AG50" i="1"/>
  <c r="AH80" i="1"/>
  <c r="AG80" i="1"/>
  <c r="AH63" i="1"/>
  <c r="AG63" i="1"/>
  <c r="AH97" i="1"/>
  <c r="AG97" i="1"/>
  <c r="AH41" i="1"/>
  <c r="AG41" i="1"/>
  <c r="AH72" i="1"/>
  <c r="AG72" i="1"/>
  <c r="AH103" i="1"/>
  <c r="AG103" i="1"/>
  <c r="AH39" i="1"/>
  <c r="AG39" i="1"/>
  <c r="AH70" i="1"/>
  <c r="AG70" i="1"/>
  <c r="AH69" i="1"/>
  <c r="AG69" i="1"/>
  <c r="AH52" i="1"/>
  <c r="AG52" i="1"/>
  <c r="AH51" i="1"/>
  <c r="AG51" i="1"/>
  <c r="AH105" i="1"/>
  <c r="AG105" i="1"/>
  <c r="AH128" i="1"/>
  <c r="AG128" i="1"/>
  <c r="AH79" i="1"/>
  <c r="AG79" i="1"/>
  <c r="AH78" i="1"/>
  <c r="AG78" i="1"/>
  <c r="AH113" i="1"/>
  <c r="AG113" i="1"/>
  <c r="AH45" i="1"/>
  <c r="AG45" i="1"/>
  <c r="AH76" i="1"/>
  <c r="AG76" i="1"/>
  <c r="AH107" i="1"/>
  <c r="AG107" i="1"/>
  <c r="AH43" i="1"/>
  <c r="AG43" i="1"/>
  <c r="AH74" i="1"/>
  <c r="AG74" i="1"/>
  <c r="AH53" i="1"/>
  <c r="AG53" i="1"/>
  <c r="AH67" i="1"/>
  <c r="AG67" i="1"/>
  <c r="AH129" i="1"/>
  <c r="AG129" i="1"/>
  <c r="AH48" i="1"/>
  <c r="AG48" i="1"/>
  <c r="AH110" i="1"/>
  <c r="AG110" i="1"/>
  <c r="AH89" i="1"/>
  <c r="AG89" i="1"/>
  <c r="AH120" i="1"/>
  <c r="AG120" i="1"/>
  <c r="AH56" i="1"/>
  <c r="AG56" i="1"/>
  <c r="AH87" i="1"/>
  <c r="AG87" i="1"/>
  <c r="AH118" i="1"/>
  <c r="AG118" i="1"/>
  <c r="AH54" i="1"/>
  <c r="AG54" i="1"/>
  <c r="AH121" i="1"/>
  <c r="AG121" i="1"/>
  <c r="AH132" i="1"/>
  <c r="AG132" i="1"/>
  <c r="AH131" i="1"/>
  <c r="AG131" i="1"/>
  <c r="AH130" i="1"/>
  <c r="AG130" i="1"/>
  <c r="AH109" i="1"/>
  <c r="AG109" i="1"/>
  <c r="AH96" i="1"/>
  <c r="AG96" i="1"/>
  <c r="AH47" i="1"/>
  <c r="AG47" i="1"/>
  <c r="AH62" i="1"/>
  <c r="AG62" i="1"/>
  <c r="AH93" i="1"/>
  <c r="AG93" i="1"/>
  <c r="AH124" i="1"/>
  <c r="AG124" i="1"/>
  <c r="AH60" i="1"/>
  <c r="AG60" i="1"/>
  <c r="AH91" i="1"/>
  <c r="AG91" i="1"/>
  <c r="AH122" i="1"/>
  <c r="AG122" i="1"/>
  <c r="AH58" i="1"/>
  <c r="AG58" i="1"/>
  <c r="AH116" i="1"/>
  <c r="AG116" i="1"/>
  <c r="AH114" i="1"/>
  <c r="AG114" i="1"/>
  <c r="AH65" i="1"/>
  <c r="AG65" i="1"/>
  <c r="AH127" i="1"/>
  <c r="AG127" i="1"/>
  <c r="AH37" i="1"/>
  <c r="AG37" i="1"/>
  <c r="AH73" i="1"/>
  <c r="AG73" i="1"/>
  <c r="AH104" i="1"/>
  <c r="AG104" i="1"/>
  <c r="AH40" i="1"/>
  <c r="AG40" i="1"/>
  <c r="AH71" i="1"/>
  <c r="AG71" i="1"/>
  <c r="AH102" i="1"/>
  <c r="AG102" i="1"/>
  <c r="AH38" i="1"/>
  <c r="AG38" i="1"/>
  <c r="AH101" i="1"/>
  <c r="AG101" i="1"/>
  <c r="AH100" i="1"/>
  <c r="AG100" i="1"/>
  <c r="AH99" i="1"/>
  <c r="AG99" i="1"/>
  <c r="AH98" i="1"/>
  <c r="AG98" i="1"/>
  <c r="AH81" i="1"/>
  <c r="AG81" i="1"/>
  <c r="AH64" i="1"/>
  <c r="AG64" i="1"/>
  <c r="AH126" i="1"/>
  <c r="AG126" i="1"/>
  <c r="AH46" i="1"/>
  <c r="AG46" i="1"/>
  <c r="AH77" i="1"/>
  <c r="AG77" i="1"/>
  <c r="AH108" i="1"/>
  <c r="AG108" i="1"/>
  <c r="AH44" i="1"/>
  <c r="AG44" i="1"/>
  <c r="AH75" i="1"/>
  <c r="AG75" i="1"/>
  <c r="AH106" i="1"/>
  <c r="AG106" i="1"/>
  <c r="AH42" i="1"/>
  <c r="AG42" i="1"/>
  <c r="AH68" i="1"/>
  <c r="AG68" i="1"/>
  <c r="AH82" i="1"/>
  <c r="AG82" i="1"/>
  <c r="AH112" i="1"/>
  <c r="AG112" i="1"/>
  <c r="AH95" i="1"/>
  <c r="AG95" i="1"/>
  <c r="AH117" i="1"/>
  <c r="AG117" i="1"/>
  <c r="AH57" i="1"/>
  <c r="AG57" i="1"/>
  <c r="AH88" i="1"/>
  <c r="AG88" i="1"/>
  <c r="AH119" i="1"/>
  <c r="AG119" i="1"/>
  <c r="AH55" i="1"/>
  <c r="AG55" i="1"/>
  <c r="AH86" i="1"/>
  <c r="AG86" i="1"/>
  <c r="D204" i="1"/>
  <c r="D202" i="1"/>
  <c r="D168" i="1"/>
  <c r="D150" i="1"/>
  <c r="D212" i="1"/>
  <c r="D179" i="1"/>
  <c r="D146" i="1"/>
  <c r="D172" i="1"/>
  <c r="D216" i="1"/>
  <c r="D161" i="1"/>
  <c r="D223" i="1"/>
  <c r="D159" i="1"/>
  <c r="D189" i="1"/>
  <c r="D187" i="1"/>
  <c r="C187" i="1" s="1"/>
  <c r="D153" i="1"/>
  <c r="D198" i="1"/>
  <c r="D237" i="1"/>
  <c r="C238" i="1" s="1"/>
  <c r="D165" i="1"/>
  <c r="D196" i="1"/>
  <c r="D227" i="1"/>
  <c r="D163" i="1"/>
  <c r="D194" i="1"/>
  <c r="D229" i="1"/>
  <c r="D219" i="1"/>
  <c r="D154" i="1"/>
  <c r="D184" i="1"/>
  <c r="D167" i="1"/>
  <c r="D201" i="1"/>
  <c r="D145" i="1"/>
  <c r="D176" i="1"/>
  <c r="D207" i="1"/>
  <c r="D143" i="1"/>
  <c r="D174" i="1"/>
  <c r="D173" i="1"/>
  <c r="D156" i="1"/>
  <c r="D155" i="1"/>
  <c r="D209" i="1"/>
  <c r="D232" i="1"/>
  <c r="D183" i="1"/>
  <c r="D182" i="1"/>
  <c r="D217" i="1"/>
  <c r="C217" i="1" s="1"/>
  <c r="D149" i="1"/>
  <c r="D180" i="1"/>
  <c r="D211" i="1"/>
  <c r="D147" i="1"/>
  <c r="D178" i="1"/>
  <c r="D157" i="1"/>
  <c r="C157" i="1" s="1"/>
  <c r="D171" i="1"/>
  <c r="D233" i="1"/>
  <c r="D152" i="1"/>
  <c r="D214" i="1"/>
  <c r="D193" i="1"/>
  <c r="D224" i="1"/>
  <c r="D160" i="1"/>
  <c r="D191" i="1"/>
  <c r="D222" i="1"/>
  <c r="D158" i="1"/>
  <c r="D205" i="1"/>
  <c r="C205" i="1" s="1"/>
  <c r="D203" i="1"/>
  <c r="D185" i="1"/>
  <c r="D230" i="1"/>
  <c r="D181" i="1"/>
  <c r="D148" i="1"/>
  <c r="D210" i="1"/>
  <c r="D186" i="1"/>
  <c r="D199" i="1"/>
  <c r="D221" i="1"/>
  <c r="D192" i="1"/>
  <c r="D190" i="1"/>
  <c r="C190" i="1" s="1"/>
  <c r="D188" i="1"/>
  <c r="C188" i="1" s="1"/>
  <c r="D170" i="1"/>
  <c r="D215" i="1"/>
  <c r="D225" i="1"/>
  <c r="C225" i="1" s="1"/>
  <c r="D236" i="1"/>
  <c r="D235" i="1"/>
  <c r="D234" i="1"/>
  <c r="D213" i="1"/>
  <c r="D200" i="1"/>
  <c r="C200" i="1" s="1"/>
  <c r="D151" i="1"/>
  <c r="D166" i="1"/>
  <c r="D197" i="1"/>
  <c r="D228" i="1"/>
  <c r="D164" i="1"/>
  <c r="D195" i="1"/>
  <c r="D226" i="1"/>
  <c r="C226" i="1" s="1"/>
  <c r="D162" i="1"/>
  <c r="C162" i="1" s="1"/>
  <c r="D220" i="1"/>
  <c r="D218" i="1"/>
  <c r="D169" i="1"/>
  <c r="D231" i="1"/>
  <c r="C231" i="1" s="1"/>
  <c r="D141" i="1"/>
  <c r="C141" i="1" s="1"/>
  <c r="D177" i="1"/>
  <c r="D208" i="1"/>
  <c r="D144" i="1"/>
  <c r="D175" i="1"/>
  <c r="D206" i="1"/>
  <c r="D142" i="1"/>
  <c r="C213" i="1"/>
  <c r="C164" i="1" l="1"/>
  <c r="C169" i="1"/>
  <c r="C148" i="1"/>
  <c r="C218" i="1"/>
  <c r="C234" i="1"/>
  <c r="C216" i="1"/>
  <c r="C210" i="1"/>
  <c r="C182" i="1"/>
  <c r="C155" i="1"/>
  <c r="C175" i="1"/>
  <c r="C154" i="1"/>
  <c r="C147" i="1"/>
  <c r="C142" i="1"/>
  <c r="C144" i="1"/>
  <c r="C170" i="1"/>
  <c r="C221" i="1"/>
  <c r="C191" i="1"/>
  <c r="C208" i="1"/>
  <c r="C230" i="1"/>
  <c r="C197" i="1"/>
  <c r="C224" i="1"/>
  <c r="C146" i="1"/>
  <c r="C168" i="1"/>
  <c r="C202" i="1"/>
  <c r="C199" i="1"/>
  <c r="C160" i="1"/>
  <c r="C173" i="1"/>
  <c r="C229" i="1"/>
  <c r="C236" i="1"/>
  <c r="C152" i="1"/>
  <c r="C149" i="1"/>
  <c r="C184" i="1"/>
  <c r="C165" i="1"/>
  <c r="C161" i="1"/>
  <c r="C207" i="1"/>
  <c r="C177" i="1"/>
  <c r="C195" i="1"/>
  <c r="C167" i="1"/>
  <c r="C192" i="1"/>
  <c r="C185" i="1"/>
  <c r="C222" i="1"/>
  <c r="C171" i="1"/>
  <c r="C143" i="1"/>
  <c r="C219" i="1"/>
  <c r="C227" i="1"/>
  <c r="C198" i="1"/>
  <c r="C159" i="1"/>
  <c r="C150" i="1"/>
  <c r="C181" i="1"/>
  <c r="C176" i="1"/>
  <c r="C180" i="1"/>
  <c r="C158" i="1"/>
  <c r="C145" i="1"/>
  <c r="C172" i="1"/>
  <c r="C186" i="1"/>
  <c r="C206" i="1"/>
  <c r="C179" i="1"/>
  <c r="C174" i="1"/>
  <c r="C215" i="1"/>
  <c r="C151" i="1"/>
  <c r="C193" i="1"/>
  <c r="C211" i="1"/>
  <c r="C201" i="1"/>
  <c r="C194" i="1"/>
  <c r="C220" i="1"/>
  <c r="C178" i="1"/>
  <c r="C166" i="1"/>
  <c r="C196" i="1"/>
  <c r="C223" i="1"/>
  <c r="C212" i="1"/>
  <c r="C235" i="1"/>
  <c r="C203" i="1"/>
  <c r="C214" i="1"/>
  <c r="C228" i="1"/>
  <c r="C237" i="1"/>
  <c r="C163" i="1"/>
  <c r="C232" i="1"/>
  <c r="C233" i="1"/>
  <c r="C153" i="1"/>
  <c r="C183" i="1"/>
  <c r="C209" i="1"/>
  <c r="C156" i="1"/>
  <c r="C189" i="1"/>
  <c r="C204" i="1"/>
</calcChain>
</file>

<file path=xl/sharedStrings.xml><?xml version="1.0" encoding="utf-8"?>
<sst xmlns="http://schemas.openxmlformats.org/spreadsheetml/2006/main" count="114" uniqueCount="65">
  <si>
    <t>B</t>
    <phoneticPr fontId="1" type="noConversion"/>
  </si>
  <si>
    <t>A</t>
    <phoneticPr fontId="1" type="noConversion"/>
  </si>
  <si>
    <t>S</t>
    <phoneticPr fontId="1" type="noConversion"/>
  </si>
  <si>
    <t>一级属性带来的变化会导致二级属性以k倍的速率变化，则一级属性的加成系数不宜过大</t>
    <phoneticPr fontId="1" type="noConversion"/>
  </si>
  <si>
    <t>伤害公式：（忽略技能系数）</t>
    <phoneticPr fontId="1" type="noConversion"/>
  </si>
  <si>
    <t>假设对战双方分别为1和2，双方等级相同，进行如下定义：</t>
    <phoneticPr fontId="1" type="noConversion"/>
  </si>
  <si>
    <t>A1、D1、H1分别为1的攻击力、防御力、生命</t>
    <phoneticPr fontId="1" type="noConversion"/>
  </si>
  <si>
    <t>A2、D2、H2分别为1的攻击力、防御力、生命</t>
    <phoneticPr fontId="1" type="noConversion"/>
  </si>
  <si>
    <t>T12为1将2击败需要的时间（回合数）</t>
    <phoneticPr fontId="1" type="noConversion"/>
  </si>
  <si>
    <t>T21为2将1击败需要的时间（回合数）</t>
    <phoneticPr fontId="1" type="noConversion"/>
  </si>
  <si>
    <t>则根据伤害公式基本结构，可得</t>
    <phoneticPr fontId="1" type="noConversion"/>
  </si>
  <si>
    <t>I(lv)为1和2等级相同情况下对应的防御系数</t>
    <phoneticPr fontId="1" type="noConversion"/>
  </si>
  <si>
    <t>若需要在属性相克情况下双方平衡则</t>
    <phoneticPr fontId="1" type="noConversion"/>
  </si>
  <si>
    <t>T12=H2/A1*(1/1+D2/I(lv))</t>
    <phoneticPr fontId="1" type="noConversion"/>
  </si>
  <si>
    <t>T21=H1/A2*(1/1+D1/I(lv))</t>
    <phoneticPr fontId="1" type="noConversion"/>
  </si>
  <si>
    <t>T12=T21</t>
    <phoneticPr fontId="1" type="noConversion"/>
  </si>
  <si>
    <t>T21=H1/（0.75*A2*(1/（1+D1/I(lv))））</t>
    <phoneticPr fontId="1" type="noConversion"/>
  </si>
  <si>
    <t>H2*0.75*A2*（1+D2/I(lv)）=H1*1.25*A1*（1+D1/I(lv)）</t>
    <phoneticPr fontId="1" type="noConversion"/>
  </si>
  <si>
    <t>T12=H2/（1.25*A1*(1/（1+D2/I(lv))））</t>
    <phoneticPr fontId="1" type="noConversion"/>
  </si>
  <si>
    <t>H2*0.75*A2*(1/（1+D1/I(lv))）=H1*1.25*A1*(1/（1+D2/I(lv))）</t>
    <phoneticPr fontId="1" type="noConversion"/>
  </si>
  <si>
    <t>x</t>
    <phoneticPr fontId="1" type="noConversion"/>
  </si>
  <si>
    <t>设基础属性阶段增长率为</t>
    <phoneticPr fontId="1" type="noConversion"/>
  </si>
  <si>
    <t>则</t>
    <phoneticPr fontId="1" type="noConversion"/>
  </si>
  <si>
    <t>等级</t>
    <phoneticPr fontId="1" type="noConversion"/>
  </si>
  <si>
    <t>防御</t>
    <phoneticPr fontId="1" type="noConversion"/>
  </si>
  <si>
    <t>生命</t>
    <phoneticPr fontId="1" type="noConversion"/>
  </si>
  <si>
    <t>攻击</t>
    <phoneticPr fontId="1" type="noConversion"/>
  </si>
  <si>
    <t>E</t>
    <phoneticPr fontId="1" type="noConversion"/>
  </si>
  <si>
    <t>D</t>
    <phoneticPr fontId="1" type="noConversion"/>
  </si>
  <si>
    <t>C</t>
    <phoneticPr fontId="1" type="noConversion"/>
  </si>
  <si>
    <t>受伤比</t>
    <phoneticPr fontId="1" type="noConversion"/>
  </si>
  <si>
    <t>攻击，生命成长</t>
    <phoneticPr fontId="1" type="noConversion"/>
  </si>
  <si>
    <t>防御力成长</t>
    <phoneticPr fontId="1" type="noConversion"/>
  </si>
  <si>
    <t>力量，智力</t>
    <phoneticPr fontId="1" type="noConversion"/>
  </si>
  <si>
    <t>k</t>
    <phoneticPr fontId="1" type="noConversion"/>
  </si>
  <si>
    <t>b</t>
    <phoneticPr fontId="1" type="noConversion"/>
  </si>
  <si>
    <t>耐力</t>
    <phoneticPr fontId="1" type="noConversion"/>
  </si>
  <si>
    <t>（要比计算出的X小）</t>
    <phoneticPr fontId="1" type="noConversion"/>
  </si>
  <si>
    <t>属性相克系数</t>
    <phoneticPr fontId="1" type="noConversion"/>
  </si>
  <si>
    <t>即全体品级怪物的耐力的基础成长完全一样</t>
    <phoneticPr fontId="1" type="noConversion"/>
  </si>
  <si>
    <t>耐力可以完全不按照怪物品级规定，甚至可以完全不随等级成长</t>
    <phoneticPr fontId="1" type="noConversion"/>
  </si>
  <si>
    <t>设1属性克制2，同时1品级低于2两个品级，则</t>
    <phoneticPr fontId="1" type="noConversion"/>
  </si>
  <si>
    <t>定义E类怪为基础怪物，其余每类怪物在E类怪物上做加成（定义加成系数为x）</t>
    <phoneticPr fontId="1" type="noConversion"/>
  </si>
  <si>
    <t>首先要定义每类怪物的基础属性与极限属性来规定属性差别与属性成长或极限，同时要规定各类怪物的对比关系（不考虑速度影响）</t>
    <phoneticPr fontId="1" type="noConversion"/>
  </si>
  <si>
    <t>受伤比
（同等级）</t>
    <phoneticPr fontId="1" type="noConversion"/>
  </si>
  <si>
    <t>耐力的基础值,根据不同怪物分配耐力值</t>
    <phoneticPr fontId="1" type="noConversion"/>
  </si>
  <si>
    <t>每只怪物的耐力完全靠怪物自己的配置系数修改</t>
    <phoneticPr fontId="1" type="noConversion"/>
  </si>
  <si>
    <t>成长系数</t>
    <phoneticPr fontId="1" type="noConversion"/>
  </si>
  <si>
    <t>速度线性成长（品级，等级）</t>
    <phoneticPr fontId="1" type="noConversion"/>
  </si>
  <si>
    <t>整体调整倍数</t>
    <phoneticPr fontId="1" type="noConversion"/>
  </si>
  <si>
    <t>速度</t>
    <phoneticPr fontId="1" type="noConversion"/>
  </si>
  <si>
    <t>主属性：</t>
    <phoneticPr fontId="1" type="noConversion"/>
  </si>
  <si>
    <t>Hp，攻击，防御</t>
    <phoneticPr fontId="1" type="noConversion"/>
  </si>
  <si>
    <t>2级属性：</t>
    <phoneticPr fontId="1" type="noConversion"/>
  </si>
  <si>
    <t>换算1级属性成长：</t>
    <phoneticPr fontId="1" type="noConversion"/>
  </si>
  <si>
    <t>S打E</t>
    <phoneticPr fontId="1" type="noConversion"/>
  </si>
  <si>
    <t>E打S</t>
    <phoneticPr fontId="1" type="noConversion"/>
  </si>
  <si>
    <t>E打E</t>
    <phoneticPr fontId="1" type="noConversion"/>
  </si>
  <si>
    <t>S打S</t>
    <phoneticPr fontId="1" type="noConversion"/>
  </si>
  <si>
    <t>致死</t>
    <phoneticPr fontId="1" type="noConversion"/>
  </si>
  <si>
    <t>基础值整体调整倍数</t>
    <phoneticPr fontId="1" type="noConversion"/>
  </si>
  <si>
    <t>上限值整体调整倍数</t>
    <phoneticPr fontId="1" type="noConversion"/>
  </si>
  <si>
    <t>设属性相克系数带来的怪物伤害比例为1.25与0.75则规定越级挑战在属性相克的情况下可以胜利，则总属性的关系定义为：</t>
    <phoneticPr fontId="1" type="noConversion"/>
  </si>
  <si>
    <t>在此不区分物理攻击与法术攻击，法术攻击会有属性相克，这点可以通过技能系数来追齐法术与物理的伤害值（同时通过技能系数区分治疗与伤害）</t>
    <phoneticPr fontId="1" type="noConversion"/>
  </si>
  <si>
    <t>I(lv)=lv*30+600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</si>
</sst>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color rgb="FFFF0000"/>
      <name val="微软雅黑"/>
      <family val="2"/>
      <charset val="134"/>
    </font>
    <font>
      <sz val="11"/>
      <name val="微软雅黑"/>
      <family val="2"/>
      <charset val="134"/>
    </font>
  </fonts>
  <fills count="5">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s>
  <borders count="1">
    <border>
      <left/>
      <right/>
      <top/>
      <bottom/>
      <diagonal/>
    </border>
  </borders>
  <cellStyleXfs count="1">
    <xf numFmtId="0" fontId="0" fillId="0" borderId="0">
      <alignment vertical="center"/>
    </xf>
  </cellStyleXfs>
  <cellXfs count="17">
    <xf numFmtId="0" fontId="0" fillId="0" borderId="0" xfId="0">
      <alignment vertical="center"/>
    </xf>
    <xf numFmtId="0" fontId="2" fillId="0" borderId="0" xfId="0" applyFont="1" applyFill="1">
      <alignment vertical="center"/>
    </xf>
    <xf numFmtId="0" fontId="2"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2" fillId="2" borderId="0" xfId="0" applyFont="1" applyFill="1">
      <alignment vertical="center"/>
    </xf>
    <xf numFmtId="0" fontId="4" fillId="0" borderId="0" xfId="0" applyFont="1">
      <alignment vertical="center"/>
    </xf>
    <xf numFmtId="0" fontId="2" fillId="3" borderId="0" xfId="0" applyFont="1" applyFill="1">
      <alignment vertical="center"/>
    </xf>
    <xf numFmtId="0" fontId="4" fillId="3" borderId="0" xfId="0" applyFont="1" applyFill="1">
      <alignment vertical="center"/>
    </xf>
    <xf numFmtId="0" fontId="2" fillId="0" borderId="0" xfId="0" applyFont="1" applyAlignment="1">
      <alignment vertical="center"/>
    </xf>
    <xf numFmtId="0" fontId="3" fillId="0" borderId="0" xfId="0" applyFont="1" applyFill="1" applyBorder="1" applyAlignment="1">
      <alignment horizontal="center" vertical="center" wrapText="1"/>
    </xf>
    <xf numFmtId="0" fontId="3" fillId="0" borderId="0" xfId="0" applyFont="1">
      <alignment vertical="center"/>
    </xf>
    <xf numFmtId="0" fontId="3" fillId="0" borderId="0" xfId="0" applyFont="1" applyAlignment="1">
      <alignment horizontal="center" vertical="center"/>
    </xf>
    <xf numFmtId="0" fontId="2" fillId="4" borderId="0" xfId="0" applyFont="1" applyFill="1">
      <alignment vertical="center"/>
    </xf>
    <xf numFmtId="0" fontId="4" fillId="4" borderId="0" xfId="0" applyFont="1" applyFill="1">
      <alignment vertical="center"/>
    </xf>
    <xf numFmtId="0" fontId="5" fillId="4" borderId="0" xfId="0" applyFont="1" applyFill="1">
      <alignment vertical="center"/>
    </xf>
    <xf numFmtId="0" fontId="5" fillId="3" borderId="0" xfId="0" applyFont="1"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8216;&#25103;&#26102;&#38388;&#35268;&#21010;%20(&#33258;&#21160;&#20445;&#23384;&#303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时间计划"/>
      <sheetName val="升级曲线（人物）"/>
      <sheetName val="升级曲线（怪物）"/>
    </sheetNames>
    <sheetDataSet>
      <sheetData sheetId="0"/>
      <sheetData sheetId="1">
        <row r="24">
          <cell r="F24">
            <v>1.5917863953166402</v>
          </cell>
        </row>
        <row r="25">
          <cell r="F25">
            <v>2.0208290377961218</v>
          </cell>
        </row>
        <row r="26">
          <cell r="F26">
            <v>2.4991292764871282</v>
          </cell>
        </row>
        <row r="27">
          <cell r="F27">
            <v>3.0691733318379573</v>
          </cell>
        </row>
        <row r="28">
          <cell r="F28">
            <v>3.7469395520468116</v>
          </cell>
        </row>
        <row r="29">
          <cell r="F29">
            <v>4.4702209054225364</v>
          </cell>
        </row>
        <row r="30">
          <cell r="F30">
            <v>5.3094163621838062</v>
          </cell>
        </row>
        <row r="31">
          <cell r="F31">
            <v>6.169973306254775</v>
          </cell>
        </row>
        <row r="32">
          <cell r="F32">
            <v>7.1452006876529177</v>
          </cell>
        </row>
        <row r="33">
          <cell r="F33">
            <v>8.249033925612558</v>
          </cell>
        </row>
        <row r="34">
          <cell r="F34">
            <v>9.3283650781307479</v>
          </cell>
        </row>
        <row r="35">
          <cell r="F35">
            <v>10.522547225051735</v>
          </cell>
        </row>
        <row r="36">
          <cell r="F36">
            <v>11.632386055967753</v>
          </cell>
        </row>
        <row r="37">
          <cell r="F37">
            <v>12.832713541845353</v>
          </cell>
        </row>
        <row r="38">
          <cell r="F38">
            <v>14.56970895773793</v>
          </cell>
        </row>
        <row r="39">
          <cell r="F39">
            <v>16.835053532732278</v>
          </cell>
        </row>
        <row r="40">
          <cell r="F40">
            <v>18.36</v>
          </cell>
        </row>
        <row r="41">
          <cell r="F41">
            <v>19.452621069650025</v>
          </cell>
        </row>
        <row r="42">
          <cell r="F42">
            <v>20.023078592806311</v>
          </cell>
        </row>
        <row r="43">
          <cell r="F43">
            <v>30.13820190959872</v>
          </cell>
        </row>
        <row r="44">
          <cell r="F44">
            <v>32.588258699706778</v>
          </cell>
        </row>
        <row r="45">
          <cell r="F45">
            <v>36.196617514972246</v>
          </cell>
        </row>
        <row r="46">
          <cell r="F46">
            <v>39.266656652641835</v>
          </cell>
        </row>
        <row r="47">
          <cell r="F47">
            <v>44.016985882911399</v>
          </cell>
        </row>
        <row r="48">
          <cell r="F48">
            <v>47.499009206463903</v>
          </cell>
        </row>
        <row r="49">
          <cell r="F49">
            <v>51.256482704138143</v>
          </cell>
        </row>
        <row r="50">
          <cell r="F50">
            <v>53.245256813901314</v>
          </cell>
        </row>
        <row r="51">
          <cell r="F51">
            <v>55.311196235269882</v>
          </cell>
        </row>
        <row r="52">
          <cell r="F52">
            <v>57.457295016329063</v>
          </cell>
        </row>
        <row r="53">
          <cell r="F53">
            <v>74.617229861332277</v>
          </cell>
        </row>
        <row r="54">
          <cell r="F54">
            <v>100.79599040613049</v>
          </cell>
        </row>
        <row r="55">
          <cell r="F55">
            <v>135.27379389813129</v>
          </cell>
        </row>
        <row r="56">
          <cell r="F56">
            <v>171.01603760256597</v>
          </cell>
        </row>
        <row r="57">
          <cell r="F57">
            <v>215.15950873716801</v>
          </cell>
        </row>
        <row r="58">
          <cell r="F58">
            <v>246.00308901267445</v>
          </cell>
        </row>
        <row r="59">
          <cell r="F59">
            <v>281.08789192118451</v>
          </cell>
        </row>
        <row r="60">
          <cell r="F60">
            <v>311.3851308509096</v>
          </cell>
        </row>
        <row r="61">
          <cell r="F61">
            <v>336.44960482524908</v>
          </cell>
        </row>
        <row r="62">
          <cell r="F62">
            <v>367.42195574816901</v>
          </cell>
        </row>
        <row r="63">
          <cell r="F63">
            <v>401.12363006486032</v>
          </cell>
        </row>
        <row r="64">
          <cell r="F64">
            <v>456.61013449762766</v>
          </cell>
        </row>
        <row r="65">
          <cell r="F65">
            <v>515.50982875307773</v>
          </cell>
        </row>
        <row r="66">
          <cell r="F66">
            <v>583.55504691657916</v>
          </cell>
        </row>
        <row r="67">
          <cell r="F67">
            <v>648.19793549669964</v>
          </cell>
        </row>
        <row r="68">
          <cell r="F68">
            <v>708.46817790392458</v>
          </cell>
        </row>
        <row r="69">
          <cell r="F69">
            <v>750.22582572908368</v>
          </cell>
        </row>
        <row r="70">
          <cell r="F70">
            <v>800.72806023111946</v>
          </cell>
        </row>
        <row r="71">
          <cell r="F71">
            <v>854.62990536002303</v>
          </cell>
        </row>
        <row r="72">
          <cell r="F72">
            <v>912.16020945346077</v>
          </cell>
        </row>
        <row r="73">
          <cell r="F73">
            <v>961.48945640718955</v>
          </cell>
        </row>
        <row r="74">
          <cell r="F74">
            <v>1007.6400533194707</v>
          </cell>
        </row>
        <row r="75">
          <cell r="F75">
            <v>1064.6482048737657</v>
          </cell>
        </row>
        <row r="76">
          <cell r="F76">
            <v>1134.8573985736152</v>
          </cell>
        </row>
        <row r="77">
          <cell r="F77">
            <v>1194.5134626353763</v>
          </cell>
        </row>
        <row r="78">
          <cell r="F78">
            <v>1265.2017015403467</v>
          </cell>
        </row>
        <row r="79">
          <cell r="F79">
            <v>1329.6399938957534</v>
          </cell>
        </row>
        <row r="80">
          <cell r="F80">
            <v>1381.4634317160564</v>
          </cell>
        </row>
        <row r="81">
          <cell r="F81">
            <v>1433.7119308110318</v>
          </cell>
        </row>
        <row r="82">
          <cell r="F82">
            <v>1486.1672800822253</v>
          </cell>
        </row>
        <row r="83">
          <cell r="F83">
            <v>1530.7680928358809</v>
          </cell>
        </row>
        <row r="84">
          <cell r="F84">
            <v>1586.2453308925133</v>
          </cell>
        </row>
        <row r="85">
          <cell r="F85">
            <v>1634.9846053299343</v>
          </cell>
        </row>
        <row r="86">
          <cell r="F86">
            <v>1690.7338975200137</v>
          </cell>
        </row>
        <row r="87">
          <cell r="F87">
            <v>1769.6793125220495</v>
          </cell>
        </row>
        <row r="88">
          <cell r="F88">
            <v>1854.112691600599</v>
          </cell>
        </row>
        <row r="89">
          <cell r="F89">
            <v>1929.4374422779892</v>
          </cell>
        </row>
        <row r="90">
          <cell r="F90">
            <v>1996.6352460900389</v>
          </cell>
        </row>
        <row r="91">
          <cell r="F91">
            <v>2054.7325977856162</v>
          </cell>
        </row>
        <row r="92">
          <cell r="F92">
            <v>2109.7256137280674</v>
          </cell>
        </row>
        <row r="93">
          <cell r="F93">
            <v>2185.8551108881575</v>
          </cell>
        </row>
        <row r="94">
          <cell r="F94">
            <v>2274.0606537538556</v>
          </cell>
        </row>
        <row r="95">
          <cell r="F95">
            <v>2386.2464251698998</v>
          </cell>
        </row>
        <row r="96">
          <cell r="F96">
            <v>2534.4114157953536</v>
          </cell>
        </row>
        <row r="97">
          <cell r="F97">
            <v>2696.7811751493618</v>
          </cell>
        </row>
        <row r="98">
          <cell r="F98">
            <v>2880.2040560959272</v>
          </cell>
        </row>
        <row r="99">
          <cell r="F99">
            <v>3035.2641928045978</v>
          </cell>
        </row>
        <row r="100">
          <cell r="F100">
            <v>3179.457823870322</v>
          </cell>
        </row>
        <row r="101">
          <cell r="F101">
            <v>3313.6652511505922</v>
          </cell>
        </row>
        <row r="102">
          <cell r="F102">
            <v>3420.0777993558331</v>
          </cell>
        </row>
        <row r="103">
          <cell r="F103">
            <v>3547.1666441780017</v>
          </cell>
        </row>
        <row r="104">
          <cell r="F104">
            <v>3686.8869635910478</v>
          </cell>
        </row>
        <row r="105">
          <cell r="F105">
            <v>3831.5200806402177</v>
          </cell>
        </row>
        <row r="106">
          <cell r="F106">
            <v>3982.9007144518037</v>
          </cell>
        </row>
        <row r="107">
          <cell r="F107">
            <v>4157.9134185982048</v>
          </cell>
        </row>
        <row r="108">
          <cell r="F108">
            <v>4316.8714325046449</v>
          </cell>
        </row>
        <row r="109">
          <cell r="F109">
            <v>4460.8975124187637</v>
          </cell>
        </row>
        <row r="110">
          <cell r="F110">
            <v>4588.097382562074</v>
          </cell>
        </row>
        <row r="111">
          <cell r="F111">
            <v>4703.8049093029031</v>
          </cell>
        </row>
        <row r="112">
          <cell r="F112">
            <v>4805.0697219992153</v>
          </cell>
        </row>
        <row r="113">
          <cell r="F113">
            <v>4977.3859277449346</v>
          </cell>
        </row>
        <row r="114">
          <cell r="F114">
            <v>5162.1447417811314</v>
          </cell>
        </row>
        <row r="115">
          <cell r="F115">
            <v>5369.5492874525444</v>
          </cell>
        </row>
        <row r="116">
          <cell r="F116">
            <v>5596.2728108748915</v>
          </cell>
        </row>
        <row r="117">
          <cell r="F117">
            <v>5863.0877098670262</v>
          </cell>
        </row>
        <row r="118">
          <cell r="F118">
            <v>6117.8059856383143</v>
          </cell>
        </row>
        <row r="119">
          <cell r="F119">
            <v>6353.8546091918797</v>
          </cell>
        </row>
        <row r="120">
          <cell r="F120">
            <v>6563.7928616709214</v>
          </cell>
        </row>
        <row r="121">
          <cell r="F121">
            <v>6759.4035279564669</v>
          </cell>
        </row>
      </sheetData>
      <sheetData sheetId="2">
        <row r="23">
          <cell r="F23">
            <v>3.674155009085581</v>
          </cell>
        </row>
        <row r="24">
          <cell r="F24">
            <v>3.9019884126246174</v>
          </cell>
        </row>
        <row r="25">
          <cell r="F25">
            <v>4.1439497066962581</v>
          </cell>
        </row>
        <row r="26">
          <cell r="F26">
            <v>4.335217102840188</v>
          </cell>
        </row>
        <row r="27">
          <cell r="F27">
            <v>4.5353126024643711</v>
          </cell>
        </row>
        <row r="28">
          <cell r="F28">
            <v>4.6738145584940449</v>
          </cell>
        </row>
        <row r="29">
          <cell r="F29">
            <v>4.8165461660396085</v>
          </cell>
        </row>
        <row r="30">
          <cell r="F30">
            <v>4.8895383012842153</v>
          </cell>
        </row>
        <row r="31">
          <cell r="F31">
            <v>4.9636365926049617</v>
          </cell>
        </row>
        <row r="32">
          <cell r="F32">
            <v>5.0388578031950404</v>
          </cell>
        </row>
        <row r="33">
          <cell r="F33">
            <v>6.6755988275980807</v>
          </cell>
        </row>
        <row r="34">
          <cell r="F34">
            <v>7.2888653949556508</v>
          </cell>
        </row>
        <row r="35">
          <cell r="F35">
            <v>7.9584708604932155</v>
          </cell>
        </row>
        <row r="36">
          <cell r="F36">
            <v>8.5007433768238201</v>
          </cell>
        </row>
        <row r="37">
          <cell r="F37">
            <v>9.0799651371891326</v>
          </cell>
        </row>
        <row r="38">
          <cell r="F38">
            <v>9.4878766793882914</v>
          </cell>
        </row>
        <row r="39">
          <cell r="F39">
            <v>9.9141133829449295</v>
          </cell>
        </row>
        <row r="40">
          <cell r="F40">
            <v>10.134359509036734</v>
          </cell>
        </row>
        <row r="41">
          <cell r="F41">
            <v>10.359498493842645</v>
          </cell>
        </row>
        <row r="42">
          <cell r="F42">
            <v>10.589639034241124</v>
          </cell>
        </row>
        <row r="43">
          <cell r="F43">
            <v>12.093101489478043</v>
          </cell>
        </row>
        <row r="44">
          <cell r="F44">
            <v>13.575273806154442</v>
          </cell>
        </row>
        <row r="45">
          <cell r="F45">
            <v>15.239106284885503</v>
          </cell>
        </row>
        <row r="46">
          <cell r="F46">
            <v>16.619489260696685</v>
          </cell>
        </row>
        <row r="47">
          <cell r="F47">
            <v>18.124909566406874</v>
          </cell>
        </row>
        <row r="48">
          <cell r="F48">
            <v>19.203540180663822</v>
          </cell>
        </row>
        <row r="49">
          <cell r="F49">
            <v>20.346361129098682</v>
          </cell>
        </row>
        <row r="50">
          <cell r="F50">
            <v>20.943028011848881</v>
          </cell>
        </row>
        <row r="51">
          <cell r="F51">
            <v>21.557192439575893</v>
          </cell>
        </row>
        <row r="52">
          <cell r="F52">
            <v>22.189367536250671</v>
          </cell>
        </row>
        <row r="53">
          <cell r="F53">
            <v>23.899887461988012</v>
          </cell>
        </row>
        <row r="54">
          <cell r="F54">
            <v>26.131651650020221</v>
          </cell>
        </row>
        <row r="55">
          <cell r="F55">
            <v>28.818734235558001</v>
          </cell>
        </row>
        <row r="56">
          <cell r="F56">
            <v>32.089575868769764</v>
          </cell>
        </row>
        <row r="57">
          <cell r="F57">
            <v>35.316164129981395</v>
          </cell>
        </row>
        <row r="58">
          <cell r="F58">
            <v>37.940196558499309</v>
          </cell>
        </row>
        <row r="59">
          <cell r="F59">
            <v>40.279677702378308</v>
          </cell>
        </row>
        <row r="60">
          <cell r="F60">
            <v>42.246297356037488</v>
          </cell>
        </row>
        <row r="61">
          <cell r="F61">
            <v>43.787653881820823</v>
          </cell>
        </row>
        <row r="62">
          <cell r="F62">
            <v>44.851302733665506</v>
          </cell>
        </row>
        <row r="63">
          <cell r="F63">
            <v>46.946070518003609</v>
          </cell>
        </row>
        <row r="64">
          <cell r="F64">
            <v>50.134311613142486</v>
          </cell>
        </row>
        <row r="65">
          <cell r="F65">
            <v>54.200051461097615</v>
          </cell>
        </row>
        <row r="66">
          <cell r="F66">
            <v>59.365333606555502</v>
          </cell>
        </row>
        <row r="67">
          <cell r="F67">
            <v>66.210596237715023</v>
          </cell>
        </row>
        <row r="68">
          <cell r="F68">
            <v>71.657750638352027</v>
          </cell>
        </row>
        <row r="69">
          <cell r="F69">
            <v>76.029189284664</v>
          </cell>
        </row>
        <row r="70">
          <cell r="F70">
            <v>79.351233926160944</v>
          </cell>
        </row>
        <row r="71">
          <cell r="F71">
            <v>81.714187314758391</v>
          </cell>
        </row>
        <row r="72">
          <cell r="F72">
            <v>83.555891563763169</v>
          </cell>
        </row>
        <row r="73">
          <cell r="F73">
            <v>89.336993108091676</v>
          </cell>
        </row>
        <row r="74">
          <cell r="F74">
            <v>96.149821910729145</v>
          </cell>
        </row>
        <row r="75">
          <cell r="F75">
            <v>104.08892577736465</v>
          </cell>
        </row>
        <row r="76">
          <cell r="F76">
            <v>112.40695317380784</v>
          </cell>
        </row>
        <row r="77">
          <cell r="F77">
            <v>122.31377043706205</v>
          </cell>
        </row>
        <row r="78">
          <cell r="F78">
            <v>132.20943052606432</v>
          </cell>
        </row>
        <row r="79">
          <cell r="F79">
            <v>140.99826901392646</v>
          </cell>
        </row>
        <row r="80">
          <cell r="F80">
            <v>148.95851337064292</v>
          </cell>
        </row>
        <row r="81">
          <cell r="F81">
            <v>155.31778625245914</v>
          </cell>
        </row>
        <row r="82">
          <cell r="F82">
            <v>160.86907642580428</v>
          </cell>
        </row>
        <row r="83">
          <cell r="F83">
            <v>166.85326473575392</v>
          </cell>
        </row>
        <row r="84">
          <cell r="F84">
            <v>173.72100204223554</v>
          </cell>
        </row>
        <row r="85">
          <cell r="F85">
            <v>181.69043228871337</v>
          </cell>
        </row>
        <row r="86">
          <cell r="F86">
            <v>190.79985393489176</v>
          </cell>
        </row>
        <row r="87">
          <cell r="F87">
            <v>201.34072730501148</v>
          </cell>
        </row>
        <row r="88">
          <cell r="F88">
            <v>212.10929690033362</v>
          </cell>
        </row>
        <row r="89">
          <cell r="F89">
            <v>221.5656239044192</v>
          </cell>
        </row>
        <row r="90">
          <cell r="F90">
            <v>230.09238987355562</v>
          </cell>
        </row>
        <row r="91">
          <cell r="F91">
            <v>237.21186626274471</v>
          </cell>
        </row>
        <row r="92">
          <cell r="F92">
            <v>243.36330699287691</v>
          </cell>
        </row>
        <row r="93">
          <cell r="F93">
            <v>250.93521874268396</v>
          </cell>
        </row>
        <row r="94">
          <cell r="F94">
            <v>259.65875068166213</v>
          </cell>
        </row>
        <row r="95">
          <cell r="F95">
            <v>269.77251773916282</v>
          </cell>
        </row>
        <row r="96">
          <cell r="F96">
            <v>281.23864468809541</v>
          </cell>
        </row>
        <row r="97">
          <cell r="F97">
            <v>294.52532721899604</v>
          </cell>
        </row>
        <row r="98">
          <cell r="F98">
            <v>305.7104165581232</v>
          </cell>
        </row>
        <row r="99">
          <cell r="F99">
            <v>315.34252030782432</v>
          </cell>
        </row>
        <row r="100">
          <cell r="F100">
            <v>324.18083151369933</v>
          </cell>
        </row>
        <row r="101">
          <cell r="F101">
            <v>331.39300739131323</v>
          </cell>
        </row>
        <row r="102">
          <cell r="F102">
            <v>338.27212440567001</v>
          </cell>
        </row>
        <row r="103">
          <cell r="F103">
            <v>346.60443802507382</v>
          </cell>
        </row>
        <row r="104">
          <cell r="F104">
            <v>355.94120547176061</v>
          </cell>
        </row>
        <row r="105">
          <cell r="F105">
            <v>366.35835011090745</v>
          </cell>
        </row>
        <row r="106">
          <cell r="F106">
            <v>378.45325563487518</v>
          </cell>
        </row>
        <row r="107">
          <cell r="F107">
            <v>391.86626805762614</v>
          </cell>
        </row>
        <row r="108">
          <cell r="F108">
            <v>406.44367040409315</v>
          </cell>
        </row>
        <row r="109">
          <cell r="F109">
            <v>419.01676449373832</v>
          </cell>
        </row>
        <row r="110">
          <cell r="F110">
            <v>429.64963817575358</v>
          </cell>
        </row>
        <row r="111">
          <cell r="F111">
            <v>439.2557864160587</v>
          </cell>
        </row>
        <row r="112">
          <cell r="F112">
            <v>447.62175331761159</v>
          </cell>
        </row>
        <row r="113">
          <cell r="F113">
            <v>466.30427647206739</v>
          </cell>
        </row>
        <row r="114">
          <cell r="F114">
            <v>488.67943765046539</v>
          </cell>
        </row>
        <row r="115">
          <cell r="F115">
            <v>511.86372031341051</v>
          </cell>
        </row>
        <row r="116">
          <cell r="F116">
            <v>536.53658558387849</v>
          </cell>
        </row>
        <row r="117">
          <cell r="F117">
            <v>562.56735763997744</v>
          </cell>
        </row>
        <row r="118">
          <cell r="F118">
            <v>586.80480066588939</v>
          </cell>
        </row>
        <row r="119">
          <cell r="F119">
            <v>610.10693880061149</v>
          </cell>
        </row>
        <row r="120">
          <cell r="F120">
            <v>632.60241205825753</v>
          </cell>
        </row>
        <row r="121">
          <cell r="F121">
            <v>653.42064264395026</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8"/>
  <sheetViews>
    <sheetView topLeftCell="A16" workbookViewId="0">
      <selection activeCell="L30" sqref="L30"/>
    </sheetView>
  </sheetViews>
  <sheetFormatPr defaultRowHeight="16.5" x14ac:dyDescent="0.15"/>
  <cols>
    <col min="1" max="1" width="9" style="2"/>
    <col min="2" max="2" width="9.625" style="2" bestFit="1" customWidth="1"/>
    <col min="3" max="7" width="9" style="2"/>
    <col min="8" max="8" width="9.625" style="2" bestFit="1" customWidth="1"/>
    <col min="9" max="31" width="9" style="2"/>
    <col min="32" max="32" width="9.625" style="2" bestFit="1" customWidth="1"/>
    <col min="33" max="16384" width="9" style="2"/>
  </cols>
  <sheetData>
    <row r="1" spans="1:2" x14ac:dyDescent="0.15">
      <c r="A1" s="2" t="s">
        <v>51</v>
      </c>
      <c r="B1" s="2" t="s">
        <v>52</v>
      </c>
    </row>
    <row r="3" spans="1:2" x14ac:dyDescent="0.15">
      <c r="A3" s="2" t="s">
        <v>43</v>
      </c>
    </row>
    <row r="4" spans="1:2" x14ac:dyDescent="0.15">
      <c r="A4" s="2" t="s">
        <v>42</v>
      </c>
    </row>
    <row r="5" spans="1:2" x14ac:dyDescent="0.15">
      <c r="A5" s="2" t="s">
        <v>3</v>
      </c>
    </row>
    <row r="6" spans="1:2" x14ac:dyDescent="0.15">
      <c r="A6" s="2" t="s">
        <v>63</v>
      </c>
    </row>
    <row r="7" spans="1:2" x14ac:dyDescent="0.15">
      <c r="A7" s="2" t="s">
        <v>62</v>
      </c>
    </row>
    <row r="8" spans="1:2" x14ac:dyDescent="0.15">
      <c r="A8" s="2" t="s">
        <v>4</v>
      </c>
    </row>
    <row r="9" spans="1:2" x14ac:dyDescent="0.15">
      <c r="A9" s="2" t="s">
        <v>5</v>
      </c>
    </row>
    <row r="10" spans="1:2" x14ac:dyDescent="0.15">
      <c r="A10" s="2" t="s">
        <v>6</v>
      </c>
    </row>
    <row r="11" spans="1:2" x14ac:dyDescent="0.15">
      <c r="A11" s="2" t="s">
        <v>7</v>
      </c>
    </row>
    <row r="12" spans="1:2" x14ac:dyDescent="0.15">
      <c r="A12" s="2" t="s">
        <v>11</v>
      </c>
    </row>
    <row r="13" spans="1:2" x14ac:dyDescent="0.15">
      <c r="A13" s="2" t="s">
        <v>8</v>
      </c>
    </row>
    <row r="14" spans="1:2" x14ac:dyDescent="0.15">
      <c r="A14" s="2" t="s">
        <v>9</v>
      </c>
    </row>
    <row r="16" spans="1:2" x14ac:dyDescent="0.15">
      <c r="A16" s="2" t="s">
        <v>10</v>
      </c>
    </row>
    <row r="17" spans="1:12" x14ac:dyDescent="0.15">
      <c r="A17" s="2" t="s">
        <v>13</v>
      </c>
    </row>
    <row r="18" spans="1:12" x14ac:dyDescent="0.15">
      <c r="A18" s="2" t="s">
        <v>14</v>
      </c>
      <c r="H18" s="1"/>
    </row>
    <row r="19" spans="1:12" x14ac:dyDescent="0.15">
      <c r="H19" s="1"/>
    </row>
    <row r="20" spans="1:12" x14ac:dyDescent="0.15">
      <c r="A20" s="2" t="s">
        <v>12</v>
      </c>
      <c r="H20" s="1"/>
    </row>
    <row r="21" spans="1:12" x14ac:dyDescent="0.15">
      <c r="A21" s="2" t="s">
        <v>41</v>
      </c>
      <c r="H21" s="1"/>
    </row>
    <row r="22" spans="1:12" x14ac:dyDescent="0.15">
      <c r="A22" s="2" t="s">
        <v>18</v>
      </c>
      <c r="H22" s="1"/>
    </row>
    <row r="23" spans="1:12" x14ac:dyDescent="0.15">
      <c r="A23" s="2" t="s">
        <v>16</v>
      </c>
      <c r="H23" s="1"/>
    </row>
    <row r="24" spans="1:12" x14ac:dyDescent="0.15">
      <c r="A24" s="2" t="s">
        <v>15</v>
      </c>
      <c r="H24" s="1"/>
    </row>
    <row r="25" spans="1:12" x14ac:dyDescent="0.15">
      <c r="A25" s="2" t="s">
        <v>38</v>
      </c>
      <c r="C25" s="6">
        <v>1.25</v>
      </c>
      <c r="D25" s="6">
        <v>0.75</v>
      </c>
      <c r="H25" s="1"/>
      <c r="J25" s="13">
        <v>1</v>
      </c>
      <c r="K25" s="13">
        <f>1.25/0.75</f>
        <v>1.6666666666666667</v>
      </c>
      <c r="L25" s="13">
        <f>K25^2</f>
        <v>2.7777777777777781</v>
      </c>
    </row>
    <row r="26" spans="1:12" x14ac:dyDescent="0.15">
      <c r="A26" s="2" t="s">
        <v>19</v>
      </c>
      <c r="H26" s="1"/>
    </row>
    <row r="27" spans="1:12" x14ac:dyDescent="0.15">
      <c r="A27" s="2" t="s">
        <v>17</v>
      </c>
    </row>
    <row r="28" spans="1:12" x14ac:dyDescent="0.15">
      <c r="A28" s="2" t="s">
        <v>20</v>
      </c>
      <c r="B28" s="8">
        <f>SQRT(SQRT(C25/D25))</f>
        <v>1.1362193664674993</v>
      </c>
      <c r="C28" s="2" t="s">
        <v>31</v>
      </c>
      <c r="D28" s="6">
        <v>1.1000000000000001</v>
      </c>
      <c r="E28" s="2" t="s">
        <v>32</v>
      </c>
      <c r="G28" s="16">
        <v>1.05</v>
      </c>
      <c r="H28" s="8">
        <f>SQRT(K25/(D28^4))</f>
        <v>1.0669375609386822</v>
      </c>
    </row>
    <row r="29" spans="1:12" x14ac:dyDescent="0.15">
      <c r="D29" s="2" t="s">
        <v>37</v>
      </c>
      <c r="H29" s="1"/>
    </row>
    <row r="30" spans="1:12" x14ac:dyDescent="0.15">
      <c r="A30" s="2" t="s">
        <v>21</v>
      </c>
      <c r="D30" s="6">
        <v>1.3</v>
      </c>
      <c r="E30" s="6">
        <v>1.2</v>
      </c>
      <c r="H30" s="1"/>
    </row>
    <row r="31" spans="1:12" x14ac:dyDescent="0.15">
      <c r="A31" s="2" t="s">
        <v>49</v>
      </c>
      <c r="B31" s="6">
        <v>1.5</v>
      </c>
      <c r="D31" s="6"/>
      <c r="E31" s="6"/>
      <c r="H31" s="1"/>
    </row>
    <row r="32" spans="1:12" x14ac:dyDescent="0.15">
      <c r="A32" s="2" t="s">
        <v>22</v>
      </c>
      <c r="B32" s="2" t="s">
        <v>64</v>
      </c>
      <c r="H32" s="1"/>
    </row>
    <row r="33" spans="1:35" x14ac:dyDescent="0.15">
      <c r="A33" s="11" t="s">
        <v>53</v>
      </c>
      <c r="H33" s="1"/>
    </row>
    <row r="34" spans="1:35" x14ac:dyDescent="0.15">
      <c r="B34" s="12" t="s">
        <v>27</v>
      </c>
      <c r="C34" s="12"/>
      <c r="D34" s="12"/>
      <c r="E34" s="12"/>
      <c r="F34" s="12"/>
      <c r="G34" s="12" t="s">
        <v>28</v>
      </c>
      <c r="H34" s="12"/>
      <c r="I34" s="12"/>
      <c r="J34" s="12"/>
      <c r="K34" s="12"/>
      <c r="L34" s="12" t="s">
        <v>29</v>
      </c>
      <c r="M34" s="12"/>
      <c r="N34" s="12"/>
      <c r="O34" s="12"/>
      <c r="P34" s="12"/>
      <c r="Q34" s="12" t="s">
        <v>0</v>
      </c>
      <c r="R34" s="12"/>
      <c r="S34" s="12"/>
      <c r="T34" s="12"/>
      <c r="U34" s="12"/>
      <c r="V34" s="12" t="s">
        <v>1</v>
      </c>
      <c r="W34" s="12"/>
      <c r="X34" s="12"/>
      <c r="Y34" s="12"/>
      <c r="Z34" s="12"/>
      <c r="AA34" s="12" t="s">
        <v>2</v>
      </c>
      <c r="AB34" s="12"/>
      <c r="AC34" s="12"/>
      <c r="AD34" s="12"/>
      <c r="AE34" s="12"/>
      <c r="AF34" s="12" t="s">
        <v>59</v>
      </c>
      <c r="AG34" s="12"/>
      <c r="AH34" s="12"/>
      <c r="AI34" s="12"/>
    </row>
    <row r="35" spans="1:35" ht="45" x14ac:dyDescent="0.15">
      <c r="B35" s="3" t="s">
        <v>23</v>
      </c>
      <c r="C35" s="4" t="s">
        <v>25</v>
      </c>
      <c r="D35" s="4" t="s">
        <v>26</v>
      </c>
      <c r="E35" s="4" t="s">
        <v>24</v>
      </c>
      <c r="F35" s="10" t="s">
        <v>44</v>
      </c>
      <c r="G35" s="3"/>
      <c r="H35" s="4" t="s">
        <v>25</v>
      </c>
      <c r="I35" s="4" t="s">
        <v>26</v>
      </c>
      <c r="J35" s="4" t="s">
        <v>24</v>
      </c>
      <c r="K35" s="4" t="s">
        <v>30</v>
      </c>
      <c r="L35" s="3"/>
      <c r="M35" s="4" t="s">
        <v>25</v>
      </c>
      <c r="N35" s="4" t="s">
        <v>26</v>
      </c>
      <c r="O35" s="4" t="s">
        <v>24</v>
      </c>
      <c r="P35" s="4" t="s">
        <v>30</v>
      </c>
      <c r="Q35" s="3"/>
      <c r="R35" s="4" t="s">
        <v>25</v>
      </c>
      <c r="S35" s="4" t="s">
        <v>26</v>
      </c>
      <c r="T35" s="4" t="s">
        <v>24</v>
      </c>
      <c r="U35" s="4" t="s">
        <v>30</v>
      </c>
      <c r="V35" s="3"/>
      <c r="W35" s="4" t="s">
        <v>25</v>
      </c>
      <c r="X35" s="4" t="s">
        <v>26</v>
      </c>
      <c r="Y35" s="4" t="s">
        <v>24</v>
      </c>
      <c r="Z35" s="4" t="s">
        <v>30</v>
      </c>
      <c r="AA35" s="3"/>
      <c r="AB35" s="4" t="s">
        <v>25</v>
      </c>
      <c r="AC35" s="4" t="s">
        <v>26</v>
      </c>
      <c r="AD35" s="4" t="s">
        <v>24</v>
      </c>
      <c r="AE35" s="4" t="s">
        <v>30</v>
      </c>
      <c r="AF35" s="11" t="s">
        <v>55</v>
      </c>
      <c r="AG35" s="11" t="s">
        <v>56</v>
      </c>
      <c r="AH35" s="11" t="s">
        <v>57</v>
      </c>
      <c r="AI35" s="11" t="s">
        <v>58</v>
      </c>
    </row>
    <row r="36" spans="1:35" x14ac:dyDescent="0.15">
      <c r="B36" s="2">
        <v>1</v>
      </c>
      <c r="C36" s="7">
        <f>ROUNDDOWN($C$134*$D$30^(($B36-$B$134)/5),0)</f>
        <v>26</v>
      </c>
      <c r="D36" s="7">
        <f>ROUNDDOWN($D$134*$E$30^(($B36-$B$134)/5),0)</f>
        <v>21</v>
      </c>
      <c r="E36" s="7">
        <f>ROUNDDOWN($E$134*$E$30^(($B36-$B$134)/5),0)</f>
        <v>42</v>
      </c>
      <c r="F36" s="7">
        <f>1/(1+E36/($B36*30+600))</f>
        <v>0.9375</v>
      </c>
      <c r="G36" s="5"/>
      <c r="H36" s="7">
        <f>ROUNDDOWN($H$134*$D$30^(($B36-$B$134)/5),0)</f>
        <v>28</v>
      </c>
      <c r="I36" s="7">
        <f>ROUNDDOWN($I$134*$E$30^(($B36-$B$134)/5),0)</f>
        <v>23</v>
      </c>
      <c r="J36" s="7">
        <f>ROUNDDOWN($J$134*$E$30^(($B36-$B$134)/5),0)</f>
        <v>44</v>
      </c>
      <c r="K36" s="7">
        <f>1/(1+J36/($B36*30+600))</f>
        <v>0.93471810089020779</v>
      </c>
      <c r="L36" s="5"/>
      <c r="M36" s="7">
        <f>ROUNDDOWN($M$134*$D$30^(($B36-$B$134)/5),0)</f>
        <v>31</v>
      </c>
      <c r="N36" s="7">
        <f>ROUNDDOWN($N$134*$E$30^(($B36-$B$134)/5),0)</f>
        <v>25</v>
      </c>
      <c r="O36" s="7">
        <f>ROUNDDOWN($O$134*$E$30^(($B36-$B$134)/5),0)</f>
        <v>46</v>
      </c>
      <c r="P36" s="7">
        <f>1/(1+O36/($B36*30+600))</f>
        <v>0.93195266272189348</v>
      </c>
      <c r="Q36" s="5"/>
      <c r="R36" s="7">
        <f>ROUNDDOWN($R$134*$D$30^(($B36-$B$134)/5),0)</f>
        <v>34</v>
      </c>
      <c r="S36" s="7">
        <f>ROUNDDOWN($S$134*$E$30^(($B36-$B$134)/5),0)</f>
        <v>27</v>
      </c>
      <c r="T36" s="7">
        <f>ROUNDDOWN($T$134*$E$30^(($B36-$B$134)/5),0)</f>
        <v>48</v>
      </c>
      <c r="U36" s="7">
        <f>1/(1+T36/($B36*30+600))</f>
        <v>0.92920353982300885</v>
      </c>
      <c r="V36" s="5"/>
      <c r="W36" s="7">
        <f>ROUNDDOWN($W$134*$D$30^(($B36-$B$134)/5),0)</f>
        <v>38</v>
      </c>
      <c r="X36" s="7">
        <f>ROUNDDOWN($X$134*$E$30^(($B36-$B$134)/5),0)</f>
        <v>30</v>
      </c>
      <c r="Y36" s="7">
        <f>ROUNDDOWN($Y$134*$E$30^(($B36-$B$134)/5),0)</f>
        <v>51</v>
      </c>
      <c r="Z36" s="7">
        <f>1/(1+Y36/($B36*30+600))</f>
        <v>0.92511013215859039</v>
      </c>
      <c r="AA36" s="5"/>
      <c r="AB36" s="7">
        <f>ROUNDDOWN($AB$134*$D$30^(($B36-$B$134)/5),0)</f>
        <v>42</v>
      </c>
      <c r="AC36" s="7">
        <f>ROUNDDOWN($AC$134*$E$30^(($B36-$B$134)/5),0)</f>
        <v>33</v>
      </c>
      <c r="AD36" s="7">
        <f>ROUNDDOWN($AD$134*$E$30^(($B36-$B$134)/5),0)</f>
        <v>53</v>
      </c>
      <c r="AE36" s="7">
        <f>1/(1+AD36/($B36*30+600))</f>
        <v>0.92240117130307475</v>
      </c>
      <c r="AF36" s="7">
        <f>ROUNDUP(C36/(AC36*F36),0)</f>
        <v>1</v>
      </c>
      <c r="AG36" s="7">
        <f>ROUNDUP(AB36/(D36*AE36),0)</f>
        <v>3</v>
      </c>
      <c r="AH36" s="7">
        <f>ROUNDUP(C36/(D36*F36),0)</f>
        <v>2</v>
      </c>
      <c r="AI36" s="7">
        <f>ROUNDUP(AB36/(AC36*AE36),0)</f>
        <v>2</v>
      </c>
    </row>
    <row r="37" spans="1:35" x14ac:dyDescent="0.15">
      <c r="B37" s="2">
        <v>2</v>
      </c>
      <c r="C37" s="7">
        <f>ROUNDDOWN($C$134*$D$30^(($B37-$B$134)/5),0)</f>
        <v>27</v>
      </c>
      <c r="D37" s="7">
        <f>ROUNDDOWN($D$134*$E$30^(($B37-$B$134)/5),0)</f>
        <v>21</v>
      </c>
      <c r="E37" s="7">
        <f>ROUNDDOWN($E$134*$E$30^(($B37-$B$134)/5),0)</f>
        <v>43</v>
      </c>
      <c r="F37" s="7">
        <f t="shared" ref="F37:F100" si="0">1/(1+E37/(B37*30+600))</f>
        <v>0.9388335704125178</v>
      </c>
      <c r="G37" s="5"/>
      <c r="H37" s="7">
        <f>ROUNDDOWN($H$134*$D$30^(($B37-$B$134)/5),0)</f>
        <v>30</v>
      </c>
      <c r="I37" s="7">
        <f>ROUNDDOWN($I$134*$E$30^(($B37-$B$134)/5),0)</f>
        <v>24</v>
      </c>
      <c r="J37" s="7">
        <f>ROUNDDOWN($J$134*$E$30^(($B37-$B$134)/5),0)</f>
        <v>45</v>
      </c>
      <c r="K37" s="7">
        <f t="shared" ref="K37:K100" si="1">1/(1+J37/($B37*30+600))</f>
        <v>0.93617021276595747</v>
      </c>
      <c r="L37" s="5"/>
      <c r="M37" s="7">
        <f>ROUNDDOWN($M$134*$D$30^(($B37-$B$134)/5),0)</f>
        <v>33</v>
      </c>
      <c r="N37" s="7">
        <f>ROUNDDOWN($N$134*$E$30^(($B37-$B$134)/5),0)</f>
        <v>26</v>
      </c>
      <c r="O37" s="7">
        <f>ROUNDDOWN($O$134*$E$30^(($B37-$B$134)/5),0)</f>
        <v>48</v>
      </c>
      <c r="P37" s="7">
        <f t="shared" ref="P37:P100" si="2">1/(1+O37/($B37*30+600))</f>
        <v>0.93220338983050843</v>
      </c>
      <c r="Q37" s="5"/>
      <c r="R37" s="7">
        <f>ROUNDDOWN($R$134*$D$30^(($B37-$B$134)/5),0)</f>
        <v>36</v>
      </c>
      <c r="S37" s="7">
        <f>ROUNDDOWN($S$134*$E$30^(($B37-$B$134)/5),0)</f>
        <v>29</v>
      </c>
      <c r="T37" s="7">
        <f>ROUNDDOWN($T$134*$E$30^(($B37-$B$134)/5),0)</f>
        <v>50</v>
      </c>
      <c r="U37" s="7">
        <f t="shared" ref="U37:U100" si="3">1/(1+T37/($B37*30+600))</f>
        <v>0.92957746478873249</v>
      </c>
      <c r="V37" s="5"/>
      <c r="W37" s="7">
        <f>ROUNDDOWN($W$134*$D$30^(($B37-$B$134)/5),0)</f>
        <v>40</v>
      </c>
      <c r="X37" s="7">
        <f>ROUNDDOWN($X$134*$E$30^(($B37-$B$134)/5),0)</f>
        <v>31</v>
      </c>
      <c r="Y37" s="7">
        <f>ROUNDDOWN($Y$134*$E$30^(($B37-$B$134)/5),0)</f>
        <v>52</v>
      </c>
      <c r="Z37" s="7">
        <f t="shared" ref="Z37:Z100" si="4">1/(1+Y37/($B37*30+600))</f>
        <v>0.92696629213483139</v>
      </c>
      <c r="AA37" s="5"/>
      <c r="AB37" s="7">
        <f>ROUNDDOWN($AB$134*$D$30^(($B37-$B$134)/5),0)</f>
        <v>44</v>
      </c>
      <c r="AC37" s="7">
        <f>ROUNDDOWN($AC$134*$E$30^(($B37-$B$134)/5),0)</f>
        <v>35</v>
      </c>
      <c r="AD37" s="7">
        <f>ROUNDDOWN($AD$134*$E$30^(($B37-$B$134)/5),0)</f>
        <v>55</v>
      </c>
      <c r="AE37" s="7">
        <f t="shared" ref="AE37:AE100" si="5">1/(1+AD37/($B37*30+600))</f>
        <v>0.92307692307692313</v>
      </c>
      <c r="AF37" s="7">
        <f t="shared" ref="AF37:AF100" si="6">ROUNDUP(C37/(AC37*F37),0)</f>
        <v>1</v>
      </c>
      <c r="AG37" s="7">
        <f t="shared" ref="AG37:AG100" si="7">ROUNDUP(AB37/(D37*AE37),0)</f>
        <v>3</v>
      </c>
      <c r="AH37" s="7">
        <f>ROUNDUP(C37/(D37*F37),0)</f>
        <v>2</v>
      </c>
      <c r="AI37" s="7">
        <f t="shared" ref="AI37:AI100" si="8">ROUNDUP(AB37/(AC37*AE37),0)</f>
        <v>2</v>
      </c>
    </row>
    <row r="38" spans="1:35" x14ac:dyDescent="0.15">
      <c r="B38" s="2">
        <v>3</v>
      </c>
      <c r="C38" s="7">
        <f>ROUNDDOWN($C$134*$D$30^(($B38-$B$134)/5),0)</f>
        <v>29</v>
      </c>
      <c r="D38" s="7">
        <f>ROUNDDOWN($D$134*$E$30^(($B38-$B$134)/5),0)</f>
        <v>22</v>
      </c>
      <c r="E38" s="7">
        <f>ROUNDDOWN($E$134*$E$30^(($B38-$B$134)/5),0)</f>
        <v>45</v>
      </c>
      <c r="F38" s="7">
        <f t="shared" si="0"/>
        <v>0.93877551020408156</v>
      </c>
      <c r="G38" s="5"/>
      <c r="H38" s="7">
        <f>ROUNDDOWN($H$134*$D$30^(($B38-$B$134)/5),0)</f>
        <v>32</v>
      </c>
      <c r="I38" s="7">
        <f>ROUNDDOWN($I$134*$E$30^(($B38-$B$134)/5),0)</f>
        <v>24</v>
      </c>
      <c r="J38" s="7">
        <f>ROUNDDOWN($J$134*$E$30^(($B38-$B$134)/5),0)</f>
        <v>47</v>
      </c>
      <c r="K38" s="7">
        <f t="shared" si="1"/>
        <v>0.93622795115332436</v>
      </c>
      <c r="L38" s="5"/>
      <c r="M38" s="7">
        <f>ROUNDDOWN($M$134*$D$30^(($B38-$B$134)/5),0)</f>
        <v>35</v>
      </c>
      <c r="N38" s="7">
        <f>ROUNDDOWN($N$134*$E$30^(($B38-$B$134)/5),0)</f>
        <v>27</v>
      </c>
      <c r="O38" s="7">
        <f>ROUNDDOWN($O$134*$E$30^(($B38-$B$134)/5),0)</f>
        <v>49</v>
      </c>
      <c r="P38" s="7">
        <f t="shared" si="2"/>
        <v>0.93369418132611637</v>
      </c>
      <c r="Q38" s="5"/>
      <c r="R38" s="7">
        <f>ROUNDDOWN($R$134*$D$30^(($B38-$B$134)/5),0)</f>
        <v>38</v>
      </c>
      <c r="S38" s="7">
        <f>ROUNDDOWN($S$134*$E$30^(($B38-$B$134)/5),0)</f>
        <v>30</v>
      </c>
      <c r="T38" s="7">
        <f>ROUNDDOWN($T$134*$E$30^(($B38-$B$134)/5),0)</f>
        <v>52</v>
      </c>
      <c r="U38" s="7">
        <f t="shared" si="3"/>
        <v>0.92991913746630739</v>
      </c>
      <c r="V38" s="5"/>
      <c r="W38" s="7">
        <f>ROUNDDOWN($W$134*$D$30^(($B38-$B$134)/5),0)</f>
        <v>42</v>
      </c>
      <c r="X38" s="7">
        <f>ROUNDDOWN($X$134*$E$30^(($B38-$B$134)/5),0)</f>
        <v>33</v>
      </c>
      <c r="Y38" s="7">
        <f>ROUNDDOWN($Y$134*$E$30^(($B38-$B$134)/5),0)</f>
        <v>54</v>
      </c>
      <c r="Z38" s="7">
        <f t="shared" si="4"/>
        <v>0.92741935483870963</v>
      </c>
      <c r="AA38" s="5"/>
      <c r="AB38" s="7">
        <f>ROUNDDOWN($AB$134*$D$30^(($B38-$B$134)/5),0)</f>
        <v>47</v>
      </c>
      <c r="AC38" s="7">
        <f>ROUNDDOWN($AC$134*$E$30^(($B38-$B$134)/5),0)</f>
        <v>36</v>
      </c>
      <c r="AD38" s="7">
        <f>ROUNDDOWN($AD$134*$E$30^(($B38-$B$134)/5),0)</f>
        <v>57</v>
      </c>
      <c r="AE38" s="7">
        <f t="shared" si="5"/>
        <v>0.92369477911646591</v>
      </c>
      <c r="AF38" s="7">
        <f t="shared" si="6"/>
        <v>1</v>
      </c>
      <c r="AG38" s="7">
        <f t="shared" si="7"/>
        <v>3</v>
      </c>
      <c r="AH38" s="7">
        <f>ROUNDUP(C38/(D38*F38),0)</f>
        <v>2</v>
      </c>
      <c r="AI38" s="7">
        <f t="shared" si="8"/>
        <v>2</v>
      </c>
    </row>
    <row r="39" spans="1:35" x14ac:dyDescent="0.15">
      <c r="B39" s="2">
        <v>4</v>
      </c>
      <c r="C39" s="7">
        <f>ROUNDDOWN($C$134*$D$30^(($B39-$B$134)/5),0)</f>
        <v>30</v>
      </c>
      <c r="D39" s="7">
        <f>ROUNDDOWN($D$134*$E$30^(($B39-$B$134)/5),0)</f>
        <v>23</v>
      </c>
      <c r="E39" s="7">
        <f>ROUNDDOWN($E$134*$E$30^(($B39-$B$134)/5),0)</f>
        <v>46</v>
      </c>
      <c r="F39" s="7">
        <f t="shared" si="0"/>
        <v>0.93994778067885121</v>
      </c>
      <c r="G39" s="5"/>
      <c r="H39" s="7">
        <f>ROUNDDOWN($H$134*$D$30^(($B39-$B$134)/5),0)</f>
        <v>33</v>
      </c>
      <c r="I39" s="7">
        <f>ROUNDDOWN($I$134*$E$30^(($B39-$B$134)/5),0)</f>
        <v>25</v>
      </c>
      <c r="J39" s="7">
        <f>ROUNDDOWN($J$134*$E$30^(($B39-$B$134)/5),0)</f>
        <v>49</v>
      </c>
      <c r="K39" s="7">
        <f t="shared" si="1"/>
        <v>0.93628088426527956</v>
      </c>
      <c r="L39" s="5"/>
      <c r="M39" s="7">
        <f>ROUNDDOWN($M$134*$D$30^(($B39-$B$134)/5),0)</f>
        <v>37</v>
      </c>
      <c r="N39" s="7">
        <f>ROUNDDOWN($N$134*$E$30^(($B39-$B$134)/5),0)</f>
        <v>28</v>
      </c>
      <c r="O39" s="7">
        <f>ROUNDDOWN($O$134*$E$30^(($B39-$B$134)/5),0)</f>
        <v>51</v>
      </c>
      <c r="P39" s="7">
        <f t="shared" si="2"/>
        <v>0.93385214007782102</v>
      </c>
      <c r="Q39" s="5"/>
      <c r="R39" s="7">
        <f>ROUNDDOWN($R$134*$D$30^(($B39-$B$134)/5),0)</f>
        <v>40</v>
      </c>
      <c r="S39" s="7">
        <f>ROUNDDOWN($S$134*$E$30^(($B39-$B$134)/5),0)</f>
        <v>31</v>
      </c>
      <c r="T39" s="7">
        <f>ROUNDDOWN($T$134*$E$30^(($B39-$B$134)/5),0)</f>
        <v>54</v>
      </c>
      <c r="U39" s="7">
        <f t="shared" si="3"/>
        <v>0.93023255813953487</v>
      </c>
      <c r="V39" s="5"/>
      <c r="W39" s="7">
        <f>ROUNDDOWN($W$134*$D$30^(($B39-$B$134)/5),0)</f>
        <v>45</v>
      </c>
      <c r="X39" s="7">
        <f>ROUNDDOWN($X$134*$E$30^(($B39-$B$134)/5),0)</f>
        <v>34</v>
      </c>
      <c r="Y39" s="7">
        <f>ROUNDDOWN($Y$134*$E$30^(($B39-$B$134)/5),0)</f>
        <v>56</v>
      </c>
      <c r="Z39" s="7">
        <f t="shared" si="4"/>
        <v>0.92783505154639179</v>
      </c>
      <c r="AA39" s="5"/>
      <c r="AB39" s="7">
        <f>ROUNDDOWN($AB$134*$D$30^(($B39-$B$134)/5),0)</f>
        <v>49</v>
      </c>
      <c r="AC39" s="7">
        <f>ROUNDDOWN($AC$134*$E$30^(($B39-$B$134)/5),0)</f>
        <v>37</v>
      </c>
      <c r="AD39" s="7">
        <f>ROUNDDOWN($AD$134*$E$30^(($B39-$B$134)/5),0)</f>
        <v>59</v>
      </c>
      <c r="AE39" s="7">
        <f t="shared" si="5"/>
        <v>0.92426187419768946</v>
      </c>
      <c r="AF39" s="7">
        <f t="shared" si="6"/>
        <v>1</v>
      </c>
      <c r="AG39" s="7">
        <f t="shared" si="7"/>
        <v>3</v>
      </c>
      <c r="AH39" s="7">
        <f>ROUNDUP(C39/(D39*F39),0)</f>
        <v>2</v>
      </c>
      <c r="AI39" s="7">
        <f t="shared" si="8"/>
        <v>2</v>
      </c>
    </row>
    <row r="40" spans="1:35" x14ac:dyDescent="0.15">
      <c r="B40" s="2">
        <v>5</v>
      </c>
      <c r="C40" s="7">
        <f>ROUNDDOWN($C$134*$D$30^(($B40-$B$134)/5),0)</f>
        <v>32</v>
      </c>
      <c r="D40" s="7">
        <f>ROUNDDOWN($D$134*$E$30^(($B40-$B$134)/5),0)</f>
        <v>24</v>
      </c>
      <c r="E40" s="7">
        <f>ROUNDDOWN($E$134*$E$30^(($B40-$B$134)/5),0)</f>
        <v>48</v>
      </c>
      <c r="F40" s="7">
        <f t="shared" si="0"/>
        <v>0.93984962406015038</v>
      </c>
      <c r="G40" s="5"/>
      <c r="H40" s="7">
        <f>ROUNDDOWN($H$134*$D$30^(($B40-$B$134)/5),0)</f>
        <v>35</v>
      </c>
      <c r="I40" s="7">
        <f>ROUNDDOWN($I$134*$E$30^(($B40-$B$134)/5),0)</f>
        <v>26</v>
      </c>
      <c r="J40" s="7">
        <f>ROUNDDOWN($J$134*$E$30^(($B40-$B$134)/5),0)</f>
        <v>51</v>
      </c>
      <c r="K40" s="7">
        <f t="shared" si="1"/>
        <v>0.93632958801498123</v>
      </c>
      <c r="L40" s="5"/>
      <c r="M40" s="7">
        <f>ROUNDDOWN($M$134*$D$30^(($B40-$B$134)/5),0)</f>
        <v>39</v>
      </c>
      <c r="N40" s="7">
        <f>ROUNDDOWN($N$134*$E$30^(($B40-$B$134)/5),0)</f>
        <v>29</v>
      </c>
      <c r="O40" s="7">
        <f>ROUNDDOWN($O$134*$E$30^(($B40-$B$134)/5),0)</f>
        <v>53</v>
      </c>
      <c r="P40" s="7">
        <f t="shared" si="2"/>
        <v>0.93399750933997505</v>
      </c>
      <c r="Q40" s="5"/>
      <c r="R40" s="7">
        <f>ROUNDDOWN($R$134*$D$30^(($B40-$B$134)/5),0)</f>
        <v>43</v>
      </c>
      <c r="S40" s="7">
        <f>ROUNDDOWN($S$134*$E$30^(($B40-$B$134)/5),0)</f>
        <v>32</v>
      </c>
      <c r="T40" s="7">
        <f>ROUNDDOWN($T$134*$E$30^(($B40-$B$134)/5),0)</f>
        <v>56</v>
      </c>
      <c r="U40" s="7">
        <f t="shared" si="3"/>
        <v>0.9305210918114144</v>
      </c>
      <c r="V40" s="5"/>
      <c r="W40" s="7">
        <f>ROUNDDOWN($W$134*$D$30^(($B40-$B$134)/5),0)</f>
        <v>47</v>
      </c>
      <c r="X40" s="7">
        <f>ROUNDDOWN($X$134*$E$30^(($B40-$B$134)/5),0)</f>
        <v>35</v>
      </c>
      <c r="Y40" s="7">
        <f>ROUNDDOWN($Y$134*$E$30^(($B40-$B$134)/5),0)</f>
        <v>59</v>
      </c>
      <c r="Z40" s="7">
        <f t="shared" si="4"/>
        <v>0.92707045735475901</v>
      </c>
      <c r="AA40" s="5"/>
      <c r="AB40" s="7">
        <f>ROUNDDOWN($AB$134*$D$30^(($B40-$B$134)/5),0)</f>
        <v>52</v>
      </c>
      <c r="AC40" s="7">
        <f>ROUNDDOWN($AC$134*$E$30^(($B40-$B$134)/5),0)</f>
        <v>39</v>
      </c>
      <c r="AD40" s="7">
        <f>ROUNDDOWN($AD$134*$E$30^(($B40-$B$134)/5),0)</f>
        <v>62</v>
      </c>
      <c r="AE40" s="7">
        <f t="shared" si="5"/>
        <v>0.92364532019704437</v>
      </c>
      <c r="AF40" s="7">
        <f t="shared" si="6"/>
        <v>1</v>
      </c>
      <c r="AG40" s="7">
        <f t="shared" si="7"/>
        <v>3</v>
      </c>
      <c r="AH40" s="7">
        <f>ROUNDUP(C40/(D40*F40),0)</f>
        <v>2</v>
      </c>
      <c r="AI40" s="7">
        <f t="shared" si="8"/>
        <v>2</v>
      </c>
    </row>
    <row r="41" spans="1:35" x14ac:dyDescent="0.15">
      <c r="B41" s="2">
        <v>6</v>
      </c>
      <c r="C41" s="7">
        <f>ROUNDDOWN($C$134*$D$30^(($B41-$B$134)/5),0)</f>
        <v>34</v>
      </c>
      <c r="D41" s="7">
        <f>ROUNDDOWN($D$134*$E$30^(($B41-$B$134)/5),0)</f>
        <v>25</v>
      </c>
      <c r="E41" s="7">
        <f>ROUNDDOWN($E$134*$E$30^(($B41-$B$134)/5),0)</f>
        <v>50</v>
      </c>
      <c r="F41" s="7">
        <f t="shared" si="0"/>
        <v>0.93975903614457834</v>
      </c>
      <c r="G41" s="5"/>
      <c r="H41" s="7">
        <f>ROUNDDOWN($H$134*$D$30^(($B41-$B$134)/5),0)</f>
        <v>37</v>
      </c>
      <c r="I41" s="7">
        <f>ROUNDDOWN($I$134*$E$30^(($B41-$B$134)/5),0)</f>
        <v>27</v>
      </c>
      <c r="J41" s="7">
        <f>ROUNDDOWN($J$134*$E$30^(($B41-$B$134)/5),0)</f>
        <v>53</v>
      </c>
      <c r="K41" s="7">
        <f t="shared" si="1"/>
        <v>0.93637454981992796</v>
      </c>
      <c r="L41" s="5"/>
      <c r="M41" s="7">
        <f>ROUNDDOWN($M$134*$D$30^(($B41-$B$134)/5),0)</f>
        <v>41</v>
      </c>
      <c r="N41" s="7">
        <f>ROUNDDOWN($N$134*$E$30^(($B41-$B$134)/5),0)</f>
        <v>30</v>
      </c>
      <c r="O41" s="7">
        <f>ROUNDDOWN($O$134*$E$30^(($B41-$B$134)/5),0)</f>
        <v>55</v>
      </c>
      <c r="P41" s="7">
        <f t="shared" si="2"/>
        <v>0.93413173652694614</v>
      </c>
      <c r="Q41" s="5"/>
      <c r="R41" s="7">
        <f>ROUNDDOWN($R$134*$D$30^(($B41-$B$134)/5),0)</f>
        <v>45</v>
      </c>
      <c r="S41" s="7">
        <f>ROUNDDOWN($S$134*$E$30^(($B41-$B$134)/5),0)</f>
        <v>33</v>
      </c>
      <c r="T41" s="7">
        <f>ROUNDDOWN($T$134*$E$30^(($B41-$B$134)/5),0)</f>
        <v>58</v>
      </c>
      <c r="U41" s="7">
        <f t="shared" si="3"/>
        <v>0.93078758949880669</v>
      </c>
      <c r="V41" s="5"/>
      <c r="W41" s="7">
        <f>ROUNDDOWN($W$134*$D$30^(($B41-$B$134)/5),0)</f>
        <v>50</v>
      </c>
      <c r="X41" s="7">
        <f>ROUNDDOWN($X$134*$E$30^(($B41-$B$134)/5),0)</f>
        <v>36</v>
      </c>
      <c r="Y41" s="7">
        <f>ROUNDDOWN($Y$134*$E$30^(($B41-$B$134)/5),0)</f>
        <v>61</v>
      </c>
      <c r="Z41" s="7">
        <f t="shared" si="4"/>
        <v>0.92746730083234252</v>
      </c>
      <c r="AA41" s="5"/>
      <c r="AB41" s="7">
        <f>ROUNDDOWN($AB$134*$D$30^(($B41-$B$134)/5),0)</f>
        <v>55</v>
      </c>
      <c r="AC41" s="7">
        <f>ROUNDDOWN($AC$134*$E$30^(($B41-$B$134)/5),0)</f>
        <v>40</v>
      </c>
      <c r="AD41" s="7">
        <f>ROUNDDOWN($AD$134*$E$30^(($B41-$B$134)/5),0)</f>
        <v>64</v>
      </c>
      <c r="AE41" s="7">
        <f t="shared" si="5"/>
        <v>0.92417061611374418</v>
      </c>
      <c r="AF41" s="7">
        <f t="shared" si="6"/>
        <v>1</v>
      </c>
      <c r="AG41" s="7">
        <f t="shared" si="7"/>
        <v>3</v>
      </c>
      <c r="AH41" s="7">
        <f>ROUNDUP(C41/(D41*F41),0)</f>
        <v>2</v>
      </c>
      <c r="AI41" s="7">
        <f t="shared" si="8"/>
        <v>2</v>
      </c>
    </row>
    <row r="42" spans="1:35" x14ac:dyDescent="0.15">
      <c r="B42" s="2">
        <v>7</v>
      </c>
      <c r="C42" s="7">
        <f>ROUNDDOWN($C$134*$D$30^(($B42-$B$134)/5),0)</f>
        <v>36</v>
      </c>
      <c r="D42" s="7">
        <f>ROUNDDOWN($D$134*$E$30^(($B42-$B$134)/5),0)</f>
        <v>26</v>
      </c>
      <c r="E42" s="7">
        <f>ROUNDDOWN($E$134*$E$30^(($B42-$B$134)/5),0)</f>
        <v>52</v>
      </c>
      <c r="F42" s="7">
        <f t="shared" si="0"/>
        <v>0.93967517401392109</v>
      </c>
      <c r="G42" s="5"/>
      <c r="H42" s="7">
        <f>ROUNDDOWN($H$134*$D$30^(($B42-$B$134)/5),0)</f>
        <v>39</v>
      </c>
      <c r="I42" s="7">
        <f>ROUNDDOWN($I$134*$E$30^(($B42-$B$134)/5),0)</f>
        <v>28</v>
      </c>
      <c r="J42" s="7">
        <f>ROUNDDOWN($J$134*$E$30^(($B42-$B$134)/5),0)</f>
        <v>54</v>
      </c>
      <c r="K42" s="7">
        <f t="shared" si="1"/>
        <v>0.9375</v>
      </c>
      <c r="L42" s="5"/>
      <c r="M42" s="7">
        <f>ROUNDDOWN($M$134*$D$30^(($B42-$B$134)/5),0)</f>
        <v>43</v>
      </c>
      <c r="N42" s="7">
        <f>ROUNDDOWN($N$134*$E$30^(($B42-$B$134)/5),0)</f>
        <v>31</v>
      </c>
      <c r="O42" s="7">
        <f>ROUNDDOWN($O$134*$E$30^(($B42-$B$134)/5),0)</f>
        <v>57</v>
      </c>
      <c r="P42" s="7">
        <f t="shared" si="2"/>
        <v>0.93425605536332179</v>
      </c>
      <c r="Q42" s="5"/>
      <c r="R42" s="7">
        <f>ROUNDDOWN($R$134*$D$30^(($B42-$B$134)/5),0)</f>
        <v>47</v>
      </c>
      <c r="S42" s="7">
        <f>ROUNDDOWN($S$134*$E$30^(($B42-$B$134)/5),0)</f>
        <v>34</v>
      </c>
      <c r="T42" s="7">
        <f>ROUNDDOWN($T$134*$E$30^(($B42-$B$134)/5),0)</f>
        <v>60</v>
      </c>
      <c r="U42" s="7">
        <f t="shared" si="3"/>
        <v>0.93103448275862077</v>
      </c>
      <c r="V42" s="5"/>
      <c r="W42" s="7">
        <f>ROUNDDOWN($W$134*$D$30^(($B42-$B$134)/5),0)</f>
        <v>52</v>
      </c>
      <c r="X42" s="7">
        <f>ROUNDDOWN($X$134*$E$30^(($B42-$B$134)/5),0)</f>
        <v>38</v>
      </c>
      <c r="Y42" s="7">
        <f>ROUNDDOWN($Y$134*$E$30^(($B42-$B$134)/5),0)</f>
        <v>63</v>
      </c>
      <c r="Z42" s="7">
        <f t="shared" si="4"/>
        <v>0.92783505154639179</v>
      </c>
      <c r="AA42" s="5"/>
      <c r="AB42" s="7">
        <f>ROUNDDOWN($AB$134*$D$30^(($B42-$B$134)/5),0)</f>
        <v>58</v>
      </c>
      <c r="AC42" s="7">
        <f>ROUNDDOWN($AC$134*$E$30^(($B42-$B$134)/5),0)</f>
        <v>42</v>
      </c>
      <c r="AD42" s="7">
        <f>ROUNDDOWN($AD$134*$E$30^(($B42-$B$134)/5),0)</f>
        <v>66</v>
      </c>
      <c r="AE42" s="7">
        <f t="shared" si="5"/>
        <v>0.92465753424657537</v>
      </c>
      <c r="AF42" s="7">
        <f t="shared" si="6"/>
        <v>1</v>
      </c>
      <c r="AG42" s="7">
        <f t="shared" si="7"/>
        <v>3</v>
      </c>
      <c r="AH42" s="7">
        <f>ROUNDUP(C42/(D42*F42),0)</f>
        <v>2</v>
      </c>
      <c r="AI42" s="7">
        <f t="shared" si="8"/>
        <v>2</v>
      </c>
    </row>
    <row r="43" spans="1:35" x14ac:dyDescent="0.15">
      <c r="B43" s="2">
        <v>8</v>
      </c>
      <c r="C43" s="7">
        <f>ROUNDDOWN($C$134*$D$30^(($B43-$B$134)/5),0)</f>
        <v>37</v>
      </c>
      <c r="D43" s="7">
        <f>ROUNDDOWN($D$134*$E$30^(($B43-$B$134)/5),0)</f>
        <v>27</v>
      </c>
      <c r="E43" s="7">
        <f>ROUNDDOWN($E$134*$E$30^(($B43-$B$134)/5),0)</f>
        <v>54</v>
      </c>
      <c r="F43" s="7">
        <f t="shared" si="0"/>
        <v>0.93959731543624159</v>
      </c>
      <c r="G43" s="5"/>
      <c r="H43" s="7">
        <f>ROUNDDOWN($H$134*$D$30^(($B43-$B$134)/5),0)</f>
        <v>41</v>
      </c>
      <c r="I43" s="7">
        <f>ROUNDDOWN($I$134*$E$30^(($B43-$B$134)/5),0)</f>
        <v>29</v>
      </c>
      <c r="J43" s="7">
        <f>ROUNDDOWN($J$134*$E$30^(($B43-$B$134)/5),0)</f>
        <v>57</v>
      </c>
      <c r="K43" s="7">
        <f t="shared" si="1"/>
        <v>0.9364548494983278</v>
      </c>
      <c r="L43" s="5"/>
      <c r="M43" s="7">
        <f>ROUNDDOWN($M$134*$D$30^(($B43-$B$134)/5),0)</f>
        <v>45</v>
      </c>
      <c r="N43" s="7">
        <f>ROUNDDOWN($N$134*$E$30^(($B43-$B$134)/5),0)</f>
        <v>32</v>
      </c>
      <c r="O43" s="7">
        <f>ROUNDDOWN($O$134*$E$30^(($B43-$B$134)/5),0)</f>
        <v>59</v>
      </c>
      <c r="P43" s="7">
        <f t="shared" si="2"/>
        <v>0.93437152391546163</v>
      </c>
      <c r="Q43" s="5"/>
      <c r="R43" s="7">
        <f>ROUNDDOWN($R$134*$D$30^(($B43-$B$134)/5),0)</f>
        <v>50</v>
      </c>
      <c r="S43" s="7">
        <f>ROUNDDOWN($S$134*$E$30^(($B43-$B$134)/5),0)</f>
        <v>36</v>
      </c>
      <c r="T43" s="7">
        <f>ROUNDDOWN($T$134*$E$30^(($B43-$B$134)/5),0)</f>
        <v>62</v>
      </c>
      <c r="U43" s="7">
        <f t="shared" si="3"/>
        <v>0.9312638580931264</v>
      </c>
      <c r="V43" s="5"/>
      <c r="W43" s="7">
        <f>ROUNDDOWN($W$134*$D$30^(($B43-$B$134)/5),0)</f>
        <v>55</v>
      </c>
      <c r="X43" s="7">
        <f>ROUNDDOWN($X$134*$E$30^(($B43-$B$134)/5),0)</f>
        <v>39</v>
      </c>
      <c r="Y43" s="7">
        <f>ROUNDDOWN($Y$134*$E$30^(($B43-$B$134)/5),0)</f>
        <v>65</v>
      </c>
      <c r="Z43" s="7">
        <f t="shared" si="4"/>
        <v>0.92817679558011057</v>
      </c>
      <c r="AA43" s="5"/>
      <c r="AB43" s="7">
        <f>ROUNDDOWN($AB$134*$D$30^(($B43-$B$134)/5),0)</f>
        <v>61</v>
      </c>
      <c r="AC43" s="7">
        <f>ROUNDDOWN($AC$134*$E$30^(($B43-$B$134)/5),0)</f>
        <v>43</v>
      </c>
      <c r="AD43" s="7">
        <f>ROUNDDOWN($AD$134*$E$30^(($B43-$B$134)/5),0)</f>
        <v>69</v>
      </c>
      <c r="AE43" s="7">
        <f t="shared" si="5"/>
        <v>0.92409240924092417</v>
      </c>
      <c r="AF43" s="7">
        <f t="shared" si="6"/>
        <v>1</v>
      </c>
      <c r="AG43" s="7">
        <f t="shared" si="7"/>
        <v>3</v>
      </c>
      <c r="AH43" s="7">
        <f>ROUNDUP(C43/(D43*F43),0)</f>
        <v>2</v>
      </c>
      <c r="AI43" s="7">
        <f t="shared" si="8"/>
        <v>2</v>
      </c>
    </row>
    <row r="44" spans="1:35" x14ac:dyDescent="0.15">
      <c r="B44" s="2">
        <v>9</v>
      </c>
      <c r="C44" s="7">
        <f>ROUNDDOWN($C$134*$D$30^(($B44-$B$134)/5),0)</f>
        <v>40</v>
      </c>
      <c r="D44" s="7">
        <f>ROUNDDOWN($D$134*$E$30^(($B44-$B$134)/5),0)</f>
        <v>28</v>
      </c>
      <c r="E44" s="7">
        <f>ROUNDDOWN($E$134*$E$30^(($B44-$B$134)/5),0)</f>
        <v>56</v>
      </c>
      <c r="F44" s="7">
        <f t="shared" si="0"/>
        <v>0.93952483801295894</v>
      </c>
      <c r="G44" s="5"/>
      <c r="H44" s="7">
        <f>ROUNDDOWN($H$134*$D$30^(($B44-$B$134)/5),0)</f>
        <v>44</v>
      </c>
      <c r="I44" s="7">
        <f>ROUNDDOWN($I$134*$E$30^(($B44-$B$134)/5),0)</f>
        <v>30</v>
      </c>
      <c r="J44" s="7">
        <f>ROUNDDOWN($J$134*$E$30^(($B44-$B$134)/5),0)</f>
        <v>59</v>
      </c>
      <c r="K44" s="7">
        <f t="shared" si="1"/>
        <v>0.93649085037674928</v>
      </c>
      <c r="L44" s="5"/>
      <c r="M44" s="7">
        <f>ROUNDDOWN($M$134*$D$30^(($B44-$B$134)/5),0)</f>
        <v>48</v>
      </c>
      <c r="N44" s="7">
        <f>ROUNDDOWN($N$134*$E$30^(($B44-$B$134)/5),0)</f>
        <v>34</v>
      </c>
      <c r="O44" s="7">
        <f>ROUNDDOWN($O$134*$E$30^(($B44-$B$134)/5),0)</f>
        <v>62</v>
      </c>
      <c r="P44" s="7">
        <f t="shared" si="2"/>
        <v>0.9334763948497854</v>
      </c>
      <c r="Q44" s="5"/>
      <c r="R44" s="7">
        <f>ROUNDDOWN($R$134*$D$30^(($B44-$B$134)/5),0)</f>
        <v>53</v>
      </c>
      <c r="S44" s="7">
        <f>ROUNDDOWN($S$134*$E$30^(($B44-$B$134)/5),0)</f>
        <v>37</v>
      </c>
      <c r="T44" s="7">
        <f>ROUNDDOWN($T$134*$E$30^(($B44-$B$134)/5),0)</f>
        <v>65</v>
      </c>
      <c r="U44" s="7">
        <f t="shared" si="3"/>
        <v>0.93048128342245995</v>
      </c>
      <c r="V44" s="5"/>
      <c r="W44" s="7">
        <f>ROUNDDOWN($W$134*$D$30^(($B44-$B$134)/5),0)</f>
        <v>58</v>
      </c>
      <c r="X44" s="7">
        <f>ROUNDDOWN($X$134*$E$30^(($B44-$B$134)/5),0)</f>
        <v>41</v>
      </c>
      <c r="Y44" s="7">
        <f>ROUNDDOWN($Y$134*$E$30^(($B44-$B$134)/5),0)</f>
        <v>68</v>
      </c>
      <c r="Z44" s="7">
        <f t="shared" si="4"/>
        <v>0.92750533049040507</v>
      </c>
      <c r="AA44" s="5"/>
      <c r="AB44" s="7">
        <f>ROUNDDOWN($AB$134*$D$30^(($B44-$B$134)/5),0)</f>
        <v>64</v>
      </c>
      <c r="AC44" s="7">
        <f>ROUNDDOWN($AC$134*$E$30^(($B44-$B$134)/5),0)</f>
        <v>45</v>
      </c>
      <c r="AD44" s="7">
        <f>ROUNDDOWN($AD$134*$E$30^(($B44-$B$134)/5),0)</f>
        <v>71</v>
      </c>
      <c r="AE44" s="7">
        <f t="shared" si="5"/>
        <v>0.924548352816153</v>
      </c>
      <c r="AF44" s="7">
        <f t="shared" si="6"/>
        <v>1</v>
      </c>
      <c r="AG44" s="7">
        <f t="shared" si="7"/>
        <v>3</v>
      </c>
      <c r="AH44" s="7">
        <f>ROUNDUP(C44/(D44*F44),0)</f>
        <v>2</v>
      </c>
      <c r="AI44" s="7">
        <f t="shared" si="8"/>
        <v>2</v>
      </c>
    </row>
    <row r="45" spans="1:35" x14ac:dyDescent="0.15">
      <c r="B45" s="2">
        <v>10</v>
      </c>
      <c r="C45" s="7">
        <f>ROUNDDOWN($C$134*$D$30^(($B45-$B$134)/5),0)</f>
        <v>42</v>
      </c>
      <c r="D45" s="7">
        <f>ROUNDDOWN($D$134*$E$30^(($B45-$B$134)/5),0)</f>
        <v>29</v>
      </c>
      <c r="E45" s="7">
        <f>ROUNDDOWN($E$134*$E$30^(($B45-$B$134)/5),0)</f>
        <v>58</v>
      </c>
      <c r="F45" s="7">
        <f t="shared" si="0"/>
        <v>0.93945720250521914</v>
      </c>
      <c r="G45" s="5"/>
      <c r="H45" s="7">
        <f>ROUNDDOWN($H$134*$D$30^(($B45-$B$134)/5),0)</f>
        <v>46</v>
      </c>
      <c r="I45" s="7">
        <f>ROUNDDOWN($I$134*$E$30^(($B45-$B$134)/5),0)</f>
        <v>32</v>
      </c>
      <c r="J45" s="7">
        <f>ROUNDDOWN($J$134*$E$30^(($B45-$B$134)/5),0)</f>
        <v>61</v>
      </c>
      <c r="K45" s="7">
        <f t="shared" si="1"/>
        <v>0.93652445369406878</v>
      </c>
      <c r="L45" s="5"/>
      <c r="M45" s="7">
        <f>ROUNDDOWN($M$134*$D$30^(($B45-$B$134)/5),0)</f>
        <v>51</v>
      </c>
      <c r="N45" s="7">
        <f>ROUNDDOWN($N$134*$E$30^(($B45-$B$134)/5),0)</f>
        <v>35</v>
      </c>
      <c r="O45" s="7">
        <f>ROUNDDOWN($O$134*$E$30^(($B45-$B$134)/5),0)</f>
        <v>64</v>
      </c>
      <c r="P45" s="7">
        <f t="shared" si="2"/>
        <v>0.93360995850622408</v>
      </c>
      <c r="Q45" s="5"/>
      <c r="R45" s="7">
        <f>ROUNDDOWN($R$134*$D$30^(($B45-$B$134)/5),0)</f>
        <v>56</v>
      </c>
      <c r="S45" s="7">
        <f>ROUNDDOWN($S$134*$E$30^(($B45-$B$134)/5),0)</f>
        <v>38</v>
      </c>
      <c r="T45" s="7">
        <f>ROUNDDOWN($T$134*$E$30^(($B45-$B$134)/5),0)</f>
        <v>67</v>
      </c>
      <c r="U45" s="7">
        <f t="shared" si="3"/>
        <v>0.93071354705274034</v>
      </c>
      <c r="V45" s="5"/>
      <c r="W45" s="7">
        <f>ROUNDDOWN($W$134*$D$30^(($B45-$B$134)/5),0)</f>
        <v>61</v>
      </c>
      <c r="X45" s="7">
        <f>ROUNDDOWN($X$134*$E$30^(($B45-$B$134)/5),0)</f>
        <v>42</v>
      </c>
      <c r="Y45" s="7">
        <f>ROUNDDOWN($Y$134*$E$30^(($B45-$B$134)/5),0)</f>
        <v>70</v>
      </c>
      <c r="Z45" s="7">
        <f t="shared" si="4"/>
        <v>0.92783505154639179</v>
      </c>
      <c r="AA45" s="5"/>
      <c r="AB45" s="7">
        <f>ROUNDDOWN($AB$134*$D$30^(($B45-$B$134)/5),0)</f>
        <v>67</v>
      </c>
      <c r="AC45" s="7">
        <f>ROUNDDOWN($AC$134*$E$30^(($B45-$B$134)/5),0)</f>
        <v>46</v>
      </c>
      <c r="AD45" s="7">
        <f>ROUNDDOWN($AD$134*$E$30^(($B45-$B$134)/5),0)</f>
        <v>74</v>
      </c>
      <c r="AE45" s="7">
        <f t="shared" si="5"/>
        <v>0.92402464065708423</v>
      </c>
      <c r="AF45" s="7">
        <f t="shared" si="6"/>
        <v>1</v>
      </c>
      <c r="AG45" s="7">
        <f t="shared" si="7"/>
        <v>3</v>
      </c>
      <c r="AH45" s="7">
        <f>ROUNDUP(C45/(D45*F45),0)</f>
        <v>2</v>
      </c>
      <c r="AI45" s="7">
        <f t="shared" si="8"/>
        <v>2</v>
      </c>
    </row>
    <row r="46" spans="1:35" x14ac:dyDescent="0.15">
      <c r="B46" s="2">
        <v>11</v>
      </c>
      <c r="C46" s="7">
        <f>ROUNDDOWN($C$134*$D$30^(($B46-$B$134)/5),0)</f>
        <v>44</v>
      </c>
      <c r="D46" s="7">
        <f>ROUNDDOWN($D$134*$E$30^(($B46-$B$134)/5),0)</f>
        <v>30</v>
      </c>
      <c r="E46" s="7">
        <f>ROUNDDOWN($E$134*$E$30^(($B46-$B$134)/5),0)</f>
        <v>60</v>
      </c>
      <c r="F46" s="7">
        <f t="shared" si="0"/>
        <v>0.93939393939393945</v>
      </c>
      <c r="G46" s="5"/>
      <c r="H46" s="7">
        <f>ROUNDDOWN($H$134*$D$30^(($B46-$B$134)/5),0)</f>
        <v>48</v>
      </c>
      <c r="I46" s="7">
        <f>ROUNDDOWN($I$134*$E$30^(($B46-$B$134)/5),0)</f>
        <v>33</v>
      </c>
      <c r="J46" s="7">
        <f>ROUNDDOWN($J$134*$E$30^(($B46-$B$134)/5),0)</f>
        <v>63</v>
      </c>
      <c r="K46" s="7">
        <f t="shared" si="1"/>
        <v>0.93655589123867056</v>
      </c>
      <c r="L46" s="5"/>
      <c r="M46" s="7">
        <f>ROUNDDOWN($M$134*$D$30^(($B46-$B$134)/5),0)</f>
        <v>53</v>
      </c>
      <c r="N46" s="7">
        <f>ROUNDDOWN($N$134*$E$30^(($B46-$B$134)/5),0)</f>
        <v>36</v>
      </c>
      <c r="O46" s="7">
        <f>ROUNDDOWN($O$134*$E$30^(($B46-$B$134)/5),0)</f>
        <v>66</v>
      </c>
      <c r="P46" s="7">
        <f t="shared" si="2"/>
        <v>0.9337349397590361</v>
      </c>
      <c r="Q46" s="5"/>
      <c r="R46" s="7">
        <f>ROUNDDOWN($R$134*$D$30^(($B46-$B$134)/5),0)</f>
        <v>59</v>
      </c>
      <c r="S46" s="7">
        <f>ROUNDDOWN($S$134*$E$30^(($B46-$B$134)/5),0)</f>
        <v>40</v>
      </c>
      <c r="T46" s="7">
        <f>ROUNDDOWN($T$134*$E$30^(($B46-$B$134)/5),0)</f>
        <v>70</v>
      </c>
      <c r="U46" s="7">
        <f t="shared" si="3"/>
        <v>0.93</v>
      </c>
      <c r="V46" s="5"/>
      <c r="W46" s="7">
        <f>ROUNDDOWN($W$134*$D$30^(($B46-$B$134)/5),0)</f>
        <v>65</v>
      </c>
      <c r="X46" s="7">
        <f>ROUNDDOWN($X$134*$E$30^(($B46-$B$134)/5),0)</f>
        <v>44</v>
      </c>
      <c r="Y46" s="7">
        <f>ROUNDDOWN($Y$134*$E$30^(($B46-$B$134)/5),0)</f>
        <v>73</v>
      </c>
      <c r="Z46" s="7">
        <f t="shared" si="4"/>
        <v>0.92721834496510458</v>
      </c>
      <c r="AA46" s="5"/>
      <c r="AB46" s="7">
        <f>ROUNDDOWN($AB$134*$D$30^(($B46-$B$134)/5),0)</f>
        <v>71</v>
      </c>
      <c r="AC46" s="7">
        <f>ROUNDDOWN($AC$134*$E$30^(($B46-$B$134)/5),0)</f>
        <v>48</v>
      </c>
      <c r="AD46" s="7">
        <f>ROUNDDOWN($AD$134*$E$30^(($B46-$B$134)/5),0)</f>
        <v>77</v>
      </c>
      <c r="AE46" s="7">
        <f t="shared" si="5"/>
        <v>0.92353525322740815</v>
      </c>
      <c r="AF46" s="7">
        <f t="shared" si="6"/>
        <v>1</v>
      </c>
      <c r="AG46" s="7">
        <f t="shared" si="7"/>
        <v>3</v>
      </c>
      <c r="AH46" s="7">
        <f>ROUNDUP(C46/(D46*F46),0)</f>
        <v>2</v>
      </c>
      <c r="AI46" s="7">
        <f t="shared" si="8"/>
        <v>2</v>
      </c>
    </row>
    <row r="47" spans="1:35" x14ac:dyDescent="0.15">
      <c r="B47" s="2">
        <v>12</v>
      </c>
      <c r="C47" s="7">
        <f>ROUNDDOWN($C$134*$D$30^(($B47-$B$134)/5),0)</f>
        <v>46</v>
      </c>
      <c r="D47" s="7">
        <f>ROUNDDOWN($D$134*$E$30^(($B47-$B$134)/5),0)</f>
        <v>31</v>
      </c>
      <c r="E47" s="7">
        <f>ROUNDDOWN($E$134*$E$30^(($B47-$B$134)/5),0)</f>
        <v>62</v>
      </c>
      <c r="F47" s="7">
        <f t="shared" si="0"/>
        <v>0.9393346379647749</v>
      </c>
      <c r="G47" s="5"/>
      <c r="H47" s="7">
        <f>ROUNDDOWN($H$134*$D$30^(($B47-$B$134)/5),0)</f>
        <v>51</v>
      </c>
      <c r="I47" s="7">
        <f>ROUNDDOWN($I$134*$E$30^(($B47-$B$134)/5),0)</f>
        <v>34</v>
      </c>
      <c r="J47" s="7">
        <f>ROUNDDOWN($J$134*$E$30^(($B47-$B$134)/5),0)</f>
        <v>65</v>
      </c>
      <c r="K47" s="7">
        <f t="shared" si="1"/>
        <v>0.93658536585365859</v>
      </c>
      <c r="L47" s="5"/>
      <c r="M47" s="7">
        <f>ROUNDDOWN($M$134*$D$30^(($B47-$B$134)/5),0)</f>
        <v>56</v>
      </c>
      <c r="N47" s="7">
        <f>ROUNDDOWN($N$134*$E$30^(($B47-$B$134)/5),0)</f>
        <v>38</v>
      </c>
      <c r="O47" s="7">
        <f>ROUNDDOWN($O$134*$E$30^(($B47-$B$134)/5),0)</f>
        <v>69</v>
      </c>
      <c r="P47" s="7">
        <f t="shared" si="2"/>
        <v>0.93294460641399424</v>
      </c>
      <c r="Q47" s="5"/>
      <c r="R47" s="7">
        <f>ROUNDDOWN($R$134*$D$30^(($B47-$B$134)/5),0)</f>
        <v>62</v>
      </c>
      <c r="S47" s="7">
        <f>ROUNDDOWN($S$134*$E$30^(($B47-$B$134)/5),0)</f>
        <v>41</v>
      </c>
      <c r="T47" s="7">
        <f>ROUNDDOWN($T$134*$E$30^(($B47-$B$134)/5),0)</f>
        <v>72</v>
      </c>
      <c r="U47" s="7">
        <f t="shared" si="3"/>
        <v>0.93023255813953487</v>
      </c>
      <c r="V47" s="5"/>
      <c r="W47" s="7">
        <f>ROUNDDOWN($W$134*$D$30^(($B47-$B$134)/5),0)</f>
        <v>68</v>
      </c>
      <c r="X47" s="7">
        <f>ROUNDDOWN($X$134*$E$30^(($B47-$B$134)/5),0)</f>
        <v>45</v>
      </c>
      <c r="Y47" s="7">
        <f>ROUNDDOWN($Y$134*$E$30^(($B47-$B$134)/5),0)</f>
        <v>76</v>
      </c>
      <c r="Z47" s="7">
        <f t="shared" si="4"/>
        <v>0.92664092664092668</v>
      </c>
      <c r="AA47" s="5"/>
      <c r="AB47" s="7">
        <f>ROUNDDOWN($AB$134*$D$30^(($B47-$B$134)/5),0)</f>
        <v>75</v>
      </c>
      <c r="AC47" s="7">
        <f>ROUNDDOWN($AC$134*$E$30^(($B47-$B$134)/5),0)</f>
        <v>50</v>
      </c>
      <c r="AD47" s="7">
        <f>ROUNDDOWN($AD$134*$E$30^(($B47-$B$134)/5),0)</f>
        <v>80</v>
      </c>
      <c r="AE47" s="7">
        <f t="shared" si="5"/>
        <v>0.92307692307692313</v>
      </c>
      <c r="AF47" s="7">
        <f t="shared" si="6"/>
        <v>1</v>
      </c>
      <c r="AG47" s="7">
        <f t="shared" si="7"/>
        <v>3</v>
      </c>
      <c r="AH47" s="7">
        <f>ROUNDUP(C47/(D47*F47),0)</f>
        <v>2</v>
      </c>
      <c r="AI47" s="7">
        <f t="shared" si="8"/>
        <v>2</v>
      </c>
    </row>
    <row r="48" spans="1:35" x14ac:dyDescent="0.15">
      <c r="B48" s="2">
        <v>13</v>
      </c>
      <c r="C48" s="7">
        <f>ROUNDDOWN($C$134*$D$30^(($B48-$B$134)/5),0)</f>
        <v>49</v>
      </c>
      <c r="D48" s="7">
        <f>ROUNDDOWN($D$134*$E$30^(($B48-$B$134)/5),0)</f>
        <v>32</v>
      </c>
      <c r="E48" s="7">
        <f>ROUNDDOWN($E$134*$E$30^(($B48-$B$134)/5),0)</f>
        <v>65</v>
      </c>
      <c r="F48" s="7">
        <f t="shared" si="0"/>
        <v>0.93838862559241698</v>
      </c>
      <c r="G48" s="5"/>
      <c r="H48" s="7">
        <f>ROUNDDOWN($H$134*$D$30^(($B48-$B$134)/5),0)</f>
        <v>54</v>
      </c>
      <c r="I48" s="7">
        <f>ROUNDDOWN($I$134*$E$30^(($B48-$B$134)/5),0)</f>
        <v>35</v>
      </c>
      <c r="J48" s="7">
        <f>ROUNDDOWN($J$134*$E$30^(($B48-$B$134)/5),0)</f>
        <v>68</v>
      </c>
      <c r="K48" s="7">
        <f t="shared" si="1"/>
        <v>0.93572778827977321</v>
      </c>
      <c r="L48" s="5"/>
      <c r="M48" s="7">
        <f>ROUNDDOWN($M$134*$D$30^(($B48-$B$134)/5),0)</f>
        <v>59</v>
      </c>
      <c r="N48" s="7">
        <f>ROUNDDOWN($N$134*$E$30^(($B48-$B$134)/5),0)</f>
        <v>39</v>
      </c>
      <c r="O48" s="7">
        <f>ROUNDDOWN($O$134*$E$30^(($B48-$B$134)/5),0)</f>
        <v>71</v>
      </c>
      <c r="P48" s="7">
        <f t="shared" si="2"/>
        <v>0.93308199811498593</v>
      </c>
      <c r="Q48" s="5"/>
      <c r="R48" s="7">
        <f>ROUNDDOWN($R$134*$D$30^(($B48-$B$134)/5),0)</f>
        <v>65</v>
      </c>
      <c r="S48" s="7">
        <f>ROUNDDOWN($S$134*$E$30^(($B48-$B$134)/5),0)</f>
        <v>43</v>
      </c>
      <c r="T48" s="7">
        <f>ROUNDDOWN($T$134*$E$30^(($B48-$B$134)/5),0)</f>
        <v>75</v>
      </c>
      <c r="U48" s="7">
        <f t="shared" si="3"/>
        <v>0.92957746478873249</v>
      </c>
      <c r="V48" s="5"/>
      <c r="W48" s="7">
        <f>ROUNDDOWN($W$134*$D$30^(($B48-$B$134)/5),0)</f>
        <v>72</v>
      </c>
      <c r="X48" s="7">
        <f>ROUNDDOWN($X$134*$E$30^(($B48-$B$134)/5),0)</f>
        <v>47</v>
      </c>
      <c r="Y48" s="7">
        <f>ROUNDDOWN($Y$134*$E$30^(($B48-$B$134)/5),0)</f>
        <v>79</v>
      </c>
      <c r="Z48" s="7">
        <f t="shared" si="4"/>
        <v>0.92609915809167453</v>
      </c>
      <c r="AA48" s="5"/>
      <c r="AB48" s="7">
        <f>ROUNDDOWN($AB$134*$D$30^(($B48-$B$134)/5),0)</f>
        <v>79</v>
      </c>
      <c r="AC48" s="7">
        <f>ROUNDDOWN($AC$134*$E$30^(($B48-$B$134)/5),0)</f>
        <v>52</v>
      </c>
      <c r="AD48" s="7">
        <f>ROUNDDOWN($AD$134*$E$30^(($B48-$B$134)/5),0)</f>
        <v>83</v>
      </c>
      <c r="AE48" s="7">
        <f t="shared" si="5"/>
        <v>0.92264678471575023</v>
      </c>
      <c r="AF48" s="7">
        <f t="shared" si="6"/>
        <v>2</v>
      </c>
      <c r="AG48" s="7">
        <f t="shared" si="7"/>
        <v>3</v>
      </c>
      <c r="AH48" s="7">
        <f>ROUNDUP(C48/(D48*F48),0)</f>
        <v>2</v>
      </c>
      <c r="AI48" s="7">
        <f t="shared" si="8"/>
        <v>2</v>
      </c>
    </row>
    <row r="49" spans="2:35" x14ac:dyDescent="0.15">
      <c r="B49" s="2">
        <v>14</v>
      </c>
      <c r="C49" s="7">
        <f>ROUNDDOWN($C$134*$D$30^(($B49-$B$134)/5),0)</f>
        <v>52</v>
      </c>
      <c r="D49" s="7">
        <f>ROUNDDOWN($D$134*$E$30^(($B49-$B$134)/5),0)</f>
        <v>33</v>
      </c>
      <c r="E49" s="7">
        <f>ROUNDDOWN($E$134*$E$30^(($B49-$B$134)/5),0)</f>
        <v>67</v>
      </c>
      <c r="F49" s="7">
        <f t="shared" si="0"/>
        <v>0.93836246550137992</v>
      </c>
      <c r="G49" s="5"/>
      <c r="H49" s="7">
        <f>ROUNDDOWN($H$134*$D$30^(($B49-$B$134)/5),0)</f>
        <v>57</v>
      </c>
      <c r="I49" s="7">
        <f>ROUNDDOWN($I$134*$E$30^(($B49-$B$134)/5),0)</f>
        <v>37</v>
      </c>
      <c r="J49" s="7">
        <f>ROUNDDOWN($J$134*$E$30^(($B49-$B$134)/5),0)</f>
        <v>70</v>
      </c>
      <c r="K49" s="7">
        <f t="shared" si="1"/>
        <v>0.93577981651376152</v>
      </c>
      <c r="L49" s="5"/>
      <c r="M49" s="7">
        <f>ROUNDDOWN($M$134*$D$30^(($B49-$B$134)/5),0)</f>
        <v>62</v>
      </c>
      <c r="N49" s="7">
        <f>ROUNDDOWN($N$134*$E$30^(($B49-$B$134)/5),0)</f>
        <v>40</v>
      </c>
      <c r="O49" s="7">
        <f>ROUNDDOWN($O$134*$E$30^(($B49-$B$134)/5),0)</f>
        <v>74</v>
      </c>
      <c r="P49" s="7">
        <f t="shared" si="2"/>
        <v>0.93235831809872027</v>
      </c>
      <c r="Q49" s="5"/>
      <c r="R49" s="7">
        <f>ROUNDDOWN($R$134*$D$30^(($B49-$B$134)/5),0)</f>
        <v>69</v>
      </c>
      <c r="S49" s="7">
        <f>ROUNDDOWN($S$134*$E$30^(($B49-$B$134)/5),0)</f>
        <v>44</v>
      </c>
      <c r="T49" s="7">
        <f>ROUNDDOWN($T$134*$E$30^(($B49-$B$134)/5),0)</f>
        <v>78</v>
      </c>
      <c r="U49" s="7">
        <f t="shared" si="3"/>
        <v>0.92896174863387981</v>
      </c>
      <c r="V49" s="5"/>
      <c r="W49" s="7">
        <f>ROUNDDOWN($W$134*$D$30^(($B49-$B$134)/5),0)</f>
        <v>76</v>
      </c>
      <c r="X49" s="7">
        <f>ROUNDDOWN($X$134*$E$30^(($B49-$B$134)/5),0)</f>
        <v>49</v>
      </c>
      <c r="Y49" s="7">
        <f>ROUNDDOWN($Y$134*$E$30^(($B49-$B$134)/5),0)</f>
        <v>82</v>
      </c>
      <c r="Z49" s="7">
        <f t="shared" si="4"/>
        <v>0.92558983666061712</v>
      </c>
      <c r="AA49" s="5"/>
      <c r="AB49" s="7">
        <f>ROUNDDOWN($AB$134*$D$30^(($B49-$B$134)/5),0)</f>
        <v>83</v>
      </c>
      <c r="AC49" s="7">
        <f>ROUNDDOWN($AC$134*$E$30^(($B49-$B$134)/5),0)</f>
        <v>54</v>
      </c>
      <c r="AD49" s="7">
        <f>ROUNDDOWN($AD$134*$E$30^(($B49-$B$134)/5),0)</f>
        <v>86</v>
      </c>
      <c r="AE49" s="7">
        <f t="shared" si="5"/>
        <v>0.92224231464737805</v>
      </c>
      <c r="AF49" s="7">
        <f t="shared" si="6"/>
        <v>2</v>
      </c>
      <c r="AG49" s="7">
        <f t="shared" si="7"/>
        <v>3</v>
      </c>
      <c r="AH49" s="7">
        <f>ROUNDUP(C49/(D49*F49),0)</f>
        <v>2</v>
      </c>
      <c r="AI49" s="7">
        <f t="shared" si="8"/>
        <v>2</v>
      </c>
    </row>
    <row r="50" spans="2:35" x14ac:dyDescent="0.15">
      <c r="B50" s="2">
        <v>15</v>
      </c>
      <c r="C50" s="7">
        <f>ROUNDDOWN($C$134*$D$30^(($B50-$B$134)/5),0)</f>
        <v>54</v>
      </c>
      <c r="D50" s="7">
        <f>ROUNDDOWN($D$134*$E$30^(($B50-$B$134)/5),0)</f>
        <v>35</v>
      </c>
      <c r="E50" s="7">
        <f>ROUNDDOWN($E$134*$E$30^(($B50-$B$134)/5),0)</f>
        <v>70</v>
      </c>
      <c r="F50" s="7">
        <f t="shared" si="0"/>
        <v>0.9375</v>
      </c>
      <c r="G50" s="5"/>
      <c r="H50" s="7">
        <f>ROUNDDOWN($H$134*$D$30^(($B50-$B$134)/5),0)</f>
        <v>60</v>
      </c>
      <c r="I50" s="7">
        <f>ROUNDDOWN($I$134*$E$30^(($B50-$B$134)/5),0)</f>
        <v>38</v>
      </c>
      <c r="J50" s="7">
        <f>ROUNDDOWN($J$134*$E$30^(($B50-$B$134)/5),0)</f>
        <v>73</v>
      </c>
      <c r="K50" s="7">
        <f t="shared" si="1"/>
        <v>0.93499554764024928</v>
      </c>
      <c r="L50" s="5"/>
      <c r="M50" s="7">
        <f>ROUNDDOWN($M$134*$D$30^(($B50-$B$134)/5),0)</f>
        <v>66</v>
      </c>
      <c r="N50" s="7">
        <f>ROUNDDOWN($N$134*$E$30^(($B50-$B$134)/5),0)</f>
        <v>42</v>
      </c>
      <c r="O50" s="7">
        <f>ROUNDDOWN($O$134*$E$30^(($B50-$B$134)/5),0)</f>
        <v>77</v>
      </c>
      <c r="P50" s="7">
        <f t="shared" si="2"/>
        <v>0.93167701863354047</v>
      </c>
      <c r="Q50" s="5"/>
      <c r="R50" s="7">
        <f>ROUNDDOWN($R$134*$D$30^(($B50-$B$134)/5),0)</f>
        <v>72</v>
      </c>
      <c r="S50" s="7">
        <f>ROUNDDOWN($S$134*$E$30^(($B50-$B$134)/5),0)</f>
        <v>46</v>
      </c>
      <c r="T50" s="7">
        <f>ROUNDDOWN($T$134*$E$30^(($B50-$B$134)/5),0)</f>
        <v>81</v>
      </c>
      <c r="U50" s="7">
        <f t="shared" si="3"/>
        <v>0.92838196286472141</v>
      </c>
      <c r="V50" s="5"/>
      <c r="W50" s="7">
        <f>ROUNDDOWN($W$134*$D$30^(($B50-$B$134)/5),0)</f>
        <v>80</v>
      </c>
      <c r="X50" s="7">
        <f>ROUNDDOWN($X$134*$E$30^(($B50-$B$134)/5),0)</f>
        <v>51</v>
      </c>
      <c r="Y50" s="7">
        <f>ROUNDDOWN($Y$134*$E$30^(($B50-$B$134)/5),0)</f>
        <v>85</v>
      </c>
      <c r="Z50" s="7">
        <f t="shared" si="4"/>
        <v>0.92511013215859039</v>
      </c>
      <c r="AA50" s="5"/>
      <c r="AB50" s="7">
        <f>ROUNDDOWN($AB$134*$D$30^(($B50-$B$134)/5),0)</f>
        <v>88</v>
      </c>
      <c r="AC50" s="7">
        <f>ROUNDDOWN($AC$134*$E$30^(($B50-$B$134)/5),0)</f>
        <v>56</v>
      </c>
      <c r="AD50" s="7">
        <f>ROUNDDOWN($AD$134*$E$30^(($B50-$B$134)/5),0)</f>
        <v>89</v>
      </c>
      <c r="AE50" s="7">
        <f t="shared" si="5"/>
        <v>0.92186128182616323</v>
      </c>
      <c r="AF50" s="7">
        <f t="shared" si="6"/>
        <v>2</v>
      </c>
      <c r="AG50" s="7">
        <f t="shared" si="7"/>
        <v>3</v>
      </c>
      <c r="AH50" s="7">
        <f>ROUNDUP(C50/(D50*F50),0)</f>
        <v>2</v>
      </c>
      <c r="AI50" s="7">
        <f t="shared" si="8"/>
        <v>2</v>
      </c>
    </row>
    <row r="51" spans="2:35" x14ac:dyDescent="0.15">
      <c r="B51" s="2">
        <v>16</v>
      </c>
      <c r="C51" s="7">
        <f>ROUNDDOWN($C$134*$D$30^(($B51-$B$134)/5),0)</f>
        <v>57</v>
      </c>
      <c r="D51" s="7">
        <f>ROUNDDOWN($D$134*$E$30^(($B51-$B$134)/5),0)</f>
        <v>36</v>
      </c>
      <c r="E51" s="7">
        <f>ROUNDDOWN($E$134*$E$30^(($B51-$B$134)/5),0)</f>
        <v>72</v>
      </c>
      <c r="F51" s="7">
        <f t="shared" si="0"/>
        <v>0.9375</v>
      </c>
      <c r="G51" s="5"/>
      <c r="H51" s="7">
        <f>ROUNDDOWN($H$134*$D$30^(($B51-$B$134)/5),0)</f>
        <v>63</v>
      </c>
      <c r="I51" s="7">
        <f>ROUNDDOWN($I$134*$E$30^(($B51-$B$134)/5),0)</f>
        <v>39</v>
      </c>
      <c r="J51" s="7">
        <f>ROUNDDOWN($J$134*$E$30^(($B51-$B$134)/5),0)</f>
        <v>76</v>
      </c>
      <c r="K51" s="7">
        <f t="shared" si="1"/>
        <v>0.93425605536332179</v>
      </c>
      <c r="L51" s="5"/>
      <c r="M51" s="7">
        <f>ROUNDDOWN($M$134*$D$30^(($B51-$B$134)/5),0)</f>
        <v>69</v>
      </c>
      <c r="N51" s="7">
        <f>ROUNDDOWN($N$134*$E$30^(($B51-$B$134)/5),0)</f>
        <v>43</v>
      </c>
      <c r="O51" s="7">
        <f>ROUNDDOWN($O$134*$E$30^(($B51-$B$134)/5),0)</f>
        <v>80</v>
      </c>
      <c r="P51" s="7">
        <f t="shared" si="2"/>
        <v>0.93103448275862077</v>
      </c>
      <c r="Q51" s="5"/>
      <c r="R51" s="7">
        <f>ROUNDDOWN($R$134*$D$30^(($B51-$B$134)/5),0)</f>
        <v>76</v>
      </c>
      <c r="S51" s="7">
        <f>ROUNDDOWN($S$134*$E$30^(($B51-$B$134)/5),0)</f>
        <v>48</v>
      </c>
      <c r="T51" s="7">
        <f>ROUNDDOWN($T$134*$E$30^(($B51-$B$134)/5),0)</f>
        <v>84</v>
      </c>
      <c r="U51" s="7">
        <f t="shared" si="3"/>
        <v>0.92783505154639179</v>
      </c>
      <c r="V51" s="5"/>
      <c r="W51" s="7">
        <f>ROUNDDOWN($W$134*$D$30^(($B51-$B$134)/5),0)</f>
        <v>84</v>
      </c>
      <c r="X51" s="7">
        <f>ROUNDDOWN($X$134*$E$30^(($B51-$B$134)/5),0)</f>
        <v>53</v>
      </c>
      <c r="Y51" s="7">
        <f>ROUNDDOWN($Y$134*$E$30^(($B51-$B$134)/5),0)</f>
        <v>88</v>
      </c>
      <c r="Z51" s="7">
        <f t="shared" si="4"/>
        <v>0.92465753424657537</v>
      </c>
      <c r="AA51" s="5"/>
      <c r="AB51" s="7">
        <f>ROUNDDOWN($AB$134*$D$30^(($B51-$B$134)/5),0)</f>
        <v>93</v>
      </c>
      <c r="AC51" s="7">
        <f>ROUNDDOWN($AC$134*$E$30^(($B51-$B$134)/5),0)</f>
        <v>58</v>
      </c>
      <c r="AD51" s="7">
        <f>ROUNDDOWN($AD$134*$E$30^(($B51-$B$134)/5),0)</f>
        <v>92</v>
      </c>
      <c r="AE51" s="7">
        <f t="shared" si="5"/>
        <v>0.92150170648464158</v>
      </c>
      <c r="AF51" s="7">
        <f t="shared" si="6"/>
        <v>2</v>
      </c>
      <c r="AG51" s="7">
        <f t="shared" si="7"/>
        <v>3</v>
      </c>
      <c r="AH51" s="7">
        <f>ROUNDUP(C51/(D51*F51),0)</f>
        <v>2</v>
      </c>
      <c r="AI51" s="7">
        <f t="shared" si="8"/>
        <v>2</v>
      </c>
    </row>
    <row r="52" spans="2:35" x14ac:dyDescent="0.15">
      <c r="B52" s="2">
        <v>17</v>
      </c>
      <c r="C52" s="7">
        <f>ROUNDDOWN($C$134*$D$30^(($B52-$B$134)/5),0)</f>
        <v>60</v>
      </c>
      <c r="D52" s="7">
        <f>ROUNDDOWN($D$134*$E$30^(($B52-$B$134)/5),0)</f>
        <v>37</v>
      </c>
      <c r="E52" s="7">
        <f>ROUNDDOWN($E$134*$E$30^(($B52-$B$134)/5),0)</f>
        <v>75</v>
      </c>
      <c r="F52" s="7">
        <f t="shared" si="0"/>
        <v>0.93670886075949367</v>
      </c>
      <c r="G52" s="5"/>
      <c r="H52" s="7">
        <f>ROUNDDOWN($H$134*$D$30^(($B52-$B$134)/5),0)</f>
        <v>66</v>
      </c>
      <c r="I52" s="7">
        <f>ROUNDDOWN($I$134*$E$30^(($B52-$B$134)/5),0)</f>
        <v>41</v>
      </c>
      <c r="J52" s="7">
        <f>ROUNDDOWN($J$134*$E$30^(($B52-$B$134)/5),0)</f>
        <v>79</v>
      </c>
      <c r="K52" s="7">
        <f t="shared" si="1"/>
        <v>0.93355761143818339</v>
      </c>
      <c r="L52" s="5"/>
      <c r="M52" s="7">
        <f>ROUNDDOWN($M$134*$D$30^(($B52-$B$134)/5),0)</f>
        <v>73</v>
      </c>
      <c r="N52" s="7">
        <f>ROUNDDOWN($N$134*$E$30^(($B52-$B$134)/5),0)</f>
        <v>45</v>
      </c>
      <c r="O52" s="7">
        <f>ROUNDDOWN($O$134*$E$30^(($B52-$B$134)/5),0)</f>
        <v>83</v>
      </c>
      <c r="P52" s="7">
        <f t="shared" si="2"/>
        <v>0.93042749371332778</v>
      </c>
      <c r="Q52" s="5"/>
      <c r="R52" s="7">
        <f>ROUNDDOWN($R$134*$D$30^(($B52-$B$134)/5),0)</f>
        <v>81</v>
      </c>
      <c r="S52" s="7">
        <f>ROUNDDOWN($S$134*$E$30^(($B52-$B$134)/5),0)</f>
        <v>50</v>
      </c>
      <c r="T52" s="7">
        <f>ROUNDDOWN($T$134*$E$30^(($B52-$B$134)/5),0)</f>
        <v>87</v>
      </c>
      <c r="U52" s="7">
        <f t="shared" si="3"/>
        <v>0.92731829573934832</v>
      </c>
      <c r="V52" s="5"/>
      <c r="W52" s="7">
        <f>ROUNDDOWN($W$134*$D$30^(($B52-$B$134)/5),0)</f>
        <v>89</v>
      </c>
      <c r="X52" s="7">
        <f>ROUNDDOWN($X$134*$E$30^(($B52-$B$134)/5),0)</f>
        <v>55</v>
      </c>
      <c r="Y52" s="7">
        <f>ROUNDDOWN($Y$134*$E$30^(($B52-$B$134)/5),0)</f>
        <v>91</v>
      </c>
      <c r="Z52" s="7">
        <f t="shared" si="4"/>
        <v>0.92422980849292247</v>
      </c>
      <c r="AA52" s="5"/>
      <c r="AB52" s="7">
        <f>ROUNDDOWN($AB$134*$D$30^(($B52-$B$134)/5),0)</f>
        <v>98</v>
      </c>
      <c r="AC52" s="7">
        <f>ROUNDDOWN($AC$134*$E$30^(($B52-$B$134)/5),0)</f>
        <v>60</v>
      </c>
      <c r="AD52" s="7">
        <f>ROUNDDOWN($AD$134*$E$30^(($B52-$B$134)/5),0)</f>
        <v>96</v>
      </c>
      <c r="AE52" s="7">
        <f t="shared" si="5"/>
        <v>0.92039800995024879</v>
      </c>
      <c r="AF52" s="7">
        <f t="shared" si="6"/>
        <v>2</v>
      </c>
      <c r="AG52" s="7">
        <f t="shared" si="7"/>
        <v>3</v>
      </c>
      <c r="AH52" s="7">
        <f>ROUNDUP(C52/(D52*F52),0)</f>
        <v>2</v>
      </c>
      <c r="AI52" s="7">
        <f t="shared" si="8"/>
        <v>2</v>
      </c>
    </row>
    <row r="53" spans="2:35" x14ac:dyDescent="0.15">
      <c r="B53" s="2">
        <v>18</v>
      </c>
      <c r="C53" s="7">
        <f>ROUNDDOWN($C$134*$D$30^(($B53-$B$134)/5),0)</f>
        <v>64</v>
      </c>
      <c r="D53" s="7">
        <f>ROUNDDOWN($D$134*$E$30^(($B53-$B$134)/5),0)</f>
        <v>39</v>
      </c>
      <c r="E53" s="7">
        <f>ROUNDDOWN($E$134*$E$30^(($B53-$B$134)/5),0)</f>
        <v>78</v>
      </c>
      <c r="F53" s="7">
        <f t="shared" si="0"/>
        <v>0.93596059113300489</v>
      </c>
      <c r="G53" s="5"/>
      <c r="H53" s="7">
        <f>ROUNDDOWN($H$134*$D$30^(($B53-$B$134)/5),0)</f>
        <v>70</v>
      </c>
      <c r="I53" s="7">
        <f>ROUNDDOWN($I$134*$E$30^(($B53-$B$134)/5),0)</f>
        <v>43</v>
      </c>
      <c r="J53" s="7">
        <f>ROUNDDOWN($J$134*$E$30^(($B53-$B$134)/5),0)</f>
        <v>82</v>
      </c>
      <c r="K53" s="7">
        <f t="shared" si="1"/>
        <v>0.93289689034369883</v>
      </c>
      <c r="L53" s="5"/>
      <c r="M53" s="7">
        <f>ROUNDDOWN($M$134*$D$30^(($B53-$B$134)/5),0)</f>
        <v>77</v>
      </c>
      <c r="N53" s="7">
        <f>ROUNDDOWN($N$134*$E$30^(($B53-$B$134)/5),0)</f>
        <v>47</v>
      </c>
      <c r="O53" s="7">
        <f>ROUNDDOWN($O$134*$E$30^(($B53-$B$134)/5),0)</f>
        <v>86</v>
      </c>
      <c r="P53" s="7">
        <f t="shared" si="2"/>
        <v>0.92985318107667214</v>
      </c>
      <c r="Q53" s="5"/>
      <c r="R53" s="7">
        <f>ROUNDDOWN($R$134*$D$30^(($B53-$B$134)/5),0)</f>
        <v>85</v>
      </c>
      <c r="S53" s="7">
        <f>ROUNDDOWN($S$134*$E$30^(($B53-$B$134)/5),0)</f>
        <v>51</v>
      </c>
      <c r="T53" s="7">
        <f>ROUNDDOWN($T$134*$E$30^(($B53-$B$134)/5),0)</f>
        <v>90</v>
      </c>
      <c r="U53" s="7">
        <f t="shared" si="3"/>
        <v>0.92682926829268286</v>
      </c>
      <c r="V53" s="5"/>
      <c r="W53" s="7">
        <f>ROUNDDOWN($W$134*$D$30^(($B53-$B$134)/5),0)</f>
        <v>93</v>
      </c>
      <c r="X53" s="7">
        <f>ROUNDDOWN($X$134*$E$30^(($B53-$B$134)/5),0)</f>
        <v>57</v>
      </c>
      <c r="Y53" s="7">
        <f>ROUNDDOWN($Y$134*$E$30^(($B53-$B$134)/5),0)</f>
        <v>94</v>
      </c>
      <c r="Z53" s="7">
        <f t="shared" si="4"/>
        <v>0.92382495948136145</v>
      </c>
      <c r="AA53" s="5"/>
      <c r="AB53" s="7">
        <f>ROUNDDOWN($AB$134*$D$30^(($B53-$B$134)/5),0)</f>
        <v>103</v>
      </c>
      <c r="AC53" s="7">
        <f>ROUNDDOWN($AC$134*$E$30^(($B53-$B$134)/5),0)</f>
        <v>62</v>
      </c>
      <c r="AD53" s="7">
        <f>ROUNDDOWN($AD$134*$E$30^(($B53-$B$134)/5),0)</f>
        <v>99</v>
      </c>
      <c r="AE53" s="7">
        <f t="shared" si="5"/>
        <v>0.92009685230024219</v>
      </c>
      <c r="AF53" s="7">
        <f t="shared" si="6"/>
        <v>2</v>
      </c>
      <c r="AG53" s="7">
        <f t="shared" si="7"/>
        <v>3</v>
      </c>
      <c r="AH53" s="7">
        <f>ROUNDUP(C53/(D53*F53),0)</f>
        <v>2</v>
      </c>
      <c r="AI53" s="7">
        <f t="shared" si="8"/>
        <v>2</v>
      </c>
    </row>
    <row r="54" spans="2:35" x14ac:dyDescent="0.15">
      <c r="B54" s="2">
        <v>19</v>
      </c>
      <c r="C54" s="7">
        <f>ROUNDDOWN($C$134*$D$30^(($B54-$B$134)/5),0)</f>
        <v>67</v>
      </c>
      <c r="D54" s="7">
        <f>ROUNDDOWN($D$134*$E$30^(($B54-$B$134)/5),0)</f>
        <v>40</v>
      </c>
      <c r="E54" s="7">
        <f>ROUNDDOWN($E$134*$E$30^(($B54-$B$134)/5),0)</f>
        <v>81</v>
      </c>
      <c r="F54" s="7">
        <f t="shared" si="0"/>
        <v>0.93525179856115115</v>
      </c>
      <c r="G54" s="5"/>
      <c r="H54" s="7">
        <f>ROUNDDOWN($H$134*$D$30^(($B54-$B$134)/5),0)</f>
        <v>74</v>
      </c>
      <c r="I54" s="7">
        <f>ROUNDDOWN($I$134*$E$30^(($B54-$B$134)/5),0)</f>
        <v>44</v>
      </c>
      <c r="J54" s="7">
        <f>ROUNDDOWN($J$134*$E$30^(($B54-$B$134)/5),0)</f>
        <v>85</v>
      </c>
      <c r="K54" s="7">
        <f t="shared" si="1"/>
        <v>0.93227091633466141</v>
      </c>
      <c r="L54" s="5"/>
      <c r="M54" s="7">
        <f>ROUNDDOWN($M$134*$D$30^(($B54-$B$134)/5),0)</f>
        <v>81</v>
      </c>
      <c r="N54" s="7">
        <f>ROUNDDOWN($N$134*$E$30^(($B54-$B$134)/5),0)</f>
        <v>49</v>
      </c>
      <c r="O54" s="7">
        <f>ROUNDDOWN($O$134*$E$30^(($B54-$B$134)/5),0)</f>
        <v>89</v>
      </c>
      <c r="P54" s="7">
        <f t="shared" si="2"/>
        <v>0.92930897537728363</v>
      </c>
      <c r="Q54" s="5"/>
      <c r="R54" s="7">
        <f>ROUNDDOWN($R$134*$D$30^(($B54-$B$134)/5),0)</f>
        <v>90</v>
      </c>
      <c r="S54" s="7">
        <f>ROUNDDOWN($S$134*$E$30^(($B54-$B$134)/5),0)</f>
        <v>53</v>
      </c>
      <c r="T54" s="7">
        <f>ROUNDDOWN($T$134*$E$30^(($B54-$B$134)/5),0)</f>
        <v>93</v>
      </c>
      <c r="U54" s="7">
        <f t="shared" si="3"/>
        <v>0.92636579572446565</v>
      </c>
      <c r="V54" s="5"/>
      <c r="W54" s="7">
        <f>ROUNDDOWN($W$134*$D$30^(($B54-$B$134)/5),0)</f>
        <v>98</v>
      </c>
      <c r="X54" s="7">
        <f>ROUNDDOWN($X$134*$E$30^(($B54-$B$134)/5),0)</f>
        <v>59</v>
      </c>
      <c r="Y54" s="7">
        <f>ROUNDDOWN($Y$134*$E$30^(($B54-$B$134)/5),0)</f>
        <v>98</v>
      </c>
      <c r="Z54" s="7">
        <f t="shared" si="4"/>
        <v>0.92271293375394325</v>
      </c>
      <c r="AA54" s="5"/>
      <c r="AB54" s="7">
        <f>ROUNDDOWN($AB$134*$D$30^(($B54-$B$134)/5),0)</f>
        <v>108</v>
      </c>
      <c r="AC54" s="7">
        <f>ROUNDDOWN($AC$134*$E$30^(($B54-$B$134)/5),0)</f>
        <v>65</v>
      </c>
      <c r="AD54" s="7">
        <f>ROUNDDOWN($AD$134*$E$30^(($B54-$B$134)/5),0)</f>
        <v>103</v>
      </c>
      <c r="AE54" s="7">
        <f t="shared" si="5"/>
        <v>0.91908876669285156</v>
      </c>
      <c r="AF54" s="7">
        <f t="shared" si="6"/>
        <v>2</v>
      </c>
      <c r="AG54" s="7">
        <f t="shared" si="7"/>
        <v>3</v>
      </c>
      <c r="AH54" s="7">
        <f>ROUNDUP(C54/(D54*F54),0)</f>
        <v>2</v>
      </c>
      <c r="AI54" s="7">
        <f t="shared" si="8"/>
        <v>2</v>
      </c>
    </row>
    <row r="55" spans="2:35" x14ac:dyDescent="0.15">
      <c r="B55" s="2">
        <v>20</v>
      </c>
      <c r="C55" s="7">
        <f>ROUNDDOWN($C$134*$D$30^(($B55-$B$134)/5),0)</f>
        <v>71</v>
      </c>
      <c r="D55" s="7">
        <f>ROUNDDOWN($D$134*$E$30^(($B55-$B$134)/5),0)</f>
        <v>42</v>
      </c>
      <c r="E55" s="7">
        <f>ROUNDDOWN($E$134*$E$30^(($B55-$B$134)/5),0)</f>
        <v>84</v>
      </c>
      <c r="F55" s="7">
        <f t="shared" si="0"/>
        <v>0.93457943925233644</v>
      </c>
      <c r="G55" s="5"/>
      <c r="H55" s="7">
        <f>ROUNDDOWN($H$134*$D$30^(($B55-$B$134)/5),0)</f>
        <v>78</v>
      </c>
      <c r="I55" s="7">
        <f>ROUNDDOWN($I$134*$E$30^(($B55-$B$134)/5),0)</f>
        <v>46</v>
      </c>
      <c r="J55" s="7">
        <f>ROUNDDOWN($J$134*$E$30^(($B55-$B$134)/5),0)</f>
        <v>88</v>
      </c>
      <c r="K55" s="7">
        <f t="shared" si="1"/>
        <v>0.93167701863354047</v>
      </c>
      <c r="L55" s="5"/>
      <c r="M55" s="7">
        <f>ROUNDDOWN($M$134*$D$30^(($B55-$B$134)/5),0)</f>
        <v>86</v>
      </c>
      <c r="N55" s="7">
        <f>ROUNDDOWN($N$134*$E$30^(($B55-$B$134)/5),0)</f>
        <v>50</v>
      </c>
      <c r="O55" s="7">
        <f>ROUNDDOWN($O$134*$E$30^(($B55-$B$134)/5),0)</f>
        <v>92</v>
      </c>
      <c r="P55" s="7">
        <f t="shared" si="2"/>
        <v>0.92879256965944268</v>
      </c>
      <c r="Q55" s="5"/>
      <c r="R55" s="7">
        <f>ROUNDDOWN($R$134*$D$30^(($B55-$B$134)/5),0)</f>
        <v>94</v>
      </c>
      <c r="S55" s="7">
        <f>ROUNDDOWN($S$134*$E$30^(($B55-$B$134)/5),0)</f>
        <v>55</v>
      </c>
      <c r="T55" s="7">
        <f>ROUNDDOWN($T$134*$E$30^(($B55-$B$134)/5),0)</f>
        <v>97</v>
      </c>
      <c r="U55" s="7">
        <f t="shared" si="3"/>
        <v>0.9252120277563608</v>
      </c>
      <c r="V55" s="5"/>
      <c r="W55" s="7">
        <f>ROUNDDOWN($W$134*$D$30^(($B55-$B$134)/5),0)</f>
        <v>104</v>
      </c>
      <c r="X55" s="7">
        <f>ROUNDDOWN($X$134*$E$30^(($B55-$B$134)/5),0)</f>
        <v>61</v>
      </c>
      <c r="Y55" s="7">
        <f>ROUNDDOWN($Y$134*$E$30^(($B55-$B$134)/5),0)</f>
        <v>102</v>
      </c>
      <c r="Z55" s="7">
        <f t="shared" si="4"/>
        <v>0.92165898617511521</v>
      </c>
      <c r="AA55" s="5"/>
      <c r="AB55" s="7">
        <f>ROUNDDOWN($AB$134*$D$30^(($B55-$B$134)/5),0)</f>
        <v>114</v>
      </c>
      <c r="AC55" s="7">
        <f>ROUNDDOWN($AC$134*$E$30^(($B55-$B$134)/5),0)</f>
        <v>67</v>
      </c>
      <c r="AD55" s="7">
        <f>ROUNDDOWN($AD$134*$E$30^(($B55-$B$134)/5),0)</f>
        <v>107</v>
      </c>
      <c r="AE55" s="7">
        <f t="shared" si="5"/>
        <v>0.91813312930374913</v>
      </c>
      <c r="AF55" s="7">
        <f t="shared" si="6"/>
        <v>2</v>
      </c>
      <c r="AG55" s="7">
        <f t="shared" si="7"/>
        <v>3</v>
      </c>
      <c r="AH55" s="7">
        <f>ROUNDUP(C55/(D55*F55),0)</f>
        <v>2</v>
      </c>
      <c r="AI55" s="7">
        <f t="shared" si="8"/>
        <v>2</v>
      </c>
    </row>
    <row r="56" spans="2:35" x14ac:dyDescent="0.15">
      <c r="B56" s="2">
        <v>21</v>
      </c>
      <c r="C56" s="7">
        <f>ROUNDDOWN($C$134*$D$30^(($B56-$B$134)/5),0)</f>
        <v>75</v>
      </c>
      <c r="D56" s="7">
        <f>ROUNDDOWN($D$134*$E$30^(($B56-$B$134)/5),0)</f>
        <v>43</v>
      </c>
      <c r="E56" s="7">
        <f>ROUNDDOWN($E$134*$E$30^(($B56-$B$134)/5),0)</f>
        <v>87</v>
      </c>
      <c r="F56" s="7">
        <f t="shared" si="0"/>
        <v>0.93394077448747148</v>
      </c>
      <c r="G56" s="5"/>
      <c r="H56" s="7">
        <f>ROUNDDOWN($H$134*$D$30^(($B56-$B$134)/5),0)</f>
        <v>82</v>
      </c>
      <c r="I56" s="7">
        <f>ROUNDDOWN($I$134*$E$30^(($B56-$B$134)/5),0)</f>
        <v>47</v>
      </c>
      <c r="J56" s="7">
        <f>ROUNDDOWN($J$134*$E$30^(($B56-$B$134)/5),0)</f>
        <v>91</v>
      </c>
      <c r="K56" s="7">
        <f t="shared" si="1"/>
        <v>0.93111279333838004</v>
      </c>
      <c r="L56" s="5"/>
      <c r="M56" s="7">
        <f>ROUNDDOWN($M$134*$D$30^(($B56-$B$134)/5),0)</f>
        <v>90</v>
      </c>
      <c r="N56" s="7">
        <f>ROUNDDOWN($N$134*$E$30^(($B56-$B$134)/5),0)</f>
        <v>52</v>
      </c>
      <c r="O56" s="7">
        <f>ROUNDDOWN($O$134*$E$30^(($B56-$B$134)/5),0)</f>
        <v>96</v>
      </c>
      <c r="P56" s="7">
        <f t="shared" si="2"/>
        <v>0.92760180995475106</v>
      </c>
      <c r="Q56" s="5"/>
      <c r="R56" s="7">
        <f>ROUNDDOWN($R$134*$D$30^(($B56-$B$134)/5),0)</f>
        <v>99</v>
      </c>
      <c r="S56" s="7">
        <f>ROUNDDOWN($S$134*$E$30^(($B56-$B$134)/5),0)</f>
        <v>58</v>
      </c>
      <c r="T56" s="7">
        <f>ROUNDDOWN($T$134*$E$30^(($B56-$B$134)/5),0)</f>
        <v>100</v>
      </c>
      <c r="U56" s="7">
        <f t="shared" si="3"/>
        <v>0.92481203007518797</v>
      </c>
      <c r="V56" s="5"/>
      <c r="W56" s="7">
        <f>ROUNDDOWN($W$134*$D$30^(($B56-$B$134)/5),0)</f>
        <v>109</v>
      </c>
      <c r="X56" s="7">
        <f>ROUNDDOWN($X$134*$E$30^(($B56-$B$134)/5),0)</f>
        <v>63</v>
      </c>
      <c r="Y56" s="7">
        <f>ROUNDDOWN($Y$134*$E$30^(($B56-$B$134)/5),0)</f>
        <v>105</v>
      </c>
      <c r="Z56" s="7">
        <f t="shared" si="4"/>
        <v>0.92134831460674149</v>
      </c>
      <c r="AA56" s="5"/>
      <c r="AB56" s="7">
        <f>ROUNDDOWN($AB$134*$D$30^(($B56-$B$134)/5),0)</f>
        <v>120</v>
      </c>
      <c r="AC56" s="7">
        <f>ROUNDDOWN($AC$134*$E$30^(($B56-$B$134)/5),0)</f>
        <v>70</v>
      </c>
      <c r="AD56" s="7">
        <f>ROUNDDOWN($AD$134*$E$30^(($B56-$B$134)/5),0)</f>
        <v>111</v>
      </c>
      <c r="AE56" s="7">
        <f t="shared" si="5"/>
        <v>0.91722595078299773</v>
      </c>
      <c r="AF56" s="7">
        <f t="shared" si="6"/>
        <v>2</v>
      </c>
      <c r="AG56" s="7">
        <f t="shared" si="7"/>
        <v>4</v>
      </c>
      <c r="AH56" s="7">
        <f>ROUNDUP(C56/(D56*F56),0)</f>
        <v>2</v>
      </c>
      <c r="AI56" s="7">
        <f t="shared" si="8"/>
        <v>2</v>
      </c>
    </row>
    <row r="57" spans="2:35" x14ac:dyDescent="0.15">
      <c r="B57" s="2">
        <v>22</v>
      </c>
      <c r="C57" s="7">
        <f>ROUNDDOWN($C$134*$D$30^(($B57-$B$134)/5),0)</f>
        <v>79</v>
      </c>
      <c r="D57" s="7">
        <f>ROUNDDOWN($D$134*$E$30^(($B57-$B$134)/5),0)</f>
        <v>45</v>
      </c>
      <c r="E57" s="7">
        <f>ROUNDDOWN($E$134*$E$30^(($B57-$B$134)/5),0)</f>
        <v>90</v>
      </c>
      <c r="F57" s="7">
        <f t="shared" si="0"/>
        <v>0.93333333333333335</v>
      </c>
      <c r="G57" s="5"/>
      <c r="H57" s="7">
        <f>ROUNDDOWN($H$134*$D$30^(($B57-$B$134)/5),0)</f>
        <v>87</v>
      </c>
      <c r="I57" s="7">
        <f>ROUNDDOWN($I$134*$E$30^(($B57-$B$134)/5),0)</f>
        <v>49</v>
      </c>
      <c r="J57" s="7">
        <f>ROUNDDOWN($J$134*$E$30^(($B57-$B$134)/5),0)</f>
        <v>95</v>
      </c>
      <c r="K57" s="7">
        <f t="shared" si="1"/>
        <v>0.92988929889298899</v>
      </c>
      <c r="L57" s="5"/>
      <c r="M57" s="7">
        <f>ROUNDDOWN($M$134*$D$30^(($B57-$B$134)/5),0)</f>
        <v>95</v>
      </c>
      <c r="N57" s="7">
        <f>ROUNDDOWN($N$134*$E$30^(($B57-$B$134)/5),0)</f>
        <v>54</v>
      </c>
      <c r="O57" s="7">
        <f>ROUNDDOWN($O$134*$E$30^(($B57-$B$134)/5),0)</f>
        <v>99</v>
      </c>
      <c r="P57" s="7">
        <f t="shared" si="2"/>
        <v>0.92715231788079477</v>
      </c>
      <c r="Q57" s="5"/>
      <c r="R57" s="7">
        <f>ROUNDDOWN($R$134*$D$30^(($B57-$B$134)/5),0)</f>
        <v>105</v>
      </c>
      <c r="S57" s="7">
        <f>ROUNDDOWN($S$134*$E$30^(($B57-$B$134)/5),0)</f>
        <v>60</v>
      </c>
      <c r="T57" s="7">
        <f>ROUNDDOWN($T$134*$E$30^(($B57-$B$134)/5),0)</f>
        <v>104</v>
      </c>
      <c r="U57" s="7">
        <f t="shared" si="3"/>
        <v>0.92375366568914963</v>
      </c>
      <c r="V57" s="5"/>
      <c r="W57" s="7">
        <f>ROUNDDOWN($W$134*$D$30^(($B57-$B$134)/5),0)</f>
        <v>115</v>
      </c>
      <c r="X57" s="7">
        <f>ROUNDDOWN($X$134*$E$30^(($B57-$B$134)/5),0)</f>
        <v>66</v>
      </c>
      <c r="Y57" s="7">
        <f>ROUNDDOWN($Y$134*$E$30^(($B57-$B$134)/5),0)</f>
        <v>109</v>
      </c>
      <c r="Z57" s="7">
        <f t="shared" si="4"/>
        <v>0.92037983929875833</v>
      </c>
      <c r="AA57" s="5"/>
      <c r="AB57" s="7">
        <f>ROUNDDOWN($AB$134*$D$30^(($B57-$B$134)/5),0)</f>
        <v>127</v>
      </c>
      <c r="AC57" s="7">
        <f>ROUNDDOWN($AC$134*$E$30^(($B57-$B$134)/5),0)</f>
        <v>72</v>
      </c>
      <c r="AD57" s="7">
        <f>ROUNDDOWN($AD$134*$E$30^(($B57-$B$134)/5),0)</f>
        <v>115</v>
      </c>
      <c r="AE57" s="7">
        <f t="shared" si="5"/>
        <v>0.91636363636363649</v>
      </c>
      <c r="AF57" s="7">
        <f t="shared" si="6"/>
        <v>2</v>
      </c>
      <c r="AG57" s="7">
        <f t="shared" si="7"/>
        <v>4</v>
      </c>
      <c r="AH57" s="7">
        <f>ROUNDUP(C57/(D57*F57),0)</f>
        <v>2</v>
      </c>
      <c r="AI57" s="7">
        <f t="shared" si="8"/>
        <v>2</v>
      </c>
    </row>
    <row r="58" spans="2:35" x14ac:dyDescent="0.15">
      <c r="B58" s="2">
        <v>23</v>
      </c>
      <c r="C58" s="7">
        <f>ROUNDDOWN($C$134*$D$30^(($B58-$B$134)/5),0)</f>
        <v>83</v>
      </c>
      <c r="D58" s="7">
        <f>ROUNDDOWN($D$134*$E$30^(($B58-$B$134)/5),0)</f>
        <v>46</v>
      </c>
      <c r="E58" s="7">
        <f>ROUNDDOWN($E$134*$E$30^(($B58-$B$134)/5),0)</f>
        <v>93</v>
      </c>
      <c r="F58" s="7">
        <f t="shared" si="0"/>
        <v>0.93275488069414325</v>
      </c>
      <c r="G58" s="5"/>
      <c r="H58" s="7">
        <f>ROUNDDOWN($H$134*$D$30^(($B58-$B$134)/5),0)</f>
        <v>91</v>
      </c>
      <c r="I58" s="7">
        <f>ROUNDDOWN($I$134*$E$30^(($B58-$B$134)/5),0)</f>
        <v>51</v>
      </c>
      <c r="J58" s="7">
        <f>ROUNDDOWN($J$134*$E$30^(($B58-$B$134)/5),0)</f>
        <v>98</v>
      </c>
      <c r="K58" s="7">
        <f t="shared" si="1"/>
        <v>0.92939481268011526</v>
      </c>
      <c r="L58" s="5"/>
      <c r="M58" s="7">
        <f>ROUNDDOWN($M$134*$D$30^(($B58-$B$134)/5),0)</f>
        <v>100</v>
      </c>
      <c r="N58" s="7">
        <f>ROUNDDOWN($N$134*$E$30^(($B58-$B$134)/5),0)</f>
        <v>56</v>
      </c>
      <c r="O58" s="7">
        <f>ROUNDDOWN($O$134*$E$30^(($B58-$B$134)/5),0)</f>
        <v>103</v>
      </c>
      <c r="P58" s="7">
        <f t="shared" si="2"/>
        <v>0.9260588657573583</v>
      </c>
      <c r="Q58" s="5"/>
      <c r="R58" s="7">
        <f>ROUNDDOWN($R$134*$D$30^(($B58-$B$134)/5),0)</f>
        <v>111</v>
      </c>
      <c r="S58" s="7">
        <f>ROUNDDOWN($S$134*$E$30^(($B58-$B$134)/5),0)</f>
        <v>62</v>
      </c>
      <c r="T58" s="7">
        <f>ROUNDDOWN($T$134*$E$30^(($B58-$B$134)/5),0)</f>
        <v>108</v>
      </c>
      <c r="U58" s="7">
        <f t="shared" si="3"/>
        <v>0.92274678111587982</v>
      </c>
      <c r="V58" s="5"/>
      <c r="W58" s="7">
        <f>ROUNDDOWN($W$134*$D$30^(($B58-$B$134)/5),0)</f>
        <v>122</v>
      </c>
      <c r="X58" s="7">
        <f>ROUNDDOWN($X$134*$E$30^(($B58-$B$134)/5),0)</f>
        <v>68</v>
      </c>
      <c r="Y58" s="7">
        <f>ROUNDDOWN($Y$134*$E$30^(($B58-$B$134)/5),0)</f>
        <v>113</v>
      </c>
      <c r="Z58" s="7">
        <f t="shared" si="4"/>
        <v>0.91945830363506775</v>
      </c>
      <c r="AA58" s="5"/>
      <c r="AB58" s="7">
        <f>ROUNDDOWN($AB$134*$D$30^(($B58-$B$134)/5),0)</f>
        <v>134</v>
      </c>
      <c r="AC58" s="7">
        <f>ROUNDDOWN($AC$134*$E$30^(($B58-$B$134)/5),0)</f>
        <v>75</v>
      </c>
      <c r="AD58" s="7">
        <f>ROUNDDOWN($AD$134*$E$30^(($B58-$B$134)/5),0)</f>
        <v>119</v>
      </c>
      <c r="AE58" s="7">
        <f t="shared" si="5"/>
        <v>0.91554293825408084</v>
      </c>
      <c r="AF58" s="7">
        <f t="shared" si="6"/>
        <v>2</v>
      </c>
      <c r="AG58" s="7">
        <f t="shared" si="7"/>
        <v>4</v>
      </c>
      <c r="AH58" s="7">
        <f>ROUNDUP(C58/(D58*F58),0)</f>
        <v>2</v>
      </c>
      <c r="AI58" s="7">
        <f t="shared" si="8"/>
        <v>2</v>
      </c>
    </row>
    <row r="59" spans="2:35" x14ac:dyDescent="0.15">
      <c r="B59" s="2">
        <v>24</v>
      </c>
      <c r="C59" s="7">
        <f>ROUNDDOWN($C$134*$D$30^(($B59-$B$134)/5),0)</f>
        <v>87</v>
      </c>
      <c r="D59" s="7">
        <f>ROUNDDOWN($D$134*$E$30^(($B59-$B$134)/5),0)</f>
        <v>48</v>
      </c>
      <c r="E59" s="7">
        <f>ROUNDDOWN($E$134*$E$30^(($B59-$B$134)/5),0)</f>
        <v>97</v>
      </c>
      <c r="F59" s="7">
        <f t="shared" si="0"/>
        <v>0.93154551870148206</v>
      </c>
      <c r="G59" s="5"/>
      <c r="H59" s="7">
        <f>ROUNDDOWN($H$134*$D$30^(($B59-$B$134)/5),0)</f>
        <v>96</v>
      </c>
      <c r="I59" s="7">
        <f>ROUNDDOWN($I$134*$E$30^(($B59-$B$134)/5),0)</f>
        <v>53</v>
      </c>
      <c r="J59" s="7">
        <f>ROUNDDOWN($J$134*$E$30^(($B59-$B$134)/5),0)</f>
        <v>102</v>
      </c>
      <c r="K59" s="7">
        <f t="shared" si="1"/>
        <v>0.92827004219409293</v>
      </c>
      <c r="L59" s="5"/>
      <c r="M59" s="7">
        <f>ROUNDDOWN($M$134*$D$30^(($B59-$B$134)/5),0)</f>
        <v>106</v>
      </c>
      <c r="N59" s="7">
        <f>ROUNDDOWN($N$134*$E$30^(($B59-$B$134)/5),0)</f>
        <v>58</v>
      </c>
      <c r="O59" s="7">
        <f>ROUNDDOWN($O$134*$E$30^(($B59-$B$134)/5),0)</f>
        <v>107</v>
      </c>
      <c r="P59" s="7">
        <f t="shared" si="2"/>
        <v>0.92501751927119835</v>
      </c>
      <c r="Q59" s="5"/>
      <c r="R59" s="7">
        <f>ROUNDDOWN($R$134*$D$30^(($B59-$B$134)/5),0)</f>
        <v>117</v>
      </c>
      <c r="S59" s="7">
        <f>ROUNDDOWN($S$134*$E$30^(($B59-$B$134)/5),0)</f>
        <v>64</v>
      </c>
      <c r="T59" s="7">
        <f>ROUNDDOWN($T$134*$E$30^(($B59-$B$134)/5),0)</f>
        <v>112</v>
      </c>
      <c r="U59" s="7">
        <f t="shared" si="3"/>
        <v>0.92178770949720656</v>
      </c>
      <c r="V59" s="5"/>
      <c r="W59" s="7">
        <f>ROUNDDOWN($W$134*$D$30^(($B59-$B$134)/5),0)</f>
        <v>128</v>
      </c>
      <c r="X59" s="7">
        <f>ROUNDDOWN($X$134*$E$30^(($B59-$B$134)/5),0)</f>
        <v>71</v>
      </c>
      <c r="Y59" s="7">
        <f>ROUNDDOWN($Y$134*$E$30^(($B59-$B$134)/5),0)</f>
        <v>118</v>
      </c>
      <c r="Z59" s="7">
        <f t="shared" si="4"/>
        <v>0.91794158553546601</v>
      </c>
      <c r="AA59" s="5"/>
      <c r="AB59" s="7">
        <f>ROUNDDOWN($AB$134*$D$30^(($B59-$B$134)/5),0)</f>
        <v>141</v>
      </c>
      <c r="AC59" s="7">
        <f>ROUNDDOWN($AC$134*$E$30^(($B59-$B$134)/5),0)</f>
        <v>78</v>
      </c>
      <c r="AD59" s="7">
        <f>ROUNDDOWN($AD$134*$E$30^(($B59-$B$134)/5),0)</f>
        <v>124</v>
      </c>
      <c r="AE59" s="7">
        <f t="shared" si="5"/>
        <v>0.91412742382271461</v>
      </c>
      <c r="AF59" s="7">
        <f t="shared" si="6"/>
        <v>2</v>
      </c>
      <c r="AG59" s="7">
        <f t="shared" si="7"/>
        <v>4</v>
      </c>
      <c r="AH59" s="7">
        <f>ROUNDUP(C59/(D59*F59),0)</f>
        <v>2</v>
      </c>
      <c r="AI59" s="7">
        <f t="shared" si="8"/>
        <v>2</v>
      </c>
    </row>
    <row r="60" spans="2:35" x14ac:dyDescent="0.15">
      <c r="B60" s="2">
        <v>25</v>
      </c>
      <c r="C60" s="7">
        <f>ROUNDDOWN($C$134*$D$30^(($B60-$B$134)/5),0)</f>
        <v>92</v>
      </c>
      <c r="D60" s="7">
        <f>ROUNDDOWN($D$134*$E$30^(($B60-$B$134)/5),0)</f>
        <v>50</v>
      </c>
      <c r="E60" s="7">
        <f>ROUNDDOWN($E$134*$E$30^(($B60-$B$134)/5),0)</f>
        <v>100</v>
      </c>
      <c r="F60" s="7">
        <f t="shared" si="0"/>
        <v>0.93103448275862077</v>
      </c>
      <c r="G60" s="5"/>
      <c r="H60" s="7">
        <f>ROUNDDOWN($H$134*$D$30^(($B60-$B$134)/5),0)</f>
        <v>101</v>
      </c>
      <c r="I60" s="7">
        <f>ROUNDDOWN($I$134*$E$30^(($B60-$B$134)/5),0)</f>
        <v>55</v>
      </c>
      <c r="J60" s="7">
        <f>ROUNDDOWN($J$134*$E$30^(($B60-$B$134)/5),0)</f>
        <v>106</v>
      </c>
      <c r="K60" s="7">
        <f t="shared" si="1"/>
        <v>0.92719780219780223</v>
      </c>
      <c r="L60" s="5"/>
      <c r="M60" s="7">
        <f>ROUNDDOWN($M$134*$D$30^(($B60-$B$134)/5),0)</f>
        <v>112</v>
      </c>
      <c r="N60" s="7">
        <f>ROUNDDOWN($N$134*$E$30^(($B60-$B$134)/5),0)</f>
        <v>61</v>
      </c>
      <c r="O60" s="7">
        <f>ROUNDDOWN($O$134*$E$30^(($B60-$B$134)/5),0)</f>
        <v>111</v>
      </c>
      <c r="P60" s="7">
        <f t="shared" si="2"/>
        <v>0.92402464065708423</v>
      </c>
      <c r="Q60" s="5"/>
      <c r="R60" s="7">
        <f>ROUNDDOWN($R$134*$D$30^(($B60-$B$134)/5),0)</f>
        <v>123</v>
      </c>
      <c r="S60" s="7">
        <f>ROUNDDOWN($S$134*$E$30^(($B60-$B$134)/5),0)</f>
        <v>67</v>
      </c>
      <c r="T60" s="7">
        <f>ROUNDDOWN($T$134*$E$30^(($B60-$B$134)/5),0)</f>
        <v>116</v>
      </c>
      <c r="U60" s="7">
        <f t="shared" si="3"/>
        <v>0.92087312414733968</v>
      </c>
      <c r="V60" s="5"/>
      <c r="W60" s="7">
        <f>ROUNDDOWN($W$134*$D$30^(($B60-$B$134)/5),0)</f>
        <v>135</v>
      </c>
      <c r="X60" s="7">
        <f>ROUNDDOWN($X$134*$E$30^(($B60-$B$134)/5),0)</f>
        <v>73</v>
      </c>
      <c r="Y60" s="7">
        <f>ROUNDDOWN($Y$134*$E$30^(($B60-$B$134)/5),0)</f>
        <v>122</v>
      </c>
      <c r="Z60" s="7">
        <f t="shared" si="4"/>
        <v>0.91711956521739124</v>
      </c>
      <c r="AA60" s="5"/>
      <c r="AB60" s="7">
        <f>ROUNDDOWN($AB$134*$D$30^(($B60-$B$134)/5),0)</f>
        <v>149</v>
      </c>
      <c r="AC60" s="7">
        <f>ROUNDDOWN($AC$134*$E$30^(($B60-$B$134)/5),0)</f>
        <v>81</v>
      </c>
      <c r="AD60" s="7">
        <f>ROUNDDOWN($AD$134*$E$30^(($B60-$B$134)/5),0)</f>
        <v>128</v>
      </c>
      <c r="AE60" s="7">
        <f t="shared" si="5"/>
        <v>0.91339648173207033</v>
      </c>
      <c r="AF60" s="7">
        <f t="shared" si="6"/>
        <v>2</v>
      </c>
      <c r="AG60" s="7">
        <f t="shared" si="7"/>
        <v>4</v>
      </c>
      <c r="AH60" s="7">
        <f>ROUNDUP(C60/(D60*F60),0)</f>
        <v>2</v>
      </c>
      <c r="AI60" s="7">
        <f t="shared" si="8"/>
        <v>3</v>
      </c>
    </row>
    <row r="61" spans="2:35" x14ac:dyDescent="0.15">
      <c r="B61" s="2">
        <v>26</v>
      </c>
      <c r="C61" s="7">
        <f>ROUNDDOWN($C$134*$D$30^(($B61-$B$134)/5),0)</f>
        <v>97</v>
      </c>
      <c r="D61" s="7">
        <f>ROUNDDOWN($D$134*$E$30^(($B61-$B$134)/5),0)</f>
        <v>52</v>
      </c>
      <c r="E61" s="7">
        <f>ROUNDDOWN($E$134*$E$30^(($B61-$B$134)/5),0)</f>
        <v>104</v>
      </c>
      <c r="F61" s="7">
        <f t="shared" si="0"/>
        <v>0.92991913746630739</v>
      </c>
      <c r="G61" s="5"/>
      <c r="H61" s="7">
        <f>ROUNDDOWN($H$134*$D$30^(($B61-$B$134)/5),0)</f>
        <v>107</v>
      </c>
      <c r="I61" s="7">
        <f>ROUNDDOWN($I$134*$E$30^(($B61-$B$134)/5),0)</f>
        <v>57</v>
      </c>
      <c r="J61" s="7">
        <f>ROUNDDOWN($J$134*$E$30^(($B61-$B$134)/5),0)</f>
        <v>109</v>
      </c>
      <c r="K61" s="7">
        <f t="shared" si="1"/>
        <v>0.92679650772330424</v>
      </c>
      <c r="L61" s="5"/>
      <c r="M61" s="7">
        <f>ROUNDDOWN($M$134*$D$30^(($B61-$B$134)/5),0)</f>
        <v>118</v>
      </c>
      <c r="N61" s="7">
        <f>ROUNDDOWN($N$134*$E$30^(($B61-$B$134)/5),0)</f>
        <v>63</v>
      </c>
      <c r="O61" s="7">
        <f>ROUNDDOWN($O$134*$E$30^(($B61-$B$134)/5),0)</f>
        <v>115</v>
      </c>
      <c r="P61" s="7">
        <f t="shared" si="2"/>
        <v>0.92307692307692313</v>
      </c>
      <c r="Q61" s="5"/>
      <c r="R61" s="7">
        <f>ROUNDDOWN($R$134*$D$30^(($B61-$B$134)/5),0)</f>
        <v>129</v>
      </c>
      <c r="S61" s="7">
        <f>ROUNDDOWN($S$134*$E$30^(($B61-$B$134)/5),0)</f>
        <v>69</v>
      </c>
      <c r="T61" s="7">
        <f>ROUNDDOWN($T$134*$E$30^(($B61-$B$134)/5),0)</f>
        <v>121</v>
      </c>
      <c r="U61" s="7">
        <f t="shared" si="3"/>
        <v>0.91938707528314467</v>
      </c>
      <c r="V61" s="5"/>
      <c r="W61" s="7">
        <f>ROUNDDOWN($W$134*$D$30^(($B61-$B$134)/5),0)</f>
        <v>142</v>
      </c>
      <c r="X61" s="7">
        <f>ROUNDDOWN($X$134*$E$30^(($B61-$B$134)/5),0)</f>
        <v>76</v>
      </c>
      <c r="Y61" s="7">
        <f>ROUNDDOWN($Y$134*$E$30^(($B61-$B$134)/5),0)</f>
        <v>127</v>
      </c>
      <c r="Z61" s="7">
        <f t="shared" si="4"/>
        <v>0.915726609157266</v>
      </c>
      <c r="AA61" s="5"/>
      <c r="AB61" s="7">
        <f>ROUNDDOWN($AB$134*$D$30^(($B61-$B$134)/5),0)</f>
        <v>157</v>
      </c>
      <c r="AC61" s="7">
        <f>ROUNDDOWN($AC$134*$E$30^(($B61-$B$134)/5),0)</f>
        <v>84</v>
      </c>
      <c r="AD61" s="7">
        <f>ROUNDDOWN($AD$134*$E$30^(($B61-$B$134)/5),0)</f>
        <v>133</v>
      </c>
      <c r="AE61" s="7">
        <f t="shared" si="5"/>
        <v>0.91209517514871108</v>
      </c>
      <c r="AF61" s="7">
        <f t="shared" si="6"/>
        <v>2</v>
      </c>
      <c r="AG61" s="7">
        <f t="shared" si="7"/>
        <v>4</v>
      </c>
      <c r="AH61" s="7">
        <f>ROUNDUP(C61/(D61*F61),0)</f>
        <v>3</v>
      </c>
      <c r="AI61" s="7">
        <f t="shared" si="8"/>
        <v>3</v>
      </c>
    </row>
    <row r="62" spans="2:35" x14ac:dyDescent="0.15">
      <c r="B62" s="2">
        <v>27</v>
      </c>
      <c r="C62" s="7">
        <f>ROUNDDOWN($C$134*$D$30^(($B62-$B$134)/5),0)</f>
        <v>102</v>
      </c>
      <c r="D62" s="7">
        <f>ROUNDDOWN($D$134*$E$30^(($B62-$B$134)/5),0)</f>
        <v>54</v>
      </c>
      <c r="E62" s="7">
        <f>ROUNDDOWN($E$134*$E$30^(($B62-$B$134)/5),0)</f>
        <v>108</v>
      </c>
      <c r="F62" s="7">
        <f t="shared" si="0"/>
        <v>0.92885375494071154</v>
      </c>
      <c r="G62" s="5"/>
      <c r="H62" s="7">
        <f>ROUNDDOWN($H$134*$D$30^(($B62-$B$134)/5),0)</f>
        <v>113</v>
      </c>
      <c r="I62" s="7">
        <f>ROUNDDOWN($I$134*$E$30^(($B62-$B$134)/5),0)</f>
        <v>59</v>
      </c>
      <c r="J62" s="7">
        <f>ROUNDDOWN($J$134*$E$30^(($B62-$B$134)/5),0)</f>
        <v>114</v>
      </c>
      <c r="K62" s="7">
        <f t="shared" si="1"/>
        <v>0.92519685039370081</v>
      </c>
      <c r="L62" s="5"/>
      <c r="M62" s="7">
        <f>ROUNDDOWN($M$134*$D$30^(($B62-$B$134)/5),0)</f>
        <v>124</v>
      </c>
      <c r="N62" s="7">
        <f>ROUNDDOWN($N$134*$E$30^(($B62-$B$134)/5),0)</f>
        <v>65</v>
      </c>
      <c r="O62" s="7">
        <f>ROUNDDOWN($O$134*$E$30^(($B62-$B$134)/5),0)</f>
        <v>119</v>
      </c>
      <c r="P62" s="7">
        <f t="shared" si="2"/>
        <v>0.9221713538260301</v>
      </c>
      <c r="Q62" s="5"/>
      <c r="R62" s="7">
        <f>ROUNDDOWN($R$134*$D$30^(($B62-$B$134)/5),0)</f>
        <v>136</v>
      </c>
      <c r="S62" s="7">
        <f>ROUNDDOWN($S$134*$E$30^(($B62-$B$134)/5),0)</f>
        <v>72</v>
      </c>
      <c r="T62" s="7">
        <f>ROUNDDOWN($T$134*$E$30^(($B62-$B$134)/5),0)</f>
        <v>125</v>
      </c>
      <c r="U62" s="7">
        <f t="shared" si="3"/>
        <v>0.91856677524429964</v>
      </c>
      <c r="V62" s="5"/>
      <c r="W62" s="7">
        <f>ROUNDDOWN($W$134*$D$30^(($B62-$B$134)/5),0)</f>
        <v>150</v>
      </c>
      <c r="X62" s="7">
        <f>ROUNDDOWN($X$134*$E$30^(($B62-$B$134)/5),0)</f>
        <v>79</v>
      </c>
      <c r="Y62" s="7">
        <f>ROUNDDOWN($Y$134*$E$30^(($B62-$B$134)/5),0)</f>
        <v>131</v>
      </c>
      <c r="Z62" s="7">
        <f t="shared" si="4"/>
        <v>0.91499026606099942</v>
      </c>
      <c r="AA62" s="5"/>
      <c r="AB62" s="7">
        <f>ROUNDDOWN($AB$134*$D$30^(($B62-$B$134)/5),0)</f>
        <v>165</v>
      </c>
      <c r="AC62" s="7">
        <f>ROUNDDOWN($AC$134*$E$30^(($B62-$B$134)/5),0)</f>
        <v>87</v>
      </c>
      <c r="AD62" s="7">
        <f>ROUNDDOWN($AD$134*$E$30^(($B62-$B$134)/5),0)</f>
        <v>138</v>
      </c>
      <c r="AE62" s="7">
        <f t="shared" si="5"/>
        <v>0.91085271317829453</v>
      </c>
      <c r="AF62" s="7">
        <f t="shared" si="6"/>
        <v>2</v>
      </c>
      <c r="AG62" s="7">
        <f t="shared" si="7"/>
        <v>4</v>
      </c>
      <c r="AH62" s="7">
        <f>ROUNDUP(C62/(D62*F62),0)</f>
        <v>3</v>
      </c>
      <c r="AI62" s="7">
        <f t="shared" si="8"/>
        <v>3</v>
      </c>
    </row>
    <row r="63" spans="2:35" x14ac:dyDescent="0.15">
      <c r="B63" s="2">
        <v>28</v>
      </c>
      <c r="C63" s="7">
        <f>ROUNDDOWN($C$134*$D$30^(($B63-$B$134)/5),0)</f>
        <v>108</v>
      </c>
      <c r="D63" s="7">
        <f>ROUNDDOWN($D$134*$E$30^(($B63-$B$134)/5),0)</f>
        <v>56</v>
      </c>
      <c r="E63" s="7">
        <f>ROUNDDOWN($E$134*$E$30^(($B63-$B$134)/5),0)</f>
        <v>112</v>
      </c>
      <c r="F63" s="7">
        <f t="shared" si="0"/>
        <v>0.92783505154639179</v>
      </c>
      <c r="G63" s="5"/>
      <c r="H63" s="7">
        <f>ROUNDDOWN($H$134*$D$30^(($B63-$B$134)/5),0)</f>
        <v>119</v>
      </c>
      <c r="I63" s="7">
        <f>ROUNDDOWN($I$134*$E$30^(($B63-$B$134)/5),0)</f>
        <v>61</v>
      </c>
      <c r="J63" s="7">
        <f>ROUNDDOWN($J$134*$E$30^(($B63-$B$134)/5),0)</f>
        <v>118</v>
      </c>
      <c r="K63" s="7">
        <f t="shared" si="1"/>
        <v>0.92426187419768946</v>
      </c>
      <c r="L63" s="5"/>
      <c r="M63" s="7">
        <f>ROUNDDOWN($M$134*$D$30^(($B63-$B$134)/5),0)</f>
        <v>131</v>
      </c>
      <c r="N63" s="7">
        <f>ROUNDDOWN($N$134*$E$30^(($B63-$B$134)/5),0)</f>
        <v>68</v>
      </c>
      <c r="O63" s="7">
        <f>ROUNDDOWN($O$134*$E$30^(($B63-$B$134)/5),0)</f>
        <v>124</v>
      </c>
      <c r="P63" s="7">
        <f t="shared" si="2"/>
        <v>0.92071611253196939</v>
      </c>
      <c r="Q63" s="5"/>
      <c r="R63" s="7">
        <f>ROUNDDOWN($R$134*$D$30^(($B63-$B$134)/5),0)</f>
        <v>144</v>
      </c>
      <c r="S63" s="7">
        <f>ROUNDDOWN($S$134*$E$30^(($B63-$B$134)/5),0)</f>
        <v>74</v>
      </c>
      <c r="T63" s="7">
        <f>ROUNDDOWN($T$134*$E$30^(($B63-$B$134)/5),0)</f>
        <v>130</v>
      </c>
      <c r="U63" s="7">
        <f t="shared" si="3"/>
        <v>0.91719745222929949</v>
      </c>
      <c r="V63" s="5"/>
      <c r="W63" s="7">
        <f>ROUNDDOWN($W$134*$D$30^(($B63-$B$134)/5),0)</f>
        <v>158</v>
      </c>
      <c r="X63" s="7">
        <f>ROUNDDOWN($X$134*$E$30^(($B63-$B$134)/5),0)</f>
        <v>82</v>
      </c>
      <c r="Y63" s="7">
        <f>ROUNDDOWN($Y$134*$E$30^(($B63-$B$134)/5),0)</f>
        <v>136</v>
      </c>
      <c r="Z63" s="7">
        <f t="shared" si="4"/>
        <v>0.91370558375634514</v>
      </c>
      <c r="AA63" s="5"/>
      <c r="AB63" s="7">
        <f>ROUNDDOWN($AB$134*$D$30^(($B63-$B$134)/5),0)</f>
        <v>174</v>
      </c>
      <c r="AC63" s="7">
        <f>ROUNDDOWN($AC$134*$E$30^(($B63-$B$134)/5),0)</f>
        <v>90</v>
      </c>
      <c r="AD63" s="7">
        <f>ROUNDDOWN($AD$134*$E$30^(($B63-$B$134)/5),0)</f>
        <v>143</v>
      </c>
      <c r="AE63" s="7">
        <f t="shared" si="5"/>
        <v>0.90966519267214152</v>
      </c>
      <c r="AF63" s="7">
        <f t="shared" si="6"/>
        <v>2</v>
      </c>
      <c r="AG63" s="7">
        <f t="shared" si="7"/>
        <v>4</v>
      </c>
      <c r="AH63" s="7">
        <f>ROUNDUP(C63/(D63*F63),0)</f>
        <v>3</v>
      </c>
      <c r="AI63" s="7">
        <f t="shared" si="8"/>
        <v>3</v>
      </c>
    </row>
    <row r="64" spans="2:35" x14ac:dyDescent="0.15">
      <c r="B64" s="2">
        <v>29</v>
      </c>
      <c r="C64" s="7">
        <f>ROUNDDOWN($C$134*$D$30^(($B64-$B$134)/5),0)</f>
        <v>114</v>
      </c>
      <c r="D64" s="7">
        <f>ROUNDDOWN($D$134*$E$30^(($B64-$B$134)/5),0)</f>
        <v>58</v>
      </c>
      <c r="E64" s="7">
        <f>ROUNDDOWN($E$134*$E$30^(($B64-$B$134)/5),0)</f>
        <v>116</v>
      </c>
      <c r="F64" s="7">
        <f t="shared" si="0"/>
        <v>0.92686002522068101</v>
      </c>
      <c r="G64" s="5"/>
      <c r="H64" s="7">
        <f>ROUNDDOWN($H$134*$D$30^(($B64-$B$134)/5),0)</f>
        <v>125</v>
      </c>
      <c r="I64" s="7">
        <f>ROUNDDOWN($I$134*$E$30^(($B64-$B$134)/5),0)</f>
        <v>64</v>
      </c>
      <c r="J64" s="7">
        <f>ROUNDDOWN($J$134*$E$30^(($B64-$B$134)/5),0)</f>
        <v>122</v>
      </c>
      <c r="K64" s="7">
        <f t="shared" si="1"/>
        <v>0.9233668341708543</v>
      </c>
      <c r="L64" s="5"/>
      <c r="M64" s="7">
        <f>ROUNDDOWN($M$134*$D$30^(($B64-$B$134)/5),0)</f>
        <v>138</v>
      </c>
      <c r="N64" s="7">
        <f>ROUNDDOWN($N$134*$E$30^(($B64-$B$134)/5),0)</f>
        <v>70</v>
      </c>
      <c r="O64" s="7">
        <f>ROUNDDOWN($O$134*$E$30^(($B64-$B$134)/5),0)</f>
        <v>128</v>
      </c>
      <c r="P64" s="7">
        <f t="shared" si="2"/>
        <v>0.9198998748435544</v>
      </c>
      <c r="Q64" s="5"/>
      <c r="R64" s="7">
        <f>ROUNDDOWN($R$134*$D$30^(($B64-$B$134)/5),0)</f>
        <v>152</v>
      </c>
      <c r="S64" s="7">
        <f>ROUNDDOWN($S$134*$E$30^(($B64-$B$134)/5),0)</f>
        <v>77</v>
      </c>
      <c r="T64" s="7">
        <f>ROUNDDOWN($T$134*$E$30^(($B64-$B$134)/5),0)</f>
        <v>135</v>
      </c>
      <c r="U64" s="7">
        <f t="shared" si="3"/>
        <v>0.91588785046728971</v>
      </c>
      <c r="V64" s="5"/>
      <c r="W64" s="7">
        <f>ROUNDDOWN($W$134*$D$30^(($B64-$B$134)/5),0)</f>
        <v>167</v>
      </c>
      <c r="X64" s="7">
        <f>ROUNDDOWN($X$134*$E$30^(($B64-$B$134)/5),0)</f>
        <v>85</v>
      </c>
      <c r="Y64" s="7">
        <f>ROUNDDOWN($Y$134*$E$30^(($B64-$B$134)/5),0)</f>
        <v>141</v>
      </c>
      <c r="Z64" s="7">
        <f t="shared" si="4"/>
        <v>0.91247672253258838</v>
      </c>
      <c r="AA64" s="5"/>
      <c r="AB64" s="7">
        <f>ROUNDDOWN($AB$134*$D$30^(($B64-$B$134)/5),0)</f>
        <v>184</v>
      </c>
      <c r="AC64" s="7">
        <f>ROUNDDOWN($AC$134*$E$30^(($B64-$B$134)/5),0)</f>
        <v>93</v>
      </c>
      <c r="AD64" s="7">
        <f>ROUNDDOWN($AD$134*$E$30^(($B64-$B$134)/5),0)</f>
        <v>148</v>
      </c>
      <c r="AE64" s="7">
        <f t="shared" si="5"/>
        <v>0.90852904820766378</v>
      </c>
      <c r="AF64" s="7">
        <f t="shared" si="6"/>
        <v>2</v>
      </c>
      <c r="AG64" s="7">
        <f t="shared" si="7"/>
        <v>4</v>
      </c>
      <c r="AH64" s="7">
        <f>ROUNDUP(C64/(D64*F64),0)</f>
        <v>3</v>
      </c>
      <c r="AI64" s="7">
        <f t="shared" si="8"/>
        <v>3</v>
      </c>
    </row>
    <row r="65" spans="2:35" x14ac:dyDescent="0.15">
      <c r="B65" s="2">
        <v>30</v>
      </c>
      <c r="C65" s="7">
        <f>ROUNDDOWN($C$134*$D$30^(($B65-$B$134)/5),0)</f>
        <v>120</v>
      </c>
      <c r="D65" s="7">
        <f>ROUNDDOWN($D$134*$E$30^(($B65-$B$134)/5),0)</f>
        <v>60</v>
      </c>
      <c r="E65" s="7">
        <f>ROUNDDOWN($E$134*$E$30^(($B65-$B$134)/5),0)</f>
        <v>121</v>
      </c>
      <c r="F65" s="7">
        <f t="shared" si="0"/>
        <v>0.92535471930906843</v>
      </c>
      <c r="G65" s="5"/>
      <c r="H65" s="7">
        <f>ROUNDDOWN($H$134*$D$30^(($B65-$B$134)/5),0)</f>
        <v>132</v>
      </c>
      <c r="I65" s="7">
        <f>ROUNDDOWN($I$134*$E$30^(($B65-$B$134)/5),0)</f>
        <v>66</v>
      </c>
      <c r="J65" s="7">
        <f>ROUNDDOWN($J$134*$E$30^(($B65-$B$134)/5),0)</f>
        <v>127</v>
      </c>
      <c r="K65" s="7">
        <f t="shared" si="1"/>
        <v>0.92194222495390288</v>
      </c>
      <c r="L65" s="5"/>
      <c r="M65" s="7">
        <f>ROUNDDOWN($M$134*$D$30^(($B65-$B$134)/5),0)</f>
        <v>145</v>
      </c>
      <c r="N65" s="7">
        <f>ROUNDDOWN($N$134*$E$30^(($B65-$B$134)/5),0)</f>
        <v>73</v>
      </c>
      <c r="O65" s="7">
        <f>ROUNDDOWN($O$134*$E$30^(($B65-$B$134)/5),0)</f>
        <v>133</v>
      </c>
      <c r="P65" s="7">
        <f t="shared" si="2"/>
        <v>0.91855480710349047</v>
      </c>
      <c r="Q65" s="5"/>
      <c r="R65" s="7">
        <f>ROUNDDOWN($R$134*$D$30^(($B65-$B$134)/5),0)</f>
        <v>160</v>
      </c>
      <c r="S65" s="7">
        <f>ROUNDDOWN($S$134*$E$30^(($B65-$B$134)/5),0)</f>
        <v>80</v>
      </c>
      <c r="T65" s="7">
        <f>ROUNDDOWN($T$134*$E$30^(($B65-$B$134)/5),0)</f>
        <v>140</v>
      </c>
      <c r="U65" s="7">
        <f t="shared" si="3"/>
        <v>0.91463414634146345</v>
      </c>
      <c r="V65" s="5"/>
      <c r="W65" s="7">
        <f>ROUNDDOWN($W$134*$D$30^(($B65-$B$134)/5),0)</f>
        <v>176</v>
      </c>
      <c r="X65" s="7">
        <f>ROUNDDOWN($X$134*$E$30^(($B65-$B$134)/5),0)</f>
        <v>88</v>
      </c>
      <c r="Y65" s="7">
        <f>ROUNDDOWN($Y$134*$E$30^(($B65-$B$134)/5),0)</f>
        <v>147</v>
      </c>
      <c r="Z65" s="7">
        <f t="shared" si="4"/>
        <v>0.91074681238615662</v>
      </c>
      <c r="AA65" s="5"/>
      <c r="AB65" s="7">
        <f>ROUNDDOWN($AB$134*$D$30^(($B65-$B$134)/5),0)</f>
        <v>193</v>
      </c>
      <c r="AC65" s="7">
        <f>ROUNDDOWN($AC$134*$E$30^(($B65-$B$134)/5),0)</f>
        <v>97</v>
      </c>
      <c r="AD65" s="7">
        <f>ROUNDDOWN($AD$134*$E$30^(($B65-$B$134)/5),0)</f>
        <v>154</v>
      </c>
      <c r="AE65" s="7">
        <f t="shared" si="5"/>
        <v>0.90689238210399026</v>
      </c>
      <c r="AF65" s="7">
        <f t="shared" si="6"/>
        <v>2</v>
      </c>
      <c r="AG65" s="7">
        <f t="shared" si="7"/>
        <v>4</v>
      </c>
      <c r="AH65" s="7">
        <f>ROUNDUP(C65/(D65*F65),0)</f>
        <v>3</v>
      </c>
      <c r="AI65" s="7">
        <f t="shared" si="8"/>
        <v>3</v>
      </c>
    </row>
    <row r="66" spans="2:35" x14ac:dyDescent="0.15">
      <c r="B66" s="2">
        <v>31</v>
      </c>
      <c r="C66" s="7">
        <f>ROUNDDOWN($C$134*$D$30^(($B66-$B$134)/5),0)</f>
        <v>126</v>
      </c>
      <c r="D66" s="7">
        <f>ROUNDDOWN($D$134*$E$30^(($B66-$B$134)/5),0)</f>
        <v>62</v>
      </c>
      <c r="E66" s="7">
        <f>ROUNDDOWN($E$134*$E$30^(($B66-$B$134)/5),0)</f>
        <v>125</v>
      </c>
      <c r="F66" s="7">
        <f t="shared" si="0"/>
        <v>0.92447129909365566</v>
      </c>
      <c r="G66" s="5"/>
      <c r="H66" s="7">
        <f>ROUNDDOWN($H$134*$D$30^(($B66-$B$134)/5),0)</f>
        <v>139</v>
      </c>
      <c r="I66" s="7">
        <f>ROUNDDOWN($I$134*$E$30^(($B66-$B$134)/5),0)</f>
        <v>69</v>
      </c>
      <c r="J66" s="7">
        <f>ROUNDDOWN($J$134*$E$30^(($B66-$B$134)/5),0)</f>
        <v>131</v>
      </c>
      <c r="K66" s="7">
        <f t="shared" si="1"/>
        <v>0.92113184828416628</v>
      </c>
      <c r="L66" s="5"/>
      <c r="M66" s="7">
        <f>ROUNDDOWN($M$134*$D$30^(($B66-$B$134)/5),0)</f>
        <v>153</v>
      </c>
      <c r="N66" s="7">
        <f>ROUNDDOWN($N$134*$E$30^(($B66-$B$134)/5),0)</f>
        <v>75</v>
      </c>
      <c r="O66" s="7">
        <f>ROUNDDOWN($O$134*$E$30^(($B66-$B$134)/5),0)</f>
        <v>138</v>
      </c>
      <c r="P66" s="7">
        <f t="shared" si="2"/>
        <v>0.91726618705035978</v>
      </c>
      <c r="Q66" s="5"/>
      <c r="R66" s="7">
        <f>ROUNDDOWN($R$134*$D$30^(($B66-$B$134)/5),0)</f>
        <v>168</v>
      </c>
      <c r="S66" s="7">
        <f>ROUNDDOWN($S$134*$E$30^(($B66-$B$134)/5),0)</f>
        <v>83</v>
      </c>
      <c r="T66" s="7">
        <f>ROUNDDOWN($T$134*$E$30^(($B66-$B$134)/5),0)</f>
        <v>145</v>
      </c>
      <c r="U66" s="7">
        <f t="shared" si="3"/>
        <v>0.91343283582089541</v>
      </c>
      <c r="V66" s="5"/>
      <c r="W66" s="7">
        <f>ROUNDDOWN($W$134*$D$30^(($B66-$B$134)/5),0)</f>
        <v>185</v>
      </c>
      <c r="X66" s="7">
        <f>ROUNDDOWN($X$134*$E$30^(($B66-$B$134)/5),0)</f>
        <v>91</v>
      </c>
      <c r="Y66" s="7">
        <f>ROUNDDOWN($Y$134*$E$30^(($B66-$B$134)/5),0)</f>
        <v>152</v>
      </c>
      <c r="Z66" s="7">
        <f t="shared" si="4"/>
        <v>0.90963139120095116</v>
      </c>
      <c r="AA66" s="5"/>
      <c r="AB66" s="7">
        <f>ROUNDDOWN($AB$134*$D$30^(($B66-$B$134)/5),0)</f>
        <v>204</v>
      </c>
      <c r="AC66" s="7">
        <f>ROUNDDOWN($AC$134*$E$30^(($B66-$B$134)/5),0)</f>
        <v>100</v>
      </c>
      <c r="AD66" s="7">
        <f>ROUNDDOWN($AD$134*$E$30^(($B66-$B$134)/5),0)</f>
        <v>160</v>
      </c>
      <c r="AE66" s="7">
        <f t="shared" si="5"/>
        <v>0.90532544378698221</v>
      </c>
      <c r="AF66" s="7">
        <f t="shared" si="6"/>
        <v>2</v>
      </c>
      <c r="AG66" s="7">
        <f t="shared" si="7"/>
        <v>4</v>
      </c>
      <c r="AH66" s="7">
        <f>ROUNDUP(C66/(D66*F66),0)</f>
        <v>3</v>
      </c>
      <c r="AI66" s="7">
        <f t="shared" si="8"/>
        <v>3</v>
      </c>
    </row>
    <row r="67" spans="2:35" x14ac:dyDescent="0.15">
      <c r="B67" s="2">
        <v>32</v>
      </c>
      <c r="C67" s="7">
        <f>ROUNDDOWN($C$134*$D$30^(($B67-$B$134)/5),0)</f>
        <v>133</v>
      </c>
      <c r="D67" s="7">
        <f>ROUNDDOWN($D$134*$E$30^(($B67-$B$134)/5),0)</f>
        <v>65</v>
      </c>
      <c r="E67" s="7">
        <f>ROUNDDOWN($E$134*$E$30^(($B67-$B$134)/5),0)</f>
        <v>130</v>
      </c>
      <c r="F67" s="7">
        <f t="shared" si="0"/>
        <v>0.92307692307692313</v>
      </c>
      <c r="G67" s="5"/>
      <c r="H67" s="7">
        <f>ROUNDDOWN($H$134*$D$30^(($B67-$B$134)/5),0)</f>
        <v>147</v>
      </c>
      <c r="I67" s="7">
        <f>ROUNDDOWN($I$134*$E$30^(($B67-$B$134)/5),0)</f>
        <v>71</v>
      </c>
      <c r="J67" s="7">
        <f>ROUNDDOWN($J$134*$E$30^(($B67-$B$134)/5),0)</f>
        <v>136</v>
      </c>
      <c r="K67" s="7">
        <f t="shared" si="1"/>
        <v>0.91981132075471705</v>
      </c>
      <c r="L67" s="5"/>
      <c r="M67" s="7">
        <f>ROUNDDOWN($M$134*$D$30^(($B67-$B$134)/5),0)</f>
        <v>161</v>
      </c>
      <c r="N67" s="7">
        <f>ROUNDDOWN($N$134*$E$30^(($B67-$B$134)/5),0)</f>
        <v>78</v>
      </c>
      <c r="O67" s="7">
        <f>ROUNDDOWN($O$134*$E$30^(($B67-$B$134)/5),0)</f>
        <v>143</v>
      </c>
      <c r="P67" s="7">
        <f t="shared" si="2"/>
        <v>0.91603053435114512</v>
      </c>
      <c r="Q67" s="5"/>
      <c r="R67" s="7">
        <f>ROUNDDOWN($R$134*$D$30^(($B67-$B$134)/5),0)</f>
        <v>178</v>
      </c>
      <c r="S67" s="7">
        <f>ROUNDDOWN($S$134*$E$30^(($B67-$B$134)/5),0)</f>
        <v>86</v>
      </c>
      <c r="T67" s="7">
        <f>ROUNDDOWN($T$134*$E$30^(($B67-$B$134)/5),0)</f>
        <v>150</v>
      </c>
      <c r="U67" s="7">
        <f t="shared" si="3"/>
        <v>0.91228070175438591</v>
      </c>
      <c r="V67" s="5"/>
      <c r="W67" s="7">
        <f>ROUNDDOWN($W$134*$D$30^(($B67-$B$134)/5),0)</f>
        <v>195</v>
      </c>
      <c r="X67" s="7">
        <f>ROUNDDOWN($X$134*$E$30^(($B67-$B$134)/5),0)</f>
        <v>95</v>
      </c>
      <c r="Y67" s="7">
        <f>ROUNDDOWN($Y$134*$E$30^(($B67-$B$134)/5),0)</f>
        <v>158</v>
      </c>
      <c r="Z67" s="7">
        <f t="shared" si="4"/>
        <v>0.90803259604190911</v>
      </c>
      <c r="AA67" s="5"/>
      <c r="AB67" s="7">
        <f>ROUNDDOWN($AB$134*$D$30^(($B67-$B$134)/5),0)</f>
        <v>215</v>
      </c>
      <c r="AC67" s="7">
        <f>ROUNDDOWN($AC$134*$E$30^(($B67-$B$134)/5),0)</f>
        <v>104</v>
      </c>
      <c r="AD67" s="7">
        <f>ROUNDDOWN($AD$134*$E$30^(($B67-$B$134)/5),0)</f>
        <v>166</v>
      </c>
      <c r="AE67" s="7">
        <f t="shared" si="5"/>
        <v>0.9038238702201622</v>
      </c>
      <c r="AF67" s="7">
        <f t="shared" si="6"/>
        <v>2</v>
      </c>
      <c r="AG67" s="7">
        <f t="shared" si="7"/>
        <v>4</v>
      </c>
      <c r="AH67" s="7">
        <f>ROUNDUP(C67/(D67*F67),0)</f>
        <v>3</v>
      </c>
      <c r="AI67" s="7">
        <f t="shared" si="8"/>
        <v>3</v>
      </c>
    </row>
    <row r="68" spans="2:35" x14ac:dyDescent="0.15">
      <c r="B68" s="2">
        <v>33</v>
      </c>
      <c r="C68" s="7">
        <f>ROUNDDOWN($C$134*$D$30^(($B68-$B$134)/5),0)</f>
        <v>140</v>
      </c>
      <c r="D68" s="7">
        <f>ROUNDDOWN($D$134*$E$30^(($B68-$B$134)/5),0)</f>
        <v>67</v>
      </c>
      <c r="E68" s="7">
        <f>ROUNDDOWN($E$134*$E$30^(($B68-$B$134)/5),0)</f>
        <v>135</v>
      </c>
      <c r="F68" s="7">
        <f t="shared" si="0"/>
        <v>0.92173913043478251</v>
      </c>
      <c r="G68" s="5"/>
      <c r="H68" s="7">
        <f>ROUNDDOWN($H$134*$D$30^(($B68-$B$134)/5),0)</f>
        <v>155</v>
      </c>
      <c r="I68" s="7">
        <f>ROUNDDOWN($I$134*$E$30^(($B68-$B$134)/5),0)</f>
        <v>74</v>
      </c>
      <c r="J68" s="7">
        <f>ROUNDDOWN($J$134*$E$30^(($B68-$B$134)/5),0)</f>
        <v>141</v>
      </c>
      <c r="K68" s="7">
        <f t="shared" si="1"/>
        <v>0.91854419410745225</v>
      </c>
      <c r="L68" s="5"/>
      <c r="M68" s="7">
        <f>ROUNDDOWN($M$134*$D$30^(($B68-$B$134)/5),0)</f>
        <v>170</v>
      </c>
      <c r="N68" s="7">
        <f>ROUNDDOWN($N$134*$E$30^(($B68-$B$134)/5),0)</f>
        <v>81</v>
      </c>
      <c r="O68" s="7">
        <f>ROUNDDOWN($O$134*$E$30^(($B68-$B$134)/5),0)</f>
        <v>148</v>
      </c>
      <c r="P68" s="7">
        <f t="shared" si="2"/>
        <v>0.91484464902186424</v>
      </c>
      <c r="Q68" s="5"/>
      <c r="R68" s="7">
        <f>ROUNDDOWN($R$134*$D$30^(($B68-$B$134)/5),0)</f>
        <v>187</v>
      </c>
      <c r="S68" s="7">
        <f>ROUNDDOWN($S$134*$E$30^(($B68-$B$134)/5),0)</f>
        <v>89</v>
      </c>
      <c r="T68" s="7">
        <f>ROUNDDOWN($T$134*$E$30^(($B68-$B$134)/5),0)</f>
        <v>156</v>
      </c>
      <c r="U68" s="7">
        <f t="shared" si="3"/>
        <v>0.9106529209621993</v>
      </c>
      <c r="V68" s="5"/>
      <c r="W68" s="7">
        <f>ROUNDDOWN($W$134*$D$30^(($B68-$B$134)/5),0)</f>
        <v>206</v>
      </c>
      <c r="X68" s="7">
        <f>ROUNDDOWN($X$134*$E$30^(($B68-$B$134)/5),0)</f>
        <v>98</v>
      </c>
      <c r="Y68" s="7">
        <f>ROUNDDOWN($Y$134*$E$30^(($B68-$B$134)/5),0)</f>
        <v>164</v>
      </c>
      <c r="Z68" s="7">
        <f t="shared" si="4"/>
        <v>0.90649942987457244</v>
      </c>
      <c r="AA68" s="5"/>
      <c r="AB68" s="7">
        <f>ROUNDDOWN($AB$134*$D$30^(($B68-$B$134)/5),0)</f>
        <v>226</v>
      </c>
      <c r="AC68" s="7">
        <f>ROUNDDOWN($AC$134*$E$30^(($B68-$B$134)/5),0)</f>
        <v>108</v>
      </c>
      <c r="AD68" s="7">
        <f>ROUNDDOWN($AD$134*$E$30^(($B68-$B$134)/5),0)</f>
        <v>172</v>
      </c>
      <c r="AE68" s="7">
        <f t="shared" si="5"/>
        <v>0.902383654937571</v>
      </c>
      <c r="AF68" s="7">
        <f t="shared" si="6"/>
        <v>2</v>
      </c>
      <c r="AG68" s="7">
        <f t="shared" si="7"/>
        <v>4</v>
      </c>
      <c r="AH68" s="7">
        <f>ROUNDUP(C68/(D68*F68),0)</f>
        <v>3</v>
      </c>
      <c r="AI68" s="7">
        <f t="shared" si="8"/>
        <v>3</v>
      </c>
    </row>
    <row r="69" spans="2:35" x14ac:dyDescent="0.15">
      <c r="B69" s="2">
        <v>34</v>
      </c>
      <c r="C69" s="7">
        <f>ROUNDDOWN($C$134*$D$30^(($B69-$B$134)/5),0)</f>
        <v>148</v>
      </c>
      <c r="D69" s="7">
        <f>ROUNDDOWN($D$134*$E$30^(($B69-$B$134)/5),0)</f>
        <v>70</v>
      </c>
      <c r="E69" s="7">
        <f>ROUNDDOWN($E$134*$E$30^(($B69-$B$134)/5),0)</f>
        <v>140</v>
      </c>
      <c r="F69" s="7">
        <f t="shared" si="0"/>
        <v>0.92045454545454553</v>
      </c>
      <c r="G69" s="5"/>
      <c r="H69" s="7">
        <f>ROUNDDOWN($H$134*$D$30^(($B69-$B$134)/5),0)</f>
        <v>163</v>
      </c>
      <c r="I69" s="7">
        <f>ROUNDDOWN($I$134*$E$30^(($B69-$B$134)/5),0)</f>
        <v>77</v>
      </c>
      <c r="J69" s="7">
        <f>ROUNDDOWN($J$134*$E$30^(($B69-$B$134)/5),0)</f>
        <v>147</v>
      </c>
      <c r="K69" s="7">
        <f t="shared" si="1"/>
        <v>0.91680814940577249</v>
      </c>
      <c r="L69" s="5"/>
      <c r="M69" s="7">
        <f>ROUNDDOWN($M$134*$D$30^(($B69-$B$134)/5),0)</f>
        <v>179</v>
      </c>
      <c r="N69" s="7">
        <f>ROUNDDOWN($N$134*$E$30^(($B69-$B$134)/5),0)</f>
        <v>84</v>
      </c>
      <c r="O69" s="7">
        <f>ROUNDDOWN($O$134*$E$30^(($B69-$B$134)/5),0)</f>
        <v>154</v>
      </c>
      <c r="P69" s="7">
        <f t="shared" si="2"/>
        <v>0.91319052987598648</v>
      </c>
      <c r="Q69" s="5"/>
      <c r="R69" s="7">
        <f>ROUNDDOWN($R$134*$D$30^(($B69-$B$134)/5),0)</f>
        <v>197</v>
      </c>
      <c r="S69" s="7">
        <f>ROUNDDOWN($S$134*$E$30^(($B69-$B$134)/5),0)</f>
        <v>93</v>
      </c>
      <c r="T69" s="7">
        <f>ROUNDDOWN($T$134*$E$30^(($B69-$B$134)/5),0)</f>
        <v>162</v>
      </c>
      <c r="U69" s="7">
        <f t="shared" si="3"/>
        <v>0.90909090909090906</v>
      </c>
      <c r="V69" s="5"/>
      <c r="W69" s="7">
        <f>ROUNDDOWN($W$134*$D$30^(($B69-$B$134)/5),0)</f>
        <v>217</v>
      </c>
      <c r="X69" s="7">
        <f>ROUNDDOWN($X$134*$E$30^(($B69-$B$134)/5),0)</f>
        <v>102</v>
      </c>
      <c r="Y69" s="7">
        <f>ROUNDDOWN($Y$134*$E$30^(($B69-$B$134)/5),0)</f>
        <v>170</v>
      </c>
      <c r="Z69" s="7">
        <f t="shared" si="4"/>
        <v>0.90502793296089379</v>
      </c>
      <c r="AA69" s="5"/>
      <c r="AB69" s="7">
        <f>ROUNDDOWN($AB$134*$D$30^(($B69-$B$134)/5),0)</f>
        <v>239</v>
      </c>
      <c r="AC69" s="7">
        <f>ROUNDDOWN($AC$134*$E$30^(($B69-$B$134)/5),0)</f>
        <v>112</v>
      </c>
      <c r="AD69" s="7">
        <f>ROUNDDOWN($AD$134*$E$30^(($B69-$B$134)/5),0)</f>
        <v>178</v>
      </c>
      <c r="AE69" s="7">
        <f t="shared" si="5"/>
        <v>0.90100111234705227</v>
      </c>
      <c r="AF69" s="7">
        <f t="shared" si="6"/>
        <v>2</v>
      </c>
      <c r="AG69" s="7">
        <f t="shared" si="7"/>
        <v>4</v>
      </c>
      <c r="AH69" s="7">
        <f>ROUNDUP(C69/(D69*F69),0)</f>
        <v>3</v>
      </c>
      <c r="AI69" s="7">
        <f t="shared" si="8"/>
        <v>3</v>
      </c>
    </row>
    <row r="70" spans="2:35" x14ac:dyDescent="0.15">
      <c r="B70" s="2">
        <v>35</v>
      </c>
      <c r="C70" s="7">
        <f>ROUNDDOWN($C$134*$D$30^(($B70-$B$134)/5),0)</f>
        <v>156</v>
      </c>
      <c r="D70" s="7">
        <f>ROUNDDOWN($D$134*$E$30^(($B70-$B$134)/5),0)</f>
        <v>72</v>
      </c>
      <c r="E70" s="7">
        <f>ROUNDDOWN($E$134*$E$30^(($B70-$B$134)/5),0)</f>
        <v>145</v>
      </c>
      <c r="F70" s="7">
        <f t="shared" si="0"/>
        <v>0.91922005571030641</v>
      </c>
      <c r="G70" s="5"/>
      <c r="H70" s="7">
        <f>ROUNDDOWN($H$134*$D$30^(($B70-$B$134)/5),0)</f>
        <v>172</v>
      </c>
      <c r="I70" s="7">
        <f>ROUNDDOWN($I$134*$E$30^(($B70-$B$134)/5),0)</f>
        <v>79</v>
      </c>
      <c r="J70" s="7">
        <f>ROUNDDOWN($J$134*$E$30^(($B70-$B$134)/5),0)</f>
        <v>152</v>
      </c>
      <c r="K70" s="7">
        <f t="shared" si="1"/>
        <v>0.9156492785793563</v>
      </c>
      <c r="L70" s="5"/>
      <c r="M70" s="7">
        <f>ROUNDDOWN($M$134*$D$30^(($B70-$B$134)/5),0)</f>
        <v>189</v>
      </c>
      <c r="N70" s="7">
        <f>ROUNDDOWN($N$134*$E$30^(($B70-$B$134)/5),0)</f>
        <v>87</v>
      </c>
      <c r="O70" s="7">
        <f>ROUNDDOWN($O$134*$E$30^(($B70-$B$134)/5),0)</f>
        <v>160</v>
      </c>
      <c r="P70" s="7">
        <f t="shared" si="2"/>
        <v>0.91160220994475138</v>
      </c>
      <c r="Q70" s="5"/>
      <c r="R70" s="7">
        <f>ROUNDDOWN($R$134*$D$30^(($B70-$B$134)/5),0)</f>
        <v>208</v>
      </c>
      <c r="S70" s="7">
        <f>ROUNDDOWN($S$134*$E$30^(($B70-$B$134)/5),0)</f>
        <v>96</v>
      </c>
      <c r="T70" s="7">
        <f>ROUNDDOWN($T$134*$E$30^(($B70-$B$134)/5),0)</f>
        <v>168</v>
      </c>
      <c r="U70" s="7">
        <f t="shared" si="3"/>
        <v>0.90759075907590758</v>
      </c>
      <c r="V70" s="5"/>
      <c r="W70" s="7">
        <f>ROUNDDOWN($W$134*$D$30^(($B70-$B$134)/5),0)</f>
        <v>229</v>
      </c>
      <c r="X70" s="7">
        <f>ROUNDDOWN($X$134*$E$30^(($B70-$B$134)/5),0)</f>
        <v>106</v>
      </c>
      <c r="Y70" s="7">
        <f>ROUNDDOWN($Y$134*$E$30^(($B70-$B$134)/5),0)</f>
        <v>176</v>
      </c>
      <c r="Z70" s="7">
        <f t="shared" si="4"/>
        <v>0.90361445783132532</v>
      </c>
      <c r="AA70" s="5"/>
      <c r="AB70" s="7">
        <f>ROUNDDOWN($AB$134*$D$30^(($B70-$B$134)/5),0)</f>
        <v>252</v>
      </c>
      <c r="AC70" s="7">
        <f>ROUNDDOWN($AC$134*$E$30^(($B70-$B$134)/5),0)</f>
        <v>116</v>
      </c>
      <c r="AD70" s="7">
        <f>ROUNDDOWN($AD$134*$E$30^(($B70-$B$134)/5),0)</f>
        <v>185</v>
      </c>
      <c r="AE70" s="7">
        <f t="shared" si="5"/>
        <v>0.89918256130790197</v>
      </c>
      <c r="AF70" s="7">
        <f t="shared" si="6"/>
        <v>2</v>
      </c>
      <c r="AG70" s="7">
        <f t="shared" si="7"/>
        <v>4</v>
      </c>
      <c r="AH70" s="7">
        <f>ROUNDUP(C70/(D70*F70),0)</f>
        <v>3</v>
      </c>
      <c r="AI70" s="7">
        <f t="shared" si="8"/>
        <v>3</v>
      </c>
    </row>
    <row r="71" spans="2:35" x14ac:dyDescent="0.15">
      <c r="B71" s="2">
        <v>36</v>
      </c>
      <c r="C71" s="7">
        <f>ROUNDDOWN($C$134*$D$30^(($B71-$B$134)/5),0)</f>
        <v>165</v>
      </c>
      <c r="D71" s="7">
        <f>ROUNDDOWN($D$134*$E$30^(($B71-$B$134)/5),0)</f>
        <v>75</v>
      </c>
      <c r="E71" s="7">
        <f>ROUNDDOWN($E$134*$E$30^(($B71-$B$134)/5),0)</f>
        <v>150</v>
      </c>
      <c r="F71" s="7">
        <f t="shared" si="0"/>
        <v>0.91803278688524603</v>
      </c>
      <c r="G71" s="5"/>
      <c r="H71" s="7">
        <f>ROUNDDOWN($H$134*$D$30^(($B71-$B$134)/5),0)</f>
        <v>181</v>
      </c>
      <c r="I71" s="7">
        <f>ROUNDDOWN($I$134*$E$30^(($B71-$B$134)/5),0)</f>
        <v>82</v>
      </c>
      <c r="J71" s="7">
        <f>ROUNDDOWN($J$134*$E$30^(($B71-$B$134)/5),0)</f>
        <v>158</v>
      </c>
      <c r="K71" s="7">
        <f t="shared" si="1"/>
        <v>0.91403699673558203</v>
      </c>
      <c r="L71" s="5"/>
      <c r="M71" s="7">
        <f>ROUNDDOWN($M$134*$D$30^(($B71-$B$134)/5),0)</f>
        <v>199</v>
      </c>
      <c r="N71" s="7">
        <f>ROUNDDOWN($N$134*$E$30^(($B71-$B$134)/5),0)</f>
        <v>91</v>
      </c>
      <c r="O71" s="7">
        <f>ROUNDDOWN($O$134*$E$30^(($B71-$B$134)/5),0)</f>
        <v>166</v>
      </c>
      <c r="P71" s="7">
        <f t="shared" si="2"/>
        <v>0.91007583965330441</v>
      </c>
      <c r="Q71" s="5"/>
      <c r="R71" s="7">
        <f>ROUNDDOWN($R$134*$D$30^(($B71-$B$134)/5),0)</f>
        <v>219</v>
      </c>
      <c r="S71" s="7">
        <f>ROUNDDOWN($S$134*$E$30^(($B71-$B$134)/5),0)</f>
        <v>100</v>
      </c>
      <c r="T71" s="7">
        <f>ROUNDDOWN($T$134*$E$30^(($B71-$B$134)/5),0)</f>
        <v>174</v>
      </c>
      <c r="U71" s="7">
        <f t="shared" si="3"/>
        <v>0.90614886731391575</v>
      </c>
      <c r="V71" s="5"/>
      <c r="W71" s="7">
        <f>ROUNDDOWN($W$134*$D$30^(($B71-$B$134)/5),0)</f>
        <v>241</v>
      </c>
      <c r="X71" s="7">
        <f>ROUNDDOWN($X$134*$E$30^(($B71-$B$134)/5),0)</f>
        <v>110</v>
      </c>
      <c r="Y71" s="7">
        <f>ROUNDDOWN($Y$134*$E$30^(($B71-$B$134)/5),0)</f>
        <v>183</v>
      </c>
      <c r="Z71" s="7">
        <f t="shared" si="4"/>
        <v>0.90177133655394526</v>
      </c>
      <c r="AA71" s="5"/>
      <c r="AB71" s="7">
        <f>ROUNDDOWN($AB$134*$D$30^(($B71-$B$134)/5),0)</f>
        <v>265</v>
      </c>
      <c r="AC71" s="7">
        <f>ROUNDDOWN($AC$134*$E$30^(($B71-$B$134)/5),0)</f>
        <v>121</v>
      </c>
      <c r="AD71" s="7">
        <f>ROUNDDOWN($AD$134*$E$30^(($B71-$B$134)/5),0)</f>
        <v>192</v>
      </c>
      <c r="AE71" s="7">
        <f t="shared" si="5"/>
        <v>0.89743589743589736</v>
      </c>
      <c r="AF71" s="7">
        <f t="shared" si="6"/>
        <v>2</v>
      </c>
      <c r="AG71" s="7">
        <f t="shared" si="7"/>
        <v>4</v>
      </c>
      <c r="AH71" s="7">
        <f>ROUNDUP(C71/(D71*F71),0)</f>
        <v>3</v>
      </c>
      <c r="AI71" s="7">
        <f t="shared" si="8"/>
        <v>3</v>
      </c>
    </row>
    <row r="72" spans="2:35" x14ac:dyDescent="0.15">
      <c r="B72" s="2">
        <v>37</v>
      </c>
      <c r="C72" s="7">
        <f>ROUNDDOWN($C$134*$D$30^(($B72-$B$134)/5),0)</f>
        <v>173</v>
      </c>
      <c r="D72" s="7">
        <f>ROUNDDOWN($D$134*$E$30^(($B72-$B$134)/5),0)</f>
        <v>78</v>
      </c>
      <c r="E72" s="7">
        <f>ROUNDDOWN($E$134*$E$30^(($B72-$B$134)/5),0)</f>
        <v>156</v>
      </c>
      <c r="F72" s="7">
        <f t="shared" si="0"/>
        <v>0.91639871382636651</v>
      </c>
      <c r="G72" s="5"/>
      <c r="H72" s="7">
        <f>ROUNDDOWN($H$134*$D$30^(($B72-$B$134)/5),0)</f>
        <v>191</v>
      </c>
      <c r="I72" s="7">
        <f>ROUNDDOWN($I$134*$E$30^(($B72-$B$134)/5),0)</f>
        <v>86</v>
      </c>
      <c r="J72" s="7">
        <f>ROUNDDOWN($J$134*$E$30^(($B72-$B$134)/5),0)</f>
        <v>164</v>
      </c>
      <c r="K72" s="7">
        <f t="shared" si="1"/>
        <v>0.912486659551761</v>
      </c>
      <c r="L72" s="5"/>
      <c r="M72" s="7">
        <f>ROUNDDOWN($M$134*$D$30^(($B72-$B$134)/5),0)</f>
        <v>210</v>
      </c>
      <c r="N72" s="7">
        <f>ROUNDDOWN($N$134*$E$30^(($B72-$B$134)/5),0)</f>
        <v>94</v>
      </c>
      <c r="O72" s="7">
        <f>ROUNDDOWN($O$134*$E$30^(($B72-$B$134)/5),0)</f>
        <v>172</v>
      </c>
      <c r="P72" s="7">
        <f t="shared" si="2"/>
        <v>0.90860786397449522</v>
      </c>
      <c r="Q72" s="5"/>
      <c r="R72" s="7">
        <f>ROUNDDOWN($R$134*$D$30^(($B72-$B$134)/5),0)</f>
        <v>231</v>
      </c>
      <c r="S72" s="7">
        <f>ROUNDDOWN($S$134*$E$30^(($B72-$B$134)/5),0)</f>
        <v>103</v>
      </c>
      <c r="T72" s="7">
        <f>ROUNDDOWN($T$134*$E$30^(($B72-$B$134)/5),0)</f>
        <v>180</v>
      </c>
      <c r="U72" s="7">
        <f t="shared" si="3"/>
        <v>0.90476190476190488</v>
      </c>
      <c r="V72" s="5"/>
      <c r="W72" s="7">
        <f>ROUNDDOWN($W$134*$D$30^(($B72-$B$134)/5),0)</f>
        <v>254</v>
      </c>
      <c r="X72" s="7">
        <f>ROUNDDOWN($X$134*$E$30^(($B72-$B$134)/5),0)</f>
        <v>114</v>
      </c>
      <c r="Y72" s="7">
        <f>ROUNDDOWN($Y$134*$E$30^(($B72-$B$134)/5),0)</f>
        <v>189</v>
      </c>
      <c r="Z72" s="7">
        <f t="shared" si="4"/>
        <v>0.90047393364928918</v>
      </c>
      <c r="AA72" s="5"/>
      <c r="AB72" s="7">
        <f>ROUNDDOWN($AB$134*$D$30^(($B72-$B$134)/5),0)</f>
        <v>279</v>
      </c>
      <c r="AC72" s="7">
        <f>ROUNDDOWN($AC$134*$E$30^(($B72-$B$134)/5),0)</f>
        <v>125</v>
      </c>
      <c r="AD72" s="7">
        <f>ROUNDDOWN($AD$134*$E$30^(($B72-$B$134)/5),0)</f>
        <v>199</v>
      </c>
      <c r="AE72" s="7">
        <f t="shared" si="5"/>
        <v>0.89575694080670498</v>
      </c>
      <c r="AF72" s="7">
        <f t="shared" si="6"/>
        <v>2</v>
      </c>
      <c r="AG72" s="7">
        <f t="shared" si="7"/>
        <v>4</v>
      </c>
      <c r="AH72" s="7">
        <f>ROUNDUP(C72/(D72*F72),0)</f>
        <v>3</v>
      </c>
      <c r="AI72" s="7">
        <f t="shared" si="8"/>
        <v>3</v>
      </c>
    </row>
    <row r="73" spans="2:35" x14ac:dyDescent="0.15">
      <c r="B73" s="2">
        <v>38</v>
      </c>
      <c r="C73" s="7">
        <f>ROUNDDOWN($C$134*$D$30^(($B73-$B$134)/5),0)</f>
        <v>183</v>
      </c>
      <c r="D73" s="7">
        <f>ROUNDDOWN($D$134*$E$30^(($B73-$B$134)/5),0)</f>
        <v>81</v>
      </c>
      <c r="E73" s="7">
        <f>ROUNDDOWN($E$134*$E$30^(($B73-$B$134)/5),0)</f>
        <v>162</v>
      </c>
      <c r="F73" s="7">
        <f t="shared" si="0"/>
        <v>0.91482649842271291</v>
      </c>
      <c r="G73" s="5"/>
      <c r="H73" s="7">
        <f>ROUNDDOWN($H$134*$D$30^(($B73-$B$134)/5),0)</f>
        <v>201</v>
      </c>
      <c r="I73" s="7">
        <f>ROUNDDOWN($I$134*$E$30^(($B73-$B$134)/5),0)</f>
        <v>89</v>
      </c>
      <c r="J73" s="7">
        <f>ROUNDDOWN($J$134*$E$30^(($B73-$B$134)/5),0)</f>
        <v>170</v>
      </c>
      <c r="K73" s="7">
        <f t="shared" si="1"/>
        <v>0.91099476439790583</v>
      </c>
      <c r="L73" s="5"/>
      <c r="M73" s="7">
        <f>ROUNDDOWN($M$134*$D$30^(($B73-$B$134)/5),0)</f>
        <v>221</v>
      </c>
      <c r="N73" s="7">
        <f>ROUNDDOWN($N$134*$E$30^(($B73-$B$134)/5),0)</f>
        <v>98</v>
      </c>
      <c r="O73" s="7">
        <f>ROUNDDOWN($O$134*$E$30^(($B73-$B$134)/5),0)</f>
        <v>178</v>
      </c>
      <c r="P73" s="7">
        <f t="shared" si="2"/>
        <v>0.90719499478623566</v>
      </c>
      <c r="Q73" s="5"/>
      <c r="R73" s="7">
        <f>ROUNDDOWN($R$134*$D$30^(($B73-$B$134)/5),0)</f>
        <v>243</v>
      </c>
      <c r="S73" s="7">
        <f>ROUNDDOWN($S$134*$E$30^(($B73-$B$134)/5),0)</f>
        <v>107</v>
      </c>
      <c r="T73" s="7">
        <f>ROUNDDOWN($T$134*$E$30^(($B73-$B$134)/5),0)</f>
        <v>187</v>
      </c>
      <c r="U73" s="7">
        <f t="shared" si="3"/>
        <v>0.9029579657498702</v>
      </c>
      <c r="V73" s="5"/>
      <c r="W73" s="7">
        <f>ROUNDDOWN($W$134*$D$30^(($B73-$B$134)/5),0)</f>
        <v>268</v>
      </c>
      <c r="X73" s="7">
        <f>ROUNDDOWN($X$134*$E$30^(($B73-$B$134)/5),0)</f>
        <v>118</v>
      </c>
      <c r="Y73" s="7">
        <f>ROUNDDOWN($Y$134*$E$30^(($B73-$B$134)/5),0)</f>
        <v>196</v>
      </c>
      <c r="Z73" s="7">
        <f t="shared" si="4"/>
        <v>0.89876033057851246</v>
      </c>
      <c r="AA73" s="5"/>
      <c r="AB73" s="7">
        <f>ROUNDDOWN($AB$134*$D$30^(($B73-$B$134)/5),0)</f>
        <v>295</v>
      </c>
      <c r="AC73" s="7">
        <f>ROUNDDOWN($AC$134*$E$30^(($B73-$B$134)/5),0)</f>
        <v>130</v>
      </c>
      <c r="AD73" s="7">
        <f>ROUNDDOWN($AD$134*$E$30^(($B73-$B$134)/5),0)</f>
        <v>206</v>
      </c>
      <c r="AE73" s="7">
        <f t="shared" si="5"/>
        <v>0.89414182939362796</v>
      </c>
      <c r="AF73" s="7">
        <f t="shared" si="6"/>
        <v>2</v>
      </c>
      <c r="AG73" s="7">
        <f t="shared" si="7"/>
        <v>5</v>
      </c>
      <c r="AH73" s="7">
        <f>ROUNDUP(C73/(D73*F73),0)</f>
        <v>3</v>
      </c>
      <c r="AI73" s="7">
        <f t="shared" si="8"/>
        <v>3</v>
      </c>
    </row>
    <row r="74" spans="2:35" x14ac:dyDescent="0.15">
      <c r="B74" s="2">
        <v>39</v>
      </c>
      <c r="C74" s="7">
        <f>ROUNDDOWN($C$134*$D$30^(($B74-$B$134)/5),0)</f>
        <v>193</v>
      </c>
      <c r="D74" s="7">
        <f>ROUNDDOWN($D$134*$E$30^(($B74-$B$134)/5),0)</f>
        <v>84</v>
      </c>
      <c r="E74" s="7">
        <f>ROUNDDOWN($E$134*$E$30^(($B74-$B$134)/5),0)</f>
        <v>168</v>
      </c>
      <c r="F74" s="7">
        <f t="shared" si="0"/>
        <v>0.91331269349845201</v>
      </c>
      <c r="G74" s="5"/>
      <c r="H74" s="7">
        <f>ROUNDDOWN($H$134*$D$30^(($B74-$B$134)/5),0)</f>
        <v>212</v>
      </c>
      <c r="I74" s="7">
        <f>ROUNDDOWN($I$134*$E$30^(($B74-$B$134)/5),0)</f>
        <v>92</v>
      </c>
      <c r="J74" s="7">
        <f>ROUNDDOWN($J$134*$E$30^(($B74-$B$134)/5),0)</f>
        <v>176</v>
      </c>
      <c r="K74" s="7">
        <f t="shared" si="1"/>
        <v>0.9095580678314491</v>
      </c>
      <c r="L74" s="5"/>
      <c r="M74" s="7">
        <f>ROUNDDOWN($M$134*$D$30^(($B74-$B$134)/5),0)</f>
        <v>233</v>
      </c>
      <c r="N74" s="7">
        <f>ROUNDDOWN($N$134*$E$30^(($B74-$B$134)/5),0)</f>
        <v>101</v>
      </c>
      <c r="O74" s="7">
        <f>ROUNDDOWN($O$134*$E$30^(($B74-$B$134)/5),0)</f>
        <v>185</v>
      </c>
      <c r="P74" s="7">
        <f t="shared" si="2"/>
        <v>0.90537084398976975</v>
      </c>
      <c r="Q74" s="5"/>
      <c r="R74" s="7">
        <f>ROUNDDOWN($R$134*$D$30^(($B74-$B$134)/5),0)</f>
        <v>257</v>
      </c>
      <c r="S74" s="7">
        <f>ROUNDDOWN($S$134*$E$30^(($B74-$B$134)/5),0)</f>
        <v>111</v>
      </c>
      <c r="T74" s="7">
        <f>ROUNDDOWN($T$134*$E$30^(($B74-$B$134)/5),0)</f>
        <v>194</v>
      </c>
      <c r="U74" s="7">
        <f t="shared" si="3"/>
        <v>0.90122199592668029</v>
      </c>
      <c r="V74" s="5"/>
      <c r="W74" s="7">
        <f>ROUNDDOWN($W$134*$D$30^(($B74-$B$134)/5),0)</f>
        <v>282</v>
      </c>
      <c r="X74" s="7">
        <f>ROUNDDOWN($X$134*$E$30^(($B74-$B$134)/5),0)</f>
        <v>122</v>
      </c>
      <c r="Y74" s="7">
        <f>ROUNDDOWN($Y$134*$E$30^(($B74-$B$134)/5),0)</f>
        <v>204</v>
      </c>
      <c r="Z74" s="7">
        <f t="shared" si="4"/>
        <v>0.89665653495440734</v>
      </c>
      <c r="AA74" s="5"/>
      <c r="AB74" s="7">
        <f>ROUNDDOWN($AB$134*$D$30^(($B74-$B$134)/5),0)</f>
        <v>310</v>
      </c>
      <c r="AC74" s="7">
        <f>ROUNDDOWN($AC$134*$E$30^(($B74-$B$134)/5),0)</f>
        <v>135</v>
      </c>
      <c r="AD74" s="7">
        <f>ROUNDDOWN($AD$134*$E$30^(($B74-$B$134)/5),0)</f>
        <v>214</v>
      </c>
      <c r="AE74" s="7">
        <f t="shared" si="5"/>
        <v>0.89213709677419351</v>
      </c>
      <c r="AF74" s="7">
        <f t="shared" si="6"/>
        <v>2</v>
      </c>
      <c r="AG74" s="7">
        <f t="shared" si="7"/>
        <v>5</v>
      </c>
      <c r="AH74" s="7">
        <f>ROUNDUP(C74/(D74*F74),0)</f>
        <v>3</v>
      </c>
      <c r="AI74" s="7">
        <f t="shared" si="8"/>
        <v>3</v>
      </c>
    </row>
    <row r="75" spans="2:35" x14ac:dyDescent="0.15">
      <c r="B75" s="2">
        <v>40</v>
      </c>
      <c r="C75" s="7">
        <f>ROUNDDOWN($C$134*$D$30^(($B75-$B$134)/5),0)</f>
        <v>203</v>
      </c>
      <c r="D75" s="7">
        <f>ROUNDDOWN($D$134*$E$30^(($B75-$B$134)/5),0)</f>
        <v>87</v>
      </c>
      <c r="E75" s="7">
        <f>ROUNDDOWN($E$134*$E$30^(($B75-$B$134)/5),0)</f>
        <v>174</v>
      </c>
      <c r="F75" s="7">
        <f t="shared" si="0"/>
        <v>0.91185410334346506</v>
      </c>
      <c r="G75" s="5"/>
      <c r="H75" s="7">
        <f>ROUNDDOWN($H$134*$D$30^(($B75-$B$134)/5),0)</f>
        <v>223</v>
      </c>
      <c r="I75" s="7">
        <f>ROUNDDOWN($I$134*$E$30^(($B75-$B$134)/5),0)</f>
        <v>95</v>
      </c>
      <c r="J75" s="7">
        <f>ROUNDDOWN($J$134*$E$30^(($B75-$B$134)/5),0)</f>
        <v>183</v>
      </c>
      <c r="K75" s="7">
        <f t="shared" si="1"/>
        <v>0.90771558245083217</v>
      </c>
      <c r="L75" s="5"/>
      <c r="M75" s="7">
        <f>ROUNDDOWN($M$134*$D$30^(($B75-$B$134)/5),0)</f>
        <v>246</v>
      </c>
      <c r="N75" s="7">
        <f>ROUNDDOWN($N$134*$E$30^(($B75-$B$134)/5),0)</f>
        <v>105</v>
      </c>
      <c r="O75" s="7">
        <f>ROUNDDOWN($O$134*$E$30^(($B75-$B$134)/5),0)</f>
        <v>192</v>
      </c>
      <c r="P75" s="7">
        <f t="shared" si="2"/>
        <v>0.90361445783132532</v>
      </c>
      <c r="Q75" s="5"/>
      <c r="R75" s="7">
        <f>ROUNDDOWN($R$134*$D$30^(($B75-$B$134)/5),0)</f>
        <v>270</v>
      </c>
      <c r="S75" s="7">
        <f>ROUNDDOWN($S$134*$E$30^(($B75-$B$134)/5),0)</f>
        <v>115</v>
      </c>
      <c r="T75" s="7">
        <f>ROUNDDOWN($T$134*$E$30^(($B75-$B$134)/5),0)</f>
        <v>201</v>
      </c>
      <c r="U75" s="7">
        <f t="shared" si="3"/>
        <v>0.89955022488755632</v>
      </c>
      <c r="V75" s="5"/>
      <c r="W75" s="7">
        <f>ROUNDDOWN($W$134*$D$30^(($B75-$B$134)/5),0)</f>
        <v>297</v>
      </c>
      <c r="X75" s="7">
        <f>ROUNDDOWN($X$134*$E$30^(($B75-$B$134)/5),0)</f>
        <v>127</v>
      </c>
      <c r="Y75" s="7">
        <f>ROUNDDOWN($Y$134*$E$30^(($B75-$B$134)/5),0)</f>
        <v>211</v>
      </c>
      <c r="Z75" s="7">
        <f t="shared" si="4"/>
        <v>0.8950770760815514</v>
      </c>
      <c r="AA75" s="5"/>
      <c r="AB75" s="7">
        <f>ROUNDDOWN($AB$134*$D$30^(($B75-$B$134)/5),0)</f>
        <v>327</v>
      </c>
      <c r="AC75" s="7">
        <f>ROUNDDOWN($AC$134*$E$30^(($B75-$B$134)/5),0)</f>
        <v>140</v>
      </c>
      <c r="AD75" s="7">
        <f>ROUNDDOWN($AD$134*$E$30^(($B75-$B$134)/5),0)</f>
        <v>222</v>
      </c>
      <c r="AE75" s="7">
        <f t="shared" si="5"/>
        <v>0.89020771513353114</v>
      </c>
      <c r="AF75" s="7">
        <f t="shared" si="6"/>
        <v>2</v>
      </c>
      <c r="AG75" s="7">
        <f t="shared" si="7"/>
        <v>5</v>
      </c>
      <c r="AH75" s="7">
        <f>ROUNDUP(C75/(D75*F75),0)</f>
        <v>3</v>
      </c>
      <c r="AI75" s="7">
        <f t="shared" si="8"/>
        <v>3</v>
      </c>
    </row>
    <row r="76" spans="2:35" x14ac:dyDescent="0.15">
      <c r="B76" s="2">
        <v>41</v>
      </c>
      <c r="C76" s="7">
        <f>ROUNDDOWN($C$134*$D$30^(($B76-$B$134)/5),0)</f>
        <v>214</v>
      </c>
      <c r="D76" s="7">
        <f>ROUNDDOWN($D$134*$E$30^(($B76-$B$134)/5),0)</f>
        <v>90</v>
      </c>
      <c r="E76" s="7">
        <f>ROUNDDOWN($E$134*$E$30^(($B76-$B$134)/5),0)</f>
        <v>180</v>
      </c>
      <c r="F76" s="7">
        <f t="shared" si="0"/>
        <v>0.91044776119402981</v>
      </c>
      <c r="G76" s="5"/>
      <c r="H76" s="7">
        <f>ROUNDDOWN($H$134*$D$30^(($B76-$B$134)/5),0)</f>
        <v>235</v>
      </c>
      <c r="I76" s="7">
        <f>ROUNDDOWN($I$134*$E$30^(($B76-$B$134)/5),0)</f>
        <v>99</v>
      </c>
      <c r="J76" s="7">
        <f>ROUNDDOWN($J$134*$E$30^(($B76-$B$134)/5),0)</f>
        <v>190</v>
      </c>
      <c r="K76" s="7">
        <f t="shared" si="1"/>
        <v>0.90594059405940608</v>
      </c>
      <c r="L76" s="5"/>
      <c r="M76" s="7">
        <f>ROUNDDOWN($M$134*$D$30^(($B76-$B$134)/5),0)</f>
        <v>259</v>
      </c>
      <c r="N76" s="7">
        <f>ROUNDDOWN($N$134*$E$30^(($B76-$B$134)/5),0)</f>
        <v>109</v>
      </c>
      <c r="O76" s="7">
        <f>ROUNDDOWN($O$134*$E$30^(($B76-$B$134)/5),0)</f>
        <v>199</v>
      </c>
      <c r="P76" s="7">
        <f t="shared" si="2"/>
        <v>0.90192212912764902</v>
      </c>
      <c r="Q76" s="5"/>
      <c r="R76" s="7">
        <f>ROUNDDOWN($R$134*$D$30^(($B76-$B$134)/5),0)</f>
        <v>285</v>
      </c>
      <c r="S76" s="7">
        <f>ROUNDDOWN($S$134*$E$30^(($B76-$B$134)/5),0)</f>
        <v>120</v>
      </c>
      <c r="T76" s="7">
        <f>ROUNDDOWN($T$134*$E$30^(($B76-$B$134)/5),0)</f>
        <v>209</v>
      </c>
      <c r="U76" s="7">
        <f t="shared" si="3"/>
        <v>0.89749877390877875</v>
      </c>
      <c r="V76" s="5"/>
      <c r="W76" s="7">
        <f>ROUNDDOWN($W$134*$D$30^(($B76-$B$134)/5),0)</f>
        <v>314</v>
      </c>
      <c r="X76" s="7">
        <f>ROUNDDOWN($X$134*$E$30^(($B76-$B$134)/5),0)</f>
        <v>132</v>
      </c>
      <c r="Y76" s="7">
        <f>ROUNDDOWN($Y$134*$E$30^(($B76-$B$134)/5),0)</f>
        <v>219</v>
      </c>
      <c r="Z76" s="7">
        <f t="shared" si="4"/>
        <v>0.89311859443631036</v>
      </c>
      <c r="AA76" s="5"/>
      <c r="AB76" s="7">
        <f>ROUNDDOWN($AB$134*$D$30^(($B76-$B$134)/5),0)</f>
        <v>345</v>
      </c>
      <c r="AC76" s="7">
        <f>ROUNDDOWN($AC$134*$E$30^(($B76-$B$134)/5),0)</f>
        <v>145</v>
      </c>
      <c r="AD76" s="7">
        <f>ROUNDDOWN($AD$134*$E$30^(($B76-$B$134)/5),0)</f>
        <v>230</v>
      </c>
      <c r="AE76" s="7">
        <f t="shared" si="5"/>
        <v>0.88834951456310685</v>
      </c>
      <c r="AF76" s="7">
        <f t="shared" si="6"/>
        <v>2</v>
      </c>
      <c r="AG76" s="7">
        <f t="shared" si="7"/>
        <v>5</v>
      </c>
      <c r="AH76" s="7">
        <f>ROUNDUP(C76/(D76*F76),0)</f>
        <v>3</v>
      </c>
      <c r="AI76" s="7">
        <f t="shared" si="8"/>
        <v>3</v>
      </c>
    </row>
    <row r="77" spans="2:35" x14ac:dyDescent="0.15">
      <c r="B77" s="2">
        <v>42</v>
      </c>
      <c r="C77" s="7">
        <f>ROUNDDOWN($C$134*$D$30^(($B77-$B$134)/5),0)</f>
        <v>226</v>
      </c>
      <c r="D77" s="7">
        <f>ROUNDDOWN($D$134*$E$30^(($B77-$B$134)/5),0)</f>
        <v>93</v>
      </c>
      <c r="E77" s="7">
        <f>ROUNDDOWN($E$134*$E$30^(($B77-$B$134)/5),0)</f>
        <v>187</v>
      </c>
      <c r="F77" s="7">
        <f t="shared" si="0"/>
        <v>0.90864680019540789</v>
      </c>
      <c r="G77" s="5"/>
      <c r="H77" s="7">
        <f>ROUNDDOWN($H$134*$D$30^(($B77-$B$134)/5),0)</f>
        <v>248</v>
      </c>
      <c r="I77" s="7">
        <f>ROUNDDOWN($I$134*$E$30^(($B77-$B$134)/5),0)</f>
        <v>103</v>
      </c>
      <c r="J77" s="7">
        <f>ROUNDDOWN($J$134*$E$30^(($B77-$B$134)/5),0)</f>
        <v>197</v>
      </c>
      <c r="K77" s="7">
        <f t="shared" si="1"/>
        <v>0.90422946037919294</v>
      </c>
      <c r="L77" s="5"/>
      <c r="M77" s="7">
        <f>ROUNDDOWN($M$134*$D$30^(($B77-$B$134)/5),0)</f>
        <v>273</v>
      </c>
      <c r="N77" s="7">
        <f>ROUNDDOWN($N$134*$E$30^(($B77-$B$134)/5),0)</f>
        <v>113</v>
      </c>
      <c r="O77" s="7">
        <f>ROUNDDOWN($O$134*$E$30^(($B77-$B$134)/5),0)</f>
        <v>206</v>
      </c>
      <c r="P77" s="7">
        <f t="shared" si="2"/>
        <v>0.90029041626331063</v>
      </c>
      <c r="Q77" s="5"/>
      <c r="R77" s="7">
        <f>ROUNDDOWN($R$134*$D$30^(($B77-$B$134)/5),0)</f>
        <v>300</v>
      </c>
      <c r="S77" s="7">
        <f>ROUNDDOWN($S$134*$E$30^(($B77-$B$134)/5),0)</f>
        <v>124</v>
      </c>
      <c r="T77" s="7">
        <f>ROUNDDOWN($T$134*$E$30^(($B77-$B$134)/5),0)</f>
        <v>217</v>
      </c>
      <c r="U77" s="7">
        <f t="shared" si="3"/>
        <v>0.89552238805970152</v>
      </c>
      <c r="V77" s="5"/>
      <c r="W77" s="7">
        <f>ROUNDDOWN($W$134*$D$30^(($B77-$B$134)/5),0)</f>
        <v>330</v>
      </c>
      <c r="X77" s="7">
        <f>ROUNDDOWN($X$134*$E$30^(($B77-$B$134)/5),0)</f>
        <v>137</v>
      </c>
      <c r="Y77" s="7">
        <f>ROUNDDOWN($Y$134*$E$30^(($B77-$B$134)/5),0)</f>
        <v>227</v>
      </c>
      <c r="Z77" s="7">
        <f t="shared" si="4"/>
        <v>0.89123143267848581</v>
      </c>
      <c r="AA77" s="5"/>
      <c r="AB77" s="7">
        <f>ROUNDDOWN($AB$134*$D$30^(($B77-$B$134)/5),0)</f>
        <v>363</v>
      </c>
      <c r="AC77" s="7">
        <f>ROUNDDOWN($AC$134*$E$30^(($B77-$B$134)/5),0)</f>
        <v>150</v>
      </c>
      <c r="AD77" s="7">
        <f>ROUNDDOWN($AD$134*$E$30^(($B77-$B$134)/5),0)</f>
        <v>239</v>
      </c>
      <c r="AE77" s="7">
        <f t="shared" si="5"/>
        <v>0.8861362553596952</v>
      </c>
      <c r="AF77" s="7">
        <f t="shared" si="6"/>
        <v>2</v>
      </c>
      <c r="AG77" s="7">
        <f t="shared" si="7"/>
        <v>5</v>
      </c>
      <c r="AH77" s="7">
        <f>ROUNDUP(C77/(D77*F77),0)</f>
        <v>3</v>
      </c>
      <c r="AI77" s="7">
        <f t="shared" si="8"/>
        <v>3</v>
      </c>
    </row>
    <row r="78" spans="2:35" x14ac:dyDescent="0.15">
      <c r="B78" s="2">
        <v>43</v>
      </c>
      <c r="C78" s="7">
        <f>ROUNDDOWN($C$134*$D$30^(($B78-$B$134)/5),0)</f>
        <v>238</v>
      </c>
      <c r="D78" s="7">
        <f>ROUNDDOWN($D$134*$E$30^(($B78-$B$134)/5),0)</f>
        <v>97</v>
      </c>
      <c r="E78" s="7">
        <f>ROUNDDOWN($E$134*$E$30^(($B78-$B$134)/5),0)</f>
        <v>194</v>
      </c>
      <c r="F78" s="7">
        <f t="shared" si="0"/>
        <v>0.90690978886756235</v>
      </c>
      <c r="G78" s="5"/>
      <c r="H78" s="7">
        <f>ROUNDDOWN($H$134*$D$30^(($B78-$B$134)/5),0)</f>
        <v>262</v>
      </c>
      <c r="I78" s="7">
        <f>ROUNDDOWN($I$134*$E$30^(($B78-$B$134)/5),0)</f>
        <v>107</v>
      </c>
      <c r="J78" s="7">
        <f>ROUNDDOWN($J$134*$E$30^(($B78-$B$134)/5),0)</f>
        <v>204</v>
      </c>
      <c r="K78" s="7">
        <f t="shared" si="1"/>
        <v>0.90257879656160456</v>
      </c>
      <c r="L78" s="5"/>
      <c r="M78" s="7">
        <f>ROUNDDOWN($M$134*$D$30^(($B78-$B$134)/5),0)</f>
        <v>288</v>
      </c>
      <c r="N78" s="7">
        <f>ROUNDDOWN($N$134*$E$30^(($B78-$B$134)/5),0)</f>
        <v>117</v>
      </c>
      <c r="O78" s="7">
        <f>ROUNDDOWN($O$134*$E$30^(($B78-$B$134)/5),0)</f>
        <v>214</v>
      </c>
      <c r="P78" s="7">
        <f t="shared" si="2"/>
        <v>0.89828897338403046</v>
      </c>
      <c r="Q78" s="5"/>
      <c r="R78" s="7">
        <f>ROUNDDOWN($R$134*$D$30^(($B78-$B$134)/5),0)</f>
        <v>317</v>
      </c>
      <c r="S78" s="7">
        <f>ROUNDDOWN($S$134*$E$30^(($B78-$B$134)/5),0)</f>
        <v>129</v>
      </c>
      <c r="T78" s="7">
        <f>ROUNDDOWN($T$134*$E$30^(($B78-$B$134)/5),0)</f>
        <v>225</v>
      </c>
      <c r="U78" s="7">
        <f t="shared" si="3"/>
        <v>0.8936170212765957</v>
      </c>
      <c r="V78" s="5"/>
      <c r="W78" s="7">
        <f>ROUNDDOWN($W$134*$D$30^(($B78-$B$134)/5),0)</f>
        <v>348</v>
      </c>
      <c r="X78" s="7">
        <f>ROUNDDOWN($X$134*$E$30^(($B78-$B$134)/5),0)</f>
        <v>142</v>
      </c>
      <c r="Y78" s="7">
        <f>ROUNDDOWN($Y$134*$E$30^(($B78-$B$134)/5),0)</f>
        <v>236</v>
      </c>
      <c r="Z78" s="7">
        <f t="shared" si="4"/>
        <v>0.88899341486359362</v>
      </c>
      <c r="AA78" s="5"/>
      <c r="AB78" s="7">
        <f>ROUNDDOWN($AB$134*$D$30^(($B78-$B$134)/5),0)</f>
        <v>383</v>
      </c>
      <c r="AC78" s="7">
        <f>ROUNDDOWN($AC$134*$E$30^(($B78-$B$134)/5),0)</f>
        <v>156</v>
      </c>
      <c r="AD78" s="7">
        <f>ROUNDDOWN($AD$134*$E$30^(($B78-$B$134)/5),0)</f>
        <v>248</v>
      </c>
      <c r="AE78" s="7">
        <f t="shared" si="5"/>
        <v>0.88400374181478025</v>
      </c>
      <c r="AF78" s="7">
        <f t="shared" si="6"/>
        <v>2</v>
      </c>
      <c r="AG78" s="7">
        <f t="shared" si="7"/>
        <v>5</v>
      </c>
      <c r="AH78" s="7">
        <f>ROUNDUP(C78/(D78*F78),0)</f>
        <v>3</v>
      </c>
      <c r="AI78" s="7">
        <f t="shared" si="8"/>
        <v>3</v>
      </c>
    </row>
    <row r="79" spans="2:35" x14ac:dyDescent="0.15">
      <c r="B79" s="2">
        <v>44</v>
      </c>
      <c r="C79" s="7">
        <f>ROUNDDOWN($C$134*$D$30^(($B79-$B$134)/5),0)</f>
        <v>251</v>
      </c>
      <c r="D79" s="7">
        <f>ROUNDDOWN($D$134*$E$30^(($B79-$B$134)/5),0)</f>
        <v>100</v>
      </c>
      <c r="E79" s="7">
        <f>ROUNDDOWN($E$134*$E$30^(($B79-$B$134)/5),0)</f>
        <v>201</v>
      </c>
      <c r="F79" s="7">
        <f t="shared" si="0"/>
        <v>0.90523338048090518</v>
      </c>
      <c r="G79" s="5"/>
      <c r="H79" s="7">
        <f>ROUNDDOWN($H$134*$D$30^(($B79-$B$134)/5),0)</f>
        <v>276</v>
      </c>
      <c r="I79" s="7">
        <f>ROUNDDOWN($I$134*$E$30^(($B79-$B$134)/5),0)</f>
        <v>111</v>
      </c>
      <c r="J79" s="7">
        <f>ROUNDDOWN($J$134*$E$30^(($B79-$B$134)/5),0)</f>
        <v>211</v>
      </c>
      <c r="K79" s="7">
        <f t="shared" si="1"/>
        <v>0.90098545283904274</v>
      </c>
      <c r="L79" s="5"/>
      <c r="M79" s="7">
        <f>ROUNDDOWN($M$134*$D$30^(($B79-$B$134)/5),0)</f>
        <v>303</v>
      </c>
      <c r="N79" s="7">
        <f>ROUNDDOWN($N$134*$E$30^(($B79-$B$134)/5),0)</f>
        <v>122</v>
      </c>
      <c r="O79" s="7">
        <f>ROUNDDOWN($O$134*$E$30^(($B79-$B$134)/5),0)</f>
        <v>222</v>
      </c>
      <c r="P79" s="7">
        <f t="shared" si="2"/>
        <v>0.89635854341736687</v>
      </c>
      <c r="Q79" s="5"/>
      <c r="R79" s="7">
        <f>ROUNDDOWN($R$134*$D$30^(($B79-$B$134)/5),0)</f>
        <v>334</v>
      </c>
      <c r="S79" s="7">
        <f>ROUNDDOWN($S$134*$E$30^(($B79-$B$134)/5),0)</f>
        <v>134</v>
      </c>
      <c r="T79" s="7">
        <f>ROUNDDOWN($T$134*$E$30^(($B79-$B$134)/5),0)</f>
        <v>233</v>
      </c>
      <c r="U79" s="7">
        <f t="shared" si="3"/>
        <v>0.89177891314444957</v>
      </c>
      <c r="V79" s="5"/>
      <c r="W79" s="7">
        <f>ROUNDDOWN($W$134*$D$30^(($B79-$B$134)/5),0)</f>
        <v>367</v>
      </c>
      <c r="X79" s="7">
        <f>ROUNDDOWN($X$134*$E$30^(($B79-$B$134)/5),0)</f>
        <v>147</v>
      </c>
      <c r="Y79" s="7">
        <f>ROUNDDOWN($Y$134*$E$30^(($B79-$B$134)/5),0)</f>
        <v>245</v>
      </c>
      <c r="Z79" s="7">
        <f t="shared" si="4"/>
        <v>0.8868360277136258</v>
      </c>
      <c r="AA79" s="5"/>
      <c r="AB79" s="7">
        <f>ROUNDDOWN($AB$134*$D$30^(($B79-$B$134)/5),0)</f>
        <v>404</v>
      </c>
      <c r="AC79" s="7">
        <f>ROUNDDOWN($AC$134*$E$30^(($B79-$B$134)/5),0)</f>
        <v>162</v>
      </c>
      <c r="AD79" s="7">
        <f>ROUNDDOWN($AD$134*$E$30^(($B79-$B$134)/5),0)</f>
        <v>257</v>
      </c>
      <c r="AE79" s="7">
        <f t="shared" si="5"/>
        <v>0.88194763435920998</v>
      </c>
      <c r="AF79" s="7">
        <f t="shared" si="6"/>
        <v>2</v>
      </c>
      <c r="AG79" s="7">
        <f t="shared" si="7"/>
        <v>5</v>
      </c>
      <c r="AH79" s="7">
        <f>ROUNDUP(C79/(D79*F79),0)</f>
        <v>3</v>
      </c>
      <c r="AI79" s="7">
        <f t="shared" si="8"/>
        <v>3</v>
      </c>
    </row>
    <row r="80" spans="2:35" x14ac:dyDescent="0.15">
      <c r="B80" s="2">
        <v>45</v>
      </c>
      <c r="C80" s="7">
        <f>ROUNDDOWN($C$134*$D$30^(($B80-$B$134)/5),0)</f>
        <v>264</v>
      </c>
      <c r="D80" s="7">
        <f>ROUNDDOWN($D$134*$E$30^(($B80-$B$134)/5),0)</f>
        <v>104</v>
      </c>
      <c r="E80" s="7">
        <f>ROUNDDOWN($E$134*$E$30^(($B80-$B$134)/5),0)</f>
        <v>209</v>
      </c>
      <c r="F80" s="7">
        <f t="shared" si="0"/>
        <v>0.90319592403890692</v>
      </c>
      <c r="G80" s="5"/>
      <c r="H80" s="7">
        <f>ROUNDDOWN($H$134*$D$30^(($B80-$B$134)/5),0)</f>
        <v>291</v>
      </c>
      <c r="I80" s="7">
        <f>ROUNDDOWN($I$134*$E$30^(($B80-$B$134)/5),0)</f>
        <v>115</v>
      </c>
      <c r="J80" s="7">
        <f>ROUNDDOWN($J$134*$E$30^(($B80-$B$134)/5),0)</f>
        <v>219</v>
      </c>
      <c r="K80" s="7">
        <f t="shared" si="1"/>
        <v>0.89903181189488246</v>
      </c>
      <c r="L80" s="5"/>
      <c r="M80" s="7">
        <f>ROUNDDOWN($M$134*$D$30^(($B80-$B$134)/5),0)</f>
        <v>320</v>
      </c>
      <c r="N80" s="7">
        <f>ROUNDDOWN($N$134*$E$30^(($B80-$B$134)/5),0)</f>
        <v>126</v>
      </c>
      <c r="O80" s="7">
        <f>ROUNDDOWN($O$134*$E$30^(($B80-$B$134)/5),0)</f>
        <v>230</v>
      </c>
      <c r="P80" s="7">
        <f t="shared" si="2"/>
        <v>0.89449541284403666</v>
      </c>
      <c r="Q80" s="5"/>
      <c r="R80" s="7">
        <f>ROUNDDOWN($R$134*$D$30^(($B80-$B$134)/5),0)</f>
        <v>352</v>
      </c>
      <c r="S80" s="7">
        <f>ROUNDDOWN($S$134*$E$30^(($B80-$B$134)/5),0)</f>
        <v>139</v>
      </c>
      <c r="T80" s="7">
        <f>ROUNDDOWN($T$134*$E$30^(($B80-$B$134)/5),0)</f>
        <v>242</v>
      </c>
      <c r="U80" s="7">
        <f t="shared" si="3"/>
        <v>0.88959854014598538</v>
      </c>
      <c r="V80" s="5"/>
      <c r="W80" s="7">
        <f>ROUNDDOWN($W$134*$D$30^(($B80-$B$134)/5),0)</f>
        <v>387</v>
      </c>
      <c r="X80" s="7">
        <f>ROUNDDOWN($X$134*$E$30^(($B80-$B$134)/5),0)</f>
        <v>152</v>
      </c>
      <c r="Y80" s="7">
        <f>ROUNDDOWN($Y$134*$E$30^(($B80-$B$134)/5),0)</f>
        <v>254</v>
      </c>
      <c r="Z80" s="7">
        <f t="shared" si="4"/>
        <v>0.88475499092558973</v>
      </c>
      <c r="AA80" s="5"/>
      <c r="AB80" s="7">
        <f>ROUNDDOWN($AB$134*$D$30^(($B80-$B$134)/5),0)</f>
        <v>426</v>
      </c>
      <c r="AC80" s="7">
        <f>ROUNDDOWN($AC$134*$E$30^(($B80-$B$134)/5),0)</f>
        <v>168</v>
      </c>
      <c r="AD80" s="7">
        <f>ROUNDDOWN($AD$134*$E$30^(($B80-$B$134)/5),0)</f>
        <v>266</v>
      </c>
      <c r="AE80" s="7">
        <f t="shared" si="5"/>
        <v>0.87996389891696747</v>
      </c>
      <c r="AF80" s="7">
        <f t="shared" si="6"/>
        <v>2</v>
      </c>
      <c r="AG80" s="7">
        <f t="shared" si="7"/>
        <v>5</v>
      </c>
      <c r="AH80" s="7">
        <f>ROUNDUP(C80/(D80*F80),0)</f>
        <v>3</v>
      </c>
      <c r="AI80" s="7">
        <f t="shared" si="8"/>
        <v>3</v>
      </c>
    </row>
    <row r="81" spans="2:35" x14ac:dyDescent="0.15">
      <c r="B81" s="2">
        <v>46</v>
      </c>
      <c r="C81" s="7">
        <f>ROUNDDOWN($C$134*$D$30^(($B81-$B$134)/5),0)</f>
        <v>278</v>
      </c>
      <c r="D81" s="7">
        <f>ROUNDDOWN($D$134*$E$30^(($B81-$B$134)/5),0)</f>
        <v>108</v>
      </c>
      <c r="E81" s="7">
        <f>ROUNDDOWN($E$134*$E$30^(($B81-$B$134)/5),0)</f>
        <v>217</v>
      </c>
      <c r="F81" s="7">
        <f t="shared" si="0"/>
        <v>0.9012289485662266</v>
      </c>
      <c r="G81" s="5"/>
      <c r="H81" s="7">
        <f>ROUNDDOWN($H$134*$D$30^(($B81-$B$134)/5),0)</f>
        <v>306</v>
      </c>
      <c r="I81" s="7">
        <f>ROUNDDOWN($I$134*$E$30^(($B81-$B$134)/5),0)</f>
        <v>119</v>
      </c>
      <c r="J81" s="7">
        <f>ROUNDDOWN($J$134*$E$30^(($B81-$B$134)/5),0)</f>
        <v>228</v>
      </c>
      <c r="K81" s="7">
        <f t="shared" si="1"/>
        <v>0.89673913043478259</v>
      </c>
      <c r="L81" s="5"/>
      <c r="M81" s="7">
        <f>ROUNDDOWN($M$134*$D$30^(($B81-$B$134)/5),0)</f>
        <v>337</v>
      </c>
      <c r="N81" s="7">
        <f>ROUNDDOWN($N$134*$E$30^(($B81-$B$134)/5),0)</f>
        <v>131</v>
      </c>
      <c r="O81" s="7">
        <f>ROUNDDOWN($O$134*$E$30^(($B81-$B$134)/5),0)</f>
        <v>239</v>
      </c>
      <c r="P81" s="7">
        <f t="shared" si="2"/>
        <v>0.89229382604776919</v>
      </c>
      <c r="Q81" s="5"/>
      <c r="R81" s="7">
        <f>ROUNDDOWN($R$134*$D$30^(($B81-$B$134)/5),0)</f>
        <v>371</v>
      </c>
      <c r="S81" s="7">
        <f>ROUNDDOWN($S$134*$E$30^(($B81-$B$134)/5),0)</f>
        <v>144</v>
      </c>
      <c r="T81" s="7">
        <f>ROUNDDOWN($T$134*$E$30^(($B81-$B$134)/5),0)</f>
        <v>251</v>
      </c>
      <c r="U81" s="7">
        <f t="shared" si="3"/>
        <v>0.88749439713133116</v>
      </c>
      <c r="V81" s="5"/>
      <c r="W81" s="7">
        <f>ROUNDDOWN($W$134*$D$30^(($B81-$B$134)/5),0)</f>
        <v>408</v>
      </c>
      <c r="X81" s="7">
        <f>ROUNDDOWN($X$134*$E$30^(($B81-$B$134)/5),0)</f>
        <v>158</v>
      </c>
      <c r="Y81" s="7">
        <f>ROUNDDOWN($Y$134*$E$30^(($B81-$B$134)/5),0)</f>
        <v>263</v>
      </c>
      <c r="Z81" s="7">
        <f t="shared" si="4"/>
        <v>0.88274632189032554</v>
      </c>
      <c r="AA81" s="5"/>
      <c r="AB81" s="7">
        <f>ROUNDDOWN($AB$134*$D$30^(($B81-$B$134)/5),0)</f>
        <v>448</v>
      </c>
      <c r="AC81" s="7">
        <f>ROUNDDOWN($AC$134*$E$30^(($B81-$B$134)/5),0)</f>
        <v>174</v>
      </c>
      <c r="AD81" s="7">
        <f>ROUNDDOWN($AD$134*$E$30^(($B81-$B$134)/5),0)</f>
        <v>276</v>
      </c>
      <c r="AE81" s="7">
        <f t="shared" si="5"/>
        <v>0.87765957446808507</v>
      </c>
      <c r="AF81" s="7">
        <f t="shared" si="6"/>
        <v>2</v>
      </c>
      <c r="AG81" s="7">
        <f t="shared" si="7"/>
        <v>5</v>
      </c>
      <c r="AH81" s="7">
        <f>ROUNDUP(C81/(D81*F81),0)</f>
        <v>3</v>
      </c>
      <c r="AI81" s="7">
        <f t="shared" si="8"/>
        <v>3</v>
      </c>
    </row>
    <row r="82" spans="2:35" x14ac:dyDescent="0.15">
      <c r="B82" s="2">
        <v>47</v>
      </c>
      <c r="C82" s="7">
        <f>ROUNDDOWN($C$134*$D$30^(($B82-$B$134)/5),0)</f>
        <v>293</v>
      </c>
      <c r="D82" s="7">
        <f>ROUNDDOWN($D$134*$E$30^(($B82-$B$134)/5),0)</f>
        <v>112</v>
      </c>
      <c r="E82" s="7">
        <f>ROUNDDOWN($E$134*$E$30^(($B82-$B$134)/5),0)</f>
        <v>225</v>
      </c>
      <c r="F82" s="7">
        <f t="shared" si="0"/>
        <v>0.89932885906040272</v>
      </c>
      <c r="G82" s="5"/>
      <c r="H82" s="7">
        <f>ROUNDDOWN($H$134*$D$30^(($B82-$B$134)/5),0)</f>
        <v>323</v>
      </c>
      <c r="I82" s="7">
        <f>ROUNDDOWN($I$134*$E$30^(($B82-$B$134)/5),0)</f>
        <v>123</v>
      </c>
      <c r="J82" s="7">
        <f>ROUNDDOWN($J$134*$E$30^(($B82-$B$134)/5),0)</f>
        <v>236</v>
      </c>
      <c r="K82" s="7">
        <f t="shared" si="1"/>
        <v>0.89492430988423866</v>
      </c>
      <c r="L82" s="5"/>
      <c r="M82" s="7">
        <f>ROUNDDOWN($M$134*$D$30^(($B82-$B$134)/5),0)</f>
        <v>355</v>
      </c>
      <c r="N82" s="7">
        <f>ROUNDDOWN($N$134*$E$30^(($B82-$B$134)/5),0)</f>
        <v>136</v>
      </c>
      <c r="O82" s="7">
        <f>ROUNDDOWN($O$134*$E$30^(($B82-$B$134)/5),0)</f>
        <v>248</v>
      </c>
      <c r="P82" s="7">
        <f t="shared" si="2"/>
        <v>0.89016829052258639</v>
      </c>
      <c r="Q82" s="5"/>
      <c r="R82" s="7">
        <f>ROUNDDOWN($R$134*$D$30^(($B82-$B$134)/5),0)</f>
        <v>391</v>
      </c>
      <c r="S82" s="7">
        <f>ROUNDDOWN($S$134*$E$30^(($B82-$B$134)/5),0)</f>
        <v>149</v>
      </c>
      <c r="T82" s="7">
        <f>ROUNDDOWN($T$134*$E$30^(($B82-$B$134)/5),0)</f>
        <v>260</v>
      </c>
      <c r="U82" s="7">
        <f t="shared" si="3"/>
        <v>0.88546255506607918</v>
      </c>
      <c r="V82" s="5"/>
      <c r="W82" s="7">
        <f>ROUNDDOWN($W$134*$D$30^(($B82-$B$134)/5),0)</f>
        <v>430</v>
      </c>
      <c r="X82" s="7">
        <f>ROUNDDOWN($X$134*$E$30^(($B82-$B$134)/5),0)</f>
        <v>164</v>
      </c>
      <c r="Y82" s="7">
        <f>ROUNDDOWN($Y$134*$E$30^(($B82-$B$134)/5),0)</f>
        <v>273</v>
      </c>
      <c r="Z82" s="7">
        <f t="shared" si="4"/>
        <v>0.88042049934296973</v>
      </c>
      <c r="AA82" s="5"/>
      <c r="AB82" s="7">
        <f>ROUNDDOWN($AB$134*$D$30^(($B82-$B$134)/5),0)</f>
        <v>473</v>
      </c>
      <c r="AC82" s="7">
        <f>ROUNDDOWN($AC$134*$E$30^(($B82-$B$134)/5),0)</f>
        <v>180</v>
      </c>
      <c r="AD82" s="7">
        <f>ROUNDDOWN($AD$134*$E$30^(($B82-$B$134)/5),0)</f>
        <v>287</v>
      </c>
      <c r="AE82" s="7">
        <f t="shared" si="5"/>
        <v>0.87505441880713974</v>
      </c>
      <c r="AF82" s="7">
        <f t="shared" si="6"/>
        <v>2</v>
      </c>
      <c r="AG82" s="7">
        <f t="shared" si="7"/>
        <v>5</v>
      </c>
      <c r="AH82" s="7">
        <f>ROUNDUP(C82/(D82*F82),0)</f>
        <v>3</v>
      </c>
      <c r="AI82" s="7">
        <f t="shared" si="8"/>
        <v>4</v>
      </c>
    </row>
    <row r="83" spans="2:35" x14ac:dyDescent="0.15">
      <c r="B83" s="2">
        <v>48</v>
      </c>
      <c r="C83" s="7">
        <f>ROUNDDOWN($C$134*$D$30^(($B83-$B$134)/5),0)</f>
        <v>309</v>
      </c>
      <c r="D83" s="7">
        <f>ROUNDDOWN($D$134*$E$30^(($B83-$B$134)/5),0)</f>
        <v>116</v>
      </c>
      <c r="E83" s="7">
        <f>ROUNDDOWN($E$134*$E$30^(($B83-$B$134)/5),0)</f>
        <v>233</v>
      </c>
      <c r="F83" s="7">
        <f t="shared" si="0"/>
        <v>0.8974923009238891</v>
      </c>
      <c r="G83" s="5"/>
      <c r="H83" s="7">
        <f>ROUNDDOWN($H$134*$D$30^(($B83-$B$134)/5),0)</f>
        <v>340</v>
      </c>
      <c r="I83" s="7">
        <f>ROUNDDOWN($I$134*$E$30^(($B83-$B$134)/5),0)</f>
        <v>128</v>
      </c>
      <c r="J83" s="7">
        <f>ROUNDDOWN($J$134*$E$30^(($B83-$B$134)/5),0)</f>
        <v>245</v>
      </c>
      <c r="K83" s="7">
        <f t="shared" si="1"/>
        <v>0.89277899343544853</v>
      </c>
      <c r="L83" s="5"/>
      <c r="M83" s="7">
        <f>ROUNDDOWN($M$134*$D$30^(($B83-$B$134)/5),0)</f>
        <v>374</v>
      </c>
      <c r="N83" s="7">
        <f>ROUNDDOWN($N$134*$E$30^(($B83-$B$134)/5),0)</f>
        <v>141</v>
      </c>
      <c r="O83" s="7">
        <f>ROUNDDOWN($O$134*$E$30^(($B83-$B$134)/5),0)</f>
        <v>257</v>
      </c>
      <c r="P83" s="7">
        <f t="shared" si="2"/>
        <v>0.88811493252067919</v>
      </c>
      <c r="Q83" s="5"/>
      <c r="R83" s="7">
        <f>ROUNDDOWN($R$134*$D$30^(($B83-$B$134)/5),0)</f>
        <v>412</v>
      </c>
      <c r="S83" s="7">
        <f>ROUNDDOWN($S$134*$E$30^(($B83-$B$134)/5),0)</f>
        <v>155</v>
      </c>
      <c r="T83" s="7">
        <f>ROUNDDOWN($T$134*$E$30^(($B83-$B$134)/5),0)</f>
        <v>270</v>
      </c>
      <c r="U83" s="7">
        <f t="shared" si="3"/>
        <v>0.88311688311688319</v>
      </c>
      <c r="V83" s="5"/>
      <c r="W83" s="7">
        <f>ROUNDDOWN($W$134*$D$30^(($B83-$B$134)/5),0)</f>
        <v>453</v>
      </c>
      <c r="X83" s="7">
        <f>ROUNDDOWN($X$134*$E$30^(($B83-$B$134)/5),0)</f>
        <v>170</v>
      </c>
      <c r="Y83" s="7">
        <f>ROUNDDOWN($Y$134*$E$30^(($B83-$B$134)/5),0)</f>
        <v>283</v>
      </c>
      <c r="Z83" s="7">
        <f t="shared" si="4"/>
        <v>0.87817477399913912</v>
      </c>
      <c r="AA83" s="5"/>
      <c r="AB83" s="7">
        <f>ROUNDDOWN($AB$134*$D$30^(($B83-$B$134)/5),0)</f>
        <v>498</v>
      </c>
      <c r="AC83" s="7">
        <f>ROUNDDOWN($AC$134*$E$30^(($B83-$B$134)/5),0)</f>
        <v>187</v>
      </c>
      <c r="AD83" s="7">
        <f>ROUNDDOWN($AD$134*$E$30^(($B83-$B$134)/5),0)</f>
        <v>297</v>
      </c>
      <c r="AE83" s="7">
        <f t="shared" si="5"/>
        <v>0.87291399229781774</v>
      </c>
      <c r="AF83" s="7">
        <f t="shared" si="6"/>
        <v>2</v>
      </c>
      <c r="AG83" s="7">
        <f t="shared" si="7"/>
        <v>5</v>
      </c>
      <c r="AH83" s="7">
        <f>ROUNDUP(C83/(D83*F83),0)</f>
        <v>3</v>
      </c>
      <c r="AI83" s="7">
        <f t="shared" si="8"/>
        <v>4</v>
      </c>
    </row>
    <row r="84" spans="2:35" x14ac:dyDescent="0.15">
      <c r="B84" s="2">
        <v>49</v>
      </c>
      <c r="C84" s="7">
        <f>ROUNDDOWN($C$134*$D$30^(($B84-$B$134)/5),0)</f>
        <v>326</v>
      </c>
      <c r="D84" s="7">
        <f>ROUNDDOWN($D$134*$E$30^(($B84-$B$134)/5),0)</f>
        <v>121</v>
      </c>
      <c r="E84" s="7">
        <f>ROUNDDOWN($E$134*$E$30^(($B84-$B$134)/5),0)</f>
        <v>242</v>
      </c>
      <c r="F84" s="7">
        <f t="shared" si="0"/>
        <v>0.8953287197231834</v>
      </c>
      <c r="G84" s="5"/>
      <c r="H84" s="7">
        <f>ROUNDDOWN($H$134*$D$30^(($B84-$B$134)/5),0)</f>
        <v>359</v>
      </c>
      <c r="I84" s="7">
        <f>ROUNDDOWN($I$134*$E$30^(($B84-$B$134)/5),0)</f>
        <v>133</v>
      </c>
      <c r="J84" s="7">
        <f>ROUNDDOWN($J$134*$E$30^(($B84-$B$134)/5),0)</f>
        <v>254</v>
      </c>
      <c r="K84" s="7">
        <f t="shared" si="1"/>
        <v>0.89070567986230631</v>
      </c>
      <c r="L84" s="5"/>
      <c r="M84" s="7">
        <f>ROUNDDOWN($M$134*$D$30^(($B84-$B$134)/5),0)</f>
        <v>394</v>
      </c>
      <c r="N84" s="7">
        <f>ROUNDDOWN($N$134*$E$30^(($B84-$B$134)/5),0)</f>
        <v>146</v>
      </c>
      <c r="O84" s="7">
        <f>ROUNDDOWN($O$134*$E$30^(($B84-$B$134)/5),0)</f>
        <v>266</v>
      </c>
      <c r="P84" s="7">
        <f t="shared" si="2"/>
        <v>0.88613013698630139</v>
      </c>
      <c r="Q84" s="5"/>
      <c r="R84" s="7">
        <f>ROUNDDOWN($R$134*$D$30^(($B84-$B$134)/5),0)</f>
        <v>434</v>
      </c>
      <c r="S84" s="7">
        <f>ROUNDDOWN($S$134*$E$30^(($B84-$B$134)/5),0)</f>
        <v>161</v>
      </c>
      <c r="T84" s="7">
        <f>ROUNDDOWN($T$134*$E$30^(($B84-$B$134)/5),0)</f>
        <v>280</v>
      </c>
      <c r="U84" s="7">
        <f t="shared" si="3"/>
        <v>0.88085106382978728</v>
      </c>
      <c r="V84" s="5"/>
      <c r="W84" s="7">
        <f>ROUNDDOWN($W$134*$D$30^(($B84-$B$134)/5),0)</f>
        <v>477</v>
      </c>
      <c r="X84" s="7">
        <f>ROUNDDOWN($X$134*$E$30^(($B84-$B$134)/5),0)</f>
        <v>177</v>
      </c>
      <c r="Y84" s="7">
        <f>ROUNDDOWN($Y$134*$E$30^(($B84-$B$134)/5),0)</f>
        <v>294</v>
      </c>
      <c r="Z84" s="7">
        <f t="shared" si="4"/>
        <v>0.87563451776649748</v>
      </c>
      <c r="AA84" s="5"/>
      <c r="AB84" s="7">
        <f>ROUNDDOWN($AB$134*$D$30^(($B84-$B$134)/5),0)</f>
        <v>525</v>
      </c>
      <c r="AC84" s="7">
        <f>ROUNDDOWN($AC$134*$E$30^(($B84-$B$134)/5),0)</f>
        <v>194</v>
      </c>
      <c r="AD84" s="7">
        <f>ROUNDDOWN($AD$134*$E$30^(($B84-$B$134)/5),0)</f>
        <v>308</v>
      </c>
      <c r="AE84" s="7">
        <f t="shared" si="5"/>
        <v>0.87047939444911693</v>
      </c>
      <c r="AF84" s="7">
        <f t="shared" si="6"/>
        <v>2</v>
      </c>
      <c r="AG84" s="7">
        <f t="shared" si="7"/>
        <v>5</v>
      </c>
      <c r="AH84" s="7">
        <f>ROUNDUP(C84/(D84*F84),0)</f>
        <v>4</v>
      </c>
      <c r="AI84" s="7">
        <f t="shared" si="8"/>
        <v>4</v>
      </c>
    </row>
    <row r="85" spans="2:35" x14ac:dyDescent="0.15">
      <c r="B85" s="2">
        <v>50</v>
      </c>
      <c r="C85" s="7">
        <f>ROUNDDOWN($C$134*$D$30^(($B85-$B$134)/5),0)</f>
        <v>344</v>
      </c>
      <c r="D85" s="7">
        <f>ROUNDDOWN($D$134*$E$30^(($B85-$B$134)/5),0)</f>
        <v>125</v>
      </c>
      <c r="E85" s="7">
        <f>ROUNDDOWN($E$134*$E$30^(($B85-$B$134)/5),0)</f>
        <v>251</v>
      </c>
      <c r="F85" s="7">
        <f t="shared" si="0"/>
        <v>0.89323692045937897</v>
      </c>
      <c r="G85" s="5"/>
      <c r="H85" s="7">
        <f>ROUNDDOWN($H$134*$D$30^(($B85-$B$134)/5),0)</f>
        <v>378</v>
      </c>
      <c r="I85" s="7">
        <f>ROUNDDOWN($I$134*$E$30^(($B85-$B$134)/5),0)</f>
        <v>138</v>
      </c>
      <c r="J85" s="7">
        <f>ROUNDDOWN($J$134*$E$30^(($B85-$B$134)/5),0)</f>
        <v>263</v>
      </c>
      <c r="K85" s="7">
        <f t="shared" si="1"/>
        <v>0.8887008040626323</v>
      </c>
      <c r="L85" s="5"/>
      <c r="M85" s="7">
        <f>ROUNDDOWN($M$134*$D$30^(($B85-$B$134)/5),0)</f>
        <v>416</v>
      </c>
      <c r="N85" s="7">
        <f>ROUNDDOWN($N$134*$E$30^(($B85-$B$134)/5),0)</f>
        <v>151</v>
      </c>
      <c r="O85" s="7">
        <f>ROUNDDOWN($O$134*$E$30^(($B85-$B$134)/5),0)</f>
        <v>276</v>
      </c>
      <c r="P85" s="7">
        <f t="shared" si="2"/>
        <v>0.88383838383838387</v>
      </c>
      <c r="Q85" s="5"/>
      <c r="R85" s="7">
        <f>ROUNDDOWN($R$134*$D$30^(($B85-$B$134)/5),0)</f>
        <v>457</v>
      </c>
      <c r="S85" s="7">
        <f>ROUNDDOWN($S$134*$E$30^(($B85-$B$134)/5),0)</f>
        <v>167</v>
      </c>
      <c r="T85" s="7">
        <f>ROUNDDOWN($T$134*$E$30^(($B85-$B$134)/5),0)</f>
        <v>290</v>
      </c>
      <c r="U85" s="7">
        <f t="shared" si="3"/>
        <v>0.87866108786610886</v>
      </c>
      <c r="V85" s="5"/>
      <c r="W85" s="7">
        <f>ROUNDDOWN($W$134*$D$30^(($B85-$B$134)/5),0)</f>
        <v>503</v>
      </c>
      <c r="X85" s="7">
        <f>ROUNDDOWN($X$134*$E$30^(($B85-$B$134)/5),0)</f>
        <v>183</v>
      </c>
      <c r="Y85" s="7">
        <f>ROUNDDOWN($Y$134*$E$30^(($B85-$B$134)/5),0)</f>
        <v>305</v>
      </c>
      <c r="Z85" s="7">
        <f t="shared" si="4"/>
        <v>0.87318087318087323</v>
      </c>
      <c r="AA85" s="5"/>
      <c r="AB85" s="7">
        <f>ROUNDDOWN($AB$134*$D$30^(($B85-$B$134)/5),0)</f>
        <v>553</v>
      </c>
      <c r="AC85" s="7">
        <f>ROUNDDOWN($AC$134*$E$30^(($B85-$B$134)/5),0)</f>
        <v>201</v>
      </c>
      <c r="AD85" s="7">
        <f>ROUNDDOWN($AD$134*$E$30^(($B85-$B$134)/5),0)</f>
        <v>320</v>
      </c>
      <c r="AE85" s="7">
        <f t="shared" si="5"/>
        <v>0.86776859504132242</v>
      </c>
      <c r="AF85" s="7">
        <f t="shared" si="6"/>
        <v>2</v>
      </c>
      <c r="AG85" s="7">
        <f t="shared" si="7"/>
        <v>6</v>
      </c>
      <c r="AH85" s="7">
        <f>ROUNDUP(C85/(D85*F85),0)</f>
        <v>4</v>
      </c>
      <c r="AI85" s="7">
        <f t="shared" si="8"/>
        <v>4</v>
      </c>
    </row>
    <row r="86" spans="2:35" x14ac:dyDescent="0.15">
      <c r="B86" s="2">
        <v>51</v>
      </c>
      <c r="C86" s="7">
        <f>ROUNDDOWN($C$134*$D$30^(($B86-$B$134)/5),0)</f>
        <v>362</v>
      </c>
      <c r="D86" s="7">
        <f>ROUNDDOWN($D$134*$E$30^(($B86-$B$134)/5),0)</f>
        <v>130</v>
      </c>
      <c r="E86" s="7">
        <f>ROUNDDOWN($E$134*$E$30^(($B86-$B$134)/5),0)</f>
        <v>260</v>
      </c>
      <c r="F86" s="7">
        <f t="shared" si="0"/>
        <v>0.89121338912133896</v>
      </c>
      <c r="G86" s="5"/>
      <c r="H86" s="7">
        <f>ROUNDDOWN($H$134*$D$30^(($B86-$B$134)/5),0)</f>
        <v>398</v>
      </c>
      <c r="I86" s="7">
        <f>ROUNDDOWN($I$134*$E$30^(($B86-$B$134)/5),0)</f>
        <v>143</v>
      </c>
      <c r="J86" s="7">
        <f>ROUNDDOWN($J$134*$E$30^(($B86-$B$134)/5),0)</f>
        <v>273</v>
      </c>
      <c r="K86" s="7">
        <f t="shared" si="1"/>
        <v>0.88639200998751555</v>
      </c>
      <c r="L86" s="5"/>
      <c r="M86" s="7">
        <f>ROUNDDOWN($M$134*$D$30^(($B86-$B$134)/5),0)</f>
        <v>438</v>
      </c>
      <c r="N86" s="7">
        <f>ROUNDDOWN($N$134*$E$30^(($B86-$B$134)/5),0)</f>
        <v>157</v>
      </c>
      <c r="O86" s="7">
        <f>ROUNDDOWN($O$134*$E$30^(($B86-$B$134)/5),0)</f>
        <v>287</v>
      </c>
      <c r="P86" s="7">
        <f t="shared" si="2"/>
        <v>0.8812577575506827</v>
      </c>
      <c r="Q86" s="5"/>
      <c r="R86" s="7">
        <f>ROUNDDOWN($R$134*$D$30^(($B86-$B$134)/5),0)</f>
        <v>482</v>
      </c>
      <c r="S86" s="7">
        <f>ROUNDDOWN($S$134*$E$30^(($B86-$B$134)/5),0)</f>
        <v>173</v>
      </c>
      <c r="T86" s="7">
        <f>ROUNDDOWN($T$134*$E$30^(($B86-$B$134)/5),0)</f>
        <v>301</v>
      </c>
      <c r="U86" s="7">
        <f t="shared" si="3"/>
        <v>0.87618264088852338</v>
      </c>
      <c r="V86" s="5"/>
      <c r="W86" s="7">
        <f>ROUNDDOWN($W$134*$D$30^(($B86-$B$134)/5),0)</f>
        <v>530</v>
      </c>
      <c r="X86" s="7">
        <f>ROUNDDOWN($X$134*$E$30^(($B86-$B$134)/5),0)</f>
        <v>190</v>
      </c>
      <c r="Y86" s="7">
        <f>ROUNDDOWN($Y$134*$E$30^(($B86-$B$134)/5),0)</f>
        <v>316</v>
      </c>
      <c r="Z86" s="7">
        <f t="shared" si="4"/>
        <v>0.87080948487326237</v>
      </c>
      <c r="AA86" s="5"/>
      <c r="AB86" s="7">
        <f>ROUNDDOWN($AB$134*$D$30^(($B86-$B$134)/5),0)</f>
        <v>583</v>
      </c>
      <c r="AC86" s="7">
        <f>ROUNDDOWN($AC$134*$E$30^(($B86-$B$134)/5),0)</f>
        <v>209</v>
      </c>
      <c r="AD86" s="7">
        <f>ROUNDDOWN($AD$134*$E$30^(($B86-$B$134)/5),0)</f>
        <v>332</v>
      </c>
      <c r="AE86" s="7">
        <f t="shared" si="5"/>
        <v>0.86515028432168972</v>
      </c>
      <c r="AF86" s="7">
        <f t="shared" si="6"/>
        <v>2</v>
      </c>
      <c r="AG86" s="7">
        <f t="shared" si="7"/>
        <v>6</v>
      </c>
      <c r="AH86" s="7">
        <f>ROUNDUP(C86/(D86*F86),0)</f>
        <v>4</v>
      </c>
      <c r="AI86" s="7">
        <f t="shared" si="8"/>
        <v>4</v>
      </c>
    </row>
    <row r="87" spans="2:35" x14ac:dyDescent="0.15">
      <c r="B87" s="2">
        <v>52</v>
      </c>
      <c r="C87" s="7">
        <f>ROUNDDOWN($C$134*$D$30^(($B87-$B$134)/5),0)</f>
        <v>382</v>
      </c>
      <c r="D87" s="7">
        <f>ROUNDDOWN($D$134*$E$30^(($B87-$B$134)/5),0)</f>
        <v>135</v>
      </c>
      <c r="E87" s="7">
        <f>ROUNDDOWN($E$134*$E$30^(($B87-$B$134)/5),0)</f>
        <v>270</v>
      </c>
      <c r="F87" s="7">
        <f t="shared" si="0"/>
        <v>0.88888888888888884</v>
      </c>
      <c r="G87" s="5"/>
      <c r="H87" s="7">
        <f>ROUNDDOWN($H$134*$D$30^(($B87-$B$134)/5),0)</f>
        <v>420</v>
      </c>
      <c r="I87" s="7">
        <f>ROUNDDOWN($I$134*$E$30^(($B87-$B$134)/5),0)</f>
        <v>148</v>
      </c>
      <c r="J87" s="7">
        <f>ROUNDDOWN($J$134*$E$30^(($B87-$B$134)/5),0)</f>
        <v>283</v>
      </c>
      <c r="K87" s="7">
        <f t="shared" si="1"/>
        <v>0.88415882112157196</v>
      </c>
      <c r="L87" s="5"/>
      <c r="M87" s="7">
        <f>ROUNDDOWN($M$134*$D$30^(($B87-$B$134)/5),0)</f>
        <v>462</v>
      </c>
      <c r="N87" s="7">
        <f>ROUNDDOWN($N$134*$E$30^(($B87-$B$134)/5),0)</f>
        <v>163</v>
      </c>
      <c r="O87" s="7">
        <f>ROUNDDOWN($O$134*$E$30^(($B87-$B$134)/5),0)</f>
        <v>297</v>
      </c>
      <c r="P87" s="7">
        <f t="shared" si="2"/>
        <v>0.87912087912087911</v>
      </c>
      <c r="Q87" s="5"/>
      <c r="R87" s="7">
        <f>ROUNDDOWN($R$134*$D$30^(($B87-$B$134)/5),0)</f>
        <v>508</v>
      </c>
      <c r="S87" s="7">
        <f>ROUNDDOWN($S$134*$E$30^(($B87-$B$134)/5),0)</f>
        <v>179</v>
      </c>
      <c r="T87" s="7">
        <f>ROUNDDOWN($T$134*$E$30^(($B87-$B$134)/5),0)</f>
        <v>312</v>
      </c>
      <c r="U87" s="7">
        <f t="shared" si="3"/>
        <v>0.87378640776699035</v>
      </c>
      <c r="V87" s="5"/>
      <c r="W87" s="7">
        <f>ROUNDDOWN($W$134*$D$30^(($B87-$B$134)/5),0)</f>
        <v>559</v>
      </c>
      <c r="X87" s="7">
        <f>ROUNDDOWN($X$134*$E$30^(($B87-$B$134)/5),0)</f>
        <v>197</v>
      </c>
      <c r="Y87" s="7">
        <f>ROUNDDOWN($Y$134*$E$30^(($B87-$B$134)/5),0)</f>
        <v>328</v>
      </c>
      <c r="Z87" s="7">
        <f t="shared" si="4"/>
        <v>0.86816720257234725</v>
      </c>
      <c r="AA87" s="5"/>
      <c r="AB87" s="7">
        <f>ROUNDDOWN($AB$134*$D$30^(($B87-$B$134)/5),0)</f>
        <v>615</v>
      </c>
      <c r="AC87" s="7">
        <f>ROUNDDOWN($AC$134*$E$30^(($B87-$B$134)/5),0)</f>
        <v>217</v>
      </c>
      <c r="AD87" s="7">
        <f>ROUNDDOWN($AD$134*$E$30^(($B87-$B$134)/5),0)</f>
        <v>344</v>
      </c>
      <c r="AE87" s="7">
        <f t="shared" si="5"/>
        <v>0.86261980830670926</v>
      </c>
      <c r="AF87" s="7">
        <f t="shared" si="6"/>
        <v>2</v>
      </c>
      <c r="AG87" s="7">
        <f t="shared" si="7"/>
        <v>6</v>
      </c>
      <c r="AH87" s="7">
        <f>ROUNDUP(C87/(D87*F87),0)</f>
        <v>4</v>
      </c>
      <c r="AI87" s="7">
        <f t="shared" si="8"/>
        <v>4</v>
      </c>
    </row>
    <row r="88" spans="2:35" x14ac:dyDescent="0.15">
      <c r="B88" s="2">
        <v>53</v>
      </c>
      <c r="C88" s="7">
        <f>ROUNDDOWN($C$134*$D$30^(($B88-$B$134)/5),0)</f>
        <v>402</v>
      </c>
      <c r="D88" s="7">
        <f>ROUNDDOWN($D$134*$E$30^(($B88-$B$134)/5),0)</f>
        <v>140</v>
      </c>
      <c r="E88" s="7">
        <f>ROUNDDOWN($E$134*$E$30^(($B88-$B$134)/5),0)</f>
        <v>280</v>
      </c>
      <c r="F88" s="7">
        <f t="shared" si="0"/>
        <v>0.88663967611336036</v>
      </c>
      <c r="G88" s="5"/>
      <c r="H88" s="7">
        <f>ROUNDDOWN($H$134*$D$30^(($B88-$B$134)/5),0)</f>
        <v>442</v>
      </c>
      <c r="I88" s="7">
        <f>ROUNDDOWN($I$134*$E$30^(($B88-$B$134)/5),0)</f>
        <v>154</v>
      </c>
      <c r="J88" s="7">
        <f>ROUNDDOWN($J$134*$E$30^(($B88-$B$134)/5),0)</f>
        <v>294</v>
      </c>
      <c r="K88" s="7">
        <f t="shared" si="1"/>
        <v>0.88164251207729472</v>
      </c>
      <c r="L88" s="5"/>
      <c r="M88" s="7">
        <f>ROUNDDOWN($M$134*$D$30^(($B88-$B$134)/5),0)</f>
        <v>487</v>
      </c>
      <c r="N88" s="7">
        <f>ROUNDDOWN($N$134*$E$30^(($B88-$B$134)/5),0)</f>
        <v>169</v>
      </c>
      <c r="O88" s="7">
        <f>ROUNDDOWN($O$134*$E$30^(($B88-$B$134)/5),0)</f>
        <v>308</v>
      </c>
      <c r="P88" s="7">
        <f t="shared" si="2"/>
        <v>0.87670136108887109</v>
      </c>
      <c r="Q88" s="5"/>
      <c r="R88" s="7">
        <f>ROUNDDOWN($R$134*$D$30^(($B88-$B$134)/5),0)</f>
        <v>535</v>
      </c>
      <c r="S88" s="7">
        <f>ROUNDDOWN($S$134*$E$30^(($B88-$B$134)/5),0)</f>
        <v>186</v>
      </c>
      <c r="T88" s="7">
        <f>ROUNDDOWN($T$134*$E$30^(($B88-$B$134)/5),0)</f>
        <v>324</v>
      </c>
      <c r="U88" s="7">
        <f t="shared" si="3"/>
        <v>0.87112171837708829</v>
      </c>
      <c r="V88" s="5"/>
      <c r="W88" s="7">
        <f>ROUNDDOWN($W$134*$D$30^(($B88-$B$134)/5),0)</f>
        <v>589</v>
      </c>
      <c r="X88" s="7">
        <f>ROUNDDOWN($X$134*$E$30^(($B88-$B$134)/5),0)</f>
        <v>204</v>
      </c>
      <c r="Y88" s="7">
        <f>ROUNDDOWN($Y$134*$E$30^(($B88-$B$134)/5),0)</f>
        <v>340</v>
      </c>
      <c r="Z88" s="7">
        <f t="shared" si="4"/>
        <v>0.86561264822134398</v>
      </c>
      <c r="AA88" s="5"/>
      <c r="AB88" s="7">
        <f>ROUNDDOWN($AB$134*$D$30^(($B88-$B$134)/5),0)</f>
        <v>648</v>
      </c>
      <c r="AC88" s="7">
        <f>ROUNDDOWN($AC$134*$E$30^(($B88-$B$134)/5),0)</f>
        <v>225</v>
      </c>
      <c r="AD88" s="7">
        <f>ROUNDDOWN($AD$134*$E$30^(($B88-$B$134)/5),0)</f>
        <v>357</v>
      </c>
      <c r="AE88" s="7">
        <f t="shared" si="5"/>
        <v>0.85983510011778563</v>
      </c>
      <c r="AF88" s="7">
        <f t="shared" si="6"/>
        <v>3</v>
      </c>
      <c r="AG88" s="7">
        <f t="shared" si="7"/>
        <v>6</v>
      </c>
      <c r="AH88" s="7">
        <f>ROUNDUP(C88/(D88*F88),0)</f>
        <v>4</v>
      </c>
      <c r="AI88" s="7">
        <f t="shared" si="8"/>
        <v>4</v>
      </c>
    </row>
    <row r="89" spans="2:35" x14ac:dyDescent="0.15">
      <c r="B89" s="2">
        <v>54</v>
      </c>
      <c r="C89" s="7">
        <f>ROUNDDOWN($C$134*$D$30^(($B89-$B$134)/5),0)</f>
        <v>424</v>
      </c>
      <c r="D89" s="7">
        <f>ROUNDDOWN($D$134*$E$30^(($B89-$B$134)/5),0)</f>
        <v>145</v>
      </c>
      <c r="E89" s="7">
        <f>ROUNDDOWN($E$134*$E$30^(($B89-$B$134)/5),0)</f>
        <v>290</v>
      </c>
      <c r="F89" s="7">
        <f t="shared" si="0"/>
        <v>0.8844621513944223</v>
      </c>
      <c r="G89" s="5"/>
      <c r="H89" s="7">
        <f>ROUNDDOWN($H$134*$D$30^(($B89-$B$134)/5),0)</f>
        <v>466</v>
      </c>
      <c r="I89" s="7">
        <f>ROUNDDOWN($I$134*$E$30^(($B89-$B$134)/5),0)</f>
        <v>159</v>
      </c>
      <c r="J89" s="7">
        <f>ROUNDDOWN($J$134*$E$30^(($B89-$B$134)/5),0)</f>
        <v>305</v>
      </c>
      <c r="K89" s="7">
        <f t="shared" si="1"/>
        <v>0.87920792079207921</v>
      </c>
      <c r="L89" s="5"/>
      <c r="M89" s="7">
        <f>ROUNDDOWN($M$134*$D$30^(($B89-$B$134)/5),0)</f>
        <v>513</v>
      </c>
      <c r="N89" s="7">
        <f>ROUNDDOWN($N$134*$E$30^(($B89-$B$134)/5),0)</f>
        <v>175</v>
      </c>
      <c r="O89" s="7">
        <f>ROUNDDOWN($O$134*$E$30^(($B89-$B$134)/5),0)</f>
        <v>320</v>
      </c>
      <c r="P89" s="7">
        <f t="shared" si="2"/>
        <v>0.87401574803149595</v>
      </c>
      <c r="Q89" s="5"/>
      <c r="R89" s="7">
        <f>ROUNDDOWN($R$134*$D$30^(($B89-$B$134)/5),0)</f>
        <v>564</v>
      </c>
      <c r="S89" s="7">
        <f>ROUNDDOWN($S$134*$E$30^(($B89-$B$134)/5),0)</f>
        <v>193</v>
      </c>
      <c r="T89" s="7">
        <f>ROUNDDOWN($T$134*$E$30^(($B89-$B$134)/5),0)</f>
        <v>336</v>
      </c>
      <c r="U89" s="7">
        <f t="shared" si="3"/>
        <v>0.86854460093896713</v>
      </c>
      <c r="V89" s="5"/>
      <c r="W89" s="7">
        <f>ROUNDDOWN($W$134*$D$30^(($B89-$B$134)/5),0)</f>
        <v>621</v>
      </c>
      <c r="X89" s="7">
        <f>ROUNDDOWN($X$134*$E$30^(($B89-$B$134)/5),0)</f>
        <v>212</v>
      </c>
      <c r="Y89" s="7">
        <f>ROUNDDOWN($Y$134*$E$30^(($B89-$B$134)/5),0)</f>
        <v>352</v>
      </c>
      <c r="Z89" s="7">
        <f t="shared" si="4"/>
        <v>0.86314152410575429</v>
      </c>
      <c r="AA89" s="5"/>
      <c r="AB89" s="7">
        <f>ROUNDDOWN($AB$134*$D$30^(($B89-$B$134)/5),0)</f>
        <v>683</v>
      </c>
      <c r="AC89" s="7">
        <f>ROUNDDOWN($AC$134*$E$30^(($B89-$B$134)/5),0)</f>
        <v>233</v>
      </c>
      <c r="AD89" s="7">
        <f>ROUNDDOWN($AD$134*$E$30^(($B89-$B$134)/5),0)</f>
        <v>370</v>
      </c>
      <c r="AE89" s="7">
        <f t="shared" si="5"/>
        <v>0.8571428571428571</v>
      </c>
      <c r="AF89" s="7">
        <f t="shared" si="6"/>
        <v>3</v>
      </c>
      <c r="AG89" s="7">
        <f t="shared" si="7"/>
        <v>6</v>
      </c>
      <c r="AH89" s="7">
        <f>ROUNDUP(C89/(D89*F89),0)</f>
        <v>4</v>
      </c>
      <c r="AI89" s="7">
        <f t="shared" si="8"/>
        <v>4</v>
      </c>
    </row>
    <row r="90" spans="2:35" x14ac:dyDescent="0.15">
      <c r="B90" s="2">
        <v>55</v>
      </c>
      <c r="C90" s="7">
        <f>ROUNDDOWN($C$134*$D$30^(($B90-$B$134)/5),0)</f>
        <v>447</v>
      </c>
      <c r="D90" s="7">
        <f>ROUNDDOWN($D$134*$E$30^(($B90-$B$134)/5),0)</f>
        <v>150</v>
      </c>
      <c r="E90" s="7">
        <f>ROUNDDOWN($E$134*$E$30^(($B90-$B$134)/5),0)</f>
        <v>301</v>
      </c>
      <c r="F90" s="7">
        <f t="shared" si="0"/>
        <v>0.88200705605644847</v>
      </c>
      <c r="G90" s="5"/>
      <c r="H90" s="7">
        <f>ROUNDDOWN($H$134*$D$30^(($B90-$B$134)/5),0)</f>
        <v>491</v>
      </c>
      <c r="I90" s="7">
        <f>ROUNDDOWN($I$134*$E$30^(($B90-$B$134)/5),0)</f>
        <v>165</v>
      </c>
      <c r="J90" s="7">
        <f>ROUNDDOWN($J$134*$E$30^(($B90-$B$134)/5),0)</f>
        <v>316</v>
      </c>
      <c r="K90" s="7">
        <f t="shared" si="1"/>
        <v>0.87685113016367888</v>
      </c>
      <c r="L90" s="5"/>
      <c r="M90" s="7">
        <f>ROUNDDOWN($M$134*$D$30^(($B90-$B$134)/5),0)</f>
        <v>541</v>
      </c>
      <c r="N90" s="7">
        <f>ROUNDDOWN($N$134*$E$30^(($B90-$B$134)/5),0)</f>
        <v>182</v>
      </c>
      <c r="O90" s="7">
        <f>ROUNDDOWN($O$134*$E$30^(($B90-$B$134)/5),0)</f>
        <v>332</v>
      </c>
      <c r="P90" s="7">
        <f t="shared" si="2"/>
        <v>0.8714175058094501</v>
      </c>
      <c r="Q90" s="5"/>
      <c r="R90" s="7">
        <f>ROUNDDOWN($R$134*$D$30^(($B90-$B$134)/5),0)</f>
        <v>595</v>
      </c>
      <c r="S90" s="7">
        <f>ROUNDDOWN($S$134*$E$30^(($B90-$B$134)/5),0)</f>
        <v>200</v>
      </c>
      <c r="T90" s="7">
        <f>ROUNDDOWN($T$134*$E$30^(($B90-$B$134)/5),0)</f>
        <v>348</v>
      </c>
      <c r="U90" s="7">
        <f t="shared" si="3"/>
        <v>0.86605080831408776</v>
      </c>
      <c r="V90" s="5"/>
      <c r="W90" s="7">
        <f>ROUNDDOWN($W$134*$D$30^(($B90-$B$134)/5),0)</f>
        <v>654</v>
      </c>
      <c r="X90" s="7">
        <f>ROUNDDOWN($X$134*$E$30^(($B90-$B$134)/5),0)</f>
        <v>220</v>
      </c>
      <c r="Y90" s="7">
        <f>ROUNDDOWN($Y$134*$E$30^(($B90-$B$134)/5),0)</f>
        <v>366</v>
      </c>
      <c r="Z90" s="7">
        <f t="shared" si="4"/>
        <v>0.86009174311926595</v>
      </c>
      <c r="AA90" s="5"/>
      <c r="AB90" s="7">
        <f>ROUNDDOWN($AB$134*$D$30^(($B90-$B$134)/5),0)</f>
        <v>720</v>
      </c>
      <c r="AC90" s="7">
        <f>ROUNDDOWN($AC$134*$E$30^(($B90-$B$134)/5),0)</f>
        <v>242</v>
      </c>
      <c r="AD90" s="7">
        <f>ROUNDDOWN($AD$134*$E$30^(($B90-$B$134)/5),0)</f>
        <v>384</v>
      </c>
      <c r="AE90" s="7">
        <f t="shared" si="5"/>
        <v>0.85421412300683364</v>
      </c>
      <c r="AF90" s="7">
        <f t="shared" si="6"/>
        <v>3</v>
      </c>
      <c r="AG90" s="7">
        <f t="shared" si="7"/>
        <v>6</v>
      </c>
      <c r="AH90" s="7">
        <f>ROUNDUP(C90/(D90*F90),0)</f>
        <v>4</v>
      </c>
      <c r="AI90" s="7">
        <f t="shared" si="8"/>
        <v>4</v>
      </c>
    </row>
    <row r="91" spans="2:35" x14ac:dyDescent="0.15">
      <c r="B91" s="2">
        <v>56</v>
      </c>
      <c r="C91" s="7">
        <f>ROUNDDOWN($C$134*$D$30^(($B91-$B$134)/5),0)</f>
        <v>471</v>
      </c>
      <c r="D91" s="7">
        <f>ROUNDDOWN($D$134*$E$30^(($B91-$B$134)/5),0)</f>
        <v>156</v>
      </c>
      <c r="E91" s="7">
        <f>ROUNDDOWN($E$134*$E$30^(($B91-$B$134)/5),0)</f>
        <v>312</v>
      </c>
      <c r="F91" s="7">
        <f t="shared" si="0"/>
        <v>0.87962962962962965</v>
      </c>
      <c r="G91" s="5"/>
      <c r="H91" s="7">
        <f>ROUNDDOWN($H$134*$D$30^(($B91-$B$134)/5),0)</f>
        <v>518</v>
      </c>
      <c r="I91" s="7">
        <f>ROUNDDOWN($I$134*$E$30^(($B91-$B$134)/5),0)</f>
        <v>171</v>
      </c>
      <c r="J91" s="7">
        <f>ROUNDDOWN($J$134*$E$30^(($B91-$B$134)/5),0)</f>
        <v>328</v>
      </c>
      <c r="K91" s="7">
        <f t="shared" si="1"/>
        <v>0.87423312883435578</v>
      </c>
      <c r="L91" s="5"/>
      <c r="M91" s="7">
        <f>ROUNDDOWN($M$134*$D$30^(($B91-$B$134)/5),0)</f>
        <v>570</v>
      </c>
      <c r="N91" s="7">
        <f>ROUNDDOWN($N$134*$E$30^(($B91-$B$134)/5),0)</f>
        <v>189</v>
      </c>
      <c r="O91" s="7">
        <f>ROUNDDOWN($O$134*$E$30^(($B91-$B$134)/5),0)</f>
        <v>344</v>
      </c>
      <c r="P91" s="7">
        <f t="shared" si="2"/>
        <v>0.86890243902439024</v>
      </c>
      <c r="Q91" s="5"/>
      <c r="R91" s="7">
        <f>ROUNDDOWN($R$134*$D$30^(($B91-$B$134)/5),0)</f>
        <v>627</v>
      </c>
      <c r="S91" s="7">
        <f>ROUNDDOWN($S$134*$E$30^(($B91-$B$134)/5),0)</f>
        <v>207</v>
      </c>
      <c r="T91" s="7">
        <f>ROUNDDOWN($T$134*$E$30^(($B91-$B$134)/5),0)</f>
        <v>361</v>
      </c>
      <c r="U91" s="7">
        <f t="shared" si="3"/>
        <v>0.86330935251798568</v>
      </c>
      <c r="V91" s="5"/>
      <c r="W91" s="7">
        <f>ROUNDDOWN($W$134*$D$30^(($B91-$B$134)/5),0)</f>
        <v>689</v>
      </c>
      <c r="X91" s="7">
        <f>ROUNDDOWN($X$134*$E$30^(($B91-$B$134)/5),0)</f>
        <v>228</v>
      </c>
      <c r="Y91" s="7">
        <f>ROUNDDOWN($Y$134*$E$30^(($B91-$B$134)/5),0)</f>
        <v>379</v>
      </c>
      <c r="Z91" s="7">
        <f t="shared" si="4"/>
        <v>0.85746521248589691</v>
      </c>
      <c r="AA91" s="5"/>
      <c r="AB91" s="7">
        <f>ROUNDDOWN($AB$134*$D$30^(($B91-$B$134)/5),0)</f>
        <v>758</v>
      </c>
      <c r="AC91" s="7">
        <f>ROUNDDOWN($AC$134*$E$30^(($B91-$B$134)/5),0)</f>
        <v>251</v>
      </c>
      <c r="AD91" s="7">
        <f>ROUNDDOWN($AD$134*$E$30^(($B91-$B$134)/5),0)</f>
        <v>398</v>
      </c>
      <c r="AE91" s="7">
        <f t="shared" si="5"/>
        <v>0.8513816280806572</v>
      </c>
      <c r="AF91" s="7">
        <f t="shared" si="6"/>
        <v>3</v>
      </c>
      <c r="AG91" s="7">
        <f t="shared" si="7"/>
        <v>6</v>
      </c>
      <c r="AH91" s="7">
        <f>ROUNDUP(C91/(D91*F91),0)</f>
        <v>4</v>
      </c>
      <c r="AI91" s="7">
        <f t="shared" si="8"/>
        <v>4</v>
      </c>
    </row>
    <row r="92" spans="2:35" x14ac:dyDescent="0.15">
      <c r="B92" s="2">
        <v>57</v>
      </c>
      <c r="C92" s="7">
        <f>ROUNDDOWN($C$134*$D$30^(($B92-$B$134)/5),0)</f>
        <v>496</v>
      </c>
      <c r="D92" s="7">
        <f>ROUNDDOWN($D$134*$E$30^(($B92-$B$134)/5),0)</f>
        <v>162</v>
      </c>
      <c r="E92" s="7">
        <f>ROUNDDOWN($E$134*$E$30^(($B92-$B$134)/5),0)</f>
        <v>324</v>
      </c>
      <c r="F92" s="7">
        <f t="shared" si="0"/>
        <v>0.87699316628701596</v>
      </c>
      <c r="G92" s="5"/>
      <c r="H92" s="7">
        <f>ROUNDDOWN($H$134*$D$30^(($B92-$B$134)/5),0)</f>
        <v>546</v>
      </c>
      <c r="I92" s="7">
        <f>ROUNDDOWN($I$134*$E$30^(($B92-$B$134)/5),0)</f>
        <v>178</v>
      </c>
      <c r="J92" s="7">
        <f>ROUNDDOWN($J$134*$E$30^(($B92-$B$134)/5),0)</f>
        <v>340</v>
      </c>
      <c r="K92" s="7">
        <f t="shared" si="1"/>
        <v>0.87169811320754709</v>
      </c>
      <c r="L92" s="5"/>
      <c r="M92" s="7">
        <f>ROUNDDOWN($M$134*$D$30^(($B92-$B$134)/5),0)</f>
        <v>600</v>
      </c>
      <c r="N92" s="7">
        <f>ROUNDDOWN($N$134*$E$30^(($B92-$B$134)/5),0)</f>
        <v>196</v>
      </c>
      <c r="O92" s="7">
        <f>ROUNDDOWN($O$134*$E$30^(($B92-$B$134)/5),0)</f>
        <v>357</v>
      </c>
      <c r="P92" s="7">
        <f t="shared" si="2"/>
        <v>0.86614173228346458</v>
      </c>
      <c r="Q92" s="5"/>
      <c r="R92" s="7">
        <f>ROUNDDOWN($R$134*$D$30^(($B92-$B$134)/5),0)</f>
        <v>661</v>
      </c>
      <c r="S92" s="7">
        <f>ROUNDDOWN($S$134*$E$30^(($B92-$B$134)/5),0)</f>
        <v>215</v>
      </c>
      <c r="T92" s="7">
        <f>ROUNDDOWN($T$134*$E$30^(($B92-$B$134)/5),0)</f>
        <v>375</v>
      </c>
      <c r="U92" s="7">
        <f t="shared" si="3"/>
        <v>0.86033519553072613</v>
      </c>
      <c r="V92" s="5"/>
      <c r="W92" s="7">
        <f>ROUNDDOWN($W$134*$D$30^(($B92-$B$134)/5),0)</f>
        <v>727</v>
      </c>
      <c r="X92" s="7">
        <f>ROUNDDOWN($X$134*$E$30^(($B92-$B$134)/5),0)</f>
        <v>236</v>
      </c>
      <c r="Y92" s="7">
        <f>ROUNDDOWN($Y$134*$E$30^(($B92-$B$134)/5),0)</f>
        <v>393</v>
      </c>
      <c r="Z92" s="7">
        <f t="shared" si="4"/>
        <v>0.85460599334073251</v>
      </c>
      <c r="AA92" s="5"/>
      <c r="AB92" s="7">
        <f>ROUNDDOWN($AB$134*$D$30^(($B92-$B$134)/5),0)</f>
        <v>799</v>
      </c>
      <c r="AC92" s="7">
        <f>ROUNDDOWN($AC$134*$E$30^(($B92-$B$134)/5),0)</f>
        <v>260</v>
      </c>
      <c r="AD92" s="7">
        <f>ROUNDDOWN($AD$134*$E$30^(($B92-$B$134)/5),0)</f>
        <v>413</v>
      </c>
      <c r="AE92" s="7">
        <f t="shared" si="5"/>
        <v>0.84832904884318772</v>
      </c>
      <c r="AF92" s="7">
        <f t="shared" si="6"/>
        <v>3</v>
      </c>
      <c r="AG92" s="7">
        <f t="shared" si="7"/>
        <v>6</v>
      </c>
      <c r="AH92" s="7">
        <f>ROUNDUP(C92/(D92*F92),0)</f>
        <v>4</v>
      </c>
      <c r="AI92" s="7">
        <f t="shared" si="8"/>
        <v>4</v>
      </c>
    </row>
    <row r="93" spans="2:35" x14ac:dyDescent="0.15">
      <c r="B93" s="2">
        <v>58</v>
      </c>
      <c r="C93" s="7">
        <f>ROUNDDOWN($C$134*$D$30^(($B93-$B$134)/5),0)</f>
        <v>523</v>
      </c>
      <c r="D93" s="7">
        <f>ROUNDDOWN($D$134*$E$30^(($B93-$B$134)/5),0)</f>
        <v>168</v>
      </c>
      <c r="E93" s="7">
        <f>ROUNDDOWN($E$134*$E$30^(($B93-$B$134)/5),0)</f>
        <v>336</v>
      </c>
      <c r="F93" s="7">
        <f t="shared" si="0"/>
        <v>0.87443946188340815</v>
      </c>
      <c r="G93" s="5"/>
      <c r="H93" s="7">
        <f>ROUNDDOWN($H$134*$D$30^(($B93-$B$134)/5),0)</f>
        <v>575</v>
      </c>
      <c r="I93" s="7">
        <f>ROUNDDOWN($I$134*$E$30^(($B93-$B$134)/5),0)</f>
        <v>184</v>
      </c>
      <c r="J93" s="7">
        <f>ROUNDDOWN($J$134*$E$30^(($B93-$B$134)/5),0)</f>
        <v>353</v>
      </c>
      <c r="K93" s="7">
        <f t="shared" si="1"/>
        <v>0.8689194207203863</v>
      </c>
      <c r="L93" s="5"/>
      <c r="M93" s="7">
        <f>ROUNDDOWN($M$134*$D$30^(($B93-$B$134)/5),0)</f>
        <v>633</v>
      </c>
      <c r="N93" s="7">
        <f>ROUNDDOWN($N$134*$E$30^(($B93-$B$134)/5),0)</f>
        <v>203</v>
      </c>
      <c r="O93" s="7">
        <f>ROUNDDOWN($O$134*$E$30^(($B93-$B$134)/5),0)</f>
        <v>370</v>
      </c>
      <c r="P93" s="7">
        <f t="shared" si="2"/>
        <v>0.86346863468634694</v>
      </c>
      <c r="Q93" s="5"/>
      <c r="R93" s="7">
        <f>ROUNDDOWN($R$134*$D$30^(($B93-$B$134)/5),0)</f>
        <v>696</v>
      </c>
      <c r="S93" s="7">
        <f>ROUNDDOWN($S$134*$E$30^(($B93-$B$134)/5),0)</f>
        <v>223</v>
      </c>
      <c r="T93" s="7">
        <f>ROUNDDOWN($T$134*$E$30^(($B93-$B$134)/5),0)</f>
        <v>389</v>
      </c>
      <c r="U93" s="7">
        <f t="shared" si="3"/>
        <v>0.85745694393550742</v>
      </c>
      <c r="V93" s="5"/>
      <c r="W93" s="7">
        <f>ROUNDDOWN($W$134*$D$30^(($B93-$B$134)/5),0)</f>
        <v>766</v>
      </c>
      <c r="X93" s="7">
        <f>ROUNDDOWN($X$134*$E$30^(($B93-$B$134)/5),0)</f>
        <v>245</v>
      </c>
      <c r="Y93" s="7">
        <f>ROUNDDOWN($Y$134*$E$30^(($B93-$B$134)/5),0)</f>
        <v>408</v>
      </c>
      <c r="Z93" s="7">
        <f t="shared" si="4"/>
        <v>0.85152838427947597</v>
      </c>
      <c r="AA93" s="5"/>
      <c r="AB93" s="7">
        <f>ROUNDDOWN($AB$134*$D$30^(($B93-$B$134)/5),0)</f>
        <v>842</v>
      </c>
      <c r="AC93" s="7">
        <f>ROUNDDOWN($AC$134*$E$30^(($B93-$B$134)/5),0)</f>
        <v>270</v>
      </c>
      <c r="AD93" s="7">
        <f>ROUNDDOWN($AD$134*$E$30^(($B93-$B$134)/5),0)</f>
        <v>428</v>
      </c>
      <c r="AE93" s="7">
        <f t="shared" si="5"/>
        <v>0.84537572254335258</v>
      </c>
      <c r="AF93" s="7">
        <f t="shared" si="6"/>
        <v>3</v>
      </c>
      <c r="AG93" s="7">
        <f t="shared" si="7"/>
        <v>6</v>
      </c>
      <c r="AH93" s="7">
        <f>ROUNDUP(C93/(D93*F93),0)</f>
        <v>4</v>
      </c>
      <c r="AI93" s="7">
        <f t="shared" si="8"/>
        <v>4</v>
      </c>
    </row>
    <row r="94" spans="2:35" x14ac:dyDescent="0.15">
      <c r="B94" s="2">
        <v>59</v>
      </c>
      <c r="C94" s="7">
        <f>ROUNDDOWN($C$134*$D$30^(($B94-$B$134)/5),0)</f>
        <v>551</v>
      </c>
      <c r="D94" s="7">
        <f>ROUNDDOWN($D$134*$E$30^(($B94-$B$134)/5),0)</f>
        <v>174</v>
      </c>
      <c r="E94" s="7">
        <f>ROUNDDOWN($E$134*$E$30^(($B94-$B$134)/5),0)</f>
        <v>348</v>
      </c>
      <c r="F94" s="7">
        <f t="shared" si="0"/>
        <v>0.8719646799116999</v>
      </c>
      <c r="G94" s="5"/>
      <c r="H94" s="7">
        <f>ROUNDDOWN($H$134*$D$30^(($B94-$B$134)/5),0)</f>
        <v>606</v>
      </c>
      <c r="I94" s="7">
        <f>ROUNDDOWN($I$134*$E$30^(($B94-$B$134)/5),0)</f>
        <v>191</v>
      </c>
      <c r="J94" s="7">
        <f>ROUNDDOWN($J$134*$E$30^(($B94-$B$134)/5),0)</f>
        <v>366</v>
      </c>
      <c r="K94" s="7">
        <f t="shared" si="1"/>
        <v>0.86622807017543868</v>
      </c>
      <c r="L94" s="5"/>
      <c r="M94" s="7">
        <f>ROUNDDOWN($M$134*$D$30^(($B94-$B$134)/5),0)</f>
        <v>667</v>
      </c>
      <c r="N94" s="7">
        <f>ROUNDDOWN($N$134*$E$30^(($B94-$B$134)/5),0)</f>
        <v>210</v>
      </c>
      <c r="O94" s="7">
        <f>ROUNDDOWN($O$134*$E$30^(($B94-$B$134)/5),0)</f>
        <v>384</v>
      </c>
      <c r="P94" s="7">
        <f t="shared" si="2"/>
        <v>0.86056644880174293</v>
      </c>
      <c r="Q94" s="5"/>
      <c r="R94" s="7">
        <f>ROUNDDOWN($R$134*$D$30^(($B94-$B$134)/5),0)</f>
        <v>734</v>
      </c>
      <c r="S94" s="7">
        <f>ROUNDDOWN($S$134*$E$30^(($B94-$B$134)/5),0)</f>
        <v>231</v>
      </c>
      <c r="T94" s="7">
        <f>ROUNDDOWN($T$134*$E$30^(($B94-$B$134)/5),0)</f>
        <v>403</v>
      </c>
      <c r="U94" s="7">
        <f t="shared" si="3"/>
        <v>0.85467003245582407</v>
      </c>
      <c r="V94" s="5"/>
      <c r="W94" s="7">
        <f>ROUNDDOWN($W$134*$D$30^(($B94-$B$134)/5),0)</f>
        <v>807</v>
      </c>
      <c r="X94" s="7">
        <f>ROUNDDOWN($X$134*$E$30^(($B94-$B$134)/5),0)</f>
        <v>254</v>
      </c>
      <c r="Y94" s="7">
        <f>ROUNDDOWN($Y$134*$E$30^(($B94-$B$134)/5),0)</f>
        <v>423</v>
      </c>
      <c r="Z94" s="7">
        <f t="shared" si="4"/>
        <v>0.84854994629430713</v>
      </c>
      <c r="AA94" s="5"/>
      <c r="AB94" s="7">
        <f>ROUNDDOWN($AB$134*$D$30^(($B94-$B$134)/5),0)</f>
        <v>888</v>
      </c>
      <c r="AC94" s="7">
        <f>ROUNDDOWN($AC$134*$E$30^(($B94-$B$134)/5),0)</f>
        <v>280</v>
      </c>
      <c r="AD94" s="7">
        <f>ROUNDDOWN($AD$134*$E$30^(($B94-$B$134)/5),0)</f>
        <v>444</v>
      </c>
      <c r="AE94" s="7">
        <f t="shared" si="5"/>
        <v>0.84221748400852869</v>
      </c>
      <c r="AF94" s="7">
        <f t="shared" si="6"/>
        <v>3</v>
      </c>
      <c r="AG94" s="7">
        <f t="shared" si="7"/>
        <v>7</v>
      </c>
      <c r="AH94" s="7">
        <f>ROUNDUP(C94/(D94*F94),0)</f>
        <v>4</v>
      </c>
      <c r="AI94" s="7">
        <f t="shared" si="8"/>
        <v>4</v>
      </c>
    </row>
    <row r="95" spans="2:35" x14ac:dyDescent="0.15">
      <c r="B95" s="2">
        <v>60</v>
      </c>
      <c r="C95" s="7">
        <f>ROUNDDOWN($C$134*$D$30^(($B95-$B$134)/5),0)</f>
        <v>581</v>
      </c>
      <c r="D95" s="7">
        <f>ROUNDDOWN($D$134*$E$30^(($B95-$B$134)/5),0)</f>
        <v>180</v>
      </c>
      <c r="E95" s="7">
        <f>ROUNDDOWN($E$134*$E$30^(($B95-$B$134)/5),0)</f>
        <v>361</v>
      </c>
      <c r="F95" s="7">
        <f t="shared" si="0"/>
        <v>0.86925027164070989</v>
      </c>
      <c r="G95" s="5"/>
      <c r="H95" s="7">
        <f>ROUNDDOWN($H$134*$D$30^(($B95-$B$134)/5),0)</f>
        <v>639</v>
      </c>
      <c r="I95" s="7">
        <f>ROUNDDOWN($I$134*$E$30^(($B95-$B$134)/5),0)</f>
        <v>198</v>
      </c>
      <c r="J95" s="7">
        <f>ROUNDDOWN($J$134*$E$30^(($B95-$B$134)/5),0)</f>
        <v>379</v>
      </c>
      <c r="K95" s="7">
        <f t="shared" si="1"/>
        <v>0.86362000719683341</v>
      </c>
      <c r="L95" s="5"/>
      <c r="M95" s="7">
        <f>ROUNDDOWN($M$134*$D$30^(($B95-$B$134)/5),0)</f>
        <v>703</v>
      </c>
      <c r="N95" s="7">
        <f>ROUNDDOWN($N$134*$E$30^(($B95-$B$134)/5),0)</f>
        <v>218</v>
      </c>
      <c r="O95" s="7">
        <f>ROUNDDOWN($O$134*$E$30^(($B95-$B$134)/5),0)</f>
        <v>398</v>
      </c>
      <c r="P95" s="7">
        <f t="shared" si="2"/>
        <v>0.85775553967119378</v>
      </c>
      <c r="Q95" s="5"/>
      <c r="R95" s="7">
        <f>ROUNDDOWN($R$134*$D$30^(($B95-$B$134)/5),0)</f>
        <v>773</v>
      </c>
      <c r="S95" s="7">
        <f>ROUNDDOWN($S$134*$E$30^(($B95-$B$134)/5),0)</f>
        <v>240</v>
      </c>
      <c r="T95" s="7">
        <f>ROUNDDOWN($T$134*$E$30^(($B95-$B$134)/5),0)</f>
        <v>418</v>
      </c>
      <c r="U95" s="7">
        <f t="shared" si="3"/>
        <v>0.85166784953868002</v>
      </c>
      <c r="V95" s="5"/>
      <c r="W95" s="7">
        <f>ROUNDDOWN($W$134*$D$30^(($B95-$B$134)/5),0)</f>
        <v>850</v>
      </c>
      <c r="X95" s="7">
        <f>ROUNDDOWN($X$134*$E$30^(($B95-$B$134)/5),0)</f>
        <v>264</v>
      </c>
      <c r="Y95" s="7">
        <f>ROUNDDOWN($Y$134*$E$30^(($B95-$B$134)/5),0)</f>
        <v>439</v>
      </c>
      <c r="Z95" s="7">
        <f t="shared" si="4"/>
        <v>0.84536808735470237</v>
      </c>
      <c r="AA95" s="5"/>
      <c r="AB95" s="7">
        <f>ROUNDDOWN($AB$134*$D$30^(($B95-$B$134)/5),0)</f>
        <v>936</v>
      </c>
      <c r="AC95" s="7">
        <f>ROUNDDOWN($AC$134*$E$30^(($B95-$B$134)/5),0)</f>
        <v>290</v>
      </c>
      <c r="AD95" s="7">
        <f>ROUNDDOWN($AD$134*$E$30^(($B95-$B$134)/5),0)</f>
        <v>461</v>
      </c>
      <c r="AE95" s="7">
        <f t="shared" si="5"/>
        <v>0.8388675288360713</v>
      </c>
      <c r="AF95" s="7">
        <f t="shared" si="6"/>
        <v>3</v>
      </c>
      <c r="AG95" s="7">
        <f t="shared" si="7"/>
        <v>7</v>
      </c>
      <c r="AH95" s="7">
        <f>ROUNDUP(C95/(D95*F95),0)</f>
        <v>4</v>
      </c>
      <c r="AI95" s="7">
        <f t="shared" si="8"/>
        <v>4</v>
      </c>
    </row>
    <row r="96" spans="2:35" x14ac:dyDescent="0.15">
      <c r="B96" s="2">
        <v>61</v>
      </c>
      <c r="C96" s="7">
        <f>ROUNDDOWN($C$134*$D$30^(($B96-$B$134)/5),0)</f>
        <v>612</v>
      </c>
      <c r="D96" s="7">
        <f>ROUNDDOWN($D$134*$E$30^(($B96-$B$134)/5),0)</f>
        <v>187</v>
      </c>
      <c r="E96" s="7">
        <f>ROUNDDOWN($E$134*$E$30^(($B96-$B$134)/5),0)</f>
        <v>375</v>
      </c>
      <c r="F96" s="7">
        <f t="shared" si="0"/>
        <v>0.86631016042780751</v>
      </c>
      <c r="G96" s="5"/>
      <c r="H96" s="7">
        <f>ROUNDDOWN($H$134*$D$30^(($B96-$B$134)/5),0)</f>
        <v>673</v>
      </c>
      <c r="I96" s="7">
        <f>ROUNDDOWN($I$134*$E$30^(($B96-$B$134)/5),0)</f>
        <v>206</v>
      </c>
      <c r="J96" s="7">
        <f>ROUNDDOWN($J$134*$E$30^(($B96-$B$134)/5),0)</f>
        <v>394</v>
      </c>
      <c r="K96" s="7">
        <f t="shared" si="1"/>
        <v>0.86048158640226635</v>
      </c>
      <c r="L96" s="5"/>
      <c r="M96" s="7">
        <f>ROUNDDOWN($M$134*$D$30^(($B96-$B$134)/5),0)</f>
        <v>741</v>
      </c>
      <c r="N96" s="7">
        <f>ROUNDDOWN($N$134*$E$30^(($B96-$B$134)/5),0)</f>
        <v>226</v>
      </c>
      <c r="O96" s="7">
        <f>ROUNDDOWN($O$134*$E$30^(($B96-$B$134)/5),0)</f>
        <v>413</v>
      </c>
      <c r="P96" s="7">
        <f t="shared" si="2"/>
        <v>0.85473091804431933</v>
      </c>
      <c r="Q96" s="5"/>
      <c r="R96" s="7">
        <f>ROUNDDOWN($R$134*$D$30^(($B96-$B$134)/5),0)</f>
        <v>815</v>
      </c>
      <c r="S96" s="7">
        <f>ROUNDDOWN($S$134*$E$30^(($B96-$B$134)/5),0)</f>
        <v>249</v>
      </c>
      <c r="T96" s="7">
        <f>ROUNDDOWN($T$134*$E$30^(($B96-$B$134)/5),0)</f>
        <v>434</v>
      </c>
      <c r="U96" s="7">
        <f t="shared" si="3"/>
        <v>0.84846368715083809</v>
      </c>
      <c r="V96" s="5"/>
      <c r="W96" s="7">
        <f>ROUNDDOWN($W$134*$D$30^(($B96-$B$134)/5),0)</f>
        <v>896</v>
      </c>
      <c r="X96" s="7">
        <f>ROUNDDOWN($X$134*$E$30^(($B96-$B$134)/5),0)</f>
        <v>274</v>
      </c>
      <c r="Y96" s="7">
        <f>ROUNDDOWN($Y$134*$E$30^(($B96-$B$134)/5),0)</f>
        <v>455</v>
      </c>
      <c r="Z96" s="7">
        <f t="shared" si="4"/>
        <v>0.84228769497400335</v>
      </c>
      <c r="AA96" s="5"/>
      <c r="AB96" s="7">
        <f>ROUNDDOWN($AB$134*$D$30^(($B96-$B$134)/5),0)</f>
        <v>986</v>
      </c>
      <c r="AC96" s="7">
        <f>ROUNDDOWN($AC$134*$E$30^(($B96-$B$134)/5),0)</f>
        <v>301</v>
      </c>
      <c r="AD96" s="7">
        <f>ROUNDDOWN($AD$134*$E$30^(($B96-$B$134)/5),0)</f>
        <v>478</v>
      </c>
      <c r="AE96" s="7">
        <f t="shared" si="5"/>
        <v>0.83562585969738656</v>
      </c>
      <c r="AF96" s="7">
        <f t="shared" si="6"/>
        <v>3</v>
      </c>
      <c r="AG96" s="7">
        <f t="shared" si="7"/>
        <v>7</v>
      </c>
      <c r="AH96" s="7">
        <f>ROUNDUP(C96/(D96*F96),0)</f>
        <v>4</v>
      </c>
      <c r="AI96" s="7">
        <f t="shared" si="8"/>
        <v>4</v>
      </c>
    </row>
    <row r="97" spans="2:35" x14ac:dyDescent="0.15">
      <c r="B97" s="2">
        <v>62</v>
      </c>
      <c r="C97" s="7">
        <f>ROUNDDOWN($C$134*$D$30^(($B97-$B$134)/5),0)</f>
        <v>645</v>
      </c>
      <c r="D97" s="7">
        <f>ROUNDDOWN($D$134*$E$30^(($B97-$B$134)/5),0)</f>
        <v>194</v>
      </c>
      <c r="E97" s="7">
        <f>ROUNDDOWN($E$134*$E$30^(($B97-$B$134)/5),0)</f>
        <v>389</v>
      </c>
      <c r="F97" s="7">
        <f t="shared" si="0"/>
        <v>0.86346086346086337</v>
      </c>
      <c r="G97" s="5"/>
      <c r="H97" s="7">
        <f>ROUNDDOWN($H$134*$D$30^(($B97-$B$134)/5),0)</f>
        <v>710</v>
      </c>
      <c r="I97" s="7">
        <f>ROUNDDOWN($I$134*$E$30^(($B97-$B$134)/5),0)</f>
        <v>214</v>
      </c>
      <c r="J97" s="7">
        <f>ROUNDDOWN($J$134*$E$30^(($B97-$B$134)/5),0)</f>
        <v>408</v>
      </c>
      <c r="K97" s="7">
        <f t="shared" si="1"/>
        <v>0.85774058577405865</v>
      </c>
      <c r="L97" s="5"/>
      <c r="M97" s="7">
        <f>ROUNDDOWN($M$134*$D$30^(($B97-$B$134)/5),0)</f>
        <v>781</v>
      </c>
      <c r="N97" s="7">
        <f>ROUNDDOWN($N$134*$E$30^(($B97-$B$134)/5),0)</f>
        <v>235</v>
      </c>
      <c r="O97" s="7">
        <f>ROUNDDOWN($O$134*$E$30^(($B97-$B$134)/5),0)</f>
        <v>428</v>
      </c>
      <c r="P97" s="7">
        <f t="shared" si="2"/>
        <v>0.85180055401662047</v>
      </c>
      <c r="Q97" s="5"/>
      <c r="R97" s="7">
        <f>ROUNDDOWN($R$134*$D$30^(($B97-$B$134)/5),0)</f>
        <v>859</v>
      </c>
      <c r="S97" s="7">
        <f>ROUNDDOWN($S$134*$E$30^(($B97-$B$134)/5),0)</f>
        <v>258</v>
      </c>
      <c r="T97" s="7">
        <f>ROUNDDOWN($T$134*$E$30^(($B97-$B$134)/5),0)</f>
        <v>450</v>
      </c>
      <c r="U97" s="7">
        <f t="shared" si="3"/>
        <v>0.84536082474226804</v>
      </c>
      <c r="V97" s="5"/>
      <c r="W97" s="7">
        <f>ROUNDDOWN($W$134*$D$30^(($B97-$B$134)/5),0)</f>
        <v>945</v>
      </c>
      <c r="X97" s="7">
        <f>ROUNDDOWN($X$134*$E$30^(($B97-$B$134)/5),0)</f>
        <v>284</v>
      </c>
      <c r="Y97" s="7">
        <f>ROUNDDOWN($Y$134*$E$30^(($B97-$B$134)/5),0)</f>
        <v>472</v>
      </c>
      <c r="Z97" s="7">
        <f t="shared" si="4"/>
        <v>0.83901773533424284</v>
      </c>
      <c r="AA97" s="5"/>
      <c r="AB97" s="7">
        <f>ROUNDDOWN($AB$134*$D$30^(($B97-$B$134)/5),0)</f>
        <v>1039</v>
      </c>
      <c r="AC97" s="7">
        <f>ROUNDDOWN($AC$134*$E$30^(($B97-$B$134)/5),0)</f>
        <v>312</v>
      </c>
      <c r="AD97" s="7">
        <f>ROUNDDOWN($AD$134*$E$30^(($B97-$B$134)/5),0)</f>
        <v>496</v>
      </c>
      <c r="AE97" s="7">
        <f t="shared" si="5"/>
        <v>0.83220568335588629</v>
      </c>
      <c r="AF97" s="7">
        <f t="shared" si="6"/>
        <v>3</v>
      </c>
      <c r="AG97" s="7">
        <f t="shared" si="7"/>
        <v>7</v>
      </c>
      <c r="AH97" s="7">
        <f>ROUNDUP(C97/(D97*F97),0)</f>
        <v>4</v>
      </c>
      <c r="AI97" s="7">
        <f t="shared" si="8"/>
        <v>5</v>
      </c>
    </row>
    <row r="98" spans="2:35" x14ac:dyDescent="0.15">
      <c r="B98" s="2">
        <v>63</v>
      </c>
      <c r="C98" s="7">
        <f>ROUNDDOWN($C$134*$D$30^(($B98-$B$134)/5),0)</f>
        <v>680</v>
      </c>
      <c r="D98" s="7">
        <f>ROUNDDOWN($D$134*$E$30^(($B98-$B$134)/5),0)</f>
        <v>201</v>
      </c>
      <c r="E98" s="7">
        <f>ROUNDDOWN($E$134*$E$30^(($B98-$B$134)/5),0)</f>
        <v>403</v>
      </c>
      <c r="F98" s="7">
        <f t="shared" si="0"/>
        <v>0.86069823712409266</v>
      </c>
      <c r="G98" s="5"/>
      <c r="H98" s="7">
        <f>ROUNDDOWN($H$134*$D$30^(($B98-$B$134)/5),0)</f>
        <v>748</v>
      </c>
      <c r="I98" s="7">
        <f>ROUNDDOWN($I$134*$E$30^(($B98-$B$134)/5),0)</f>
        <v>221</v>
      </c>
      <c r="J98" s="7">
        <f>ROUNDDOWN($J$134*$E$30^(($B98-$B$134)/5),0)</f>
        <v>423</v>
      </c>
      <c r="K98" s="7">
        <f t="shared" si="1"/>
        <v>0.85478887744593202</v>
      </c>
      <c r="L98" s="5"/>
      <c r="M98" s="7">
        <f>ROUNDDOWN($M$134*$D$30^(($B98-$B$134)/5),0)</f>
        <v>823</v>
      </c>
      <c r="N98" s="7">
        <f>ROUNDDOWN($N$134*$E$30^(($B98-$B$134)/5),0)</f>
        <v>244</v>
      </c>
      <c r="O98" s="7">
        <f>ROUNDDOWN($O$134*$E$30^(($B98-$B$134)/5),0)</f>
        <v>444</v>
      </c>
      <c r="P98" s="7">
        <f t="shared" si="2"/>
        <v>0.84867075664621683</v>
      </c>
      <c r="Q98" s="5"/>
      <c r="R98" s="7">
        <f>ROUNDDOWN($R$134*$D$30^(($B98-$B$134)/5),0)</f>
        <v>905</v>
      </c>
      <c r="S98" s="7">
        <f>ROUNDDOWN($S$134*$E$30^(($B98-$B$134)/5),0)</f>
        <v>268</v>
      </c>
      <c r="T98" s="7">
        <f>ROUNDDOWN($T$134*$E$30^(($B98-$B$134)/5),0)</f>
        <v>466</v>
      </c>
      <c r="U98" s="7">
        <f t="shared" si="3"/>
        <v>0.84235453315290942</v>
      </c>
      <c r="V98" s="5"/>
      <c r="W98" s="7">
        <f>ROUNDDOWN($W$134*$D$30^(($B98-$B$134)/5),0)</f>
        <v>996</v>
      </c>
      <c r="X98" s="7">
        <f>ROUNDDOWN($X$134*$E$30^(($B98-$B$134)/5),0)</f>
        <v>294</v>
      </c>
      <c r="Y98" s="7">
        <f>ROUNDDOWN($Y$134*$E$30^(($B98-$B$134)/5),0)</f>
        <v>490</v>
      </c>
      <c r="Z98" s="7">
        <f t="shared" si="4"/>
        <v>0.83557046979865768</v>
      </c>
      <c r="AA98" s="5"/>
      <c r="AB98" s="7">
        <f>ROUNDDOWN($AB$134*$D$30^(($B98-$B$134)/5),0)</f>
        <v>1095</v>
      </c>
      <c r="AC98" s="7">
        <f>ROUNDDOWN($AC$134*$E$30^(($B98-$B$134)/5),0)</f>
        <v>324</v>
      </c>
      <c r="AD98" s="7">
        <f>ROUNDDOWN($AD$134*$E$30^(($B98-$B$134)/5),0)</f>
        <v>514</v>
      </c>
      <c r="AE98" s="7">
        <f t="shared" si="5"/>
        <v>0.82889480692410111</v>
      </c>
      <c r="AF98" s="7">
        <f t="shared" si="6"/>
        <v>3</v>
      </c>
      <c r="AG98" s="7">
        <f t="shared" si="7"/>
        <v>7</v>
      </c>
      <c r="AH98" s="7">
        <f>ROUNDUP(C98/(D98*F98),0)</f>
        <v>4</v>
      </c>
      <c r="AI98" s="7">
        <f t="shared" si="8"/>
        <v>5</v>
      </c>
    </row>
    <row r="99" spans="2:35" x14ac:dyDescent="0.15">
      <c r="B99" s="2">
        <v>64</v>
      </c>
      <c r="C99" s="7">
        <f>ROUNDDOWN($C$134*$D$30^(($B99-$B$134)/5),0)</f>
        <v>717</v>
      </c>
      <c r="D99" s="7">
        <f>ROUNDDOWN($D$134*$E$30^(($B99-$B$134)/5),0)</f>
        <v>209</v>
      </c>
      <c r="E99" s="7">
        <f>ROUNDDOWN($E$134*$E$30^(($B99-$B$134)/5),0)</f>
        <v>418</v>
      </c>
      <c r="F99" s="7">
        <f t="shared" si="0"/>
        <v>0.85772634445200813</v>
      </c>
      <c r="G99" s="5"/>
      <c r="H99" s="7">
        <f>ROUNDDOWN($H$134*$D$30^(($B99-$B$134)/5),0)</f>
        <v>788</v>
      </c>
      <c r="I99" s="7">
        <f>ROUNDDOWN($I$134*$E$30^(($B99-$B$134)/5),0)</f>
        <v>230</v>
      </c>
      <c r="J99" s="7">
        <f>ROUNDDOWN($J$134*$E$30^(($B99-$B$134)/5),0)</f>
        <v>439</v>
      </c>
      <c r="K99" s="7">
        <f t="shared" si="1"/>
        <v>0.85163906725245009</v>
      </c>
      <c r="L99" s="5"/>
      <c r="M99" s="7">
        <f>ROUNDDOWN($M$134*$D$30^(($B99-$B$134)/5),0)</f>
        <v>867</v>
      </c>
      <c r="N99" s="7">
        <f>ROUNDDOWN($N$134*$E$30^(($B99-$B$134)/5),0)</f>
        <v>253</v>
      </c>
      <c r="O99" s="7">
        <f>ROUNDDOWN($O$134*$E$30^(($B99-$B$134)/5),0)</f>
        <v>461</v>
      </c>
      <c r="P99" s="7">
        <f t="shared" si="2"/>
        <v>0.84535390808453537</v>
      </c>
      <c r="Q99" s="5"/>
      <c r="R99" s="7">
        <f>ROUNDDOWN($R$134*$D$30^(($B99-$B$134)/5),0)</f>
        <v>954</v>
      </c>
      <c r="S99" s="7">
        <f>ROUNDDOWN($S$134*$E$30^(($B99-$B$134)/5),0)</f>
        <v>278</v>
      </c>
      <c r="T99" s="7">
        <f>ROUNDDOWN($T$134*$E$30^(($B99-$B$134)/5),0)</f>
        <v>484</v>
      </c>
      <c r="U99" s="7">
        <f t="shared" si="3"/>
        <v>0.83888149134487355</v>
      </c>
      <c r="V99" s="5"/>
      <c r="W99" s="7">
        <f>ROUNDDOWN($W$134*$D$30^(($B99-$B$134)/5),0)</f>
        <v>1049</v>
      </c>
      <c r="X99" s="7">
        <f>ROUNDDOWN($X$134*$E$30^(($B99-$B$134)/5),0)</f>
        <v>305</v>
      </c>
      <c r="Y99" s="7">
        <f>ROUNDDOWN($Y$134*$E$30^(($B99-$B$134)/5),0)</f>
        <v>508</v>
      </c>
      <c r="Z99" s="7">
        <f t="shared" si="4"/>
        <v>0.83223249669749011</v>
      </c>
      <c r="AA99" s="5"/>
      <c r="AB99" s="7">
        <f>ROUNDDOWN($AB$134*$D$30^(($B99-$B$134)/5),0)</f>
        <v>1154</v>
      </c>
      <c r="AC99" s="7">
        <f>ROUNDDOWN($AC$134*$E$30^(($B99-$B$134)/5),0)</f>
        <v>336</v>
      </c>
      <c r="AD99" s="7">
        <f>ROUNDDOWN($AD$134*$E$30^(($B99-$B$134)/5),0)</f>
        <v>533</v>
      </c>
      <c r="AE99" s="7">
        <f t="shared" si="5"/>
        <v>0.82541762201113666</v>
      </c>
      <c r="AF99" s="7">
        <f t="shared" si="6"/>
        <v>3</v>
      </c>
      <c r="AG99" s="7">
        <f t="shared" si="7"/>
        <v>7</v>
      </c>
      <c r="AH99" s="7">
        <f>ROUNDUP(C99/(D99*F99),0)</f>
        <v>4</v>
      </c>
      <c r="AI99" s="7">
        <f t="shared" si="8"/>
        <v>5</v>
      </c>
    </row>
    <row r="100" spans="2:35" x14ac:dyDescent="0.15">
      <c r="B100" s="2">
        <v>65</v>
      </c>
      <c r="C100" s="7">
        <f>ROUNDDOWN($C$134*$D$30^(($B100-$B$134)/5),0)</f>
        <v>755</v>
      </c>
      <c r="D100" s="7">
        <f>ROUNDDOWN($D$134*$E$30^(($B100-$B$134)/5),0)</f>
        <v>217</v>
      </c>
      <c r="E100" s="7">
        <f>ROUNDDOWN($E$134*$E$30^(($B100-$B$134)/5),0)</f>
        <v>434</v>
      </c>
      <c r="F100" s="7">
        <f t="shared" si="0"/>
        <v>0.85455764075067031</v>
      </c>
      <c r="G100" s="5"/>
      <c r="H100" s="7">
        <f>ROUNDDOWN($H$134*$D$30^(($B100-$B$134)/5),0)</f>
        <v>831</v>
      </c>
      <c r="I100" s="7">
        <f>ROUNDDOWN($I$134*$E$30^(($B100-$B$134)/5),0)</f>
        <v>238</v>
      </c>
      <c r="J100" s="7">
        <f>ROUNDDOWN($J$134*$E$30^(($B100-$B$134)/5),0)</f>
        <v>455</v>
      </c>
      <c r="K100" s="7">
        <f t="shared" si="1"/>
        <v>0.84858569051580701</v>
      </c>
      <c r="L100" s="5"/>
      <c r="M100" s="7">
        <f>ROUNDDOWN($M$134*$D$30^(($B100-$B$134)/5),0)</f>
        <v>914</v>
      </c>
      <c r="N100" s="7">
        <f>ROUNDDOWN($N$134*$E$30^(($B100-$B$134)/5),0)</f>
        <v>262</v>
      </c>
      <c r="O100" s="7">
        <f>ROUNDDOWN($O$134*$E$30^(($B100-$B$134)/5),0)</f>
        <v>478</v>
      </c>
      <c r="P100" s="7">
        <f t="shared" si="2"/>
        <v>0.84214002642007924</v>
      </c>
      <c r="Q100" s="5"/>
      <c r="R100" s="7">
        <f>ROUNDDOWN($R$134*$D$30^(($B100-$B$134)/5),0)</f>
        <v>1005</v>
      </c>
      <c r="S100" s="7">
        <f>ROUNDDOWN($S$134*$E$30^(($B100-$B$134)/5),0)</f>
        <v>288</v>
      </c>
      <c r="T100" s="7">
        <f>ROUNDDOWN($T$134*$E$30^(($B100-$B$134)/5),0)</f>
        <v>502</v>
      </c>
      <c r="U100" s="7">
        <f t="shared" si="3"/>
        <v>0.83551769331585846</v>
      </c>
      <c r="V100" s="5"/>
      <c r="W100" s="7">
        <f>ROUNDDOWN($W$134*$D$30^(($B100-$B$134)/5),0)</f>
        <v>1106</v>
      </c>
      <c r="X100" s="7">
        <f>ROUNDDOWN($X$134*$E$30^(($B100-$B$134)/5),0)</f>
        <v>317</v>
      </c>
      <c r="Y100" s="7">
        <f>ROUNDDOWN($Y$134*$E$30^(($B100-$B$134)/5),0)</f>
        <v>527</v>
      </c>
      <c r="Z100" s="7">
        <f t="shared" si="4"/>
        <v>0.82872928176795591</v>
      </c>
      <c r="AA100" s="5"/>
      <c r="AB100" s="7">
        <f>ROUNDDOWN($AB$134*$D$30^(($B100-$B$134)/5),0)</f>
        <v>1216</v>
      </c>
      <c r="AC100" s="7">
        <f>ROUNDDOWN($AC$134*$E$30^(($B100-$B$134)/5),0)</f>
        <v>348</v>
      </c>
      <c r="AD100" s="7">
        <f>ROUNDDOWN($AD$134*$E$30^(($B100-$B$134)/5),0)</f>
        <v>553</v>
      </c>
      <c r="AE100" s="7">
        <f t="shared" si="5"/>
        <v>0.82178536899774413</v>
      </c>
      <c r="AF100" s="7">
        <f t="shared" si="6"/>
        <v>3</v>
      </c>
      <c r="AG100" s="7">
        <f t="shared" si="7"/>
        <v>7</v>
      </c>
      <c r="AH100" s="7">
        <f>ROUNDUP(C100/(D100*F100),0)</f>
        <v>5</v>
      </c>
      <c r="AI100" s="7">
        <f t="shared" si="8"/>
        <v>5</v>
      </c>
    </row>
    <row r="101" spans="2:35" x14ac:dyDescent="0.15">
      <c r="B101" s="2">
        <v>66</v>
      </c>
      <c r="C101" s="7">
        <f>ROUNDDOWN($C$134*$D$30^(($B101-$B$134)/5),0)</f>
        <v>796</v>
      </c>
      <c r="D101" s="7">
        <f>ROUNDDOWN($D$134*$E$30^(($B101-$B$134)/5),0)</f>
        <v>225</v>
      </c>
      <c r="E101" s="7">
        <f>ROUNDDOWN($E$134*$E$30^(($B101-$B$134)/5),0)</f>
        <v>450</v>
      </c>
      <c r="F101" s="7">
        <f t="shared" ref="F101:F134" si="9">1/(1+E101/(B101*30+600))</f>
        <v>0.85148514851485146</v>
      </c>
      <c r="G101" s="5"/>
      <c r="H101" s="7">
        <f>ROUNDDOWN($H$134*$D$30^(($B101-$B$134)/5),0)</f>
        <v>876</v>
      </c>
      <c r="I101" s="7">
        <f>ROUNDDOWN($I$134*$E$30^(($B101-$B$134)/5),0)</f>
        <v>247</v>
      </c>
      <c r="J101" s="7">
        <f>ROUNDDOWN($J$134*$E$30^(($B101-$B$134)/5),0)</f>
        <v>472</v>
      </c>
      <c r="K101" s="7">
        <f t="shared" ref="K101:K134" si="10">1/(1+J101/($B101*30+600))</f>
        <v>0.84534731323722156</v>
      </c>
      <c r="L101" s="5"/>
      <c r="M101" s="7">
        <f>ROUNDDOWN($M$134*$D$30^(($B101-$B$134)/5),0)</f>
        <v>963</v>
      </c>
      <c r="N101" s="7">
        <f>ROUNDDOWN($N$134*$E$30^(($B101-$B$134)/5),0)</f>
        <v>272</v>
      </c>
      <c r="O101" s="7">
        <f>ROUNDDOWN($O$134*$E$30^(($B101-$B$134)/5),0)</f>
        <v>496</v>
      </c>
      <c r="P101" s="7">
        <f t="shared" ref="P101:P134" si="11">1/(1+O101/($B101*30+600))</f>
        <v>0.83875162548764637</v>
      </c>
      <c r="Q101" s="5"/>
      <c r="R101" s="7">
        <f>ROUNDDOWN($R$134*$D$30^(($B101-$B$134)/5),0)</f>
        <v>1060</v>
      </c>
      <c r="S101" s="7">
        <f>ROUNDDOWN($S$134*$E$30^(($B101-$B$134)/5),0)</f>
        <v>299</v>
      </c>
      <c r="T101" s="7">
        <f>ROUNDDOWN($T$134*$E$30^(($B101-$B$134)/5),0)</f>
        <v>520</v>
      </c>
      <c r="U101" s="7">
        <f t="shared" ref="U101:U134" si="12">1/(1+T101/($B101*30+600))</f>
        <v>0.83225806451612905</v>
      </c>
      <c r="V101" s="5"/>
      <c r="W101" s="7">
        <f>ROUNDDOWN($W$134*$D$30^(($B101-$B$134)/5),0)</f>
        <v>1165</v>
      </c>
      <c r="X101" s="7">
        <f>ROUNDDOWN($X$134*$E$30^(($B101-$B$134)/5),0)</f>
        <v>329</v>
      </c>
      <c r="Y101" s="7">
        <f>ROUNDDOWN($Y$134*$E$30^(($B101-$B$134)/5),0)</f>
        <v>546</v>
      </c>
      <c r="Z101" s="7">
        <f t="shared" ref="Z101:Z134" si="13">1/(1+Y101/($B101*30+600))</f>
        <v>0.82533589251439543</v>
      </c>
      <c r="AA101" s="5"/>
      <c r="AB101" s="7">
        <f>ROUNDDOWN($AB$134*$D$30^(($B101-$B$134)/5),0)</f>
        <v>1282</v>
      </c>
      <c r="AC101" s="7">
        <f>ROUNDDOWN($AC$134*$E$30^(($B101-$B$134)/5),0)</f>
        <v>361</v>
      </c>
      <c r="AD101" s="7">
        <f>ROUNDDOWN($AD$134*$E$30^(($B101-$B$134)/5),0)</f>
        <v>573</v>
      </c>
      <c r="AE101" s="7">
        <f t="shared" ref="AE101:AE134" si="14">1/(1+AD101/($B101*30+600))</f>
        <v>0.81826831588962889</v>
      </c>
      <c r="AF101" s="7">
        <f t="shared" ref="AF101:AF134" si="15">ROUNDUP(C101/(AC101*F101),0)</f>
        <v>3</v>
      </c>
      <c r="AG101" s="7">
        <f t="shared" ref="AG101:AG134" si="16">ROUNDUP(AB101/(D101*AE101),0)</f>
        <v>7</v>
      </c>
      <c r="AH101" s="7">
        <f>ROUNDUP(C101/(D101*F101),0)</f>
        <v>5</v>
      </c>
      <c r="AI101" s="7">
        <f t="shared" ref="AI101:AI134" si="17">ROUNDUP(AB101/(AC101*AE101),0)</f>
        <v>5</v>
      </c>
    </row>
    <row r="102" spans="2:35" x14ac:dyDescent="0.15">
      <c r="B102" s="2">
        <v>67</v>
      </c>
      <c r="C102" s="7">
        <f>ROUNDDOWN($C$134*$D$30^(($B102-$B$134)/5),0)</f>
        <v>839</v>
      </c>
      <c r="D102" s="7">
        <f>ROUNDDOWN($D$134*$E$30^(($B102-$B$134)/5),0)</f>
        <v>233</v>
      </c>
      <c r="E102" s="7">
        <f>ROUNDDOWN($E$134*$E$30^(($B102-$B$134)/5),0)</f>
        <v>467</v>
      </c>
      <c r="F102" s="7">
        <f t="shared" si="9"/>
        <v>0.84822879428014297</v>
      </c>
      <c r="G102" s="5"/>
      <c r="H102" s="7">
        <f>ROUNDDOWN($H$134*$D$30^(($B102-$B$134)/5),0)</f>
        <v>923</v>
      </c>
      <c r="I102" s="7">
        <f>ROUNDDOWN($I$134*$E$30^(($B102-$B$134)/5),0)</f>
        <v>256</v>
      </c>
      <c r="J102" s="7">
        <f>ROUNDDOWN($J$134*$E$30^(($B102-$B$134)/5),0)</f>
        <v>490</v>
      </c>
      <c r="K102" s="7">
        <f t="shared" si="10"/>
        <v>0.84193548387096773</v>
      </c>
      <c r="L102" s="5"/>
      <c r="M102" s="7">
        <f>ROUNDDOWN($M$134*$D$30^(($B102-$B$134)/5),0)</f>
        <v>1015</v>
      </c>
      <c r="N102" s="7">
        <f>ROUNDDOWN($N$134*$E$30^(($B102-$B$134)/5),0)</f>
        <v>282</v>
      </c>
      <c r="O102" s="7">
        <f>ROUNDDOWN($O$134*$E$30^(($B102-$B$134)/5),0)</f>
        <v>514</v>
      </c>
      <c r="P102" s="7">
        <f t="shared" si="11"/>
        <v>0.83546734955185664</v>
      </c>
      <c r="Q102" s="5"/>
      <c r="R102" s="7">
        <f>ROUNDDOWN($R$134*$D$30^(($B102-$B$134)/5),0)</f>
        <v>1117</v>
      </c>
      <c r="S102" s="7">
        <f>ROUNDDOWN($S$134*$E$30^(($B102-$B$134)/5),0)</f>
        <v>310</v>
      </c>
      <c r="T102" s="7">
        <f>ROUNDDOWN($T$134*$E$30^(($B102-$B$134)/5),0)</f>
        <v>540</v>
      </c>
      <c r="U102" s="7">
        <f t="shared" si="12"/>
        <v>0.82857142857142863</v>
      </c>
      <c r="V102" s="5"/>
      <c r="W102" s="7">
        <f>ROUNDDOWN($W$134*$D$30^(($B102-$B$134)/5),0)</f>
        <v>1228</v>
      </c>
      <c r="X102" s="7">
        <f>ROUNDDOWN($X$134*$E$30^(($B102-$B$134)/5),0)</f>
        <v>341</v>
      </c>
      <c r="Y102" s="7">
        <f>ROUNDDOWN($Y$134*$E$30^(($B102-$B$134)/5),0)</f>
        <v>566</v>
      </c>
      <c r="Z102" s="7">
        <f t="shared" si="13"/>
        <v>0.8217884130982368</v>
      </c>
      <c r="AA102" s="5"/>
      <c r="AB102" s="7">
        <f>ROUNDDOWN($AB$134*$D$30^(($B102-$B$134)/5),0)</f>
        <v>1351</v>
      </c>
      <c r="AC102" s="7">
        <f>ROUNDDOWN($AC$134*$E$30^(($B102-$B$134)/5),0)</f>
        <v>375</v>
      </c>
      <c r="AD102" s="7">
        <f>ROUNDDOWN($AD$134*$E$30^(($B102-$B$134)/5),0)</f>
        <v>595</v>
      </c>
      <c r="AE102" s="7">
        <f t="shared" si="14"/>
        <v>0.81435257410296413</v>
      </c>
      <c r="AF102" s="7">
        <f t="shared" si="15"/>
        <v>3</v>
      </c>
      <c r="AG102" s="7">
        <f t="shared" si="16"/>
        <v>8</v>
      </c>
      <c r="AH102" s="7">
        <f>ROUNDUP(C102/(D102*F102),0)</f>
        <v>5</v>
      </c>
      <c r="AI102" s="7">
        <f t="shared" si="17"/>
        <v>5</v>
      </c>
    </row>
    <row r="103" spans="2:35" x14ac:dyDescent="0.15">
      <c r="B103" s="2">
        <v>68</v>
      </c>
      <c r="C103" s="7">
        <f>ROUNDDOWN($C$134*$D$30^(($B103-$B$134)/5),0)</f>
        <v>884</v>
      </c>
      <c r="D103" s="7">
        <f>ROUNDDOWN($D$134*$E$30^(($B103-$B$134)/5),0)</f>
        <v>242</v>
      </c>
      <c r="E103" s="7">
        <f>ROUNDDOWN($E$134*$E$30^(($B103-$B$134)/5),0)</f>
        <v>484</v>
      </c>
      <c r="F103" s="7">
        <f t="shared" si="9"/>
        <v>0.84507042253521125</v>
      </c>
      <c r="G103" s="5"/>
      <c r="H103" s="7">
        <f>ROUNDDOWN($H$134*$D$30^(($B103-$B$134)/5),0)</f>
        <v>973</v>
      </c>
      <c r="I103" s="7">
        <f>ROUNDDOWN($I$134*$E$30^(($B103-$B$134)/5),0)</f>
        <v>266</v>
      </c>
      <c r="J103" s="7">
        <f>ROUNDDOWN($J$134*$E$30^(($B103-$B$134)/5),0)</f>
        <v>508</v>
      </c>
      <c r="K103" s="7">
        <f t="shared" si="10"/>
        <v>0.83862770012706478</v>
      </c>
      <c r="L103" s="5"/>
      <c r="M103" s="7">
        <f>ROUNDDOWN($M$134*$D$30^(($B103-$B$134)/5),0)</f>
        <v>1070</v>
      </c>
      <c r="N103" s="7">
        <f>ROUNDDOWN($N$134*$E$30^(($B103-$B$134)/5),0)</f>
        <v>292</v>
      </c>
      <c r="O103" s="7">
        <f>ROUNDDOWN($O$134*$E$30^(($B103-$B$134)/5),0)</f>
        <v>533</v>
      </c>
      <c r="P103" s="7">
        <f t="shared" si="11"/>
        <v>0.83202017018594387</v>
      </c>
      <c r="Q103" s="5"/>
      <c r="R103" s="7">
        <f>ROUNDDOWN($R$134*$D$30^(($B103-$B$134)/5),0)</f>
        <v>1177</v>
      </c>
      <c r="S103" s="7">
        <f>ROUNDDOWN($S$134*$E$30^(($B103-$B$134)/5),0)</f>
        <v>321</v>
      </c>
      <c r="T103" s="7">
        <f>ROUNDDOWN($T$134*$E$30^(($B103-$B$134)/5),0)</f>
        <v>560</v>
      </c>
      <c r="U103" s="7">
        <f t="shared" si="12"/>
        <v>0.82499999999999996</v>
      </c>
      <c r="V103" s="5"/>
      <c r="W103" s="7">
        <f>ROUNDDOWN($W$134*$D$30^(($B103-$B$134)/5),0)</f>
        <v>1294</v>
      </c>
      <c r="X103" s="7">
        <f>ROUNDDOWN($X$134*$E$30^(($B103-$B$134)/5),0)</f>
        <v>353</v>
      </c>
      <c r="Y103" s="7">
        <f>ROUNDDOWN($Y$134*$E$30^(($B103-$B$134)/5),0)</f>
        <v>588</v>
      </c>
      <c r="Z103" s="7">
        <f t="shared" si="13"/>
        <v>0.8178438661710038</v>
      </c>
      <c r="AA103" s="5"/>
      <c r="AB103" s="7">
        <f>ROUNDDOWN($AB$134*$D$30^(($B103-$B$134)/5),0)</f>
        <v>1424</v>
      </c>
      <c r="AC103" s="7">
        <f>ROUNDDOWN($AC$134*$E$30^(($B103-$B$134)/5),0)</f>
        <v>389</v>
      </c>
      <c r="AD103" s="7">
        <f>ROUNDDOWN($AD$134*$E$30^(($B103-$B$134)/5),0)</f>
        <v>617</v>
      </c>
      <c r="AE103" s="7">
        <f t="shared" si="14"/>
        <v>0.81056186674854169</v>
      </c>
      <c r="AF103" s="7">
        <f t="shared" si="15"/>
        <v>3</v>
      </c>
      <c r="AG103" s="7">
        <f t="shared" si="16"/>
        <v>8</v>
      </c>
      <c r="AH103" s="7">
        <f>ROUNDUP(C103/(D103*F103),0)</f>
        <v>5</v>
      </c>
      <c r="AI103" s="7">
        <f t="shared" si="17"/>
        <v>5</v>
      </c>
    </row>
    <row r="104" spans="2:35" x14ac:dyDescent="0.15">
      <c r="B104" s="2">
        <v>69</v>
      </c>
      <c r="C104" s="7">
        <f>ROUNDDOWN($C$134*$D$30^(($B104-$B$134)/5),0)</f>
        <v>932</v>
      </c>
      <c r="D104" s="7">
        <f>ROUNDDOWN($D$134*$E$30^(($B104-$B$134)/5),0)</f>
        <v>251</v>
      </c>
      <c r="E104" s="7">
        <f>ROUNDDOWN($E$134*$E$30^(($B104-$B$134)/5),0)</f>
        <v>502</v>
      </c>
      <c r="F104" s="7">
        <f t="shared" si="9"/>
        <v>0.8417402269861286</v>
      </c>
      <c r="G104" s="5"/>
      <c r="H104" s="7">
        <f>ROUNDDOWN($H$134*$D$30^(($B104-$B$134)/5),0)</f>
        <v>1025</v>
      </c>
      <c r="I104" s="7">
        <f>ROUNDDOWN($I$134*$E$30^(($B104-$B$134)/5),0)</f>
        <v>276</v>
      </c>
      <c r="J104" s="7">
        <f>ROUNDDOWN($J$134*$E$30^(($B104-$B$134)/5),0)</f>
        <v>527</v>
      </c>
      <c r="K104" s="7">
        <f t="shared" si="10"/>
        <v>0.83515796058805136</v>
      </c>
      <c r="L104" s="5"/>
      <c r="M104" s="7">
        <f>ROUNDDOWN($M$134*$D$30^(($B104-$B$134)/5),0)</f>
        <v>1128</v>
      </c>
      <c r="N104" s="7">
        <f>ROUNDDOWN($N$134*$E$30^(($B104-$B$134)/5),0)</f>
        <v>303</v>
      </c>
      <c r="O104" s="7">
        <f>ROUNDDOWN($O$134*$E$30^(($B104-$B$134)/5),0)</f>
        <v>553</v>
      </c>
      <c r="P104" s="7">
        <f t="shared" si="11"/>
        <v>0.82842072603164751</v>
      </c>
      <c r="Q104" s="5"/>
      <c r="R104" s="7">
        <f>ROUNDDOWN($R$134*$D$30^(($B104-$B$134)/5),0)</f>
        <v>1240</v>
      </c>
      <c r="S104" s="7">
        <f>ROUNDDOWN($S$134*$E$30^(($B104-$B$134)/5),0)</f>
        <v>333</v>
      </c>
      <c r="T104" s="7">
        <f>ROUNDDOWN($T$134*$E$30^(($B104-$B$134)/5),0)</f>
        <v>581</v>
      </c>
      <c r="U104" s="7">
        <f t="shared" si="12"/>
        <v>0.82128575822823746</v>
      </c>
      <c r="V104" s="5"/>
      <c r="W104" s="7">
        <f>ROUNDDOWN($W$134*$D$30^(($B104-$B$134)/5),0)</f>
        <v>1364</v>
      </c>
      <c r="X104" s="7">
        <f>ROUNDDOWN($X$134*$E$30^(($B104-$B$134)/5),0)</f>
        <v>367</v>
      </c>
      <c r="Y104" s="7">
        <f>ROUNDDOWN($Y$134*$E$30^(($B104-$B$134)/5),0)</f>
        <v>609</v>
      </c>
      <c r="Z104" s="7">
        <f t="shared" si="13"/>
        <v>0.81427264409881062</v>
      </c>
      <c r="AA104" s="5"/>
      <c r="AB104" s="7">
        <f>ROUNDDOWN($AB$134*$D$30^(($B104-$B$134)/5),0)</f>
        <v>1500</v>
      </c>
      <c r="AC104" s="7">
        <f>ROUNDDOWN($AC$134*$E$30^(($B104-$B$134)/5),0)</f>
        <v>403</v>
      </c>
      <c r="AD104" s="7">
        <f>ROUNDDOWN($AD$134*$E$30^(($B104-$B$134)/5),0)</f>
        <v>640</v>
      </c>
      <c r="AE104" s="7">
        <f t="shared" si="14"/>
        <v>0.80664652567975836</v>
      </c>
      <c r="AF104" s="7">
        <f t="shared" si="15"/>
        <v>3</v>
      </c>
      <c r="AG104" s="7">
        <f t="shared" si="16"/>
        <v>8</v>
      </c>
      <c r="AH104" s="7">
        <f>ROUNDUP(C104/(D104*F104),0)</f>
        <v>5</v>
      </c>
      <c r="AI104" s="7">
        <f t="shared" si="17"/>
        <v>5</v>
      </c>
    </row>
    <row r="105" spans="2:35" x14ac:dyDescent="0.15">
      <c r="B105" s="2">
        <v>70</v>
      </c>
      <c r="C105" s="7">
        <f>ROUNDDOWN($C$134*$D$30^(($B105-$B$134)/5),0)</f>
        <v>982</v>
      </c>
      <c r="D105" s="7">
        <f>ROUNDDOWN($D$134*$E$30^(($B105-$B$134)/5),0)</f>
        <v>260</v>
      </c>
      <c r="E105" s="7">
        <f>ROUNDDOWN($E$134*$E$30^(($B105-$B$134)/5),0)</f>
        <v>521</v>
      </c>
      <c r="F105" s="7">
        <f t="shared" si="9"/>
        <v>0.8382489909965849</v>
      </c>
      <c r="G105" s="5"/>
      <c r="H105" s="7">
        <f>ROUNDDOWN($H$134*$D$30^(($B105-$B$134)/5),0)</f>
        <v>1080</v>
      </c>
      <c r="I105" s="7">
        <f>ROUNDDOWN($I$134*$E$30^(($B105-$B$134)/5),0)</f>
        <v>286</v>
      </c>
      <c r="J105" s="7">
        <f>ROUNDDOWN($J$134*$E$30^(($B105-$B$134)/5),0)</f>
        <v>547</v>
      </c>
      <c r="K105" s="7">
        <f t="shared" si="10"/>
        <v>0.83153680320295653</v>
      </c>
      <c r="L105" s="5"/>
      <c r="M105" s="7">
        <f>ROUNDDOWN($M$134*$D$30^(($B105-$B$134)/5),0)</f>
        <v>1188</v>
      </c>
      <c r="N105" s="7">
        <f>ROUNDDOWN($N$134*$E$30^(($B105-$B$134)/5),0)</f>
        <v>315</v>
      </c>
      <c r="O105" s="7">
        <f>ROUNDDOWN($O$134*$E$30^(($B105-$B$134)/5),0)</f>
        <v>574</v>
      </c>
      <c r="P105" s="7">
        <f t="shared" si="11"/>
        <v>0.82467929138668294</v>
      </c>
      <c r="Q105" s="5"/>
      <c r="R105" s="7">
        <f>ROUNDDOWN($R$134*$D$30^(($B105-$B$134)/5),0)</f>
        <v>1307</v>
      </c>
      <c r="S105" s="7">
        <f>ROUNDDOWN($S$134*$E$30^(($B105-$B$134)/5),0)</f>
        <v>346</v>
      </c>
      <c r="T105" s="7">
        <f>ROUNDDOWN($T$134*$E$30^(($B105-$B$134)/5),0)</f>
        <v>602</v>
      </c>
      <c r="U105" s="7">
        <f t="shared" si="12"/>
        <v>0.81768625075711687</v>
      </c>
      <c r="V105" s="5"/>
      <c r="W105" s="7">
        <f>ROUNDDOWN($W$134*$D$30^(($B105-$B$134)/5),0)</f>
        <v>1438</v>
      </c>
      <c r="X105" s="7">
        <f>ROUNDDOWN($X$134*$E$30^(($B105-$B$134)/5),0)</f>
        <v>380</v>
      </c>
      <c r="Y105" s="7">
        <f>ROUNDDOWN($Y$134*$E$30^(($B105-$B$134)/5),0)</f>
        <v>632</v>
      </c>
      <c r="Z105" s="7">
        <f t="shared" si="13"/>
        <v>0.81032412965186074</v>
      </c>
      <c r="AA105" s="5"/>
      <c r="AB105" s="7">
        <f>ROUNDDOWN($AB$134*$D$30^(($B105-$B$134)/5),0)</f>
        <v>1581</v>
      </c>
      <c r="AC105" s="7">
        <f>ROUNDDOWN($AC$134*$E$30^(($B105-$B$134)/5),0)</f>
        <v>418</v>
      </c>
      <c r="AD105" s="7">
        <f>ROUNDDOWN($AD$134*$E$30^(($B105-$B$134)/5),0)</f>
        <v>664</v>
      </c>
      <c r="AE105" s="7">
        <f t="shared" si="14"/>
        <v>0.80261593341260407</v>
      </c>
      <c r="AF105" s="7">
        <f t="shared" si="15"/>
        <v>3</v>
      </c>
      <c r="AG105" s="7">
        <f t="shared" si="16"/>
        <v>8</v>
      </c>
      <c r="AH105" s="7">
        <f>ROUNDUP(C105/(D105*F105),0)</f>
        <v>5</v>
      </c>
      <c r="AI105" s="7">
        <f t="shared" si="17"/>
        <v>5</v>
      </c>
    </row>
    <row r="106" spans="2:35" x14ac:dyDescent="0.15">
      <c r="B106" s="2">
        <v>71</v>
      </c>
      <c r="C106" s="7">
        <f>ROUNDDOWN($C$134*$D$30^(($B106-$B$134)/5),0)</f>
        <v>1035</v>
      </c>
      <c r="D106" s="7">
        <f>ROUNDDOWN($D$134*$E$30^(($B106-$B$134)/5),0)</f>
        <v>270</v>
      </c>
      <c r="E106" s="7">
        <f>ROUNDDOWN($E$134*$E$30^(($B106-$B$134)/5),0)</f>
        <v>540</v>
      </c>
      <c r="F106" s="7">
        <f t="shared" si="9"/>
        <v>0.83486238532110091</v>
      </c>
      <c r="G106" s="5"/>
      <c r="H106" s="7">
        <f>ROUNDDOWN($H$134*$D$30^(($B106-$B$134)/5),0)</f>
        <v>1138</v>
      </c>
      <c r="I106" s="7">
        <f>ROUNDDOWN($I$134*$E$30^(($B106-$B$134)/5),0)</f>
        <v>297</v>
      </c>
      <c r="J106" s="7">
        <f>ROUNDDOWN($J$134*$E$30^(($B106-$B$134)/5),0)</f>
        <v>567</v>
      </c>
      <c r="K106" s="7">
        <f t="shared" si="10"/>
        <v>0.82802547770700641</v>
      </c>
      <c r="L106" s="5"/>
      <c r="M106" s="7">
        <f>ROUNDDOWN($M$134*$D$30^(($B106-$B$134)/5),0)</f>
        <v>1252</v>
      </c>
      <c r="N106" s="7">
        <f>ROUNDDOWN($N$134*$E$30^(($B106-$B$134)/5),0)</f>
        <v>326</v>
      </c>
      <c r="O106" s="7">
        <f>ROUNDDOWN($O$134*$E$30^(($B106-$B$134)/5),0)</f>
        <v>595</v>
      </c>
      <c r="P106" s="7">
        <f t="shared" si="11"/>
        <v>0.82105263157894726</v>
      </c>
      <c r="Q106" s="5"/>
      <c r="R106" s="7">
        <f>ROUNDDOWN($R$134*$D$30^(($B106-$B$134)/5),0)</f>
        <v>1378</v>
      </c>
      <c r="S106" s="7">
        <f>ROUNDDOWN($S$134*$E$30^(($B106-$B$134)/5),0)</f>
        <v>359</v>
      </c>
      <c r="T106" s="7">
        <f>ROUNDDOWN($T$134*$E$30^(($B106-$B$134)/5),0)</f>
        <v>625</v>
      </c>
      <c r="U106" s="7">
        <f t="shared" si="12"/>
        <v>0.81371087928464969</v>
      </c>
      <c r="V106" s="5"/>
      <c r="W106" s="7">
        <f>ROUNDDOWN($W$134*$D$30^(($B106-$B$134)/5),0)</f>
        <v>1515</v>
      </c>
      <c r="X106" s="7">
        <f>ROUNDDOWN($X$134*$E$30^(($B106-$B$134)/5),0)</f>
        <v>394</v>
      </c>
      <c r="Y106" s="7">
        <f>ROUNDDOWN($Y$134*$E$30^(($B106-$B$134)/5),0)</f>
        <v>655</v>
      </c>
      <c r="Z106" s="7">
        <f t="shared" si="13"/>
        <v>0.80649926144756279</v>
      </c>
      <c r="AA106" s="5"/>
      <c r="AB106" s="7">
        <f>ROUNDDOWN($AB$134*$D$30^(($B106-$B$134)/5),0)</f>
        <v>1667</v>
      </c>
      <c r="AC106" s="7">
        <f>ROUNDDOWN($AC$134*$E$30^(($B106-$B$134)/5),0)</f>
        <v>434</v>
      </c>
      <c r="AD106" s="7">
        <f>ROUNDDOWN($AD$134*$E$30^(($B106-$B$134)/5),0)</f>
        <v>688</v>
      </c>
      <c r="AE106" s="7">
        <f t="shared" si="14"/>
        <v>0.79871269748390872</v>
      </c>
      <c r="AF106" s="7">
        <f t="shared" si="15"/>
        <v>3</v>
      </c>
      <c r="AG106" s="7">
        <f t="shared" si="16"/>
        <v>8</v>
      </c>
      <c r="AH106" s="7">
        <f>ROUNDUP(C106/(D106*F106),0)</f>
        <v>5</v>
      </c>
      <c r="AI106" s="7">
        <f t="shared" si="17"/>
        <v>5</v>
      </c>
    </row>
    <row r="107" spans="2:35" x14ac:dyDescent="0.15">
      <c r="B107" s="2">
        <v>72</v>
      </c>
      <c r="C107" s="7">
        <f>ROUNDDOWN($C$134*$D$30^(($B107-$B$134)/5),0)</f>
        <v>1091</v>
      </c>
      <c r="D107" s="7">
        <f>ROUNDDOWN($D$134*$E$30^(($B107-$B$134)/5),0)</f>
        <v>280</v>
      </c>
      <c r="E107" s="7">
        <f>ROUNDDOWN($E$134*$E$30^(($B107-$B$134)/5),0)</f>
        <v>560</v>
      </c>
      <c r="F107" s="7">
        <f t="shared" si="9"/>
        <v>0.83132530120481929</v>
      </c>
      <c r="G107" s="5"/>
      <c r="H107" s="7">
        <f>ROUNDDOWN($H$134*$D$30^(($B107-$B$134)/5),0)</f>
        <v>1200</v>
      </c>
      <c r="I107" s="7">
        <f>ROUNDDOWN($I$134*$E$30^(($B107-$B$134)/5),0)</f>
        <v>308</v>
      </c>
      <c r="J107" s="7">
        <f>ROUNDDOWN($J$134*$E$30^(($B107-$B$134)/5),0)</f>
        <v>588</v>
      </c>
      <c r="K107" s="7">
        <f t="shared" si="10"/>
        <v>0.82437275985663094</v>
      </c>
      <c r="L107" s="5"/>
      <c r="M107" s="7">
        <f>ROUNDDOWN($M$134*$D$30^(($B107-$B$134)/5),0)</f>
        <v>1320</v>
      </c>
      <c r="N107" s="7">
        <f>ROUNDDOWN($N$134*$E$30^(($B107-$B$134)/5),0)</f>
        <v>338</v>
      </c>
      <c r="O107" s="7">
        <f>ROUNDDOWN($O$134*$E$30^(($B107-$B$134)/5),0)</f>
        <v>617</v>
      </c>
      <c r="P107" s="7">
        <f t="shared" si="11"/>
        <v>0.81729345572993783</v>
      </c>
      <c r="Q107" s="5"/>
      <c r="R107" s="7">
        <f>ROUNDDOWN($R$134*$D$30^(($B107-$B$134)/5),0)</f>
        <v>1452</v>
      </c>
      <c r="S107" s="7">
        <f>ROUNDDOWN($S$134*$E$30^(($B107-$B$134)/5),0)</f>
        <v>372</v>
      </c>
      <c r="T107" s="7">
        <f>ROUNDDOWN($T$134*$E$30^(($B107-$B$134)/5),0)</f>
        <v>648</v>
      </c>
      <c r="U107" s="7">
        <f t="shared" si="12"/>
        <v>0.8098591549295775</v>
      </c>
      <c r="V107" s="5"/>
      <c r="W107" s="7">
        <f>ROUNDDOWN($W$134*$D$30^(($B107-$B$134)/5),0)</f>
        <v>1597</v>
      </c>
      <c r="X107" s="7">
        <f>ROUNDDOWN($X$134*$E$30^(($B107-$B$134)/5),0)</f>
        <v>409</v>
      </c>
      <c r="Y107" s="7">
        <f>ROUNDDOWN($Y$134*$E$30^(($B107-$B$134)/5),0)</f>
        <v>680</v>
      </c>
      <c r="Z107" s="7">
        <f t="shared" si="13"/>
        <v>0.80232558139534882</v>
      </c>
      <c r="AA107" s="5"/>
      <c r="AB107" s="7">
        <f>ROUNDDOWN($AB$134*$D$30^(($B107-$B$134)/5),0)</f>
        <v>1756</v>
      </c>
      <c r="AC107" s="7">
        <f>ROUNDDOWN($AC$134*$E$30^(($B107-$B$134)/5),0)</f>
        <v>450</v>
      </c>
      <c r="AD107" s="7">
        <f>ROUNDDOWN($AD$134*$E$30^(($B107-$B$134)/5),0)</f>
        <v>714</v>
      </c>
      <c r="AE107" s="7">
        <f t="shared" si="14"/>
        <v>0.79447322970639034</v>
      </c>
      <c r="AF107" s="7">
        <f t="shared" si="15"/>
        <v>3</v>
      </c>
      <c r="AG107" s="7">
        <f t="shared" si="16"/>
        <v>8</v>
      </c>
      <c r="AH107" s="7">
        <f>ROUNDUP(C107/(D107*F107),0)</f>
        <v>5</v>
      </c>
      <c r="AI107" s="7">
        <f t="shared" si="17"/>
        <v>5</v>
      </c>
    </row>
    <row r="108" spans="2:35" x14ac:dyDescent="0.15">
      <c r="B108" s="2">
        <v>73</v>
      </c>
      <c r="C108" s="7">
        <f>ROUNDDOWN($C$134*$D$30^(($B108-$B$134)/5),0)</f>
        <v>1150</v>
      </c>
      <c r="D108" s="7">
        <f>ROUNDDOWN($D$134*$E$30^(($B108-$B$134)/5),0)</f>
        <v>290</v>
      </c>
      <c r="E108" s="7">
        <f>ROUNDDOWN($E$134*$E$30^(($B108-$B$134)/5),0)</f>
        <v>581</v>
      </c>
      <c r="F108" s="7">
        <f t="shared" si="9"/>
        <v>0.82764758231978641</v>
      </c>
      <c r="G108" s="5"/>
      <c r="H108" s="7">
        <f>ROUNDDOWN($H$134*$D$30^(($B108-$B$134)/5),0)</f>
        <v>1265</v>
      </c>
      <c r="I108" s="7">
        <f>ROUNDDOWN($I$134*$E$30^(($B108-$B$134)/5),0)</f>
        <v>319</v>
      </c>
      <c r="J108" s="7">
        <f>ROUNDDOWN($J$134*$E$30^(($B108-$B$134)/5),0)</f>
        <v>610</v>
      </c>
      <c r="K108" s="7">
        <f t="shared" si="10"/>
        <v>0.82058823529411773</v>
      </c>
      <c r="L108" s="5"/>
      <c r="M108" s="7">
        <f>ROUNDDOWN($M$134*$D$30^(($B108-$B$134)/5),0)</f>
        <v>1391</v>
      </c>
      <c r="N108" s="7">
        <f>ROUNDDOWN($N$134*$E$30^(($B108-$B$134)/5),0)</f>
        <v>351</v>
      </c>
      <c r="O108" s="7">
        <f>ROUNDDOWN($O$134*$E$30^(($B108-$B$134)/5),0)</f>
        <v>640</v>
      </c>
      <c r="P108" s="7">
        <f t="shared" si="11"/>
        <v>0.8134110787172012</v>
      </c>
      <c r="Q108" s="5"/>
      <c r="R108" s="7">
        <f>ROUNDDOWN($R$134*$D$30^(($B108-$B$134)/5),0)</f>
        <v>1530</v>
      </c>
      <c r="S108" s="7">
        <f>ROUNDDOWN($S$134*$E$30^(($B108-$B$134)/5),0)</f>
        <v>386</v>
      </c>
      <c r="T108" s="7">
        <f>ROUNDDOWN($T$134*$E$30^(($B108-$B$134)/5),0)</f>
        <v>672</v>
      </c>
      <c r="U108" s="7">
        <f t="shared" si="12"/>
        <v>0.80589254766031193</v>
      </c>
      <c r="V108" s="5"/>
      <c r="W108" s="7">
        <f>ROUNDDOWN($W$134*$D$30^(($B108-$B$134)/5),0)</f>
        <v>1683</v>
      </c>
      <c r="X108" s="7">
        <f>ROUNDDOWN($X$134*$E$30^(($B108-$B$134)/5),0)</f>
        <v>424</v>
      </c>
      <c r="Y108" s="7">
        <f>ROUNDDOWN($Y$134*$E$30^(($B108-$B$134)/5),0)</f>
        <v>705</v>
      </c>
      <c r="Z108" s="7">
        <f t="shared" si="13"/>
        <v>0.79828326180257514</v>
      </c>
      <c r="AA108" s="5"/>
      <c r="AB108" s="7">
        <f>ROUNDDOWN($AB$134*$D$30^(($B108-$B$134)/5),0)</f>
        <v>1851</v>
      </c>
      <c r="AC108" s="7">
        <f>ROUNDDOWN($AC$134*$E$30^(($B108-$B$134)/5),0)</f>
        <v>466</v>
      </c>
      <c r="AD108" s="7">
        <f>ROUNDDOWN($AD$134*$E$30^(($B108-$B$134)/5),0)</f>
        <v>740</v>
      </c>
      <c r="AE108" s="7">
        <f t="shared" si="14"/>
        <v>0.79036827195467418</v>
      </c>
      <c r="AF108" s="7">
        <f t="shared" si="15"/>
        <v>3</v>
      </c>
      <c r="AG108" s="7">
        <f t="shared" si="16"/>
        <v>9</v>
      </c>
      <c r="AH108" s="7">
        <f>ROUNDUP(C108/(D108*F108),0)</f>
        <v>5</v>
      </c>
      <c r="AI108" s="7">
        <f t="shared" si="17"/>
        <v>6</v>
      </c>
    </row>
    <row r="109" spans="2:35" x14ac:dyDescent="0.15">
      <c r="B109" s="2">
        <v>74</v>
      </c>
      <c r="C109" s="7">
        <f>ROUNDDOWN($C$134*$D$30^(($B109-$B$134)/5),0)</f>
        <v>1211</v>
      </c>
      <c r="D109" s="7">
        <f>ROUNDDOWN($D$134*$E$30^(($B109-$B$134)/5),0)</f>
        <v>301</v>
      </c>
      <c r="E109" s="7">
        <f>ROUNDDOWN($E$134*$E$30^(($B109-$B$134)/5),0)</f>
        <v>602</v>
      </c>
      <c r="F109" s="7">
        <f t="shared" si="9"/>
        <v>0.8240794856808884</v>
      </c>
      <c r="G109" s="5"/>
      <c r="H109" s="7">
        <f>ROUNDDOWN($H$134*$D$30^(($B109-$B$134)/5),0)</f>
        <v>1333</v>
      </c>
      <c r="I109" s="7">
        <f>ROUNDDOWN($I$134*$E$30^(($B109-$B$134)/5),0)</f>
        <v>331</v>
      </c>
      <c r="J109" s="7">
        <f>ROUNDDOWN($J$134*$E$30^(($B109-$B$134)/5),0)</f>
        <v>632</v>
      </c>
      <c r="K109" s="7">
        <f t="shared" si="10"/>
        <v>0.81691772885283886</v>
      </c>
      <c r="L109" s="5"/>
      <c r="M109" s="7">
        <f>ROUNDDOWN($M$134*$D$30^(($B109-$B$134)/5),0)</f>
        <v>1466</v>
      </c>
      <c r="N109" s="7">
        <f>ROUNDDOWN($N$134*$E$30^(($B109-$B$134)/5),0)</f>
        <v>364</v>
      </c>
      <c r="O109" s="7">
        <f>ROUNDDOWN($O$134*$E$30^(($B109-$B$134)/5),0)</f>
        <v>664</v>
      </c>
      <c r="P109" s="7">
        <f t="shared" si="11"/>
        <v>0.80941446613088397</v>
      </c>
      <c r="Q109" s="5"/>
      <c r="R109" s="7">
        <f>ROUNDDOWN($R$134*$D$30^(($B109-$B$134)/5),0)</f>
        <v>1613</v>
      </c>
      <c r="S109" s="7">
        <f>ROUNDDOWN($S$134*$E$30^(($B109-$B$134)/5),0)</f>
        <v>400</v>
      </c>
      <c r="T109" s="7">
        <f>ROUNDDOWN($T$134*$E$30^(($B109-$B$134)/5),0)</f>
        <v>697</v>
      </c>
      <c r="U109" s="7">
        <f t="shared" si="12"/>
        <v>0.80181973272675577</v>
      </c>
      <c r="V109" s="5"/>
      <c r="W109" s="7">
        <f>ROUNDDOWN($W$134*$D$30^(($B109-$B$134)/5),0)</f>
        <v>1774</v>
      </c>
      <c r="X109" s="7">
        <f>ROUNDDOWN($X$134*$E$30^(($B109-$B$134)/5),0)</f>
        <v>440</v>
      </c>
      <c r="Y109" s="7">
        <f>ROUNDDOWN($Y$134*$E$30^(($B109-$B$134)/5),0)</f>
        <v>731</v>
      </c>
      <c r="Z109" s="7">
        <f t="shared" si="13"/>
        <v>0.79414249507181078</v>
      </c>
      <c r="AA109" s="5"/>
      <c r="AB109" s="7">
        <f>ROUNDDOWN($AB$134*$D$30^(($B109-$B$134)/5),0)</f>
        <v>1951</v>
      </c>
      <c r="AC109" s="7">
        <f>ROUNDDOWN($AC$134*$E$30^(($B109-$B$134)/5),0)</f>
        <v>484</v>
      </c>
      <c r="AD109" s="7">
        <f>ROUNDDOWN($AD$134*$E$30^(($B109-$B$134)/5),0)</f>
        <v>768</v>
      </c>
      <c r="AE109" s="7">
        <f t="shared" si="14"/>
        <v>0.78595317725752512</v>
      </c>
      <c r="AF109" s="7">
        <f t="shared" si="15"/>
        <v>4</v>
      </c>
      <c r="AG109" s="7">
        <f t="shared" si="16"/>
        <v>9</v>
      </c>
      <c r="AH109" s="7">
        <f>ROUNDUP(C109/(D109*F109),0)</f>
        <v>5</v>
      </c>
      <c r="AI109" s="7">
        <f t="shared" si="17"/>
        <v>6</v>
      </c>
    </row>
    <row r="110" spans="2:35" x14ac:dyDescent="0.15">
      <c r="B110" s="2">
        <v>75</v>
      </c>
      <c r="C110" s="7">
        <f>ROUNDDOWN($C$134*$D$30^(($B110-$B$134)/5),0)</f>
        <v>1277</v>
      </c>
      <c r="D110" s="7">
        <f>ROUNDDOWN($D$134*$E$30^(($B110-$B$134)/5),0)</f>
        <v>312</v>
      </c>
      <c r="E110" s="7">
        <f>ROUNDDOWN($E$134*$E$30^(($B110-$B$134)/5),0)</f>
        <v>625</v>
      </c>
      <c r="F110" s="7">
        <f t="shared" si="9"/>
        <v>0.82014388489208634</v>
      </c>
      <c r="G110" s="5"/>
      <c r="H110" s="7">
        <f>ROUNDDOWN($H$134*$D$30^(($B110-$B$134)/5),0)</f>
        <v>1405</v>
      </c>
      <c r="I110" s="7">
        <f>ROUNDDOWN($I$134*$E$30^(($B110-$B$134)/5),0)</f>
        <v>343</v>
      </c>
      <c r="J110" s="7">
        <f>ROUNDDOWN($J$134*$E$30^(($B110-$B$134)/5),0)</f>
        <v>656</v>
      </c>
      <c r="K110" s="7">
        <f t="shared" si="10"/>
        <v>0.81289218482601255</v>
      </c>
      <c r="L110" s="5"/>
      <c r="M110" s="7">
        <f>ROUNDDOWN($M$134*$D$30^(($B110-$B$134)/5),0)</f>
        <v>1545</v>
      </c>
      <c r="N110" s="7">
        <f>ROUNDDOWN($N$134*$E$30^(($B110-$B$134)/5),0)</f>
        <v>378</v>
      </c>
      <c r="O110" s="7">
        <f>ROUNDDOWN($O$134*$E$30^(($B110-$B$134)/5),0)</f>
        <v>688</v>
      </c>
      <c r="P110" s="7">
        <f t="shared" si="11"/>
        <v>0.80553985302430753</v>
      </c>
      <c r="Q110" s="5"/>
      <c r="R110" s="7">
        <f>ROUNDDOWN($R$134*$D$30^(($B110-$B$134)/5),0)</f>
        <v>1699</v>
      </c>
      <c r="S110" s="7">
        <f>ROUNDDOWN($S$134*$E$30^(($B110-$B$134)/5),0)</f>
        <v>415</v>
      </c>
      <c r="T110" s="7">
        <f>ROUNDDOWN($T$134*$E$30^(($B110-$B$134)/5),0)</f>
        <v>723</v>
      </c>
      <c r="U110" s="7">
        <f t="shared" si="12"/>
        <v>0.79764903442485313</v>
      </c>
      <c r="V110" s="5"/>
      <c r="W110" s="7">
        <f>ROUNDDOWN($W$134*$D$30^(($B110-$B$134)/5),0)</f>
        <v>1869</v>
      </c>
      <c r="X110" s="7">
        <f>ROUNDDOWN($X$134*$E$30^(($B110-$B$134)/5),0)</f>
        <v>456</v>
      </c>
      <c r="Y110" s="7">
        <f>ROUNDDOWN($Y$134*$E$30^(($B110-$B$134)/5),0)</f>
        <v>758</v>
      </c>
      <c r="Z110" s="7">
        <f t="shared" si="13"/>
        <v>0.78991130820399114</v>
      </c>
      <c r="AA110" s="5"/>
      <c r="AB110" s="7">
        <f>ROUNDDOWN($AB$134*$D$30^(($B110-$B$134)/5),0)</f>
        <v>2056</v>
      </c>
      <c r="AC110" s="7">
        <f>ROUNDDOWN($AC$134*$E$30^(($B110-$B$134)/5),0)</f>
        <v>502</v>
      </c>
      <c r="AD110" s="7">
        <f>ROUNDDOWN($AD$134*$E$30^(($B110-$B$134)/5),0)</f>
        <v>796</v>
      </c>
      <c r="AE110" s="7">
        <f t="shared" si="14"/>
        <v>0.78167855183763024</v>
      </c>
      <c r="AF110" s="7">
        <f t="shared" si="15"/>
        <v>4</v>
      </c>
      <c r="AG110" s="7">
        <f t="shared" si="16"/>
        <v>9</v>
      </c>
      <c r="AH110" s="7">
        <f>ROUNDUP(C110/(D110*F110),0)</f>
        <v>5</v>
      </c>
      <c r="AI110" s="7">
        <f t="shared" si="17"/>
        <v>6</v>
      </c>
    </row>
    <row r="111" spans="2:35" x14ac:dyDescent="0.15">
      <c r="B111" s="2">
        <v>76</v>
      </c>
      <c r="C111" s="7">
        <f>ROUNDDOWN($C$134*$D$30^(($B111-$B$134)/5),0)</f>
        <v>1346</v>
      </c>
      <c r="D111" s="7">
        <f>ROUNDDOWN($D$134*$E$30^(($B111-$B$134)/5),0)</f>
        <v>324</v>
      </c>
      <c r="E111" s="7">
        <f>ROUNDDOWN($E$134*$E$30^(($B111-$B$134)/5),0)</f>
        <v>648</v>
      </c>
      <c r="F111" s="7">
        <f t="shared" si="9"/>
        <v>0.81632653061224481</v>
      </c>
      <c r="G111" s="5"/>
      <c r="H111" s="7">
        <f>ROUNDDOWN($H$134*$D$30^(($B111-$B$134)/5),0)</f>
        <v>1480</v>
      </c>
      <c r="I111" s="7">
        <f>ROUNDDOWN($I$134*$E$30^(($B111-$B$134)/5),0)</f>
        <v>356</v>
      </c>
      <c r="J111" s="7">
        <f>ROUNDDOWN($J$134*$E$30^(($B111-$B$134)/5),0)</f>
        <v>680</v>
      </c>
      <c r="K111" s="7">
        <f t="shared" si="10"/>
        <v>0.8089887640449438</v>
      </c>
      <c r="L111" s="5"/>
      <c r="M111" s="7">
        <f>ROUNDDOWN($M$134*$D$30^(($B111-$B$134)/5),0)</f>
        <v>1628</v>
      </c>
      <c r="N111" s="7">
        <f>ROUNDDOWN($N$134*$E$30^(($B111-$B$134)/5),0)</f>
        <v>392</v>
      </c>
      <c r="O111" s="7">
        <f>ROUNDDOWN($O$134*$E$30^(($B111-$B$134)/5),0)</f>
        <v>714</v>
      </c>
      <c r="P111" s="7">
        <f t="shared" si="11"/>
        <v>0.80133555926544231</v>
      </c>
      <c r="Q111" s="5"/>
      <c r="R111" s="7">
        <f>ROUNDDOWN($R$134*$D$30^(($B111-$B$134)/5),0)</f>
        <v>1791</v>
      </c>
      <c r="S111" s="7">
        <f>ROUNDDOWN($S$134*$E$30^(($B111-$B$134)/5),0)</f>
        <v>430</v>
      </c>
      <c r="T111" s="7">
        <f>ROUNDDOWN($T$134*$E$30^(($B111-$B$134)/5),0)</f>
        <v>750</v>
      </c>
      <c r="U111" s="7">
        <f t="shared" si="12"/>
        <v>0.79338842975206603</v>
      </c>
      <c r="V111" s="5"/>
      <c r="W111" s="7">
        <f>ROUNDDOWN($W$134*$D$30^(($B111-$B$134)/5),0)</f>
        <v>1970</v>
      </c>
      <c r="X111" s="7">
        <f>ROUNDDOWN($X$134*$E$30^(($B111-$B$134)/5),0)</f>
        <v>473</v>
      </c>
      <c r="Y111" s="7">
        <f>ROUNDDOWN($Y$134*$E$30^(($B111-$B$134)/5),0)</f>
        <v>787</v>
      </c>
      <c r="Z111" s="7">
        <f t="shared" si="13"/>
        <v>0.78538314698663769</v>
      </c>
      <c r="AA111" s="5"/>
      <c r="AB111" s="7">
        <f>ROUNDDOWN($AB$134*$D$30^(($B111-$B$134)/5),0)</f>
        <v>2167</v>
      </c>
      <c r="AC111" s="7">
        <f>ROUNDDOWN($AC$134*$E$30^(($B111-$B$134)/5),0)</f>
        <v>520</v>
      </c>
      <c r="AD111" s="7">
        <f>ROUNDDOWN($AD$134*$E$30^(($B111-$B$134)/5),0)</f>
        <v>826</v>
      </c>
      <c r="AE111" s="7">
        <f t="shared" si="14"/>
        <v>0.77711818672423094</v>
      </c>
      <c r="AF111" s="7">
        <f t="shared" si="15"/>
        <v>4</v>
      </c>
      <c r="AG111" s="7">
        <f t="shared" si="16"/>
        <v>9</v>
      </c>
      <c r="AH111" s="7">
        <f>ROUNDUP(C111/(D111*F111),0)</f>
        <v>6</v>
      </c>
      <c r="AI111" s="7">
        <f t="shared" si="17"/>
        <v>6</v>
      </c>
    </row>
    <row r="112" spans="2:35" x14ac:dyDescent="0.15">
      <c r="B112" s="2">
        <v>77</v>
      </c>
      <c r="C112" s="7">
        <f>ROUNDDOWN($C$134*$D$30^(($B112-$B$134)/5),0)</f>
        <v>1418</v>
      </c>
      <c r="D112" s="7">
        <f>ROUNDDOWN($D$134*$E$30^(($B112-$B$134)/5),0)</f>
        <v>336</v>
      </c>
      <c r="E112" s="7">
        <f>ROUNDDOWN($E$134*$E$30^(($B112-$B$134)/5),0)</f>
        <v>672</v>
      </c>
      <c r="F112" s="7">
        <f t="shared" si="9"/>
        <v>0.812395309882747</v>
      </c>
      <c r="G112" s="5"/>
      <c r="H112" s="7">
        <f>ROUNDDOWN($H$134*$D$30^(($B112-$B$134)/5),0)</f>
        <v>1560</v>
      </c>
      <c r="I112" s="7">
        <f>ROUNDDOWN($I$134*$E$30^(($B112-$B$134)/5),0)</f>
        <v>369</v>
      </c>
      <c r="J112" s="7">
        <f>ROUNDDOWN($J$134*$E$30^(($B112-$B$134)/5),0)</f>
        <v>706</v>
      </c>
      <c r="K112" s="7">
        <f t="shared" si="10"/>
        <v>0.80475663716814161</v>
      </c>
      <c r="L112" s="5"/>
      <c r="M112" s="7">
        <f>ROUNDDOWN($M$134*$D$30^(($B112-$B$134)/5),0)</f>
        <v>1716</v>
      </c>
      <c r="N112" s="7">
        <f>ROUNDDOWN($N$134*$E$30^(($B112-$B$134)/5),0)</f>
        <v>406</v>
      </c>
      <c r="O112" s="7">
        <f>ROUNDDOWN($O$134*$E$30^(($B112-$B$134)/5),0)</f>
        <v>741</v>
      </c>
      <c r="P112" s="7">
        <f t="shared" si="11"/>
        <v>0.79704190632703364</v>
      </c>
      <c r="Q112" s="5"/>
      <c r="R112" s="7">
        <f>ROUNDDOWN($R$134*$D$30^(($B112-$B$134)/5),0)</f>
        <v>1888</v>
      </c>
      <c r="S112" s="7">
        <f>ROUNDDOWN($S$134*$E$30^(($B112-$B$134)/5),0)</f>
        <v>446</v>
      </c>
      <c r="T112" s="7">
        <f>ROUNDDOWN($T$134*$E$30^(($B112-$B$134)/5),0)</f>
        <v>777</v>
      </c>
      <c r="U112" s="7">
        <f t="shared" si="12"/>
        <v>0.78925956061838898</v>
      </c>
      <c r="V112" s="5"/>
      <c r="W112" s="7">
        <f>ROUNDDOWN($W$134*$D$30^(($B112-$B$134)/5),0)</f>
        <v>2076</v>
      </c>
      <c r="X112" s="7">
        <f>ROUNDDOWN($X$134*$E$30^(($B112-$B$134)/5),0)</f>
        <v>491</v>
      </c>
      <c r="Y112" s="7">
        <f>ROUNDDOWN($Y$134*$E$30^(($B112-$B$134)/5),0)</f>
        <v>816</v>
      </c>
      <c r="Z112" s="7">
        <f t="shared" si="13"/>
        <v>0.78099838969404189</v>
      </c>
      <c r="AA112" s="5"/>
      <c r="AB112" s="7">
        <f>ROUNDDOWN($AB$134*$D$30^(($B112-$B$134)/5),0)</f>
        <v>2283</v>
      </c>
      <c r="AC112" s="7">
        <f>ROUNDDOWN($AC$134*$E$30^(($B112-$B$134)/5),0)</f>
        <v>540</v>
      </c>
      <c r="AD112" s="7">
        <f>ROUNDDOWN($AD$134*$E$30^(($B112-$B$134)/5),0)</f>
        <v>857</v>
      </c>
      <c r="AE112" s="7">
        <f t="shared" si="14"/>
        <v>0.77249800902574994</v>
      </c>
      <c r="AF112" s="7">
        <f t="shared" si="15"/>
        <v>4</v>
      </c>
      <c r="AG112" s="7">
        <f t="shared" si="16"/>
        <v>9</v>
      </c>
      <c r="AH112" s="7">
        <f>ROUNDUP(C112/(D112*F112),0)</f>
        <v>6</v>
      </c>
      <c r="AI112" s="7">
        <f t="shared" si="17"/>
        <v>6</v>
      </c>
    </row>
    <row r="113" spans="2:35" x14ac:dyDescent="0.15">
      <c r="B113" s="2">
        <v>78</v>
      </c>
      <c r="C113" s="7">
        <f>ROUNDDOWN($C$134*$D$30^(($B113-$B$134)/5),0)</f>
        <v>1495</v>
      </c>
      <c r="D113" s="7">
        <f>ROUNDDOWN($D$134*$E$30^(($B113-$B$134)/5),0)</f>
        <v>348</v>
      </c>
      <c r="E113" s="7">
        <f>ROUNDDOWN($E$134*$E$30^(($B113-$B$134)/5),0)</f>
        <v>697</v>
      </c>
      <c r="F113" s="7">
        <f t="shared" si="9"/>
        <v>0.80835853725598028</v>
      </c>
      <c r="G113" s="5"/>
      <c r="H113" s="7">
        <f>ROUNDDOWN($H$134*$D$30^(($B113-$B$134)/5),0)</f>
        <v>1644</v>
      </c>
      <c r="I113" s="7">
        <f>ROUNDDOWN($I$134*$E$30^(($B113-$B$134)/5),0)</f>
        <v>383</v>
      </c>
      <c r="J113" s="7">
        <f>ROUNDDOWN($J$134*$E$30^(($B113-$B$134)/5),0)</f>
        <v>732</v>
      </c>
      <c r="K113" s="7">
        <f t="shared" si="10"/>
        <v>0.80065359477124187</v>
      </c>
      <c r="L113" s="5"/>
      <c r="M113" s="7">
        <f>ROUNDDOWN($M$134*$D$30^(($B113-$B$134)/5),0)</f>
        <v>1808</v>
      </c>
      <c r="N113" s="7">
        <f>ROUNDDOWN($N$134*$E$30^(($B113-$B$134)/5),0)</f>
        <v>421</v>
      </c>
      <c r="O113" s="7">
        <f>ROUNDDOWN($O$134*$E$30^(($B113-$B$134)/5),0)</f>
        <v>768</v>
      </c>
      <c r="P113" s="7">
        <f t="shared" si="11"/>
        <v>0.79288025889967639</v>
      </c>
      <c r="Q113" s="5"/>
      <c r="R113" s="7">
        <f>ROUNDDOWN($R$134*$D$30^(($B113-$B$134)/5),0)</f>
        <v>1989</v>
      </c>
      <c r="S113" s="7">
        <f>ROUNDDOWN($S$134*$E$30^(($B113-$B$134)/5),0)</f>
        <v>463</v>
      </c>
      <c r="T113" s="7">
        <f>ROUNDDOWN($T$134*$E$30^(($B113-$B$134)/5),0)</f>
        <v>806</v>
      </c>
      <c r="U113" s="7">
        <f t="shared" si="12"/>
        <v>0.784837159636946</v>
      </c>
      <c r="V113" s="5"/>
      <c r="W113" s="7">
        <f>ROUNDDOWN($W$134*$D$30^(($B113-$B$134)/5),0)</f>
        <v>2188</v>
      </c>
      <c r="X113" s="7">
        <f>ROUNDDOWN($X$134*$E$30^(($B113-$B$134)/5),0)</f>
        <v>509</v>
      </c>
      <c r="Y113" s="7">
        <f>ROUNDDOWN($Y$134*$E$30^(($B113-$B$134)/5),0)</f>
        <v>846</v>
      </c>
      <c r="Z113" s="7">
        <f t="shared" si="13"/>
        <v>0.77654516640253557</v>
      </c>
      <c r="AA113" s="5"/>
      <c r="AB113" s="7">
        <f>ROUNDDOWN($AB$134*$D$30^(($B113-$B$134)/5),0)</f>
        <v>2407</v>
      </c>
      <c r="AC113" s="7">
        <f>ROUNDDOWN($AC$134*$E$30^(($B113-$B$134)/5),0)</f>
        <v>560</v>
      </c>
      <c r="AD113" s="7">
        <f>ROUNDDOWN($AD$134*$E$30^(($B113-$B$134)/5),0)</f>
        <v>889</v>
      </c>
      <c r="AE113" s="7">
        <f t="shared" si="14"/>
        <v>0.76782449725776958</v>
      </c>
      <c r="AF113" s="7">
        <f t="shared" si="15"/>
        <v>4</v>
      </c>
      <c r="AG113" s="7">
        <f t="shared" si="16"/>
        <v>10</v>
      </c>
      <c r="AH113" s="7">
        <f>ROUNDUP(C113/(D113*F113),0)</f>
        <v>6</v>
      </c>
      <c r="AI113" s="7">
        <f t="shared" si="17"/>
        <v>6</v>
      </c>
    </row>
    <row r="114" spans="2:35" x14ac:dyDescent="0.15">
      <c r="B114" s="2">
        <v>79</v>
      </c>
      <c r="C114" s="7">
        <f>ROUNDDOWN($C$134*$D$30^(($B114-$B$134)/5),0)</f>
        <v>1575</v>
      </c>
      <c r="D114" s="7">
        <f>ROUNDDOWN($D$134*$E$30^(($B114-$B$134)/5),0)</f>
        <v>361</v>
      </c>
      <c r="E114" s="7">
        <f>ROUNDDOWN($E$134*$E$30^(($B114-$B$134)/5),0)</f>
        <v>723</v>
      </c>
      <c r="F114" s="7">
        <f t="shared" si="9"/>
        <v>0.80422420796100735</v>
      </c>
      <c r="G114" s="5"/>
      <c r="H114" s="7">
        <f>ROUNDDOWN($H$134*$D$30^(($B114-$B$134)/5),0)</f>
        <v>1733</v>
      </c>
      <c r="I114" s="7">
        <f>ROUNDDOWN($I$134*$E$30^(($B114-$B$134)/5),0)</f>
        <v>397</v>
      </c>
      <c r="J114" s="7">
        <f>ROUNDDOWN($J$134*$E$30^(($B114-$B$134)/5),0)</f>
        <v>759</v>
      </c>
      <c r="K114" s="7">
        <f t="shared" si="10"/>
        <v>0.79646017699115046</v>
      </c>
      <c r="L114" s="5"/>
      <c r="M114" s="7">
        <f>ROUNDDOWN($M$134*$D$30^(($B114-$B$134)/5),0)</f>
        <v>1906</v>
      </c>
      <c r="N114" s="7">
        <f>ROUNDDOWN($N$134*$E$30^(($B114-$B$134)/5),0)</f>
        <v>437</v>
      </c>
      <c r="O114" s="7">
        <f>ROUNDDOWN($O$134*$E$30^(($B114-$B$134)/5),0)</f>
        <v>797</v>
      </c>
      <c r="P114" s="7">
        <f t="shared" si="11"/>
        <v>0.78842580302628085</v>
      </c>
      <c r="Q114" s="5"/>
      <c r="R114" s="7">
        <f>ROUNDDOWN($R$134*$D$30^(($B114-$B$134)/5),0)</f>
        <v>2096</v>
      </c>
      <c r="S114" s="7">
        <f>ROUNDDOWN($S$134*$E$30^(($B114-$B$134)/5),0)</f>
        <v>480</v>
      </c>
      <c r="T114" s="7">
        <f>ROUNDDOWN($T$134*$E$30^(($B114-$B$134)/5),0)</f>
        <v>836</v>
      </c>
      <c r="U114" s="7">
        <f t="shared" si="12"/>
        <v>0.78034682080924855</v>
      </c>
      <c r="V114" s="5"/>
      <c r="W114" s="7">
        <f>ROUNDDOWN($W$134*$D$30^(($B114-$B$134)/5),0)</f>
        <v>2306</v>
      </c>
      <c r="X114" s="7">
        <f>ROUNDDOWN($X$134*$E$30^(($B114-$B$134)/5),0)</f>
        <v>528</v>
      </c>
      <c r="Y114" s="7">
        <f>ROUNDDOWN($Y$134*$E$30^(($B114-$B$134)/5),0)</f>
        <v>878</v>
      </c>
      <c r="Z114" s="7">
        <f t="shared" si="13"/>
        <v>0.7718295218295218</v>
      </c>
      <c r="AA114" s="5"/>
      <c r="AB114" s="7">
        <f>ROUNDDOWN($AB$134*$D$30^(($B114-$B$134)/5),0)</f>
        <v>2536</v>
      </c>
      <c r="AC114" s="7">
        <f>ROUNDDOWN($AC$134*$E$30^(($B114-$B$134)/5),0)</f>
        <v>581</v>
      </c>
      <c r="AD114" s="7">
        <f>ROUNDDOWN($AD$134*$E$30^(($B114-$B$134)/5),0)</f>
        <v>922</v>
      </c>
      <c r="AE114" s="7">
        <f t="shared" si="14"/>
        <v>0.76310380267214795</v>
      </c>
      <c r="AF114" s="7">
        <f t="shared" si="15"/>
        <v>4</v>
      </c>
      <c r="AG114" s="7">
        <f t="shared" si="16"/>
        <v>10</v>
      </c>
      <c r="AH114" s="7">
        <f>ROUNDUP(C114/(D114*F114),0)</f>
        <v>6</v>
      </c>
      <c r="AI114" s="7">
        <f t="shared" si="17"/>
        <v>6</v>
      </c>
    </row>
    <row r="115" spans="2:35" x14ac:dyDescent="0.15">
      <c r="B115" s="2">
        <v>80</v>
      </c>
      <c r="C115" s="7">
        <f>ROUNDDOWN($C$134*$D$30^(($B115-$B$134)/5),0)</f>
        <v>1660</v>
      </c>
      <c r="D115" s="7">
        <f>ROUNDDOWN($D$134*$E$30^(($B115-$B$134)/5),0)</f>
        <v>375</v>
      </c>
      <c r="E115" s="7">
        <f>ROUNDDOWN($E$134*$E$30^(($B115-$B$134)/5),0)</f>
        <v>750</v>
      </c>
      <c r="F115" s="7">
        <f t="shared" si="9"/>
        <v>0.8</v>
      </c>
      <c r="G115" s="5"/>
      <c r="H115" s="7">
        <f>ROUNDDOWN($H$134*$D$30^(($B115-$B$134)/5),0)</f>
        <v>1826</v>
      </c>
      <c r="I115" s="7">
        <f>ROUNDDOWN($I$134*$E$30^(($B115-$B$134)/5),0)</f>
        <v>412</v>
      </c>
      <c r="J115" s="7">
        <f>ROUNDDOWN($J$134*$E$30^(($B115-$B$134)/5),0)</f>
        <v>787</v>
      </c>
      <c r="K115" s="7">
        <f t="shared" si="10"/>
        <v>0.7921837866385002</v>
      </c>
      <c r="L115" s="5"/>
      <c r="M115" s="7">
        <f>ROUNDDOWN($M$134*$D$30^(($B115-$B$134)/5),0)</f>
        <v>2009</v>
      </c>
      <c r="N115" s="7">
        <f>ROUNDDOWN($N$134*$E$30^(($B115-$B$134)/5),0)</f>
        <v>453</v>
      </c>
      <c r="O115" s="7">
        <f>ROUNDDOWN($O$134*$E$30^(($B115-$B$134)/5),0)</f>
        <v>826</v>
      </c>
      <c r="P115" s="7">
        <f t="shared" si="11"/>
        <v>0.78410872974385792</v>
      </c>
      <c r="Q115" s="5"/>
      <c r="R115" s="7">
        <f>ROUNDDOWN($R$134*$D$30^(($B115-$B$134)/5),0)</f>
        <v>2209</v>
      </c>
      <c r="S115" s="7">
        <f>ROUNDDOWN($S$134*$E$30^(($B115-$B$134)/5),0)</f>
        <v>498</v>
      </c>
      <c r="T115" s="7">
        <f>ROUNDDOWN($T$134*$E$30^(($B115-$B$134)/5),0)</f>
        <v>867</v>
      </c>
      <c r="U115" s="7">
        <f t="shared" si="12"/>
        <v>0.77579519006982156</v>
      </c>
      <c r="V115" s="5"/>
      <c r="W115" s="7">
        <f>ROUNDDOWN($W$134*$D$30^(($B115-$B$134)/5),0)</f>
        <v>2430</v>
      </c>
      <c r="X115" s="7">
        <f>ROUNDDOWN($X$134*$E$30^(($B115-$B$134)/5),0)</f>
        <v>548</v>
      </c>
      <c r="Y115" s="7">
        <f>ROUNDDOWN($Y$134*$E$30^(($B115-$B$134)/5),0)</f>
        <v>910</v>
      </c>
      <c r="Z115" s="7">
        <f t="shared" si="13"/>
        <v>0.76726342710997453</v>
      </c>
      <c r="AA115" s="5"/>
      <c r="AB115" s="7">
        <f>ROUNDDOWN($AB$134*$D$30^(($B115-$B$134)/5),0)</f>
        <v>2673</v>
      </c>
      <c r="AC115" s="7">
        <f>ROUNDDOWN($AC$134*$E$30^(($B115-$B$134)/5),0)</f>
        <v>602</v>
      </c>
      <c r="AD115" s="7">
        <f>ROUNDDOWN($AD$134*$E$30^(($B115-$B$134)/5),0)</f>
        <v>956</v>
      </c>
      <c r="AE115" s="7">
        <f t="shared" si="14"/>
        <v>0.75834175935288173</v>
      </c>
      <c r="AF115" s="7">
        <f t="shared" si="15"/>
        <v>4</v>
      </c>
      <c r="AG115" s="7">
        <f t="shared" si="16"/>
        <v>10</v>
      </c>
      <c r="AH115" s="7">
        <f>ROUNDUP(C115/(D115*F115),0)</f>
        <v>6</v>
      </c>
      <c r="AI115" s="7">
        <f t="shared" si="17"/>
        <v>6</v>
      </c>
    </row>
    <row r="116" spans="2:35" x14ac:dyDescent="0.15">
      <c r="B116" s="2">
        <v>81</v>
      </c>
      <c r="C116" s="7">
        <f>ROUNDDOWN($C$134*$D$30^(($B116-$B$134)/5),0)</f>
        <v>1749</v>
      </c>
      <c r="D116" s="7">
        <f>ROUNDDOWN($D$134*$E$30^(($B116-$B$134)/5),0)</f>
        <v>389</v>
      </c>
      <c r="E116" s="7">
        <f>ROUNDDOWN($E$134*$E$30^(($B116-$B$134)/5),0)</f>
        <v>778</v>
      </c>
      <c r="F116" s="7">
        <f t="shared" si="9"/>
        <v>0.79569327731092443</v>
      </c>
      <c r="G116" s="5"/>
      <c r="H116" s="7">
        <f>ROUNDDOWN($H$134*$D$30^(($B116-$B$134)/5),0)</f>
        <v>1924</v>
      </c>
      <c r="I116" s="7">
        <f>ROUNDDOWN($I$134*$E$30^(($B116-$B$134)/5),0)</f>
        <v>427</v>
      </c>
      <c r="J116" s="7">
        <f>ROUNDDOWN($J$134*$E$30^(($B116-$B$134)/5),0)</f>
        <v>817</v>
      </c>
      <c r="K116" s="7">
        <f t="shared" si="10"/>
        <v>0.78762672212113338</v>
      </c>
      <c r="L116" s="5"/>
      <c r="M116" s="7">
        <f>ROUNDDOWN($M$134*$D$30^(($B116-$B$134)/5),0)</f>
        <v>2117</v>
      </c>
      <c r="N116" s="7">
        <f>ROUNDDOWN($N$134*$E$30^(($B116-$B$134)/5),0)</f>
        <v>470</v>
      </c>
      <c r="O116" s="7">
        <f>ROUNDDOWN($O$134*$E$30^(($B116-$B$134)/5),0)</f>
        <v>857</v>
      </c>
      <c r="P116" s="7">
        <f t="shared" si="11"/>
        <v>0.77952148186261894</v>
      </c>
      <c r="Q116" s="5"/>
      <c r="R116" s="7">
        <f>ROUNDDOWN($R$134*$D$30^(($B116-$B$134)/5),0)</f>
        <v>2328</v>
      </c>
      <c r="S116" s="7">
        <f>ROUNDDOWN($S$134*$E$30^(($B116-$B$134)/5),0)</f>
        <v>517</v>
      </c>
      <c r="T116" s="7">
        <f>ROUNDDOWN($T$134*$E$30^(($B116-$B$134)/5),0)</f>
        <v>900</v>
      </c>
      <c r="U116" s="7">
        <f t="shared" si="12"/>
        <v>0.77099236641221369</v>
      </c>
      <c r="V116" s="5"/>
      <c r="W116" s="7">
        <f>ROUNDDOWN($W$134*$D$30^(($B116-$B$134)/5),0)</f>
        <v>2561</v>
      </c>
      <c r="X116" s="7">
        <f>ROUNDDOWN($X$134*$E$30^(($B116-$B$134)/5),0)</f>
        <v>568</v>
      </c>
      <c r="Y116" s="7">
        <f>ROUNDDOWN($Y$134*$E$30^(($B116-$B$134)/5),0)</f>
        <v>944</v>
      </c>
      <c r="Z116" s="7">
        <f t="shared" si="13"/>
        <v>0.762455963764469</v>
      </c>
      <c r="AA116" s="5"/>
      <c r="AB116" s="7">
        <f>ROUNDDOWN($AB$134*$D$30^(($B116-$B$134)/5),0)</f>
        <v>2817</v>
      </c>
      <c r="AC116" s="7">
        <f>ROUNDDOWN($AC$134*$E$30^(($B116-$B$134)/5),0)</f>
        <v>625</v>
      </c>
      <c r="AD116" s="7">
        <f>ROUNDDOWN($AD$134*$E$30^(($B116-$B$134)/5),0)</f>
        <v>991</v>
      </c>
      <c r="AE116" s="7">
        <f t="shared" si="14"/>
        <v>0.75354389455359361</v>
      </c>
      <c r="AF116" s="7">
        <f t="shared" si="15"/>
        <v>4</v>
      </c>
      <c r="AG116" s="7">
        <f t="shared" si="16"/>
        <v>10</v>
      </c>
      <c r="AH116" s="7">
        <f>ROUNDUP(C116/(D116*F116),0)</f>
        <v>6</v>
      </c>
      <c r="AI116" s="7">
        <f t="shared" si="17"/>
        <v>6</v>
      </c>
    </row>
    <row r="117" spans="2:35" x14ac:dyDescent="0.15">
      <c r="B117" s="2">
        <v>82</v>
      </c>
      <c r="C117" s="7">
        <f>ROUNDDOWN($C$134*$D$30^(($B117-$B$134)/5),0)</f>
        <v>1844</v>
      </c>
      <c r="D117" s="7">
        <f>ROUNDDOWN($D$134*$E$30^(($B117-$B$134)/5),0)</f>
        <v>403</v>
      </c>
      <c r="E117" s="7">
        <f>ROUNDDOWN($E$134*$E$30^(($B117-$B$134)/5),0)</f>
        <v>807</v>
      </c>
      <c r="F117" s="7">
        <f t="shared" si="9"/>
        <v>0.79131109387121801</v>
      </c>
      <c r="G117" s="5"/>
      <c r="H117" s="7">
        <f>ROUNDDOWN($H$134*$D$30^(($B117-$B$134)/5),0)</f>
        <v>2028</v>
      </c>
      <c r="I117" s="7">
        <f>ROUNDDOWN($I$134*$E$30^(($B117-$B$134)/5),0)</f>
        <v>443</v>
      </c>
      <c r="J117" s="7">
        <f>ROUNDDOWN($J$134*$E$30^(($B117-$B$134)/5),0)</f>
        <v>847</v>
      </c>
      <c r="K117" s="7">
        <f t="shared" si="10"/>
        <v>0.78320962375223968</v>
      </c>
      <c r="L117" s="5"/>
      <c r="M117" s="7">
        <f>ROUNDDOWN($M$134*$D$30^(($B117-$B$134)/5),0)</f>
        <v>2231</v>
      </c>
      <c r="N117" s="7">
        <f>ROUNDDOWN($N$134*$E$30^(($B117-$B$134)/5),0)</f>
        <v>487</v>
      </c>
      <c r="O117" s="7">
        <f>ROUNDDOWN($O$134*$E$30^(($B117-$B$134)/5),0)</f>
        <v>889</v>
      </c>
      <c r="P117" s="7">
        <f t="shared" si="11"/>
        <v>0.77487971638389463</v>
      </c>
      <c r="Q117" s="5"/>
      <c r="R117" s="7">
        <f>ROUNDDOWN($R$134*$D$30^(($B117-$B$134)/5),0)</f>
        <v>2454</v>
      </c>
      <c r="S117" s="7">
        <f>ROUNDDOWN($S$134*$E$30^(($B117-$B$134)/5),0)</f>
        <v>536</v>
      </c>
      <c r="T117" s="7">
        <f>ROUNDDOWN($T$134*$E$30^(($B117-$B$134)/5),0)</f>
        <v>933</v>
      </c>
      <c r="U117" s="7">
        <f t="shared" si="12"/>
        <v>0.76634109691960928</v>
      </c>
      <c r="V117" s="5"/>
      <c r="W117" s="7">
        <f>ROUNDDOWN($W$134*$D$30^(($B117-$B$134)/5),0)</f>
        <v>2699</v>
      </c>
      <c r="X117" s="7">
        <f>ROUNDDOWN($X$134*$E$30^(($B117-$B$134)/5),0)</f>
        <v>589</v>
      </c>
      <c r="Y117" s="7">
        <f>ROUNDDOWN($Y$134*$E$30^(($B117-$B$134)/5),0)</f>
        <v>979</v>
      </c>
      <c r="Z117" s="7">
        <f t="shared" si="13"/>
        <v>0.75761327061153749</v>
      </c>
      <c r="AA117" s="5"/>
      <c r="AB117" s="7">
        <f>ROUNDDOWN($AB$134*$D$30^(($B117-$B$134)/5),0)</f>
        <v>2969</v>
      </c>
      <c r="AC117" s="7">
        <f>ROUNDDOWN($AC$134*$E$30^(($B117-$B$134)/5),0)</f>
        <v>648</v>
      </c>
      <c r="AD117" s="7">
        <f>ROUNDDOWN($AD$134*$E$30^(($B117-$B$134)/5),0)</f>
        <v>1028</v>
      </c>
      <c r="AE117" s="7">
        <f t="shared" si="14"/>
        <v>0.74853228962817997</v>
      </c>
      <c r="AF117" s="7">
        <f t="shared" si="15"/>
        <v>4</v>
      </c>
      <c r="AG117" s="7">
        <f t="shared" si="16"/>
        <v>10</v>
      </c>
      <c r="AH117" s="7">
        <f>ROUNDUP(C117/(D117*F117),0)</f>
        <v>6</v>
      </c>
      <c r="AI117" s="7">
        <f t="shared" si="17"/>
        <v>7</v>
      </c>
    </row>
    <row r="118" spans="2:35" x14ac:dyDescent="0.15">
      <c r="B118" s="2">
        <v>83</v>
      </c>
      <c r="C118" s="7">
        <f>ROUNDDOWN($C$134*$D$30^(($B118-$B$134)/5),0)</f>
        <v>1943</v>
      </c>
      <c r="D118" s="7">
        <f>ROUNDDOWN($D$134*$E$30^(($B118-$B$134)/5),0)</f>
        <v>418</v>
      </c>
      <c r="E118" s="7">
        <f>ROUNDDOWN($E$134*$E$30^(($B118-$B$134)/5),0)</f>
        <v>836</v>
      </c>
      <c r="F118" s="7">
        <f t="shared" si="9"/>
        <v>0.7870606214977075</v>
      </c>
      <c r="G118" s="5"/>
      <c r="H118" s="7">
        <f>ROUNDDOWN($H$134*$D$30^(($B118-$B$134)/5),0)</f>
        <v>2137</v>
      </c>
      <c r="I118" s="7">
        <f>ROUNDDOWN($I$134*$E$30^(($B118-$B$134)/5),0)</f>
        <v>460</v>
      </c>
      <c r="J118" s="7">
        <f>ROUNDDOWN($J$134*$E$30^(($B118-$B$134)/5),0)</f>
        <v>878</v>
      </c>
      <c r="K118" s="7">
        <f t="shared" si="10"/>
        <v>0.77872983870967738</v>
      </c>
      <c r="L118" s="5"/>
      <c r="M118" s="7">
        <f>ROUNDDOWN($M$134*$D$30^(($B118-$B$134)/5),0)</f>
        <v>2351</v>
      </c>
      <c r="N118" s="7">
        <f>ROUNDDOWN($N$134*$E$30^(($B118-$B$134)/5),0)</f>
        <v>506</v>
      </c>
      <c r="O118" s="7">
        <f>ROUNDDOWN($O$134*$E$30^(($B118-$B$134)/5),0)</f>
        <v>922</v>
      </c>
      <c r="P118" s="7">
        <f t="shared" si="11"/>
        <v>0.77018943170488541</v>
      </c>
      <c r="Q118" s="5"/>
      <c r="R118" s="7">
        <f>ROUNDDOWN($R$134*$D$30^(($B118-$B$134)/5),0)</f>
        <v>2586</v>
      </c>
      <c r="S118" s="7">
        <f>ROUNDDOWN($S$134*$E$30^(($B118-$B$134)/5),0)</f>
        <v>556</v>
      </c>
      <c r="T118" s="7">
        <f>ROUNDDOWN($T$134*$E$30^(($B118-$B$134)/5),0)</f>
        <v>968</v>
      </c>
      <c r="U118" s="7">
        <f t="shared" si="12"/>
        <v>0.7614588467225234</v>
      </c>
      <c r="V118" s="5"/>
      <c r="W118" s="7">
        <f>ROUNDDOWN($W$134*$D$30^(($B118-$B$134)/5),0)</f>
        <v>2844</v>
      </c>
      <c r="X118" s="7">
        <f>ROUNDDOWN($X$134*$E$30^(($B118-$B$134)/5),0)</f>
        <v>611</v>
      </c>
      <c r="Y118" s="7">
        <f>ROUNDDOWN($Y$134*$E$30^(($B118-$B$134)/5),0)</f>
        <v>1016</v>
      </c>
      <c r="Z118" s="7">
        <f t="shared" si="13"/>
        <v>0.7525572333170969</v>
      </c>
      <c r="AA118" s="5"/>
      <c r="AB118" s="7">
        <f>ROUNDDOWN($AB$134*$D$30^(($B118-$B$134)/5),0)</f>
        <v>3129</v>
      </c>
      <c r="AC118" s="7">
        <f>ROUNDDOWN($AC$134*$E$30^(($B118-$B$134)/5),0)</f>
        <v>672</v>
      </c>
      <c r="AD118" s="7">
        <f>ROUNDDOWN($AD$134*$E$30^(($B118-$B$134)/5),0)</f>
        <v>1066</v>
      </c>
      <c r="AE118" s="7">
        <f t="shared" si="14"/>
        <v>0.74350336862367661</v>
      </c>
      <c r="AF118" s="7">
        <f t="shared" si="15"/>
        <v>4</v>
      </c>
      <c r="AG118" s="7">
        <f t="shared" si="16"/>
        <v>11</v>
      </c>
      <c r="AH118" s="7">
        <f>ROUNDUP(C118/(D118*F118),0)</f>
        <v>6</v>
      </c>
      <c r="AI118" s="7">
        <f t="shared" si="17"/>
        <v>7</v>
      </c>
    </row>
    <row r="119" spans="2:35" x14ac:dyDescent="0.15">
      <c r="B119" s="2">
        <v>84</v>
      </c>
      <c r="C119" s="7">
        <f>ROUNDDOWN($C$134*$D$30^(($B119-$B$134)/5),0)</f>
        <v>2048</v>
      </c>
      <c r="D119" s="7">
        <f>ROUNDDOWN($D$134*$E$30^(($B119-$B$134)/5),0)</f>
        <v>434</v>
      </c>
      <c r="E119" s="7">
        <f>ROUNDDOWN($E$134*$E$30^(($B119-$B$134)/5),0)</f>
        <v>868</v>
      </c>
      <c r="F119" s="7">
        <f t="shared" si="9"/>
        <v>0.78234704112337017</v>
      </c>
      <c r="G119" s="5"/>
      <c r="H119" s="7">
        <f>ROUNDDOWN($H$134*$D$30^(($B119-$B$134)/5),0)</f>
        <v>2253</v>
      </c>
      <c r="I119" s="7">
        <f>ROUNDDOWN($I$134*$E$30^(($B119-$B$134)/5),0)</f>
        <v>477</v>
      </c>
      <c r="J119" s="7">
        <f>ROUNDDOWN($J$134*$E$30^(($B119-$B$134)/5),0)</f>
        <v>911</v>
      </c>
      <c r="K119" s="7">
        <f t="shared" si="10"/>
        <v>0.77400148846440087</v>
      </c>
      <c r="L119" s="5"/>
      <c r="M119" s="7">
        <f>ROUNDDOWN($M$134*$D$30^(($B119-$B$134)/5),0)</f>
        <v>2478</v>
      </c>
      <c r="N119" s="7">
        <f>ROUNDDOWN($N$134*$E$30^(($B119-$B$134)/5),0)</f>
        <v>524</v>
      </c>
      <c r="O119" s="7">
        <f>ROUNDDOWN($O$134*$E$30^(($B119-$B$134)/5),0)</f>
        <v>956</v>
      </c>
      <c r="P119" s="7">
        <f t="shared" si="11"/>
        <v>0.7654563297350343</v>
      </c>
      <c r="Q119" s="5"/>
      <c r="R119" s="7">
        <f>ROUNDDOWN($R$134*$D$30^(($B119-$B$134)/5),0)</f>
        <v>2725</v>
      </c>
      <c r="S119" s="7">
        <f>ROUNDDOWN($S$134*$E$30^(($B119-$B$134)/5),0)</f>
        <v>576</v>
      </c>
      <c r="T119" s="7">
        <f>ROUNDDOWN($T$134*$E$30^(($B119-$B$134)/5),0)</f>
        <v>1004</v>
      </c>
      <c r="U119" s="7">
        <f t="shared" si="12"/>
        <v>0.75654704170708054</v>
      </c>
      <c r="V119" s="5"/>
      <c r="W119" s="7">
        <f>ROUNDDOWN($W$134*$D$30^(($B119-$B$134)/5),0)</f>
        <v>2998</v>
      </c>
      <c r="X119" s="7">
        <f>ROUNDDOWN($X$134*$E$30^(($B119-$B$134)/5),0)</f>
        <v>634</v>
      </c>
      <c r="Y119" s="7">
        <f>ROUNDDOWN($Y$134*$E$30^(($B119-$B$134)/5),0)</f>
        <v>1053</v>
      </c>
      <c r="Z119" s="7">
        <f t="shared" si="13"/>
        <v>0.74766355140186924</v>
      </c>
      <c r="AA119" s="5"/>
      <c r="AB119" s="7">
        <f>ROUNDDOWN($AB$134*$D$30^(($B119-$B$134)/5),0)</f>
        <v>3297</v>
      </c>
      <c r="AC119" s="7">
        <f>ROUNDDOWN($AC$134*$E$30^(($B119-$B$134)/5),0)</f>
        <v>697</v>
      </c>
      <c r="AD119" s="7">
        <f>ROUNDDOWN($AD$134*$E$30^(($B119-$B$134)/5),0)</f>
        <v>1106</v>
      </c>
      <c r="AE119" s="7">
        <f t="shared" si="14"/>
        <v>0.73828679602460956</v>
      </c>
      <c r="AF119" s="7">
        <f t="shared" si="15"/>
        <v>4</v>
      </c>
      <c r="AG119" s="7">
        <f t="shared" si="16"/>
        <v>11</v>
      </c>
      <c r="AH119" s="7">
        <f>ROUNDUP(C119/(D119*F119),0)</f>
        <v>7</v>
      </c>
      <c r="AI119" s="7">
        <f t="shared" si="17"/>
        <v>7</v>
      </c>
    </row>
    <row r="120" spans="2:35" x14ac:dyDescent="0.15">
      <c r="B120" s="2">
        <v>85</v>
      </c>
      <c r="C120" s="7">
        <f>ROUNDDOWN($C$134*$D$30^(($B120-$B$134)/5),0)</f>
        <v>2158</v>
      </c>
      <c r="D120" s="7">
        <f>ROUNDDOWN($D$134*$E$30^(($B120-$B$134)/5),0)</f>
        <v>450</v>
      </c>
      <c r="E120" s="7">
        <f>ROUNDDOWN($E$134*$E$30^(($B120-$B$134)/5),0)</f>
        <v>900</v>
      </c>
      <c r="F120" s="7">
        <f t="shared" si="9"/>
        <v>0.7777777777777779</v>
      </c>
      <c r="G120" s="5"/>
      <c r="H120" s="7">
        <f>ROUNDDOWN($H$134*$D$30^(($B120-$B$134)/5),0)</f>
        <v>2374</v>
      </c>
      <c r="I120" s="7">
        <f>ROUNDDOWN($I$134*$E$30^(($B120-$B$134)/5),0)</f>
        <v>495</v>
      </c>
      <c r="J120" s="7">
        <f>ROUNDDOWN($J$134*$E$30^(($B120-$B$134)/5),0)</f>
        <v>945</v>
      </c>
      <c r="K120" s="7">
        <f t="shared" si="10"/>
        <v>0.76923076923076916</v>
      </c>
      <c r="L120" s="5"/>
      <c r="M120" s="7">
        <f>ROUNDDOWN($M$134*$D$30^(($B120-$B$134)/5),0)</f>
        <v>2611</v>
      </c>
      <c r="N120" s="7">
        <f>ROUNDDOWN($N$134*$E$30^(($B120-$B$134)/5),0)</f>
        <v>544</v>
      </c>
      <c r="O120" s="7">
        <f>ROUNDDOWN($O$134*$E$30^(($B120-$B$134)/5),0)</f>
        <v>992</v>
      </c>
      <c r="P120" s="7">
        <f t="shared" si="11"/>
        <v>0.76050217286335098</v>
      </c>
      <c r="Q120" s="5"/>
      <c r="R120" s="7">
        <f>ROUNDDOWN($R$134*$D$30^(($B120-$B$134)/5),0)</f>
        <v>2872</v>
      </c>
      <c r="S120" s="7">
        <f>ROUNDDOWN($S$134*$E$30^(($B120-$B$134)/5),0)</f>
        <v>598</v>
      </c>
      <c r="T120" s="7">
        <f>ROUNDDOWN($T$134*$E$30^(($B120-$B$134)/5),0)</f>
        <v>1041</v>
      </c>
      <c r="U120" s="7">
        <f t="shared" si="12"/>
        <v>0.7516105941302792</v>
      </c>
      <c r="V120" s="5"/>
      <c r="W120" s="7">
        <f>ROUNDDOWN($W$134*$D$30^(($B120-$B$134)/5),0)</f>
        <v>3159</v>
      </c>
      <c r="X120" s="7">
        <f>ROUNDDOWN($X$134*$E$30^(($B120-$B$134)/5),0)</f>
        <v>657</v>
      </c>
      <c r="Y120" s="7">
        <f>ROUNDDOWN($Y$134*$E$30^(($B120-$B$134)/5),0)</f>
        <v>1092</v>
      </c>
      <c r="Z120" s="7">
        <f t="shared" si="13"/>
        <v>0.74257425742574257</v>
      </c>
      <c r="AA120" s="5"/>
      <c r="AB120" s="7">
        <f>ROUNDDOWN($AB$134*$D$30^(($B120-$B$134)/5),0)</f>
        <v>3475</v>
      </c>
      <c r="AC120" s="7">
        <f>ROUNDDOWN($AC$134*$E$30^(($B120-$B$134)/5),0)</f>
        <v>723</v>
      </c>
      <c r="AD120" s="7">
        <f>ROUNDDOWN($AD$134*$E$30^(($B120-$B$134)/5),0)</f>
        <v>1147</v>
      </c>
      <c r="AE120" s="7">
        <f t="shared" si="14"/>
        <v>0.73306958343030026</v>
      </c>
      <c r="AF120" s="7">
        <f t="shared" si="15"/>
        <v>4</v>
      </c>
      <c r="AG120" s="7">
        <f t="shared" si="16"/>
        <v>11</v>
      </c>
      <c r="AH120" s="7">
        <f>ROUNDUP(C120/(D120*F120),0)</f>
        <v>7</v>
      </c>
      <c r="AI120" s="7">
        <f t="shared" si="17"/>
        <v>7</v>
      </c>
    </row>
    <row r="121" spans="2:35" x14ac:dyDescent="0.15">
      <c r="B121" s="2">
        <v>86</v>
      </c>
      <c r="C121" s="7">
        <f>ROUNDDOWN($C$134*$D$30^(($B121-$B$134)/5),0)</f>
        <v>2274</v>
      </c>
      <c r="D121" s="7">
        <f>ROUNDDOWN($D$134*$E$30^(($B121-$B$134)/5),0)</f>
        <v>466</v>
      </c>
      <c r="E121" s="7">
        <f>ROUNDDOWN($E$134*$E$30^(($B121-$B$134)/5),0)</f>
        <v>933</v>
      </c>
      <c r="F121" s="7">
        <f t="shared" si="9"/>
        <v>0.7731582786287382</v>
      </c>
      <c r="G121" s="5"/>
      <c r="H121" s="7">
        <f>ROUNDDOWN($H$134*$D$30^(($B121-$B$134)/5),0)</f>
        <v>2502</v>
      </c>
      <c r="I121" s="7">
        <f>ROUNDDOWN($I$134*$E$30^(($B121-$B$134)/5),0)</f>
        <v>513</v>
      </c>
      <c r="J121" s="7">
        <f>ROUNDDOWN($J$134*$E$30^(($B121-$B$134)/5),0)</f>
        <v>980</v>
      </c>
      <c r="K121" s="7">
        <f t="shared" si="10"/>
        <v>0.76442307692307698</v>
      </c>
      <c r="L121" s="5"/>
      <c r="M121" s="7">
        <f>ROUNDDOWN($M$134*$D$30^(($B121-$B$134)/5),0)</f>
        <v>2752</v>
      </c>
      <c r="N121" s="7">
        <f>ROUNDDOWN($N$134*$E$30^(($B121-$B$134)/5),0)</f>
        <v>564</v>
      </c>
      <c r="O121" s="7">
        <f>ROUNDDOWN($O$134*$E$30^(($B121-$B$134)/5),0)</f>
        <v>1028</v>
      </c>
      <c r="P121" s="7">
        <f t="shared" si="11"/>
        <v>0.75570342205323193</v>
      </c>
      <c r="Q121" s="5"/>
      <c r="R121" s="7">
        <f>ROUNDDOWN($R$134*$D$30^(($B121-$B$134)/5),0)</f>
        <v>3027</v>
      </c>
      <c r="S121" s="7">
        <f>ROUNDDOWN($S$134*$E$30^(($B121-$B$134)/5),0)</f>
        <v>620</v>
      </c>
      <c r="T121" s="7">
        <f>ROUNDDOWN($T$134*$E$30^(($B121-$B$134)/5),0)</f>
        <v>1080</v>
      </c>
      <c r="U121" s="7">
        <f t="shared" si="12"/>
        <v>0.74647887323943662</v>
      </c>
      <c r="V121" s="5"/>
      <c r="W121" s="7">
        <f>ROUNDDOWN($W$134*$D$30^(($B121-$B$134)/5),0)</f>
        <v>3329</v>
      </c>
      <c r="X121" s="7">
        <f>ROUNDDOWN($X$134*$E$30^(($B121-$B$134)/5),0)</f>
        <v>682</v>
      </c>
      <c r="Y121" s="7">
        <f>ROUNDDOWN($Y$134*$E$30^(($B121-$B$134)/5),0)</f>
        <v>1133</v>
      </c>
      <c r="Z121" s="7">
        <f t="shared" si="13"/>
        <v>0.73730581961511721</v>
      </c>
      <c r="AA121" s="5"/>
      <c r="AB121" s="7">
        <f>ROUNDDOWN($AB$134*$D$30^(($B121-$B$134)/5),0)</f>
        <v>3662</v>
      </c>
      <c r="AC121" s="7">
        <f>ROUNDDOWN($AC$134*$E$30^(($B121-$B$134)/5),0)</f>
        <v>750</v>
      </c>
      <c r="AD121" s="7">
        <f>ROUNDDOWN($AD$134*$E$30^(($B121-$B$134)/5),0)</f>
        <v>1190</v>
      </c>
      <c r="AE121" s="7">
        <f t="shared" si="14"/>
        <v>0.72768878718535468</v>
      </c>
      <c r="AF121" s="7">
        <f t="shared" si="15"/>
        <v>4</v>
      </c>
      <c r="AG121" s="7">
        <f t="shared" si="16"/>
        <v>11</v>
      </c>
      <c r="AH121" s="7">
        <f>ROUNDUP(C121/(D121*F121),0)</f>
        <v>7</v>
      </c>
      <c r="AI121" s="7">
        <f t="shared" si="17"/>
        <v>7</v>
      </c>
    </row>
    <row r="122" spans="2:35" x14ac:dyDescent="0.15">
      <c r="B122" s="2">
        <v>87</v>
      </c>
      <c r="C122" s="7">
        <f>ROUNDDOWN($C$134*$D$30^(($B122-$B$134)/5),0)</f>
        <v>2397</v>
      </c>
      <c r="D122" s="7">
        <f>ROUNDDOWN($D$134*$E$30^(($B122-$B$134)/5),0)</f>
        <v>484</v>
      </c>
      <c r="E122" s="7">
        <f>ROUNDDOWN($E$134*$E$30^(($B122-$B$134)/5),0)</f>
        <v>968</v>
      </c>
      <c r="F122" s="7">
        <f t="shared" si="9"/>
        <v>0.76831019626615604</v>
      </c>
      <c r="G122" s="5"/>
      <c r="H122" s="7">
        <f>ROUNDDOWN($H$134*$D$30^(($B122-$B$134)/5),0)</f>
        <v>2637</v>
      </c>
      <c r="I122" s="7">
        <f>ROUNDDOWN($I$134*$E$30^(($B122-$B$134)/5),0)</f>
        <v>532</v>
      </c>
      <c r="J122" s="7">
        <f>ROUNDDOWN($J$134*$E$30^(($B122-$B$134)/5),0)</f>
        <v>1016</v>
      </c>
      <c r="K122" s="7">
        <f t="shared" si="10"/>
        <v>0.75958353052531946</v>
      </c>
      <c r="L122" s="5"/>
      <c r="M122" s="7">
        <f>ROUNDDOWN($M$134*$D$30^(($B122-$B$134)/5),0)</f>
        <v>2900</v>
      </c>
      <c r="N122" s="7">
        <f>ROUNDDOWN($N$134*$E$30^(($B122-$B$134)/5),0)</f>
        <v>585</v>
      </c>
      <c r="O122" s="7">
        <f>ROUNDDOWN($O$134*$E$30^(($B122-$B$134)/5),0)</f>
        <v>1067</v>
      </c>
      <c r="P122" s="7">
        <f t="shared" si="11"/>
        <v>0.7505260696750059</v>
      </c>
      <c r="Q122" s="5"/>
      <c r="R122" s="7">
        <f>ROUNDDOWN($R$134*$D$30^(($B122-$B$134)/5),0)</f>
        <v>3190</v>
      </c>
      <c r="S122" s="7">
        <f>ROUNDDOWN($S$134*$E$30^(($B122-$B$134)/5),0)</f>
        <v>643</v>
      </c>
      <c r="T122" s="7">
        <f>ROUNDDOWN($T$134*$E$30^(($B122-$B$134)/5),0)</f>
        <v>1120</v>
      </c>
      <c r="U122" s="7">
        <f t="shared" si="12"/>
        <v>0.74133949191685911</v>
      </c>
      <c r="V122" s="5"/>
      <c r="W122" s="7">
        <f>ROUNDDOWN($W$134*$D$30^(($B122-$B$134)/5),0)</f>
        <v>3509</v>
      </c>
      <c r="X122" s="7">
        <f>ROUNDDOWN($X$134*$E$30^(($B122-$B$134)/5),0)</f>
        <v>707</v>
      </c>
      <c r="Y122" s="7">
        <f>ROUNDDOWN($Y$134*$E$30^(($B122-$B$134)/5),0)</f>
        <v>1175</v>
      </c>
      <c r="Z122" s="7">
        <f t="shared" si="13"/>
        <v>0.73204104903078682</v>
      </c>
      <c r="AA122" s="5"/>
      <c r="AB122" s="7">
        <f>ROUNDDOWN($AB$134*$D$30^(($B122-$B$134)/5),0)</f>
        <v>3859</v>
      </c>
      <c r="AC122" s="7">
        <f>ROUNDDOWN($AC$134*$E$30^(($B122-$B$134)/5),0)</f>
        <v>777</v>
      </c>
      <c r="AD122" s="7">
        <f>ROUNDDOWN($AD$134*$E$30^(($B122-$B$134)/5),0)</f>
        <v>1234</v>
      </c>
      <c r="AE122" s="7">
        <f t="shared" si="14"/>
        <v>0.72232223222322234</v>
      </c>
      <c r="AF122" s="7">
        <f t="shared" si="15"/>
        <v>5</v>
      </c>
      <c r="AG122" s="7">
        <f t="shared" si="16"/>
        <v>12</v>
      </c>
      <c r="AH122" s="7">
        <f>ROUNDUP(C122/(D122*F122),0)</f>
        <v>7</v>
      </c>
      <c r="AI122" s="7">
        <f t="shared" si="17"/>
        <v>7</v>
      </c>
    </row>
    <row r="123" spans="2:35" x14ac:dyDescent="0.15">
      <c r="B123" s="2">
        <v>88</v>
      </c>
      <c r="C123" s="7">
        <f>ROUNDDOWN($C$134*$D$30^(($B123-$B$134)/5),0)</f>
        <v>2526</v>
      </c>
      <c r="D123" s="7">
        <f>ROUNDDOWN($D$134*$E$30^(($B123-$B$134)/5),0)</f>
        <v>502</v>
      </c>
      <c r="E123" s="7">
        <f>ROUNDDOWN($E$134*$E$30^(($B123-$B$134)/5),0)</f>
        <v>1004</v>
      </c>
      <c r="F123" s="7">
        <f t="shared" si="9"/>
        <v>0.76343072573044291</v>
      </c>
      <c r="G123" s="5"/>
      <c r="H123" s="7">
        <f>ROUNDDOWN($H$134*$D$30^(($B123-$B$134)/5),0)</f>
        <v>2779</v>
      </c>
      <c r="I123" s="7">
        <f>ROUNDDOWN($I$134*$E$30^(($B123-$B$134)/5),0)</f>
        <v>552</v>
      </c>
      <c r="J123" s="7">
        <f>ROUNDDOWN($J$134*$E$30^(($B123-$B$134)/5),0)</f>
        <v>1054</v>
      </c>
      <c r="K123" s="7">
        <f t="shared" si="10"/>
        <v>0.75454122030740567</v>
      </c>
      <c r="L123" s="5"/>
      <c r="M123" s="7">
        <f>ROUNDDOWN($M$134*$D$30^(($B123-$B$134)/5),0)</f>
        <v>3057</v>
      </c>
      <c r="N123" s="7">
        <f>ROUNDDOWN($N$134*$E$30^(($B123-$B$134)/5),0)</f>
        <v>607</v>
      </c>
      <c r="O123" s="7">
        <f>ROUNDDOWN($O$134*$E$30^(($B123-$B$134)/5),0)</f>
        <v>1106</v>
      </c>
      <c r="P123" s="7">
        <f t="shared" si="11"/>
        <v>0.74551311550851362</v>
      </c>
      <c r="Q123" s="5"/>
      <c r="R123" s="7">
        <f>ROUNDDOWN($R$134*$D$30^(($B123-$B$134)/5),0)</f>
        <v>3362</v>
      </c>
      <c r="S123" s="7">
        <f>ROUNDDOWN($S$134*$E$30^(($B123-$B$134)/5),0)</f>
        <v>667</v>
      </c>
      <c r="T123" s="7">
        <f>ROUNDDOWN($T$134*$E$30^(($B123-$B$134)/5),0)</f>
        <v>1161</v>
      </c>
      <c r="U123" s="7">
        <f t="shared" si="12"/>
        <v>0.73619631901840488</v>
      </c>
      <c r="V123" s="5"/>
      <c r="W123" s="7">
        <f>ROUNDDOWN($W$134*$D$30^(($B123-$B$134)/5),0)</f>
        <v>3698</v>
      </c>
      <c r="X123" s="7">
        <f>ROUNDDOWN($X$134*$E$30^(($B123-$B$134)/5),0)</f>
        <v>733</v>
      </c>
      <c r="Y123" s="7">
        <f>ROUNDDOWN($Y$134*$E$30^(($B123-$B$134)/5),0)</f>
        <v>1219</v>
      </c>
      <c r="Z123" s="7">
        <f t="shared" si="13"/>
        <v>0.7266203184570531</v>
      </c>
      <c r="AA123" s="5"/>
      <c r="AB123" s="7">
        <f>ROUNDDOWN($AB$134*$D$30^(($B123-$B$134)/5),0)</f>
        <v>4067</v>
      </c>
      <c r="AC123" s="7">
        <f>ROUNDDOWN($AC$134*$E$30^(($B123-$B$134)/5),0)</f>
        <v>806</v>
      </c>
      <c r="AD123" s="7">
        <f>ROUNDDOWN($AD$134*$E$30^(($B123-$B$134)/5),0)</f>
        <v>1280</v>
      </c>
      <c r="AE123" s="7">
        <f t="shared" si="14"/>
        <v>0.7168141592920354</v>
      </c>
      <c r="AF123" s="7">
        <f t="shared" si="15"/>
        <v>5</v>
      </c>
      <c r="AG123" s="7">
        <f t="shared" si="16"/>
        <v>12</v>
      </c>
      <c r="AH123" s="7">
        <f>ROUNDUP(C123/(D123*F123),0)</f>
        <v>7</v>
      </c>
      <c r="AI123" s="7">
        <f t="shared" si="17"/>
        <v>8</v>
      </c>
    </row>
    <row r="124" spans="2:35" x14ac:dyDescent="0.15">
      <c r="B124" s="2">
        <v>89</v>
      </c>
      <c r="C124" s="7">
        <f>ROUNDDOWN($C$134*$D$30^(($B124-$B$134)/5),0)</f>
        <v>2662</v>
      </c>
      <c r="D124" s="7">
        <f>ROUNDDOWN($D$134*$E$30^(($B124-$B$134)/5),0)</f>
        <v>520</v>
      </c>
      <c r="E124" s="7">
        <f>ROUNDDOWN($E$134*$E$30^(($B124-$B$134)/5),0)</f>
        <v>1041</v>
      </c>
      <c r="F124" s="7">
        <f t="shared" si="9"/>
        <v>0.75852470424495477</v>
      </c>
      <c r="G124" s="5"/>
      <c r="H124" s="7">
        <f>ROUNDDOWN($H$134*$D$30^(($B124-$B$134)/5),0)</f>
        <v>2928</v>
      </c>
      <c r="I124" s="7">
        <f>ROUNDDOWN($I$134*$E$30^(($B124-$B$134)/5),0)</f>
        <v>572</v>
      </c>
      <c r="J124" s="7">
        <f>ROUNDDOWN($J$134*$E$30^(($B124-$B$134)/5),0)</f>
        <v>1093</v>
      </c>
      <c r="K124" s="7">
        <f t="shared" si="10"/>
        <v>0.74948429979371989</v>
      </c>
      <c r="L124" s="5"/>
      <c r="M124" s="7">
        <f>ROUNDDOWN($M$134*$D$30^(($B124-$B$134)/5),0)</f>
        <v>3221</v>
      </c>
      <c r="N124" s="7">
        <f>ROUNDDOWN($N$134*$E$30^(($B124-$B$134)/5),0)</f>
        <v>629</v>
      </c>
      <c r="O124" s="7">
        <f>ROUNDDOWN($O$134*$E$30^(($B124-$B$134)/5),0)</f>
        <v>1147</v>
      </c>
      <c r="P124" s="7">
        <f t="shared" si="11"/>
        <v>0.74032148517093044</v>
      </c>
      <c r="Q124" s="5"/>
      <c r="R124" s="7">
        <f>ROUNDDOWN($R$134*$D$30^(($B124-$B$134)/5),0)</f>
        <v>3543</v>
      </c>
      <c r="S124" s="7">
        <f>ROUNDDOWN($S$134*$E$30^(($B124-$B$134)/5),0)</f>
        <v>692</v>
      </c>
      <c r="T124" s="7">
        <f>ROUNDDOWN($T$134*$E$30^(($B124-$B$134)/5),0)</f>
        <v>1204</v>
      </c>
      <c r="U124" s="7">
        <f t="shared" si="12"/>
        <v>0.73088958426464012</v>
      </c>
      <c r="V124" s="5"/>
      <c r="W124" s="7">
        <f>ROUNDDOWN($W$134*$D$30^(($B124-$B$134)/5),0)</f>
        <v>3897</v>
      </c>
      <c r="X124" s="7">
        <f>ROUNDDOWN($X$134*$E$30^(($B124-$B$134)/5),0)</f>
        <v>761</v>
      </c>
      <c r="Y124" s="7">
        <f>ROUNDDOWN($Y$134*$E$30^(($B124-$B$134)/5),0)</f>
        <v>1264</v>
      </c>
      <c r="Z124" s="7">
        <f t="shared" si="13"/>
        <v>0.721217468019409</v>
      </c>
      <c r="AA124" s="5"/>
      <c r="AB124" s="7">
        <f>ROUNDDOWN($AB$134*$D$30^(($B124-$B$134)/5),0)</f>
        <v>4286</v>
      </c>
      <c r="AC124" s="7">
        <f>ROUNDDOWN($AC$134*$E$30^(($B124-$B$134)/5),0)</f>
        <v>836</v>
      </c>
      <c r="AD124" s="7">
        <f>ROUNDDOWN($AD$134*$E$30^(($B124-$B$134)/5),0)</f>
        <v>1327</v>
      </c>
      <c r="AE124" s="7">
        <f t="shared" si="14"/>
        <v>0.71133347835544924</v>
      </c>
      <c r="AF124" s="7">
        <f t="shared" si="15"/>
        <v>5</v>
      </c>
      <c r="AG124" s="7">
        <f t="shared" si="16"/>
        <v>12</v>
      </c>
      <c r="AH124" s="7">
        <f>ROUNDUP(C124/(D124*F124),0)</f>
        <v>7</v>
      </c>
      <c r="AI124" s="7">
        <f t="shared" si="17"/>
        <v>8</v>
      </c>
    </row>
    <row r="125" spans="2:35" x14ac:dyDescent="0.15">
      <c r="B125" s="2">
        <v>90</v>
      </c>
      <c r="C125" s="7">
        <f>ROUNDDOWN($C$134*$D$30^(($B125-$B$134)/5),0)</f>
        <v>2806</v>
      </c>
      <c r="D125" s="7">
        <f>ROUNDDOWN($D$134*$E$30^(($B125-$B$134)/5),0)</f>
        <v>540</v>
      </c>
      <c r="E125" s="7">
        <f>ROUNDDOWN($E$134*$E$30^(($B125-$B$134)/5),0)</f>
        <v>1080</v>
      </c>
      <c r="F125" s="7">
        <f t="shared" si="9"/>
        <v>0.75342465753424659</v>
      </c>
      <c r="G125" s="5"/>
      <c r="H125" s="7">
        <f>ROUNDDOWN($H$134*$D$30^(($B125-$B$134)/5),0)</f>
        <v>3086</v>
      </c>
      <c r="I125" s="7">
        <f>ROUNDDOWN($I$134*$E$30^(($B125-$B$134)/5),0)</f>
        <v>594</v>
      </c>
      <c r="J125" s="7">
        <f>ROUNDDOWN($J$134*$E$30^(($B125-$B$134)/5),0)</f>
        <v>1134</v>
      </c>
      <c r="K125" s="7">
        <f t="shared" si="10"/>
        <v>0.74424898511502025</v>
      </c>
      <c r="L125" s="5"/>
      <c r="M125" s="7">
        <f>ROUNDDOWN($M$134*$D$30^(($B125-$B$134)/5),0)</f>
        <v>3395</v>
      </c>
      <c r="N125" s="7">
        <f>ROUNDDOWN($N$134*$E$30^(($B125-$B$134)/5),0)</f>
        <v>653</v>
      </c>
      <c r="O125" s="7">
        <f>ROUNDDOWN($O$134*$E$30^(($B125-$B$134)/5),0)</f>
        <v>1190</v>
      </c>
      <c r="P125" s="7">
        <f t="shared" si="11"/>
        <v>0.73496659242761697</v>
      </c>
      <c r="Q125" s="5"/>
      <c r="R125" s="7">
        <f>ROUNDDOWN($R$134*$D$30^(($B125-$B$134)/5),0)</f>
        <v>3734</v>
      </c>
      <c r="S125" s="7">
        <f>ROUNDDOWN($S$134*$E$30^(($B125-$B$134)/5),0)</f>
        <v>718</v>
      </c>
      <c r="T125" s="7">
        <f>ROUNDDOWN($T$134*$E$30^(($B125-$B$134)/5),0)</f>
        <v>1249</v>
      </c>
      <c r="U125" s="7">
        <f t="shared" si="12"/>
        <v>0.72543416135414385</v>
      </c>
      <c r="V125" s="5"/>
      <c r="W125" s="7">
        <f>ROUNDDOWN($W$134*$D$30^(($B125-$B$134)/5),0)</f>
        <v>4107</v>
      </c>
      <c r="X125" s="7">
        <f>ROUNDDOWN($X$134*$E$30^(($B125-$B$134)/5),0)</f>
        <v>789</v>
      </c>
      <c r="Y125" s="7">
        <f>ROUNDDOWN($Y$134*$E$30^(($B125-$B$134)/5),0)</f>
        <v>1311</v>
      </c>
      <c r="Z125" s="7">
        <f t="shared" si="13"/>
        <v>0.71567989590110603</v>
      </c>
      <c r="AA125" s="5"/>
      <c r="AB125" s="7">
        <f>ROUNDDOWN($AB$134*$D$30^(($B125-$B$134)/5),0)</f>
        <v>4517</v>
      </c>
      <c r="AC125" s="7">
        <f>ROUNDDOWN($AC$134*$E$30^(($B125-$B$134)/5),0)</f>
        <v>867</v>
      </c>
      <c r="AD125" s="7">
        <f>ROUNDDOWN($AD$134*$E$30^(($B125-$B$134)/5),0)</f>
        <v>1377</v>
      </c>
      <c r="AE125" s="7">
        <f t="shared" si="14"/>
        <v>0.7055805003207184</v>
      </c>
      <c r="AF125" s="7">
        <f t="shared" si="15"/>
        <v>5</v>
      </c>
      <c r="AG125" s="7">
        <f t="shared" si="16"/>
        <v>12</v>
      </c>
      <c r="AH125" s="7">
        <f>ROUNDUP(C125/(D125*F125),0)</f>
        <v>7</v>
      </c>
      <c r="AI125" s="7">
        <f t="shared" si="17"/>
        <v>8</v>
      </c>
    </row>
    <row r="126" spans="2:35" x14ac:dyDescent="0.15">
      <c r="B126" s="2">
        <v>91</v>
      </c>
      <c r="C126" s="7">
        <f>ROUNDDOWN($C$134*$D$30^(($B126-$B$134)/5),0)</f>
        <v>2957</v>
      </c>
      <c r="D126" s="7">
        <f>ROUNDDOWN($D$134*$E$30^(($B126-$B$134)/5),0)</f>
        <v>560</v>
      </c>
      <c r="E126" s="7">
        <f>ROUNDDOWN($E$134*$E$30^(($B126-$B$134)/5),0)</f>
        <v>1120</v>
      </c>
      <c r="F126" s="7">
        <f t="shared" si="9"/>
        <v>0.74831460674157302</v>
      </c>
      <c r="G126" s="5"/>
      <c r="H126" s="7">
        <f>ROUNDDOWN($H$134*$D$30^(($B126-$B$134)/5),0)</f>
        <v>3253</v>
      </c>
      <c r="I126" s="7">
        <f>ROUNDDOWN($I$134*$E$30^(($B126-$B$134)/5),0)</f>
        <v>616</v>
      </c>
      <c r="J126" s="7">
        <f>ROUNDDOWN($J$134*$E$30^(($B126-$B$134)/5),0)</f>
        <v>1176</v>
      </c>
      <c r="K126" s="7">
        <f t="shared" si="10"/>
        <v>0.73901464713715048</v>
      </c>
      <c r="L126" s="5"/>
      <c r="M126" s="7">
        <f>ROUNDDOWN($M$134*$D$30^(($B126-$B$134)/5),0)</f>
        <v>3578</v>
      </c>
      <c r="N126" s="7">
        <f>ROUNDDOWN($N$134*$E$30^(($B126-$B$134)/5),0)</f>
        <v>677</v>
      </c>
      <c r="O126" s="7">
        <f>ROUNDDOWN($O$134*$E$30^(($B126-$B$134)/5),0)</f>
        <v>1234</v>
      </c>
      <c r="P126" s="7">
        <f t="shared" si="11"/>
        <v>0.72962313759859765</v>
      </c>
      <c r="Q126" s="5"/>
      <c r="R126" s="7">
        <f>ROUNDDOWN($R$134*$D$30^(($B126-$B$134)/5),0)</f>
        <v>3935</v>
      </c>
      <c r="S126" s="7">
        <f>ROUNDDOWN($S$134*$E$30^(($B126-$B$134)/5),0)</f>
        <v>744</v>
      </c>
      <c r="T126" s="7">
        <f>ROUNDDOWN($T$134*$E$30^(($B126-$B$134)/5),0)</f>
        <v>1296</v>
      </c>
      <c r="U126" s="7">
        <f t="shared" si="12"/>
        <v>0.71984435797665369</v>
      </c>
      <c r="V126" s="5"/>
      <c r="W126" s="7">
        <f>ROUNDDOWN($W$134*$D$30^(($B126-$B$134)/5),0)</f>
        <v>4328</v>
      </c>
      <c r="X126" s="7">
        <f>ROUNDDOWN($X$134*$E$30^(($B126-$B$134)/5),0)</f>
        <v>818</v>
      </c>
      <c r="Y126" s="7">
        <f>ROUNDDOWN($Y$134*$E$30^(($B126-$B$134)/5),0)</f>
        <v>1360</v>
      </c>
      <c r="Z126" s="7">
        <f t="shared" si="13"/>
        <v>0.71002132196162038</v>
      </c>
      <c r="AA126" s="5"/>
      <c r="AB126" s="7">
        <f>ROUNDDOWN($AB$134*$D$30^(($B126-$B$134)/5),0)</f>
        <v>4761</v>
      </c>
      <c r="AC126" s="7">
        <f>ROUNDDOWN($AC$134*$E$30^(($B126-$B$134)/5),0)</f>
        <v>900</v>
      </c>
      <c r="AD126" s="7">
        <f>ROUNDDOWN($AD$134*$E$30^(($B126-$B$134)/5),0)</f>
        <v>1428</v>
      </c>
      <c r="AE126" s="7">
        <f t="shared" si="14"/>
        <v>0.69987389659520804</v>
      </c>
      <c r="AF126" s="7">
        <f t="shared" si="15"/>
        <v>5</v>
      </c>
      <c r="AG126" s="7">
        <f t="shared" si="16"/>
        <v>13</v>
      </c>
      <c r="AH126" s="7">
        <f>ROUNDUP(C126/(D126*F126),0)</f>
        <v>8</v>
      </c>
      <c r="AI126" s="7">
        <f t="shared" si="17"/>
        <v>8</v>
      </c>
    </row>
    <row r="127" spans="2:35" x14ac:dyDescent="0.15">
      <c r="B127" s="2">
        <v>92</v>
      </c>
      <c r="C127" s="7">
        <f>ROUNDDOWN($C$134*$D$30^(($B127-$B$134)/5),0)</f>
        <v>3116</v>
      </c>
      <c r="D127" s="7">
        <f>ROUNDDOWN($D$134*$E$30^(($B127-$B$134)/5),0)</f>
        <v>581</v>
      </c>
      <c r="E127" s="7">
        <f>ROUNDDOWN($E$134*$E$30^(($B127-$B$134)/5),0)</f>
        <v>1162</v>
      </c>
      <c r="F127" s="7">
        <f t="shared" si="9"/>
        <v>0.74303405572755421</v>
      </c>
      <c r="G127" s="5"/>
      <c r="H127" s="7">
        <f>ROUNDDOWN($H$134*$D$30^(($B127-$B$134)/5),0)</f>
        <v>3428</v>
      </c>
      <c r="I127" s="7">
        <f>ROUNDDOWN($I$134*$E$30^(($B127-$B$134)/5),0)</f>
        <v>639</v>
      </c>
      <c r="J127" s="7">
        <f>ROUNDDOWN($J$134*$E$30^(($B127-$B$134)/5),0)</f>
        <v>1220</v>
      </c>
      <c r="K127" s="7">
        <f t="shared" si="10"/>
        <v>0.73362445414847155</v>
      </c>
      <c r="L127" s="5"/>
      <c r="M127" s="7">
        <f>ROUNDDOWN($M$134*$D$30^(($B127-$B$134)/5),0)</f>
        <v>3771</v>
      </c>
      <c r="N127" s="7">
        <f>ROUNDDOWN($N$134*$E$30^(($B127-$B$134)/5),0)</f>
        <v>702</v>
      </c>
      <c r="O127" s="7">
        <f>ROUNDDOWN($O$134*$E$30^(($B127-$B$134)/5),0)</f>
        <v>1280</v>
      </c>
      <c r="P127" s="7">
        <f t="shared" si="11"/>
        <v>0.72413793103448276</v>
      </c>
      <c r="Q127" s="5"/>
      <c r="R127" s="7">
        <f>ROUNDDOWN($R$134*$D$30^(($B127-$B$134)/5),0)</f>
        <v>4147</v>
      </c>
      <c r="S127" s="7">
        <f>ROUNDDOWN($S$134*$E$30^(($B127-$B$134)/5),0)</f>
        <v>772</v>
      </c>
      <c r="T127" s="7">
        <f>ROUNDDOWN($T$134*$E$30^(($B127-$B$134)/5),0)</f>
        <v>1344</v>
      </c>
      <c r="U127" s="7">
        <f t="shared" si="12"/>
        <v>0.7142857142857143</v>
      </c>
      <c r="V127" s="5"/>
      <c r="W127" s="7">
        <f>ROUNDDOWN($W$134*$D$30^(($B127-$B$134)/5),0)</f>
        <v>4562</v>
      </c>
      <c r="X127" s="7">
        <f>ROUNDDOWN($X$134*$E$30^(($B127-$B$134)/5),0)</f>
        <v>849</v>
      </c>
      <c r="Y127" s="7">
        <f>ROUNDDOWN($Y$134*$E$30^(($B127-$B$134)/5),0)</f>
        <v>1410</v>
      </c>
      <c r="Z127" s="7">
        <f t="shared" si="13"/>
        <v>0.70440251572327039</v>
      </c>
      <c r="AA127" s="5"/>
      <c r="AB127" s="7">
        <f>ROUNDDOWN($AB$134*$D$30^(($B127-$B$134)/5),0)</f>
        <v>5017</v>
      </c>
      <c r="AC127" s="7">
        <f>ROUNDDOWN($AC$134*$E$30^(($B127-$B$134)/5),0)</f>
        <v>933</v>
      </c>
      <c r="AD127" s="7">
        <f>ROUNDDOWN($AD$134*$E$30^(($B127-$B$134)/5),0)</f>
        <v>1481</v>
      </c>
      <c r="AE127" s="7">
        <f t="shared" si="14"/>
        <v>0.69407147283619097</v>
      </c>
      <c r="AF127" s="7">
        <f t="shared" si="15"/>
        <v>5</v>
      </c>
      <c r="AG127" s="7">
        <f t="shared" si="16"/>
        <v>13</v>
      </c>
      <c r="AH127" s="7">
        <f>ROUNDUP(C127/(D127*F127),0)</f>
        <v>8</v>
      </c>
      <c r="AI127" s="7">
        <f t="shared" si="17"/>
        <v>8</v>
      </c>
    </row>
    <row r="128" spans="2:35" x14ac:dyDescent="0.15">
      <c r="B128" s="2">
        <v>93</v>
      </c>
      <c r="C128" s="7">
        <f>ROUNDDOWN($C$134*$D$30^(($B128-$B$134)/5),0)</f>
        <v>3284</v>
      </c>
      <c r="D128" s="7">
        <f>ROUNDDOWN($D$134*$E$30^(($B128-$B$134)/5),0)</f>
        <v>602</v>
      </c>
      <c r="E128" s="7">
        <f>ROUNDDOWN($E$134*$E$30^(($B128-$B$134)/5),0)</f>
        <v>1205</v>
      </c>
      <c r="F128" s="7">
        <f t="shared" si="9"/>
        <v>0.73775843307943412</v>
      </c>
      <c r="G128" s="5"/>
      <c r="H128" s="7">
        <f>ROUNDDOWN($H$134*$D$30^(($B128-$B$134)/5),0)</f>
        <v>3613</v>
      </c>
      <c r="I128" s="7">
        <f>ROUNDDOWN($I$134*$E$30^(($B128-$B$134)/5),0)</f>
        <v>662</v>
      </c>
      <c r="J128" s="7">
        <f>ROUNDDOWN($J$134*$E$30^(($B128-$B$134)/5),0)</f>
        <v>1265</v>
      </c>
      <c r="K128" s="7">
        <f t="shared" si="10"/>
        <v>0.728249194414608</v>
      </c>
      <c r="L128" s="5"/>
      <c r="M128" s="7">
        <f>ROUNDDOWN($M$134*$D$30^(($B128-$B$134)/5),0)</f>
        <v>3974</v>
      </c>
      <c r="N128" s="7">
        <f>ROUNDDOWN($N$134*$E$30^(($B128-$B$134)/5),0)</f>
        <v>728</v>
      </c>
      <c r="O128" s="7">
        <f>ROUNDDOWN($O$134*$E$30^(($B128-$B$134)/5),0)</f>
        <v>1328</v>
      </c>
      <c r="P128" s="7">
        <f t="shared" si="11"/>
        <v>0.71852479864349295</v>
      </c>
      <c r="Q128" s="5"/>
      <c r="R128" s="7">
        <f>ROUNDDOWN($R$134*$D$30^(($B128-$B$134)/5),0)</f>
        <v>4371</v>
      </c>
      <c r="S128" s="7">
        <f>ROUNDDOWN($S$134*$E$30^(($B128-$B$134)/5),0)</f>
        <v>801</v>
      </c>
      <c r="T128" s="7">
        <f>ROUNDDOWN($T$134*$E$30^(($B128-$B$134)/5),0)</f>
        <v>1394</v>
      </c>
      <c r="U128" s="7">
        <f t="shared" si="12"/>
        <v>0.70861204013377921</v>
      </c>
      <c r="V128" s="5"/>
      <c r="W128" s="7">
        <f>ROUNDDOWN($W$134*$D$30^(($B128-$B$134)/5),0)</f>
        <v>4807</v>
      </c>
      <c r="X128" s="7">
        <f>ROUNDDOWN($X$134*$E$30^(($B128-$B$134)/5),0)</f>
        <v>880</v>
      </c>
      <c r="Y128" s="7">
        <f>ROUNDDOWN($Y$134*$E$30^(($B128-$B$134)/5),0)</f>
        <v>1463</v>
      </c>
      <c r="Z128" s="7">
        <f t="shared" si="13"/>
        <v>0.69853698743045534</v>
      </c>
      <c r="AA128" s="5"/>
      <c r="AB128" s="7">
        <f>ROUNDDOWN($AB$134*$D$30^(($B128-$B$134)/5),0)</f>
        <v>5288</v>
      </c>
      <c r="AC128" s="7">
        <f>ROUNDDOWN($AC$134*$E$30^(($B128-$B$134)/5),0)</f>
        <v>968</v>
      </c>
      <c r="AD128" s="7">
        <f>ROUNDDOWN($AD$134*$E$30^(($B128-$B$134)/5),0)</f>
        <v>1536</v>
      </c>
      <c r="AE128" s="7">
        <f t="shared" si="14"/>
        <v>0.68818514007308162</v>
      </c>
      <c r="AF128" s="7">
        <f t="shared" si="15"/>
        <v>5</v>
      </c>
      <c r="AG128" s="7">
        <f t="shared" si="16"/>
        <v>13</v>
      </c>
      <c r="AH128" s="7">
        <f>ROUNDUP(C128/(D128*F128),0)</f>
        <v>8</v>
      </c>
      <c r="AI128" s="7">
        <f t="shared" si="17"/>
        <v>8</v>
      </c>
    </row>
    <row r="129" spans="1:35" x14ac:dyDescent="0.15">
      <c r="B129" s="2">
        <v>94</v>
      </c>
      <c r="C129" s="7">
        <f>ROUNDDOWN($C$134*$D$30^(($B129-$B$134)/5),0)</f>
        <v>3461</v>
      </c>
      <c r="D129" s="7">
        <f>ROUNDDOWN($D$134*$E$30^(($B129-$B$134)/5),0)</f>
        <v>625</v>
      </c>
      <c r="E129" s="7">
        <f>ROUNDDOWN($E$134*$E$30^(($B129-$B$134)/5),0)</f>
        <v>1250</v>
      </c>
      <c r="F129" s="7">
        <f t="shared" si="9"/>
        <v>0.73233404710920769</v>
      </c>
      <c r="G129" s="5"/>
      <c r="H129" s="7">
        <f>ROUNDDOWN($H$134*$D$30^(($B129-$B$134)/5),0)</f>
        <v>3807</v>
      </c>
      <c r="I129" s="7">
        <f>ROUNDDOWN($I$134*$E$30^(($B129-$B$134)/5),0)</f>
        <v>687</v>
      </c>
      <c r="J129" s="7">
        <f>ROUNDDOWN($J$134*$E$30^(($B129-$B$134)/5),0)</f>
        <v>1312</v>
      </c>
      <c r="K129" s="7">
        <f t="shared" si="10"/>
        <v>0.7227387996618766</v>
      </c>
      <c r="L129" s="5"/>
      <c r="M129" s="7">
        <f>ROUNDDOWN($M$134*$D$30^(($B129-$B$134)/5),0)</f>
        <v>4188</v>
      </c>
      <c r="N129" s="7">
        <f>ROUNDDOWN($N$134*$E$30^(($B129-$B$134)/5),0)</f>
        <v>755</v>
      </c>
      <c r="O129" s="7">
        <f>ROUNDDOWN($O$134*$E$30^(($B129-$B$134)/5),0)</f>
        <v>1377</v>
      </c>
      <c r="P129" s="7">
        <f t="shared" si="11"/>
        <v>0.71294559099437149</v>
      </c>
      <c r="Q129" s="5"/>
      <c r="R129" s="7">
        <f>ROUNDDOWN($R$134*$D$30^(($B129-$B$134)/5),0)</f>
        <v>4606</v>
      </c>
      <c r="S129" s="7">
        <f>ROUNDDOWN($S$134*$E$30^(($B129-$B$134)/5),0)</f>
        <v>830</v>
      </c>
      <c r="T129" s="7">
        <f>ROUNDDOWN($T$134*$E$30^(($B129-$B$134)/5),0)</f>
        <v>1445</v>
      </c>
      <c r="U129" s="7">
        <f t="shared" si="12"/>
        <v>0.70298047276464537</v>
      </c>
      <c r="V129" s="5"/>
      <c r="W129" s="7">
        <f>ROUNDDOWN($W$134*$D$30^(($B129-$B$134)/5),0)</f>
        <v>5066</v>
      </c>
      <c r="X129" s="7">
        <f>ROUNDDOWN($X$134*$E$30^(($B129-$B$134)/5),0)</f>
        <v>913</v>
      </c>
      <c r="Y129" s="7">
        <f>ROUNDDOWN($Y$134*$E$30^(($B129-$B$134)/5),0)</f>
        <v>1517</v>
      </c>
      <c r="Z129" s="7">
        <f t="shared" si="13"/>
        <v>0.69272837755722094</v>
      </c>
      <c r="AA129" s="5"/>
      <c r="AB129" s="7">
        <f>ROUNDDOWN($AB$134*$D$30^(($B129-$B$134)/5),0)</f>
        <v>5573</v>
      </c>
      <c r="AC129" s="7">
        <f>ROUNDDOWN($AC$134*$E$30^(($B129-$B$134)/5),0)</f>
        <v>1004</v>
      </c>
      <c r="AD129" s="7">
        <f>ROUNDDOWN($AD$134*$E$30^(($B129-$B$134)/5),0)</f>
        <v>1593</v>
      </c>
      <c r="AE129" s="7">
        <f t="shared" si="14"/>
        <v>0.68222621184919208</v>
      </c>
      <c r="AF129" s="7">
        <f t="shared" si="15"/>
        <v>5</v>
      </c>
      <c r="AG129" s="7">
        <f t="shared" si="16"/>
        <v>14</v>
      </c>
      <c r="AH129" s="7">
        <f>ROUNDUP(C129/(D129*F129),0)</f>
        <v>8</v>
      </c>
      <c r="AI129" s="7">
        <f t="shared" si="17"/>
        <v>9</v>
      </c>
    </row>
    <row r="130" spans="1:35" x14ac:dyDescent="0.15">
      <c r="B130" s="2">
        <v>95</v>
      </c>
      <c r="C130" s="7">
        <f>ROUNDDOWN($C$134*$D$30^(($B130-$B$134)/5),0)</f>
        <v>3648</v>
      </c>
      <c r="D130" s="7">
        <f>ROUNDDOWN($D$134*$E$30^(($B130-$B$134)/5),0)</f>
        <v>648</v>
      </c>
      <c r="E130" s="7">
        <f>ROUNDDOWN($E$134*$E$30^(($B130-$B$134)/5),0)</f>
        <v>1296</v>
      </c>
      <c r="F130" s="7">
        <f t="shared" si="9"/>
        <v>0.72692793931731992</v>
      </c>
      <c r="G130" s="5"/>
      <c r="H130" s="7">
        <f>ROUNDDOWN($H$134*$D$30^(($B130-$B$134)/5),0)</f>
        <v>4012</v>
      </c>
      <c r="I130" s="7">
        <f>ROUNDDOWN($I$134*$E$30^(($B130-$B$134)/5),0)</f>
        <v>713</v>
      </c>
      <c r="J130" s="7">
        <f>ROUNDDOWN($J$134*$E$30^(($B130-$B$134)/5),0)</f>
        <v>1361</v>
      </c>
      <c r="K130" s="7">
        <f t="shared" si="10"/>
        <v>0.71710663063812097</v>
      </c>
      <c r="L130" s="5"/>
      <c r="M130" s="7">
        <f>ROUNDDOWN($M$134*$D$30^(($B130-$B$134)/5),0)</f>
        <v>4414</v>
      </c>
      <c r="N130" s="7">
        <f>ROUNDDOWN($N$134*$E$30^(($B130-$B$134)/5),0)</f>
        <v>783</v>
      </c>
      <c r="O130" s="7">
        <f>ROUNDDOWN($O$134*$E$30^(($B130-$B$134)/5),0)</f>
        <v>1428</v>
      </c>
      <c r="P130" s="7">
        <f t="shared" si="11"/>
        <v>0.70725707257072568</v>
      </c>
      <c r="Q130" s="5"/>
      <c r="R130" s="7">
        <f>ROUNDDOWN($R$134*$D$30^(($B130-$B$134)/5),0)</f>
        <v>4855</v>
      </c>
      <c r="S130" s="7">
        <f>ROUNDDOWN($S$134*$E$30^(($B130-$B$134)/5),0)</f>
        <v>861</v>
      </c>
      <c r="T130" s="7">
        <f>ROUNDDOWN($T$134*$E$30^(($B130-$B$134)/5),0)</f>
        <v>1499</v>
      </c>
      <c r="U130" s="7">
        <f t="shared" si="12"/>
        <v>0.6971105273792686</v>
      </c>
      <c r="V130" s="5"/>
      <c r="W130" s="7">
        <f>ROUNDDOWN($W$134*$D$30^(($B130-$B$134)/5),0)</f>
        <v>5339</v>
      </c>
      <c r="X130" s="7">
        <f>ROUNDDOWN($X$134*$E$30^(($B130-$B$134)/5),0)</f>
        <v>947</v>
      </c>
      <c r="Y130" s="7">
        <f>ROUNDDOWN($Y$134*$E$30^(($B130-$B$134)/5),0)</f>
        <v>1573</v>
      </c>
      <c r="Z130" s="7">
        <f t="shared" si="13"/>
        <v>0.68684053354568986</v>
      </c>
      <c r="AA130" s="5"/>
      <c r="AB130" s="7">
        <f>ROUNDDOWN($AB$134*$D$30^(($B130-$B$134)/5),0)</f>
        <v>5873</v>
      </c>
      <c r="AC130" s="7">
        <f>ROUNDDOWN($AC$134*$E$30^(($B130-$B$134)/5),0)</f>
        <v>1041</v>
      </c>
      <c r="AD130" s="7">
        <f>ROUNDDOWN($AD$134*$E$30^(($B130-$B$134)/5),0)</f>
        <v>1652</v>
      </c>
      <c r="AE130" s="7">
        <f t="shared" si="14"/>
        <v>0.67620540964327713</v>
      </c>
      <c r="AF130" s="7">
        <f t="shared" si="15"/>
        <v>5</v>
      </c>
      <c r="AG130" s="7">
        <f t="shared" si="16"/>
        <v>14</v>
      </c>
      <c r="AH130" s="7">
        <f>ROUNDUP(C130/(D130*F130),0)</f>
        <v>8</v>
      </c>
      <c r="AI130" s="7">
        <f t="shared" si="17"/>
        <v>9</v>
      </c>
    </row>
    <row r="131" spans="1:35" x14ac:dyDescent="0.15">
      <c r="B131" s="2">
        <v>96</v>
      </c>
      <c r="C131" s="7">
        <f>ROUNDDOWN($C$134*$D$30^(($B131-$B$134)/5),0)</f>
        <v>3844</v>
      </c>
      <c r="D131" s="7">
        <f>ROUNDDOWN($D$134*$E$30^(($B131-$B$134)/5),0)</f>
        <v>672</v>
      </c>
      <c r="E131" s="7">
        <f>ROUNDDOWN($E$134*$E$30^(($B131-$B$134)/5),0)</f>
        <v>1344</v>
      </c>
      <c r="F131" s="7">
        <f t="shared" si="9"/>
        <v>0.72139303482587069</v>
      </c>
      <c r="G131" s="5"/>
      <c r="H131" s="7">
        <f>ROUNDDOWN($H$134*$D$30^(($B131-$B$134)/5),0)</f>
        <v>4229</v>
      </c>
      <c r="I131" s="7">
        <f>ROUNDDOWN($I$134*$E$30^(($B131-$B$134)/5),0)</f>
        <v>739</v>
      </c>
      <c r="J131" s="7">
        <f>ROUNDDOWN($J$134*$E$30^(($B131-$B$134)/5),0)</f>
        <v>1411</v>
      </c>
      <c r="K131" s="7">
        <f t="shared" si="10"/>
        <v>0.71151093845839297</v>
      </c>
      <c r="L131" s="5"/>
      <c r="M131" s="7">
        <f>ROUNDDOWN($M$134*$D$30^(($B131-$B$134)/5),0)</f>
        <v>4651</v>
      </c>
      <c r="N131" s="7">
        <f>ROUNDDOWN($N$134*$E$30^(($B131-$B$134)/5),0)</f>
        <v>813</v>
      </c>
      <c r="O131" s="7">
        <f>ROUNDDOWN($O$134*$E$30^(($B131-$B$134)/5),0)</f>
        <v>1481</v>
      </c>
      <c r="P131" s="7">
        <f t="shared" si="11"/>
        <v>0.70147147752469263</v>
      </c>
      <c r="Q131" s="5"/>
      <c r="R131" s="7">
        <f>ROUNDDOWN($R$134*$D$30^(($B131-$B$134)/5),0)</f>
        <v>5116</v>
      </c>
      <c r="S131" s="7">
        <f>ROUNDDOWN($S$134*$E$30^(($B131-$B$134)/5),0)</f>
        <v>893</v>
      </c>
      <c r="T131" s="7">
        <f>ROUNDDOWN($T$134*$E$30^(($B131-$B$134)/5),0)</f>
        <v>1555</v>
      </c>
      <c r="U131" s="7">
        <f t="shared" si="12"/>
        <v>0.69116186693147963</v>
      </c>
      <c r="V131" s="5"/>
      <c r="W131" s="7">
        <f>ROUNDDOWN($W$134*$D$30^(($B131-$B$134)/5),0)</f>
        <v>5627</v>
      </c>
      <c r="X131" s="7">
        <f>ROUNDDOWN($X$134*$E$30^(($B131-$B$134)/5),0)</f>
        <v>982</v>
      </c>
      <c r="Y131" s="7">
        <f>ROUNDDOWN($Y$134*$E$30^(($B131-$B$134)/5),0)</f>
        <v>1632</v>
      </c>
      <c r="Z131" s="7">
        <f t="shared" si="13"/>
        <v>0.68075117370892013</v>
      </c>
      <c r="AA131" s="5"/>
      <c r="AB131" s="7">
        <f>ROUNDDOWN($AB$134*$D$30^(($B131-$B$134)/5),0)</f>
        <v>6189</v>
      </c>
      <c r="AC131" s="7">
        <f>ROUNDDOWN($AC$134*$E$30^(($B131-$B$134)/5),0)</f>
        <v>1080</v>
      </c>
      <c r="AD131" s="7">
        <f>ROUNDDOWN($AD$134*$E$30^(($B131-$B$134)/5),0)</f>
        <v>1713</v>
      </c>
      <c r="AE131" s="7">
        <f t="shared" si="14"/>
        <v>0.67013287117273257</v>
      </c>
      <c r="AF131" s="7">
        <f t="shared" si="15"/>
        <v>5</v>
      </c>
      <c r="AG131" s="7">
        <f t="shared" si="16"/>
        <v>14</v>
      </c>
      <c r="AH131" s="7">
        <f>ROUNDUP(C131/(D131*F131),0)</f>
        <v>8</v>
      </c>
      <c r="AI131" s="7">
        <f t="shared" si="17"/>
        <v>9</v>
      </c>
    </row>
    <row r="132" spans="1:35" x14ac:dyDescent="0.15">
      <c r="B132" s="2">
        <v>97</v>
      </c>
      <c r="C132" s="7">
        <f>ROUNDDOWN($C$134*$D$30^(($B132-$B$134)/5),0)</f>
        <v>4051</v>
      </c>
      <c r="D132" s="7">
        <f>ROUNDDOWN($D$134*$E$30^(($B132-$B$134)/5),0)</f>
        <v>697</v>
      </c>
      <c r="E132" s="7">
        <f>ROUNDDOWN($E$134*$E$30^(($B132-$B$134)/5),0)</f>
        <v>1394</v>
      </c>
      <c r="F132" s="7">
        <f t="shared" si="9"/>
        <v>0.715742251223491</v>
      </c>
      <c r="G132" s="5"/>
      <c r="H132" s="7">
        <f>ROUNDDOWN($H$134*$D$30^(($B132-$B$134)/5),0)</f>
        <v>4456</v>
      </c>
      <c r="I132" s="7">
        <f>ROUNDDOWN($I$134*$E$30^(($B132-$B$134)/5),0)</f>
        <v>766</v>
      </c>
      <c r="J132" s="7">
        <f>ROUNDDOWN($J$134*$E$30^(($B132-$B$134)/5),0)</f>
        <v>1464</v>
      </c>
      <c r="K132" s="7">
        <f t="shared" si="10"/>
        <v>0.7056694813027744</v>
      </c>
      <c r="L132" s="5"/>
      <c r="M132" s="7">
        <f>ROUNDDOWN($M$134*$D$30^(($B132-$B$134)/5),0)</f>
        <v>4902</v>
      </c>
      <c r="N132" s="7">
        <f>ROUNDDOWN($N$134*$E$30^(($B132-$B$134)/5),0)</f>
        <v>843</v>
      </c>
      <c r="O132" s="7">
        <f>ROUNDDOWN($O$134*$E$30^(($B132-$B$134)/5),0)</f>
        <v>1536</v>
      </c>
      <c r="P132" s="7">
        <f t="shared" si="11"/>
        <v>0.69560047562425686</v>
      </c>
      <c r="Q132" s="5"/>
      <c r="R132" s="7">
        <f>ROUNDDOWN($R$134*$D$30^(($B132-$B$134)/5),0)</f>
        <v>5392</v>
      </c>
      <c r="S132" s="7">
        <f>ROUNDDOWN($S$134*$E$30^(($B132-$B$134)/5),0)</f>
        <v>926</v>
      </c>
      <c r="T132" s="7">
        <f>ROUNDDOWN($T$134*$E$30^(($B132-$B$134)/5),0)</f>
        <v>1612</v>
      </c>
      <c r="U132" s="7">
        <f t="shared" si="12"/>
        <v>0.68527918781725894</v>
      </c>
      <c r="V132" s="5"/>
      <c r="W132" s="7">
        <f>ROUNDDOWN($W$134*$D$30^(($B132-$B$134)/5),0)</f>
        <v>5930</v>
      </c>
      <c r="X132" s="7">
        <f>ROUNDDOWN($X$134*$E$30^(($B132-$B$134)/5),0)</f>
        <v>1018</v>
      </c>
      <c r="Y132" s="7">
        <f>ROUNDDOWN($Y$134*$E$30^(($B132-$B$134)/5),0)</f>
        <v>1692</v>
      </c>
      <c r="Z132" s="7">
        <f t="shared" si="13"/>
        <v>0.67474048442906576</v>
      </c>
      <c r="AA132" s="5"/>
      <c r="AB132" s="7">
        <f>ROUNDDOWN($AB$134*$D$30^(($B132-$B$134)/5),0)</f>
        <v>6523</v>
      </c>
      <c r="AC132" s="7">
        <f>ROUNDDOWN($AC$134*$E$30^(($B132-$B$134)/5),0)</f>
        <v>1120</v>
      </c>
      <c r="AD132" s="7">
        <f>ROUNDDOWN($AD$134*$E$30^(($B132-$B$134)/5),0)</f>
        <v>1777</v>
      </c>
      <c r="AE132" s="7">
        <f t="shared" si="14"/>
        <v>0.66389256667297136</v>
      </c>
      <c r="AF132" s="7">
        <f t="shared" si="15"/>
        <v>6</v>
      </c>
      <c r="AG132" s="7">
        <f t="shared" si="16"/>
        <v>15</v>
      </c>
      <c r="AH132" s="7">
        <f>ROUNDUP(C132/(D132*F132),0)</f>
        <v>9</v>
      </c>
      <c r="AI132" s="7">
        <f t="shared" si="17"/>
        <v>9</v>
      </c>
    </row>
    <row r="133" spans="1:35" x14ac:dyDescent="0.15">
      <c r="B133" s="2">
        <v>98</v>
      </c>
      <c r="C133" s="7">
        <f>ROUNDDOWN($C$134*$D$30^(($B133-$B$134)/5),0)</f>
        <v>4269</v>
      </c>
      <c r="D133" s="7">
        <f>ROUNDDOWN($D$134*$E$30^(($B133-$B$134)/5),0)</f>
        <v>723</v>
      </c>
      <c r="E133" s="7">
        <f>ROUNDDOWN($E$134*$E$30^(($B133-$B$134)/5),0)</f>
        <v>1446</v>
      </c>
      <c r="F133" s="7">
        <f t="shared" si="9"/>
        <v>0.70998796630565586</v>
      </c>
      <c r="G133" s="5"/>
      <c r="H133" s="7">
        <f>ROUNDDOWN($H$134*$D$30^(($B133-$B$134)/5),0)</f>
        <v>4696</v>
      </c>
      <c r="I133" s="7">
        <f>ROUNDDOWN($I$134*$E$30^(($B133-$B$134)/5),0)</f>
        <v>795</v>
      </c>
      <c r="J133" s="7">
        <f>ROUNDDOWN($J$134*$E$30^(($B133-$B$134)/5),0)</f>
        <v>1518</v>
      </c>
      <c r="K133" s="7">
        <f t="shared" si="10"/>
        <v>0.69988137603795963</v>
      </c>
      <c r="L133" s="5"/>
      <c r="M133" s="7">
        <f>ROUNDDOWN($M$134*$D$30^(($B133-$B$134)/5),0)</f>
        <v>5166</v>
      </c>
      <c r="N133" s="7">
        <f>ROUNDDOWN($N$134*$E$30^(($B133-$B$134)/5),0)</f>
        <v>874</v>
      </c>
      <c r="O133" s="7">
        <f>ROUNDDOWN($O$134*$E$30^(($B133-$B$134)/5),0)</f>
        <v>1593</v>
      </c>
      <c r="P133" s="7">
        <f t="shared" si="11"/>
        <v>0.68965517241379315</v>
      </c>
      <c r="Q133" s="5"/>
      <c r="R133" s="7">
        <f>ROUNDDOWN($R$134*$D$30^(($B133-$B$134)/5),0)</f>
        <v>5682</v>
      </c>
      <c r="S133" s="7">
        <f>ROUNDDOWN($S$134*$E$30^(($B133-$B$134)/5),0)</f>
        <v>961</v>
      </c>
      <c r="T133" s="7">
        <f>ROUNDDOWN($T$134*$E$30^(($B133-$B$134)/5),0)</f>
        <v>1672</v>
      </c>
      <c r="U133" s="7">
        <f t="shared" si="12"/>
        <v>0.67920184190330013</v>
      </c>
      <c r="V133" s="5"/>
      <c r="W133" s="7">
        <f>ROUNDDOWN($W$134*$D$30^(($B133-$B$134)/5),0)</f>
        <v>6250</v>
      </c>
      <c r="X133" s="7">
        <f>ROUNDDOWN($X$134*$E$30^(($B133-$B$134)/5),0)</f>
        <v>1056</v>
      </c>
      <c r="Y133" s="7">
        <f>ROUNDDOWN($Y$134*$E$30^(($B133-$B$134)/5),0)</f>
        <v>1755</v>
      </c>
      <c r="Z133" s="7">
        <f t="shared" si="13"/>
        <v>0.66855524079320117</v>
      </c>
      <c r="AA133" s="5"/>
      <c r="AB133" s="7">
        <f>ROUNDDOWN($AB$134*$D$30^(($B133-$B$134)/5),0)</f>
        <v>6874</v>
      </c>
      <c r="AC133" s="7">
        <f>ROUNDDOWN($AC$134*$E$30^(($B133-$B$134)/5),0)</f>
        <v>1161</v>
      </c>
      <c r="AD133" s="7">
        <f>ROUNDDOWN($AD$134*$E$30^(($B133-$B$134)/5),0)</f>
        <v>1843</v>
      </c>
      <c r="AE133" s="7">
        <f t="shared" si="14"/>
        <v>0.65762585918632732</v>
      </c>
      <c r="AF133" s="7">
        <f t="shared" si="15"/>
        <v>6</v>
      </c>
      <c r="AG133" s="7">
        <f t="shared" si="16"/>
        <v>15</v>
      </c>
      <c r="AH133" s="7">
        <f>ROUNDUP(C133/(D133*F133),0)</f>
        <v>9</v>
      </c>
      <c r="AI133" s="7">
        <f t="shared" si="17"/>
        <v>10</v>
      </c>
    </row>
    <row r="134" spans="1:35" x14ac:dyDescent="0.15">
      <c r="B134" s="2">
        <v>99</v>
      </c>
      <c r="C134" s="6">
        <f>3000*B31</f>
        <v>4500</v>
      </c>
      <c r="D134" s="6">
        <f>500*B31</f>
        <v>750</v>
      </c>
      <c r="E134" s="6">
        <f>1000*B31</f>
        <v>1500</v>
      </c>
      <c r="F134" s="7">
        <f t="shared" si="9"/>
        <v>0.70414201183431946</v>
      </c>
      <c r="G134" s="5"/>
      <c r="H134" s="7">
        <f>ROUNDDOWN(C134*$D$28,0)</f>
        <v>4950</v>
      </c>
      <c r="I134" s="7">
        <f>ROUNDDOWN(D134*$D$28,0)</f>
        <v>825</v>
      </c>
      <c r="J134" s="7">
        <f>ROUNDDOWN(E134*$G$28,0)</f>
        <v>1575</v>
      </c>
      <c r="K134" s="7">
        <f t="shared" si="10"/>
        <v>0.69387755102040816</v>
      </c>
      <c r="L134" s="5"/>
      <c r="M134" s="7">
        <f>ROUNDDOWN(H134*$D$28,0)</f>
        <v>5445</v>
      </c>
      <c r="N134" s="7">
        <f>ROUNDDOWN(I134*$D$28,0)</f>
        <v>907</v>
      </c>
      <c r="O134" s="7">
        <f>ROUNDDOWN(J134*$G$28,0)</f>
        <v>1653</v>
      </c>
      <c r="P134" s="7">
        <f t="shared" si="11"/>
        <v>0.68351522113727736</v>
      </c>
      <c r="Q134" s="5"/>
      <c r="R134" s="7">
        <f>ROUNDDOWN(M134*$D$28,0)</f>
        <v>5989</v>
      </c>
      <c r="S134" s="7">
        <f>ROUNDDOWN(N134*$D$28,0)</f>
        <v>997</v>
      </c>
      <c r="T134" s="7">
        <f>ROUNDDOWN(O134*$G$28,0)</f>
        <v>1735</v>
      </c>
      <c r="U134" s="7">
        <f t="shared" si="12"/>
        <v>0.67295004712535345</v>
      </c>
      <c r="V134" s="5"/>
      <c r="W134" s="7">
        <f>ROUNDDOWN(R134*$D$28,0)</f>
        <v>6587</v>
      </c>
      <c r="X134" s="7">
        <f>ROUNDDOWN(S134*$D$28,0)</f>
        <v>1096</v>
      </c>
      <c r="Y134" s="7">
        <f>ROUNDDOWN(T134*$G$28,0)</f>
        <v>1821</v>
      </c>
      <c r="Z134" s="7">
        <f t="shared" si="13"/>
        <v>0.66221480244852537</v>
      </c>
      <c r="AA134" s="5"/>
      <c r="AB134" s="7">
        <f>ROUNDDOWN(W134*$D$28,0)</f>
        <v>7245</v>
      </c>
      <c r="AC134" s="7">
        <f>ROUNDDOWN(X134*$D$28,0)</f>
        <v>1205</v>
      </c>
      <c r="AD134" s="7">
        <f>ROUNDDOWN(Y134*$G$28,0)</f>
        <v>1912</v>
      </c>
      <c r="AE134" s="7">
        <f t="shared" si="14"/>
        <v>0.65122218168551627</v>
      </c>
      <c r="AF134" s="7">
        <f t="shared" si="15"/>
        <v>6</v>
      </c>
      <c r="AG134" s="7">
        <f t="shared" si="16"/>
        <v>15</v>
      </c>
      <c r="AH134" s="7">
        <f>ROUNDUP(C134/(D134*F134),0)</f>
        <v>9</v>
      </c>
      <c r="AI134" s="7">
        <f t="shared" si="17"/>
        <v>10</v>
      </c>
    </row>
    <row r="135" spans="1:35" x14ac:dyDescent="0.15">
      <c r="H135" s="2">
        <f>ROUNDUP(H134/(I134*K134),0)</f>
        <v>9</v>
      </c>
      <c r="M135" s="2">
        <f>ROUNDUP(M134/(N134*P134),0)</f>
        <v>9</v>
      </c>
      <c r="R135" s="2">
        <f>ROUNDUP(R134/(S134*U134),0)</f>
        <v>9</v>
      </c>
      <c r="W135" s="2">
        <f>ROUNDUP(W134/(X134*Z134),0)</f>
        <v>10</v>
      </c>
      <c r="AB135" s="2">
        <f>ROUNDUP(AB134/(AC134*AE134),0)</f>
        <v>10</v>
      </c>
    </row>
    <row r="136" spans="1:35" x14ac:dyDescent="0.15">
      <c r="A136" s="11" t="s">
        <v>54</v>
      </c>
    </row>
    <row r="137" spans="1:35" x14ac:dyDescent="0.15">
      <c r="B137" s="11" t="s">
        <v>33</v>
      </c>
      <c r="C137" s="11" t="s">
        <v>34</v>
      </c>
      <c r="D137" s="11" t="s">
        <v>35</v>
      </c>
      <c r="E137" s="11" t="s">
        <v>36</v>
      </c>
      <c r="F137" s="11" t="s">
        <v>34</v>
      </c>
      <c r="G137" s="11" t="s">
        <v>35</v>
      </c>
    </row>
    <row r="138" spans="1:35" x14ac:dyDescent="0.15">
      <c r="C138" s="6">
        <v>1.5</v>
      </c>
      <c r="D138" s="6">
        <v>5</v>
      </c>
      <c r="F138" s="6">
        <v>2.5</v>
      </c>
      <c r="G138" s="6">
        <v>10</v>
      </c>
    </row>
    <row r="139" spans="1:35" x14ac:dyDescent="0.15">
      <c r="B139" s="3" t="s">
        <v>23</v>
      </c>
      <c r="D139" s="11" t="s">
        <v>33</v>
      </c>
      <c r="E139" s="11" t="s">
        <v>36</v>
      </c>
      <c r="F139" s="11"/>
      <c r="G139" s="11"/>
      <c r="H139" s="11"/>
      <c r="I139" s="11" t="s">
        <v>33</v>
      </c>
      <c r="J139" s="11" t="s">
        <v>36</v>
      </c>
      <c r="K139" s="11"/>
      <c r="L139" s="11"/>
      <c r="M139" s="11"/>
      <c r="N139" s="11" t="s">
        <v>33</v>
      </c>
      <c r="O139" s="11" t="s">
        <v>36</v>
      </c>
      <c r="P139" s="11"/>
      <c r="Q139" s="11"/>
      <c r="R139" s="11"/>
      <c r="S139" s="11" t="s">
        <v>33</v>
      </c>
      <c r="T139" s="11" t="s">
        <v>36</v>
      </c>
      <c r="U139" s="11"/>
      <c r="V139" s="11"/>
      <c r="W139" s="11"/>
      <c r="X139" s="11" t="s">
        <v>33</v>
      </c>
      <c r="Y139" s="11" t="s">
        <v>36</v>
      </c>
      <c r="Z139" s="11"/>
      <c r="AA139" s="11"/>
      <c r="AB139" s="11"/>
      <c r="AC139" s="11" t="s">
        <v>33</v>
      </c>
      <c r="AD139" s="11" t="s">
        <v>36</v>
      </c>
    </row>
    <row r="140" spans="1:35" x14ac:dyDescent="0.15">
      <c r="B140" s="2">
        <v>1</v>
      </c>
      <c r="D140" s="7">
        <f t="shared" ref="D140:D171" si="18">ROUNDDOWN((D36-$D$138)/$C$138,0)</f>
        <v>10</v>
      </c>
      <c r="E140" s="7">
        <f>ROUNDDOWN((E36-$G$138)/$F$138,0)</f>
        <v>12</v>
      </c>
      <c r="I140" s="7">
        <f t="shared" ref="I140:I171" si="19">ROUNDDOWN((I36-$D$138)/$C$138,0)</f>
        <v>12</v>
      </c>
      <c r="J140" s="7">
        <f t="shared" ref="J140:J171" si="20">ROUNDDOWN((J36-$G$138)/$F$138,0)</f>
        <v>13</v>
      </c>
      <c r="N140" s="7">
        <f t="shared" ref="N140:N171" si="21">ROUNDDOWN((N36-$D$138)/$C$138,0)</f>
        <v>13</v>
      </c>
      <c r="O140" s="7">
        <f t="shared" ref="O140:O171" si="22">ROUNDDOWN((O36-$G$138)/$F$138,0)</f>
        <v>14</v>
      </c>
      <c r="S140" s="7">
        <f t="shared" ref="S140:S171" si="23">ROUNDDOWN((S36-$D$138)/$C$138,0)</f>
        <v>14</v>
      </c>
      <c r="T140" s="7">
        <f t="shared" ref="T140:T171" si="24">ROUNDDOWN((T36-$G$138)/$F$138,0)</f>
        <v>15</v>
      </c>
      <c r="X140" s="7">
        <f t="shared" ref="X140:X171" si="25">ROUNDDOWN((X36-$D$138)/$C$138,0)</f>
        <v>16</v>
      </c>
      <c r="Y140" s="7">
        <f t="shared" ref="Y140:Y171" si="26">ROUNDDOWN((Y36-$G$138)/$F$138,0)</f>
        <v>16</v>
      </c>
      <c r="AC140" s="7">
        <f t="shared" ref="AC140:AC171" si="27">ROUNDDOWN((AC36-$D$138)/$C$138,0)</f>
        <v>18</v>
      </c>
      <c r="AD140" s="7">
        <f t="shared" ref="AD140:AD171" si="28">ROUNDDOWN((AD36-$G$138)/$F$138,0)</f>
        <v>17</v>
      </c>
    </row>
    <row r="141" spans="1:35" x14ac:dyDescent="0.15">
      <c r="B141" s="2">
        <v>2</v>
      </c>
      <c r="C141" s="2">
        <f>D141-D140</f>
        <v>0</v>
      </c>
      <c r="D141" s="7">
        <f t="shared" si="18"/>
        <v>10</v>
      </c>
      <c r="E141" s="7">
        <f>ROUNDDOWN((E37-$G$138)/$F$138,0)</f>
        <v>13</v>
      </c>
      <c r="F141" s="2">
        <f>E141-E140</f>
        <v>1</v>
      </c>
      <c r="H141" s="2">
        <f>I141-I140</f>
        <v>0</v>
      </c>
      <c r="I141" s="7">
        <f t="shared" si="19"/>
        <v>12</v>
      </c>
      <c r="J141" s="7">
        <f t="shared" si="20"/>
        <v>14</v>
      </c>
      <c r="K141" s="2">
        <f>J141-J140</f>
        <v>1</v>
      </c>
      <c r="M141" s="2">
        <f>N141-N140</f>
        <v>1</v>
      </c>
      <c r="N141" s="7">
        <f t="shared" si="21"/>
        <v>14</v>
      </c>
      <c r="O141" s="7">
        <f t="shared" si="22"/>
        <v>15</v>
      </c>
      <c r="P141" s="2">
        <f>O141-O140</f>
        <v>1</v>
      </c>
      <c r="R141" s="2">
        <f>S141-S140</f>
        <v>2</v>
      </c>
      <c r="S141" s="7">
        <f t="shared" si="23"/>
        <v>16</v>
      </c>
      <c r="T141" s="7">
        <f t="shared" si="24"/>
        <v>16</v>
      </c>
      <c r="U141" s="2">
        <f>T141-T140</f>
        <v>1</v>
      </c>
      <c r="W141" s="2">
        <f>X141-X140</f>
        <v>1</v>
      </c>
      <c r="X141" s="7">
        <f t="shared" si="25"/>
        <v>17</v>
      </c>
      <c r="Y141" s="7">
        <f t="shared" si="26"/>
        <v>16</v>
      </c>
      <c r="Z141" s="2">
        <f>Y141-Y140</f>
        <v>0</v>
      </c>
      <c r="AB141" s="2">
        <f>AC141-AC140</f>
        <v>2</v>
      </c>
      <c r="AC141" s="7">
        <f t="shared" si="27"/>
        <v>20</v>
      </c>
      <c r="AD141" s="7">
        <f t="shared" si="28"/>
        <v>18</v>
      </c>
      <c r="AE141" s="2">
        <f>AD141-AD140</f>
        <v>1</v>
      </c>
    </row>
    <row r="142" spans="1:35" x14ac:dyDescent="0.15">
      <c r="B142" s="2">
        <v>3</v>
      </c>
      <c r="C142" s="2">
        <f t="shared" ref="C142:C205" si="29">D142-D141</f>
        <v>1</v>
      </c>
      <c r="D142" s="7">
        <f t="shared" si="18"/>
        <v>11</v>
      </c>
      <c r="E142" s="7">
        <f>ROUNDDOWN((E38-$G$138)/$F$138,0)</f>
        <v>14</v>
      </c>
      <c r="F142" s="2">
        <f t="shared" ref="F142:F205" si="30">E142-E141</f>
        <v>1</v>
      </c>
      <c r="H142" s="2">
        <f t="shared" ref="H142:H205" si="31">I142-I141</f>
        <v>0</v>
      </c>
      <c r="I142" s="7">
        <f t="shared" si="19"/>
        <v>12</v>
      </c>
      <c r="J142" s="7">
        <f t="shared" si="20"/>
        <v>14</v>
      </c>
      <c r="K142" s="2">
        <f t="shared" ref="K142:K205" si="32">J142-J141</f>
        <v>0</v>
      </c>
      <c r="M142" s="2">
        <f t="shared" ref="M142:M205" si="33">N142-N141</f>
        <v>0</v>
      </c>
      <c r="N142" s="7">
        <f t="shared" si="21"/>
        <v>14</v>
      </c>
      <c r="O142" s="7">
        <f t="shared" si="22"/>
        <v>15</v>
      </c>
      <c r="P142" s="2">
        <f t="shared" ref="P142:P205" si="34">O142-O141</f>
        <v>0</v>
      </c>
      <c r="R142" s="2">
        <f t="shared" ref="R142:R205" si="35">S142-S141</f>
        <v>0</v>
      </c>
      <c r="S142" s="7">
        <f t="shared" si="23"/>
        <v>16</v>
      </c>
      <c r="T142" s="7">
        <f t="shared" si="24"/>
        <v>16</v>
      </c>
      <c r="U142" s="2">
        <f t="shared" ref="U142:U205" si="36">T142-T141</f>
        <v>0</v>
      </c>
      <c r="W142" s="2">
        <f t="shared" ref="W142:W205" si="37">X142-X141</f>
        <v>1</v>
      </c>
      <c r="X142" s="7">
        <f t="shared" si="25"/>
        <v>18</v>
      </c>
      <c r="Y142" s="7">
        <f t="shared" si="26"/>
        <v>17</v>
      </c>
      <c r="Z142" s="2">
        <f t="shared" ref="Z142:Z205" si="38">Y142-Y141</f>
        <v>1</v>
      </c>
      <c r="AB142" s="2">
        <f t="shared" ref="AB142:AB205" si="39">AC142-AC141</f>
        <v>0</v>
      </c>
      <c r="AC142" s="7">
        <f t="shared" si="27"/>
        <v>20</v>
      </c>
      <c r="AD142" s="7">
        <f t="shared" si="28"/>
        <v>18</v>
      </c>
      <c r="AE142" s="2">
        <f>AD142-AD141</f>
        <v>0</v>
      </c>
    </row>
    <row r="143" spans="1:35" x14ac:dyDescent="0.15">
      <c r="B143" s="2">
        <v>4</v>
      </c>
      <c r="C143" s="2">
        <f t="shared" si="29"/>
        <v>1</v>
      </c>
      <c r="D143" s="7">
        <f t="shared" si="18"/>
        <v>12</v>
      </c>
      <c r="E143" s="7">
        <f>ROUNDDOWN((E39-$G$138)/$F$138,0)</f>
        <v>14</v>
      </c>
      <c r="F143" s="2">
        <f t="shared" si="30"/>
        <v>0</v>
      </c>
      <c r="H143" s="2">
        <f t="shared" si="31"/>
        <v>1</v>
      </c>
      <c r="I143" s="7">
        <f t="shared" si="19"/>
        <v>13</v>
      </c>
      <c r="J143" s="7">
        <f t="shared" si="20"/>
        <v>15</v>
      </c>
      <c r="K143" s="2">
        <f t="shared" si="32"/>
        <v>1</v>
      </c>
      <c r="M143" s="2">
        <f t="shared" si="33"/>
        <v>1</v>
      </c>
      <c r="N143" s="7">
        <f t="shared" si="21"/>
        <v>15</v>
      </c>
      <c r="O143" s="7">
        <f t="shared" si="22"/>
        <v>16</v>
      </c>
      <c r="P143" s="2">
        <f t="shared" si="34"/>
        <v>1</v>
      </c>
      <c r="R143" s="2">
        <f t="shared" si="35"/>
        <v>1</v>
      </c>
      <c r="S143" s="7">
        <f t="shared" si="23"/>
        <v>17</v>
      </c>
      <c r="T143" s="7">
        <f t="shared" si="24"/>
        <v>17</v>
      </c>
      <c r="U143" s="2">
        <f t="shared" si="36"/>
        <v>1</v>
      </c>
      <c r="W143" s="2">
        <f t="shared" si="37"/>
        <v>1</v>
      </c>
      <c r="X143" s="7">
        <f t="shared" si="25"/>
        <v>19</v>
      </c>
      <c r="Y143" s="7">
        <f t="shared" si="26"/>
        <v>18</v>
      </c>
      <c r="Z143" s="2">
        <f t="shared" si="38"/>
        <v>1</v>
      </c>
      <c r="AB143" s="2">
        <f t="shared" si="39"/>
        <v>1</v>
      </c>
      <c r="AC143" s="7">
        <f t="shared" si="27"/>
        <v>21</v>
      </c>
      <c r="AD143" s="7">
        <f t="shared" si="28"/>
        <v>19</v>
      </c>
      <c r="AE143" s="2">
        <f t="shared" ref="AE143:AE206" si="40">AD143-AD142</f>
        <v>1</v>
      </c>
    </row>
    <row r="144" spans="1:35" x14ac:dyDescent="0.15">
      <c r="B144" s="2">
        <v>5</v>
      </c>
      <c r="C144" s="2">
        <f t="shared" si="29"/>
        <v>0</v>
      </c>
      <c r="D144" s="7">
        <f t="shared" si="18"/>
        <v>12</v>
      </c>
      <c r="E144" s="7">
        <f>ROUNDDOWN((E40-$G$138)/$F$138,0)</f>
        <v>15</v>
      </c>
      <c r="F144" s="2">
        <f t="shared" si="30"/>
        <v>1</v>
      </c>
      <c r="H144" s="2">
        <f t="shared" si="31"/>
        <v>1</v>
      </c>
      <c r="I144" s="7">
        <f t="shared" si="19"/>
        <v>14</v>
      </c>
      <c r="J144" s="7">
        <f t="shared" si="20"/>
        <v>16</v>
      </c>
      <c r="K144" s="2">
        <f t="shared" si="32"/>
        <v>1</v>
      </c>
      <c r="M144" s="2">
        <f t="shared" si="33"/>
        <v>1</v>
      </c>
      <c r="N144" s="7">
        <f t="shared" si="21"/>
        <v>16</v>
      </c>
      <c r="O144" s="7">
        <f t="shared" si="22"/>
        <v>17</v>
      </c>
      <c r="P144" s="2">
        <f t="shared" si="34"/>
        <v>1</v>
      </c>
      <c r="R144" s="2">
        <f t="shared" si="35"/>
        <v>1</v>
      </c>
      <c r="S144" s="7">
        <f t="shared" si="23"/>
        <v>18</v>
      </c>
      <c r="T144" s="7">
        <f t="shared" si="24"/>
        <v>18</v>
      </c>
      <c r="U144" s="2">
        <f t="shared" si="36"/>
        <v>1</v>
      </c>
      <c r="W144" s="2">
        <f t="shared" si="37"/>
        <v>1</v>
      </c>
      <c r="X144" s="7">
        <f t="shared" si="25"/>
        <v>20</v>
      </c>
      <c r="Y144" s="7">
        <f t="shared" si="26"/>
        <v>19</v>
      </c>
      <c r="Z144" s="2">
        <f t="shared" si="38"/>
        <v>1</v>
      </c>
      <c r="AB144" s="2">
        <f t="shared" si="39"/>
        <v>1</v>
      </c>
      <c r="AC144" s="7">
        <f t="shared" si="27"/>
        <v>22</v>
      </c>
      <c r="AD144" s="7">
        <f t="shared" si="28"/>
        <v>20</v>
      </c>
      <c r="AE144" s="2">
        <f t="shared" si="40"/>
        <v>1</v>
      </c>
    </row>
    <row r="145" spans="2:31" x14ac:dyDescent="0.15">
      <c r="B145" s="2">
        <v>6</v>
      </c>
      <c r="C145" s="2">
        <f t="shared" si="29"/>
        <v>1</v>
      </c>
      <c r="D145" s="7">
        <f t="shared" si="18"/>
        <v>13</v>
      </c>
      <c r="E145" s="7">
        <f>ROUNDDOWN((E41-$G$138)/$F$138,0)</f>
        <v>16</v>
      </c>
      <c r="F145" s="2">
        <f t="shared" si="30"/>
        <v>1</v>
      </c>
      <c r="H145" s="2">
        <f t="shared" si="31"/>
        <v>0</v>
      </c>
      <c r="I145" s="7">
        <f t="shared" si="19"/>
        <v>14</v>
      </c>
      <c r="J145" s="7">
        <f t="shared" si="20"/>
        <v>17</v>
      </c>
      <c r="K145" s="2">
        <f t="shared" si="32"/>
        <v>1</v>
      </c>
      <c r="M145" s="2">
        <f t="shared" si="33"/>
        <v>0</v>
      </c>
      <c r="N145" s="7">
        <f t="shared" si="21"/>
        <v>16</v>
      </c>
      <c r="O145" s="7">
        <f t="shared" si="22"/>
        <v>18</v>
      </c>
      <c r="P145" s="2">
        <f t="shared" si="34"/>
        <v>1</v>
      </c>
      <c r="R145" s="2">
        <f t="shared" si="35"/>
        <v>0</v>
      </c>
      <c r="S145" s="7">
        <f t="shared" si="23"/>
        <v>18</v>
      </c>
      <c r="T145" s="7">
        <f t="shared" si="24"/>
        <v>19</v>
      </c>
      <c r="U145" s="2">
        <f t="shared" si="36"/>
        <v>1</v>
      </c>
      <c r="W145" s="2">
        <f t="shared" si="37"/>
        <v>0</v>
      </c>
      <c r="X145" s="7">
        <f t="shared" si="25"/>
        <v>20</v>
      </c>
      <c r="Y145" s="7">
        <f t="shared" si="26"/>
        <v>20</v>
      </c>
      <c r="Z145" s="2">
        <f t="shared" si="38"/>
        <v>1</v>
      </c>
      <c r="AB145" s="2">
        <f t="shared" si="39"/>
        <v>1</v>
      </c>
      <c r="AC145" s="7">
        <f t="shared" si="27"/>
        <v>23</v>
      </c>
      <c r="AD145" s="7">
        <f t="shared" si="28"/>
        <v>21</v>
      </c>
      <c r="AE145" s="2">
        <f t="shared" si="40"/>
        <v>1</v>
      </c>
    </row>
    <row r="146" spans="2:31" x14ac:dyDescent="0.15">
      <c r="B146" s="2">
        <v>7</v>
      </c>
      <c r="C146" s="2">
        <f t="shared" si="29"/>
        <v>1</v>
      </c>
      <c r="D146" s="7">
        <f t="shared" si="18"/>
        <v>14</v>
      </c>
      <c r="E146" s="7">
        <f>ROUNDDOWN((E42-$G$138)/$F$138,0)</f>
        <v>16</v>
      </c>
      <c r="F146" s="2">
        <f t="shared" si="30"/>
        <v>0</v>
      </c>
      <c r="H146" s="2">
        <f t="shared" si="31"/>
        <v>1</v>
      </c>
      <c r="I146" s="7">
        <f t="shared" si="19"/>
        <v>15</v>
      </c>
      <c r="J146" s="7">
        <f t="shared" si="20"/>
        <v>17</v>
      </c>
      <c r="K146" s="2">
        <f t="shared" si="32"/>
        <v>0</v>
      </c>
      <c r="M146" s="2">
        <f t="shared" si="33"/>
        <v>1</v>
      </c>
      <c r="N146" s="7">
        <f t="shared" si="21"/>
        <v>17</v>
      </c>
      <c r="O146" s="7">
        <f t="shared" si="22"/>
        <v>18</v>
      </c>
      <c r="P146" s="2">
        <f t="shared" si="34"/>
        <v>0</v>
      </c>
      <c r="R146" s="2">
        <f t="shared" si="35"/>
        <v>1</v>
      </c>
      <c r="S146" s="7">
        <f t="shared" si="23"/>
        <v>19</v>
      </c>
      <c r="T146" s="7">
        <f t="shared" si="24"/>
        <v>20</v>
      </c>
      <c r="U146" s="2">
        <f t="shared" si="36"/>
        <v>1</v>
      </c>
      <c r="W146" s="2">
        <f t="shared" si="37"/>
        <v>2</v>
      </c>
      <c r="X146" s="7">
        <f t="shared" si="25"/>
        <v>22</v>
      </c>
      <c r="Y146" s="7">
        <f t="shared" si="26"/>
        <v>21</v>
      </c>
      <c r="Z146" s="2">
        <f t="shared" si="38"/>
        <v>1</v>
      </c>
      <c r="AB146" s="2">
        <f t="shared" si="39"/>
        <v>1</v>
      </c>
      <c r="AC146" s="7">
        <f t="shared" si="27"/>
        <v>24</v>
      </c>
      <c r="AD146" s="7">
        <f t="shared" si="28"/>
        <v>22</v>
      </c>
      <c r="AE146" s="2">
        <f t="shared" si="40"/>
        <v>1</v>
      </c>
    </row>
    <row r="147" spans="2:31" x14ac:dyDescent="0.15">
      <c r="B147" s="2">
        <v>8</v>
      </c>
      <c r="C147" s="2">
        <f t="shared" si="29"/>
        <v>0</v>
      </c>
      <c r="D147" s="7">
        <f t="shared" si="18"/>
        <v>14</v>
      </c>
      <c r="E147" s="7">
        <f>ROUNDDOWN((E43-$G$138)/$F$138,0)</f>
        <v>17</v>
      </c>
      <c r="F147" s="2">
        <f t="shared" si="30"/>
        <v>1</v>
      </c>
      <c r="H147" s="2">
        <f t="shared" si="31"/>
        <v>1</v>
      </c>
      <c r="I147" s="7">
        <f t="shared" si="19"/>
        <v>16</v>
      </c>
      <c r="J147" s="7">
        <f t="shared" si="20"/>
        <v>18</v>
      </c>
      <c r="K147" s="2">
        <f t="shared" si="32"/>
        <v>1</v>
      </c>
      <c r="M147" s="2">
        <f t="shared" si="33"/>
        <v>1</v>
      </c>
      <c r="N147" s="7">
        <f t="shared" si="21"/>
        <v>18</v>
      </c>
      <c r="O147" s="7">
        <f t="shared" si="22"/>
        <v>19</v>
      </c>
      <c r="P147" s="2">
        <f t="shared" si="34"/>
        <v>1</v>
      </c>
      <c r="R147" s="2">
        <f t="shared" si="35"/>
        <v>1</v>
      </c>
      <c r="S147" s="7">
        <f t="shared" si="23"/>
        <v>20</v>
      </c>
      <c r="T147" s="7">
        <f t="shared" si="24"/>
        <v>20</v>
      </c>
      <c r="U147" s="2">
        <f t="shared" si="36"/>
        <v>0</v>
      </c>
      <c r="W147" s="2">
        <f t="shared" si="37"/>
        <v>0</v>
      </c>
      <c r="X147" s="7">
        <f t="shared" si="25"/>
        <v>22</v>
      </c>
      <c r="Y147" s="7">
        <f t="shared" si="26"/>
        <v>22</v>
      </c>
      <c r="Z147" s="2">
        <f t="shared" si="38"/>
        <v>1</v>
      </c>
      <c r="AB147" s="2">
        <f t="shared" si="39"/>
        <v>1</v>
      </c>
      <c r="AC147" s="7">
        <f t="shared" si="27"/>
        <v>25</v>
      </c>
      <c r="AD147" s="7">
        <f t="shared" si="28"/>
        <v>23</v>
      </c>
      <c r="AE147" s="2">
        <f t="shared" si="40"/>
        <v>1</v>
      </c>
    </row>
    <row r="148" spans="2:31" x14ac:dyDescent="0.15">
      <c r="B148" s="2">
        <v>9</v>
      </c>
      <c r="C148" s="2">
        <f t="shared" si="29"/>
        <v>1</v>
      </c>
      <c r="D148" s="7">
        <f t="shared" si="18"/>
        <v>15</v>
      </c>
      <c r="E148" s="7">
        <f>ROUNDDOWN((E44-$G$138)/$F$138,0)</f>
        <v>18</v>
      </c>
      <c r="F148" s="2">
        <f t="shared" si="30"/>
        <v>1</v>
      </c>
      <c r="H148" s="2">
        <f t="shared" si="31"/>
        <v>0</v>
      </c>
      <c r="I148" s="7">
        <f t="shared" si="19"/>
        <v>16</v>
      </c>
      <c r="J148" s="7">
        <f t="shared" si="20"/>
        <v>19</v>
      </c>
      <c r="K148" s="2">
        <f t="shared" si="32"/>
        <v>1</v>
      </c>
      <c r="M148" s="2">
        <f t="shared" si="33"/>
        <v>1</v>
      </c>
      <c r="N148" s="7">
        <f t="shared" si="21"/>
        <v>19</v>
      </c>
      <c r="O148" s="7">
        <f t="shared" si="22"/>
        <v>20</v>
      </c>
      <c r="P148" s="2">
        <f t="shared" si="34"/>
        <v>1</v>
      </c>
      <c r="R148" s="2">
        <f t="shared" si="35"/>
        <v>1</v>
      </c>
      <c r="S148" s="7">
        <f t="shared" si="23"/>
        <v>21</v>
      </c>
      <c r="T148" s="7">
        <f t="shared" si="24"/>
        <v>22</v>
      </c>
      <c r="U148" s="2">
        <f t="shared" si="36"/>
        <v>2</v>
      </c>
      <c r="W148" s="2">
        <f t="shared" si="37"/>
        <v>2</v>
      </c>
      <c r="X148" s="7">
        <f t="shared" si="25"/>
        <v>24</v>
      </c>
      <c r="Y148" s="7">
        <f t="shared" si="26"/>
        <v>23</v>
      </c>
      <c r="Z148" s="2">
        <f t="shared" si="38"/>
        <v>1</v>
      </c>
      <c r="AB148" s="2">
        <f t="shared" si="39"/>
        <v>1</v>
      </c>
      <c r="AC148" s="7">
        <f t="shared" si="27"/>
        <v>26</v>
      </c>
      <c r="AD148" s="7">
        <f t="shared" si="28"/>
        <v>24</v>
      </c>
      <c r="AE148" s="2">
        <f t="shared" si="40"/>
        <v>1</v>
      </c>
    </row>
    <row r="149" spans="2:31" x14ac:dyDescent="0.15">
      <c r="B149" s="2">
        <v>10</v>
      </c>
      <c r="C149" s="2">
        <f t="shared" si="29"/>
        <v>1</v>
      </c>
      <c r="D149" s="7">
        <f t="shared" si="18"/>
        <v>16</v>
      </c>
      <c r="E149" s="7">
        <f>ROUNDDOWN((E45-$G$138)/$F$138,0)</f>
        <v>19</v>
      </c>
      <c r="F149" s="2">
        <f t="shared" si="30"/>
        <v>1</v>
      </c>
      <c r="H149" s="2">
        <f t="shared" si="31"/>
        <v>2</v>
      </c>
      <c r="I149" s="7">
        <f t="shared" si="19"/>
        <v>18</v>
      </c>
      <c r="J149" s="7">
        <f t="shared" si="20"/>
        <v>20</v>
      </c>
      <c r="K149" s="2">
        <f t="shared" si="32"/>
        <v>1</v>
      </c>
      <c r="M149" s="2">
        <f t="shared" si="33"/>
        <v>1</v>
      </c>
      <c r="N149" s="7">
        <f t="shared" si="21"/>
        <v>20</v>
      </c>
      <c r="O149" s="7">
        <f t="shared" si="22"/>
        <v>21</v>
      </c>
      <c r="P149" s="2">
        <f t="shared" si="34"/>
        <v>1</v>
      </c>
      <c r="R149" s="2">
        <f t="shared" si="35"/>
        <v>1</v>
      </c>
      <c r="S149" s="7">
        <f t="shared" si="23"/>
        <v>22</v>
      </c>
      <c r="T149" s="7">
        <f t="shared" si="24"/>
        <v>22</v>
      </c>
      <c r="U149" s="2">
        <f t="shared" si="36"/>
        <v>0</v>
      </c>
      <c r="W149" s="2">
        <f t="shared" si="37"/>
        <v>0</v>
      </c>
      <c r="X149" s="7">
        <f t="shared" si="25"/>
        <v>24</v>
      </c>
      <c r="Y149" s="7">
        <f t="shared" si="26"/>
        <v>24</v>
      </c>
      <c r="Z149" s="2">
        <f t="shared" si="38"/>
        <v>1</v>
      </c>
      <c r="AB149" s="2">
        <f t="shared" si="39"/>
        <v>1</v>
      </c>
      <c r="AC149" s="7">
        <f t="shared" si="27"/>
        <v>27</v>
      </c>
      <c r="AD149" s="7">
        <f t="shared" si="28"/>
        <v>25</v>
      </c>
      <c r="AE149" s="2">
        <f t="shared" si="40"/>
        <v>1</v>
      </c>
    </row>
    <row r="150" spans="2:31" x14ac:dyDescent="0.15">
      <c r="B150" s="2">
        <v>11</v>
      </c>
      <c r="C150" s="2">
        <f t="shared" si="29"/>
        <v>0</v>
      </c>
      <c r="D150" s="7">
        <f t="shared" si="18"/>
        <v>16</v>
      </c>
      <c r="E150" s="7">
        <f>ROUNDDOWN((E46-$G$138)/$F$138,0)</f>
        <v>20</v>
      </c>
      <c r="F150" s="2">
        <f t="shared" si="30"/>
        <v>1</v>
      </c>
      <c r="H150" s="2">
        <f t="shared" si="31"/>
        <v>0</v>
      </c>
      <c r="I150" s="7">
        <f t="shared" si="19"/>
        <v>18</v>
      </c>
      <c r="J150" s="7">
        <f t="shared" si="20"/>
        <v>21</v>
      </c>
      <c r="K150" s="2">
        <f t="shared" si="32"/>
        <v>1</v>
      </c>
      <c r="M150" s="2">
        <f t="shared" si="33"/>
        <v>0</v>
      </c>
      <c r="N150" s="7">
        <f t="shared" si="21"/>
        <v>20</v>
      </c>
      <c r="O150" s="7">
        <f t="shared" si="22"/>
        <v>22</v>
      </c>
      <c r="P150" s="2">
        <f t="shared" si="34"/>
        <v>1</v>
      </c>
      <c r="R150" s="2">
        <f t="shared" si="35"/>
        <v>1</v>
      </c>
      <c r="S150" s="7">
        <f t="shared" si="23"/>
        <v>23</v>
      </c>
      <c r="T150" s="7">
        <f t="shared" si="24"/>
        <v>24</v>
      </c>
      <c r="U150" s="2">
        <f t="shared" si="36"/>
        <v>2</v>
      </c>
      <c r="W150" s="2">
        <f t="shared" si="37"/>
        <v>2</v>
      </c>
      <c r="X150" s="7">
        <f t="shared" si="25"/>
        <v>26</v>
      </c>
      <c r="Y150" s="7">
        <f t="shared" si="26"/>
        <v>25</v>
      </c>
      <c r="Z150" s="2">
        <f t="shared" si="38"/>
        <v>1</v>
      </c>
      <c r="AB150" s="2">
        <f t="shared" si="39"/>
        <v>1</v>
      </c>
      <c r="AC150" s="7">
        <f t="shared" si="27"/>
        <v>28</v>
      </c>
      <c r="AD150" s="7">
        <f t="shared" si="28"/>
        <v>26</v>
      </c>
      <c r="AE150" s="2">
        <f t="shared" si="40"/>
        <v>1</v>
      </c>
    </row>
    <row r="151" spans="2:31" x14ac:dyDescent="0.15">
      <c r="B151" s="2">
        <v>12</v>
      </c>
      <c r="C151" s="2">
        <f t="shared" si="29"/>
        <v>1</v>
      </c>
      <c r="D151" s="7">
        <f t="shared" si="18"/>
        <v>17</v>
      </c>
      <c r="E151" s="7">
        <f>ROUNDDOWN((E47-$G$138)/$F$138,0)</f>
        <v>20</v>
      </c>
      <c r="F151" s="2">
        <f t="shared" si="30"/>
        <v>0</v>
      </c>
      <c r="H151" s="2">
        <f t="shared" si="31"/>
        <v>1</v>
      </c>
      <c r="I151" s="7">
        <f t="shared" si="19"/>
        <v>19</v>
      </c>
      <c r="J151" s="7">
        <f t="shared" si="20"/>
        <v>22</v>
      </c>
      <c r="K151" s="2">
        <f t="shared" si="32"/>
        <v>1</v>
      </c>
      <c r="M151" s="2">
        <f t="shared" si="33"/>
        <v>2</v>
      </c>
      <c r="N151" s="7">
        <f t="shared" si="21"/>
        <v>22</v>
      </c>
      <c r="O151" s="7">
        <f t="shared" si="22"/>
        <v>23</v>
      </c>
      <c r="P151" s="2">
        <f t="shared" si="34"/>
        <v>1</v>
      </c>
      <c r="R151" s="2">
        <f t="shared" si="35"/>
        <v>1</v>
      </c>
      <c r="S151" s="7">
        <f t="shared" si="23"/>
        <v>24</v>
      </c>
      <c r="T151" s="7">
        <f t="shared" si="24"/>
        <v>24</v>
      </c>
      <c r="U151" s="2">
        <f t="shared" si="36"/>
        <v>0</v>
      </c>
      <c r="W151" s="2">
        <f t="shared" si="37"/>
        <v>0</v>
      </c>
      <c r="X151" s="7">
        <f t="shared" si="25"/>
        <v>26</v>
      </c>
      <c r="Y151" s="7">
        <f t="shared" si="26"/>
        <v>26</v>
      </c>
      <c r="Z151" s="2">
        <f t="shared" si="38"/>
        <v>1</v>
      </c>
      <c r="AB151" s="2">
        <f t="shared" si="39"/>
        <v>2</v>
      </c>
      <c r="AC151" s="7">
        <f t="shared" si="27"/>
        <v>30</v>
      </c>
      <c r="AD151" s="7">
        <f t="shared" si="28"/>
        <v>28</v>
      </c>
      <c r="AE151" s="2">
        <f t="shared" si="40"/>
        <v>2</v>
      </c>
    </row>
    <row r="152" spans="2:31" x14ac:dyDescent="0.15">
      <c r="B152" s="2">
        <v>13</v>
      </c>
      <c r="C152" s="2">
        <f t="shared" si="29"/>
        <v>1</v>
      </c>
      <c r="D152" s="7">
        <f t="shared" si="18"/>
        <v>18</v>
      </c>
      <c r="E152" s="7">
        <f>ROUNDDOWN((E48-$G$138)/$F$138,0)</f>
        <v>22</v>
      </c>
      <c r="F152" s="2">
        <f t="shared" si="30"/>
        <v>2</v>
      </c>
      <c r="H152" s="2">
        <f t="shared" si="31"/>
        <v>1</v>
      </c>
      <c r="I152" s="7">
        <f t="shared" si="19"/>
        <v>20</v>
      </c>
      <c r="J152" s="7">
        <f t="shared" si="20"/>
        <v>23</v>
      </c>
      <c r="K152" s="2">
        <f t="shared" si="32"/>
        <v>1</v>
      </c>
      <c r="M152" s="2">
        <f t="shared" si="33"/>
        <v>0</v>
      </c>
      <c r="N152" s="7">
        <f t="shared" si="21"/>
        <v>22</v>
      </c>
      <c r="O152" s="7">
        <f t="shared" si="22"/>
        <v>24</v>
      </c>
      <c r="P152" s="2">
        <f t="shared" si="34"/>
        <v>1</v>
      </c>
      <c r="R152" s="2">
        <f t="shared" si="35"/>
        <v>1</v>
      </c>
      <c r="S152" s="7">
        <f t="shared" si="23"/>
        <v>25</v>
      </c>
      <c r="T152" s="7">
        <f t="shared" si="24"/>
        <v>26</v>
      </c>
      <c r="U152" s="2">
        <f t="shared" si="36"/>
        <v>2</v>
      </c>
      <c r="W152" s="2">
        <f t="shared" si="37"/>
        <v>2</v>
      </c>
      <c r="X152" s="7">
        <f t="shared" si="25"/>
        <v>28</v>
      </c>
      <c r="Y152" s="7">
        <f t="shared" si="26"/>
        <v>27</v>
      </c>
      <c r="Z152" s="2">
        <f t="shared" si="38"/>
        <v>1</v>
      </c>
      <c r="AB152" s="2">
        <f t="shared" si="39"/>
        <v>1</v>
      </c>
      <c r="AC152" s="7">
        <f t="shared" si="27"/>
        <v>31</v>
      </c>
      <c r="AD152" s="7">
        <f t="shared" si="28"/>
        <v>29</v>
      </c>
      <c r="AE152" s="2">
        <f t="shared" si="40"/>
        <v>1</v>
      </c>
    </row>
    <row r="153" spans="2:31" x14ac:dyDescent="0.15">
      <c r="B153" s="2">
        <v>14</v>
      </c>
      <c r="C153" s="2">
        <f t="shared" si="29"/>
        <v>0</v>
      </c>
      <c r="D153" s="7">
        <f t="shared" si="18"/>
        <v>18</v>
      </c>
      <c r="E153" s="7">
        <f>ROUNDDOWN((E49-$G$138)/$F$138,0)</f>
        <v>22</v>
      </c>
      <c r="F153" s="2">
        <f t="shared" si="30"/>
        <v>0</v>
      </c>
      <c r="H153" s="2">
        <f t="shared" si="31"/>
        <v>1</v>
      </c>
      <c r="I153" s="7">
        <f t="shared" si="19"/>
        <v>21</v>
      </c>
      <c r="J153" s="7">
        <f t="shared" si="20"/>
        <v>24</v>
      </c>
      <c r="K153" s="2">
        <f t="shared" si="32"/>
        <v>1</v>
      </c>
      <c r="M153" s="2">
        <f t="shared" si="33"/>
        <v>1</v>
      </c>
      <c r="N153" s="7">
        <f t="shared" si="21"/>
        <v>23</v>
      </c>
      <c r="O153" s="7">
        <f t="shared" si="22"/>
        <v>25</v>
      </c>
      <c r="P153" s="2">
        <f t="shared" si="34"/>
        <v>1</v>
      </c>
      <c r="R153" s="2">
        <f t="shared" si="35"/>
        <v>1</v>
      </c>
      <c r="S153" s="7">
        <f t="shared" si="23"/>
        <v>26</v>
      </c>
      <c r="T153" s="7">
        <f t="shared" si="24"/>
        <v>27</v>
      </c>
      <c r="U153" s="2">
        <f t="shared" si="36"/>
        <v>1</v>
      </c>
      <c r="W153" s="2">
        <f t="shared" si="37"/>
        <v>1</v>
      </c>
      <c r="X153" s="7">
        <f t="shared" si="25"/>
        <v>29</v>
      </c>
      <c r="Y153" s="7">
        <f t="shared" si="26"/>
        <v>28</v>
      </c>
      <c r="Z153" s="2">
        <f t="shared" si="38"/>
        <v>1</v>
      </c>
      <c r="AB153" s="2">
        <f t="shared" si="39"/>
        <v>1</v>
      </c>
      <c r="AC153" s="7">
        <f t="shared" si="27"/>
        <v>32</v>
      </c>
      <c r="AD153" s="7">
        <f t="shared" si="28"/>
        <v>30</v>
      </c>
      <c r="AE153" s="2">
        <f t="shared" si="40"/>
        <v>1</v>
      </c>
    </row>
    <row r="154" spans="2:31" x14ac:dyDescent="0.15">
      <c r="B154" s="2">
        <v>15</v>
      </c>
      <c r="C154" s="2">
        <f t="shared" si="29"/>
        <v>2</v>
      </c>
      <c r="D154" s="7">
        <f t="shared" si="18"/>
        <v>20</v>
      </c>
      <c r="E154" s="7">
        <f>ROUNDDOWN((E50-$G$138)/$F$138,0)</f>
        <v>24</v>
      </c>
      <c r="F154" s="2">
        <f t="shared" si="30"/>
        <v>2</v>
      </c>
      <c r="H154" s="2">
        <f t="shared" si="31"/>
        <v>1</v>
      </c>
      <c r="I154" s="7">
        <f t="shared" si="19"/>
        <v>22</v>
      </c>
      <c r="J154" s="7">
        <f t="shared" si="20"/>
        <v>25</v>
      </c>
      <c r="K154" s="2">
        <f t="shared" si="32"/>
        <v>1</v>
      </c>
      <c r="M154" s="2">
        <f t="shared" si="33"/>
        <v>1</v>
      </c>
      <c r="N154" s="7">
        <f t="shared" si="21"/>
        <v>24</v>
      </c>
      <c r="O154" s="7">
        <f t="shared" si="22"/>
        <v>26</v>
      </c>
      <c r="P154" s="2">
        <f t="shared" si="34"/>
        <v>1</v>
      </c>
      <c r="R154" s="2">
        <f t="shared" si="35"/>
        <v>1</v>
      </c>
      <c r="S154" s="7">
        <f t="shared" si="23"/>
        <v>27</v>
      </c>
      <c r="T154" s="7">
        <f t="shared" si="24"/>
        <v>28</v>
      </c>
      <c r="U154" s="2">
        <f t="shared" si="36"/>
        <v>1</v>
      </c>
      <c r="W154" s="2">
        <f t="shared" si="37"/>
        <v>1</v>
      </c>
      <c r="X154" s="7">
        <f t="shared" si="25"/>
        <v>30</v>
      </c>
      <c r="Y154" s="7">
        <f t="shared" si="26"/>
        <v>30</v>
      </c>
      <c r="Z154" s="2">
        <f t="shared" si="38"/>
        <v>2</v>
      </c>
      <c r="AB154" s="2">
        <f t="shared" si="39"/>
        <v>2</v>
      </c>
      <c r="AC154" s="7">
        <f t="shared" si="27"/>
        <v>34</v>
      </c>
      <c r="AD154" s="7">
        <f t="shared" si="28"/>
        <v>31</v>
      </c>
      <c r="AE154" s="2">
        <f t="shared" si="40"/>
        <v>1</v>
      </c>
    </row>
    <row r="155" spans="2:31" x14ac:dyDescent="0.15">
      <c r="B155" s="2">
        <v>16</v>
      </c>
      <c r="C155" s="2">
        <f t="shared" si="29"/>
        <v>0</v>
      </c>
      <c r="D155" s="7">
        <f t="shared" si="18"/>
        <v>20</v>
      </c>
      <c r="E155" s="7">
        <f>ROUNDDOWN((E51-$G$138)/$F$138,0)</f>
        <v>24</v>
      </c>
      <c r="F155" s="2">
        <f t="shared" si="30"/>
        <v>0</v>
      </c>
      <c r="H155" s="2">
        <f t="shared" si="31"/>
        <v>0</v>
      </c>
      <c r="I155" s="7">
        <f t="shared" si="19"/>
        <v>22</v>
      </c>
      <c r="J155" s="7">
        <f t="shared" si="20"/>
        <v>26</v>
      </c>
      <c r="K155" s="2">
        <f t="shared" si="32"/>
        <v>1</v>
      </c>
      <c r="M155" s="2">
        <f t="shared" si="33"/>
        <v>1</v>
      </c>
      <c r="N155" s="7">
        <f t="shared" si="21"/>
        <v>25</v>
      </c>
      <c r="O155" s="7">
        <f t="shared" si="22"/>
        <v>28</v>
      </c>
      <c r="P155" s="2">
        <f t="shared" si="34"/>
        <v>2</v>
      </c>
      <c r="R155" s="2">
        <f t="shared" si="35"/>
        <v>1</v>
      </c>
      <c r="S155" s="7">
        <f t="shared" si="23"/>
        <v>28</v>
      </c>
      <c r="T155" s="7">
        <f t="shared" si="24"/>
        <v>29</v>
      </c>
      <c r="U155" s="2">
        <f t="shared" si="36"/>
        <v>1</v>
      </c>
      <c r="W155" s="2">
        <f t="shared" si="37"/>
        <v>2</v>
      </c>
      <c r="X155" s="7">
        <f t="shared" si="25"/>
        <v>32</v>
      </c>
      <c r="Y155" s="7">
        <f t="shared" si="26"/>
        <v>31</v>
      </c>
      <c r="Z155" s="2">
        <f t="shared" si="38"/>
        <v>1</v>
      </c>
      <c r="AB155" s="2">
        <f t="shared" si="39"/>
        <v>1</v>
      </c>
      <c r="AC155" s="7">
        <f t="shared" si="27"/>
        <v>35</v>
      </c>
      <c r="AD155" s="7">
        <f t="shared" si="28"/>
        <v>32</v>
      </c>
      <c r="AE155" s="2">
        <f t="shared" si="40"/>
        <v>1</v>
      </c>
    </row>
    <row r="156" spans="2:31" x14ac:dyDescent="0.15">
      <c r="B156" s="2">
        <v>17</v>
      </c>
      <c r="C156" s="2">
        <f t="shared" si="29"/>
        <v>1</v>
      </c>
      <c r="D156" s="7">
        <f t="shared" si="18"/>
        <v>21</v>
      </c>
      <c r="E156" s="7">
        <f>ROUNDDOWN((E52-$G$138)/$F$138,0)</f>
        <v>26</v>
      </c>
      <c r="F156" s="2">
        <f t="shared" si="30"/>
        <v>2</v>
      </c>
      <c r="H156" s="2">
        <f t="shared" si="31"/>
        <v>2</v>
      </c>
      <c r="I156" s="7">
        <f t="shared" si="19"/>
        <v>24</v>
      </c>
      <c r="J156" s="7">
        <f t="shared" si="20"/>
        <v>27</v>
      </c>
      <c r="K156" s="2">
        <f t="shared" si="32"/>
        <v>1</v>
      </c>
      <c r="M156" s="2">
        <f t="shared" si="33"/>
        <v>1</v>
      </c>
      <c r="N156" s="7">
        <f t="shared" si="21"/>
        <v>26</v>
      </c>
      <c r="O156" s="7">
        <f t="shared" si="22"/>
        <v>29</v>
      </c>
      <c r="P156" s="2">
        <f t="shared" si="34"/>
        <v>1</v>
      </c>
      <c r="R156" s="2">
        <f t="shared" si="35"/>
        <v>2</v>
      </c>
      <c r="S156" s="7">
        <f t="shared" si="23"/>
        <v>30</v>
      </c>
      <c r="T156" s="7">
        <f t="shared" si="24"/>
        <v>30</v>
      </c>
      <c r="U156" s="2">
        <f t="shared" si="36"/>
        <v>1</v>
      </c>
      <c r="W156" s="2">
        <f t="shared" si="37"/>
        <v>1</v>
      </c>
      <c r="X156" s="7">
        <f t="shared" si="25"/>
        <v>33</v>
      </c>
      <c r="Y156" s="7">
        <f t="shared" si="26"/>
        <v>32</v>
      </c>
      <c r="Z156" s="2">
        <f t="shared" si="38"/>
        <v>1</v>
      </c>
      <c r="AB156" s="2">
        <f t="shared" si="39"/>
        <v>1</v>
      </c>
      <c r="AC156" s="7">
        <f t="shared" si="27"/>
        <v>36</v>
      </c>
      <c r="AD156" s="7">
        <f t="shared" si="28"/>
        <v>34</v>
      </c>
      <c r="AE156" s="2">
        <f t="shared" si="40"/>
        <v>2</v>
      </c>
    </row>
    <row r="157" spans="2:31" x14ac:dyDescent="0.15">
      <c r="B157" s="2">
        <v>18</v>
      </c>
      <c r="C157" s="2">
        <f t="shared" si="29"/>
        <v>1</v>
      </c>
      <c r="D157" s="7">
        <f t="shared" si="18"/>
        <v>22</v>
      </c>
      <c r="E157" s="7">
        <f>ROUNDDOWN((E53-$G$138)/$F$138,0)</f>
        <v>27</v>
      </c>
      <c r="F157" s="2">
        <f t="shared" si="30"/>
        <v>1</v>
      </c>
      <c r="H157" s="2">
        <f t="shared" si="31"/>
        <v>1</v>
      </c>
      <c r="I157" s="7">
        <f t="shared" si="19"/>
        <v>25</v>
      </c>
      <c r="J157" s="7">
        <f t="shared" si="20"/>
        <v>28</v>
      </c>
      <c r="K157" s="2">
        <f t="shared" si="32"/>
        <v>1</v>
      </c>
      <c r="M157" s="2">
        <f t="shared" si="33"/>
        <v>2</v>
      </c>
      <c r="N157" s="7">
        <f t="shared" si="21"/>
        <v>28</v>
      </c>
      <c r="O157" s="7">
        <f t="shared" si="22"/>
        <v>30</v>
      </c>
      <c r="P157" s="2">
        <f t="shared" si="34"/>
        <v>1</v>
      </c>
      <c r="R157" s="2">
        <f t="shared" si="35"/>
        <v>0</v>
      </c>
      <c r="S157" s="7">
        <f t="shared" si="23"/>
        <v>30</v>
      </c>
      <c r="T157" s="7">
        <f t="shared" si="24"/>
        <v>32</v>
      </c>
      <c r="U157" s="2">
        <f t="shared" si="36"/>
        <v>2</v>
      </c>
      <c r="W157" s="2">
        <f t="shared" si="37"/>
        <v>1</v>
      </c>
      <c r="X157" s="7">
        <f t="shared" si="25"/>
        <v>34</v>
      </c>
      <c r="Y157" s="7">
        <f t="shared" si="26"/>
        <v>33</v>
      </c>
      <c r="Z157" s="2">
        <f t="shared" si="38"/>
        <v>1</v>
      </c>
      <c r="AB157" s="2">
        <f t="shared" si="39"/>
        <v>2</v>
      </c>
      <c r="AC157" s="7">
        <f t="shared" si="27"/>
        <v>38</v>
      </c>
      <c r="AD157" s="7">
        <f t="shared" si="28"/>
        <v>35</v>
      </c>
      <c r="AE157" s="2">
        <f t="shared" si="40"/>
        <v>1</v>
      </c>
    </row>
    <row r="158" spans="2:31" x14ac:dyDescent="0.15">
      <c r="B158" s="2">
        <v>19</v>
      </c>
      <c r="C158" s="2">
        <f t="shared" si="29"/>
        <v>1</v>
      </c>
      <c r="D158" s="7">
        <f t="shared" si="18"/>
        <v>23</v>
      </c>
      <c r="E158" s="7">
        <f>ROUNDDOWN((E54-$G$138)/$F$138,0)</f>
        <v>28</v>
      </c>
      <c r="F158" s="2">
        <f t="shared" si="30"/>
        <v>1</v>
      </c>
      <c r="H158" s="2">
        <f t="shared" si="31"/>
        <v>1</v>
      </c>
      <c r="I158" s="7">
        <f t="shared" si="19"/>
        <v>26</v>
      </c>
      <c r="J158" s="7">
        <f t="shared" si="20"/>
        <v>30</v>
      </c>
      <c r="K158" s="2">
        <f t="shared" si="32"/>
        <v>2</v>
      </c>
      <c r="M158" s="2">
        <f t="shared" si="33"/>
        <v>1</v>
      </c>
      <c r="N158" s="7">
        <f t="shared" si="21"/>
        <v>29</v>
      </c>
      <c r="O158" s="7">
        <f t="shared" si="22"/>
        <v>31</v>
      </c>
      <c r="P158" s="2">
        <f t="shared" si="34"/>
        <v>1</v>
      </c>
      <c r="R158" s="2">
        <f t="shared" si="35"/>
        <v>2</v>
      </c>
      <c r="S158" s="7">
        <f t="shared" si="23"/>
        <v>32</v>
      </c>
      <c r="T158" s="7">
        <f t="shared" si="24"/>
        <v>33</v>
      </c>
      <c r="U158" s="2">
        <f t="shared" si="36"/>
        <v>1</v>
      </c>
      <c r="W158" s="2">
        <f t="shared" si="37"/>
        <v>2</v>
      </c>
      <c r="X158" s="7">
        <f t="shared" si="25"/>
        <v>36</v>
      </c>
      <c r="Y158" s="7">
        <f t="shared" si="26"/>
        <v>35</v>
      </c>
      <c r="Z158" s="2">
        <f t="shared" si="38"/>
        <v>2</v>
      </c>
      <c r="AB158" s="2">
        <f t="shared" si="39"/>
        <v>2</v>
      </c>
      <c r="AC158" s="7">
        <f t="shared" si="27"/>
        <v>40</v>
      </c>
      <c r="AD158" s="7">
        <f t="shared" si="28"/>
        <v>37</v>
      </c>
      <c r="AE158" s="2">
        <f t="shared" si="40"/>
        <v>2</v>
      </c>
    </row>
    <row r="159" spans="2:31" x14ac:dyDescent="0.15">
      <c r="B159" s="2">
        <v>20</v>
      </c>
      <c r="C159" s="2">
        <f t="shared" si="29"/>
        <v>1</v>
      </c>
      <c r="D159" s="7">
        <f t="shared" si="18"/>
        <v>24</v>
      </c>
      <c r="E159" s="7">
        <f>ROUNDDOWN((E55-$G$138)/$F$138,0)</f>
        <v>29</v>
      </c>
      <c r="F159" s="2">
        <f t="shared" si="30"/>
        <v>1</v>
      </c>
      <c r="H159" s="2">
        <f t="shared" si="31"/>
        <v>1</v>
      </c>
      <c r="I159" s="7">
        <f t="shared" si="19"/>
        <v>27</v>
      </c>
      <c r="J159" s="7">
        <f t="shared" si="20"/>
        <v>31</v>
      </c>
      <c r="K159" s="2">
        <f t="shared" si="32"/>
        <v>1</v>
      </c>
      <c r="M159" s="2">
        <f t="shared" si="33"/>
        <v>1</v>
      </c>
      <c r="N159" s="7">
        <f t="shared" si="21"/>
        <v>30</v>
      </c>
      <c r="O159" s="7">
        <f t="shared" si="22"/>
        <v>32</v>
      </c>
      <c r="P159" s="2">
        <f t="shared" si="34"/>
        <v>1</v>
      </c>
      <c r="R159" s="2">
        <f t="shared" si="35"/>
        <v>1</v>
      </c>
      <c r="S159" s="7">
        <f t="shared" si="23"/>
        <v>33</v>
      </c>
      <c r="T159" s="7">
        <f t="shared" si="24"/>
        <v>34</v>
      </c>
      <c r="U159" s="2">
        <f t="shared" si="36"/>
        <v>1</v>
      </c>
      <c r="W159" s="2">
        <f t="shared" si="37"/>
        <v>1</v>
      </c>
      <c r="X159" s="7">
        <f t="shared" si="25"/>
        <v>37</v>
      </c>
      <c r="Y159" s="7">
        <f t="shared" si="26"/>
        <v>36</v>
      </c>
      <c r="Z159" s="2">
        <f t="shared" si="38"/>
        <v>1</v>
      </c>
      <c r="AB159" s="2">
        <f t="shared" si="39"/>
        <v>1</v>
      </c>
      <c r="AC159" s="7">
        <f t="shared" si="27"/>
        <v>41</v>
      </c>
      <c r="AD159" s="7">
        <f t="shared" si="28"/>
        <v>38</v>
      </c>
      <c r="AE159" s="2">
        <f t="shared" si="40"/>
        <v>1</v>
      </c>
    </row>
    <row r="160" spans="2:31" x14ac:dyDescent="0.15">
      <c r="B160" s="2">
        <v>21</v>
      </c>
      <c r="C160" s="2">
        <f t="shared" si="29"/>
        <v>1</v>
      </c>
      <c r="D160" s="7">
        <f t="shared" si="18"/>
        <v>25</v>
      </c>
      <c r="E160" s="7">
        <f>ROUNDDOWN((E56-$G$138)/$F$138,0)</f>
        <v>30</v>
      </c>
      <c r="F160" s="2">
        <f t="shared" si="30"/>
        <v>1</v>
      </c>
      <c r="H160" s="2">
        <f t="shared" si="31"/>
        <v>1</v>
      </c>
      <c r="I160" s="7">
        <f t="shared" si="19"/>
        <v>28</v>
      </c>
      <c r="J160" s="7">
        <f t="shared" si="20"/>
        <v>32</v>
      </c>
      <c r="K160" s="2">
        <f t="shared" si="32"/>
        <v>1</v>
      </c>
      <c r="M160" s="2">
        <f t="shared" si="33"/>
        <v>1</v>
      </c>
      <c r="N160" s="7">
        <f t="shared" si="21"/>
        <v>31</v>
      </c>
      <c r="O160" s="7">
        <f t="shared" si="22"/>
        <v>34</v>
      </c>
      <c r="P160" s="2">
        <f t="shared" si="34"/>
        <v>2</v>
      </c>
      <c r="R160" s="2">
        <f t="shared" si="35"/>
        <v>2</v>
      </c>
      <c r="S160" s="7">
        <f t="shared" si="23"/>
        <v>35</v>
      </c>
      <c r="T160" s="7">
        <f t="shared" si="24"/>
        <v>36</v>
      </c>
      <c r="U160" s="2">
        <f t="shared" si="36"/>
        <v>2</v>
      </c>
      <c r="W160" s="2">
        <f t="shared" si="37"/>
        <v>1</v>
      </c>
      <c r="X160" s="7">
        <f t="shared" si="25"/>
        <v>38</v>
      </c>
      <c r="Y160" s="7">
        <f t="shared" si="26"/>
        <v>38</v>
      </c>
      <c r="Z160" s="2">
        <f t="shared" si="38"/>
        <v>2</v>
      </c>
      <c r="AB160" s="2">
        <f t="shared" si="39"/>
        <v>2</v>
      </c>
      <c r="AC160" s="7">
        <f t="shared" si="27"/>
        <v>43</v>
      </c>
      <c r="AD160" s="7">
        <f t="shared" si="28"/>
        <v>40</v>
      </c>
      <c r="AE160" s="2">
        <f t="shared" si="40"/>
        <v>2</v>
      </c>
    </row>
    <row r="161" spans="2:31" x14ac:dyDescent="0.15">
      <c r="B161" s="2">
        <v>22</v>
      </c>
      <c r="C161" s="2">
        <f t="shared" si="29"/>
        <v>1</v>
      </c>
      <c r="D161" s="7">
        <f t="shared" si="18"/>
        <v>26</v>
      </c>
      <c r="E161" s="7">
        <f>ROUNDDOWN((E57-$G$138)/$F$138,0)</f>
        <v>32</v>
      </c>
      <c r="F161" s="2">
        <f t="shared" si="30"/>
        <v>2</v>
      </c>
      <c r="H161" s="2">
        <f t="shared" si="31"/>
        <v>1</v>
      </c>
      <c r="I161" s="7">
        <f t="shared" si="19"/>
        <v>29</v>
      </c>
      <c r="J161" s="7">
        <f t="shared" si="20"/>
        <v>34</v>
      </c>
      <c r="K161" s="2">
        <f t="shared" si="32"/>
        <v>2</v>
      </c>
      <c r="M161" s="2">
        <f t="shared" si="33"/>
        <v>1</v>
      </c>
      <c r="N161" s="7">
        <f t="shared" si="21"/>
        <v>32</v>
      </c>
      <c r="O161" s="7">
        <f t="shared" si="22"/>
        <v>35</v>
      </c>
      <c r="P161" s="2">
        <f t="shared" si="34"/>
        <v>1</v>
      </c>
      <c r="R161" s="2">
        <f t="shared" si="35"/>
        <v>1</v>
      </c>
      <c r="S161" s="7">
        <f t="shared" si="23"/>
        <v>36</v>
      </c>
      <c r="T161" s="7">
        <f t="shared" si="24"/>
        <v>37</v>
      </c>
      <c r="U161" s="2">
        <f t="shared" si="36"/>
        <v>1</v>
      </c>
      <c r="W161" s="2">
        <f t="shared" si="37"/>
        <v>2</v>
      </c>
      <c r="X161" s="7">
        <f t="shared" si="25"/>
        <v>40</v>
      </c>
      <c r="Y161" s="7">
        <f t="shared" si="26"/>
        <v>39</v>
      </c>
      <c r="Z161" s="2">
        <f t="shared" si="38"/>
        <v>1</v>
      </c>
      <c r="AB161" s="2">
        <f t="shared" si="39"/>
        <v>1</v>
      </c>
      <c r="AC161" s="7">
        <f t="shared" si="27"/>
        <v>44</v>
      </c>
      <c r="AD161" s="7">
        <f t="shared" si="28"/>
        <v>42</v>
      </c>
      <c r="AE161" s="2">
        <f t="shared" si="40"/>
        <v>2</v>
      </c>
    </row>
    <row r="162" spans="2:31" x14ac:dyDescent="0.15">
      <c r="B162" s="2">
        <v>23</v>
      </c>
      <c r="C162" s="2">
        <f t="shared" si="29"/>
        <v>1</v>
      </c>
      <c r="D162" s="7">
        <f t="shared" si="18"/>
        <v>27</v>
      </c>
      <c r="E162" s="7">
        <f>ROUNDDOWN((E58-$G$138)/$F$138,0)</f>
        <v>33</v>
      </c>
      <c r="F162" s="2">
        <f t="shared" si="30"/>
        <v>1</v>
      </c>
      <c r="H162" s="2">
        <f t="shared" si="31"/>
        <v>1</v>
      </c>
      <c r="I162" s="7">
        <f t="shared" si="19"/>
        <v>30</v>
      </c>
      <c r="J162" s="7">
        <f t="shared" si="20"/>
        <v>35</v>
      </c>
      <c r="K162" s="2">
        <f t="shared" si="32"/>
        <v>1</v>
      </c>
      <c r="M162" s="2">
        <f t="shared" si="33"/>
        <v>2</v>
      </c>
      <c r="N162" s="7">
        <f t="shared" si="21"/>
        <v>34</v>
      </c>
      <c r="O162" s="7">
        <f t="shared" si="22"/>
        <v>37</v>
      </c>
      <c r="P162" s="2">
        <f t="shared" si="34"/>
        <v>2</v>
      </c>
      <c r="R162" s="2">
        <f t="shared" si="35"/>
        <v>2</v>
      </c>
      <c r="S162" s="7">
        <f t="shared" si="23"/>
        <v>38</v>
      </c>
      <c r="T162" s="7">
        <f t="shared" si="24"/>
        <v>39</v>
      </c>
      <c r="U162" s="2">
        <f t="shared" si="36"/>
        <v>2</v>
      </c>
      <c r="W162" s="2">
        <f t="shared" si="37"/>
        <v>2</v>
      </c>
      <c r="X162" s="7">
        <f t="shared" si="25"/>
        <v>42</v>
      </c>
      <c r="Y162" s="7">
        <f t="shared" si="26"/>
        <v>41</v>
      </c>
      <c r="Z162" s="2">
        <f t="shared" si="38"/>
        <v>2</v>
      </c>
      <c r="AB162" s="2">
        <f t="shared" si="39"/>
        <v>2</v>
      </c>
      <c r="AC162" s="7">
        <f t="shared" si="27"/>
        <v>46</v>
      </c>
      <c r="AD162" s="7">
        <f t="shared" si="28"/>
        <v>43</v>
      </c>
      <c r="AE162" s="2">
        <f t="shared" si="40"/>
        <v>1</v>
      </c>
    </row>
    <row r="163" spans="2:31" x14ac:dyDescent="0.15">
      <c r="B163" s="2">
        <v>24</v>
      </c>
      <c r="C163" s="2">
        <f t="shared" si="29"/>
        <v>1</v>
      </c>
      <c r="D163" s="7">
        <f t="shared" si="18"/>
        <v>28</v>
      </c>
      <c r="E163" s="7">
        <f>ROUNDDOWN((E59-$G$138)/$F$138,0)</f>
        <v>34</v>
      </c>
      <c r="F163" s="2">
        <f t="shared" si="30"/>
        <v>1</v>
      </c>
      <c r="H163" s="2">
        <f t="shared" si="31"/>
        <v>2</v>
      </c>
      <c r="I163" s="7">
        <f t="shared" si="19"/>
        <v>32</v>
      </c>
      <c r="J163" s="7">
        <f t="shared" si="20"/>
        <v>36</v>
      </c>
      <c r="K163" s="2">
        <f t="shared" si="32"/>
        <v>1</v>
      </c>
      <c r="M163" s="2">
        <f t="shared" si="33"/>
        <v>1</v>
      </c>
      <c r="N163" s="7">
        <f t="shared" si="21"/>
        <v>35</v>
      </c>
      <c r="O163" s="7">
        <f t="shared" si="22"/>
        <v>38</v>
      </c>
      <c r="P163" s="2">
        <f t="shared" si="34"/>
        <v>1</v>
      </c>
      <c r="R163" s="2">
        <f t="shared" si="35"/>
        <v>1</v>
      </c>
      <c r="S163" s="7">
        <f t="shared" si="23"/>
        <v>39</v>
      </c>
      <c r="T163" s="7">
        <f t="shared" si="24"/>
        <v>40</v>
      </c>
      <c r="U163" s="2">
        <f t="shared" si="36"/>
        <v>1</v>
      </c>
      <c r="W163" s="2">
        <f t="shared" si="37"/>
        <v>2</v>
      </c>
      <c r="X163" s="7">
        <f t="shared" si="25"/>
        <v>44</v>
      </c>
      <c r="Y163" s="7">
        <f t="shared" si="26"/>
        <v>43</v>
      </c>
      <c r="Z163" s="2">
        <f t="shared" si="38"/>
        <v>2</v>
      </c>
      <c r="AB163" s="2">
        <f t="shared" si="39"/>
        <v>2</v>
      </c>
      <c r="AC163" s="7">
        <f t="shared" si="27"/>
        <v>48</v>
      </c>
      <c r="AD163" s="7">
        <f t="shared" si="28"/>
        <v>45</v>
      </c>
      <c r="AE163" s="2">
        <f t="shared" si="40"/>
        <v>2</v>
      </c>
    </row>
    <row r="164" spans="2:31" x14ac:dyDescent="0.15">
      <c r="B164" s="2">
        <v>25</v>
      </c>
      <c r="C164" s="2">
        <f t="shared" si="29"/>
        <v>2</v>
      </c>
      <c r="D164" s="7">
        <f t="shared" si="18"/>
        <v>30</v>
      </c>
      <c r="E164" s="7">
        <f>ROUNDDOWN((E60-$G$138)/$F$138,0)</f>
        <v>36</v>
      </c>
      <c r="F164" s="2">
        <f t="shared" si="30"/>
        <v>2</v>
      </c>
      <c r="H164" s="2">
        <f t="shared" si="31"/>
        <v>1</v>
      </c>
      <c r="I164" s="7">
        <f t="shared" si="19"/>
        <v>33</v>
      </c>
      <c r="J164" s="7">
        <f t="shared" si="20"/>
        <v>38</v>
      </c>
      <c r="K164" s="2">
        <f t="shared" si="32"/>
        <v>2</v>
      </c>
      <c r="M164" s="2">
        <f t="shared" si="33"/>
        <v>2</v>
      </c>
      <c r="N164" s="7">
        <f t="shared" si="21"/>
        <v>37</v>
      </c>
      <c r="O164" s="7">
        <f t="shared" si="22"/>
        <v>40</v>
      </c>
      <c r="P164" s="2">
        <f t="shared" si="34"/>
        <v>2</v>
      </c>
      <c r="R164" s="2">
        <f t="shared" si="35"/>
        <v>2</v>
      </c>
      <c r="S164" s="7">
        <f t="shared" si="23"/>
        <v>41</v>
      </c>
      <c r="T164" s="7">
        <f t="shared" si="24"/>
        <v>42</v>
      </c>
      <c r="U164" s="2">
        <f t="shared" si="36"/>
        <v>2</v>
      </c>
      <c r="W164" s="2">
        <f t="shared" si="37"/>
        <v>1</v>
      </c>
      <c r="X164" s="7">
        <f t="shared" si="25"/>
        <v>45</v>
      </c>
      <c r="Y164" s="7">
        <f t="shared" si="26"/>
        <v>44</v>
      </c>
      <c r="Z164" s="2">
        <f t="shared" si="38"/>
        <v>1</v>
      </c>
      <c r="AB164" s="2">
        <f t="shared" si="39"/>
        <v>2</v>
      </c>
      <c r="AC164" s="7">
        <f t="shared" si="27"/>
        <v>50</v>
      </c>
      <c r="AD164" s="7">
        <f t="shared" si="28"/>
        <v>47</v>
      </c>
      <c r="AE164" s="2">
        <f t="shared" si="40"/>
        <v>2</v>
      </c>
    </row>
    <row r="165" spans="2:31" x14ac:dyDescent="0.15">
      <c r="B165" s="2">
        <v>26</v>
      </c>
      <c r="C165" s="2">
        <f t="shared" si="29"/>
        <v>1</v>
      </c>
      <c r="D165" s="7">
        <f t="shared" si="18"/>
        <v>31</v>
      </c>
      <c r="E165" s="7">
        <f>ROUNDDOWN((E61-$G$138)/$F$138,0)</f>
        <v>37</v>
      </c>
      <c r="F165" s="2">
        <f t="shared" si="30"/>
        <v>1</v>
      </c>
      <c r="H165" s="2">
        <f t="shared" si="31"/>
        <v>1</v>
      </c>
      <c r="I165" s="7">
        <f t="shared" si="19"/>
        <v>34</v>
      </c>
      <c r="J165" s="7">
        <f t="shared" si="20"/>
        <v>39</v>
      </c>
      <c r="K165" s="2">
        <f t="shared" si="32"/>
        <v>1</v>
      </c>
      <c r="M165" s="2">
        <f t="shared" si="33"/>
        <v>1</v>
      </c>
      <c r="N165" s="7">
        <f t="shared" si="21"/>
        <v>38</v>
      </c>
      <c r="O165" s="7">
        <f t="shared" si="22"/>
        <v>42</v>
      </c>
      <c r="P165" s="2">
        <f t="shared" si="34"/>
        <v>2</v>
      </c>
      <c r="R165" s="2">
        <f t="shared" si="35"/>
        <v>1</v>
      </c>
      <c r="S165" s="7">
        <f t="shared" si="23"/>
        <v>42</v>
      </c>
      <c r="T165" s="7">
        <f t="shared" si="24"/>
        <v>44</v>
      </c>
      <c r="U165" s="2">
        <f t="shared" si="36"/>
        <v>2</v>
      </c>
      <c r="W165" s="2">
        <f t="shared" si="37"/>
        <v>2</v>
      </c>
      <c r="X165" s="7">
        <f t="shared" si="25"/>
        <v>47</v>
      </c>
      <c r="Y165" s="7">
        <f t="shared" si="26"/>
        <v>46</v>
      </c>
      <c r="Z165" s="2">
        <f t="shared" si="38"/>
        <v>2</v>
      </c>
      <c r="AB165" s="2">
        <f t="shared" si="39"/>
        <v>2</v>
      </c>
      <c r="AC165" s="7">
        <f t="shared" si="27"/>
        <v>52</v>
      </c>
      <c r="AD165" s="7">
        <f t="shared" si="28"/>
        <v>49</v>
      </c>
      <c r="AE165" s="2">
        <f t="shared" si="40"/>
        <v>2</v>
      </c>
    </row>
    <row r="166" spans="2:31" x14ac:dyDescent="0.15">
      <c r="B166" s="2">
        <v>27</v>
      </c>
      <c r="C166" s="2">
        <f t="shared" si="29"/>
        <v>1</v>
      </c>
      <c r="D166" s="7">
        <f t="shared" si="18"/>
        <v>32</v>
      </c>
      <c r="E166" s="7">
        <f>ROUNDDOWN((E62-$G$138)/$F$138,0)</f>
        <v>39</v>
      </c>
      <c r="F166" s="2">
        <f t="shared" si="30"/>
        <v>2</v>
      </c>
      <c r="H166" s="2">
        <f t="shared" si="31"/>
        <v>2</v>
      </c>
      <c r="I166" s="7">
        <f t="shared" si="19"/>
        <v>36</v>
      </c>
      <c r="J166" s="7">
        <f t="shared" si="20"/>
        <v>41</v>
      </c>
      <c r="K166" s="2">
        <f t="shared" si="32"/>
        <v>2</v>
      </c>
      <c r="M166" s="2">
        <f t="shared" si="33"/>
        <v>2</v>
      </c>
      <c r="N166" s="7">
        <f t="shared" si="21"/>
        <v>40</v>
      </c>
      <c r="O166" s="7">
        <f t="shared" si="22"/>
        <v>43</v>
      </c>
      <c r="P166" s="2">
        <f t="shared" si="34"/>
        <v>1</v>
      </c>
      <c r="R166" s="2">
        <f t="shared" si="35"/>
        <v>2</v>
      </c>
      <c r="S166" s="7">
        <f t="shared" si="23"/>
        <v>44</v>
      </c>
      <c r="T166" s="7">
        <f t="shared" si="24"/>
        <v>46</v>
      </c>
      <c r="U166" s="2">
        <f t="shared" si="36"/>
        <v>2</v>
      </c>
      <c r="W166" s="2">
        <f t="shared" si="37"/>
        <v>2</v>
      </c>
      <c r="X166" s="7">
        <f t="shared" si="25"/>
        <v>49</v>
      </c>
      <c r="Y166" s="7">
        <f t="shared" si="26"/>
        <v>48</v>
      </c>
      <c r="Z166" s="2">
        <f t="shared" si="38"/>
        <v>2</v>
      </c>
      <c r="AB166" s="2">
        <f t="shared" si="39"/>
        <v>2</v>
      </c>
      <c r="AC166" s="7">
        <f t="shared" si="27"/>
        <v>54</v>
      </c>
      <c r="AD166" s="7">
        <f t="shared" si="28"/>
        <v>51</v>
      </c>
      <c r="AE166" s="2">
        <f t="shared" si="40"/>
        <v>2</v>
      </c>
    </row>
    <row r="167" spans="2:31" x14ac:dyDescent="0.15">
      <c r="B167" s="2">
        <v>28</v>
      </c>
      <c r="C167" s="2">
        <f t="shared" si="29"/>
        <v>2</v>
      </c>
      <c r="D167" s="7">
        <f t="shared" si="18"/>
        <v>34</v>
      </c>
      <c r="E167" s="7">
        <f>ROUNDDOWN((E63-$G$138)/$F$138,0)</f>
        <v>40</v>
      </c>
      <c r="F167" s="2">
        <f t="shared" si="30"/>
        <v>1</v>
      </c>
      <c r="H167" s="2">
        <f t="shared" si="31"/>
        <v>1</v>
      </c>
      <c r="I167" s="7">
        <f t="shared" si="19"/>
        <v>37</v>
      </c>
      <c r="J167" s="7">
        <f t="shared" si="20"/>
        <v>43</v>
      </c>
      <c r="K167" s="2">
        <f t="shared" si="32"/>
        <v>2</v>
      </c>
      <c r="M167" s="2">
        <f t="shared" si="33"/>
        <v>2</v>
      </c>
      <c r="N167" s="7">
        <f t="shared" si="21"/>
        <v>42</v>
      </c>
      <c r="O167" s="7">
        <f t="shared" si="22"/>
        <v>45</v>
      </c>
      <c r="P167" s="2">
        <f t="shared" si="34"/>
        <v>2</v>
      </c>
      <c r="R167" s="2">
        <f t="shared" si="35"/>
        <v>2</v>
      </c>
      <c r="S167" s="7">
        <f t="shared" si="23"/>
        <v>46</v>
      </c>
      <c r="T167" s="7">
        <f t="shared" si="24"/>
        <v>48</v>
      </c>
      <c r="U167" s="2">
        <f t="shared" si="36"/>
        <v>2</v>
      </c>
      <c r="W167" s="2">
        <f t="shared" si="37"/>
        <v>2</v>
      </c>
      <c r="X167" s="7">
        <f t="shared" si="25"/>
        <v>51</v>
      </c>
      <c r="Y167" s="7">
        <f t="shared" si="26"/>
        <v>50</v>
      </c>
      <c r="Z167" s="2">
        <f t="shared" si="38"/>
        <v>2</v>
      </c>
      <c r="AB167" s="2">
        <f t="shared" si="39"/>
        <v>2</v>
      </c>
      <c r="AC167" s="7">
        <f t="shared" si="27"/>
        <v>56</v>
      </c>
      <c r="AD167" s="7">
        <f t="shared" si="28"/>
        <v>53</v>
      </c>
      <c r="AE167" s="2">
        <f t="shared" si="40"/>
        <v>2</v>
      </c>
    </row>
    <row r="168" spans="2:31" x14ac:dyDescent="0.15">
      <c r="B168" s="2">
        <v>29</v>
      </c>
      <c r="C168" s="2">
        <f t="shared" si="29"/>
        <v>1</v>
      </c>
      <c r="D168" s="7">
        <f t="shared" si="18"/>
        <v>35</v>
      </c>
      <c r="E168" s="7">
        <f>ROUNDDOWN((E64-$G$138)/$F$138,0)</f>
        <v>42</v>
      </c>
      <c r="F168" s="2">
        <f t="shared" si="30"/>
        <v>2</v>
      </c>
      <c r="H168" s="2">
        <f t="shared" si="31"/>
        <v>2</v>
      </c>
      <c r="I168" s="7">
        <f t="shared" si="19"/>
        <v>39</v>
      </c>
      <c r="J168" s="7">
        <f t="shared" si="20"/>
        <v>44</v>
      </c>
      <c r="K168" s="2">
        <f t="shared" si="32"/>
        <v>1</v>
      </c>
      <c r="M168" s="2">
        <f t="shared" si="33"/>
        <v>1</v>
      </c>
      <c r="N168" s="7">
        <f t="shared" si="21"/>
        <v>43</v>
      </c>
      <c r="O168" s="7">
        <f t="shared" si="22"/>
        <v>47</v>
      </c>
      <c r="P168" s="2">
        <f t="shared" si="34"/>
        <v>2</v>
      </c>
      <c r="R168" s="2">
        <f t="shared" si="35"/>
        <v>2</v>
      </c>
      <c r="S168" s="7">
        <f t="shared" si="23"/>
        <v>48</v>
      </c>
      <c r="T168" s="7">
        <f t="shared" si="24"/>
        <v>50</v>
      </c>
      <c r="U168" s="2">
        <f t="shared" si="36"/>
        <v>2</v>
      </c>
      <c r="W168" s="2">
        <f t="shared" si="37"/>
        <v>2</v>
      </c>
      <c r="X168" s="7">
        <f t="shared" si="25"/>
        <v>53</v>
      </c>
      <c r="Y168" s="7">
        <f t="shared" si="26"/>
        <v>52</v>
      </c>
      <c r="Z168" s="2">
        <f t="shared" si="38"/>
        <v>2</v>
      </c>
      <c r="AB168" s="2">
        <f t="shared" si="39"/>
        <v>2</v>
      </c>
      <c r="AC168" s="7">
        <f t="shared" si="27"/>
        <v>58</v>
      </c>
      <c r="AD168" s="7">
        <f t="shared" si="28"/>
        <v>55</v>
      </c>
      <c r="AE168" s="2">
        <f t="shared" si="40"/>
        <v>2</v>
      </c>
    </row>
    <row r="169" spans="2:31" x14ac:dyDescent="0.15">
      <c r="B169" s="2">
        <v>30</v>
      </c>
      <c r="C169" s="2">
        <f t="shared" si="29"/>
        <v>1</v>
      </c>
      <c r="D169" s="7">
        <f t="shared" si="18"/>
        <v>36</v>
      </c>
      <c r="E169" s="7">
        <f>ROUNDDOWN((E65-$G$138)/$F$138,0)</f>
        <v>44</v>
      </c>
      <c r="F169" s="2">
        <f t="shared" si="30"/>
        <v>2</v>
      </c>
      <c r="H169" s="2">
        <f t="shared" si="31"/>
        <v>1</v>
      </c>
      <c r="I169" s="7">
        <f t="shared" si="19"/>
        <v>40</v>
      </c>
      <c r="J169" s="7">
        <f t="shared" si="20"/>
        <v>46</v>
      </c>
      <c r="K169" s="2">
        <f t="shared" si="32"/>
        <v>2</v>
      </c>
      <c r="M169" s="2">
        <f t="shared" si="33"/>
        <v>2</v>
      </c>
      <c r="N169" s="7">
        <f t="shared" si="21"/>
        <v>45</v>
      </c>
      <c r="O169" s="7">
        <f t="shared" si="22"/>
        <v>49</v>
      </c>
      <c r="P169" s="2">
        <f t="shared" si="34"/>
        <v>2</v>
      </c>
      <c r="R169" s="2">
        <f t="shared" si="35"/>
        <v>2</v>
      </c>
      <c r="S169" s="7">
        <f t="shared" si="23"/>
        <v>50</v>
      </c>
      <c r="T169" s="7">
        <f t="shared" si="24"/>
        <v>52</v>
      </c>
      <c r="U169" s="2">
        <f t="shared" si="36"/>
        <v>2</v>
      </c>
      <c r="W169" s="2">
        <f t="shared" si="37"/>
        <v>2</v>
      </c>
      <c r="X169" s="7">
        <f t="shared" si="25"/>
        <v>55</v>
      </c>
      <c r="Y169" s="7">
        <f t="shared" si="26"/>
        <v>54</v>
      </c>
      <c r="Z169" s="2">
        <f t="shared" si="38"/>
        <v>2</v>
      </c>
      <c r="AB169" s="2">
        <f t="shared" si="39"/>
        <v>3</v>
      </c>
      <c r="AC169" s="7">
        <f t="shared" si="27"/>
        <v>61</v>
      </c>
      <c r="AD169" s="7">
        <f t="shared" si="28"/>
        <v>57</v>
      </c>
      <c r="AE169" s="2">
        <f t="shared" si="40"/>
        <v>2</v>
      </c>
    </row>
    <row r="170" spans="2:31" x14ac:dyDescent="0.15">
      <c r="B170" s="2">
        <v>31</v>
      </c>
      <c r="C170" s="2">
        <f t="shared" si="29"/>
        <v>2</v>
      </c>
      <c r="D170" s="7">
        <f t="shared" si="18"/>
        <v>38</v>
      </c>
      <c r="E170" s="7">
        <f>ROUNDDOWN((E66-$G$138)/$F$138,0)</f>
        <v>46</v>
      </c>
      <c r="F170" s="2">
        <f t="shared" si="30"/>
        <v>2</v>
      </c>
      <c r="H170" s="2">
        <f t="shared" si="31"/>
        <v>2</v>
      </c>
      <c r="I170" s="7">
        <f t="shared" si="19"/>
        <v>42</v>
      </c>
      <c r="J170" s="7">
        <f t="shared" si="20"/>
        <v>48</v>
      </c>
      <c r="K170" s="2">
        <f t="shared" si="32"/>
        <v>2</v>
      </c>
      <c r="M170" s="2">
        <f t="shared" si="33"/>
        <v>1</v>
      </c>
      <c r="N170" s="7">
        <f t="shared" si="21"/>
        <v>46</v>
      </c>
      <c r="O170" s="7">
        <f t="shared" si="22"/>
        <v>51</v>
      </c>
      <c r="P170" s="2">
        <f t="shared" si="34"/>
        <v>2</v>
      </c>
      <c r="R170" s="2">
        <f t="shared" si="35"/>
        <v>2</v>
      </c>
      <c r="S170" s="7">
        <f t="shared" si="23"/>
        <v>52</v>
      </c>
      <c r="T170" s="7">
        <f t="shared" si="24"/>
        <v>54</v>
      </c>
      <c r="U170" s="2">
        <f t="shared" si="36"/>
        <v>2</v>
      </c>
      <c r="W170" s="2">
        <f t="shared" si="37"/>
        <v>2</v>
      </c>
      <c r="X170" s="7">
        <f t="shared" si="25"/>
        <v>57</v>
      </c>
      <c r="Y170" s="7">
        <f t="shared" si="26"/>
        <v>56</v>
      </c>
      <c r="Z170" s="2">
        <f t="shared" si="38"/>
        <v>2</v>
      </c>
      <c r="AB170" s="2">
        <f t="shared" si="39"/>
        <v>2</v>
      </c>
      <c r="AC170" s="7">
        <f t="shared" si="27"/>
        <v>63</v>
      </c>
      <c r="AD170" s="7">
        <f t="shared" si="28"/>
        <v>60</v>
      </c>
      <c r="AE170" s="2">
        <f t="shared" si="40"/>
        <v>3</v>
      </c>
    </row>
    <row r="171" spans="2:31" x14ac:dyDescent="0.15">
      <c r="B171" s="2">
        <v>32</v>
      </c>
      <c r="C171" s="2">
        <f t="shared" si="29"/>
        <v>2</v>
      </c>
      <c r="D171" s="7">
        <f t="shared" si="18"/>
        <v>40</v>
      </c>
      <c r="E171" s="7">
        <f>ROUNDDOWN((E67-$G$138)/$F$138,0)</f>
        <v>48</v>
      </c>
      <c r="F171" s="2">
        <f t="shared" si="30"/>
        <v>2</v>
      </c>
      <c r="H171" s="2">
        <f t="shared" si="31"/>
        <v>2</v>
      </c>
      <c r="I171" s="7">
        <f t="shared" si="19"/>
        <v>44</v>
      </c>
      <c r="J171" s="7">
        <f t="shared" si="20"/>
        <v>50</v>
      </c>
      <c r="K171" s="2">
        <f t="shared" si="32"/>
        <v>2</v>
      </c>
      <c r="M171" s="2">
        <f t="shared" si="33"/>
        <v>2</v>
      </c>
      <c r="N171" s="7">
        <f t="shared" si="21"/>
        <v>48</v>
      </c>
      <c r="O171" s="7">
        <f t="shared" si="22"/>
        <v>53</v>
      </c>
      <c r="P171" s="2">
        <f t="shared" si="34"/>
        <v>2</v>
      </c>
      <c r="R171" s="2">
        <f t="shared" si="35"/>
        <v>2</v>
      </c>
      <c r="S171" s="7">
        <f t="shared" si="23"/>
        <v>54</v>
      </c>
      <c r="T171" s="7">
        <f t="shared" si="24"/>
        <v>56</v>
      </c>
      <c r="U171" s="2">
        <f t="shared" si="36"/>
        <v>2</v>
      </c>
      <c r="W171" s="2">
        <f t="shared" si="37"/>
        <v>3</v>
      </c>
      <c r="X171" s="7">
        <f t="shared" si="25"/>
        <v>60</v>
      </c>
      <c r="Y171" s="7">
        <f t="shared" si="26"/>
        <v>59</v>
      </c>
      <c r="Z171" s="2">
        <f t="shared" si="38"/>
        <v>3</v>
      </c>
      <c r="AB171" s="2">
        <f t="shared" si="39"/>
        <v>3</v>
      </c>
      <c r="AC171" s="7">
        <f t="shared" si="27"/>
        <v>66</v>
      </c>
      <c r="AD171" s="7">
        <f t="shared" si="28"/>
        <v>62</v>
      </c>
      <c r="AE171" s="2">
        <f t="shared" si="40"/>
        <v>2</v>
      </c>
    </row>
    <row r="172" spans="2:31" x14ac:dyDescent="0.15">
      <c r="B172" s="2">
        <v>33</v>
      </c>
      <c r="C172" s="2">
        <f t="shared" si="29"/>
        <v>1</v>
      </c>
      <c r="D172" s="7">
        <f t="shared" ref="D172:D203" si="41">ROUNDDOWN((D68-$D$138)/$C$138,0)</f>
        <v>41</v>
      </c>
      <c r="E172" s="7">
        <f>ROUNDDOWN((E68-$G$138)/$F$138,0)</f>
        <v>50</v>
      </c>
      <c r="F172" s="2">
        <f t="shared" si="30"/>
        <v>2</v>
      </c>
      <c r="H172" s="2">
        <f t="shared" si="31"/>
        <v>2</v>
      </c>
      <c r="I172" s="7">
        <f t="shared" ref="I172:I203" si="42">ROUNDDOWN((I68-$D$138)/$C$138,0)</f>
        <v>46</v>
      </c>
      <c r="J172" s="7">
        <f t="shared" ref="J172:J203" si="43">ROUNDDOWN((J68-$G$138)/$F$138,0)</f>
        <v>52</v>
      </c>
      <c r="K172" s="2">
        <f t="shared" si="32"/>
        <v>2</v>
      </c>
      <c r="M172" s="2">
        <f t="shared" si="33"/>
        <v>2</v>
      </c>
      <c r="N172" s="7">
        <f t="shared" ref="N172:N203" si="44">ROUNDDOWN((N68-$D$138)/$C$138,0)</f>
        <v>50</v>
      </c>
      <c r="O172" s="7">
        <f t="shared" ref="O172:O203" si="45">ROUNDDOWN((O68-$G$138)/$F$138,0)</f>
        <v>55</v>
      </c>
      <c r="P172" s="2">
        <f t="shared" si="34"/>
        <v>2</v>
      </c>
      <c r="R172" s="2">
        <f t="shared" si="35"/>
        <v>2</v>
      </c>
      <c r="S172" s="7">
        <f t="shared" ref="S172:S203" si="46">ROUNDDOWN((S68-$D$138)/$C$138,0)</f>
        <v>56</v>
      </c>
      <c r="T172" s="7">
        <f t="shared" ref="T172:T203" si="47">ROUNDDOWN((T68-$G$138)/$F$138,0)</f>
        <v>58</v>
      </c>
      <c r="U172" s="2">
        <f t="shared" si="36"/>
        <v>2</v>
      </c>
      <c r="W172" s="2">
        <f t="shared" si="37"/>
        <v>2</v>
      </c>
      <c r="X172" s="7">
        <f t="shared" ref="X172:X203" si="48">ROUNDDOWN((X68-$D$138)/$C$138,0)</f>
        <v>62</v>
      </c>
      <c r="Y172" s="7">
        <f t="shared" ref="Y172:Y203" si="49">ROUNDDOWN((Y68-$G$138)/$F$138,0)</f>
        <v>61</v>
      </c>
      <c r="Z172" s="2">
        <f t="shared" si="38"/>
        <v>2</v>
      </c>
      <c r="AB172" s="2">
        <f t="shared" si="39"/>
        <v>2</v>
      </c>
      <c r="AC172" s="7">
        <f t="shared" ref="AC172:AC203" si="50">ROUNDDOWN((AC68-$D$138)/$C$138,0)</f>
        <v>68</v>
      </c>
      <c r="AD172" s="7">
        <f t="shared" ref="AD172:AD203" si="51">ROUNDDOWN((AD68-$G$138)/$F$138,0)</f>
        <v>64</v>
      </c>
      <c r="AE172" s="2">
        <f t="shared" si="40"/>
        <v>2</v>
      </c>
    </row>
    <row r="173" spans="2:31" x14ac:dyDescent="0.15">
      <c r="B173" s="2">
        <v>34</v>
      </c>
      <c r="C173" s="2">
        <f t="shared" si="29"/>
        <v>2</v>
      </c>
      <c r="D173" s="7">
        <f t="shared" si="41"/>
        <v>43</v>
      </c>
      <c r="E173" s="7">
        <f>ROUNDDOWN((E69-$G$138)/$F$138,0)</f>
        <v>52</v>
      </c>
      <c r="F173" s="2">
        <f t="shared" si="30"/>
        <v>2</v>
      </c>
      <c r="H173" s="2">
        <f t="shared" si="31"/>
        <v>2</v>
      </c>
      <c r="I173" s="7">
        <f t="shared" si="42"/>
        <v>48</v>
      </c>
      <c r="J173" s="7">
        <f t="shared" si="43"/>
        <v>54</v>
      </c>
      <c r="K173" s="2">
        <f t="shared" si="32"/>
        <v>2</v>
      </c>
      <c r="M173" s="2">
        <f t="shared" si="33"/>
        <v>2</v>
      </c>
      <c r="N173" s="7">
        <f t="shared" si="44"/>
        <v>52</v>
      </c>
      <c r="O173" s="7">
        <f t="shared" si="45"/>
        <v>57</v>
      </c>
      <c r="P173" s="2">
        <f t="shared" si="34"/>
        <v>2</v>
      </c>
      <c r="R173" s="2">
        <f t="shared" si="35"/>
        <v>2</v>
      </c>
      <c r="S173" s="7">
        <f t="shared" si="46"/>
        <v>58</v>
      </c>
      <c r="T173" s="7">
        <f t="shared" si="47"/>
        <v>60</v>
      </c>
      <c r="U173" s="2">
        <f t="shared" si="36"/>
        <v>2</v>
      </c>
      <c r="W173" s="2">
        <f t="shared" si="37"/>
        <v>2</v>
      </c>
      <c r="X173" s="7">
        <f t="shared" si="48"/>
        <v>64</v>
      </c>
      <c r="Y173" s="7">
        <f t="shared" si="49"/>
        <v>64</v>
      </c>
      <c r="Z173" s="2">
        <f t="shared" si="38"/>
        <v>3</v>
      </c>
      <c r="AB173" s="2">
        <f t="shared" si="39"/>
        <v>3</v>
      </c>
      <c r="AC173" s="7">
        <f t="shared" si="50"/>
        <v>71</v>
      </c>
      <c r="AD173" s="7">
        <f t="shared" si="51"/>
        <v>67</v>
      </c>
      <c r="AE173" s="2">
        <f t="shared" si="40"/>
        <v>3</v>
      </c>
    </row>
    <row r="174" spans="2:31" x14ac:dyDescent="0.15">
      <c r="B174" s="2">
        <v>35</v>
      </c>
      <c r="C174" s="2">
        <f t="shared" si="29"/>
        <v>1</v>
      </c>
      <c r="D174" s="7">
        <f t="shared" si="41"/>
        <v>44</v>
      </c>
      <c r="E174" s="7">
        <f>ROUNDDOWN((E70-$G$138)/$F$138,0)</f>
        <v>54</v>
      </c>
      <c r="F174" s="2">
        <f t="shared" si="30"/>
        <v>2</v>
      </c>
      <c r="H174" s="2">
        <f t="shared" si="31"/>
        <v>1</v>
      </c>
      <c r="I174" s="7">
        <f t="shared" si="42"/>
        <v>49</v>
      </c>
      <c r="J174" s="7">
        <f t="shared" si="43"/>
        <v>56</v>
      </c>
      <c r="K174" s="2">
        <f t="shared" si="32"/>
        <v>2</v>
      </c>
      <c r="M174" s="2">
        <f t="shared" si="33"/>
        <v>2</v>
      </c>
      <c r="N174" s="7">
        <f t="shared" si="44"/>
        <v>54</v>
      </c>
      <c r="O174" s="7">
        <f t="shared" si="45"/>
        <v>60</v>
      </c>
      <c r="P174" s="2">
        <f t="shared" si="34"/>
        <v>3</v>
      </c>
      <c r="R174" s="2">
        <f t="shared" si="35"/>
        <v>2</v>
      </c>
      <c r="S174" s="7">
        <f t="shared" si="46"/>
        <v>60</v>
      </c>
      <c r="T174" s="7">
        <f t="shared" si="47"/>
        <v>63</v>
      </c>
      <c r="U174" s="2">
        <f t="shared" si="36"/>
        <v>3</v>
      </c>
      <c r="W174" s="2">
        <f t="shared" si="37"/>
        <v>3</v>
      </c>
      <c r="X174" s="7">
        <f t="shared" si="48"/>
        <v>67</v>
      </c>
      <c r="Y174" s="7">
        <f t="shared" si="49"/>
        <v>66</v>
      </c>
      <c r="Z174" s="2">
        <f t="shared" si="38"/>
        <v>2</v>
      </c>
      <c r="AB174" s="2">
        <f t="shared" si="39"/>
        <v>3</v>
      </c>
      <c r="AC174" s="7">
        <f t="shared" si="50"/>
        <v>74</v>
      </c>
      <c r="AD174" s="7">
        <f t="shared" si="51"/>
        <v>70</v>
      </c>
      <c r="AE174" s="2">
        <f t="shared" si="40"/>
        <v>3</v>
      </c>
    </row>
    <row r="175" spans="2:31" x14ac:dyDescent="0.15">
      <c r="B175" s="2">
        <v>36</v>
      </c>
      <c r="C175" s="2">
        <f t="shared" si="29"/>
        <v>2</v>
      </c>
      <c r="D175" s="7">
        <f t="shared" si="41"/>
        <v>46</v>
      </c>
      <c r="E175" s="7">
        <f>ROUNDDOWN((E71-$G$138)/$F$138,0)</f>
        <v>56</v>
      </c>
      <c r="F175" s="2">
        <f t="shared" si="30"/>
        <v>2</v>
      </c>
      <c r="H175" s="2">
        <f t="shared" si="31"/>
        <v>2</v>
      </c>
      <c r="I175" s="7">
        <f t="shared" si="42"/>
        <v>51</v>
      </c>
      <c r="J175" s="7">
        <f t="shared" si="43"/>
        <v>59</v>
      </c>
      <c r="K175" s="2">
        <f t="shared" si="32"/>
        <v>3</v>
      </c>
      <c r="M175" s="2">
        <f t="shared" si="33"/>
        <v>3</v>
      </c>
      <c r="N175" s="7">
        <f t="shared" si="44"/>
        <v>57</v>
      </c>
      <c r="O175" s="7">
        <f t="shared" si="45"/>
        <v>62</v>
      </c>
      <c r="P175" s="2">
        <f t="shared" si="34"/>
        <v>2</v>
      </c>
      <c r="R175" s="2">
        <f t="shared" si="35"/>
        <v>3</v>
      </c>
      <c r="S175" s="7">
        <f t="shared" si="46"/>
        <v>63</v>
      </c>
      <c r="T175" s="7">
        <f t="shared" si="47"/>
        <v>65</v>
      </c>
      <c r="U175" s="2">
        <f t="shared" si="36"/>
        <v>2</v>
      </c>
      <c r="W175" s="2">
        <f t="shared" si="37"/>
        <v>3</v>
      </c>
      <c r="X175" s="7">
        <f t="shared" si="48"/>
        <v>70</v>
      </c>
      <c r="Y175" s="7">
        <f t="shared" si="49"/>
        <v>69</v>
      </c>
      <c r="Z175" s="2">
        <f t="shared" si="38"/>
        <v>3</v>
      </c>
      <c r="AB175" s="2">
        <f t="shared" si="39"/>
        <v>3</v>
      </c>
      <c r="AC175" s="7">
        <f t="shared" si="50"/>
        <v>77</v>
      </c>
      <c r="AD175" s="7">
        <f t="shared" si="51"/>
        <v>72</v>
      </c>
      <c r="AE175" s="2">
        <f t="shared" si="40"/>
        <v>2</v>
      </c>
    </row>
    <row r="176" spans="2:31" x14ac:dyDescent="0.15">
      <c r="B176" s="2">
        <v>37</v>
      </c>
      <c r="C176" s="2">
        <f t="shared" si="29"/>
        <v>2</v>
      </c>
      <c r="D176" s="7">
        <f t="shared" si="41"/>
        <v>48</v>
      </c>
      <c r="E176" s="7">
        <f>ROUNDDOWN((E72-$G$138)/$F$138,0)</f>
        <v>58</v>
      </c>
      <c r="F176" s="2">
        <f t="shared" si="30"/>
        <v>2</v>
      </c>
      <c r="H176" s="2">
        <f t="shared" si="31"/>
        <v>3</v>
      </c>
      <c r="I176" s="7">
        <f t="shared" si="42"/>
        <v>54</v>
      </c>
      <c r="J176" s="7">
        <f t="shared" si="43"/>
        <v>61</v>
      </c>
      <c r="K176" s="2">
        <f t="shared" si="32"/>
        <v>2</v>
      </c>
      <c r="M176" s="2">
        <f t="shared" si="33"/>
        <v>2</v>
      </c>
      <c r="N176" s="7">
        <f t="shared" si="44"/>
        <v>59</v>
      </c>
      <c r="O176" s="7">
        <f t="shared" si="45"/>
        <v>64</v>
      </c>
      <c r="P176" s="2">
        <f t="shared" si="34"/>
        <v>2</v>
      </c>
      <c r="R176" s="2">
        <f t="shared" si="35"/>
        <v>2</v>
      </c>
      <c r="S176" s="7">
        <f t="shared" si="46"/>
        <v>65</v>
      </c>
      <c r="T176" s="7">
        <f t="shared" si="47"/>
        <v>68</v>
      </c>
      <c r="U176" s="2">
        <f t="shared" si="36"/>
        <v>3</v>
      </c>
      <c r="W176" s="2">
        <f t="shared" si="37"/>
        <v>2</v>
      </c>
      <c r="X176" s="7">
        <f t="shared" si="48"/>
        <v>72</v>
      </c>
      <c r="Y176" s="7">
        <f t="shared" si="49"/>
        <v>71</v>
      </c>
      <c r="Z176" s="2">
        <f t="shared" si="38"/>
        <v>2</v>
      </c>
      <c r="AB176" s="2">
        <f t="shared" si="39"/>
        <v>3</v>
      </c>
      <c r="AC176" s="7">
        <f t="shared" si="50"/>
        <v>80</v>
      </c>
      <c r="AD176" s="7">
        <f t="shared" si="51"/>
        <v>75</v>
      </c>
      <c r="AE176" s="2">
        <f t="shared" si="40"/>
        <v>3</v>
      </c>
    </row>
    <row r="177" spans="2:31" x14ac:dyDescent="0.15">
      <c r="B177" s="2">
        <v>38</v>
      </c>
      <c r="C177" s="2">
        <f t="shared" si="29"/>
        <v>2</v>
      </c>
      <c r="D177" s="7">
        <f t="shared" si="41"/>
        <v>50</v>
      </c>
      <c r="E177" s="7">
        <f>ROUNDDOWN((E73-$G$138)/$F$138,0)</f>
        <v>60</v>
      </c>
      <c r="F177" s="2">
        <f t="shared" si="30"/>
        <v>2</v>
      </c>
      <c r="H177" s="2">
        <f t="shared" si="31"/>
        <v>2</v>
      </c>
      <c r="I177" s="7">
        <f t="shared" si="42"/>
        <v>56</v>
      </c>
      <c r="J177" s="7">
        <f t="shared" si="43"/>
        <v>64</v>
      </c>
      <c r="K177" s="2">
        <f t="shared" si="32"/>
        <v>3</v>
      </c>
      <c r="M177" s="2">
        <f t="shared" si="33"/>
        <v>3</v>
      </c>
      <c r="N177" s="7">
        <f t="shared" si="44"/>
        <v>62</v>
      </c>
      <c r="O177" s="7">
        <f t="shared" si="45"/>
        <v>67</v>
      </c>
      <c r="P177" s="2">
        <f t="shared" si="34"/>
        <v>3</v>
      </c>
      <c r="R177" s="2">
        <f t="shared" si="35"/>
        <v>3</v>
      </c>
      <c r="S177" s="7">
        <f t="shared" si="46"/>
        <v>68</v>
      </c>
      <c r="T177" s="7">
        <f t="shared" si="47"/>
        <v>70</v>
      </c>
      <c r="U177" s="2">
        <f t="shared" si="36"/>
        <v>2</v>
      </c>
      <c r="W177" s="2">
        <f t="shared" si="37"/>
        <v>3</v>
      </c>
      <c r="X177" s="7">
        <f t="shared" si="48"/>
        <v>75</v>
      </c>
      <c r="Y177" s="7">
        <f t="shared" si="49"/>
        <v>74</v>
      </c>
      <c r="Z177" s="2">
        <f t="shared" si="38"/>
        <v>3</v>
      </c>
      <c r="AB177" s="2">
        <f t="shared" si="39"/>
        <v>3</v>
      </c>
      <c r="AC177" s="7">
        <f t="shared" si="50"/>
        <v>83</v>
      </c>
      <c r="AD177" s="7">
        <f t="shared" si="51"/>
        <v>78</v>
      </c>
      <c r="AE177" s="2">
        <f t="shared" si="40"/>
        <v>3</v>
      </c>
    </row>
    <row r="178" spans="2:31" x14ac:dyDescent="0.15">
      <c r="B178" s="2">
        <v>39</v>
      </c>
      <c r="C178" s="2">
        <f t="shared" si="29"/>
        <v>2</v>
      </c>
      <c r="D178" s="7">
        <f t="shared" si="41"/>
        <v>52</v>
      </c>
      <c r="E178" s="7">
        <f>ROUNDDOWN((E74-$G$138)/$F$138,0)</f>
        <v>63</v>
      </c>
      <c r="F178" s="2">
        <f t="shared" si="30"/>
        <v>3</v>
      </c>
      <c r="H178" s="2">
        <f t="shared" si="31"/>
        <v>2</v>
      </c>
      <c r="I178" s="7">
        <f t="shared" si="42"/>
        <v>58</v>
      </c>
      <c r="J178" s="7">
        <f t="shared" si="43"/>
        <v>66</v>
      </c>
      <c r="K178" s="2">
        <f t="shared" si="32"/>
        <v>2</v>
      </c>
      <c r="M178" s="2">
        <f t="shared" si="33"/>
        <v>2</v>
      </c>
      <c r="N178" s="7">
        <f t="shared" si="44"/>
        <v>64</v>
      </c>
      <c r="O178" s="7">
        <f t="shared" si="45"/>
        <v>70</v>
      </c>
      <c r="P178" s="2">
        <f t="shared" si="34"/>
        <v>3</v>
      </c>
      <c r="R178" s="2">
        <f t="shared" si="35"/>
        <v>2</v>
      </c>
      <c r="S178" s="7">
        <f t="shared" si="46"/>
        <v>70</v>
      </c>
      <c r="T178" s="7">
        <f t="shared" si="47"/>
        <v>73</v>
      </c>
      <c r="U178" s="2">
        <f t="shared" si="36"/>
        <v>3</v>
      </c>
      <c r="W178" s="2">
        <f t="shared" si="37"/>
        <v>3</v>
      </c>
      <c r="X178" s="7">
        <f t="shared" si="48"/>
        <v>78</v>
      </c>
      <c r="Y178" s="7">
        <f t="shared" si="49"/>
        <v>77</v>
      </c>
      <c r="Z178" s="2">
        <f t="shared" si="38"/>
        <v>3</v>
      </c>
      <c r="AB178" s="2">
        <f t="shared" si="39"/>
        <v>3</v>
      </c>
      <c r="AC178" s="7">
        <f t="shared" si="50"/>
        <v>86</v>
      </c>
      <c r="AD178" s="7">
        <f t="shared" si="51"/>
        <v>81</v>
      </c>
      <c r="AE178" s="2">
        <f t="shared" si="40"/>
        <v>3</v>
      </c>
    </row>
    <row r="179" spans="2:31" x14ac:dyDescent="0.15">
      <c r="B179" s="2">
        <v>40</v>
      </c>
      <c r="C179" s="2">
        <f t="shared" si="29"/>
        <v>2</v>
      </c>
      <c r="D179" s="7">
        <f t="shared" si="41"/>
        <v>54</v>
      </c>
      <c r="E179" s="7">
        <f>ROUNDDOWN((E75-$G$138)/$F$138,0)</f>
        <v>65</v>
      </c>
      <c r="F179" s="2">
        <f t="shared" si="30"/>
        <v>2</v>
      </c>
      <c r="H179" s="2">
        <f t="shared" si="31"/>
        <v>2</v>
      </c>
      <c r="I179" s="7">
        <f t="shared" si="42"/>
        <v>60</v>
      </c>
      <c r="J179" s="7">
        <f t="shared" si="43"/>
        <v>69</v>
      </c>
      <c r="K179" s="2">
        <f t="shared" si="32"/>
        <v>3</v>
      </c>
      <c r="M179" s="2">
        <f t="shared" si="33"/>
        <v>2</v>
      </c>
      <c r="N179" s="7">
        <f t="shared" si="44"/>
        <v>66</v>
      </c>
      <c r="O179" s="7">
        <f t="shared" si="45"/>
        <v>72</v>
      </c>
      <c r="P179" s="2">
        <f t="shared" si="34"/>
        <v>2</v>
      </c>
      <c r="R179" s="2">
        <f t="shared" si="35"/>
        <v>3</v>
      </c>
      <c r="S179" s="7">
        <f t="shared" si="46"/>
        <v>73</v>
      </c>
      <c r="T179" s="7">
        <f t="shared" si="47"/>
        <v>76</v>
      </c>
      <c r="U179" s="2">
        <f t="shared" si="36"/>
        <v>3</v>
      </c>
      <c r="W179" s="2">
        <f t="shared" si="37"/>
        <v>3</v>
      </c>
      <c r="X179" s="7">
        <f t="shared" si="48"/>
        <v>81</v>
      </c>
      <c r="Y179" s="7">
        <f t="shared" si="49"/>
        <v>80</v>
      </c>
      <c r="Z179" s="2">
        <f t="shared" si="38"/>
        <v>3</v>
      </c>
      <c r="AB179" s="2">
        <f t="shared" si="39"/>
        <v>4</v>
      </c>
      <c r="AC179" s="7">
        <f t="shared" si="50"/>
        <v>90</v>
      </c>
      <c r="AD179" s="7">
        <f t="shared" si="51"/>
        <v>84</v>
      </c>
      <c r="AE179" s="2">
        <f t="shared" si="40"/>
        <v>3</v>
      </c>
    </row>
    <row r="180" spans="2:31" x14ac:dyDescent="0.15">
      <c r="B180" s="2">
        <v>41</v>
      </c>
      <c r="C180" s="2">
        <f t="shared" si="29"/>
        <v>2</v>
      </c>
      <c r="D180" s="7">
        <f t="shared" si="41"/>
        <v>56</v>
      </c>
      <c r="E180" s="7">
        <f>ROUNDDOWN((E76-$G$138)/$F$138,0)</f>
        <v>68</v>
      </c>
      <c r="F180" s="2">
        <f t="shared" si="30"/>
        <v>3</v>
      </c>
      <c r="H180" s="2">
        <f t="shared" si="31"/>
        <v>2</v>
      </c>
      <c r="I180" s="7">
        <f t="shared" si="42"/>
        <v>62</v>
      </c>
      <c r="J180" s="7">
        <f t="shared" si="43"/>
        <v>72</v>
      </c>
      <c r="K180" s="2">
        <f t="shared" si="32"/>
        <v>3</v>
      </c>
      <c r="M180" s="2">
        <f t="shared" si="33"/>
        <v>3</v>
      </c>
      <c r="N180" s="7">
        <f t="shared" si="44"/>
        <v>69</v>
      </c>
      <c r="O180" s="7">
        <f t="shared" si="45"/>
        <v>75</v>
      </c>
      <c r="P180" s="2">
        <f t="shared" si="34"/>
        <v>3</v>
      </c>
      <c r="R180" s="2">
        <f t="shared" si="35"/>
        <v>3</v>
      </c>
      <c r="S180" s="7">
        <f t="shared" si="46"/>
        <v>76</v>
      </c>
      <c r="T180" s="7">
        <f t="shared" si="47"/>
        <v>79</v>
      </c>
      <c r="U180" s="2">
        <f t="shared" si="36"/>
        <v>3</v>
      </c>
      <c r="W180" s="2">
        <f t="shared" si="37"/>
        <v>3</v>
      </c>
      <c r="X180" s="7">
        <f t="shared" si="48"/>
        <v>84</v>
      </c>
      <c r="Y180" s="7">
        <f t="shared" si="49"/>
        <v>83</v>
      </c>
      <c r="Z180" s="2">
        <f t="shared" si="38"/>
        <v>3</v>
      </c>
      <c r="AB180" s="2">
        <f t="shared" si="39"/>
        <v>3</v>
      </c>
      <c r="AC180" s="7">
        <f t="shared" si="50"/>
        <v>93</v>
      </c>
      <c r="AD180" s="7">
        <f t="shared" si="51"/>
        <v>88</v>
      </c>
      <c r="AE180" s="2">
        <f t="shared" si="40"/>
        <v>4</v>
      </c>
    </row>
    <row r="181" spans="2:31" x14ac:dyDescent="0.15">
      <c r="B181" s="2">
        <v>42</v>
      </c>
      <c r="C181" s="2">
        <f t="shared" si="29"/>
        <v>2</v>
      </c>
      <c r="D181" s="7">
        <f t="shared" si="41"/>
        <v>58</v>
      </c>
      <c r="E181" s="7">
        <f>ROUNDDOWN((E77-$G$138)/$F$138,0)</f>
        <v>70</v>
      </c>
      <c r="F181" s="2">
        <f t="shared" si="30"/>
        <v>2</v>
      </c>
      <c r="H181" s="2">
        <f t="shared" si="31"/>
        <v>3</v>
      </c>
      <c r="I181" s="7">
        <f t="shared" si="42"/>
        <v>65</v>
      </c>
      <c r="J181" s="7">
        <f t="shared" si="43"/>
        <v>74</v>
      </c>
      <c r="K181" s="2">
        <f t="shared" si="32"/>
        <v>2</v>
      </c>
      <c r="M181" s="2">
        <f t="shared" si="33"/>
        <v>3</v>
      </c>
      <c r="N181" s="7">
        <f t="shared" si="44"/>
        <v>72</v>
      </c>
      <c r="O181" s="7">
        <f t="shared" si="45"/>
        <v>78</v>
      </c>
      <c r="P181" s="2">
        <f t="shared" si="34"/>
        <v>3</v>
      </c>
      <c r="R181" s="2">
        <f t="shared" si="35"/>
        <v>3</v>
      </c>
      <c r="S181" s="7">
        <f t="shared" si="46"/>
        <v>79</v>
      </c>
      <c r="T181" s="7">
        <f t="shared" si="47"/>
        <v>82</v>
      </c>
      <c r="U181" s="2">
        <f t="shared" si="36"/>
        <v>3</v>
      </c>
      <c r="W181" s="2">
        <f t="shared" si="37"/>
        <v>4</v>
      </c>
      <c r="X181" s="7">
        <f t="shared" si="48"/>
        <v>88</v>
      </c>
      <c r="Y181" s="7">
        <f t="shared" si="49"/>
        <v>86</v>
      </c>
      <c r="Z181" s="2">
        <f t="shared" si="38"/>
        <v>3</v>
      </c>
      <c r="AB181" s="2">
        <f t="shared" si="39"/>
        <v>3</v>
      </c>
      <c r="AC181" s="7">
        <f t="shared" si="50"/>
        <v>96</v>
      </c>
      <c r="AD181" s="7">
        <f t="shared" si="51"/>
        <v>91</v>
      </c>
      <c r="AE181" s="2">
        <f t="shared" si="40"/>
        <v>3</v>
      </c>
    </row>
    <row r="182" spans="2:31" x14ac:dyDescent="0.15">
      <c r="B182" s="2">
        <v>43</v>
      </c>
      <c r="C182" s="2">
        <f t="shared" si="29"/>
        <v>3</v>
      </c>
      <c r="D182" s="7">
        <f t="shared" si="41"/>
        <v>61</v>
      </c>
      <c r="E182" s="7">
        <f>ROUNDDOWN((E78-$G$138)/$F$138,0)</f>
        <v>73</v>
      </c>
      <c r="F182" s="2">
        <f t="shared" si="30"/>
        <v>3</v>
      </c>
      <c r="H182" s="2">
        <f t="shared" si="31"/>
        <v>3</v>
      </c>
      <c r="I182" s="7">
        <f t="shared" si="42"/>
        <v>68</v>
      </c>
      <c r="J182" s="7">
        <f t="shared" si="43"/>
        <v>77</v>
      </c>
      <c r="K182" s="2">
        <f t="shared" si="32"/>
        <v>3</v>
      </c>
      <c r="M182" s="2">
        <f t="shared" si="33"/>
        <v>2</v>
      </c>
      <c r="N182" s="7">
        <f t="shared" si="44"/>
        <v>74</v>
      </c>
      <c r="O182" s="7">
        <f t="shared" si="45"/>
        <v>81</v>
      </c>
      <c r="P182" s="2">
        <f t="shared" si="34"/>
        <v>3</v>
      </c>
      <c r="R182" s="2">
        <f t="shared" si="35"/>
        <v>3</v>
      </c>
      <c r="S182" s="7">
        <f t="shared" si="46"/>
        <v>82</v>
      </c>
      <c r="T182" s="7">
        <f t="shared" si="47"/>
        <v>86</v>
      </c>
      <c r="U182" s="2">
        <f t="shared" si="36"/>
        <v>4</v>
      </c>
      <c r="W182" s="2">
        <f t="shared" si="37"/>
        <v>3</v>
      </c>
      <c r="X182" s="7">
        <f t="shared" si="48"/>
        <v>91</v>
      </c>
      <c r="Y182" s="7">
        <f t="shared" si="49"/>
        <v>90</v>
      </c>
      <c r="Z182" s="2">
        <f t="shared" si="38"/>
        <v>4</v>
      </c>
      <c r="AB182" s="2">
        <f t="shared" si="39"/>
        <v>4</v>
      </c>
      <c r="AC182" s="7">
        <f t="shared" si="50"/>
        <v>100</v>
      </c>
      <c r="AD182" s="7">
        <f t="shared" si="51"/>
        <v>95</v>
      </c>
      <c r="AE182" s="2">
        <f t="shared" si="40"/>
        <v>4</v>
      </c>
    </row>
    <row r="183" spans="2:31" x14ac:dyDescent="0.15">
      <c r="B183" s="2">
        <v>44</v>
      </c>
      <c r="C183" s="2">
        <f t="shared" si="29"/>
        <v>2</v>
      </c>
      <c r="D183" s="7">
        <f t="shared" si="41"/>
        <v>63</v>
      </c>
      <c r="E183" s="7">
        <f>ROUNDDOWN((E79-$G$138)/$F$138,0)</f>
        <v>76</v>
      </c>
      <c r="F183" s="2">
        <f t="shared" si="30"/>
        <v>3</v>
      </c>
      <c r="H183" s="2">
        <f t="shared" si="31"/>
        <v>2</v>
      </c>
      <c r="I183" s="7">
        <f t="shared" si="42"/>
        <v>70</v>
      </c>
      <c r="J183" s="7">
        <f t="shared" si="43"/>
        <v>80</v>
      </c>
      <c r="K183" s="2">
        <f t="shared" si="32"/>
        <v>3</v>
      </c>
      <c r="M183" s="2">
        <f t="shared" si="33"/>
        <v>4</v>
      </c>
      <c r="N183" s="7">
        <f t="shared" si="44"/>
        <v>78</v>
      </c>
      <c r="O183" s="7">
        <f t="shared" si="45"/>
        <v>84</v>
      </c>
      <c r="P183" s="2">
        <f t="shared" si="34"/>
        <v>3</v>
      </c>
      <c r="R183" s="2">
        <f t="shared" si="35"/>
        <v>4</v>
      </c>
      <c r="S183" s="7">
        <f t="shared" si="46"/>
        <v>86</v>
      </c>
      <c r="T183" s="7">
        <f t="shared" si="47"/>
        <v>89</v>
      </c>
      <c r="U183" s="2">
        <f t="shared" si="36"/>
        <v>3</v>
      </c>
      <c r="W183" s="2">
        <f t="shared" si="37"/>
        <v>3</v>
      </c>
      <c r="X183" s="7">
        <f t="shared" si="48"/>
        <v>94</v>
      </c>
      <c r="Y183" s="7">
        <f t="shared" si="49"/>
        <v>94</v>
      </c>
      <c r="Z183" s="2">
        <f t="shared" si="38"/>
        <v>4</v>
      </c>
      <c r="AB183" s="2">
        <f t="shared" si="39"/>
        <v>4</v>
      </c>
      <c r="AC183" s="7">
        <f t="shared" si="50"/>
        <v>104</v>
      </c>
      <c r="AD183" s="7">
        <f t="shared" si="51"/>
        <v>98</v>
      </c>
      <c r="AE183" s="2">
        <f t="shared" si="40"/>
        <v>3</v>
      </c>
    </row>
    <row r="184" spans="2:31" x14ac:dyDescent="0.15">
      <c r="B184" s="2">
        <v>45</v>
      </c>
      <c r="C184" s="2">
        <f t="shared" si="29"/>
        <v>3</v>
      </c>
      <c r="D184" s="7">
        <f t="shared" si="41"/>
        <v>66</v>
      </c>
      <c r="E184" s="7">
        <f>ROUNDDOWN((E80-$G$138)/$F$138,0)</f>
        <v>79</v>
      </c>
      <c r="F184" s="2">
        <f t="shared" si="30"/>
        <v>3</v>
      </c>
      <c r="H184" s="2">
        <f t="shared" si="31"/>
        <v>3</v>
      </c>
      <c r="I184" s="7">
        <f t="shared" si="42"/>
        <v>73</v>
      </c>
      <c r="J184" s="7">
        <f t="shared" si="43"/>
        <v>83</v>
      </c>
      <c r="K184" s="2">
        <f t="shared" si="32"/>
        <v>3</v>
      </c>
      <c r="M184" s="2">
        <f t="shared" si="33"/>
        <v>2</v>
      </c>
      <c r="N184" s="7">
        <f t="shared" si="44"/>
        <v>80</v>
      </c>
      <c r="O184" s="7">
        <f t="shared" si="45"/>
        <v>88</v>
      </c>
      <c r="P184" s="2">
        <f t="shared" si="34"/>
        <v>4</v>
      </c>
      <c r="R184" s="2">
        <f t="shared" si="35"/>
        <v>3</v>
      </c>
      <c r="S184" s="7">
        <f t="shared" si="46"/>
        <v>89</v>
      </c>
      <c r="T184" s="7">
        <f t="shared" si="47"/>
        <v>92</v>
      </c>
      <c r="U184" s="2">
        <f t="shared" si="36"/>
        <v>3</v>
      </c>
      <c r="W184" s="2">
        <f t="shared" si="37"/>
        <v>4</v>
      </c>
      <c r="X184" s="7">
        <f t="shared" si="48"/>
        <v>98</v>
      </c>
      <c r="Y184" s="7">
        <f t="shared" si="49"/>
        <v>97</v>
      </c>
      <c r="Z184" s="2">
        <f t="shared" si="38"/>
        <v>3</v>
      </c>
      <c r="AB184" s="2">
        <f t="shared" si="39"/>
        <v>4</v>
      </c>
      <c r="AC184" s="7">
        <f t="shared" si="50"/>
        <v>108</v>
      </c>
      <c r="AD184" s="7">
        <f t="shared" si="51"/>
        <v>102</v>
      </c>
      <c r="AE184" s="2">
        <f t="shared" si="40"/>
        <v>4</v>
      </c>
    </row>
    <row r="185" spans="2:31" x14ac:dyDescent="0.15">
      <c r="B185" s="2">
        <v>46</v>
      </c>
      <c r="C185" s="2">
        <f t="shared" si="29"/>
        <v>2</v>
      </c>
      <c r="D185" s="7">
        <f t="shared" si="41"/>
        <v>68</v>
      </c>
      <c r="E185" s="7">
        <f>ROUNDDOWN((E81-$G$138)/$F$138,0)</f>
        <v>82</v>
      </c>
      <c r="F185" s="2">
        <f t="shared" si="30"/>
        <v>3</v>
      </c>
      <c r="H185" s="2">
        <f t="shared" si="31"/>
        <v>3</v>
      </c>
      <c r="I185" s="7">
        <f t="shared" si="42"/>
        <v>76</v>
      </c>
      <c r="J185" s="7">
        <f t="shared" si="43"/>
        <v>87</v>
      </c>
      <c r="K185" s="2">
        <f t="shared" si="32"/>
        <v>4</v>
      </c>
      <c r="M185" s="2">
        <f t="shared" si="33"/>
        <v>4</v>
      </c>
      <c r="N185" s="7">
        <f t="shared" si="44"/>
        <v>84</v>
      </c>
      <c r="O185" s="7">
        <f t="shared" si="45"/>
        <v>91</v>
      </c>
      <c r="P185" s="2">
        <f t="shared" si="34"/>
        <v>3</v>
      </c>
      <c r="R185" s="2">
        <f t="shared" si="35"/>
        <v>3</v>
      </c>
      <c r="S185" s="7">
        <f t="shared" si="46"/>
        <v>92</v>
      </c>
      <c r="T185" s="7">
        <f t="shared" si="47"/>
        <v>96</v>
      </c>
      <c r="U185" s="2">
        <f t="shared" si="36"/>
        <v>4</v>
      </c>
      <c r="W185" s="2">
        <f t="shared" si="37"/>
        <v>4</v>
      </c>
      <c r="X185" s="7">
        <f t="shared" si="48"/>
        <v>102</v>
      </c>
      <c r="Y185" s="7">
        <f t="shared" si="49"/>
        <v>101</v>
      </c>
      <c r="Z185" s="2">
        <f t="shared" si="38"/>
        <v>4</v>
      </c>
      <c r="AB185" s="2">
        <f t="shared" si="39"/>
        <v>4</v>
      </c>
      <c r="AC185" s="7">
        <f t="shared" si="50"/>
        <v>112</v>
      </c>
      <c r="AD185" s="7">
        <f t="shared" si="51"/>
        <v>106</v>
      </c>
      <c r="AE185" s="2">
        <f t="shared" si="40"/>
        <v>4</v>
      </c>
    </row>
    <row r="186" spans="2:31" x14ac:dyDescent="0.15">
      <c r="B186" s="2">
        <v>47</v>
      </c>
      <c r="C186" s="2">
        <f t="shared" si="29"/>
        <v>3</v>
      </c>
      <c r="D186" s="7">
        <f t="shared" si="41"/>
        <v>71</v>
      </c>
      <c r="E186" s="7">
        <f>ROUNDDOWN((E82-$G$138)/$F$138,0)</f>
        <v>86</v>
      </c>
      <c r="F186" s="2">
        <f t="shared" si="30"/>
        <v>4</v>
      </c>
      <c r="H186" s="2">
        <f t="shared" si="31"/>
        <v>2</v>
      </c>
      <c r="I186" s="7">
        <f t="shared" si="42"/>
        <v>78</v>
      </c>
      <c r="J186" s="7">
        <f t="shared" si="43"/>
        <v>90</v>
      </c>
      <c r="K186" s="2">
        <f t="shared" si="32"/>
        <v>3</v>
      </c>
      <c r="M186" s="2">
        <f t="shared" si="33"/>
        <v>3</v>
      </c>
      <c r="N186" s="7">
        <f t="shared" si="44"/>
        <v>87</v>
      </c>
      <c r="O186" s="7">
        <f t="shared" si="45"/>
        <v>95</v>
      </c>
      <c r="P186" s="2">
        <f t="shared" si="34"/>
        <v>4</v>
      </c>
      <c r="R186" s="2">
        <f t="shared" si="35"/>
        <v>4</v>
      </c>
      <c r="S186" s="7">
        <f t="shared" si="46"/>
        <v>96</v>
      </c>
      <c r="T186" s="7">
        <f t="shared" si="47"/>
        <v>100</v>
      </c>
      <c r="U186" s="2">
        <f t="shared" si="36"/>
        <v>4</v>
      </c>
      <c r="W186" s="2">
        <f t="shared" si="37"/>
        <v>4</v>
      </c>
      <c r="X186" s="7">
        <f t="shared" si="48"/>
        <v>106</v>
      </c>
      <c r="Y186" s="7">
        <f t="shared" si="49"/>
        <v>105</v>
      </c>
      <c r="Z186" s="2">
        <f t="shared" si="38"/>
        <v>4</v>
      </c>
      <c r="AB186" s="2">
        <f t="shared" si="39"/>
        <v>4</v>
      </c>
      <c r="AC186" s="7">
        <f t="shared" si="50"/>
        <v>116</v>
      </c>
      <c r="AD186" s="7">
        <f t="shared" si="51"/>
        <v>110</v>
      </c>
      <c r="AE186" s="2">
        <f t="shared" si="40"/>
        <v>4</v>
      </c>
    </row>
    <row r="187" spans="2:31" x14ac:dyDescent="0.15">
      <c r="B187" s="2">
        <v>48</v>
      </c>
      <c r="C187" s="2">
        <f t="shared" si="29"/>
        <v>3</v>
      </c>
      <c r="D187" s="7">
        <f t="shared" si="41"/>
        <v>74</v>
      </c>
      <c r="E187" s="7">
        <f>ROUNDDOWN((E83-$G$138)/$F$138,0)</f>
        <v>89</v>
      </c>
      <c r="F187" s="2">
        <f t="shared" si="30"/>
        <v>3</v>
      </c>
      <c r="H187" s="2">
        <f t="shared" si="31"/>
        <v>4</v>
      </c>
      <c r="I187" s="7">
        <f t="shared" si="42"/>
        <v>82</v>
      </c>
      <c r="J187" s="7">
        <f t="shared" si="43"/>
        <v>94</v>
      </c>
      <c r="K187" s="2">
        <f t="shared" si="32"/>
        <v>4</v>
      </c>
      <c r="M187" s="2">
        <f t="shared" si="33"/>
        <v>3</v>
      </c>
      <c r="N187" s="7">
        <f t="shared" si="44"/>
        <v>90</v>
      </c>
      <c r="O187" s="7">
        <f t="shared" si="45"/>
        <v>98</v>
      </c>
      <c r="P187" s="2">
        <f t="shared" si="34"/>
        <v>3</v>
      </c>
      <c r="R187" s="2">
        <f t="shared" si="35"/>
        <v>4</v>
      </c>
      <c r="S187" s="7">
        <f t="shared" si="46"/>
        <v>100</v>
      </c>
      <c r="T187" s="7">
        <f t="shared" si="47"/>
        <v>104</v>
      </c>
      <c r="U187" s="2">
        <f t="shared" si="36"/>
        <v>4</v>
      </c>
      <c r="W187" s="2">
        <f t="shared" si="37"/>
        <v>4</v>
      </c>
      <c r="X187" s="7">
        <f t="shared" si="48"/>
        <v>110</v>
      </c>
      <c r="Y187" s="7">
        <f t="shared" si="49"/>
        <v>109</v>
      </c>
      <c r="Z187" s="2">
        <f t="shared" si="38"/>
        <v>4</v>
      </c>
      <c r="AB187" s="2">
        <f t="shared" si="39"/>
        <v>5</v>
      </c>
      <c r="AC187" s="7">
        <f t="shared" si="50"/>
        <v>121</v>
      </c>
      <c r="AD187" s="7">
        <f t="shared" si="51"/>
        <v>114</v>
      </c>
      <c r="AE187" s="2">
        <f t="shared" si="40"/>
        <v>4</v>
      </c>
    </row>
    <row r="188" spans="2:31" x14ac:dyDescent="0.15">
      <c r="B188" s="2">
        <v>49</v>
      </c>
      <c r="C188" s="2">
        <f t="shared" si="29"/>
        <v>3</v>
      </c>
      <c r="D188" s="7">
        <f t="shared" si="41"/>
        <v>77</v>
      </c>
      <c r="E188" s="7">
        <f>ROUNDDOWN((E84-$G$138)/$F$138,0)</f>
        <v>92</v>
      </c>
      <c r="F188" s="2">
        <f t="shared" si="30"/>
        <v>3</v>
      </c>
      <c r="H188" s="2">
        <f t="shared" si="31"/>
        <v>3</v>
      </c>
      <c r="I188" s="7">
        <f t="shared" si="42"/>
        <v>85</v>
      </c>
      <c r="J188" s="7">
        <f t="shared" si="43"/>
        <v>97</v>
      </c>
      <c r="K188" s="2">
        <f t="shared" si="32"/>
        <v>3</v>
      </c>
      <c r="M188" s="2">
        <f t="shared" si="33"/>
        <v>4</v>
      </c>
      <c r="N188" s="7">
        <f t="shared" si="44"/>
        <v>94</v>
      </c>
      <c r="O188" s="7">
        <f t="shared" si="45"/>
        <v>102</v>
      </c>
      <c r="P188" s="2">
        <f t="shared" si="34"/>
        <v>4</v>
      </c>
      <c r="R188" s="2">
        <f t="shared" si="35"/>
        <v>4</v>
      </c>
      <c r="S188" s="7">
        <f t="shared" si="46"/>
        <v>104</v>
      </c>
      <c r="T188" s="7">
        <f t="shared" si="47"/>
        <v>108</v>
      </c>
      <c r="U188" s="2">
        <f t="shared" si="36"/>
        <v>4</v>
      </c>
      <c r="W188" s="2">
        <f t="shared" si="37"/>
        <v>4</v>
      </c>
      <c r="X188" s="7">
        <f t="shared" si="48"/>
        <v>114</v>
      </c>
      <c r="Y188" s="7">
        <f t="shared" si="49"/>
        <v>113</v>
      </c>
      <c r="Z188" s="2">
        <f t="shared" si="38"/>
        <v>4</v>
      </c>
      <c r="AB188" s="2">
        <f t="shared" si="39"/>
        <v>5</v>
      </c>
      <c r="AC188" s="7">
        <f t="shared" si="50"/>
        <v>126</v>
      </c>
      <c r="AD188" s="7">
        <f t="shared" si="51"/>
        <v>119</v>
      </c>
      <c r="AE188" s="2">
        <f t="shared" si="40"/>
        <v>5</v>
      </c>
    </row>
    <row r="189" spans="2:31" x14ac:dyDescent="0.15">
      <c r="B189" s="2">
        <v>50</v>
      </c>
      <c r="C189" s="2">
        <f t="shared" si="29"/>
        <v>3</v>
      </c>
      <c r="D189" s="7">
        <f t="shared" si="41"/>
        <v>80</v>
      </c>
      <c r="E189" s="7">
        <f>ROUNDDOWN((E85-$G$138)/$F$138,0)</f>
        <v>96</v>
      </c>
      <c r="F189" s="2">
        <f t="shared" si="30"/>
        <v>4</v>
      </c>
      <c r="H189" s="2">
        <f t="shared" si="31"/>
        <v>3</v>
      </c>
      <c r="I189" s="7">
        <f t="shared" si="42"/>
        <v>88</v>
      </c>
      <c r="J189" s="7">
        <f t="shared" si="43"/>
        <v>101</v>
      </c>
      <c r="K189" s="2">
        <f t="shared" si="32"/>
        <v>4</v>
      </c>
      <c r="M189" s="2">
        <f t="shared" si="33"/>
        <v>3</v>
      </c>
      <c r="N189" s="7">
        <f t="shared" si="44"/>
        <v>97</v>
      </c>
      <c r="O189" s="7">
        <f t="shared" si="45"/>
        <v>106</v>
      </c>
      <c r="P189" s="2">
        <f t="shared" si="34"/>
        <v>4</v>
      </c>
      <c r="R189" s="2">
        <f t="shared" si="35"/>
        <v>4</v>
      </c>
      <c r="S189" s="7">
        <f t="shared" si="46"/>
        <v>108</v>
      </c>
      <c r="T189" s="7">
        <f t="shared" si="47"/>
        <v>112</v>
      </c>
      <c r="U189" s="2">
        <f t="shared" si="36"/>
        <v>4</v>
      </c>
      <c r="W189" s="2">
        <f t="shared" si="37"/>
        <v>4</v>
      </c>
      <c r="X189" s="7">
        <f t="shared" si="48"/>
        <v>118</v>
      </c>
      <c r="Y189" s="7">
        <f t="shared" si="49"/>
        <v>118</v>
      </c>
      <c r="Z189" s="2">
        <f t="shared" si="38"/>
        <v>5</v>
      </c>
      <c r="AB189" s="2">
        <f t="shared" si="39"/>
        <v>4</v>
      </c>
      <c r="AC189" s="7">
        <f t="shared" si="50"/>
        <v>130</v>
      </c>
      <c r="AD189" s="7">
        <f t="shared" si="51"/>
        <v>124</v>
      </c>
      <c r="AE189" s="2">
        <f t="shared" si="40"/>
        <v>5</v>
      </c>
    </row>
    <row r="190" spans="2:31" x14ac:dyDescent="0.15">
      <c r="B190" s="2">
        <v>51</v>
      </c>
      <c r="C190" s="2">
        <f t="shared" si="29"/>
        <v>3</v>
      </c>
      <c r="D190" s="7">
        <f t="shared" si="41"/>
        <v>83</v>
      </c>
      <c r="E190" s="7">
        <f>ROUNDDOWN((E86-$G$138)/$F$138,0)</f>
        <v>100</v>
      </c>
      <c r="F190" s="2">
        <f t="shared" si="30"/>
        <v>4</v>
      </c>
      <c r="H190" s="2">
        <f t="shared" si="31"/>
        <v>4</v>
      </c>
      <c r="I190" s="7">
        <f t="shared" si="42"/>
        <v>92</v>
      </c>
      <c r="J190" s="7">
        <f t="shared" si="43"/>
        <v>105</v>
      </c>
      <c r="K190" s="2">
        <f t="shared" si="32"/>
        <v>4</v>
      </c>
      <c r="M190" s="2">
        <f t="shared" si="33"/>
        <v>4</v>
      </c>
      <c r="N190" s="7">
        <f t="shared" si="44"/>
        <v>101</v>
      </c>
      <c r="O190" s="7">
        <f t="shared" si="45"/>
        <v>110</v>
      </c>
      <c r="P190" s="2">
        <f t="shared" si="34"/>
        <v>4</v>
      </c>
      <c r="R190" s="2">
        <f t="shared" si="35"/>
        <v>4</v>
      </c>
      <c r="S190" s="7">
        <f t="shared" si="46"/>
        <v>112</v>
      </c>
      <c r="T190" s="7">
        <f t="shared" si="47"/>
        <v>116</v>
      </c>
      <c r="U190" s="2">
        <f t="shared" si="36"/>
        <v>4</v>
      </c>
      <c r="W190" s="2">
        <f t="shared" si="37"/>
        <v>5</v>
      </c>
      <c r="X190" s="7">
        <f t="shared" si="48"/>
        <v>123</v>
      </c>
      <c r="Y190" s="7">
        <f t="shared" si="49"/>
        <v>122</v>
      </c>
      <c r="Z190" s="2">
        <f t="shared" si="38"/>
        <v>4</v>
      </c>
      <c r="AB190" s="2">
        <f t="shared" si="39"/>
        <v>6</v>
      </c>
      <c r="AC190" s="7">
        <f t="shared" si="50"/>
        <v>136</v>
      </c>
      <c r="AD190" s="7">
        <f t="shared" si="51"/>
        <v>128</v>
      </c>
      <c r="AE190" s="2">
        <f t="shared" si="40"/>
        <v>4</v>
      </c>
    </row>
    <row r="191" spans="2:31" x14ac:dyDescent="0.15">
      <c r="B191" s="2">
        <v>52</v>
      </c>
      <c r="C191" s="2">
        <f t="shared" si="29"/>
        <v>3</v>
      </c>
      <c r="D191" s="7">
        <f t="shared" si="41"/>
        <v>86</v>
      </c>
      <c r="E191" s="7">
        <f>ROUNDDOWN((E87-$G$138)/$F$138,0)</f>
        <v>104</v>
      </c>
      <c r="F191" s="2">
        <f t="shared" si="30"/>
        <v>4</v>
      </c>
      <c r="H191" s="2">
        <f t="shared" si="31"/>
        <v>3</v>
      </c>
      <c r="I191" s="7">
        <f t="shared" si="42"/>
        <v>95</v>
      </c>
      <c r="J191" s="7">
        <f t="shared" si="43"/>
        <v>109</v>
      </c>
      <c r="K191" s="2">
        <f t="shared" si="32"/>
        <v>4</v>
      </c>
      <c r="M191" s="2">
        <f t="shared" si="33"/>
        <v>4</v>
      </c>
      <c r="N191" s="7">
        <f t="shared" si="44"/>
        <v>105</v>
      </c>
      <c r="O191" s="7">
        <f t="shared" si="45"/>
        <v>114</v>
      </c>
      <c r="P191" s="2">
        <f t="shared" si="34"/>
        <v>4</v>
      </c>
      <c r="R191" s="2">
        <f t="shared" si="35"/>
        <v>4</v>
      </c>
      <c r="S191" s="7">
        <f t="shared" si="46"/>
        <v>116</v>
      </c>
      <c r="T191" s="7">
        <f t="shared" si="47"/>
        <v>120</v>
      </c>
      <c r="U191" s="2">
        <f t="shared" si="36"/>
        <v>4</v>
      </c>
      <c r="W191" s="2">
        <f t="shared" si="37"/>
        <v>5</v>
      </c>
      <c r="X191" s="7">
        <f t="shared" si="48"/>
        <v>128</v>
      </c>
      <c r="Y191" s="7">
        <f t="shared" si="49"/>
        <v>127</v>
      </c>
      <c r="Z191" s="2">
        <f t="shared" si="38"/>
        <v>5</v>
      </c>
      <c r="AB191" s="2">
        <f t="shared" si="39"/>
        <v>5</v>
      </c>
      <c r="AC191" s="7">
        <f t="shared" si="50"/>
        <v>141</v>
      </c>
      <c r="AD191" s="7">
        <f t="shared" si="51"/>
        <v>133</v>
      </c>
      <c r="AE191" s="2">
        <f t="shared" si="40"/>
        <v>5</v>
      </c>
    </row>
    <row r="192" spans="2:31" x14ac:dyDescent="0.15">
      <c r="B192" s="2">
        <v>53</v>
      </c>
      <c r="C192" s="2">
        <f t="shared" si="29"/>
        <v>4</v>
      </c>
      <c r="D192" s="7">
        <f t="shared" si="41"/>
        <v>90</v>
      </c>
      <c r="E192" s="7">
        <f>ROUNDDOWN((E88-$G$138)/$F$138,0)</f>
        <v>108</v>
      </c>
      <c r="F192" s="2">
        <f t="shared" si="30"/>
        <v>4</v>
      </c>
      <c r="H192" s="2">
        <f t="shared" si="31"/>
        <v>4</v>
      </c>
      <c r="I192" s="7">
        <f t="shared" si="42"/>
        <v>99</v>
      </c>
      <c r="J192" s="7">
        <f t="shared" si="43"/>
        <v>113</v>
      </c>
      <c r="K192" s="2">
        <f t="shared" si="32"/>
        <v>4</v>
      </c>
      <c r="M192" s="2">
        <f t="shared" si="33"/>
        <v>4</v>
      </c>
      <c r="N192" s="7">
        <f t="shared" si="44"/>
        <v>109</v>
      </c>
      <c r="O192" s="7">
        <f t="shared" si="45"/>
        <v>119</v>
      </c>
      <c r="P192" s="2">
        <f t="shared" si="34"/>
        <v>5</v>
      </c>
      <c r="R192" s="2">
        <f t="shared" si="35"/>
        <v>4</v>
      </c>
      <c r="S192" s="7">
        <f t="shared" si="46"/>
        <v>120</v>
      </c>
      <c r="T192" s="7">
        <f t="shared" si="47"/>
        <v>125</v>
      </c>
      <c r="U192" s="2">
        <f t="shared" si="36"/>
        <v>5</v>
      </c>
      <c r="W192" s="2">
        <f t="shared" si="37"/>
        <v>4</v>
      </c>
      <c r="X192" s="7">
        <f t="shared" si="48"/>
        <v>132</v>
      </c>
      <c r="Y192" s="7">
        <f t="shared" si="49"/>
        <v>132</v>
      </c>
      <c r="Z192" s="2">
        <f t="shared" si="38"/>
        <v>5</v>
      </c>
      <c r="AB192" s="2">
        <f t="shared" si="39"/>
        <v>5</v>
      </c>
      <c r="AC192" s="7">
        <f t="shared" si="50"/>
        <v>146</v>
      </c>
      <c r="AD192" s="7">
        <f t="shared" si="51"/>
        <v>138</v>
      </c>
      <c r="AE192" s="2">
        <f t="shared" si="40"/>
        <v>5</v>
      </c>
    </row>
    <row r="193" spans="2:31" x14ac:dyDescent="0.15">
      <c r="B193" s="2">
        <v>54</v>
      </c>
      <c r="C193" s="2">
        <f t="shared" si="29"/>
        <v>3</v>
      </c>
      <c r="D193" s="7">
        <f t="shared" si="41"/>
        <v>93</v>
      </c>
      <c r="E193" s="7">
        <f>ROUNDDOWN((E89-$G$138)/$F$138,0)</f>
        <v>112</v>
      </c>
      <c r="F193" s="2">
        <f t="shared" si="30"/>
        <v>4</v>
      </c>
      <c r="H193" s="2">
        <f t="shared" si="31"/>
        <v>3</v>
      </c>
      <c r="I193" s="7">
        <f t="shared" si="42"/>
        <v>102</v>
      </c>
      <c r="J193" s="7">
        <f t="shared" si="43"/>
        <v>118</v>
      </c>
      <c r="K193" s="2">
        <f t="shared" si="32"/>
        <v>5</v>
      </c>
      <c r="M193" s="2">
        <f t="shared" si="33"/>
        <v>4</v>
      </c>
      <c r="N193" s="7">
        <f t="shared" si="44"/>
        <v>113</v>
      </c>
      <c r="O193" s="7">
        <f t="shared" si="45"/>
        <v>124</v>
      </c>
      <c r="P193" s="2">
        <f t="shared" si="34"/>
        <v>5</v>
      </c>
      <c r="R193" s="2">
        <f t="shared" si="35"/>
        <v>5</v>
      </c>
      <c r="S193" s="7">
        <f t="shared" si="46"/>
        <v>125</v>
      </c>
      <c r="T193" s="7">
        <f t="shared" si="47"/>
        <v>130</v>
      </c>
      <c r="U193" s="2">
        <f t="shared" si="36"/>
        <v>5</v>
      </c>
      <c r="W193" s="2">
        <f t="shared" si="37"/>
        <v>6</v>
      </c>
      <c r="X193" s="7">
        <f t="shared" si="48"/>
        <v>138</v>
      </c>
      <c r="Y193" s="7">
        <f t="shared" si="49"/>
        <v>136</v>
      </c>
      <c r="Z193" s="2">
        <f t="shared" si="38"/>
        <v>4</v>
      </c>
      <c r="AB193" s="2">
        <f t="shared" si="39"/>
        <v>6</v>
      </c>
      <c r="AC193" s="7">
        <f t="shared" si="50"/>
        <v>152</v>
      </c>
      <c r="AD193" s="7">
        <f t="shared" si="51"/>
        <v>144</v>
      </c>
      <c r="AE193" s="2">
        <f t="shared" si="40"/>
        <v>6</v>
      </c>
    </row>
    <row r="194" spans="2:31" x14ac:dyDescent="0.15">
      <c r="B194" s="2">
        <v>55</v>
      </c>
      <c r="C194" s="2">
        <f t="shared" si="29"/>
        <v>3</v>
      </c>
      <c r="D194" s="7">
        <f t="shared" si="41"/>
        <v>96</v>
      </c>
      <c r="E194" s="7">
        <f>ROUNDDOWN((E90-$G$138)/$F$138,0)</f>
        <v>116</v>
      </c>
      <c r="F194" s="2">
        <f t="shared" si="30"/>
        <v>4</v>
      </c>
      <c r="H194" s="2">
        <f t="shared" si="31"/>
        <v>4</v>
      </c>
      <c r="I194" s="7">
        <f t="shared" si="42"/>
        <v>106</v>
      </c>
      <c r="J194" s="7">
        <f t="shared" si="43"/>
        <v>122</v>
      </c>
      <c r="K194" s="2">
        <f t="shared" si="32"/>
        <v>4</v>
      </c>
      <c r="M194" s="2">
        <f t="shared" si="33"/>
        <v>5</v>
      </c>
      <c r="N194" s="7">
        <f t="shared" si="44"/>
        <v>118</v>
      </c>
      <c r="O194" s="7">
        <f t="shared" si="45"/>
        <v>128</v>
      </c>
      <c r="P194" s="2">
        <f t="shared" si="34"/>
        <v>4</v>
      </c>
      <c r="R194" s="2">
        <f t="shared" si="35"/>
        <v>5</v>
      </c>
      <c r="S194" s="7">
        <f t="shared" si="46"/>
        <v>130</v>
      </c>
      <c r="T194" s="7">
        <f t="shared" si="47"/>
        <v>135</v>
      </c>
      <c r="U194" s="2">
        <f t="shared" si="36"/>
        <v>5</v>
      </c>
      <c r="W194" s="2">
        <f t="shared" si="37"/>
        <v>5</v>
      </c>
      <c r="X194" s="7">
        <f t="shared" si="48"/>
        <v>143</v>
      </c>
      <c r="Y194" s="7">
        <f t="shared" si="49"/>
        <v>142</v>
      </c>
      <c r="Z194" s="2">
        <f t="shared" si="38"/>
        <v>6</v>
      </c>
      <c r="AB194" s="2">
        <f t="shared" si="39"/>
        <v>6</v>
      </c>
      <c r="AC194" s="7">
        <f t="shared" si="50"/>
        <v>158</v>
      </c>
      <c r="AD194" s="7">
        <f t="shared" si="51"/>
        <v>149</v>
      </c>
      <c r="AE194" s="2">
        <f t="shared" si="40"/>
        <v>5</v>
      </c>
    </row>
    <row r="195" spans="2:31" x14ac:dyDescent="0.15">
      <c r="B195" s="2">
        <v>56</v>
      </c>
      <c r="C195" s="2">
        <f t="shared" si="29"/>
        <v>4</v>
      </c>
      <c r="D195" s="7">
        <f t="shared" si="41"/>
        <v>100</v>
      </c>
      <c r="E195" s="7">
        <f>ROUNDDOWN((E91-$G$138)/$F$138,0)</f>
        <v>120</v>
      </c>
      <c r="F195" s="2">
        <f t="shared" si="30"/>
        <v>4</v>
      </c>
      <c r="H195" s="2">
        <f t="shared" si="31"/>
        <v>4</v>
      </c>
      <c r="I195" s="7">
        <f t="shared" si="42"/>
        <v>110</v>
      </c>
      <c r="J195" s="7">
        <f t="shared" si="43"/>
        <v>127</v>
      </c>
      <c r="K195" s="2">
        <f t="shared" si="32"/>
        <v>5</v>
      </c>
      <c r="M195" s="2">
        <f t="shared" si="33"/>
        <v>4</v>
      </c>
      <c r="N195" s="7">
        <f t="shared" si="44"/>
        <v>122</v>
      </c>
      <c r="O195" s="7">
        <f t="shared" si="45"/>
        <v>133</v>
      </c>
      <c r="P195" s="2">
        <f t="shared" si="34"/>
        <v>5</v>
      </c>
      <c r="R195" s="2">
        <f t="shared" si="35"/>
        <v>4</v>
      </c>
      <c r="S195" s="7">
        <f t="shared" si="46"/>
        <v>134</v>
      </c>
      <c r="T195" s="7">
        <f t="shared" si="47"/>
        <v>140</v>
      </c>
      <c r="U195" s="2">
        <f t="shared" si="36"/>
        <v>5</v>
      </c>
      <c r="W195" s="2">
        <f t="shared" si="37"/>
        <v>5</v>
      </c>
      <c r="X195" s="7">
        <f t="shared" si="48"/>
        <v>148</v>
      </c>
      <c r="Y195" s="7">
        <f t="shared" si="49"/>
        <v>147</v>
      </c>
      <c r="Z195" s="2">
        <f t="shared" si="38"/>
        <v>5</v>
      </c>
      <c r="AB195" s="2">
        <f t="shared" si="39"/>
        <v>6</v>
      </c>
      <c r="AC195" s="7">
        <f t="shared" si="50"/>
        <v>164</v>
      </c>
      <c r="AD195" s="7">
        <f t="shared" si="51"/>
        <v>155</v>
      </c>
      <c r="AE195" s="2">
        <f t="shared" si="40"/>
        <v>6</v>
      </c>
    </row>
    <row r="196" spans="2:31" x14ac:dyDescent="0.15">
      <c r="B196" s="2">
        <v>57</v>
      </c>
      <c r="C196" s="2">
        <f t="shared" si="29"/>
        <v>4</v>
      </c>
      <c r="D196" s="7">
        <f t="shared" si="41"/>
        <v>104</v>
      </c>
      <c r="E196" s="7">
        <f>ROUNDDOWN((E92-$G$138)/$F$138,0)</f>
        <v>125</v>
      </c>
      <c r="F196" s="2">
        <f t="shared" si="30"/>
        <v>5</v>
      </c>
      <c r="H196" s="2">
        <f t="shared" si="31"/>
        <v>5</v>
      </c>
      <c r="I196" s="7">
        <f t="shared" si="42"/>
        <v>115</v>
      </c>
      <c r="J196" s="7">
        <f t="shared" si="43"/>
        <v>132</v>
      </c>
      <c r="K196" s="2">
        <f t="shared" si="32"/>
        <v>5</v>
      </c>
      <c r="M196" s="2">
        <f t="shared" si="33"/>
        <v>5</v>
      </c>
      <c r="N196" s="7">
        <f t="shared" si="44"/>
        <v>127</v>
      </c>
      <c r="O196" s="7">
        <f t="shared" si="45"/>
        <v>138</v>
      </c>
      <c r="P196" s="2">
        <f t="shared" si="34"/>
        <v>5</v>
      </c>
      <c r="R196" s="2">
        <f t="shared" si="35"/>
        <v>6</v>
      </c>
      <c r="S196" s="7">
        <f t="shared" si="46"/>
        <v>140</v>
      </c>
      <c r="T196" s="7">
        <f t="shared" si="47"/>
        <v>146</v>
      </c>
      <c r="U196" s="2">
        <f t="shared" si="36"/>
        <v>6</v>
      </c>
      <c r="W196" s="2">
        <f t="shared" si="37"/>
        <v>6</v>
      </c>
      <c r="X196" s="7">
        <f t="shared" si="48"/>
        <v>154</v>
      </c>
      <c r="Y196" s="7">
        <f t="shared" si="49"/>
        <v>153</v>
      </c>
      <c r="Z196" s="2">
        <f t="shared" si="38"/>
        <v>6</v>
      </c>
      <c r="AB196" s="2">
        <f t="shared" si="39"/>
        <v>6</v>
      </c>
      <c r="AC196" s="7">
        <f t="shared" si="50"/>
        <v>170</v>
      </c>
      <c r="AD196" s="7">
        <f t="shared" si="51"/>
        <v>161</v>
      </c>
      <c r="AE196" s="2">
        <f t="shared" si="40"/>
        <v>6</v>
      </c>
    </row>
    <row r="197" spans="2:31" x14ac:dyDescent="0.15">
      <c r="B197" s="2">
        <v>58</v>
      </c>
      <c r="C197" s="2">
        <f t="shared" si="29"/>
        <v>4</v>
      </c>
      <c r="D197" s="7">
        <f t="shared" si="41"/>
        <v>108</v>
      </c>
      <c r="E197" s="7">
        <f>ROUNDDOWN((E93-$G$138)/$F$138,0)</f>
        <v>130</v>
      </c>
      <c r="F197" s="2">
        <f t="shared" si="30"/>
        <v>5</v>
      </c>
      <c r="H197" s="2">
        <f t="shared" si="31"/>
        <v>4</v>
      </c>
      <c r="I197" s="7">
        <f t="shared" si="42"/>
        <v>119</v>
      </c>
      <c r="J197" s="7">
        <f t="shared" si="43"/>
        <v>137</v>
      </c>
      <c r="K197" s="2">
        <f t="shared" si="32"/>
        <v>5</v>
      </c>
      <c r="M197" s="2">
        <f t="shared" si="33"/>
        <v>5</v>
      </c>
      <c r="N197" s="7">
        <f t="shared" si="44"/>
        <v>132</v>
      </c>
      <c r="O197" s="7">
        <f t="shared" si="45"/>
        <v>144</v>
      </c>
      <c r="P197" s="2">
        <f t="shared" si="34"/>
        <v>6</v>
      </c>
      <c r="R197" s="2">
        <f t="shared" si="35"/>
        <v>5</v>
      </c>
      <c r="S197" s="7">
        <f t="shared" si="46"/>
        <v>145</v>
      </c>
      <c r="T197" s="7">
        <f t="shared" si="47"/>
        <v>151</v>
      </c>
      <c r="U197" s="2">
        <f t="shared" si="36"/>
        <v>5</v>
      </c>
      <c r="W197" s="2">
        <f t="shared" si="37"/>
        <v>6</v>
      </c>
      <c r="X197" s="7">
        <f t="shared" si="48"/>
        <v>160</v>
      </c>
      <c r="Y197" s="7">
        <f t="shared" si="49"/>
        <v>159</v>
      </c>
      <c r="Z197" s="2">
        <f t="shared" si="38"/>
        <v>6</v>
      </c>
      <c r="AB197" s="2">
        <f t="shared" si="39"/>
        <v>6</v>
      </c>
      <c r="AC197" s="7">
        <f t="shared" si="50"/>
        <v>176</v>
      </c>
      <c r="AD197" s="7">
        <f t="shared" si="51"/>
        <v>167</v>
      </c>
      <c r="AE197" s="2">
        <f t="shared" si="40"/>
        <v>6</v>
      </c>
    </row>
    <row r="198" spans="2:31" x14ac:dyDescent="0.15">
      <c r="B198" s="2">
        <v>59</v>
      </c>
      <c r="C198" s="2">
        <f t="shared" si="29"/>
        <v>4</v>
      </c>
      <c r="D198" s="7">
        <f t="shared" si="41"/>
        <v>112</v>
      </c>
      <c r="E198" s="7">
        <f>ROUNDDOWN((E94-$G$138)/$F$138,0)</f>
        <v>135</v>
      </c>
      <c r="F198" s="2">
        <f t="shared" si="30"/>
        <v>5</v>
      </c>
      <c r="H198" s="2">
        <f t="shared" si="31"/>
        <v>5</v>
      </c>
      <c r="I198" s="7">
        <f t="shared" si="42"/>
        <v>124</v>
      </c>
      <c r="J198" s="7">
        <f t="shared" si="43"/>
        <v>142</v>
      </c>
      <c r="K198" s="2">
        <f t="shared" si="32"/>
        <v>5</v>
      </c>
      <c r="M198" s="2">
        <f t="shared" si="33"/>
        <v>4</v>
      </c>
      <c r="N198" s="7">
        <f t="shared" si="44"/>
        <v>136</v>
      </c>
      <c r="O198" s="7">
        <f t="shared" si="45"/>
        <v>149</v>
      </c>
      <c r="P198" s="2">
        <f t="shared" si="34"/>
        <v>5</v>
      </c>
      <c r="R198" s="2">
        <f t="shared" si="35"/>
        <v>5</v>
      </c>
      <c r="S198" s="7">
        <f t="shared" si="46"/>
        <v>150</v>
      </c>
      <c r="T198" s="7">
        <f t="shared" si="47"/>
        <v>157</v>
      </c>
      <c r="U198" s="2">
        <f t="shared" si="36"/>
        <v>6</v>
      </c>
      <c r="W198" s="2">
        <f t="shared" si="37"/>
        <v>6</v>
      </c>
      <c r="X198" s="7">
        <f t="shared" si="48"/>
        <v>166</v>
      </c>
      <c r="Y198" s="7">
        <f t="shared" si="49"/>
        <v>165</v>
      </c>
      <c r="Z198" s="2">
        <f t="shared" si="38"/>
        <v>6</v>
      </c>
      <c r="AB198" s="2">
        <f t="shared" si="39"/>
        <v>7</v>
      </c>
      <c r="AC198" s="7">
        <f t="shared" si="50"/>
        <v>183</v>
      </c>
      <c r="AD198" s="7">
        <f t="shared" si="51"/>
        <v>173</v>
      </c>
      <c r="AE198" s="2">
        <f t="shared" si="40"/>
        <v>6</v>
      </c>
    </row>
    <row r="199" spans="2:31" x14ac:dyDescent="0.15">
      <c r="B199" s="2">
        <v>60</v>
      </c>
      <c r="C199" s="2">
        <f t="shared" si="29"/>
        <v>4</v>
      </c>
      <c r="D199" s="7">
        <f t="shared" si="41"/>
        <v>116</v>
      </c>
      <c r="E199" s="7">
        <f>ROUNDDOWN((E95-$G$138)/$F$138,0)</f>
        <v>140</v>
      </c>
      <c r="F199" s="2">
        <f t="shared" si="30"/>
        <v>5</v>
      </c>
      <c r="H199" s="2">
        <f t="shared" si="31"/>
        <v>4</v>
      </c>
      <c r="I199" s="7">
        <f t="shared" si="42"/>
        <v>128</v>
      </c>
      <c r="J199" s="7">
        <f t="shared" si="43"/>
        <v>147</v>
      </c>
      <c r="K199" s="2">
        <f t="shared" si="32"/>
        <v>5</v>
      </c>
      <c r="M199" s="2">
        <f t="shared" si="33"/>
        <v>6</v>
      </c>
      <c r="N199" s="7">
        <f t="shared" si="44"/>
        <v>142</v>
      </c>
      <c r="O199" s="7">
        <f t="shared" si="45"/>
        <v>155</v>
      </c>
      <c r="P199" s="2">
        <f t="shared" si="34"/>
        <v>6</v>
      </c>
      <c r="R199" s="2">
        <f t="shared" si="35"/>
        <v>6</v>
      </c>
      <c r="S199" s="7">
        <f t="shared" si="46"/>
        <v>156</v>
      </c>
      <c r="T199" s="7">
        <f t="shared" si="47"/>
        <v>163</v>
      </c>
      <c r="U199" s="2">
        <f t="shared" si="36"/>
        <v>6</v>
      </c>
      <c r="W199" s="2">
        <f t="shared" si="37"/>
        <v>6</v>
      </c>
      <c r="X199" s="7">
        <f t="shared" si="48"/>
        <v>172</v>
      </c>
      <c r="Y199" s="7">
        <f t="shared" si="49"/>
        <v>171</v>
      </c>
      <c r="Z199" s="2">
        <f t="shared" si="38"/>
        <v>6</v>
      </c>
      <c r="AB199" s="2">
        <f t="shared" si="39"/>
        <v>7</v>
      </c>
      <c r="AC199" s="7">
        <f t="shared" si="50"/>
        <v>190</v>
      </c>
      <c r="AD199" s="7">
        <f t="shared" si="51"/>
        <v>180</v>
      </c>
      <c r="AE199" s="2">
        <f t="shared" si="40"/>
        <v>7</v>
      </c>
    </row>
    <row r="200" spans="2:31" x14ac:dyDescent="0.15">
      <c r="B200" s="2">
        <v>61</v>
      </c>
      <c r="C200" s="2">
        <f t="shared" si="29"/>
        <v>5</v>
      </c>
      <c r="D200" s="7">
        <f t="shared" si="41"/>
        <v>121</v>
      </c>
      <c r="E200" s="7">
        <f>ROUNDDOWN((E96-$G$138)/$F$138,0)</f>
        <v>146</v>
      </c>
      <c r="F200" s="2">
        <f t="shared" si="30"/>
        <v>6</v>
      </c>
      <c r="H200" s="2">
        <f t="shared" si="31"/>
        <v>6</v>
      </c>
      <c r="I200" s="7">
        <f t="shared" si="42"/>
        <v>134</v>
      </c>
      <c r="J200" s="7">
        <f t="shared" si="43"/>
        <v>153</v>
      </c>
      <c r="K200" s="2">
        <f t="shared" si="32"/>
        <v>6</v>
      </c>
      <c r="M200" s="2">
        <f t="shared" si="33"/>
        <v>5</v>
      </c>
      <c r="N200" s="7">
        <f t="shared" si="44"/>
        <v>147</v>
      </c>
      <c r="O200" s="7">
        <f t="shared" si="45"/>
        <v>161</v>
      </c>
      <c r="P200" s="2">
        <f t="shared" si="34"/>
        <v>6</v>
      </c>
      <c r="R200" s="2">
        <f t="shared" si="35"/>
        <v>6</v>
      </c>
      <c r="S200" s="7">
        <f t="shared" si="46"/>
        <v>162</v>
      </c>
      <c r="T200" s="7">
        <f t="shared" si="47"/>
        <v>169</v>
      </c>
      <c r="U200" s="2">
        <f t="shared" si="36"/>
        <v>6</v>
      </c>
      <c r="W200" s="2">
        <f t="shared" si="37"/>
        <v>7</v>
      </c>
      <c r="X200" s="7">
        <f t="shared" si="48"/>
        <v>179</v>
      </c>
      <c r="Y200" s="7">
        <f t="shared" si="49"/>
        <v>178</v>
      </c>
      <c r="Z200" s="2">
        <f t="shared" si="38"/>
        <v>7</v>
      </c>
      <c r="AB200" s="2">
        <f t="shared" si="39"/>
        <v>7</v>
      </c>
      <c r="AC200" s="7">
        <f t="shared" si="50"/>
        <v>197</v>
      </c>
      <c r="AD200" s="7">
        <f t="shared" si="51"/>
        <v>187</v>
      </c>
      <c r="AE200" s="2">
        <f t="shared" si="40"/>
        <v>7</v>
      </c>
    </row>
    <row r="201" spans="2:31" x14ac:dyDescent="0.15">
      <c r="B201" s="2">
        <v>62</v>
      </c>
      <c r="C201" s="2">
        <f t="shared" si="29"/>
        <v>5</v>
      </c>
      <c r="D201" s="7">
        <f t="shared" si="41"/>
        <v>126</v>
      </c>
      <c r="E201" s="7">
        <f>ROUNDDOWN((E97-$G$138)/$F$138,0)</f>
        <v>151</v>
      </c>
      <c r="F201" s="2">
        <f t="shared" si="30"/>
        <v>5</v>
      </c>
      <c r="H201" s="2">
        <f t="shared" si="31"/>
        <v>5</v>
      </c>
      <c r="I201" s="7">
        <f t="shared" si="42"/>
        <v>139</v>
      </c>
      <c r="J201" s="7">
        <f t="shared" si="43"/>
        <v>159</v>
      </c>
      <c r="K201" s="2">
        <f t="shared" si="32"/>
        <v>6</v>
      </c>
      <c r="M201" s="2">
        <f t="shared" si="33"/>
        <v>6</v>
      </c>
      <c r="N201" s="7">
        <f t="shared" si="44"/>
        <v>153</v>
      </c>
      <c r="O201" s="7">
        <f t="shared" si="45"/>
        <v>167</v>
      </c>
      <c r="P201" s="2">
        <f t="shared" si="34"/>
        <v>6</v>
      </c>
      <c r="R201" s="2">
        <f t="shared" si="35"/>
        <v>6</v>
      </c>
      <c r="S201" s="7">
        <f t="shared" si="46"/>
        <v>168</v>
      </c>
      <c r="T201" s="7">
        <f t="shared" si="47"/>
        <v>176</v>
      </c>
      <c r="U201" s="2">
        <f t="shared" si="36"/>
        <v>7</v>
      </c>
      <c r="W201" s="2">
        <f t="shared" si="37"/>
        <v>7</v>
      </c>
      <c r="X201" s="7">
        <f t="shared" si="48"/>
        <v>186</v>
      </c>
      <c r="Y201" s="7">
        <f t="shared" si="49"/>
        <v>184</v>
      </c>
      <c r="Z201" s="2">
        <f t="shared" si="38"/>
        <v>6</v>
      </c>
      <c r="AB201" s="2">
        <f t="shared" si="39"/>
        <v>7</v>
      </c>
      <c r="AC201" s="7">
        <f t="shared" si="50"/>
        <v>204</v>
      </c>
      <c r="AD201" s="7">
        <f t="shared" si="51"/>
        <v>194</v>
      </c>
      <c r="AE201" s="2">
        <f t="shared" si="40"/>
        <v>7</v>
      </c>
    </row>
    <row r="202" spans="2:31" x14ac:dyDescent="0.15">
      <c r="B202" s="2">
        <v>63</v>
      </c>
      <c r="C202" s="2">
        <f t="shared" si="29"/>
        <v>4</v>
      </c>
      <c r="D202" s="7">
        <f t="shared" si="41"/>
        <v>130</v>
      </c>
      <c r="E202" s="7">
        <f>ROUNDDOWN((E98-$G$138)/$F$138,0)</f>
        <v>157</v>
      </c>
      <c r="F202" s="2">
        <f t="shared" si="30"/>
        <v>6</v>
      </c>
      <c r="H202" s="2">
        <f t="shared" si="31"/>
        <v>5</v>
      </c>
      <c r="I202" s="7">
        <f t="shared" si="42"/>
        <v>144</v>
      </c>
      <c r="J202" s="7">
        <f t="shared" si="43"/>
        <v>165</v>
      </c>
      <c r="K202" s="2">
        <f t="shared" si="32"/>
        <v>6</v>
      </c>
      <c r="M202" s="2">
        <f t="shared" si="33"/>
        <v>6</v>
      </c>
      <c r="N202" s="7">
        <f t="shared" si="44"/>
        <v>159</v>
      </c>
      <c r="O202" s="7">
        <f t="shared" si="45"/>
        <v>173</v>
      </c>
      <c r="P202" s="2">
        <f t="shared" si="34"/>
        <v>6</v>
      </c>
      <c r="R202" s="2">
        <f t="shared" si="35"/>
        <v>7</v>
      </c>
      <c r="S202" s="7">
        <f t="shared" si="46"/>
        <v>175</v>
      </c>
      <c r="T202" s="7">
        <f t="shared" si="47"/>
        <v>182</v>
      </c>
      <c r="U202" s="2">
        <f t="shared" si="36"/>
        <v>6</v>
      </c>
      <c r="W202" s="2">
        <f t="shared" si="37"/>
        <v>6</v>
      </c>
      <c r="X202" s="7">
        <f t="shared" si="48"/>
        <v>192</v>
      </c>
      <c r="Y202" s="7">
        <f t="shared" si="49"/>
        <v>192</v>
      </c>
      <c r="Z202" s="2">
        <f t="shared" si="38"/>
        <v>8</v>
      </c>
      <c r="AB202" s="2">
        <f t="shared" si="39"/>
        <v>8</v>
      </c>
      <c r="AC202" s="7">
        <f t="shared" si="50"/>
        <v>212</v>
      </c>
      <c r="AD202" s="7">
        <f t="shared" si="51"/>
        <v>201</v>
      </c>
      <c r="AE202" s="2">
        <f t="shared" si="40"/>
        <v>7</v>
      </c>
    </row>
    <row r="203" spans="2:31" x14ac:dyDescent="0.15">
      <c r="B203" s="2">
        <v>64</v>
      </c>
      <c r="C203" s="2">
        <f t="shared" si="29"/>
        <v>6</v>
      </c>
      <c r="D203" s="7">
        <f t="shared" si="41"/>
        <v>136</v>
      </c>
      <c r="E203" s="7">
        <f>ROUNDDOWN((E99-$G$138)/$F$138,0)</f>
        <v>163</v>
      </c>
      <c r="F203" s="2">
        <f t="shared" si="30"/>
        <v>6</v>
      </c>
      <c r="H203" s="2">
        <f t="shared" si="31"/>
        <v>6</v>
      </c>
      <c r="I203" s="7">
        <f t="shared" si="42"/>
        <v>150</v>
      </c>
      <c r="J203" s="7">
        <f t="shared" si="43"/>
        <v>171</v>
      </c>
      <c r="K203" s="2">
        <f t="shared" si="32"/>
        <v>6</v>
      </c>
      <c r="M203" s="2">
        <f t="shared" si="33"/>
        <v>6</v>
      </c>
      <c r="N203" s="7">
        <f t="shared" si="44"/>
        <v>165</v>
      </c>
      <c r="O203" s="7">
        <f t="shared" si="45"/>
        <v>180</v>
      </c>
      <c r="P203" s="2">
        <f t="shared" si="34"/>
        <v>7</v>
      </c>
      <c r="R203" s="2">
        <f t="shared" si="35"/>
        <v>7</v>
      </c>
      <c r="S203" s="7">
        <f t="shared" si="46"/>
        <v>182</v>
      </c>
      <c r="T203" s="7">
        <f t="shared" si="47"/>
        <v>189</v>
      </c>
      <c r="U203" s="2">
        <f t="shared" si="36"/>
        <v>7</v>
      </c>
      <c r="W203" s="2">
        <f t="shared" si="37"/>
        <v>8</v>
      </c>
      <c r="X203" s="7">
        <f t="shared" si="48"/>
        <v>200</v>
      </c>
      <c r="Y203" s="7">
        <f t="shared" si="49"/>
        <v>199</v>
      </c>
      <c r="Z203" s="2">
        <f t="shared" si="38"/>
        <v>7</v>
      </c>
      <c r="AB203" s="2">
        <f t="shared" si="39"/>
        <v>8</v>
      </c>
      <c r="AC203" s="7">
        <f t="shared" si="50"/>
        <v>220</v>
      </c>
      <c r="AD203" s="7">
        <f t="shared" si="51"/>
        <v>209</v>
      </c>
      <c r="AE203" s="2">
        <f t="shared" si="40"/>
        <v>8</v>
      </c>
    </row>
    <row r="204" spans="2:31" x14ac:dyDescent="0.15">
      <c r="B204" s="2">
        <v>65</v>
      </c>
      <c r="C204" s="2">
        <f t="shared" si="29"/>
        <v>5</v>
      </c>
      <c r="D204" s="7">
        <f t="shared" ref="D204:D235" si="52">ROUNDDOWN((D100-$D$138)/$C$138,0)</f>
        <v>141</v>
      </c>
      <c r="E204" s="7">
        <f t="shared" ref="E204:E238" si="53">ROUNDDOWN((E100-$G$138)/$F$138,0)</f>
        <v>169</v>
      </c>
      <c r="F204" s="2">
        <f t="shared" si="30"/>
        <v>6</v>
      </c>
      <c r="H204" s="2">
        <f t="shared" si="31"/>
        <v>5</v>
      </c>
      <c r="I204" s="7">
        <f t="shared" ref="I204:I235" si="54">ROUNDDOWN((I100-$D$138)/$C$138,0)</f>
        <v>155</v>
      </c>
      <c r="J204" s="7">
        <f t="shared" ref="J204:J235" si="55">ROUNDDOWN((J100-$G$138)/$F$138,0)</f>
        <v>178</v>
      </c>
      <c r="K204" s="2">
        <f t="shared" si="32"/>
        <v>7</v>
      </c>
      <c r="M204" s="2">
        <f t="shared" si="33"/>
        <v>6</v>
      </c>
      <c r="N204" s="7">
        <f t="shared" ref="N204:N235" si="56">ROUNDDOWN((N100-$D$138)/$C$138,0)</f>
        <v>171</v>
      </c>
      <c r="O204" s="7">
        <f t="shared" ref="O204:O235" si="57">ROUNDDOWN((O100-$G$138)/$F$138,0)</f>
        <v>187</v>
      </c>
      <c r="P204" s="2">
        <f t="shared" si="34"/>
        <v>7</v>
      </c>
      <c r="R204" s="2">
        <f t="shared" si="35"/>
        <v>6</v>
      </c>
      <c r="S204" s="7">
        <f t="shared" ref="S204:S235" si="58">ROUNDDOWN((S100-$D$138)/$C$138,0)</f>
        <v>188</v>
      </c>
      <c r="T204" s="7">
        <f t="shared" ref="T204:T235" si="59">ROUNDDOWN((T100-$G$138)/$F$138,0)</f>
        <v>196</v>
      </c>
      <c r="U204" s="2">
        <f t="shared" si="36"/>
        <v>7</v>
      </c>
      <c r="W204" s="2">
        <f t="shared" si="37"/>
        <v>8</v>
      </c>
      <c r="X204" s="7">
        <f t="shared" ref="X204:X235" si="60">ROUNDDOWN((X100-$D$138)/$C$138,0)</f>
        <v>208</v>
      </c>
      <c r="Y204" s="7">
        <f t="shared" ref="Y204:Y235" si="61">ROUNDDOWN((Y100-$G$138)/$F$138,0)</f>
        <v>206</v>
      </c>
      <c r="Z204" s="2">
        <f t="shared" si="38"/>
        <v>7</v>
      </c>
      <c r="AB204" s="2">
        <f t="shared" si="39"/>
        <v>8</v>
      </c>
      <c r="AC204" s="7">
        <f t="shared" ref="AC204:AC235" si="62">ROUNDDOWN((AC100-$D$138)/$C$138,0)</f>
        <v>228</v>
      </c>
      <c r="AD204" s="7">
        <f t="shared" ref="AD204:AD235" si="63">ROUNDDOWN((AD100-$G$138)/$F$138,0)</f>
        <v>217</v>
      </c>
      <c r="AE204" s="2">
        <f t="shared" si="40"/>
        <v>8</v>
      </c>
    </row>
    <row r="205" spans="2:31" x14ac:dyDescent="0.15">
      <c r="B205" s="2">
        <v>66</v>
      </c>
      <c r="C205" s="2">
        <f t="shared" si="29"/>
        <v>5</v>
      </c>
      <c r="D205" s="7">
        <f t="shared" si="52"/>
        <v>146</v>
      </c>
      <c r="E205" s="7">
        <f t="shared" si="53"/>
        <v>176</v>
      </c>
      <c r="F205" s="2">
        <f t="shared" si="30"/>
        <v>7</v>
      </c>
      <c r="H205" s="2">
        <f t="shared" si="31"/>
        <v>6</v>
      </c>
      <c r="I205" s="7">
        <f t="shared" si="54"/>
        <v>161</v>
      </c>
      <c r="J205" s="7">
        <f t="shared" si="55"/>
        <v>184</v>
      </c>
      <c r="K205" s="2">
        <f t="shared" si="32"/>
        <v>6</v>
      </c>
      <c r="M205" s="2">
        <f t="shared" si="33"/>
        <v>7</v>
      </c>
      <c r="N205" s="7">
        <f t="shared" si="56"/>
        <v>178</v>
      </c>
      <c r="O205" s="7">
        <f t="shared" si="57"/>
        <v>194</v>
      </c>
      <c r="P205" s="2">
        <f t="shared" si="34"/>
        <v>7</v>
      </c>
      <c r="R205" s="2">
        <f t="shared" si="35"/>
        <v>8</v>
      </c>
      <c r="S205" s="7">
        <f t="shared" si="58"/>
        <v>196</v>
      </c>
      <c r="T205" s="7">
        <f t="shared" si="59"/>
        <v>204</v>
      </c>
      <c r="U205" s="2">
        <f t="shared" si="36"/>
        <v>8</v>
      </c>
      <c r="W205" s="2">
        <f t="shared" si="37"/>
        <v>8</v>
      </c>
      <c r="X205" s="7">
        <f t="shared" si="60"/>
        <v>216</v>
      </c>
      <c r="Y205" s="7">
        <f t="shared" si="61"/>
        <v>214</v>
      </c>
      <c r="Z205" s="2">
        <f t="shared" si="38"/>
        <v>8</v>
      </c>
      <c r="AB205" s="2">
        <f t="shared" si="39"/>
        <v>9</v>
      </c>
      <c r="AC205" s="7">
        <f t="shared" si="62"/>
        <v>237</v>
      </c>
      <c r="AD205" s="7">
        <f t="shared" si="63"/>
        <v>225</v>
      </c>
      <c r="AE205" s="2">
        <f t="shared" si="40"/>
        <v>8</v>
      </c>
    </row>
    <row r="206" spans="2:31" x14ac:dyDescent="0.15">
      <c r="B206" s="2">
        <v>67</v>
      </c>
      <c r="C206" s="2">
        <f t="shared" ref="C206:C238" si="64">D206-D205</f>
        <v>6</v>
      </c>
      <c r="D206" s="7">
        <f t="shared" si="52"/>
        <v>152</v>
      </c>
      <c r="E206" s="7">
        <f t="shared" si="53"/>
        <v>182</v>
      </c>
      <c r="F206" s="2">
        <f t="shared" ref="F206:F238" si="65">E206-E205</f>
        <v>6</v>
      </c>
      <c r="H206" s="2">
        <f t="shared" ref="H206:H238" si="66">I206-I205</f>
        <v>6</v>
      </c>
      <c r="I206" s="7">
        <f t="shared" si="54"/>
        <v>167</v>
      </c>
      <c r="J206" s="7">
        <f t="shared" si="55"/>
        <v>192</v>
      </c>
      <c r="K206" s="2">
        <f t="shared" ref="K206:K238" si="67">J206-J205</f>
        <v>8</v>
      </c>
      <c r="M206" s="2">
        <f t="shared" ref="M206:M238" si="68">N206-N205</f>
        <v>6</v>
      </c>
      <c r="N206" s="7">
        <f t="shared" si="56"/>
        <v>184</v>
      </c>
      <c r="O206" s="7">
        <f t="shared" si="57"/>
        <v>201</v>
      </c>
      <c r="P206" s="2">
        <f t="shared" ref="P206:P238" si="69">O206-O205</f>
        <v>7</v>
      </c>
      <c r="R206" s="2">
        <f t="shared" ref="R206:R238" si="70">S206-S205</f>
        <v>7</v>
      </c>
      <c r="S206" s="7">
        <f t="shared" si="58"/>
        <v>203</v>
      </c>
      <c r="T206" s="7">
        <f t="shared" si="59"/>
        <v>212</v>
      </c>
      <c r="U206" s="2">
        <f t="shared" ref="U206:U238" si="71">T206-T205</f>
        <v>8</v>
      </c>
      <c r="W206" s="2">
        <f t="shared" ref="W206:W238" si="72">X206-X205</f>
        <v>8</v>
      </c>
      <c r="X206" s="7">
        <f t="shared" si="60"/>
        <v>224</v>
      </c>
      <c r="Y206" s="7">
        <f t="shared" si="61"/>
        <v>222</v>
      </c>
      <c r="Z206" s="2">
        <f t="shared" ref="Z206:Z238" si="73">Y206-Y205</f>
        <v>8</v>
      </c>
      <c r="AB206" s="2">
        <f t="shared" ref="AB206:AB238" si="74">AC206-AC205</f>
        <v>9</v>
      </c>
      <c r="AC206" s="7">
        <f t="shared" si="62"/>
        <v>246</v>
      </c>
      <c r="AD206" s="7">
        <f t="shared" si="63"/>
        <v>234</v>
      </c>
      <c r="AE206" s="2">
        <f t="shared" si="40"/>
        <v>9</v>
      </c>
    </row>
    <row r="207" spans="2:31" x14ac:dyDescent="0.15">
      <c r="B207" s="2">
        <v>68</v>
      </c>
      <c r="C207" s="2">
        <f t="shared" si="64"/>
        <v>6</v>
      </c>
      <c r="D207" s="7">
        <f t="shared" si="52"/>
        <v>158</v>
      </c>
      <c r="E207" s="7">
        <f t="shared" si="53"/>
        <v>189</v>
      </c>
      <c r="F207" s="2">
        <f t="shared" si="65"/>
        <v>7</v>
      </c>
      <c r="H207" s="2">
        <f t="shared" si="66"/>
        <v>7</v>
      </c>
      <c r="I207" s="7">
        <f t="shared" si="54"/>
        <v>174</v>
      </c>
      <c r="J207" s="7">
        <f t="shared" si="55"/>
        <v>199</v>
      </c>
      <c r="K207" s="2">
        <f t="shared" si="67"/>
        <v>7</v>
      </c>
      <c r="M207" s="2">
        <f t="shared" si="68"/>
        <v>7</v>
      </c>
      <c r="N207" s="7">
        <f t="shared" si="56"/>
        <v>191</v>
      </c>
      <c r="O207" s="7">
        <f t="shared" si="57"/>
        <v>209</v>
      </c>
      <c r="P207" s="2">
        <f t="shared" si="69"/>
        <v>8</v>
      </c>
      <c r="R207" s="2">
        <f t="shared" si="70"/>
        <v>7</v>
      </c>
      <c r="S207" s="7">
        <f t="shared" si="58"/>
        <v>210</v>
      </c>
      <c r="T207" s="7">
        <f t="shared" si="59"/>
        <v>220</v>
      </c>
      <c r="U207" s="2">
        <f t="shared" si="71"/>
        <v>8</v>
      </c>
      <c r="W207" s="2">
        <f t="shared" si="72"/>
        <v>8</v>
      </c>
      <c r="X207" s="7">
        <f t="shared" si="60"/>
        <v>232</v>
      </c>
      <c r="Y207" s="7">
        <f t="shared" si="61"/>
        <v>231</v>
      </c>
      <c r="Z207" s="2">
        <f t="shared" si="73"/>
        <v>9</v>
      </c>
      <c r="AB207" s="2">
        <f t="shared" si="74"/>
        <v>10</v>
      </c>
      <c r="AC207" s="7">
        <f t="shared" si="62"/>
        <v>256</v>
      </c>
      <c r="AD207" s="7">
        <f t="shared" si="63"/>
        <v>242</v>
      </c>
      <c r="AE207" s="2">
        <f t="shared" ref="AE207:AE238" si="75">AD207-AD206</f>
        <v>8</v>
      </c>
    </row>
    <row r="208" spans="2:31" x14ac:dyDescent="0.15">
      <c r="B208" s="2">
        <v>69</v>
      </c>
      <c r="C208" s="2">
        <f t="shared" si="64"/>
        <v>6</v>
      </c>
      <c r="D208" s="7">
        <f t="shared" si="52"/>
        <v>164</v>
      </c>
      <c r="E208" s="7">
        <f t="shared" si="53"/>
        <v>196</v>
      </c>
      <c r="F208" s="2">
        <f t="shared" si="65"/>
        <v>7</v>
      </c>
      <c r="H208" s="2">
        <f t="shared" si="66"/>
        <v>6</v>
      </c>
      <c r="I208" s="7">
        <f t="shared" si="54"/>
        <v>180</v>
      </c>
      <c r="J208" s="7">
        <f t="shared" si="55"/>
        <v>206</v>
      </c>
      <c r="K208" s="2">
        <f t="shared" si="67"/>
        <v>7</v>
      </c>
      <c r="M208" s="2">
        <f t="shared" si="68"/>
        <v>7</v>
      </c>
      <c r="N208" s="7">
        <f t="shared" si="56"/>
        <v>198</v>
      </c>
      <c r="O208" s="7">
        <f t="shared" si="57"/>
        <v>217</v>
      </c>
      <c r="P208" s="2">
        <f t="shared" si="69"/>
        <v>8</v>
      </c>
      <c r="R208" s="2">
        <f t="shared" si="70"/>
        <v>8</v>
      </c>
      <c r="S208" s="7">
        <f t="shared" si="58"/>
        <v>218</v>
      </c>
      <c r="T208" s="7">
        <f t="shared" si="59"/>
        <v>228</v>
      </c>
      <c r="U208" s="2">
        <f t="shared" si="71"/>
        <v>8</v>
      </c>
      <c r="W208" s="2">
        <f t="shared" si="72"/>
        <v>9</v>
      </c>
      <c r="X208" s="7">
        <f t="shared" si="60"/>
        <v>241</v>
      </c>
      <c r="Y208" s="7">
        <f t="shared" si="61"/>
        <v>239</v>
      </c>
      <c r="Z208" s="2">
        <f t="shared" si="73"/>
        <v>8</v>
      </c>
      <c r="AB208" s="2">
        <f t="shared" si="74"/>
        <v>9</v>
      </c>
      <c r="AC208" s="7">
        <f t="shared" si="62"/>
        <v>265</v>
      </c>
      <c r="AD208" s="7">
        <f t="shared" si="63"/>
        <v>252</v>
      </c>
      <c r="AE208" s="2">
        <f t="shared" si="75"/>
        <v>10</v>
      </c>
    </row>
    <row r="209" spans="2:31" x14ac:dyDescent="0.15">
      <c r="B209" s="2">
        <v>70</v>
      </c>
      <c r="C209" s="2">
        <f t="shared" si="64"/>
        <v>6</v>
      </c>
      <c r="D209" s="7">
        <f t="shared" si="52"/>
        <v>170</v>
      </c>
      <c r="E209" s="7">
        <f t="shared" si="53"/>
        <v>204</v>
      </c>
      <c r="F209" s="2">
        <f t="shared" si="65"/>
        <v>8</v>
      </c>
      <c r="H209" s="2">
        <f t="shared" si="66"/>
        <v>7</v>
      </c>
      <c r="I209" s="7">
        <f t="shared" si="54"/>
        <v>187</v>
      </c>
      <c r="J209" s="7">
        <f t="shared" si="55"/>
        <v>214</v>
      </c>
      <c r="K209" s="2">
        <f t="shared" si="67"/>
        <v>8</v>
      </c>
      <c r="M209" s="2">
        <f t="shared" si="68"/>
        <v>8</v>
      </c>
      <c r="N209" s="7">
        <f t="shared" si="56"/>
        <v>206</v>
      </c>
      <c r="O209" s="7">
        <f t="shared" si="57"/>
        <v>225</v>
      </c>
      <c r="P209" s="2">
        <f t="shared" si="69"/>
        <v>8</v>
      </c>
      <c r="R209" s="2">
        <f t="shared" si="70"/>
        <v>9</v>
      </c>
      <c r="S209" s="7">
        <f t="shared" si="58"/>
        <v>227</v>
      </c>
      <c r="T209" s="7">
        <f t="shared" si="59"/>
        <v>236</v>
      </c>
      <c r="U209" s="2">
        <f t="shared" si="71"/>
        <v>8</v>
      </c>
      <c r="W209" s="2">
        <f t="shared" si="72"/>
        <v>9</v>
      </c>
      <c r="X209" s="7">
        <f t="shared" si="60"/>
        <v>250</v>
      </c>
      <c r="Y209" s="7">
        <f t="shared" si="61"/>
        <v>248</v>
      </c>
      <c r="Z209" s="2">
        <f t="shared" si="73"/>
        <v>9</v>
      </c>
      <c r="AB209" s="2">
        <f t="shared" si="74"/>
        <v>10</v>
      </c>
      <c r="AC209" s="7">
        <f t="shared" si="62"/>
        <v>275</v>
      </c>
      <c r="AD209" s="7">
        <f t="shared" si="63"/>
        <v>261</v>
      </c>
      <c r="AE209" s="2">
        <f t="shared" si="75"/>
        <v>9</v>
      </c>
    </row>
    <row r="210" spans="2:31" x14ac:dyDescent="0.15">
      <c r="B210" s="2">
        <v>71</v>
      </c>
      <c r="C210" s="2">
        <f t="shared" si="64"/>
        <v>6</v>
      </c>
      <c r="D210" s="7">
        <f t="shared" si="52"/>
        <v>176</v>
      </c>
      <c r="E210" s="7">
        <f t="shared" si="53"/>
        <v>212</v>
      </c>
      <c r="F210" s="2">
        <f t="shared" si="65"/>
        <v>8</v>
      </c>
      <c r="H210" s="2">
        <f t="shared" si="66"/>
        <v>7</v>
      </c>
      <c r="I210" s="7">
        <f t="shared" si="54"/>
        <v>194</v>
      </c>
      <c r="J210" s="7">
        <f t="shared" si="55"/>
        <v>222</v>
      </c>
      <c r="K210" s="2">
        <f t="shared" si="67"/>
        <v>8</v>
      </c>
      <c r="M210" s="2">
        <f t="shared" si="68"/>
        <v>8</v>
      </c>
      <c r="N210" s="7">
        <f t="shared" si="56"/>
        <v>214</v>
      </c>
      <c r="O210" s="7">
        <f t="shared" si="57"/>
        <v>234</v>
      </c>
      <c r="P210" s="2">
        <f t="shared" si="69"/>
        <v>9</v>
      </c>
      <c r="R210" s="2">
        <f t="shared" si="70"/>
        <v>9</v>
      </c>
      <c r="S210" s="7">
        <f t="shared" si="58"/>
        <v>236</v>
      </c>
      <c r="T210" s="7">
        <f t="shared" si="59"/>
        <v>246</v>
      </c>
      <c r="U210" s="2">
        <f t="shared" si="71"/>
        <v>10</v>
      </c>
      <c r="W210" s="2">
        <f t="shared" si="72"/>
        <v>9</v>
      </c>
      <c r="X210" s="7">
        <f t="shared" si="60"/>
        <v>259</v>
      </c>
      <c r="Y210" s="7">
        <f t="shared" si="61"/>
        <v>258</v>
      </c>
      <c r="Z210" s="2">
        <f t="shared" si="73"/>
        <v>10</v>
      </c>
      <c r="AB210" s="2">
        <f t="shared" si="74"/>
        <v>11</v>
      </c>
      <c r="AC210" s="7">
        <f t="shared" si="62"/>
        <v>286</v>
      </c>
      <c r="AD210" s="7">
        <f t="shared" si="63"/>
        <v>271</v>
      </c>
      <c r="AE210" s="2">
        <f t="shared" si="75"/>
        <v>10</v>
      </c>
    </row>
    <row r="211" spans="2:31" x14ac:dyDescent="0.15">
      <c r="B211" s="2">
        <v>72</v>
      </c>
      <c r="C211" s="2">
        <f t="shared" si="64"/>
        <v>7</v>
      </c>
      <c r="D211" s="7">
        <f t="shared" si="52"/>
        <v>183</v>
      </c>
      <c r="E211" s="7">
        <f t="shared" si="53"/>
        <v>220</v>
      </c>
      <c r="F211" s="2">
        <f t="shared" si="65"/>
        <v>8</v>
      </c>
      <c r="H211" s="2">
        <f t="shared" si="66"/>
        <v>8</v>
      </c>
      <c r="I211" s="7">
        <f t="shared" si="54"/>
        <v>202</v>
      </c>
      <c r="J211" s="7">
        <f t="shared" si="55"/>
        <v>231</v>
      </c>
      <c r="K211" s="2">
        <f t="shared" si="67"/>
        <v>9</v>
      </c>
      <c r="M211" s="2">
        <f t="shared" si="68"/>
        <v>8</v>
      </c>
      <c r="N211" s="7">
        <f t="shared" si="56"/>
        <v>222</v>
      </c>
      <c r="O211" s="7">
        <f t="shared" si="57"/>
        <v>242</v>
      </c>
      <c r="P211" s="2">
        <f t="shared" si="69"/>
        <v>8</v>
      </c>
      <c r="R211" s="2">
        <f t="shared" si="70"/>
        <v>8</v>
      </c>
      <c r="S211" s="7">
        <f t="shared" si="58"/>
        <v>244</v>
      </c>
      <c r="T211" s="7">
        <f t="shared" si="59"/>
        <v>255</v>
      </c>
      <c r="U211" s="2">
        <f t="shared" si="71"/>
        <v>9</v>
      </c>
      <c r="W211" s="2">
        <f t="shared" si="72"/>
        <v>10</v>
      </c>
      <c r="X211" s="7">
        <f t="shared" si="60"/>
        <v>269</v>
      </c>
      <c r="Y211" s="7">
        <f t="shared" si="61"/>
        <v>268</v>
      </c>
      <c r="Z211" s="2">
        <f t="shared" si="73"/>
        <v>10</v>
      </c>
      <c r="AB211" s="2">
        <f t="shared" si="74"/>
        <v>10</v>
      </c>
      <c r="AC211" s="7">
        <f t="shared" si="62"/>
        <v>296</v>
      </c>
      <c r="AD211" s="7">
        <f t="shared" si="63"/>
        <v>281</v>
      </c>
      <c r="AE211" s="2">
        <f t="shared" si="75"/>
        <v>10</v>
      </c>
    </row>
    <row r="212" spans="2:31" x14ac:dyDescent="0.15">
      <c r="B212" s="2">
        <v>73</v>
      </c>
      <c r="C212" s="2">
        <f t="shared" si="64"/>
        <v>7</v>
      </c>
      <c r="D212" s="7">
        <f t="shared" si="52"/>
        <v>190</v>
      </c>
      <c r="E212" s="7">
        <f t="shared" si="53"/>
        <v>228</v>
      </c>
      <c r="F212" s="2">
        <f t="shared" si="65"/>
        <v>8</v>
      </c>
      <c r="H212" s="2">
        <f t="shared" si="66"/>
        <v>7</v>
      </c>
      <c r="I212" s="7">
        <f t="shared" si="54"/>
        <v>209</v>
      </c>
      <c r="J212" s="7">
        <f t="shared" si="55"/>
        <v>240</v>
      </c>
      <c r="K212" s="2">
        <f t="shared" si="67"/>
        <v>9</v>
      </c>
      <c r="M212" s="2">
        <f t="shared" si="68"/>
        <v>8</v>
      </c>
      <c r="N212" s="7">
        <f t="shared" si="56"/>
        <v>230</v>
      </c>
      <c r="O212" s="7">
        <f t="shared" si="57"/>
        <v>252</v>
      </c>
      <c r="P212" s="2">
        <f t="shared" si="69"/>
        <v>10</v>
      </c>
      <c r="R212" s="2">
        <f t="shared" si="70"/>
        <v>10</v>
      </c>
      <c r="S212" s="7">
        <f t="shared" si="58"/>
        <v>254</v>
      </c>
      <c r="T212" s="7">
        <f t="shared" si="59"/>
        <v>264</v>
      </c>
      <c r="U212" s="2">
        <f t="shared" si="71"/>
        <v>9</v>
      </c>
      <c r="W212" s="2">
        <f t="shared" si="72"/>
        <v>10</v>
      </c>
      <c r="X212" s="7">
        <f t="shared" si="60"/>
        <v>279</v>
      </c>
      <c r="Y212" s="7">
        <f t="shared" si="61"/>
        <v>278</v>
      </c>
      <c r="Z212" s="2">
        <f t="shared" si="73"/>
        <v>10</v>
      </c>
      <c r="AB212" s="2">
        <f t="shared" si="74"/>
        <v>11</v>
      </c>
      <c r="AC212" s="7">
        <f t="shared" si="62"/>
        <v>307</v>
      </c>
      <c r="AD212" s="7">
        <f t="shared" si="63"/>
        <v>292</v>
      </c>
      <c r="AE212" s="2">
        <f t="shared" si="75"/>
        <v>11</v>
      </c>
    </row>
    <row r="213" spans="2:31" x14ac:dyDescent="0.15">
      <c r="B213" s="2">
        <v>74</v>
      </c>
      <c r="C213" s="2">
        <f t="shared" si="64"/>
        <v>7</v>
      </c>
      <c r="D213" s="7">
        <f t="shared" si="52"/>
        <v>197</v>
      </c>
      <c r="E213" s="7">
        <f t="shared" si="53"/>
        <v>236</v>
      </c>
      <c r="F213" s="2">
        <f t="shared" si="65"/>
        <v>8</v>
      </c>
      <c r="H213" s="2">
        <f t="shared" si="66"/>
        <v>8</v>
      </c>
      <c r="I213" s="7">
        <f t="shared" si="54"/>
        <v>217</v>
      </c>
      <c r="J213" s="7">
        <f t="shared" si="55"/>
        <v>248</v>
      </c>
      <c r="K213" s="2">
        <f t="shared" si="67"/>
        <v>8</v>
      </c>
      <c r="M213" s="2">
        <f t="shared" si="68"/>
        <v>9</v>
      </c>
      <c r="N213" s="7">
        <f t="shared" si="56"/>
        <v>239</v>
      </c>
      <c r="O213" s="7">
        <f t="shared" si="57"/>
        <v>261</v>
      </c>
      <c r="P213" s="2">
        <f t="shared" si="69"/>
        <v>9</v>
      </c>
      <c r="R213" s="2">
        <f t="shared" si="70"/>
        <v>9</v>
      </c>
      <c r="S213" s="7">
        <f t="shared" si="58"/>
        <v>263</v>
      </c>
      <c r="T213" s="7">
        <f t="shared" si="59"/>
        <v>274</v>
      </c>
      <c r="U213" s="2">
        <f t="shared" si="71"/>
        <v>10</v>
      </c>
      <c r="W213" s="2">
        <f t="shared" si="72"/>
        <v>11</v>
      </c>
      <c r="X213" s="7">
        <f t="shared" si="60"/>
        <v>290</v>
      </c>
      <c r="Y213" s="7">
        <f t="shared" si="61"/>
        <v>288</v>
      </c>
      <c r="Z213" s="2">
        <f t="shared" si="73"/>
        <v>10</v>
      </c>
      <c r="AB213" s="2">
        <f t="shared" si="74"/>
        <v>12</v>
      </c>
      <c r="AC213" s="7">
        <f t="shared" si="62"/>
        <v>319</v>
      </c>
      <c r="AD213" s="7">
        <f t="shared" si="63"/>
        <v>303</v>
      </c>
      <c r="AE213" s="2">
        <f t="shared" si="75"/>
        <v>11</v>
      </c>
    </row>
    <row r="214" spans="2:31" x14ac:dyDescent="0.15">
      <c r="B214" s="2">
        <v>75</v>
      </c>
      <c r="C214" s="2">
        <f t="shared" si="64"/>
        <v>7</v>
      </c>
      <c r="D214" s="7">
        <f t="shared" si="52"/>
        <v>204</v>
      </c>
      <c r="E214" s="7">
        <f t="shared" si="53"/>
        <v>246</v>
      </c>
      <c r="F214" s="2">
        <f t="shared" si="65"/>
        <v>10</v>
      </c>
      <c r="H214" s="2">
        <f t="shared" si="66"/>
        <v>8</v>
      </c>
      <c r="I214" s="7">
        <f t="shared" si="54"/>
        <v>225</v>
      </c>
      <c r="J214" s="7">
        <f t="shared" si="55"/>
        <v>258</v>
      </c>
      <c r="K214" s="2">
        <f t="shared" si="67"/>
        <v>10</v>
      </c>
      <c r="M214" s="2">
        <f t="shared" si="68"/>
        <v>9</v>
      </c>
      <c r="N214" s="7">
        <f t="shared" si="56"/>
        <v>248</v>
      </c>
      <c r="O214" s="7">
        <f t="shared" si="57"/>
        <v>271</v>
      </c>
      <c r="P214" s="2">
        <f t="shared" si="69"/>
        <v>10</v>
      </c>
      <c r="R214" s="2">
        <f t="shared" si="70"/>
        <v>10</v>
      </c>
      <c r="S214" s="7">
        <f t="shared" si="58"/>
        <v>273</v>
      </c>
      <c r="T214" s="7">
        <f t="shared" si="59"/>
        <v>285</v>
      </c>
      <c r="U214" s="2">
        <f t="shared" si="71"/>
        <v>11</v>
      </c>
      <c r="W214" s="2">
        <f t="shared" si="72"/>
        <v>10</v>
      </c>
      <c r="X214" s="7">
        <f t="shared" si="60"/>
        <v>300</v>
      </c>
      <c r="Y214" s="7">
        <f t="shared" si="61"/>
        <v>299</v>
      </c>
      <c r="Z214" s="2">
        <f t="shared" si="73"/>
        <v>11</v>
      </c>
      <c r="AB214" s="2">
        <f t="shared" si="74"/>
        <v>12</v>
      </c>
      <c r="AC214" s="7">
        <f t="shared" si="62"/>
        <v>331</v>
      </c>
      <c r="AD214" s="7">
        <f t="shared" si="63"/>
        <v>314</v>
      </c>
      <c r="AE214" s="2">
        <f t="shared" si="75"/>
        <v>11</v>
      </c>
    </row>
    <row r="215" spans="2:31" x14ac:dyDescent="0.15">
      <c r="B215" s="2">
        <v>76</v>
      </c>
      <c r="C215" s="2">
        <f t="shared" si="64"/>
        <v>8</v>
      </c>
      <c r="D215" s="7">
        <f t="shared" si="52"/>
        <v>212</v>
      </c>
      <c r="E215" s="7">
        <f t="shared" si="53"/>
        <v>255</v>
      </c>
      <c r="F215" s="2">
        <f t="shared" si="65"/>
        <v>9</v>
      </c>
      <c r="H215" s="2">
        <f t="shared" si="66"/>
        <v>9</v>
      </c>
      <c r="I215" s="7">
        <f t="shared" si="54"/>
        <v>234</v>
      </c>
      <c r="J215" s="7">
        <f t="shared" si="55"/>
        <v>268</v>
      </c>
      <c r="K215" s="2">
        <f t="shared" si="67"/>
        <v>10</v>
      </c>
      <c r="M215" s="2">
        <f t="shared" si="68"/>
        <v>10</v>
      </c>
      <c r="N215" s="7">
        <f t="shared" si="56"/>
        <v>258</v>
      </c>
      <c r="O215" s="7">
        <f t="shared" si="57"/>
        <v>281</v>
      </c>
      <c r="P215" s="2">
        <f t="shared" si="69"/>
        <v>10</v>
      </c>
      <c r="R215" s="2">
        <f t="shared" si="70"/>
        <v>10</v>
      </c>
      <c r="S215" s="7">
        <f t="shared" si="58"/>
        <v>283</v>
      </c>
      <c r="T215" s="7">
        <f t="shared" si="59"/>
        <v>296</v>
      </c>
      <c r="U215" s="2">
        <f t="shared" si="71"/>
        <v>11</v>
      </c>
      <c r="W215" s="2">
        <f t="shared" si="72"/>
        <v>12</v>
      </c>
      <c r="X215" s="7">
        <f t="shared" si="60"/>
        <v>312</v>
      </c>
      <c r="Y215" s="7">
        <f t="shared" si="61"/>
        <v>310</v>
      </c>
      <c r="Z215" s="2">
        <f t="shared" si="73"/>
        <v>11</v>
      </c>
      <c r="AB215" s="2">
        <f t="shared" si="74"/>
        <v>12</v>
      </c>
      <c r="AC215" s="7">
        <f t="shared" si="62"/>
        <v>343</v>
      </c>
      <c r="AD215" s="7">
        <f t="shared" si="63"/>
        <v>326</v>
      </c>
      <c r="AE215" s="2">
        <f t="shared" si="75"/>
        <v>12</v>
      </c>
    </row>
    <row r="216" spans="2:31" x14ac:dyDescent="0.15">
      <c r="B216" s="2">
        <v>77</v>
      </c>
      <c r="C216" s="2">
        <f t="shared" si="64"/>
        <v>8</v>
      </c>
      <c r="D216" s="7">
        <f t="shared" si="52"/>
        <v>220</v>
      </c>
      <c r="E216" s="7">
        <f t="shared" si="53"/>
        <v>264</v>
      </c>
      <c r="F216" s="2">
        <f t="shared" si="65"/>
        <v>9</v>
      </c>
      <c r="H216" s="2">
        <f t="shared" si="66"/>
        <v>8</v>
      </c>
      <c r="I216" s="7">
        <f t="shared" si="54"/>
        <v>242</v>
      </c>
      <c r="J216" s="7">
        <f t="shared" si="55"/>
        <v>278</v>
      </c>
      <c r="K216" s="2">
        <f t="shared" si="67"/>
        <v>10</v>
      </c>
      <c r="M216" s="2">
        <f t="shared" si="68"/>
        <v>9</v>
      </c>
      <c r="N216" s="7">
        <f t="shared" si="56"/>
        <v>267</v>
      </c>
      <c r="O216" s="7">
        <f t="shared" si="57"/>
        <v>292</v>
      </c>
      <c r="P216" s="2">
        <f t="shared" si="69"/>
        <v>11</v>
      </c>
      <c r="R216" s="2">
        <f t="shared" si="70"/>
        <v>11</v>
      </c>
      <c r="S216" s="7">
        <f t="shared" si="58"/>
        <v>294</v>
      </c>
      <c r="T216" s="7">
        <f t="shared" si="59"/>
        <v>306</v>
      </c>
      <c r="U216" s="2">
        <f t="shared" si="71"/>
        <v>10</v>
      </c>
      <c r="W216" s="2">
        <f t="shared" si="72"/>
        <v>12</v>
      </c>
      <c r="X216" s="7">
        <f t="shared" si="60"/>
        <v>324</v>
      </c>
      <c r="Y216" s="7">
        <f t="shared" si="61"/>
        <v>322</v>
      </c>
      <c r="Z216" s="2">
        <f t="shared" si="73"/>
        <v>12</v>
      </c>
      <c r="AB216" s="2">
        <f t="shared" si="74"/>
        <v>13</v>
      </c>
      <c r="AC216" s="7">
        <f t="shared" si="62"/>
        <v>356</v>
      </c>
      <c r="AD216" s="7">
        <f t="shared" si="63"/>
        <v>338</v>
      </c>
      <c r="AE216" s="2">
        <f t="shared" si="75"/>
        <v>12</v>
      </c>
    </row>
    <row r="217" spans="2:31" x14ac:dyDescent="0.15">
      <c r="B217" s="2">
        <v>78</v>
      </c>
      <c r="C217" s="2">
        <f t="shared" si="64"/>
        <v>8</v>
      </c>
      <c r="D217" s="7">
        <f t="shared" si="52"/>
        <v>228</v>
      </c>
      <c r="E217" s="7">
        <f t="shared" si="53"/>
        <v>274</v>
      </c>
      <c r="F217" s="2">
        <f t="shared" si="65"/>
        <v>10</v>
      </c>
      <c r="H217" s="2">
        <f t="shared" si="66"/>
        <v>10</v>
      </c>
      <c r="I217" s="7">
        <f t="shared" si="54"/>
        <v>252</v>
      </c>
      <c r="J217" s="7">
        <f t="shared" si="55"/>
        <v>288</v>
      </c>
      <c r="K217" s="2">
        <f t="shared" si="67"/>
        <v>10</v>
      </c>
      <c r="M217" s="2">
        <f t="shared" si="68"/>
        <v>10</v>
      </c>
      <c r="N217" s="7">
        <f t="shared" si="56"/>
        <v>277</v>
      </c>
      <c r="O217" s="7">
        <f t="shared" si="57"/>
        <v>303</v>
      </c>
      <c r="P217" s="2">
        <f t="shared" si="69"/>
        <v>11</v>
      </c>
      <c r="R217" s="2">
        <f t="shared" si="70"/>
        <v>11</v>
      </c>
      <c r="S217" s="7">
        <f t="shared" si="58"/>
        <v>305</v>
      </c>
      <c r="T217" s="7">
        <f t="shared" si="59"/>
        <v>318</v>
      </c>
      <c r="U217" s="2">
        <f t="shared" si="71"/>
        <v>12</v>
      </c>
      <c r="W217" s="2">
        <f t="shared" si="72"/>
        <v>12</v>
      </c>
      <c r="X217" s="7">
        <f t="shared" si="60"/>
        <v>336</v>
      </c>
      <c r="Y217" s="7">
        <f t="shared" si="61"/>
        <v>334</v>
      </c>
      <c r="Z217" s="2">
        <f t="shared" si="73"/>
        <v>12</v>
      </c>
      <c r="AB217" s="2">
        <f t="shared" si="74"/>
        <v>14</v>
      </c>
      <c r="AC217" s="7">
        <f t="shared" si="62"/>
        <v>370</v>
      </c>
      <c r="AD217" s="7">
        <f t="shared" si="63"/>
        <v>351</v>
      </c>
      <c r="AE217" s="2">
        <f t="shared" si="75"/>
        <v>13</v>
      </c>
    </row>
    <row r="218" spans="2:31" x14ac:dyDescent="0.15">
      <c r="B218" s="2">
        <v>79</v>
      </c>
      <c r="C218" s="2">
        <f t="shared" si="64"/>
        <v>9</v>
      </c>
      <c r="D218" s="7">
        <f t="shared" si="52"/>
        <v>237</v>
      </c>
      <c r="E218" s="7">
        <f t="shared" si="53"/>
        <v>285</v>
      </c>
      <c r="F218" s="2">
        <f t="shared" si="65"/>
        <v>11</v>
      </c>
      <c r="H218" s="2">
        <f t="shared" si="66"/>
        <v>9</v>
      </c>
      <c r="I218" s="7">
        <f t="shared" si="54"/>
        <v>261</v>
      </c>
      <c r="J218" s="7">
        <f t="shared" si="55"/>
        <v>299</v>
      </c>
      <c r="K218" s="2">
        <f t="shared" si="67"/>
        <v>11</v>
      </c>
      <c r="M218" s="2">
        <f t="shared" si="68"/>
        <v>11</v>
      </c>
      <c r="N218" s="7">
        <f t="shared" si="56"/>
        <v>288</v>
      </c>
      <c r="O218" s="7">
        <f t="shared" si="57"/>
        <v>314</v>
      </c>
      <c r="P218" s="2">
        <f t="shared" si="69"/>
        <v>11</v>
      </c>
      <c r="R218" s="2">
        <f t="shared" si="70"/>
        <v>11</v>
      </c>
      <c r="S218" s="7">
        <f t="shared" si="58"/>
        <v>316</v>
      </c>
      <c r="T218" s="7">
        <f t="shared" si="59"/>
        <v>330</v>
      </c>
      <c r="U218" s="2">
        <f t="shared" si="71"/>
        <v>12</v>
      </c>
      <c r="W218" s="2">
        <f t="shared" si="72"/>
        <v>12</v>
      </c>
      <c r="X218" s="7">
        <f t="shared" si="60"/>
        <v>348</v>
      </c>
      <c r="Y218" s="7">
        <f t="shared" si="61"/>
        <v>347</v>
      </c>
      <c r="Z218" s="2">
        <f t="shared" si="73"/>
        <v>13</v>
      </c>
      <c r="AB218" s="2">
        <f t="shared" si="74"/>
        <v>14</v>
      </c>
      <c r="AC218" s="7">
        <f t="shared" si="62"/>
        <v>384</v>
      </c>
      <c r="AD218" s="7">
        <f t="shared" si="63"/>
        <v>364</v>
      </c>
      <c r="AE218" s="2">
        <f t="shared" si="75"/>
        <v>13</v>
      </c>
    </row>
    <row r="219" spans="2:31" x14ac:dyDescent="0.15">
      <c r="B219" s="2">
        <v>80</v>
      </c>
      <c r="C219" s="2">
        <f t="shared" si="64"/>
        <v>9</v>
      </c>
      <c r="D219" s="7">
        <f t="shared" si="52"/>
        <v>246</v>
      </c>
      <c r="E219" s="7">
        <f t="shared" si="53"/>
        <v>296</v>
      </c>
      <c r="F219" s="2">
        <f t="shared" si="65"/>
        <v>11</v>
      </c>
      <c r="H219" s="2">
        <f t="shared" si="66"/>
        <v>10</v>
      </c>
      <c r="I219" s="7">
        <f t="shared" si="54"/>
        <v>271</v>
      </c>
      <c r="J219" s="7">
        <f t="shared" si="55"/>
        <v>310</v>
      </c>
      <c r="K219" s="2">
        <f t="shared" si="67"/>
        <v>11</v>
      </c>
      <c r="M219" s="2">
        <f t="shared" si="68"/>
        <v>10</v>
      </c>
      <c r="N219" s="7">
        <f t="shared" si="56"/>
        <v>298</v>
      </c>
      <c r="O219" s="7">
        <f t="shared" si="57"/>
        <v>326</v>
      </c>
      <c r="P219" s="2">
        <f t="shared" si="69"/>
        <v>12</v>
      </c>
      <c r="R219" s="2">
        <f t="shared" si="70"/>
        <v>12</v>
      </c>
      <c r="S219" s="7">
        <f t="shared" si="58"/>
        <v>328</v>
      </c>
      <c r="T219" s="7">
        <f t="shared" si="59"/>
        <v>342</v>
      </c>
      <c r="U219" s="2">
        <f t="shared" si="71"/>
        <v>12</v>
      </c>
      <c r="W219" s="2">
        <f t="shared" si="72"/>
        <v>14</v>
      </c>
      <c r="X219" s="7">
        <f t="shared" si="60"/>
        <v>362</v>
      </c>
      <c r="Y219" s="7">
        <f t="shared" si="61"/>
        <v>360</v>
      </c>
      <c r="Z219" s="2">
        <f t="shared" si="73"/>
        <v>13</v>
      </c>
      <c r="AB219" s="2">
        <f t="shared" si="74"/>
        <v>14</v>
      </c>
      <c r="AC219" s="7">
        <f t="shared" si="62"/>
        <v>398</v>
      </c>
      <c r="AD219" s="7">
        <f t="shared" si="63"/>
        <v>378</v>
      </c>
      <c r="AE219" s="2">
        <f t="shared" si="75"/>
        <v>14</v>
      </c>
    </row>
    <row r="220" spans="2:31" x14ac:dyDescent="0.15">
      <c r="B220" s="2">
        <v>81</v>
      </c>
      <c r="C220" s="2">
        <f t="shared" si="64"/>
        <v>10</v>
      </c>
      <c r="D220" s="7">
        <f t="shared" si="52"/>
        <v>256</v>
      </c>
      <c r="E220" s="7">
        <f t="shared" si="53"/>
        <v>307</v>
      </c>
      <c r="F220" s="2">
        <f t="shared" si="65"/>
        <v>11</v>
      </c>
      <c r="H220" s="2">
        <f t="shared" si="66"/>
        <v>10</v>
      </c>
      <c r="I220" s="7">
        <f t="shared" si="54"/>
        <v>281</v>
      </c>
      <c r="J220" s="7">
        <f t="shared" si="55"/>
        <v>322</v>
      </c>
      <c r="K220" s="2">
        <f t="shared" si="67"/>
        <v>12</v>
      </c>
      <c r="M220" s="2">
        <f t="shared" si="68"/>
        <v>12</v>
      </c>
      <c r="N220" s="7">
        <f t="shared" si="56"/>
        <v>310</v>
      </c>
      <c r="O220" s="7">
        <f t="shared" si="57"/>
        <v>338</v>
      </c>
      <c r="P220" s="2">
        <f t="shared" si="69"/>
        <v>12</v>
      </c>
      <c r="R220" s="2">
        <f t="shared" si="70"/>
        <v>13</v>
      </c>
      <c r="S220" s="7">
        <f t="shared" si="58"/>
        <v>341</v>
      </c>
      <c r="T220" s="7">
        <f t="shared" si="59"/>
        <v>356</v>
      </c>
      <c r="U220" s="2">
        <f t="shared" si="71"/>
        <v>14</v>
      </c>
      <c r="W220" s="2">
        <f t="shared" si="72"/>
        <v>13</v>
      </c>
      <c r="X220" s="7">
        <f t="shared" si="60"/>
        <v>375</v>
      </c>
      <c r="Y220" s="7">
        <f t="shared" si="61"/>
        <v>373</v>
      </c>
      <c r="Z220" s="2">
        <f t="shared" si="73"/>
        <v>13</v>
      </c>
      <c r="AB220" s="2">
        <f t="shared" si="74"/>
        <v>15</v>
      </c>
      <c r="AC220" s="7">
        <f t="shared" si="62"/>
        <v>413</v>
      </c>
      <c r="AD220" s="7">
        <f t="shared" si="63"/>
        <v>392</v>
      </c>
      <c r="AE220" s="2">
        <f t="shared" si="75"/>
        <v>14</v>
      </c>
    </row>
    <row r="221" spans="2:31" x14ac:dyDescent="0.15">
      <c r="B221" s="2">
        <v>82</v>
      </c>
      <c r="C221" s="2">
        <f t="shared" si="64"/>
        <v>9</v>
      </c>
      <c r="D221" s="7">
        <f t="shared" si="52"/>
        <v>265</v>
      </c>
      <c r="E221" s="7">
        <f t="shared" si="53"/>
        <v>318</v>
      </c>
      <c r="F221" s="2">
        <f t="shared" si="65"/>
        <v>11</v>
      </c>
      <c r="H221" s="2">
        <f t="shared" si="66"/>
        <v>11</v>
      </c>
      <c r="I221" s="7">
        <f t="shared" si="54"/>
        <v>292</v>
      </c>
      <c r="J221" s="7">
        <f t="shared" si="55"/>
        <v>334</v>
      </c>
      <c r="K221" s="2">
        <f t="shared" si="67"/>
        <v>12</v>
      </c>
      <c r="M221" s="2">
        <f t="shared" si="68"/>
        <v>11</v>
      </c>
      <c r="N221" s="7">
        <f t="shared" si="56"/>
        <v>321</v>
      </c>
      <c r="O221" s="7">
        <f t="shared" si="57"/>
        <v>351</v>
      </c>
      <c r="P221" s="2">
        <f t="shared" si="69"/>
        <v>13</v>
      </c>
      <c r="R221" s="2">
        <f t="shared" si="70"/>
        <v>13</v>
      </c>
      <c r="S221" s="7">
        <f t="shared" si="58"/>
        <v>354</v>
      </c>
      <c r="T221" s="7">
        <f t="shared" si="59"/>
        <v>369</v>
      </c>
      <c r="U221" s="2">
        <f t="shared" si="71"/>
        <v>13</v>
      </c>
      <c r="W221" s="2">
        <f t="shared" si="72"/>
        <v>14</v>
      </c>
      <c r="X221" s="7">
        <f t="shared" si="60"/>
        <v>389</v>
      </c>
      <c r="Y221" s="7">
        <f t="shared" si="61"/>
        <v>387</v>
      </c>
      <c r="Z221" s="2">
        <f t="shared" si="73"/>
        <v>14</v>
      </c>
      <c r="AB221" s="2">
        <f t="shared" si="74"/>
        <v>15</v>
      </c>
      <c r="AC221" s="7">
        <f t="shared" si="62"/>
        <v>428</v>
      </c>
      <c r="AD221" s="7">
        <f t="shared" si="63"/>
        <v>407</v>
      </c>
      <c r="AE221" s="2">
        <f t="shared" si="75"/>
        <v>15</v>
      </c>
    </row>
    <row r="222" spans="2:31" x14ac:dyDescent="0.15">
      <c r="B222" s="2">
        <v>83</v>
      </c>
      <c r="C222" s="2">
        <f t="shared" si="64"/>
        <v>10</v>
      </c>
      <c r="D222" s="7">
        <f t="shared" si="52"/>
        <v>275</v>
      </c>
      <c r="E222" s="7">
        <f t="shared" si="53"/>
        <v>330</v>
      </c>
      <c r="F222" s="2">
        <f t="shared" si="65"/>
        <v>12</v>
      </c>
      <c r="H222" s="2">
        <f t="shared" si="66"/>
        <v>11</v>
      </c>
      <c r="I222" s="7">
        <f t="shared" si="54"/>
        <v>303</v>
      </c>
      <c r="J222" s="7">
        <f t="shared" si="55"/>
        <v>347</v>
      </c>
      <c r="K222" s="2">
        <f t="shared" si="67"/>
        <v>13</v>
      </c>
      <c r="M222" s="2">
        <f t="shared" si="68"/>
        <v>13</v>
      </c>
      <c r="N222" s="7">
        <f t="shared" si="56"/>
        <v>334</v>
      </c>
      <c r="O222" s="7">
        <f t="shared" si="57"/>
        <v>364</v>
      </c>
      <c r="P222" s="2">
        <f t="shared" si="69"/>
        <v>13</v>
      </c>
      <c r="R222" s="2">
        <f t="shared" si="70"/>
        <v>13</v>
      </c>
      <c r="S222" s="7">
        <f t="shared" si="58"/>
        <v>367</v>
      </c>
      <c r="T222" s="7">
        <f t="shared" si="59"/>
        <v>383</v>
      </c>
      <c r="U222" s="2">
        <f t="shared" si="71"/>
        <v>14</v>
      </c>
      <c r="W222" s="2">
        <f t="shared" si="72"/>
        <v>15</v>
      </c>
      <c r="X222" s="7">
        <f t="shared" si="60"/>
        <v>404</v>
      </c>
      <c r="Y222" s="7">
        <f t="shared" si="61"/>
        <v>402</v>
      </c>
      <c r="Z222" s="2">
        <f t="shared" si="73"/>
        <v>15</v>
      </c>
      <c r="AB222" s="2">
        <f t="shared" si="74"/>
        <v>16</v>
      </c>
      <c r="AC222" s="7">
        <f t="shared" si="62"/>
        <v>444</v>
      </c>
      <c r="AD222" s="7">
        <f t="shared" si="63"/>
        <v>422</v>
      </c>
      <c r="AE222" s="2">
        <f t="shared" si="75"/>
        <v>15</v>
      </c>
    </row>
    <row r="223" spans="2:31" x14ac:dyDescent="0.15">
      <c r="B223" s="2">
        <v>84</v>
      </c>
      <c r="C223" s="2">
        <f t="shared" si="64"/>
        <v>11</v>
      </c>
      <c r="D223" s="7">
        <f t="shared" si="52"/>
        <v>286</v>
      </c>
      <c r="E223" s="7">
        <f t="shared" si="53"/>
        <v>343</v>
      </c>
      <c r="F223" s="2">
        <f t="shared" si="65"/>
        <v>13</v>
      </c>
      <c r="H223" s="2">
        <f t="shared" si="66"/>
        <v>11</v>
      </c>
      <c r="I223" s="7">
        <f t="shared" si="54"/>
        <v>314</v>
      </c>
      <c r="J223" s="7">
        <f t="shared" si="55"/>
        <v>360</v>
      </c>
      <c r="K223" s="2">
        <f t="shared" si="67"/>
        <v>13</v>
      </c>
      <c r="M223" s="2">
        <f t="shared" si="68"/>
        <v>12</v>
      </c>
      <c r="N223" s="7">
        <f t="shared" si="56"/>
        <v>346</v>
      </c>
      <c r="O223" s="7">
        <f t="shared" si="57"/>
        <v>378</v>
      </c>
      <c r="P223" s="2">
        <f t="shared" si="69"/>
        <v>14</v>
      </c>
      <c r="R223" s="2">
        <f t="shared" si="70"/>
        <v>13</v>
      </c>
      <c r="S223" s="7">
        <f t="shared" si="58"/>
        <v>380</v>
      </c>
      <c r="T223" s="7">
        <f t="shared" si="59"/>
        <v>397</v>
      </c>
      <c r="U223" s="2">
        <f t="shared" si="71"/>
        <v>14</v>
      </c>
      <c r="W223" s="2">
        <f t="shared" si="72"/>
        <v>15</v>
      </c>
      <c r="X223" s="7">
        <f t="shared" si="60"/>
        <v>419</v>
      </c>
      <c r="Y223" s="7">
        <f t="shared" si="61"/>
        <v>417</v>
      </c>
      <c r="Z223" s="2">
        <f t="shared" si="73"/>
        <v>15</v>
      </c>
      <c r="AB223" s="2">
        <f t="shared" si="74"/>
        <v>17</v>
      </c>
      <c r="AC223" s="7">
        <f t="shared" si="62"/>
        <v>461</v>
      </c>
      <c r="AD223" s="7">
        <f t="shared" si="63"/>
        <v>438</v>
      </c>
      <c r="AE223" s="2">
        <f t="shared" si="75"/>
        <v>16</v>
      </c>
    </row>
    <row r="224" spans="2:31" x14ac:dyDescent="0.15">
      <c r="B224" s="2">
        <v>85</v>
      </c>
      <c r="C224" s="2">
        <f t="shared" si="64"/>
        <v>10</v>
      </c>
      <c r="D224" s="7">
        <f t="shared" si="52"/>
        <v>296</v>
      </c>
      <c r="E224" s="7">
        <f t="shared" si="53"/>
        <v>356</v>
      </c>
      <c r="F224" s="2">
        <f t="shared" si="65"/>
        <v>13</v>
      </c>
      <c r="H224" s="2">
        <f t="shared" si="66"/>
        <v>12</v>
      </c>
      <c r="I224" s="7">
        <f t="shared" si="54"/>
        <v>326</v>
      </c>
      <c r="J224" s="7">
        <f t="shared" si="55"/>
        <v>374</v>
      </c>
      <c r="K224" s="2">
        <f t="shared" si="67"/>
        <v>14</v>
      </c>
      <c r="M224" s="2">
        <f t="shared" si="68"/>
        <v>13</v>
      </c>
      <c r="N224" s="7">
        <f t="shared" si="56"/>
        <v>359</v>
      </c>
      <c r="O224" s="7">
        <f t="shared" si="57"/>
        <v>392</v>
      </c>
      <c r="P224" s="2">
        <f t="shared" si="69"/>
        <v>14</v>
      </c>
      <c r="R224" s="2">
        <f t="shared" si="70"/>
        <v>15</v>
      </c>
      <c r="S224" s="7">
        <f t="shared" si="58"/>
        <v>395</v>
      </c>
      <c r="T224" s="7">
        <f t="shared" si="59"/>
        <v>412</v>
      </c>
      <c r="U224" s="2">
        <f t="shared" si="71"/>
        <v>15</v>
      </c>
      <c r="W224" s="2">
        <f t="shared" si="72"/>
        <v>15</v>
      </c>
      <c r="X224" s="7">
        <f t="shared" si="60"/>
        <v>434</v>
      </c>
      <c r="Y224" s="7">
        <f t="shared" si="61"/>
        <v>432</v>
      </c>
      <c r="Z224" s="2">
        <f t="shared" si="73"/>
        <v>15</v>
      </c>
      <c r="AB224" s="2">
        <f t="shared" si="74"/>
        <v>17</v>
      </c>
      <c r="AC224" s="7">
        <f t="shared" si="62"/>
        <v>478</v>
      </c>
      <c r="AD224" s="7">
        <f t="shared" si="63"/>
        <v>454</v>
      </c>
      <c r="AE224" s="2">
        <f t="shared" si="75"/>
        <v>16</v>
      </c>
    </row>
    <row r="225" spans="2:31" x14ac:dyDescent="0.15">
      <c r="B225" s="2">
        <v>86</v>
      </c>
      <c r="C225" s="2">
        <f t="shared" si="64"/>
        <v>11</v>
      </c>
      <c r="D225" s="7">
        <f t="shared" si="52"/>
        <v>307</v>
      </c>
      <c r="E225" s="7">
        <f t="shared" si="53"/>
        <v>369</v>
      </c>
      <c r="F225" s="2">
        <f t="shared" si="65"/>
        <v>13</v>
      </c>
      <c r="H225" s="2">
        <f t="shared" si="66"/>
        <v>12</v>
      </c>
      <c r="I225" s="7">
        <f t="shared" si="54"/>
        <v>338</v>
      </c>
      <c r="J225" s="7">
        <f t="shared" si="55"/>
        <v>388</v>
      </c>
      <c r="K225" s="2">
        <f t="shared" si="67"/>
        <v>14</v>
      </c>
      <c r="M225" s="2">
        <f t="shared" si="68"/>
        <v>13</v>
      </c>
      <c r="N225" s="7">
        <f t="shared" si="56"/>
        <v>372</v>
      </c>
      <c r="O225" s="7">
        <f t="shared" si="57"/>
        <v>407</v>
      </c>
      <c r="P225" s="2">
        <f t="shared" si="69"/>
        <v>15</v>
      </c>
      <c r="R225" s="2">
        <f t="shared" si="70"/>
        <v>15</v>
      </c>
      <c r="S225" s="7">
        <f t="shared" si="58"/>
        <v>410</v>
      </c>
      <c r="T225" s="7">
        <f t="shared" si="59"/>
        <v>428</v>
      </c>
      <c r="U225" s="2">
        <f t="shared" si="71"/>
        <v>16</v>
      </c>
      <c r="W225" s="2">
        <f t="shared" si="72"/>
        <v>17</v>
      </c>
      <c r="X225" s="7">
        <f t="shared" si="60"/>
        <v>451</v>
      </c>
      <c r="Y225" s="7">
        <f t="shared" si="61"/>
        <v>449</v>
      </c>
      <c r="Z225" s="2">
        <f t="shared" si="73"/>
        <v>17</v>
      </c>
      <c r="AB225" s="2">
        <f t="shared" si="74"/>
        <v>18</v>
      </c>
      <c r="AC225" s="7">
        <f t="shared" si="62"/>
        <v>496</v>
      </c>
      <c r="AD225" s="7">
        <f t="shared" si="63"/>
        <v>472</v>
      </c>
      <c r="AE225" s="2">
        <f t="shared" si="75"/>
        <v>18</v>
      </c>
    </row>
    <row r="226" spans="2:31" x14ac:dyDescent="0.15">
      <c r="B226" s="2">
        <v>87</v>
      </c>
      <c r="C226" s="2">
        <f t="shared" si="64"/>
        <v>12</v>
      </c>
      <c r="D226" s="7">
        <f t="shared" si="52"/>
        <v>319</v>
      </c>
      <c r="E226" s="7">
        <f t="shared" si="53"/>
        <v>383</v>
      </c>
      <c r="F226" s="2">
        <f t="shared" si="65"/>
        <v>14</v>
      </c>
      <c r="H226" s="2">
        <f t="shared" si="66"/>
        <v>13</v>
      </c>
      <c r="I226" s="7">
        <f t="shared" si="54"/>
        <v>351</v>
      </c>
      <c r="J226" s="7">
        <f t="shared" si="55"/>
        <v>402</v>
      </c>
      <c r="K226" s="2">
        <f t="shared" si="67"/>
        <v>14</v>
      </c>
      <c r="M226" s="2">
        <f t="shared" si="68"/>
        <v>14</v>
      </c>
      <c r="N226" s="7">
        <f t="shared" si="56"/>
        <v>386</v>
      </c>
      <c r="O226" s="7">
        <f t="shared" si="57"/>
        <v>422</v>
      </c>
      <c r="P226" s="2">
        <f t="shared" si="69"/>
        <v>15</v>
      </c>
      <c r="R226" s="2">
        <f t="shared" si="70"/>
        <v>15</v>
      </c>
      <c r="S226" s="7">
        <f t="shared" si="58"/>
        <v>425</v>
      </c>
      <c r="T226" s="7">
        <f t="shared" si="59"/>
        <v>444</v>
      </c>
      <c r="U226" s="2">
        <f t="shared" si="71"/>
        <v>16</v>
      </c>
      <c r="W226" s="2">
        <f t="shared" si="72"/>
        <v>17</v>
      </c>
      <c r="X226" s="7">
        <f t="shared" si="60"/>
        <v>468</v>
      </c>
      <c r="Y226" s="7">
        <f t="shared" si="61"/>
        <v>466</v>
      </c>
      <c r="Z226" s="2">
        <f t="shared" si="73"/>
        <v>17</v>
      </c>
      <c r="AB226" s="2">
        <f t="shared" si="74"/>
        <v>18</v>
      </c>
      <c r="AC226" s="7">
        <f t="shared" si="62"/>
        <v>514</v>
      </c>
      <c r="AD226" s="7">
        <f t="shared" si="63"/>
        <v>489</v>
      </c>
      <c r="AE226" s="2">
        <f t="shared" si="75"/>
        <v>17</v>
      </c>
    </row>
    <row r="227" spans="2:31" x14ac:dyDescent="0.15">
      <c r="B227" s="2">
        <v>88</v>
      </c>
      <c r="C227" s="2">
        <f t="shared" si="64"/>
        <v>12</v>
      </c>
      <c r="D227" s="7">
        <f t="shared" si="52"/>
        <v>331</v>
      </c>
      <c r="E227" s="7">
        <f t="shared" si="53"/>
        <v>397</v>
      </c>
      <c r="F227" s="2">
        <f t="shared" si="65"/>
        <v>14</v>
      </c>
      <c r="H227" s="2">
        <f t="shared" si="66"/>
        <v>13</v>
      </c>
      <c r="I227" s="7">
        <f t="shared" si="54"/>
        <v>364</v>
      </c>
      <c r="J227" s="7">
        <f t="shared" si="55"/>
        <v>417</v>
      </c>
      <c r="K227" s="2">
        <f t="shared" si="67"/>
        <v>15</v>
      </c>
      <c r="M227" s="2">
        <f t="shared" si="68"/>
        <v>15</v>
      </c>
      <c r="N227" s="7">
        <f t="shared" si="56"/>
        <v>401</v>
      </c>
      <c r="O227" s="7">
        <f t="shared" si="57"/>
        <v>438</v>
      </c>
      <c r="P227" s="2">
        <f t="shared" si="69"/>
        <v>16</v>
      </c>
      <c r="R227" s="2">
        <f t="shared" si="70"/>
        <v>16</v>
      </c>
      <c r="S227" s="7">
        <f t="shared" si="58"/>
        <v>441</v>
      </c>
      <c r="T227" s="7">
        <f t="shared" si="59"/>
        <v>460</v>
      </c>
      <c r="U227" s="2">
        <f t="shared" si="71"/>
        <v>16</v>
      </c>
      <c r="W227" s="2">
        <f t="shared" si="72"/>
        <v>17</v>
      </c>
      <c r="X227" s="7">
        <f t="shared" si="60"/>
        <v>485</v>
      </c>
      <c r="Y227" s="7">
        <f t="shared" si="61"/>
        <v>483</v>
      </c>
      <c r="Z227" s="2">
        <f t="shared" si="73"/>
        <v>17</v>
      </c>
      <c r="AB227" s="2">
        <f t="shared" si="74"/>
        <v>20</v>
      </c>
      <c r="AC227" s="7">
        <f t="shared" si="62"/>
        <v>534</v>
      </c>
      <c r="AD227" s="7">
        <f t="shared" si="63"/>
        <v>508</v>
      </c>
      <c r="AE227" s="2">
        <f t="shared" si="75"/>
        <v>19</v>
      </c>
    </row>
    <row r="228" spans="2:31" x14ac:dyDescent="0.15">
      <c r="B228" s="2">
        <v>89</v>
      </c>
      <c r="C228" s="2">
        <f t="shared" si="64"/>
        <v>12</v>
      </c>
      <c r="D228" s="7">
        <f t="shared" si="52"/>
        <v>343</v>
      </c>
      <c r="E228" s="7">
        <f t="shared" si="53"/>
        <v>412</v>
      </c>
      <c r="F228" s="2">
        <f t="shared" si="65"/>
        <v>15</v>
      </c>
      <c r="H228" s="2">
        <f t="shared" si="66"/>
        <v>14</v>
      </c>
      <c r="I228" s="7">
        <f t="shared" si="54"/>
        <v>378</v>
      </c>
      <c r="J228" s="7">
        <f t="shared" si="55"/>
        <v>433</v>
      </c>
      <c r="K228" s="2">
        <f t="shared" si="67"/>
        <v>16</v>
      </c>
      <c r="M228" s="2">
        <f t="shared" si="68"/>
        <v>15</v>
      </c>
      <c r="N228" s="7">
        <f t="shared" si="56"/>
        <v>416</v>
      </c>
      <c r="O228" s="7">
        <f t="shared" si="57"/>
        <v>454</v>
      </c>
      <c r="P228" s="2">
        <f t="shared" si="69"/>
        <v>16</v>
      </c>
      <c r="R228" s="2">
        <f t="shared" si="70"/>
        <v>17</v>
      </c>
      <c r="S228" s="7">
        <f t="shared" si="58"/>
        <v>458</v>
      </c>
      <c r="T228" s="7">
        <f t="shared" si="59"/>
        <v>477</v>
      </c>
      <c r="U228" s="2">
        <f t="shared" si="71"/>
        <v>17</v>
      </c>
      <c r="W228" s="2">
        <f t="shared" si="72"/>
        <v>19</v>
      </c>
      <c r="X228" s="7">
        <f t="shared" si="60"/>
        <v>504</v>
      </c>
      <c r="Y228" s="7">
        <f t="shared" si="61"/>
        <v>501</v>
      </c>
      <c r="Z228" s="2">
        <f t="shared" si="73"/>
        <v>18</v>
      </c>
      <c r="AB228" s="2">
        <f t="shared" si="74"/>
        <v>20</v>
      </c>
      <c r="AC228" s="7">
        <f t="shared" si="62"/>
        <v>554</v>
      </c>
      <c r="AD228" s="7">
        <f t="shared" si="63"/>
        <v>526</v>
      </c>
      <c r="AE228" s="2">
        <f t="shared" si="75"/>
        <v>18</v>
      </c>
    </row>
    <row r="229" spans="2:31" x14ac:dyDescent="0.15">
      <c r="B229" s="2">
        <v>90</v>
      </c>
      <c r="C229" s="2">
        <f t="shared" si="64"/>
        <v>13</v>
      </c>
      <c r="D229" s="7">
        <f t="shared" si="52"/>
        <v>356</v>
      </c>
      <c r="E229" s="7">
        <f t="shared" si="53"/>
        <v>428</v>
      </c>
      <c r="F229" s="2">
        <f t="shared" si="65"/>
        <v>16</v>
      </c>
      <c r="H229" s="2">
        <f t="shared" si="66"/>
        <v>14</v>
      </c>
      <c r="I229" s="7">
        <f t="shared" si="54"/>
        <v>392</v>
      </c>
      <c r="J229" s="7">
        <f t="shared" si="55"/>
        <v>449</v>
      </c>
      <c r="K229" s="2">
        <f t="shared" si="67"/>
        <v>16</v>
      </c>
      <c r="M229" s="2">
        <f t="shared" si="68"/>
        <v>16</v>
      </c>
      <c r="N229" s="7">
        <f t="shared" si="56"/>
        <v>432</v>
      </c>
      <c r="O229" s="7">
        <f t="shared" si="57"/>
        <v>472</v>
      </c>
      <c r="P229" s="2">
        <f t="shared" si="69"/>
        <v>18</v>
      </c>
      <c r="R229" s="2">
        <f t="shared" si="70"/>
        <v>17</v>
      </c>
      <c r="S229" s="7">
        <f t="shared" si="58"/>
        <v>475</v>
      </c>
      <c r="T229" s="7">
        <f t="shared" si="59"/>
        <v>495</v>
      </c>
      <c r="U229" s="2">
        <f t="shared" si="71"/>
        <v>18</v>
      </c>
      <c r="W229" s="2">
        <f t="shared" si="72"/>
        <v>18</v>
      </c>
      <c r="X229" s="7">
        <f t="shared" si="60"/>
        <v>522</v>
      </c>
      <c r="Y229" s="7">
        <f t="shared" si="61"/>
        <v>520</v>
      </c>
      <c r="Z229" s="2">
        <f t="shared" si="73"/>
        <v>19</v>
      </c>
      <c r="AB229" s="2">
        <f t="shared" si="74"/>
        <v>20</v>
      </c>
      <c r="AC229" s="7">
        <f t="shared" si="62"/>
        <v>574</v>
      </c>
      <c r="AD229" s="7">
        <f t="shared" si="63"/>
        <v>546</v>
      </c>
      <c r="AE229" s="2">
        <f t="shared" si="75"/>
        <v>20</v>
      </c>
    </row>
    <row r="230" spans="2:31" x14ac:dyDescent="0.15">
      <c r="B230" s="2">
        <v>91</v>
      </c>
      <c r="C230" s="2">
        <f t="shared" si="64"/>
        <v>14</v>
      </c>
      <c r="D230" s="7">
        <f t="shared" si="52"/>
        <v>370</v>
      </c>
      <c r="E230" s="7">
        <f t="shared" si="53"/>
        <v>444</v>
      </c>
      <c r="F230" s="2">
        <f t="shared" si="65"/>
        <v>16</v>
      </c>
      <c r="H230" s="2">
        <f t="shared" si="66"/>
        <v>15</v>
      </c>
      <c r="I230" s="7">
        <f t="shared" si="54"/>
        <v>407</v>
      </c>
      <c r="J230" s="7">
        <f t="shared" si="55"/>
        <v>466</v>
      </c>
      <c r="K230" s="2">
        <f t="shared" si="67"/>
        <v>17</v>
      </c>
      <c r="M230" s="2">
        <f t="shared" si="68"/>
        <v>16</v>
      </c>
      <c r="N230" s="7">
        <f t="shared" si="56"/>
        <v>448</v>
      </c>
      <c r="O230" s="7">
        <f t="shared" si="57"/>
        <v>489</v>
      </c>
      <c r="P230" s="2">
        <f t="shared" si="69"/>
        <v>17</v>
      </c>
      <c r="R230" s="2">
        <f t="shared" si="70"/>
        <v>17</v>
      </c>
      <c r="S230" s="7">
        <f t="shared" si="58"/>
        <v>492</v>
      </c>
      <c r="T230" s="7">
        <f t="shared" si="59"/>
        <v>514</v>
      </c>
      <c r="U230" s="2">
        <f t="shared" si="71"/>
        <v>19</v>
      </c>
      <c r="W230" s="2">
        <f t="shared" si="72"/>
        <v>20</v>
      </c>
      <c r="X230" s="7">
        <f t="shared" si="60"/>
        <v>542</v>
      </c>
      <c r="Y230" s="7">
        <f t="shared" si="61"/>
        <v>540</v>
      </c>
      <c r="Z230" s="2">
        <f t="shared" si="73"/>
        <v>20</v>
      </c>
      <c r="AB230" s="2">
        <f t="shared" si="74"/>
        <v>22</v>
      </c>
      <c r="AC230" s="7">
        <f t="shared" si="62"/>
        <v>596</v>
      </c>
      <c r="AD230" s="7">
        <f t="shared" si="63"/>
        <v>567</v>
      </c>
      <c r="AE230" s="2">
        <f t="shared" si="75"/>
        <v>21</v>
      </c>
    </row>
    <row r="231" spans="2:31" x14ac:dyDescent="0.15">
      <c r="B231" s="2">
        <v>92</v>
      </c>
      <c r="C231" s="2">
        <f t="shared" si="64"/>
        <v>14</v>
      </c>
      <c r="D231" s="7">
        <f t="shared" si="52"/>
        <v>384</v>
      </c>
      <c r="E231" s="7">
        <f t="shared" si="53"/>
        <v>460</v>
      </c>
      <c r="F231" s="2">
        <f t="shared" si="65"/>
        <v>16</v>
      </c>
      <c r="H231" s="2">
        <f t="shared" si="66"/>
        <v>15</v>
      </c>
      <c r="I231" s="7">
        <f t="shared" si="54"/>
        <v>422</v>
      </c>
      <c r="J231" s="7">
        <f t="shared" si="55"/>
        <v>484</v>
      </c>
      <c r="K231" s="2">
        <f t="shared" si="67"/>
        <v>18</v>
      </c>
      <c r="M231" s="2">
        <f t="shared" si="68"/>
        <v>16</v>
      </c>
      <c r="N231" s="7">
        <f t="shared" si="56"/>
        <v>464</v>
      </c>
      <c r="O231" s="7">
        <f t="shared" si="57"/>
        <v>508</v>
      </c>
      <c r="P231" s="2">
        <f t="shared" si="69"/>
        <v>19</v>
      </c>
      <c r="R231" s="2">
        <f t="shared" si="70"/>
        <v>19</v>
      </c>
      <c r="S231" s="7">
        <f t="shared" si="58"/>
        <v>511</v>
      </c>
      <c r="T231" s="7">
        <f t="shared" si="59"/>
        <v>533</v>
      </c>
      <c r="U231" s="2">
        <f t="shared" si="71"/>
        <v>19</v>
      </c>
      <c r="W231" s="2">
        <f t="shared" si="72"/>
        <v>20</v>
      </c>
      <c r="X231" s="7">
        <f t="shared" si="60"/>
        <v>562</v>
      </c>
      <c r="Y231" s="7">
        <f t="shared" si="61"/>
        <v>560</v>
      </c>
      <c r="Z231" s="2">
        <f t="shared" si="73"/>
        <v>20</v>
      </c>
      <c r="AB231" s="2">
        <f t="shared" si="74"/>
        <v>22</v>
      </c>
      <c r="AC231" s="7">
        <f t="shared" si="62"/>
        <v>618</v>
      </c>
      <c r="AD231" s="7">
        <f t="shared" si="63"/>
        <v>588</v>
      </c>
      <c r="AE231" s="2">
        <f t="shared" si="75"/>
        <v>21</v>
      </c>
    </row>
    <row r="232" spans="2:31" x14ac:dyDescent="0.15">
      <c r="B232" s="2">
        <v>93</v>
      </c>
      <c r="C232" s="2">
        <f t="shared" si="64"/>
        <v>14</v>
      </c>
      <c r="D232" s="7">
        <f t="shared" si="52"/>
        <v>398</v>
      </c>
      <c r="E232" s="7">
        <f t="shared" si="53"/>
        <v>478</v>
      </c>
      <c r="F232" s="2">
        <f t="shared" si="65"/>
        <v>18</v>
      </c>
      <c r="H232" s="2">
        <f t="shared" si="66"/>
        <v>16</v>
      </c>
      <c r="I232" s="7">
        <f t="shared" si="54"/>
        <v>438</v>
      </c>
      <c r="J232" s="7">
        <f t="shared" si="55"/>
        <v>502</v>
      </c>
      <c r="K232" s="2">
        <f t="shared" si="67"/>
        <v>18</v>
      </c>
      <c r="M232" s="2">
        <f t="shared" si="68"/>
        <v>18</v>
      </c>
      <c r="N232" s="7">
        <f t="shared" si="56"/>
        <v>482</v>
      </c>
      <c r="O232" s="7">
        <f t="shared" si="57"/>
        <v>527</v>
      </c>
      <c r="P232" s="2">
        <f t="shared" si="69"/>
        <v>19</v>
      </c>
      <c r="R232" s="2">
        <f t="shared" si="70"/>
        <v>19</v>
      </c>
      <c r="S232" s="7">
        <f t="shared" si="58"/>
        <v>530</v>
      </c>
      <c r="T232" s="7">
        <f t="shared" si="59"/>
        <v>553</v>
      </c>
      <c r="U232" s="2">
        <f t="shared" si="71"/>
        <v>20</v>
      </c>
      <c r="W232" s="2">
        <f t="shared" si="72"/>
        <v>21</v>
      </c>
      <c r="X232" s="7">
        <f t="shared" si="60"/>
        <v>583</v>
      </c>
      <c r="Y232" s="7">
        <f t="shared" si="61"/>
        <v>581</v>
      </c>
      <c r="Z232" s="2">
        <f t="shared" si="73"/>
        <v>21</v>
      </c>
      <c r="AB232" s="2">
        <f t="shared" si="74"/>
        <v>24</v>
      </c>
      <c r="AC232" s="7">
        <f t="shared" si="62"/>
        <v>642</v>
      </c>
      <c r="AD232" s="7">
        <f t="shared" si="63"/>
        <v>610</v>
      </c>
      <c r="AE232" s="2">
        <f t="shared" si="75"/>
        <v>22</v>
      </c>
    </row>
    <row r="233" spans="2:31" x14ac:dyDescent="0.15">
      <c r="B233" s="2">
        <v>94</v>
      </c>
      <c r="C233" s="2">
        <f t="shared" si="64"/>
        <v>15</v>
      </c>
      <c r="D233" s="7">
        <f t="shared" si="52"/>
        <v>413</v>
      </c>
      <c r="E233" s="7">
        <f t="shared" si="53"/>
        <v>496</v>
      </c>
      <c r="F233" s="2">
        <f t="shared" si="65"/>
        <v>18</v>
      </c>
      <c r="H233" s="2">
        <f t="shared" si="66"/>
        <v>16</v>
      </c>
      <c r="I233" s="7">
        <f t="shared" si="54"/>
        <v>454</v>
      </c>
      <c r="J233" s="7">
        <f t="shared" si="55"/>
        <v>520</v>
      </c>
      <c r="K233" s="2">
        <f t="shared" si="67"/>
        <v>18</v>
      </c>
      <c r="M233" s="2">
        <f t="shared" si="68"/>
        <v>18</v>
      </c>
      <c r="N233" s="7">
        <f t="shared" si="56"/>
        <v>500</v>
      </c>
      <c r="O233" s="7">
        <f t="shared" si="57"/>
        <v>546</v>
      </c>
      <c r="P233" s="2">
        <f t="shared" si="69"/>
        <v>19</v>
      </c>
      <c r="R233" s="2">
        <f t="shared" si="70"/>
        <v>20</v>
      </c>
      <c r="S233" s="7">
        <f t="shared" si="58"/>
        <v>550</v>
      </c>
      <c r="T233" s="7">
        <f t="shared" si="59"/>
        <v>574</v>
      </c>
      <c r="U233" s="2">
        <f t="shared" si="71"/>
        <v>21</v>
      </c>
      <c r="W233" s="2">
        <f t="shared" si="72"/>
        <v>22</v>
      </c>
      <c r="X233" s="7">
        <f t="shared" si="60"/>
        <v>605</v>
      </c>
      <c r="Y233" s="7">
        <f t="shared" si="61"/>
        <v>602</v>
      </c>
      <c r="Z233" s="2">
        <f t="shared" si="73"/>
        <v>21</v>
      </c>
      <c r="AB233" s="2">
        <f t="shared" si="74"/>
        <v>24</v>
      </c>
      <c r="AC233" s="7">
        <f t="shared" si="62"/>
        <v>666</v>
      </c>
      <c r="AD233" s="7">
        <f t="shared" si="63"/>
        <v>633</v>
      </c>
      <c r="AE233" s="2">
        <f t="shared" si="75"/>
        <v>23</v>
      </c>
    </row>
    <row r="234" spans="2:31" x14ac:dyDescent="0.15">
      <c r="B234" s="2">
        <v>95</v>
      </c>
      <c r="C234" s="2">
        <f t="shared" si="64"/>
        <v>15</v>
      </c>
      <c r="D234" s="7">
        <f t="shared" si="52"/>
        <v>428</v>
      </c>
      <c r="E234" s="7">
        <f t="shared" si="53"/>
        <v>514</v>
      </c>
      <c r="F234" s="2">
        <f t="shared" si="65"/>
        <v>18</v>
      </c>
      <c r="H234" s="2">
        <f t="shared" si="66"/>
        <v>18</v>
      </c>
      <c r="I234" s="7">
        <f t="shared" si="54"/>
        <v>472</v>
      </c>
      <c r="J234" s="7">
        <f t="shared" si="55"/>
        <v>540</v>
      </c>
      <c r="K234" s="2">
        <f t="shared" si="67"/>
        <v>20</v>
      </c>
      <c r="M234" s="2">
        <f t="shared" si="68"/>
        <v>18</v>
      </c>
      <c r="N234" s="7">
        <f t="shared" si="56"/>
        <v>518</v>
      </c>
      <c r="O234" s="7">
        <f t="shared" si="57"/>
        <v>567</v>
      </c>
      <c r="P234" s="2">
        <f t="shared" si="69"/>
        <v>21</v>
      </c>
      <c r="R234" s="2">
        <f t="shared" si="70"/>
        <v>20</v>
      </c>
      <c r="S234" s="7">
        <f t="shared" si="58"/>
        <v>570</v>
      </c>
      <c r="T234" s="7">
        <f t="shared" si="59"/>
        <v>595</v>
      </c>
      <c r="U234" s="2">
        <f t="shared" si="71"/>
        <v>21</v>
      </c>
      <c r="W234" s="2">
        <f t="shared" si="72"/>
        <v>23</v>
      </c>
      <c r="X234" s="7">
        <f t="shared" si="60"/>
        <v>628</v>
      </c>
      <c r="Y234" s="7">
        <f t="shared" si="61"/>
        <v>625</v>
      </c>
      <c r="Z234" s="2">
        <f t="shared" si="73"/>
        <v>23</v>
      </c>
      <c r="AB234" s="2">
        <f t="shared" si="74"/>
        <v>24</v>
      </c>
      <c r="AC234" s="7">
        <f t="shared" si="62"/>
        <v>690</v>
      </c>
      <c r="AD234" s="7">
        <f t="shared" si="63"/>
        <v>656</v>
      </c>
      <c r="AE234" s="2">
        <f t="shared" si="75"/>
        <v>23</v>
      </c>
    </row>
    <row r="235" spans="2:31" x14ac:dyDescent="0.15">
      <c r="B235" s="2">
        <v>96</v>
      </c>
      <c r="C235" s="2">
        <f t="shared" si="64"/>
        <v>16</v>
      </c>
      <c r="D235" s="7">
        <f t="shared" si="52"/>
        <v>444</v>
      </c>
      <c r="E235" s="7">
        <f t="shared" si="53"/>
        <v>533</v>
      </c>
      <c r="F235" s="2">
        <f t="shared" si="65"/>
        <v>19</v>
      </c>
      <c r="H235" s="2">
        <f t="shared" si="66"/>
        <v>17</v>
      </c>
      <c r="I235" s="7">
        <f t="shared" si="54"/>
        <v>489</v>
      </c>
      <c r="J235" s="7">
        <f t="shared" si="55"/>
        <v>560</v>
      </c>
      <c r="K235" s="2">
        <f t="shared" si="67"/>
        <v>20</v>
      </c>
      <c r="M235" s="2">
        <f t="shared" si="68"/>
        <v>20</v>
      </c>
      <c r="N235" s="7">
        <f t="shared" si="56"/>
        <v>538</v>
      </c>
      <c r="O235" s="7">
        <f t="shared" si="57"/>
        <v>588</v>
      </c>
      <c r="P235" s="2">
        <f t="shared" si="69"/>
        <v>21</v>
      </c>
      <c r="R235" s="2">
        <f t="shared" si="70"/>
        <v>22</v>
      </c>
      <c r="S235" s="7">
        <f t="shared" si="58"/>
        <v>592</v>
      </c>
      <c r="T235" s="7">
        <f t="shared" si="59"/>
        <v>618</v>
      </c>
      <c r="U235" s="2">
        <f t="shared" si="71"/>
        <v>23</v>
      </c>
      <c r="W235" s="2">
        <f t="shared" si="72"/>
        <v>23</v>
      </c>
      <c r="X235" s="7">
        <f t="shared" si="60"/>
        <v>651</v>
      </c>
      <c r="Y235" s="7">
        <f t="shared" si="61"/>
        <v>648</v>
      </c>
      <c r="Z235" s="2">
        <f t="shared" si="73"/>
        <v>23</v>
      </c>
      <c r="AB235" s="2">
        <f t="shared" si="74"/>
        <v>26</v>
      </c>
      <c r="AC235" s="7">
        <f t="shared" si="62"/>
        <v>716</v>
      </c>
      <c r="AD235" s="7">
        <f t="shared" si="63"/>
        <v>681</v>
      </c>
      <c r="AE235" s="2">
        <f t="shared" si="75"/>
        <v>25</v>
      </c>
    </row>
    <row r="236" spans="2:31" x14ac:dyDescent="0.15">
      <c r="B236" s="2">
        <v>97</v>
      </c>
      <c r="C236" s="2">
        <f t="shared" si="64"/>
        <v>17</v>
      </c>
      <c r="D236" s="7">
        <f t="shared" ref="D236:D267" si="76">ROUNDDOWN((D132-$D$138)/$C$138,0)</f>
        <v>461</v>
      </c>
      <c r="E236" s="7">
        <f t="shared" si="53"/>
        <v>553</v>
      </c>
      <c r="F236" s="2">
        <f t="shared" si="65"/>
        <v>20</v>
      </c>
      <c r="H236" s="2">
        <f t="shared" si="66"/>
        <v>18</v>
      </c>
      <c r="I236" s="7">
        <f t="shared" ref="I236:I267" si="77">ROUNDDOWN((I132-$D$138)/$C$138,0)</f>
        <v>507</v>
      </c>
      <c r="J236" s="7">
        <f t="shared" ref="J236:J267" si="78">ROUNDDOWN((J132-$G$138)/$F$138,0)</f>
        <v>581</v>
      </c>
      <c r="K236" s="2">
        <f t="shared" si="67"/>
        <v>21</v>
      </c>
      <c r="M236" s="2">
        <f t="shared" si="68"/>
        <v>20</v>
      </c>
      <c r="N236" s="7">
        <f t="shared" ref="N236:N267" si="79">ROUNDDOWN((N132-$D$138)/$C$138,0)</f>
        <v>558</v>
      </c>
      <c r="O236" s="7">
        <f t="shared" ref="O236:O267" si="80">ROUNDDOWN((O132-$G$138)/$F$138,0)</f>
        <v>610</v>
      </c>
      <c r="P236" s="2">
        <f t="shared" si="69"/>
        <v>22</v>
      </c>
      <c r="R236" s="2">
        <f t="shared" si="70"/>
        <v>22</v>
      </c>
      <c r="S236" s="7">
        <f t="shared" ref="S236:S267" si="81">ROUNDDOWN((S132-$D$138)/$C$138,0)</f>
        <v>614</v>
      </c>
      <c r="T236" s="7">
        <f t="shared" ref="T236:T267" si="82">ROUNDDOWN((T132-$G$138)/$F$138,0)</f>
        <v>640</v>
      </c>
      <c r="U236" s="2">
        <f t="shared" si="71"/>
        <v>22</v>
      </c>
      <c r="W236" s="2">
        <f t="shared" si="72"/>
        <v>24</v>
      </c>
      <c r="X236" s="7">
        <f t="shared" ref="X236:X267" si="83">ROUNDDOWN((X132-$D$138)/$C$138,0)</f>
        <v>675</v>
      </c>
      <c r="Y236" s="7">
        <f t="shared" ref="Y236:Y267" si="84">ROUNDDOWN((Y132-$G$138)/$F$138,0)</f>
        <v>672</v>
      </c>
      <c r="Z236" s="2">
        <f t="shared" si="73"/>
        <v>24</v>
      </c>
      <c r="AB236" s="2">
        <f t="shared" si="74"/>
        <v>27</v>
      </c>
      <c r="AC236" s="7">
        <f t="shared" ref="AC236:AC267" si="85">ROUNDDOWN((AC132-$D$138)/$C$138,0)</f>
        <v>743</v>
      </c>
      <c r="AD236" s="7">
        <f t="shared" ref="AD236:AD267" si="86">ROUNDDOWN((AD132-$G$138)/$F$138,0)</f>
        <v>706</v>
      </c>
      <c r="AE236" s="2">
        <f t="shared" si="75"/>
        <v>25</v>
      </c>
    </row>
    <row r="237" spans="2:31" x14ac:dyDescent="0.15">
      <c r="B237" s="2">
        <v>98</v>
      </c>
      <c r="C237" s="2">
        <f t="shared" si="64"/>
        <v>17</v>
      </c>
      <c r="D237" s="7">
        <f t="shared" si="76"/>
        <v>478</v>
      </c>
      <c r="E237" s="7">
        <f t="shared" si="53"/>
        <v>574</v>
      </c>
      <c r="F237" s="2">
        <f t="shared" si="65"/>
        <v>21</v>
      </c>
      <c r="H237" s="2">
        <f t="shared" si="66"/>
        <v>19</v>
      </c>
      <c r="I237" s="7">
        <f t="shared" si="77"/>
        <v>526</v>
      </c>
      <c r="J237" s="7">
        <f t="shared" si="78"/>
        <v>603</v>
      </c>
      <c r="K237" s="2">
        <f t="shared" si="67"/>
        <v>22</v>
      </c>
      <c r="M237" s="2">
        <f t="shared" si="68"/>
        <v>21</v>
      </c>
      <c r="N237" s="7">
        <f t="shared" si="79"/>
        <v>579</v>
      </c>
      <c r="O237" s="7">
        <f t="shared" si="80"/>
        <v>633</v>
      </c>
      <c r="P237" s="2">
        <f t="shared" si="69"/>
        <v>23</v>
      </c>
      <c r="R237" s="2">
        <f t="shared" si="70"/>
        <v>23</v>
      </c>
      <c r="S237" s="7">
        <f t="shared" si="81"/>
        <v>637</v>
      </c>
      <c r="T237" s="7">
        <f t="shared" si="82"/>
        <v>664</v>
      </c>
      <c r="U237" s="2">
        <f t="shared" si="71"/>
        <v>24</v>
      </c>
      <c r="W237" s="2">
        <f t="shared" si="72"/>
        <v>25</v>
      </c>
      <c r="X237" s="7">
        <f t="shared" si="83"/>
        <v>700</v>
      </c>
      <c r="Y237" s="7">
        <f t="shared" si="84"/>
        <v>698</v>
      </c>
      <c r="Z237" s="2">
        <f t="shared" si="73"/>
        <v>26</v>
      </c>
      <c r="AB237" s="2">
        <f t="shared" si="74"/>
        <v>27</v>
      </c>
      <c r="AC237" s="7">
        <f t="shared" si="85"/>
        <v>770</v>
      </c>
      <c r="AD237" s="7">
        <f t="shared" si="86"/>
        <v>733</v>
      </c>
      <c r="AE237" s="2">
        <f t="shared" si="75"/>
        <v>27</v>
      </c>
    </row>
    <row r="238" spans="2:31" x14ac:dyDescent="0.15">
      <c r="B238" s="2">
        <v>99</v>
      </c>
      <c r="C238" s="2">
        <f t="shared" si="64"/>
        <v>18</v>
      </c>
      <c r="D238" s="7">
        <f t="shared" si="76"/>
        <v>496</v>
      </c>
      <c r="E238" s="7">
        <f t="shared" si="53"/>
        <v>596</v>
      </c>
      <c r="F238" s="2">
        <f t="shared" si="65"/>
        <v>22</v>
      </c>
      <c r="H238" s="2">
        <f t="shared" si="66"/>
        <v>20</v>
      </c>
      <c r="I238" s="7">
        <f t="shared" si="77"/>
        <v>546</v>
      </c>
      <c r="J238" s="7">
        <f t="shared" si="78"/>
        <v>626</v>
      </c>
      <c r="K238" s="2">
        <f t="shared" si="67"/>
        <v>23</v>
      </c>
      <c r="M238" s="2">
        <f t="shared" si="68"/>
        <v>22</v>
      </c>
      <c r="N238" s="7">
        <f t="shared" si="79"/>
        <v>601</v>
      </c>
      <c r="O238" s="7">
        <f t="shared" si="80"/>
        <v>657</v>
      </c>
      <c r="P238" s="2">
        <f t="shared" si="69"/>
        <v>24</v>
      </c>
      <c r="R238" s="2">
        <f t="shared" si="70"/>
        <v>24</v>
      </c>
      <c r="S238" s="7">
        <f t="shared" si="81"/>
        <v>661</v>
      </c>
      <c r="T238" s="7">
        <f t="shared" si="82"/>
        <v>690</v>
      </c>
      <c r="U238" s="2">
        <f t="shared" si="71"/>
        <v>26</v>
      </c>
      <c r="W238" s="2">
        <f t="shared" si="72"/>
        <v>27</v>
      </c>
      <c r="X238" s="7">
        <f t="shared" si="83"/>
        <v>727</v>
      </c>
      <c r="Y238" s="7">
        <f t="shared" si="84"/>
        <v>724</v>
      </c>
      <c r="Z238" s="2">
        <f t="shared" si="73"/>
        <v>26</v>
      </c>
      <c r="AB238" s="2">
        <f t="shared" si="74"/>
        <v>30</v>
      </c>
      <c r="AC238" s="7">
        <f t="shared" si="85"/>
        <v>800</v>
      </c>
      <c r="AD238" s="7">
        <f t="shared" si="86"/>
        <v>760</v>
      </c>
      <c r="AE238" s="2">
        <f t="shared" si="75"/>
        <v>27</v>
      </c>
    </row>
  </sheetData>
  <mergeCells count="7">
    <mergeCell ref="AF34:AI34"/>
    <mergeCell ref="L34:P34"/>
    <mergeCell ref="G34:K34"/>
    <mergeCell ref="B34:F34"/>
    <mergeCell ref="AA34:AE34"/>
    <mergeCell ref="V34:Z34"/>
    <mergeCell ref="Q34:U34"/>
  </mergeCells>
  <phoneticPr fontId="1" type="noConversion"/>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2"/>
  <sheetViews>
    <sheetView tabSelected="1" workbookViewId="0">
      <selection activeCell="M21" sqref="M21"/>
    </sheetView>
  </sheetViews>
  <sheetFormatPr defaultRowHeight="16.5" x14ac:dyDescent="0.15"/>
  <cols>
    <col min="1" max="16384" width="9" style="2"/>
  </cols>
  <sheetData>
    <row r="1" spans="1:30" x14ac:dyDescent="0.15">
      <c r="A1" s="11" t="s">
        <v>36</v>
      </c>
    </row>
    <row r="2" spans="1:30" x14ac:dyDescent="0.15">
      <c r="A2" s="2" t="s">
        <v>40</v>
      </c>
    </row>
    <row r="3" spans="1:30" x14ac:dyDescent="0.15">
      <c r="A3" s="2" t="s">
        <v>39</v>
      </c>
    </row>
    <row r="4" spans="1:30" x14ac:dyDescent="0.15">
      <c r="A4" s="2" t="s">
        <v>46</v>
      </c>
    </row>
    <row r="5" spans="1:30" x14ac:dyDescent="0.15">
      <c r="A5" s="2" t="s">
        <v>36</v>
      </c>
      <c r="B5" s="6">
        <v>5</v>
      </c>
      <c r="C5" s="2" t="s">
        <v>45</v>
      </c>
    </row>
    <row r="6" spans="1:30" x14ac:dyDescent="0.15">
      <c r="B6" s="6"/>
    </row>
    <row r="7" spans="1:30" x14ac:dyDescent="0.15">
      <c r="A7" s="11" t="s">
        <v>50</v>
      </c>
    </row>
    <row r="8" spans="1:30" x14ac:dyDescent="0.15">
      <c r="A8" s="2" t="s">
        <v>48</v>
      </c>
      <c r="D8" s="2" t="s">
        <v>47</v>
      </c>
      <c r="E8" s="6">
        <v>1.1000000000000001</v>
      </c>
      <c r="F8" s="2" t="s">
        <v>60</v>
      </c>
      <c r="G8" s="6">
        <v>1</v>
      </c>
      <c r="H8" s="2" t="s">
        <v>61</v>
      </c>
      <c r="I8" s="6">
        <v>1</v>
      </c>
    </row>
    <row r="9" spans="1:30" x14ac:dyDescent="0.15">
      <c r="A9" s="9" t="s">
        <v>27</v>
      </c>
      <c r="C9" s="9" t="s">
        <v>28</v>
      </c>
      <c r="E9" s="9" t="s">
        <v>29</v>
      </c>
      <c r="G9" s="9" t="s">
        <v>0</v>
      </c>
      <c r="I9" s="9" t="s">
        <v>1</v>
      </c>
      <c r="K9" s="9" t="s">
        <v>2</v>
      </c>
    </row>
    <row r="10" spans="1:30" x14ac:dyDescent="0.15">
      <c r="A10" s="6">
        <f>10*G8</f>
        <v>10</v>
      </c>
      <c r="B10" s="6">
        <f>100*I8</f>
        <v>100</v>
      </c>
      <c r="C10" s="15">
        <f>ROUNDDOWN(A10*$E$8,0)</f>
        <v>11</v>
      </c>
      <c r="D10" s="15">
        <f t="shared" ref="D10:L10" si="0">ROUNDDOWN(B10*$E$8,0)</f>
        <v>110</v>
      </c>
      <c r="E10" s="15">
        <f t="shared" si="0"/>
        <v>12</v>
      </c>
      <c r="F10" s="15">
        <f t="shared" si="0"/>
        <v>121</v>
      </c>
      <c r="G10" s="15">
        <f t="shared" si="0"/>
        <v>13</v>
      </c>
      <c r="H10" s="15">
        <f t="shared" si="0"/>
        <v>133</v>
      </c>
      <c r="I10" s="15">
        <f t="shared" si="0"/>
        <v>14</v>
      </c>
      <c r="J10" s="15">
        <f t="shared" si="0"/>
        <v>146</v>
      </c>
      <c r="K10" s="15">
        <f t="shared" si="0"/>
        <v>15</v>
      </c>
      <c r="L10" s="15">
        <f t="shared" si="0"/>
        <v>160</v>
      </c>
      <c r="O10" s="9"/>
      <c r="S10" s="9"/>
      <c r="T10" s="9"/>
      <c r="W10" s="9"/>
      <c r="X10" s="9"/>
      <c r="Y10" s="9"/>
      <c r="AA10" s="9"/>
      <c r="AB10" s="9"/>
      <c r="AC10" s="9"/>
      <c r="AD10" s="9"/>
    </row>
    <row r="11" spans="1:30" x14ac:dyDescent="0.15">
      <c r="A11" s="13">
        <f>(B10-A10)/99</f>
        <v>0.90909090909090906</v>
      </c>
      <c r="B11" s="13"/>
      <c r="C11" s="13">
        <f t="shared" ref="C11:K11" si="1">(D10-C10)/99</f>
        <v>1</v>
      </c>
      <c r="D11" s="13"/>
      <c r="E11" s="13">
        <f t="shared" si="1"/>
        <v>1.101010101010101</v>
      </c>
      <c r="F11" s="13"/>
      <c r="G11" s="13">
        <f t="shared" si="1"/>
        <v>1.2121212121212122</v>
      </c>
      <c r="H11" s="13"/>
      <c r="I11" s="13">
        <f t="shared" si="1"/>
        <v>1.3333333333333333</v>
      </c>
      <c r="J11" s="13"/>
      <c r="K11" s="13">
        <f t="shared" si="1"/>
        <v>1.4646464646464648</v>
      </c>
      <c r="L11" s="13"/>
      <c r="O11" s="9"/>
      <c r="S11" s="9"/>
      <c r="T11" s="9"/>
      <c r="W11" s="9"/>
      <c r="X11" s="9"/>
      <c r="Y11" s="9"/>
      <c r="AA11" s="9"/>
      <c r="AB11" s="9"/>
      <c r="AC11" s="9"/>
      <c r="AD11" s="9"/>
    </row>
    <row r="12" spans="1:30" x14ac:dyDescent="0.15">
      <c r="A12" s="2" t="s">
        <v>23</v>
      </c>
      <c r="B12" s="9" t="s">
        <v>27</v>
      </c>
      <c r="D12" s="9" t="s">
        <v>28</v>
      </c>
      <c r="F12" s="9" t="s">
        <v>29</v>
      </c>
      <c r="H12" s="9" t="s">
        <v>0</v>
      </c>
      <c r="J12" s="9" t="s">
        <v>1</v>
      </c>
      <c r="L12" s="9" t="s">
        <v>2</v>
      </c>
    </row>
    <row r="13" spans="1:30" x14ac:dyDescent="0.15">
      <c r="A13" s="2">
        <v>1</v>
      </c>
      <c r="B13" s="6">
        <f>A10</f>
        <v>10</v>
      </c>
      <c r="C13" s="14"/>
      <c r="D13" s="15">
        <f>C10</f>
        <v>11</v>
      </c>
      <c r="E13" s="15"/>
      <c r="F13" s="15">
        <f>E10</f>
        <v>12</v>
      </c>
      <c r="G13" s="15"/>
      <c r="H13" s="15">
        <f>G10</f>
        <v>13</v>
      </c>
      <c r="I13" s="15"/>
      <c r="J13" s="15">
        <f>I10</f>
        <v>14</v>
      </c>
      <c r="K13" s="15"/>
      <c r="L13" s="15">
        <f>K10</f>
        <v>15</v>
      </c>
    </row>
    <row r="14" spans="1:30" x14ac:dyDescent="0.15">
      <c r="A14" s="2">
        <v>2</v>
      </c>
      <c r="B14" s="13">
        <f>ROUNDDOWN($A$11*(A14-$A$13)+$B$13,0)</f>
        <v>10</v>
      </c>
      <c r="C14" s="13"/>
      <c r="D14" s="13">
        <f>ROUNDDOWN($C$11*(A14-$A$13)+$D$13,0)</f>
        <v>12</v>
      </c>
      <c r="E14" s="13"/>
      <c r="F14" s="13">
        <f>ROUNDDOWN($E$11*(A14-$A$13)+$F$13,0)</f>
        <v>13</v>
      </c>
      <c r="G14" s="13"/>
      <c r="H14" s="13">
        <f>ROUNDDOWN($G$11*(A14-$A$13)+$H$13,0)</f>
        <v>14</v>
      </c>
      <c r="I14" s="13"/>
      <c r="J14" s="13">
        <f>ROUNDDOWN($I$11*(A14-$A$13)+$J$13,0)</f>
        <v>15</v>
      </c>
      <c r="K14" s="13"/>
      <c r="L14" s="13">
        <f>ROUNDDOWN($K$11*(A14-$A$13)+$L$13,0)</f>
        <v>16</v>
      </c>
    </row>
    <row r="15" spans="1:30" x14ac:dyDescent="0.15">
      <c r="A15" s="2">
        <v>3</v>
      </c>
      <c r="B15" s="13">
        <f t="shared" ref="B15:B78" si="2">ROUNDDOWN($A$11*(A15-$A$13)+$B$13,0)</f>
        <v>11</v>
      </c>
      <c r="C15" s="13"/>
      <c r="D15" s="13">
        <f t="shared" ref="D15:D78" si="3">ROUNDDOWN($C$11*(A15-$A$13)+$D$13,0)</f>
        <v>13</v>
      </c>
      <c r="E15" s="13"/>
      <c r="F15" s="13">
        <f t="shared" ref="F15:F78" si="4">ROUNDDOWN($E$11*(A15-$A$13)+$F$13,0)</f>
        <v>14</v>
      </c>
      <c r="G15" s="13"/>
      <c r="H15" s="13">
        <f t="shared" ref="H15:H78" si="5">ROUNDDOWN($G$11*(A15-$A$13)+$H$13,0)</f>
        <v>15</v>
      </c>
      <c r="I15" s="13"/>
      <c r="J15" s="13">
        <f t="shared" ref="J15:J78" si="6">ROUNDDOWN($I$11*(A15-$A$13)+$J$13,0)</f>
        <v>16</v>
      </c>
      <c r="K15" s="13"/>
      <c r="L15" s="13">
        <f t="shared" ref="L15:L78" si="7">ROUNDDOWN($K$11*(A15-$A$13)+$L$13,0)</f>
        <v>17</v>
      </c>
    </row>
    <row r="16" spans="1:30" x14ac:dyDescent="0.15">
      <c r="A16" s="2">
        <v>4</v>
      </c>
      <c r="B16" s="13">
        <f t="shared" si="2"/>
        <v>12</v>
      </c>
      <c r="C16" s="13"/>
      <c r="D16" s="13">
        <f t="shared" si="3"/>
        <v>14</v>
      </c>
      <c r="E16" s="13"/>
      <c r="F16" s="13">
        <f t="shared" si="4"/>
        <v>15</v>
      </c>
      <c r="G16" s="13"/>
      <c r="H16" s="13">
        <f t="shared" si="5"/>
        <v>16</v>
      </c>
      <c r="I16" s="13"/>
      <c r="J16" s="13">
        <f t="shared" si="6"/>
        <v>18</v>
      </c>
      <c r="K16" s="13"/>
      <c r="L16" s="13">
        <f t="shared" si="7"/>
        <v>19</v>
      </c>
    </row>
    <row r="17" spans="1:12" x14ac:dyDescent="0.15">
      <c r="A17" s="2">
        <v>5</v>
      </c>
      <c r="B17" s="13">
        <f t="shared" si="2"/>
        <v>13</v>
      </c>
      <c r="C17" s="13"/>
      <c r="D17" s="13">
        <f t="shared" si="3"/>
        <v>15</v>
      </c>
      <c r="E17" s="13"/>
      <c r="F17" s="13">
        <f t="shared" si="4"/>
        <v>16</v>
      </c>
      <c r="G17" s="13"/>
      <c r="H17" s="13">
        <f t="shared" si="5"/>
        <v>17</v>
      </c>
      <c r="I17" s="13"/>
      <c r="J17" s="13">
        <f t="shared" si="6"/>
        <v>19</v>
      </c>
      <c r="K17" s="13"/>
      <c r="L17" s="13">
        <f t="shared" si="7"/>
        <v>20</v>
      </c>
    </row>
    <row r="18" spans="1:12" x14ac:dyDescent="0.15">
      <c r="A18" s="2">
        <v>6</v>
      </c>
      <c r="B18" s="13">
        <f t="shared" si="2"/>
        <v>14</v>
      </c>
      <c r="C18" s="13"/>
      <c r="D18" s="13">
        <f t="shared" si="3"/>
        <v>16</v>
      </c>
      <c r="E18" s="13"/>
      <c r="F18" s="13">
        <f t="shared" si="4"/>
        <v>17</v>
      </c>
      <c r="G18" s="13"/>
      <c r="H18" s="13">
        <f t="shared" si="5"/>
        <v>19</v>
      </c>
      <c r="I18" s="13"/>
      <c r="J18" s="13">
        <f t="shared" si="6"/>
        <v>20</v>
      </c>
      <c r="K18" s="13"/>
      <c r="L18" s="13">
        <f t="shared" si="7"/>
        <v>22</v>
      </c>
    </row>
    <row r="19" spans="1:12" x14ac:dyDescent="0.15">
      <c r="A19" s="2">
        <v>7</v>
      </c>
      <c r="B19" s="13">
        <f t="shared" si="2"/>
        <v>15</v>
      </c>
      <c r="C19" s="13"/>
      <c r="D19" s="13">
        <f t="shared" si="3"/>
        <v>17</v>
      </c>
      <c r="E19" s="13"/>
      <c r="F19" s="13">
        <f t="shared" si="4"/>
        <v>18</v>
      </c>
      <c r="G19" s="13"/>
      <c r="H19" s="13">
        <f t="shared" si="5"/>
        <v>20</v>
      </c>
      <c r="I19" s="13"/>
      <c r="J19" s="13">
        <f t="shared" si="6"/>
        <v>22</v>
      </c>
      <c r="K19" s="13"/>
      <c r="L19" s="13">
        <f t="shared" si="7"/>
        <v>23</v>
      </c>
    </row>
    <row r="20" spans="1:12" x14ac:dyDescent="0.15">
      <c r="A20" s="2">
        <v>8</v>
      </c>
      <c r="B20" s="13">
        <f t="shared" si="2"/>
        <v>16</v>
      </c>
      <c r="C20" s="13"/>
      <c r="D20" s="13">
        <f t="shared" si="3"/>
        <v>18</v>
      </c>
      <c r="E20" s="13"/>
      <c r="F20" s="13">
        <f t="shared" si="4"/>
        <v>19</v>
      </c>
      <c r="G20" s="13"/>
      <c r="H20" s="13">
        <f t="shared" si="5"/>
        <v>21</v>
      </c>
      <c r="I20" s="13"/>
      <c r="J20" s="13">
        <f t="shared" si="6"/>
        <v>23</v>
      </c>
      <c r="K20" s="13"/>
      <c r="L20" s="13">
        <f t="shared" si="7"/>
        <v>25</v>
      </c>
    </row>
    <row r="21" spans="1:12" x14ac:dyDescent="0.15">
      <c r="A21" s="2">
        <v>9</v>
      </c>
      <c r="B21" s="13">
        <f t="shared" si="2"/>
        <v>17</v>
      </c>
      <c r="C21" s="13"/>
      <c r="D21" s="13">
        <f t="shared" si="3"/>
        <v>19</v>
      </c>
      <c r="E21" s="13"/>
      <c r="F21" s="13">
        <f t="shared" si="4"/>
        <v>20</v>
      </c>
      <c r="G21" s="13"/>
      <c r="H21" s="13">
        <f t="shared" si="5"/>
        <v>22</v>
      </c>
      <c r="I21" s="13"/>
      <c r="J21" s="13">
        <f t="shared" si="6"/>
        <v>24</v>
      </c>
      <c r="K21" s="13"/>
      <c r="L21" s="13">
        <f t="shared" si="7"/>
        <v>26</v>
      </c>
    </row>
    <row r="22" spans="1:12" x14ac:dyDescent="0.15">
      <c r="A22" s="2">
        <v>10</v>
      </c>
      <c r="B22" s="13">
        <f t="shared" si="2"/>
        <v>18</v>
      </c>
      <c r="C22" s="13"/>
      <c r="D22" s="13">
        <f t="shared" si="3"/>
        <v>20</v>
      </c>
      <c r="E22" s="13"/>
      <c r="F22" s="13">
        <f t="shared" si="4"/>
        <v>21</v>
      </c>
      <c r="G22" s="13"/>
      <c r="H22" s="13">
        <f t="shared" si="5"/>
        <v>23</v>
      </c>
      <c r="I22" s="13"/>
      <c r="J22" s="13">
        <f t="shared" si="6"/>
        <v>26</v>
      </c>
      <c r="K22" s="13"/>
      <c r="L22" s="13">
        <f t="shared" si="7"/>
        <v>28</v>
      </c>
    </row>
    <row r="23" spans="1:12" x14ac:dyDescent="0.15">
      <c r="A23" s="2">
        <v>11</v>
      </c>
      <c r="B23" s="13">
        <f t="shared" si="2"/>
        <v>19</v>
      </c>
      <c r="C23" s="13"/>
      <c r="D23" s="13">
        <f t="shared" si="3"/>
        <v>21</v>
      </c>
      <c r="E23" s="13"/>
      <c r="F23" s="13">
        <f t="shared" si="4"/>
        <v>23</v>
      </c>
      <c r="G23" s="13"/>
      <c r="H23" s="13">
        <f t="shared" si="5"/>
        <v>25</v>
      </c>
      <c r="I23" s="13"/>
      <c r="J23" s="13">
        <f t="shared" si="6"/>
        <v>27</v>
      </c>
      <c r="K23" s="13"/>
      <c r="L23" s="13">
        <f t="shared" si="7"/>
        <v>29</v>
      </c>
    </row>
    <row r="24" spans="1:12" x14ac:dyDescent="0.15">
      <c r="A24" s="2">
        <v>12</v>
      </c>
      <c r="B24" s="13">
        <f t="shared" si="2"/>
        <v>20</v>
      </c>
      <c r="C24" s="13"/>
      <c r="D24" s="13">
        <f t="shared" si="3"/>
        <v>22</v>
      </c>
      <c r="E24" s="13"/>
      <c r="F24" s="13">
        <f t="shared" si="4"/>
        <v>24</v>
      </c>
      <c r="G24" s="13"/>
      <c r="H24" s="13">
        <f t="shared" si="5"/>
        <v>26</v>
      </c>
      <c r="I24" s="13"/>
      <c r="J24" s="13">
        <f t="shared" si="6"/>
        <v>28</v>
      </c>
      <c r="K24" s="13"/>
      <c r="L24" s="13">
        <f t="shared" si="7"/>
        <v>31</v>
      </c>
    </row>
    <row r="25" spans="1:12" x14ac:dyDescent="0.15">
      <c r="A25" s="2">
        <v>13</v>
      </c>
      <c r="B25" s="13">
        <f t="shared" si="2"/>
        <v>20</v>
      </c>
      <c r="C25" s="13"/>
      <c r="D25" s="13">
        <f t="shared" si="3"/>
        <v>23</v>
      </c>
      <c r="E25" s="13"/>
      <c r="F25" s="13">
        <f t="shared" si="4"/>
        <v>25</v>
      </c>
      <c r="G25" s="13"/>
      <c r="H25" s="13">
        <f t="shared" si="5"/>
        <v>27</v>
      </c>
      <c r="I25" s="13"/>
      <c r="J25" s="13">
        <f t="shared" si="6"/>
        <v>30</v>
      </c>
      <c r="K25" s="13"/>
      <c r="L25" s="13">
        <f t="shared" si="7"/>
        <v>32</v>
      </c>
    </row>
    <row r="26" spans="1:12" x14ac:dyDescent="0.15">
      <c r="A26" s="2">
        <v>14</v>
      </c>
      <c r="B26" s="13">
        <f t="shared" si="2"/>
        <v>21</v>
      </c>
      <c r="C26" s="13"/>
      <c r="D26" s="13">
        <f t="shared" si="3"/>
        <v>24</v>
      </c>
      <c r="E26" s="13"/>
      <c r="F26" s="13">
        <f t="shared" si="4"/>
        <v>26</v>
      </c>
      <c r="G26" s="13"/>
      <c r="H26" s="13">
        <f t="shared" si="5"/>
        <v>28</v>
      </c>
      <c r="I26" s="13"/>
      <c r="J26" s="13">
        <f t="shared" si="6"/>
        <v>31</v>
      </c>
      <c r="K26" s="13"/>
      <c r="L26" s="13">
        <f t="shared" si="7"/>
        <v>34</v>
      </c>
    </row>
    <row r="27" spans="1:12" x14ac:dyDescent="0.15">
      <c r="A27" s="2">
        <v>15</v>
      </c>
      <c r="B27" s="13">
        <f t="shared" si="2"/>
        <v>22</v>
      </c>
      <c r="C27" s="13"/>
      <c r="D27" s="13">
        <f t="shared" si="3"/>
        <v>25</v>
      </c>
      <c r="E27" s="13"/>
      <c r="F27" s="13">
        <f t="shared" si="4"/>
        <v>27</v>
      </c>
      <c r="G27" s="13"/>
      <c r="H27" s="13">
        <f t="shared" si="5"/>
        <v>29</v>
      </c>
      <c r="I27" s="13"/>
      <c r="J27" s="13">
        <f t="shared" si="6"/>
        <v>32</v>
      </c>
      <c r="K27" s="13"/>
      <c r="L27" s="13">
        <f t="shared" si="7"/>
        <v>35</v>
      </c>
    </row>
    <row r="28" spans="1:12" x14ac:dyDescent="0.15">
      <c r="A28" s="2">
        <v>16</v>
      </c>
      <c r="B28" s="13">
        <f t="shared" si="2"/>
        <v>23</v>
      </c>
      <c r="C28" s="13"/>
      <c r="D28" s="13">
        <f t="shared" si="3"/>
        <v>26</v>
      </c>
      <c r="E28" s="13"/>
      <c r="F28" s="13">
        <f t="shared" si="4"/>
        <v>28</v>
      </c>
      <c r="G28" s="13"/>
      <c r="H28" s="13">
        <f t="shared" si="5"/>
        <v>31</v>
      </c>
      <c r="I28" s="13"/>
      <c r="J28" s="13">
        <f t="shared" si="6"/>
        <v>34</v>
      </c>
      <c r="K28" s="13"/>
      <c r="L28" s="13">
        <f t="shared" si="7"/>
        <v>36</v>
      </c>
    </row>
    <row r="29" spans="1:12" x14ac:dyDescent="0.15">
      <c r="A29" s="2">
        <v>17</v>
      </c>
      <c r="B29" s="13">
        <f t="shared" si="2"/>
        <v>24</v>
      </c>
      <c r="C29" s="13"/>
      <c r="D29" s="13">
        <f t="shared" si="3"/>
        <v>27</v>
      </c>
      <c r="E29" s="13"/>
      <c r="F29" s="13">
        <f t="shared" si="4"/>
        <v>29</v>
      </c>
      <c r="G29" s="13"/>
      <c r="H29" s="13">
        <f t="shared" si="5"/>
        <v>32</v>
      </c>
      <c r="I29" s="13"/>
      <c r="J29" s="13">
        <f t="shared" si="6"/>
        <v>35</v>
      </c>
      <c r="K29" s="13"/>
      <c r="L29" s="13">
        <f t="shared" si="7"/>
        <v>38</v>
      </c>
    </row>
    <row r="30" spans="1:12" x14ac:dyDescent="0.15">
      <c r="A30" s="2">
        <v>18</v>
      </c>
      <c r="B30" s="13">
        <f t="shared" si="2"/>
        <v>25</v>
      </c>
      <c r="C30" s="13"/>
      <c r="D30" s="13">
        <f t="shared" si="3"/>
        <v>28</v>
      </c>
      <c r="E30" s="13"/>
      <c r="F30" s="13">
        <f t="shared" si="4"/>
        <v>30</v>
      </c>
      <c r="G30" s="13"/>
      <c r="H30" s="13">
        <f t="shared" si="5"/>
        <v>33</v>
      </c>
      <c r="I30" s="13"/>
      <c r="J30" s="13">
        <f t="shared" si="6"/>
        <v>36</v>
      </c>
      <c r="K30" s="13"/>
      <c r="L30" s="13">
        <f t="shared" si="7"/>
        <v>39</v>
      </c>
    </row>
    <row r="31" spans="1:12" x14ac:dyDescent="0.15">
      <c r="A31" s="2">
        <v>19</v>
      </c>
      <c r="B31" s="13">
        <f t="shared" si="2"/>
        <v>26</v>
      </c>
      <c r="C31" s="13"/>
      <c r="D31" s="13">
        <f t="shared" si="3"/>
        <v>29</v>
      </c>
      <c r="E31" s="13"/>
      <c r="F31" s="13">
        <f t="shared" si="4"/>
        <v>31</v>
      </c>
      <c r="G31" s="13"/>
      <c r="H31" s="13">
        <f t="shared" si="5"/>
        <v>34</v>
      </c>
      <c r="I31" s="13"/>
      <c r="J31" s="13">
        <f t="shared" si="6"/>
        <v>38</v>
      </c>
      <c r="K31" s="13"/>
      <c r="L31" s="13">
        <f t="shared" si="7"/>
        <v>41</v>
      </c>
    </row>
    <row r="32" spans="1:12" x14ac:dyDescent="0.15">
      <c r="A32" s="2">
        <v>20</v>
      </c>
      <c r="B32" s="13">
        <f t="shared" si="2"/>
        <v>27</v>
      </c>
      <c r="C32" s="13"/>
      <c r="D32" s="13">
        <f t="shared" si="3"/>
        <v>30</v>
      </c>
      <c r="E32" s="13"/>
      <c r="F32" s="13">
        <f t="shared" si="4"/>
        <v>32</v>
      </c>
      <c r="G32" s="13"/>
      <c r="H32" s="13">
        <f t="shared" si="5"/>
        <v>36</v>
      </c>
      <c r="I32" s="13"/>
      <c r="J32" s="13">
        <f t="shared" si="6"/>
        <v>39</v>
      </c>
      <c r="K32" s="13"/>
      <c r="L32" s="13">
        <f t="shared" si="7"/>
        <v>42</v>
      </c>
    </row>
    <row r="33" spans="1:12" x14ac:dyDescent="0.15">
      <c r="A33" s="2">
        <v>21</v>
      </c>
      <c r="B33" s="13">
        <f t="shared" si="2"/>
        <v>28</v>
      </c>
      <c r="C33" s="13"/>
      <c r="D33" s="13">
        <f t="shared" si="3"/>
        <v>31</v>
      </c>
      <c r="E33" s="13"/>
      <c r="F33" s="13">
        <f t="shared" si="4"/>
        <v>34</v>
      </c>
      <c r="G33" s="13"/>
      <c r="H33" s="13">
        <f t="shared" si="5"/>
        <v>37</v>
      </c>
      <c r="I33" s="13"/>
      <c r="J33" s="13">
        <f t="shared" si="6"/>
        <v>40</v>
      </c>
      <c r="K33" s="13"/>
      <c r="L33" s="13">
        <f t="shared" si="7"/>
        <v>44</v>
      </c>
    </row>
    <row r="34" spans="1:12" x14ac:dyDescent="0.15">
      <c r="A34" s="2">
        <v>22</v>
      </c>
      <c r="B34" s="13">
        <f t="shared" si="2"/>
        <v>29</v>
      </c>
      <c r="C34" s="13"/>
      <c r="D34" s="13">
        <f t="shared" si="3"/>
        <v>32</v>
      </c>
      <c r="E34" s="13"/>
      <c r="F34" s="13">
        <f t="shared" si="4"/>
        <v>35</v>
      </c>
      <c r="G34" s="13"/>
      <c r="H34" s="13">
        <f t="shared" si="5"/>
        <v>38</v>
      </c>
      <c r="I34" s="13"/>
      <c r="J34" s="13">
        <f t="shared" si="6"/>
        <v>42</v>
      </c>
      <c r="K34" s="13"/>
      <c r="L34" s="13">
        <f t="shared" si="7"/>
        <v>45</v>
      </c>
    </row>
    <row r="35" spans="1:12" x14ac:dyDescent="0.15">
      <c r="A35" s="2">
        <v>23</v>
      </c>
      <c r="B35" s="13">
        <f t="shared" si="2"/>
        <v>30</v>
      </c>
      <c r="C35" s="13"/>
      <c r="D35" s="13">
        <f t="shared" si="3"/>
        <v>33</v>
      </c>
      <c r="E35" s="13"/>
      <c r="F35" s="13">
        <f t="shared" si="4"/>
        <v>36</v>
      </c>
      <c r="G35" s="13"/>
      <c r="H35" s="13">
        <f t="shared" si="5"/>
        <v>39</v>
      </c>
      <c r="I35" s="13"/>
      <c r="J35" s="13">
        <f t="shared" si="6"/>
        <v>43</v>
      </c>
      <c r="K35" s="13"/>
      <c r="L35" s="13">
        <f t="shared" si="7"/>
        <v>47</v>
      </c>
    </row>
    <row r="36" spans="1:12" x14ac:dyDescent="0.15">
      <c r="A36" s="2">
        <v>24</v>
      </c>
      <c r="B36" s="13">
        <f t="shared" si="2"/>
        <v>30</v>
      </c>
      <c r="C36" s="13"/>
      <c r="D36" s="13">
        <f t="shared" si="3"/>
        <v>34</v>
      </c>
      <c r="E36" s="13"/>
      <c r="F36" s="13">
        <f t="shared" si="4"/>
        <v>37</v>
      </c>
      <c r="G36" s="13"/>
      <c r="H36" s="13">
        <f t="shared" si="5"/>
        <v>40</v>
      </c>
      <c r="I36" s="13"/>
      <c r="J36" s="13">
        <f t="shared" si="6"/>
        <v>44</v>
      </c>
      <c r="K36" s="13"/>
      <c r="L36" s="13">
        <f t="shared" si="7"/>
        <v>48</v>
      </c>
    </row>
    <row r="37" spans="1:12" x14ac:dyDescent="0.15">
      <c r="A37" s="2">
        <v>25</v>
      </c>
      <c r="B37" s="13">
        <f t="shared" si="2"/>
        <v>31</v>
      </c>
      <c r="C37" s="13"/>
      <c r="D37" s="13">
        <f t="shared" si="3"/>
        <v>35</v>
      </c>
      <c r="E37" s="13"/>
      <c r="F37" s="13">
        <f t="shared" si="4"/>
        <v>38</v>
      </c>
      <c r="G37" s="13"/>
      <c r="H37" s="13">
        <f t="shared" si="5"/>
        <v>42</v>
      </c>
      <c r="I37" s="13"/>
      <c r="J37" s="13">
        <f t="shared" si="6"/>
        <v>46</v>
      </c>
      <c r="K37" s="13"/>
      <c r="L37" s="13">
        <f t="shared" si="7"/>
        <v>50</v>
      </c>
    </row>
    <row r="38" spans="1:12" x14ac:dyDescent="0.15">
      <c r="A38" s="2">
        <v>26</v>
      </c>
      <c r="B38" s="13">
        <f t="shared" si="2"/>
        <v>32</v>
      </c>
      <c r="C38" s="13"/>
      <c r="D38" s="13">
        <f t="shared" si="3"/>
        <v>36</v>
      </c>
      <c r="E38" s="13"/>
      <c r="F38" s="13">
        <f t="shared" si="4"/>
        <v>39</v>
      </c>
      <c r="G38" s="13"/>
      <c r="H38" s="13">
        <f t="shared" si="5"/>
        <v>43</v>
      </c>
      <c r="I38" s="13"/>
      <c r="J38" s="13">
        <f t="shared" si="6"/>
        <v>47</v>
      </c>
      <c r="K38" s="13"/>
      <c r="L38" s="13">
        <f t="shared" si="7"/>
        <v>51</v>
      </c>
    </row>
    <row r="39" spans="1:12" x14ac:dyDescent="0.15">
      <c r="A39" s="2">
        <v>27</v>
      </c>
      <c r="B39" s="13">
        <f t="shared" si="2"/>
        <v>33</v>
      </c>
      <c r="C39" s="13"/>
      <c r="D39" s="13">
        <f t="shared" si="3"/>
        <v>37</v>
      </c>
      <c r="E39" s="13"/>
      <c r="F39" s="13">
        <f t="shared" si="4"/>
        <v>40</v>
      </c>
      <c r="G39" s="13"/>
      <c r="H39" s="13">
        <f t="shared" si="5"/>
        <v>44</v>
      </c>
      <c r="I39" s="13"/>
      <c r="J39" s="13">
        <f t="shared" si="6"/>
        <v>48</v>
      </c>
      <c r="K39" s="13"/>
      <c r="L39" s="13">
        <f t="shared" si="7"/>
        <v>53</v>
      </c>
    </row>
    <row r="40" spans="1:12" x14ac:dyDescent="0.15">
      <c r="A40" s="2">
        <v>28</v>
      </c>
      <c r="B40" s="13">
        <f t="shared" si="2"/>
        <v>34</v>
      </c>
      <c r="C40" s="13"/>
      <c r="D40" s="13">
        <f t="shared" si="3"/>
        <v>38</v>
      </c>
      <c r="E40" s="13"/>
      <c r="F40" s="13">
        <f t="shared" si="4"/>
        <v>41</v>
      </c>
      <c r="G40" s="13"/>
      <c r="H40" s="13">
        <f t="shared" si="5"/>
        <v>45</v>
      </c>
      <c r="I40" s="13"/>
      <c r="J40" s="13">
        <f t="shared" si="6"/>
        <v>50</v>
      </c>
      <c r="K40" s="13"/>
      <c r="L40" s="13">
        <f t="shared" si="7"/>
        <v>54</v>
      </c>
    </row>
    <row r="41" spans="1:12" x14ac:dyDescent="0.15">
      <c r="A41" s="2">
        <v>29</v>
      </c>
      <c r="B41" s="13">
        <f t="shared" si="2"/>
        <v>35</v>
      </c>
      <c r="C41" s="13"/>
      <c r="D41" s="13">
        <f t="shared" si="3"/>
        <v>39</v>
      </c>
      <c r="E41" s="13"/>
      <c r="F41" s="13">
        <f t="shared" si="4"/>
        <v>42</v>
      </c>
      <c r="G41" s="13"/>
      <c r="H41" s="13">
        <f t="shared" si="5"/>
        <v>46</v>
      </c>
      <c r="I41" s="13"/>
      <c r="J41" s="13">
        <f t="shared" si="6"/>
        <v>51</v>
      </c>
      <c r="K41" s="13"/>
      <c r="L41" s="13">
        <f t="shared" si="7"/>
        <v>56</v>
      </c>
    </row>
    <row r="42" spans="1:12" x14ac:dyDescent="0.15">
      <c r="A42" s="2">
        <v>30</v>
      </c>
      <c r="B42" s="13">
        <f t="shared" si="2"/>
        <v>36</v>
      </c>
      <c r="C42" s="13"/>
      <c r="D42" s="13">
        <f t="shared" si="3"/>
        <v>40</v>
      </c>
      <c r="E42" s="13"/>
      <c r="F42" s="13">
        <f t="shared" si="4"/>
        <v>43</v>
      </c>
      <c r="G42" s="13"/>
      <c r="H42" s="13">
        <f t="shared" si="5"/>
        <v>48</v>
      </c>
      <c r="I42" s="13"/>
      <c r="J42" s="13">
        <f t="shared" si="6"/>
        <v>52</v>
      </c>
      <c r="K42" s="13"/>
      <c r="L42" s="13">
        <f t="shared" si="7"/>
        <v>57</v>
      </c>
    </row>
    <row r="43" spans="1:12" x14ac:dyDescent="0.15">
      <c r="A43" s="2">
        <v>31</v>
      </c>
      <c r="B43" s="13">
        <f t="shared" si="2"/>
        <v>37</v>
      </c>
      <c r="C43" s="13"/>
      <c r="D43" s="13">
        <f t="shared" si="3"/>
        <v>41</v>
      </c>
      <c r="E43" s="13"/>
      <c r="F43" s="13">
        <f t="shared" si="4"/>
        <v>45</v>
      </c>
      <c r="G43" s="13"/>
      <c r="H43" s="13">
        <f t="shared" si="5"/>
        <v>49</v>
      </c>
      <c r="I43" s="13"/>
      <c r="J43" s="13">
        <f t="shared" si="6"/>
        <v>54</v>
      </c>
      <c r="K43" s="13"/>
      <c r="L43" s="13">
        <f t="shared" si="7"/>
        <v>58</v>
      </c>
    </row>
    <row r="44" spans="1:12" x14ac:dyDescent="0.15">
      <c r="A44" s="2">
        <v>32</v>
      </c>
      <c r="B44" s="13">
        <f t="shared" si="2"/>
        <v>38</v>
      </c>
      <c r="C44" s="13"/>
      <c r="D44" s="13">
        <f t="shared" si="3"/>
        <v>42</v>
      </c>
      <c r="E44" s="13"/>
      <c r="F44" s="13">
        <f t="shared" si="4"/>
        <v>46</v>
      </c>
      <c r="G44" s="13"/>
      <c r="H44" s="13">
        <f t="shared" si="5"/>
        <v>50</v>
      </c>
      <c r="I44" s="13"/>
      <c r="J44" s="13">
        <f t="shared" si="6"/>
        <v>55</v>
      </c>
      <c r="K44" s="13"/>
      <c r="L44" s="13">
        <f t="shared" si="7"/>
        <v>60</v>
      </c>
    </row>
    <row r="45" spans="1:12" x14ac:dyDescent="0.15">
      <c r="A45" s="2">
        <v>33</v>
      </c>
      <c r="B45" s="13">
        <f t="shared" si="2"/>
        <v>39</v>
      </c>
      <c r="C45" s="13"/>
      <c r="D45" s="13">
        <f t="shared" si="3"/>
        <v>43</v>
      </c>
      <c r="E45" s="13"/>
      <c r="F45" s="13">
        <f t="shared" si="4"/>
        <v>47</v>
      </c>
      <c r="G45" s="13"/>
      <c r="H45" s="13">
        <f t="shared" si="5"/>
        <v>51</v>
      </c>
      <c r="I45" s="13"/>
      <c r="J45" s="13">
        <f t="shared" si="6"/>
        <v>56</v>
      </c>
      <c r="K45" s="13"/>
      <c r="L45" s="13">
        <f t="shared" si="7"/>
        <v>61</v>
      </c>
    </row>
    <row r="46" spans="1:12" x14ac:dyDescent="0.15">
      <c r="A46" s="2">
        <v>34</v>
      </c>
      <c r="B46" s="13">
        <f t="shared" si="2"/>
        <v>40</v>
      </c>
      <c r="C46" s="13"/>
      <c r="D46" s="13">
        <f t="shared" si="3"/>
        <v>44</v>
      </c>
      <c r="E46" s="13"/>
      <c r="F46" s="13">
        <f t="shared" si="4"/>
        <v>48</v>
      </c>
      <c r="G46" s="13"/>
      <c r="H46" s="13">
        <f t="shared" si="5"/>
        <v>53</v>
      </c>
      <c r="I46" s="13"/>
      <c r="J46" s="13">
        <f t="shared" si="6"/>
        <v>58</v>
      </c>
      <c r="K46" s="13"/>
      <c r="L46" s="13">
        <f t="shared" si="7"/>
        <v>63</v>
      </c>
    </row>
    <row r="47" spans="1:12" x14ac:dyDescent="0.15">
      <c r="A47" s="2">
        <v>35</v>
      </c>
      <c r="B47" s="13">
        <f t="shared" si="2"/>
        <v>40</v>
      </c>
      <c r="C47" s="13"/>
      <c r="D47" s="13">
        <f t="shared" si="3"/>
        <v>45</v>
      </c>
      <c r="E47" s="13"/>
      <c r="F47" s="13">
        <f t="shared" si="4"/>
        <v>49</v>
      </c>
      <c r="G47" s="13"/>
      <c r="H47" s="13">
        <f t="shared" si="5"/>
        <v>54</v>
      </c>
      <c r="I47" s="13"/>
      <c r="J47" s="13">
        <f t="shared" si="6"/>
        <v>59</v>
      </c>
      <c r="K47" s="13"/>
      <c r="L47" s="13">
        <f t="shared" si="7"/>
        <v>64</v>
      </c>
    </row>
    <row r="48" spans="1:12" x14ac:dyDescent="0.15">
      <c r="A48" s="2">
        <v>36</v>
      </c>
      <c r="B48" s="13">
        <f t="shared" si="2"/>
        <v>41</v>
      </c>
      <c r="C48" s="13"/>
      <c r="D48" s="13">
        <f t="shared" si="3"/>
        <v>46</v>
      </c>
      <c r="E48" s="13"/>
      <c r="F48" s="13">
        <f t="shared" si="4"/>
        <v>50</v>
      </c>
      <c r="G48" s="13"/>
      <c r="H48" s="13">
        <f t="shared" si="5"/>
        <v>55</v>
      </c>
      <c r="I48" s="13"/>
      <c r="J48" s="13">
        <f t="shared" si="6"/>
        <v>60</v>
      </c>
      <c r="K48" s="13"/>
      <c r="L48" s="13">
        <f t="shared" si="7"/>
        <v>66</v>
      </c>
    </row>
    <row r="49" spans="1:12" x14ac:dyDescent="0.15">
      <c r="A49" s="2">
        <v>37</v>
      </c>
      <c r="B49" s="13">
        <f t="shared" si="2"/>
        <v>42</v>
      </c>
      <c r="C49" s="13"/>
      <c r="D49" s="13">
        <f t="shared" si="3"/>
        <v>47</v>
      </c>
      <c r="E49" s="13"/>
      <c r="F49" s="13">
        <f t="shared" si="4"/>
        <v>51</v>
      </c>
      <c r="G49" s="13"/>
      <c r="H49" s="13">
        <f t="shared" si="5"/>
        <v>56</v>
      </c>
      <c r="I49" s="13"/>
      <c r="J49" s="13">
        <f t="shared" si="6"/>
        <v>62</v>
      </c>
      <c r="K49" s="13"/>
      <c r="L49" s="13">
        <f t="shared" si="7"/>
        <v>67</v>
      </c>
    </row>
    <row r="50" spans="1:12" x14ac:dyDescent="0.15">
      <c r="A50" s="2">
        <v>38</v>
      </c>
      <c r="B50" s="13">
        <f t="shared" si="2"/>
        <v>43</v>
      </c>
      <c r="C50" s="13"/>
      <c r="D50" s="13">
        <f t="shared" si="3"/>
        <v>48</v>
      </c>
      <c r="E50" s="13"/>
      <c r="F50" s="13">
        <f t="shared" si="4"/>
        <v>52</v>
      </c>
      <c r="G50" s="13"/>
      <c r="H50" s="13">
        <f t="shared" si="5"/>
        <v>57</v>
      </c>
      <c r="I50" s="13"/>
      <c r="J50" s="13">
        <f t="shared" si="6"/>
        <v>63</v>
      </c>
      <c r="K50" s="13"/>
      <c r="L50" s="13">
        <f t="shared" si="7"/>
        <v>69</v>
      </c>
    </row>
    <row r="51" spans="1:12" x14ac:dyDescent="0.15">
      <c r="A51" s="2">
        <v>39</v>
      </c>
      <c r="B51" s="13">
        <f t="shared" si="2"/>
        <v>44</v>
      </c>
      <c r="C51" s="13"/>
      <c r="D51" s="13">
        <f t="shared" si="3"/>
        <v>49</v>
      </c>
      <c r="E51" s="13"/>
      <c r="F51" s="13">
        <f t="shared" si="4"/>
        <v>53</v>
      </c>
      <c r="G51" s="13"/>
      <c r="H51" s="13">
        <f t="shared" si="5"/>
        <v>59</v>
      </c>
      <c r="I51" s="13"/>
      <c r="J51" s="13">
        <f t="shared" si="6"/>
        <v>64</v>
      </c>
      <c r="K51" s="13"/>
      <c r="L51" s="13">
        <f t="shared" si="7"/>
        <v>70</v>
      </c>
    </row>
    <row r="52" spans="1:12" x14ac:dyDescent="0.15">
      <c r="A52" s="2">
        <v>40</v>
      </c>
      <c r="B52" s="13">
        <f t="shared" si="2"/>
        <v>45</v>
      </c>
      <c r="C52" s="13"/>
      <c r="D52" s="13">
        <f t="shared" si="3"/>
        <v>50</v>
      </c>
      <c r="E52" s="13"/>
      <c r="F52" s="13">
        <f t="shared" si="4"/>
        <v>54</v>
      </c>
      <c r="G52" s="13"/>
      <c r="H52" s="13">
        <f t="shared" si="5"/>
        <v>60</v>
      </c>
      <c r="I52" s="13"/>
      <c r="J52" s="13">
        <f t="shared" si="6"/>
        <v>66</v>
      </c>
      <c r="K52" s="13"/>
      <c r="L52" s="13">
        <f t="shared" si="7"/>
        <v>72</v>
      </c>
    </row>
    <row r="53" spans="1:12" x14ac:dyDescent="0.15">
      <c r="A53" s="2">
        <v>41</v>
      </c>
      <c r="B53" s="13">
        <f t="shared" si="2"/>
        <v>46</v>
      </c>
      <c r="C53" s="13"/>
      <c r="D53" s="13">
        <f t="shared" si="3"/>
        <v>51</v>
      </c>
      <c r="E53" s="13"/>
      <c r="F53" s="13">
        <f t="shared" si="4"/>
        <v>56</v>
      </c>
      <c r="G53" s="13"/>
      <c r="H53" s="13">
        <f t="shared" si="5"/>
        <v>61</v>
      </c>
      <c r="I53" s="13"/>
      <c r="J53" s="13">
        <f t="shared" si="6"/>
        <v>67</v>
      </c>
      <c r="K53" s="13"/>
      <c r="L53" s="13">
        <f t="shared" si="7"/>
        <v>73</v>
      </c>
    </row>
    <row r="54" spans="1:12" x14ac:dyDescent="0.15">
      <c r="A54" s="2">
        <v>42</v>
      </c>
      <c r="B54" s="13">
        <f t="shared" si="2"/>
        <v>47</v>
      </c>
      <c r="C54" s="13"/>
      <c r="D54" s="13">
        <f t="shared" si="3"/>
        <v>52</v>
      </c>
      <c r="E54" s="13"/>
      <c r="F54" s="13">
        <f t="shared" si="4"/>
        <v>57</v>
      </c>
      <c r="G54" s="13"/>
      <c r="H54" s="13">
        <f t="shared" si="5"/>
        <v>62</v>
      </c>
      <c r="I54" s="13"/>
      <c r="J54" s="13">
        <f t="shared" si="6"/>
        <v>68</v>
      </c>
      <c r="K54" s="13"/>
      <c r="L54" s="13">
        <f t="shared" si="7"/>
        <v>75</v>
      </c>
    </row>
    <row r="55" spans="1:12" x14ac:dyDescent="0.15">
      <c r="A55" s="2">
        <v>43</v>
      </c>
      <c r="B55" s="13">
        <f t="shared" si="2"/>
        <v>48</v>
      </c>
      <c r="C55" s="13"/>
      <c r="D55" s="13">
        <f t="shared" si="3"/>
        <v>53</v>
      </c>
      <c r="E55" s="13"/>
      <c r="F55" s="13">
        <f t="shared" si="4"/>
        <v>58</v>
      </c>
      <c r="G55" s="13"/>
      <c r="H55" s="13">
        <f t="shared" si="5"/>
        <v>63</v>
      </c>
      <c r="I55" s="13"/>
      <c r="J55" s="13">
        <f t="shared" si="6"/>
        <v>70</v>
      </c>
      <c r="K55" s="13"/>
      <c r="L55" s="13">
        <f t="shared" si="7"/>
        <v>76</v>
      </c>
    </row>
    <row r="56" spans="1:12" x14ac:dyDescent="0.15">
      <c r="A56" s="2">
        <v>44</v>
      </c>
      <c r="B56" s="13">
        <f t="shared" si="2"/>
        <v>49</v>
      </c>
      <c r="C56" s="13"/>
      <c r="D56" s="13">
        <f t="shared" si="3"/>
        <v>54</v>
      </c>
      <c r="E56" s="13"/>
      <c r="F56" s="13">
        <f t="shared" si="4"/>
        <v>59</v>
      </c>
      <c r="G56" s="13"/>
      <c r="H56" s="13">
        <f t="shared" si="5"/>
        <v>65</v>
      </c>
      <c r="I56" s="13"/>
      <c r="J56" s="13">
        <f t="shared" si="6"/>
        <v>71</v>
      </c>
      <c r="K56" s="13"/>
      <c r="L56" s="13">
        <f t="shared" si="7"/>
        <v>77</v>
      </c>
    </row>
    <row r="57" spans="1:12" x14ac:dyDescent="0.15">
      <c r="A57" s="2">
        <v>45</v>
      </c>
      <c r="B57" s="13">
        <f t="shared" si="2"/>
        <v>50</v>
      </c>
      <c r="C57" s="13"/>
      <c r="D57" s="13">
        <f t="shared" si="3"/>
        <v>55</v>
      </c>
      <c r="E57" s="13"/>
      <c r="F57" s="13">
        <f t="shared" si="4"/>
        <v>60</v>
      </c>
      <c r="G57" s="13"/>
      <c r="H57" s="13">
        <f t="shared" si="5"/>
        <v>66</v>
      </c>
      <c r="I57" s="13"/>
      <c r="J57" s="13">
        <f t="shared" si="6"/>
        <v>72</v>
      </c>
      <c r="K57" s="13"/>
      <c r="L57" s="13">
        <f t="shared" si="7"/>
        <v>79</v>
      </c>
    </row>
    <row r="58" spans="1:12" x14ac:dyDescent="0.15">
      <c r="A58" s="2">
        <v>46</v>
      </c>
      <c r="B58" s="13">
        <f t="shared" si="2"/>
        <v>50</v>
      </c>
      <c r="C58" s="13"/>
      <c r="D58" s="13">
        <f t="shared" si="3"/>
        <v>56</v>
      </c>
      <c r="E58" s="13"/>
      <c r="F58" s="13">
        <f t="shared" si="4"/>
        <v>61</v>
      </c>
      <c r="G58" s="13"/>
      <c r="H58" s="13">
        <f t="shared" si="5"/>
        <v>67</v>
      </c>
      <c r="I58" s="13"/>
      <c r="J58" s="13">
        <f t="shared" si="6"/>
        <v>74</v>
      </c>
      <c r="K58" s="13"/>
      <c r="L58" s="13">
        <f t="shared" si="7"/>
        <v>80</v>
      </c>
    </row>
    <row r="59" spans="1:12" x14ac:dyDescent="0.15">
      <c r="A59" s="2">
        <v>47</v>
      </c>
      <c r="B59" s="13">
        <f t="shared" si="2"/>
        <v>51</v>
      </c>
      <c r="C59" s="13"/>
      <c r="D59" s="13">
        <f t="shared" si="3"/>
        <v>57</v>
      </c>
      <c r="E59" s="13"/>
      <c r="F59" s="13">
        <f t="shared" si="4"/>
        <v>62</v>
      </c>
      <c r="G59" s="13"/>
      <c r="H59" s="13">
        <f t="shared" si="5"/>
        <v>68</v>
      </c>
      <c r="I59" s="13"/>
      <c r="J59" s="13">
        <f t="shared" si="6"/>
        <v>75</v>
      </c>
      <c r="K59" s="13"/>
      <c r="L59" s="13">
        <f t="shared" si="7"/>
        <v>82</v>
      </c>
    </row>
    <row r="60" spans="1:12" x14ac:dyDescent="0.15">
      <c r="A60" s="2">
        <v>48</v>
      </c>
      <c r="B60" s="13">
        <f t="shared" si="2"/>
        <v>52</v>
      </c>
      <c r="C60" s="13"/>
      <c r="D60" s="13">
        <f t="shared" si="3"/>
        <v>58</v>
      </c>
      <c r="E60" s="13"/>
      <c r="F60" s="13">
        <f t="shared" si="4"/>
        <v>63</v>
      </c>
      <c r="G60" s="13"/>
      <c r="H60" s="13">
        <f t="shared" si="5"/>
        <v>69</v>
      </c>
      <c r="I60" s="13"/>
      <c r="J60" s="13">
        <f t="shared" si="6"/>
        <v>76</v>
      </c>
      <c r="K60" s="13"/>
      <c r="L60" s="13">
        <f t="shared" si="7"/>
        <v>83</v>
      </c>
    </row>
    <row r="61" spans="1:12" x14ac:dyDescent="0.15">
      <c r="A61" s="2">
        <v>49</v>
      </c>
      <c r="B61" s="13">
        <f t="shared" si="2"/>
        <v>53</v>
      </c>
      <c r="C61" s="13"/>
      <c r="D61" s="13">
        <f t="shared" si="3"/>
        <v>59</v>
      </c>
      <c r="E61" s="13"/>
      <c r="F61" s="13">
        <f t="shared" si="4"/>
        <v>64</v>
      </c>
      <c r="G61" s="13"/>
      <c r="H61" s="13">
        <f t="shared" si="5"/>
        <v>71</v>
      </c>
      <c r="I61" s="13"/>
      <c r="J61" s="13">
        <f t="shared" si="6"/>
        <v>78</v>
      </c>
      <c r="K61" s="13"/>
      <c r="L61" s="13">
        <f t="shared" si="7"/>
        <v>85</v>
      </c>
    </row>
    <row r="62" spans="1:12" x14ac:dyDescent="0.15">
      <c r="A62" s="2">
        <v>50</v>
      </c>
      <c r="B62" s="13">
        <f t="shared" si="2"/>
        <v>54</v>
      </c>
      <c r="C62" s="13"/>
      <c r="D62" s="13">
        <f t="shared" si="3"/>
        <v>60</v>
      </c>
      <c r="E62" s="13"/>
      <c r="F62" s="13">
        <f t="shared" si="4"/>
        <v>65</v>
      </c>
      <c r="G62" s="13"/>
      <c r="H62" s="13">
        <f t="shared" si="5"/>
        <v>72</v>
      </c>
      <c r="I62" s="13"/>
      <c r="J62" s="13">
        <f t="shared" si="6"/>
        <v>79</v>
      </c>
      <c r="K62" s="13"/>
      <c r="L62" s="13">
        <f t="shared" si="7"/>
        <v>86</v>
      </c>
    </row>
    <row r="63" spans="1:12" x14ac:dyDescent="0.15">
      <c r="A63" s="2">
        <v>51</v>
      </c>
      <c r="B63" s="13">
        <f t="shared" si="2"/>
        <v>55</v>
      </c>
      <c r="C63" s="13"/>
      <c r="D63" s="13">
        <f t="shared" si="3"/>
        <v>61</v>
      </c>
      <c r="E63" s="13"/>
      <c r="F63" s="13">
        <f t="shared" si="4"/>
        <v>67</v>
      </c>
      <c r="G63" s="13"/>
      <c r="H63" s="13">
        <f t="shared" si="5"/>
        <v>73</v>
      </c>
      <c r="I63" s="13"/>
      <c r="J63" s="13">
        <f t="shared" si="6"/>
        <v>80</v>
      </c>
      <c r="K63" s="13"/>
      <c r="L63" s="13">
        <f t="shared" si="7"/>
        <v>88</v>
      </c>
    </row>
    <row r="64" spans="1:12" x14ac:dyDescent="0.15">
      <c r="A64" s="2">
        <v>52</v>
      </c>
      <c r="B64" s="13">
        <f t="shared" si="2"/>
        <v>56</v>
      </c>
      <c r="C64" s="13"/>
      <c r="D64" s="13">
        <f t="shared" si="3"/>
        <v>62</v>
      </c>
      <c r="E64" s="13"/>
      <c r="F64" s="13">
        <f t="shared" si="4"/>
        <v>68</v>
      </c>
      <c r="G64" s="13"/>
      <c r="H64" s="13">
        <f t="shared" si="5"/>
        <v>74</v>
      </c>
      <c r="I64" s="13"/>
      <c r="J64" s="13">
        <f t="shared" si="6"/>
        <v>82</v>
      </c>
      <c r="K64" s="13"/>
      <c r="L64" s="13">
        <f t="shared" si="7"/>
        <v>89</v>
      </c>
    </row>
    <row r="65" spans="1:12" x14ac:dyDescent="0.15">
      <c r="A65" s="2">
        <v>53</v>
      </c>
      <c r="B65" s="13">
        <f t="shared" si="2"/>
        <v>57</v>
      </c>
      <c r="C65" s="13"/>
      <c r="D65" s="13">
        <f t="shared" si="3"/>
        <v>63</v>
      </c>
      <c r="E65" s="13"/>
      <c r="F65" s="13">
        <f t="shared" si="4"/>
        <v>69</v>
      </c>
      <c r="G65" s="13"/>
      <c r="H65" s="13">
        <f t="shared" si="5"/>
        <v>76</v>
      </c>
      <c r="I65" s="13"/>
      <c r="J65" s="13">
        <f t="shared" si="6"/>
        <v>83</v>
      </c>
      <c r="K65" s="13"/>
      <c r="L65" s="13">
        <f t="shared" si="7"/>
        <v>91</v>
      </c>
    </row>
    <row r="66" spans="1:12" x14ac:dyDescent="0.15">
      <c r="A66" s="2">
        <v>54</v>
      </c>
      <c r="B66" s="13">
        <f t="shared" si="2"/>
        <v>58</v>
      </c>
      <c r="C66" s="13"/>
      <c r="D66" s="13">
        <f t="shared" si="3"/>
        <v>64</v>
      </c>
      <c r="E66" s="13"/>
      <c r="F66" s="13">
        <f t="shared" si="4"/>
        <v>70</v>
      </c>
      <c r="G66" s="13"/>
      <c r="H66" s="13">
        <f t="shared" si="5"/>
        <v>77</v>
      </c>
      <c r="I66" s="13"/>
      <c r="J66" s="13">
        <f t="shared" si="6"/>
        <v>84</v>
      </c>
      <c r="K66" s="13"/>
      <c r="L66" s="13">
        <f t="shared" si="7"/>
        <v>92</v>
      </c>
    </row>
    <row r="67" spans="1:12" x14ac:dyDescent="0.15">
      <c r="A67" s="2">
        <v>55</v>
      </c>
      <c r="B67" s="13">
        <f t="shared" si="2"/>
        <v>59</v>
      </c>
      <c r="C67" s="13"/>
      <c r="D67" s="13">
        <f t="shared" si="3"/>
        <v>65</v>
      </c>
      <c r="E67" s="13"/>
      <c r="F67" s="13">
        <f t="shared" si="4"/>
        <v>71</v>
      </c>
      <c r="G67" s="13"/>
      <c r="H67" s="13">
        <f t="shared" si="5"/>
        <v>78</v>
      </c>
      <c r="I67" s="13"/>
      <c r="J67" s="13">
        <f t="shared" si="6"/>
        <v>86</v>
      </c>
      <c r="K67" s="13"/>
      <c r="L67" s="13">
        <f t="shared" si="7"/>
        <v>94</v>
      </c>
    </row>
    <row r="68" spans="1:12" x14ac:dyDescent="0.15">
      <c r="A68" s="2">
        <v>56</v>
      </c>
      <c r="B68" s="13">
        <f t="shared" si="2"/>
        <v>60</v>
      </c>
      <c r="C68" s="13"/>
      <c r="D68" s="13">
        <f t="shared" si="3"/>
        <v>66</v>
      </c>
      <c r="E68" s="13"/>
      <c r="F68" s="13">
        <f t="shared" si="4"/>
        <v>72</v>
      </c>
      <c r="G68" s="13"/>
      <c r="H68" s="13">
        <f t="shared" si="5"/>
        <v>79</v>
      </c>
      <c r="I68" s="13"/>
      <c r="J68" s="13">
        <f t="shared" si="6"/>
        <v>87</v>
      </c>
      <c r="K68" s="13"/>
      <c r="L68" s="13">
        <f t="shared" si="7"/>
        <v>95</v>
      </c>
    </row>
    <row r="69" spans="1:12" x14ac:dyDescent="0.15">
      <c r="A69" s="2">
        <v>57</v>
      </c>
      <c r="B69" s="13">
        <f t="shared" si="2"/>
        <v>60</v>
      </c>
      <c r="C69" s="13"/>
      <c r="D69" s="13">
        <f t="shared" si="3"/>
        <v>67</v>
      </c>
      <c r="E69" s="13"/>
      <c r="F69" s="13">
        <f t="shared" si="4"/>
        <v>73</v>
      </c>
      <c r="G69" s="13"/>
      <c r="H69" s="13">
        <f t="shared" si="5"/>
        <v>80</v>
      </c>
      <c r="I69" s="13"/>
      <c r="J69" s="13">
        <f t="shared" si="6"/>
        <v>88</v>
      </c>
      <c r="K69" s="13"/>
      <c r="L69" s="13">
        <f t="shared" si="7"/>
        <v>97</v>
      </c>
    </row>
    <row r="70" spans="1:12" x14ac:dyDescent="0.15">
      <c r="A70" s="2">
        <v>58</v>
      </c>
      <c r="B70" s="13">
        <f t="shared" si="2"/>
        <v>61</v>
      </c>
      <c r="C70" s="13"/>
      <c r="D70" s="13">
        <f t="shared" si="3"/>
        <v>68</v>
      </c>
      <c r="E70" s="13"/>
      <c r="F70" s="13">
        <f t="shared" si="4"/>
        <v>74</v>
      </c>
      <c r="G70" s="13"/>
      <c r="H70" s="13">
        <f t="shared" si="5"/>
        <v>82</v>
      </c>
      <c r="I70" s="13"/>
      <c r="J70" s="13">
        <f t="shared" si="6"/>
        <v>90</v>
      </c>
      <c r="K70" s="13"/>
      <c r="L70" s="13">
        <f t="shared" si="7"/>
        <v>98</v>
      </c>
    </row>
    <row r="71" spans="1:12" x14ac:dyDescent="0.15">
      <c r="A71" s="2">
        <v>59</v>
      </c>
      <c r="B71" s="13">
        <f t="shared" si="2"/>
        <v>62</v>
      </c>
      <c r="C71" s="13"/>
      <c r="D71" s="13">
        <f t="shared" si="3"/>
        <v>69</v>
      </c>
      <c r="E71" s="13"/>
      <c r="F71" s="13">
        <f t="shared" si="4"/>
        <v>75</v>
      </c>
      <c r="G71" s="13"/>
      <c r="H71" s="13">
        <f t="shared" si="5"/>
        <v>83</v>
      </c>
      <c r="I71" s="13"/>
      <c r="J71" s="13">
        <f t="shared" si="6"/>
        <v>91</v>
      </c>
      <c r="K71" s="13"/>
      <c r="L71" s="13">
        <f t="shared" si="7"/>
        <v>99</v>
      </c>
    </row>
    <row r="72" spans="1:12" x14ac:dyDescent="0.15">
      <c r="A72" s="2">
        <v>60</v>
      </c>
      <c r="B72" s="13">
        <f t="shared" si="2"/>
        <v>63</v>
      </c>
      <c r="C72" s="13"/>
      <c r="D72" s="13">
        <f t="shared" si="3"/>
        <v>70</v>
      </c>
      <c r="E72" s="13"/>
      <c r="F72" s="13">
        <f t="shared" si="4"/>
        <v>76</v>
      </c>
      <c r="G72" s="13"/>
      <c r="H72" s="13">
        <f t="shared" si="5"/>
        <v>84</v>
      </c>
      <c r="I72" s="13"/>
      <c r="J72" s="13">
        <f t="shared" si="6"/>
        <v>92</v>
      </c>
      <c r="K72" s="13"/>
      <c r="L72" s="13">
        <f t="shared" si="7"/>
        <v>101</v>
      </c>
    </row>
    <row r="73" spans="1:12" x14ac:dyDescent="0.15">
      <c r="A73" s="2">
        <v>61</v>
      </c>
      <c r="B73" s="13">
        <f t="shared" si="2"/>
        <v>64</v>
      </c>
      <c r="C73" s="13"/>
      <c r="D73" s="13">
        <f t="shared" si="3"/>
        <v>71</v>
      </c>
      <c r="E73" s="13"/>
      <c r="F73" s="13">
        <f t="shared" si="4"/>
        <v>78</v>
      </c>
      <c r="G73" s="13"/>
      <c r="H73" s="13">
        <f t="shared" si="5"/>
        <v>85</v>
      </c>
      <c r="I73" s="13"/>
      <c r="J73" s="13">
        <f t="shared" si="6"/>
        <v>94</v>
      </c>
      <c r="K73" s="13"/>
      <c r="L73" s="13">
        <f t="shared" si="7"/>
        <v>102</v>
      </c>
    </row>
    <row r="74" spans="1:12" x14ac:dyDescent="0.15">
      <c r="A74" s="2">
        <v>62</v>
      </c>
      <c r="B74" s="13">
        <f t="shared" si="2"/>
        <v>65</v>
      </c>
      <c r="C74" s="13"/>
      <c r="D74" s="13">
        <f t="shared" si="3"/>
        <v>72</v>
      </c>
      <c r="E74" s="13"/>
      <c r="F74" s="13">
        <f t="shared" si="4"/>
        <v>79</v>
      </c>
      <c r="G74" s="13"/>
      <c r="H74" s="13">
        <f t="shared" si="5"/>
        <v>86</v>
      </c>
      <c r="I74" s="13"/>
      <c r="J74" s="13">
        <f t="shared" si="6"/>
        <v>95</v>
      </c>
      <c r="K74" s="13"/>
      <c r="L74" s="13">
        <f t="shared" si="7"/>
        <v>104</v>
      </c>
    </row>
    <row r="75" spans="1:12" x14ac:dyDescent="0.15">
      <c r="A75" s="2">
        <v>63</v>
      </c>
      <c r="B75" s="13">
        <f t="shared" si="2"/>
        <v>66</v>
      </c>
      <c r="C75" s="13"/>
      <c r="D75" s="13">
        <f t="shared" si="3"/>
        <v>73</v>
      </c>
      <c r="E75" s="13"/>
      <c r="F75" s="13">
        <f t="shared" si="4"/>
        <v>80</v>
      </c>
      <c r="G75" s="13"/>
      <c r="H75" s="13">
        <f t="shared" si="5"/>
        <v>88</v>
      </c>
      <c r="I75" s="13"/>
      <c r="J75" s="13">
        <f t="shared" si="6"/>
        <v>96</v>
      </c>
      <c r="K75" s="13"/>
      <c r="L75" s="13">
        <f t="shared" si="7"/>
        <v>105</v>
      </c>
    </row>
    <row r="76" spans="1:12" x14ac:dyDescent="0.15">
      <c r="A76" s="2">
        <v>64</v>
      </c>
      <c r="B76" s="13">
        <f t="shared" si="2"/>
        <v>67</v>
      </c>
      <c r="C76" s="13"/>
      <c r="D76" s="13">
        <f t="shared" si="3"/>
        <v>74</v>
      </c>
      <c r="E76" s="13"/>
      <c r="F76" s="13">
        <f t="shared" si="4"/>
        <v>81</v>
      </c>
      <c r="G76" s="13"/>
      <c r="H76" s="13">
        <f t="shared" si="5"/>
        <v>89</v>
      </c>
      <c r="I76" s="13"/>
      <c r="J76" s="13">
        <f t="shared" si="6"/>
        <v>98</v>
      </c>
      <c r="K76" s="13"/>
      <c r="L76" s="13">
        <f t="shared" si="7"/>
        <v>107</v>
      </c>
    </row>
    <row r="77" spans="1:12" x14ac:dyDescent="0.15">
      <c r="A77" s="2">
        <v>65</v>
      </c>
      <c r="B77" s="13">
        <f t="shared" si="2"/>
        <v>68</v>
      </c>
      <c r="C77" s="13"/>
      <c r="D77" s="13">
        <f t="shared" si="3"/>
        <v>75</v>
      </c>
      <c r="E77" s="13"/>
      <c r="F77" s="13">
        <f t="shared" si="4"/>
        <v>82</v>
      </c>
      <c r="G77" s="13"/>
      <c r="H77" s="13">
        <f t="shared" si="5"/>
        <v>90</v>
      </c>
      <c r="I77" s="13"/>
      <c r="J77" s="13">
        <f t="shared" si="6"/>
        <v>99</v>
      </c>
      <c r="K77" s="13"/>
      <c r="L77" s="13">
        <f t="shared" si="7"/>
        <v>108</v>
      </c>
    </row>
    <row r="78" spans="1:12" x14ac:dyDescent="0.15">
      <c r="A78" s="2">
        <v>66</v>
      </c>
      <c r="B78" s="13">
        <f t="shared" si="2"/>
        <v>69</v>
      </c>
      <c r="C78" s="13"/>
      <c r="D78" s="13">
        <f t="shared" si="3"/>
        <v>76</v>
      </c>
      <c r="E78" s="13"/>
      <c r="F78" s="13">
        <f t="shared" si="4"/>
        <v>83</v>
      </c>
      <c r="G78" s="13"/>
      <c r="H78" s="13">
        <f t="shared" si="5"/>
        <v>91</v>
      </c>
      <c r="I78" s="13"/>
      <c r="J78" s="13">
        <f t="shared" si="6"/>
        <v>100</v>
      </c>
      <c r="K78" s="13"/>
      <c r="L78" s="13">
        <f t="shared" si="7"/>
        <v>110</v>
      </c>
    </row>
    <row r="79" spans="1:12" x14ac:dyDescent="0.15">
      <c r="A79" s="2">
        <v>67</v>
      </c>
      <c r="B79" s="13">
        <f t="shared" ref="B79:B111" si="8">ROUNDDOWN($A$11*(A79-$A$13)+$B$13,0)</f>
        <v>70</v>
      </c>
      <c r="C79" s="13"/>
      <c r="D79" s="13">
        <f t="shared" ref="D79:D111" si="9">ROUNDDOWN($C$11*(A79-$A$13)+$D$13,0)</f>
        <v>77</v>
      </c>
      <c r="E79" s="13"/>
      <c r="F79" s="13">
        <f t="shared" ref="F79:F111" si="10">ROUNDDOWN($E$11*(A79-$A$13)+$F$13,0)</f>
        <v>84</v>
      </c>
      <c r="G79" s="13"/>
      <c r="H79" s="13">
        <f t="shared" ref="H79:H111" si="11">ROUNDDOWN($G$11*(A79-$A$13)+$H$13,0)</f>
        <v>93</v>
      </c>
      <c r="I79" s="13"/>
      <c r="J79" s="13">
        <f t="shared" ref="J79:J111" si="12">ROUNDDOWN($I$11*(A79-$A$13)+$J$13,0)</f>
        <v>102</v>
      </c>
      <c r="K79" s="13"/>
      <c r="L79" s="13">
        <f t="shared" ref="L79:L110" si="13">ROUNDDOWN($K$11*(A79-$A$13)+$L$13,0)</f>
        <v>111</v>
      </c>
    </row>
    <row r="80" spans="1:12" x14ac:dyDescent="0.15">
      <c r="A80" s="2">
        <v>68</v>
      </c>
      <c r="B80" s="13">
        <f t="shared" si="8"/>
        <v>70</v>
      </c>
      <c r="C80" s="13"/>
      <c r="D80" s="13">
        <f t="shared" si="9"/>
        <v>78</v>
      </c>
      <c r="E80" s="13"/>
      <c r="F80" s="13">
        <f t="shared" si="10"/>
        <v>85</v>
      </c>
      <c r="G80" s="13"/>
      <c r="H80" s="13">
        <f t="shared" si="11"/>
        <v>94</v>
      </c>
      <c r="I80" s="13"/>
      <c r="J80" s="13">
        <f t="shared" si="12"/>
        <v>103</v>
      </c>
      <c r="K80" s="13"/>
      <c r="L80" s="13">
        <f t="shared" si="13"/>
        <v>113</v>
      </c>
    </row>
    <row r="81" spans="1:12" x14ac:dyDescent="0.15">
      <c r="A81" s="2">
        <v>69</v>
      </c>
      <c r="B81" s="13">
        <f t="shared" si="8"/>
        <v>71</v>
      </c>
      <c r="C81" s="13"/>
      <c r="D81" s="13">
        <f t="shared" si="9"/>
        <v>79</v>
      </c>
      <c r="E81" s="13"/>
      <c r="F81" s="13">
        <f t="shared" si="10"/>
        <v>86</v>
      </c>
      <c r="G81" s="13"/>
      <c r="H81" s="13">
        <f t="shared" si="11"/>
        <v>95</v>
      </c>
      <c r="I81" s="13"/>
      <c r="J81" s="13">
        <f t="shared" si="12"/>
        <v>104</v>
      </c>
      <c r="K81" s="13"/>
      <c r="L81" s="13">
        <f t="shared" si="13"/>
        <v>114</v>
      </c>
    </row>
    <row r="82" spans="1:12" x14ac:dyDescent="0.15">
      <c r="A82" s="2">
        <v>70</v>
      </c>
      <c r="B82" s="13">
        <f t="shared" si="8"/>
        <v>72</v>
      </c>
      <c r="C82" s="13"/>
      <c r="D82" s="13">
        <f t="shared" si="9"/>
        <v>80</v>
      </c>
      <c r="E82" s="13"/>
      <c r="F82" s="13">
        <f t="shared" si="10"/>
        <v>87</v>
      </c>
      <c r="G82" s="13"/>
      <c r="H82" s="13">
        <f t="shared" si="11"/>
        <v>96</v>
      </c>
      <c r="I82" s="13"/>
      <c r="J82" s="13">
        <f t="shared" si="12"/>
        <v>106</v>
      </c>
      <c r="K82" s="13"/>
      <c r="L82" s="13">
        <f t="shared" si="13"/>
        <v>116</v>
      </c>
    </row>
    <row r="83" spans="1:12" x14ac:dyDescent="0.15">
      <c r="A83" s="2">
        <v>71</v>
      </c>
      <c r="B83" s="13">
        <f t="shared" si="8"/>
        <v>73</v>
      </c>
      <c r="C83" s="13"/>
      <c r="D83" s="13">
        <f t="shared" si="9"/>
        <v>81</v>
      </c>
      <c r="E83" s="13"/>
      <c r="F83" s="13">
        <f t="shared" si="10"/>
        <v>89</v>
      </c>
      <c r="G83" s="13"/>
      <c r="H83" s="13">
        <f t="shared" si="11"/>
        <v>97</v>
      </c>
      <c r="I83" s="13"/>
      <c r="J83" s="13">
        <f t="shared" si="12"/>
        <v>107</v>
      </c>
      <c r="K83" s="13"/>
      <c r="L83" s="13">
        <f t="shared" si="13"/>
        <v>117</v>
      </c>
    </row>
    <row r="84" spans="1:12" x14ac:dyDescent="0.15">
      <c r="A84" s="2">
        <v>72</v>
      </c>
      <c r="B84" s="13">
        <f t="shared" si="8"/>
        <v>74</v>
      </c>
      <c r="C84" s="13"/>
      <c r="D84" s="13">
        <f t="shared" si="9"/>
        <v>82</v>
      </c>
      <c r="E84" s="13"/>
      <c r="F84" s="13">
        <f t="shared" si="10"/>
        <v>90</v>
      </c>
      <c r="G84" s="13"/>
      <c r="H84" s="13">
        <f t="shared" si="11"/>
        <v>99</v>
      </c>
      <c r="I84" s="13"/>
      <c r="J84" s="13">
        <f t="shared" si="12"/>
        <v>108</v>
      </c>
      <c r="K84" s="13"/>
      <c r="L84" s="13">
        <f t="shared" si="13"/>
        <v>118</v>
      </c>
    </row>
    <row r="85" spans="1:12" x14ac:dyDescent="0.15">
      <c r="A85" s="2">
        <v>73</v>
      </c>
      <c r="B85" s="13">
        <f t="shared" si="8"/>
        <v>75</v>
      </c>
      <c r="C85" s="13"/>
      <c r="D85" s="13">
        <f t="shared" si="9"/>
        <v>83</v>
      </c>
      <c r="E85" s="13"/>
      <c r="F85" s="13">
        <f t="shared" si="10"/>
        <v>91</v>
      </c>
      <c r="G85" s="13"/>
      <c r="H85" s="13">
        <f t="shared" si="11"/>
        <v>100</v>
      </c>
      <c r="I85" s="13"/>
      <c r="J85" s="13">
        <f t="shared" si="12"/>
        <v>110</v>
      </c>
      <c r="K85" s="13"/>
      <c r="L85" s="13">
        <f t="shared" si="13"/>
        <v>120</v>
      </c>
    </row>
    <row r="86" spans="1:12" x14ac:dyDescent="0.15">
      <c r="A86" s="2">
        <v>74</v>
      </c>
      <c r="B86" s="13">
        <f t="shared" si="8"/>
        <v>76</v>
      </c>
      <c r="C86" s="13"/>
      <c r="D86" s="13">
        <f t="shared" si="9"/>
        <v>84</v>
      </c>
      <c r="E86" s="13"/>
      <c r="F86" s="13">
        <f t="shared" si="10"/>
        <v>92</v>
      </c>
      <c r="G86" s="13"/>
      <c r="H86" s="13">
        <f t="shared" si="11"/>
        <v>101</v>
      </c>
      <c r="I86" s="13"/>
      <c r="J86" s="13">
        <f t="shared" si="12"/>
        <v>111</v>
      </c>
      <c r="K86" s="13"/>
      <c r="L86" s="13">
        <f t="shared" si="13"/>
        <v>121</v>
      </c>
    </row>
    <row r="87" spans="1:12" x14ac:dyDescent="0.15">
      <c r="A87" s="2">
        <v>75</v>
      </c>
      <c r="B87" s="13">
        <f t="shared" si="8"/>
        <v>77</v>
      </c>
      <c r="C87" s="13"/>
      <c r="D87" s="13">
        <f t="shared" si="9"/>
        <v>85</v>
      </c>
      <c r="E87" s="13"/>
      <c r="F87" s="13">
        <f t="shared" si="10"/>
        <v>93</v>
      </c>
      <c r="G87" s="13"/>
      <c r="H87" s="13">
        <f t="shared" si="11"/>
        <v>102</v>
      </c>
      <c r="I87" s="13"/>
      <c r="J87" s="13">
        <f t="shared" si="12"/>
        <v>112</v>
      </c>
      <c r="K87" s="13"/>
      <c r="L87" s="13">
        <f t="shared" si="13"/>
        <v>123</v>
      </c>
    </row>
    <row r="88" spans="1:12" x14ac:dyDescent="0.15">
      <c r="A88" s="2">
        <v>76</v>
      </c>
      <c r="B88" s="13">
        <f t="shared" si="8"/>
        <v>78</v>
      </c>
      <c r="C88" s="13"/>
      <c r="D88" s="13">
        <f t="shared" si="9"/>
        <v>86</v>
      </c>
      <c r="E88" s="13"/>
      <c r="F88" s="13">
        <f t="shared" si="10"/>
        <v>94</v>
      </c>
      <c r="G88" s="13"/>
      <c r="H88" s="13">
        <f t="shared" si="11"/>
        <v>103</v>
      </c>
      <c r="I88" s="13"/>
      <c r="J88" s="13">
        <f t="shared" si="12"/>
        <v>114</v>
      </c>
      <c r="K88" s="13"/>
      <c r="L88" s="13">
        <f t="shared" si="13"/>
        <v>124</v>
      </c>
    </row>
    <row r="89" spans="1:12" x14ac:dyDescent="0.15">
      <c r="A89" s="2">
        <v>77</v>
      </c>
      <c r="B89" s="13">
        <f t="shared" si="8"/>
        <v>79</v>
      </c>
      <c r="C89" s="13"/>
      <c r="D89" s="13">
        <f t="shared" si="9"/>
        <v>87</v>
      </c>
      <c r="E89" s="13"/>
      <c r="F89" s="13">
        <f t="shared" si="10"/>
        <v>95</v>
      </c>
      <c r="G89" s="13"/>
      <c r="H89" s="13">
        <f t="shared" si="11"/>
        <v>105</v>
      </c>
      <c r="I89" s="13"/>
      <c r="J89" s="13">
        <f t="shared" si="12"/>
        <v>115</v>
      </c>
      <c r="K89" s="13"/>
      <c r="L89" s="13">
        <f t="shared" si="13"/>
        <v>126</v>
      </c>
    </row>
    <row r="90" spans="1:12" x14ac:dyDescent="0.15">
      <c r="A90" s="2">
        <v>78</v>
      </c>
      <c r="B90" s="13">
        <f t="shared" si="8"/>
        <v>80</v>
      </c>
      <c r="C90" s="13"/>
      <c r="D90" s="13">
        <f t="shared" si="9"/>
        <v>88</v>
      </c>
      <c r="E90" s="13"/>
      <c r="F90" s="13">
        <f t="shared" si="10"/>
        <v>96</v>
      </c>
      <c r="G90" s="13"/>
      <c r="H90" s="13">
        <f t="shared" si="11"/>
        <v>106</v>
      </c>
      <c r="I90" s="13"/>
      <c r="J90" s="13">
        <f t="shared" si="12"/>
        <v>116</v>
      </c>
      <c r="K90" s="13"/>
      <c r="L90" s="13">
        <f t="shared" si="13"/>
        <v>127</v>
      </c>
    </row>
    <row r="91" spans="1:12" x14ac:dyDescent="0.15">
      <c r="A91" s="2">
        <v>79</v>
      </c>
      <c r="B91" s="13">
        <f t="shared" si="8"/>
        <v>80</v>
      </c>
      <c r="C91" s="13"/>
      <c r="D91" s="13">
        <f t="shared" si="9"/>
        <v>89</v>
      </c>
      <c r="E91" s="13"/>
      <c r="F91" s="13">
        <f t="shared" si="10"/>
        <v>97</v>
      </c>
      <c r="G91" s="13"/>
      <c r="H91" s="13">
        <f t="shared" si="11"/>
        <v>107</v>
      </c>
      <c r="I91" s="13"/>
      <c r="J91" s="13">
        <f t="shared" si="12"/>
        <v>118</v>
      </c>
      <c r="K91" s="13"/>
      <c r="L91" s="13">
        <f t="shared" si="13"/>
        <v>129</v>
      </c>
    </row>
    <row r="92" spans="1:12" x14ac:dyDescent="0.15">
      <c r="A92" s="2">
        <v>80</v>
      </c>
      <c r="B92" s="13">
        <f t="shared" si="8"/>
        <v>81</v>
      </c>
      <c r="C92" s="13"/>
      <c r="D92" s="13">
        <f t="shared" si="9"/>
        <v>90</v>
      </c>
      <c r="E92" s="13"/>
      <c r="F92" s="13">
        <f t="shared" si="10"/>
        <v>98</v>
      </c>
      <c r="G92" s="13"/>
      <c r="H92" s="13">
        <f t="shared" si="11"/>
        <v>108</v>
      </c>
      <c r="I92" s="13"/>
      <c r="J92" s="13">
        <f t="shared" si="12"/>
        <v>119</v>
      </c>
      <c r="K92" s="13"/>
      <c r="L92" s="13">
        <f t="shared" si="13"/>
        <v>130</v>
      </c>
    </row>
    <row r="93" spans="1:12" x14ac:dyDescent="0.15">
      <c r="A93" s="2">
        <v>81</v>
      </c>
      <c r="B93" s="13">
        <f t="shared" si="8"/>
        <v>82</v>
      </c>
      <c r="C93" s="13"/>
      <c r="D93" s="13">
        <f t="shared" si="9"/>
        <v>91</v>
      </c>
      <c r="E93" s="13"/>
      <c r="F93" s="13">
        <f t="shared" si="10"/>
        <v>100</v>
      </c>
      <c r="G93" s="13"/>
      <c r="H93" s="13">
        <f t="shared" si="11"/>
        <v>109</v>
      </c>
      <c r="I93" s="13"/>
      <c r="J93" s="13">
        <f t="shared" si="12"/>
        <v>120</v>
      </c>
      <c r="K93" s="13"/>
      <c r="L93" s="13">
        <f t="shared" si="13"/>
        <v>132</v>
      </c>
    </row>
    <row r="94" spans="1:12" x14ac:dyDescent="0.15">
      <c r="A94" s="2">
        <v>82</v>
      </c>
      <c r="B94" s="13">
        <f t="shared" si="8"/>
        <v>83</v>
      </c>
      <c r="C94" s="13"/>
      <c r="D94" s="13">
        <f t="shared" si="9"/>
        <v>92</v>
      </c>
      <c r="E94" s="13"/>
      <c r="F94" s="13">
        <f t="shared" si="10"/>
        <v>101</v>
      </c>
      <c r="G94" s="13"/>
      <c r="H94" s="13">
        <f t="shared" si="11"/>
        <v>111</v>
      </c>
      <c r="I94" s="13"/>
      <c r="J94" s="13">
        <f t="shared" si="12"/>
        <v>122</v>
      </c>
      <c r="K94" s="13"/>
      <c r="L94" s="13">
        <f t="shared" si="13"/>
        <v>133</v>
      </c>
    </row>
    <row r="95" spans="1:12" x14ac:dyDescent="0.15">
      <c r="A95" s="2">
        <v>83</v>
      </c>
      <c r="B95" s="13">
        <f t="shared" si="8"/>
        <v>84</v>
      </c>
      <c r="C95" s="13"/>
      <c r="D95" s="13">
        <f t="shared" si="9"/>
        <v>93</v>
      </c>
      <c r="E95" s="13"/>
      <c r="F95" s="13">
        <f t="shared" si="10"/>
        <v>102</v>
      </c>
      <c r="G95" s="13"/>
      <c r="H95" s="13">
        <f t="shared" si="11"/>
        <v>112</v>
      </c>
      <c r="I95" s="13"/>
      <c r="J95" s="13">
        <f t="shared" si="12"/>
        <v>123</v>
      </c>
      <c r="K95" s="13"/>
      <c r="L95" s="13">
        <f t="shared" si="13"/>
        <v>135</v>
      </c>
    </row>
    <row r="96" spans="1:12" x14ac:dyDescent="0.15">
      <c r="A96" s="2">
        <v>84</v>
      </c>
      <c r="B96" s="13">
        <f t="shared" si="8"/>
        <v>85</v>
      </c>
      <c r="C96" s="13"/>
      <c r="D96" s="13">
        <f t="shared" si="9"/>
        <v>94</v>
      </c>
      <c r="E96" s="13"/>
      <c r="F96" s="13">
        <f t="shared" si="10"/>
        <v>103</v>
      </c>
      <c r="G96" s="13"/>
      <c r="H96" s="13">
        <f t="shared" si="11"/>
        <v>113</v>
      </c>
      <c r="I96" s="13"/>
      <c r="J96" s="13">
        <f t="shared" si="12"/>
        <v>124</v>
      </c>
      <c r="K96" s="13"/>
      <c r="L96" s="13">
        <f t="shared" si="13"/>
        <v>136</v>
      </c>
    </row>
    <row r="97" spans="1:12" x14ac:dyDescent="0.15">
      <c r="A97" s="2">
        <v>85</v>
      </c>
      <c r="B97" s="13">
        <f t="shared" si="8"/>
        <v>86</v>
      </c>
      <c r="C97" s="13"/>
      <c r="D97" s="13">
        <f t="shared" si="9"/>
        <v>95</v>
      </c>
      <c r="E97" s="13"/>
      <c r="F97" s="13">
        <f t="shared" si="10"/>
        <v>104</v>
      </c>
      <c r="G97" s="13"/>
      <c r="H97" s="13">
        <f t="shared" si="11"/>
        <v>114</v>
      </c>
      <c r="I97" s="13"/>
      <c r="J97" s="13">
        <f t="shared" si="12"/>
        <v>126</v>
      </c>
      <c r="K97" s="13"/>
      <c r="L97" s="13">
        <f t="shared" si="13"/>
        <v>138</v>
      </c>
    </row>
    <row r="98" spans="1:12" x14ac:dyDescent="0.15">
      <c r="A98" s="2">
        <v>86</v>
      </c>
      <c r="B98" s="13">
        <f t="shared" si="8"/>
        <v>87</v>
      </c>
      <c r="C98" s="13"/>
      <c r="D98" s="13">
        <f t="shared" si="9"/>
        <v>96</v>
      </c>
      <c r="E98" s="13"/>
      <c r="F98" s="13">
        <f t="shared" si="10"/>
        <v>105</v>
      </c>
      <c r="G98" s="13"/>
      <c r="H98" s="13">
        <f t="shared" si="11"/>
        <v>116</v>
      </c>
      <c r="I98" s="13"/>
      <c r="J98" s="13">
        <f t="shared" si="12"/>
        <v>127</v>
      </c>
      <c r="K98" s="13"/>
      <c r="L98" s="13">
        <f t="shared" si="13"/>
        <v>139</v>
      </c>
    </row>
    <row r="99" spans="1:12" x14ac:dyDescent="0.15">
      <c r="A99" s="2">
        <v>87</v>
      </c>
      <c r="B99" s="13">
        <f t="shared" si="8"/>
        <v>88</v>
      </c>
      <c r="C99" s="13"/>
      <c r="D99" s="13">
        <f t="shared" si="9"/>
        <v>97</v>
      </c>
      <c r="E99" s="13"/>
      <c r="F99" s="13">
        <f t="shared" si="10"/>
        <v>106</v>
      </c>
      <c r="G99" s="13"/>
      <c r="H99" s="13">
        <f t="shared" si="11"/>
        <v>117</v>
      </c>
      <c r="I99" s="13"/>
      <c r="J99" s="13">
        <f t="shared" si="12"/>
        <v>128</v>
      </c>
      <c r="K99" s="13"/>
      <c r="L99" s="13">
        <f t="shared" si="13"/>
        <v>140</v>
      </c>
    </row>
    <row r="100" spans="1:12" x14ac:dyDescent="0.15">
      <c r="A100" s="2">
        <v>88</v>
      </c>
      <c r="B100" s="13">
        <f t="shared" si="8"/>
        <v>89</v>
      </c>
      <c r="C100" s="13"/>
      <c r="D100" s="13">
        <f t="shared" si="9"/>
        <v>98</v>
      </c>
      <c r="E100" s="13"/>
      <c r="F100" s="13">
        <f t="shared" si="10"/>
        <v>107</v>
      </c>
      <c r="G100" s="13"/>
      <c r="H100" s="13">
        <f t="shared" si="11"/>
        <v>118</v>
      </c>
      <c r="I100" s="13"/>
      <c r="J100" s="13">
        <f t="shared" si="12"/>
        <v>130</v>
      </c>
      <c r="K100" s="13"/>
      <c r="L100" s="13">
        <f t="shared" si="13"/>
        <v>142</v>
      </c>
    </row>
    <row r="101" spans="1:12" x14ac:dyDescent="0.15">
      <c r="A101" s="2">
        <v>89</v>
      </c>
      <c r="B101" s="13">
        <f t="shared" si="8"/>
        <v>90</v>
      </c>
      <c r="C101" s="13"/>
      <c r="D101" s="13">
        <f t="shared" si="9"/>
        <v>99</v>
      </c>
      <c r="E101" s="13"/>
      <c r="F101" s="13">
        <f t="shared" si="10"/>
        <v>108</v>
      </c>
      <c r="G101" s="13"/>
      <c r="H101" s="13">
        <f t="shared" si="11"/>
        <v>119</v>
      </c>
      <c r="I101" s="13"/>
      <c r="J101" s="13">
        <f t="shared" si="12"/>
        <v>131</v>
      </c>
      <c r="K101" s="13"/>
      <c r="L101" s="13">
        <f t="shared" si="13"/>
        <v>143</v>
      </c>
    </row>
    <row r="102" spans="1:12" x14ac:dyDescent="0.15">
      <c r="A102" s="2">
        <v>90</v>
      </c>
      <c r="B102" s="13">
        <f t="shared" si="8"/>
        <v>90</v>
      </c>
      <c r="C102" s="13"/>
      <c r="D102" s="13">
        <f t="shared" si="9"/>
        <v>100</v>
      </c>
      <c r="E102" s="13"/>
      <c r="F102" s="13">
        <f t="shared" si="10"/>
        <v>109</v>
      </c>
      <c r="G102" s="13"/>
      <c r="H102" s="13">
        <f t="shared" si="11"/>
        <v>120</v>
      </c>
      <c r="I102" s="13"/>
      <c r="J102" s="13">
        <f t="shared" si="12"/>
        <v>132</v>
      </c>
      <c r="K102" s="13"/>
      <c r="L102" s="13">
        <f t="shared" si="13"/>
        <v>145</v>
      </c>
    </row>
    <row r="103" spans="1:12" x14ac:dyDescent="0.15">
      <c r="A103" s="2">
        <v>91</v>
      </c>
      <c r="B103" s="13">
        <f t="shared" si="8"/>
        <v>91</v>
      </c>
      <c r="C103" s="13"/>
      <c r="D103" s="13">
        <f t="shared" si="9"/>
        <v>101</v>
      </c>
      <c r="E103" s="13"/>
      <c r="F103" s="13">
        <f t="shared" si="10"/>
        <v>111</v>
      </c>
      <c r="G103" s="13"/>
      <c r="H103" s="13">
        <f t="shared" si="11"/>
        <v>122</v>
      </c>
      <c r="I103" s="13"/>
      <c r="J103" s="13">
        <f t="shared" si="12"/>
        <v>134</v>
      </c>
      <c r="K103" s="13"/>
      <c r="L103" s="13">
        <f t="shared" si="13"/>
        <v>146</v>
      </c>
    </row>
    <row r="104" spans="1:12" x14ac:dyDescent="0.15">
      <c r="A104" s="2">
        <v>92</v>
      </c>
      <c r="B104" s="13">
        <f t="shared" si="8"/>
        <v>92</v>
      </c>
      <c r="C104" s="13"/>
      <c r="D104" s="13">
        <f t="shared" si="9"/>
        <v>102</v>
      </c>
      <c r="E104" s="13"/>
      <c r="F104" s="13">
        <f t="shared" si="10"/>
        <v>112</v>
      </c>
      <c r="G104" s="13"/>
      <c r="H104" s="13">
        <f t="shared" si="11"/>
        <v>123</v>
      </c>
      <c r="I104" s="13"/>
      <c r="J104" s="13">
        <f t="shared" si="12"/>
        <v>135</v>
      </c>
      <c r="K104" s="13"/>
      <c r="L104" s="13">
        <f t="shared" si="13"/>
        <v>148</v>
      </c>
    </row>
    <row r="105" spans="1:12" x14ac:dyDescent="0.15">
      <c r="A105" s="2">
        <v>93</v>
      </c>
      <c r="B105" s="13">
        <f t="shared" si="8"/>
        <v>93</v>
      </c>
      <c r="C105" s="13"/>
      <c r="D105" s="13">
        <f t="shared" si="9"/>
        <v>103</v>
      </c>
      <c r="E105" s="13"/>
      <c r="F105" s="13">
        <f t="shared" si="10"/>
        <v>113</v>
      </c>
      <c r="G105" s="13"/>
      <c r="H105" s="13">
        <f t="shared" si="11"/>
        <v>124</v>
      </c>
      <c r="I105" s="13"/>
      <c r="J105" s="13">
        <f t="shared" si="12"/>
        <v>136</v>
      </c>
      <c r="K105" s="13"/>
      <c r="L105" s="13">
        <f t="shared" si="13"/>
        <v>149</v>
      </c>
    </row>
    <row r="106" spans="1:12" x14ac:dyDescent="0.15">
      <c r="A106" s="2">
        <v>94</v>
      </c>
      <c r="B106" s="13">
        <f t="shared" si="8"/>
        <v>94</v>
      </c>
      <c r="C106" s="13"/>
      <c r="D106" s="13">
        <f t="shared" si="9"/>
        <v>104</v>
      </c>
      <c r="E106" s="13"/>
      <c r="F106" s="13">
        <f t="shared" si="10"/>
        <v>114</v>
      </c>
      <c r="G106" s="13"/>
      <c r="H106" s="13">
        <f t="shared" si="11"/>
        <v>125</v>
      </c>
      <c r="I106" s="13"/>
      <c r="J106" s="13">
        <f t="shared" si="12"/>
        <v>138</v>
      </c>
      <c r="K106" s="13"/>
      <c r="L106" s="13">
        <f t="shared" si="13"/>
        <v>151</v>
      </c>
    </row>
    <row r="107" spans="1:12" x14ac:dyDescent="0.15">
      <c r="A107" s="2">
        <v>95</v>
      </c>
      <c r="B107" s="13">
        <f t="shared" si="8"/>
        <v>95</v>
      </c>
      <c r="C107" s="13"/>
      <c r="D107" s="13">
        <f t="shared" si="9"/>
        <v>105</v>
      </c>
      <c r="E107" s="13"/>
      <c r="F107" s="13">
        <f t="shared" si="10"/>
        <v>115</v>
      </c>
      <c r="G107" s="13"/>
      <c r="H107" s="13">
        <f t="shared" si="11"/>
        <v>126</v>
      </c>
      <c r="I107" s="13"/>
      <c r="J107" s="13">
        <f t="shared" si="12"/>
        <v>139</v>
      </c>
      <c r="K107" s="13"/>
      <c r="L107" s="13">
        <f t="shared" si="13"/>
        <v>152</v>
      </c>
    </row>
    <row r="108" spans="1:12" x14ac:dyDescent="0.15">
      <c r="A108" s="2">
        <v>96</v>
      </c>
      <c r="B108" s="13">
        <f t="shared" si="8"/>
        <v>96</v>
      </c>
      <c r="C108" s="13"/>
      <c r="D108" s="13">
        <f t="shared" si="9"/>
        <v>106</v>
      </c>
      <c r="E108" s="13"/>
      <c r="F108" s="13">
        <f t="shared" si="10"/>
        <v>116</v>
      </c>
      <c r="G108" s="13"/>
      <c r="H108" s="13">
        <f t="shared" si="11"/>
        <v>128</v>
      </c>
      <c r="I108" s="13"/>
      <c r="J108" s="13">
        <f t="shared" si="12"/>
        <v>140</v>
      </c>
      <c r="K108" s="13"/>
      <c r="L108" s="13">
        <f t="shared" si="13"/>
        <v>154</v>
      </c>
    </row>
    <row r="109" spans="1:12" x14ac:dyDescent="0.15">
      <c r="A109" s="2">
        <v>97</v>
      </c>
      <c r="B109" s="13">
        <f t="shared" si="8"/>
        <v>97</v>
      </c>
      <c r="C109" s="13"/>
      <c r="D109" s="13">
        <f t="shared" si="9"/>
        <v>107</v>
      </c>
      <c r="E109" s="13"/>
      <c r="F109" s="13">
        <f t="shared" si="10"/>
        <v>117</v>
      </c>
      <c r="G109" s="13"/>
      <c r="H109" s="13">
        <f t="shared" si="11"/>
        <v>129</v>
      </c>
      <c r="I109" s="13"/>
      <c r="J109" s="13">
        <f t="shared" si="12"/>
        <v>142</v>
      </c>
      <c r="K109" s="13"/>
      <c r="L109" s="13">
        <f t="shared" si="13"/>
        <v>155</v>
      </c>
    </row>
    <row r="110" spans="1:12" x14ac:dyDescent="0.15">
      <c r="A110" s="2">
        <v>98</v>
      </c>
      <c r="B110" s="13">
        <f t="shared" si="8"/>
        <v>98</v>
      </c>
      <c r="C110" s="13"/>
      <c r="D110" s="13">
        <f t="shared" si="9"/>
        <v>108</v>
      </c>
      <c r="E110" s="13"/>
      <c r="F110" s="13">
        <f t="shared" si="10"/>
        <v>118</v>
      </c>
      <c r="G110" s="13"/>
      <c r="H110" s="13">
        <f t="shared" si="11"/>
        <v>130</v>
      </c>
      <c r="I110" s="13"/>
      <c r="J110" s="13">
        <f t="shared" si="12"/>
        <v>143</v>
      </c>
      <c r="K110" s="13"/>
      <c r="L110" s="13">
        <f t="shared" si="13"/>
        <v>157</v>
      </c>
    </row>
    <row r="111" spans="1:12" x14ac:dyDescent="0.15">
      <c r="A111" s="2">
        <v>99</v>
      </c>
      <c r="B111" s="13">
        <f t="shared" si="8"/>
        <v>99</v>
      </c>
      <c r="C111" s="13"/>
      <c r="D111" s="13">
        <f t="shared" si="9"/>
        <v>109</v>
      </c>
      <c r="E111" s="13"/>
      <c r="F111" s="13">
        <f t="shared" si="10"/>
        <v>119</v>
      </c>
      <c r="G111" s="13"/>
      <c r="H111" s="13">
        <f t="shared" si="11"/>
        <v>131</v>
      </c>
      <c r="I111" s="13"/>
      <c r="J111" s="13">
        <f t="shared" si="12"/>
        <v>144</v>
      </c>
      <c r="K111" s="13"/>
      <c r="L111" s="13">
        <f>ROUNDDOWN($K$11*(A111-$A$13)+$L$13,0)</f>
        <v>158</v>
      </c>
    </row>
    <row r="112" spans="1:12" x14ac:dyDescent="0.15">
      <c r="B112" s="2">
        <f>200/B111</f>
        <v>2.0202020202020203</v>
      </c>
      <c r="D112" s="2">
        <f>200/D111</f>
        <v>1.834862385321101</v>
      </c>
      <c r="F112" s="2">
        <f>200/F111</f>
        <v>1.680672268907563</v>
      </c>
      <c r="H112" s="2">
        <f>200/H111</f>
        <v>1.5267175572519085</v>
      </c>
      <c r="J112" s="2">
        <f>200/J111</f>
        <v>1.3888888888888888</v>
      </c>
      <c r="L112" s="2">
        <f>200/L111</f>
        <v>1.2658227848101267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主属性</vt:lpstr>
      <vt:lpstr>速度、耐力</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2015-04-09T01:51:51Z</dcterms:created>
  <dcterms:modified xsi:type="dcterms:W3CDTF">2015-04-14T09:32:02Z</dcterms:modified>
</cp:coreProperties>
</file>