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Tong/Desktop/"/>
    </mc:Choice>
  </mc:AlternateContent>
  <bookViews>
    <workbookView xWindow="60" yWindow="1260" windowWidth="36240" windowHeight="18540" tabRatio="500"/>
  </bookViews>
  <sheets>
    <sheet name="策划工作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5" i="1" l="1"/>
  <c r="D114" i="1"/>
  <c r="D46" i="1"/>
  <c r="T6" i="1"/>
  <c r="S6" i="1"/>
  <c r="Q6" i="1"/>
  <c r="P6" i="1"/>
  <c r="N6" i="1"/>
  <c r="M6" i="1"/>
  <c r="K6" i="1"/>
  <c r="J6" i="1"/>
  <c r="H6" i="1"/>
  <c r="G6" i="1"/>
  <c r="T5" i="1"/>
  <c r="S5" i="1"/>
  <c r="Q5" i="1"/>
  <c r="P5" i="1"/>
  <c r="N5" i="1"/>
  <c r="M5" i="1"/>
  <c r="K5" i="1"/>
  <c r="J5" i="1"/>
  <c r="H5" i="1"/>
  <c r="G5" i="1"/>
  <c r="T129" i="1"/>
  <c r="S129" i="1"/>
  <c r="Q129" i="1"/>
  <c r="P129" i="1"/>
  <c r="N129" i="1"/>
  <c r="M129" i="1"/>
  <c r="K129" i="1"/>
  <c r="J129" i="1"/>
  <c r="H129" i="1"/>
  <c r="G129" i="1"/>
  <c r="G93" i="1"/>
  <c r="H93" i="1"/>
  <c r="J93" i="1"/>
  <c r="K93" i="1"/>
  <c r="M93" i="1"/>
  <c r="N93" i="1"/>
  <c r="P93" i="1"/>
  <c r="Q93" i="1"/>
  <c r="S93" i="1"/>
  <c r="T93" i="1"/>
  <c r="G94" i="1"/>
  <c r="H94" i="1"/>
  <c r="J94" i="1"/>
  <c r="K94" i="1"/>
  <c r="M94" i="1"/>
  <c r="N94" i="1"/>
  <c r="P94" i="1"/>
  <c r="Q94" i="1"/>
  <c r="S94" i="1"/>
  <c r="T94" i="1"/>
  <c r="G95" i="1"/>
  <c r="H95" i="1"/>
  <c r="J95" i="1"/>
  <c r="K95" i="1"/>
  <c r="M95" i="1"/>
  <c r="N95" i="1"/>
  <c r="P95" i="1"/>
  <c r="Q95" i="1"/>
  <c r="S95" i="1"/>
  <c r="T95" i="1"/>
  <c r="G96" i="1"/>
  <c r="H96" i="1"/>
  <c r="J96" i="1"/>
  <c r="K96" i="1"/>
  <c r="M96" i="1"/>
  <c r="N96" i="1"/>
  <c r="P96" i="1"/>
  <c r="Q96" i="1"/>
  <c r="S96" i="1"/>
  <c r="T96" i="1"/>
  <c r="G97" i="1"/>
  <c r="H97" i="1"/>
  <c r="J97" i="1"/>
  <c r="K97" i="1"/>
  <c r="M97" i="1"/>
  <c r="N97" i="1"/>
  <c r="P97" i="1"/>
  <c r="Q97" i="1"/>
  <c r="S97" i="1"/>
  <c r="T97" i="1"/>
  <c r="G98" i="1"/>
  <c r="H98" i="1"/>
  <c r="J98" i="1"/>
  <c r="K98" i="1"/>
  <c r="M98" i="1"/>
  <c r="N98" i="1"/>
  <c r="P98" i="1"/>
  <c r="Q98" i="1"/>
  <c r="S98" i="1"/>
  <c r="T98" i="1"/>
  <c r="G101" i="1"/>
  <c r="H101" i="1"/>
  <c r="J101" i="1"/>
  <c r="K101" i="1"/>
  <c r="M101" i="1"/>
  <c r="N101" i="1"/>
  <c r="P101" i="1"/>
  <c r="Q101" i="1"/>
  <c r="S101" i="1"/>
  <c r="T101" i="1"/>
  <c r="G102" i="1"/>
  <c r="H102" i="1"/>
  <c r="J102" i="1"/>
  <c r="K102" i="1"/>
  <c r="M102" i="1"/>
  <c r="N102" i="1"/>
  <c r="P102" i="1"/>
  <c r="Q102" i="1"/>
  <c r="S102" i="1"/>
  <c r="T102" i="1"/>
  <c r="G103" i="1"/>
  <c r="H103" i="1"/>
  <c r="J103" i="1"/>
  <c r="K103" i="1"/>
  <c r="M103" i="1"/>
  <c r="N103" i="1"/>
  <c r="P103" i="1"/>
  <c r="Q103" i="1"/>
  <c r="S103" i="1"/>
  <c r="T103" i="1"/>
  <c r="G104" i="1"/>
  <c r="H104" i="1"/>
  <c r="J104" i="1"/>
  <c r="K104" i="1"/>
  <c r="M104" i="1"/>
  <c r="N104" i="1"/>
  <c r="P104" i="1"/>
  <c r="Q104" i="1"/>
  <c r="S104" i="1"/>
  <c r="T104" i="1"/>
  <c r="G105" i="1"/>
  <c r="H105" i="1"/>
  <c r="J105" i="1"/>
  <c r="K105" i="1"/>
  <c r="M105" i="1"/>
  <c r="N105" i="1"/>
  <c r="P105" i="1"/>
  <c r="Q105" i="1"/>
  <c r="S105" i="1"/>
  <c r="T105" i="1"/>
  <c r="G107" i="1"/>
  <c r="H107" i="1"/>
  <c r="J107" i="1"/>
  <c r="K107" i="1"/>
  <c r="M107" i="1"/>
  <c r="N107" i="1"/>
  <c r="P107" i="1"/>
  <c r="Q107" i="1"/>
  <c r="S107" i="1"/>
  <c r="T107" i="1"/>
  <c r="G108" i="1"/>
  <c r="H108" i="1"/>
  <c r="J108" i="1"/>
  <c r="K108" i="1"/>
  <c r="M108" i="1"/>
  <c r="N108" i="1"/>
  <c r="P108" i="1"/>
  <c r="Q108" i="1"/>
  <c r="S108" i="1"/>
  <c r="T108" i="1"/>
  <c r="G109" i="1"/>
  <c r="H109" i="1"/>
  <c r="J109" i="1"/>
  <c r="K109" i="1"/>
  <c r="M109" i="1"/>
  <c r="N109" i="1"/>
  <c r="P109" i="1"/>
  <c r="Q109" i="1"/>
  <c r="S109" i="1"/>
  <c r="T109" i="1"/>
  <c r="G110" i="1"/>
  <c r="H110" i="1"/>
  <c r="J110" i="1"/>
  <c r="K110" i="1"/>
  <c r="M110" i="1"/>
  <c r="N110" i="1"/>
  <c r="P110" i="1"/>
  <c r="Q110" i="1"/>
  <c r="S110" i="1"/>
  <c r="T110" i="1"/>
  <c r="G111" i="1"/>
  <c r="H111" i="1"/>
  <c r="J111" i="1"/>
  <c r="K111" i="1"/>
  <c r="M111" i="1"/>
  <c r="N111" i="1"/>
  <c r="P111" i="1"/>
  <c r="Q111" i="1"/>
  <c r="S111" i="1"/>
  <c r="T111" i="1"/>
  <c r="G112" i="1"/>
  <c r="H112" i="1"/>
  <c r="J112" i="1"/>
  <c r="K112" i="1"/>
  <c r="M112" i="1"/>
  <c r="N112" i="1"/>
  <c r="P112" i="1"/>
  <c r="Q112" i="1"/>
  <c r="S112" i="1"/>
  <c r="T112" i="1"/>
  <c r="T92" i="1"/>
  <c r="S92" i="1"/>
  <c r="Q92" i="1"/>
  <c r="P92" i="1"/>
  <c r="N92" i="1"/>
  <c r="M92" i="1"/>
  <c r="K92" i="1"/>
  <c r="J92" i="1"/>
  <c r="H92" i="1"/>
  <c r="G92" i="1"/>
  <c r="G70" i="1"/>
  <c r="H70" i="1"/>
  <c r="J70" i="1"/>
  <c r="K70" i="1"/>
  <c r="M70" i="1"/>
  <c r="N70" i="1"/>
  <c r="P70" i="1"/>
  <c r="Q70" i="1"/>
  <c r="S70" i="1"/>
  <c r="T70" i="1"/>
  <c r="G61" i="1"/>
  <c r="H61" i="1"/>
  <c r="J61" i="1"/>
  <c r="K61" i="1"/>
  <c r="M61" i="1"/>
  <c r="N61" i="1"/>
  <c r="P61" i="1"/>
  <c r="Q61" i="1"/>
  <c r="S61" i="1"/>
  <c r="T61" i="1"/>
  <c r="G62" i="1"/>
  <c r="H62" i="1"/>
  <c r="J62" i="1"/>
  <c r="K62" i="1"/>
  <c r="M62" i="1"/>
  <c r="N62" i="1"/>
  <c r="P62" i="1"/>
  <c r="Q62" i="1"/>
  <c r="S62" i="1"/>
  <c r="T62" i="1"/>
  <c r="G63" i="1"/>
  <c r="H63" i="1"/>
  <c r="J63" i="1"/>
  <c r="K63" i="1"/>
  <c r="M63" i="1"/>
  <c r="N63" i="1"/>
  <c r="P63" i="1"/>
  <c r="Q63" i="1"/>
  <c r="S63" i="1"/>
  <c r="T63" i="1"/>
  <c r="G65" i="1"/>
  <c r="H65" i="1"/>
  <c r="J65" i="1"/>
  <c r="K65" i="1"/>
  <c r="M65" i="1"/>
  <c r="N65" i="1"/>
  <c r="P65" i="1"/>
  <c r="Q65" i="1"/>
  <c r="S65" i="1"/>
  <c r="T65" i="1"/>
  <c r="G66" i="1"/>
  <c r="H66" i="1"/>
  <c r="J66" i="1"/>
  <c r="K66" i="1"/>
  <c r="M66" i="1"/>
  <c r="N66" i="1"/>
  <c r="P66" i="1"/>
  <c r="Q66" i="1"/>
  <c r="S66" i="1"/>
  <c r="T66" i="1"/>
  <c r="G67" i="1"/>
  <c r="H67" i="1"/>
  <c r="J67" i="1"/>
  <c r="K67" i="1"/>
  <c r="M67" i="1"/>
  <c r="N67" i="1"/>
  <c r="P67" i="1"/>
  <c r="Q67" i="1"/>
  <c r="S67" i="1"/>
  <c r="T67" i="1"/>
  <c r="G82" i="1"/>
  <c r="H82" i="1"/>
  <c r="J82" i="1"/>
  <c r="K82" i="1"/>
  <c r="M82" i="1"/>
  <c r="N82" i="1"/>
  <c r="P82" i="1"/>
  <c r="Q82" i="1"/>
  <c r="S82" i="1"/>
  <c r="T82" i="1"/>
  <c r="G69" i="1"/>
  <c r="H69" i="1"/>
  <c r="J69" i="1"/>
  <c r="K69" i="1"/>
  <c r="M69" i="1"/>
  <c r="N69" i="1"/>
  <c r="P69" i="1"/>
  <c r="Q69" i="1"/>
  <c r="S69" i="1"/>
  <c r="T69" i="1"/>
  <c r="G72" i="1"/>
  <c r="H72" i="1"/>
  <c r="J72" i="1"/>
  <c r="K72" i="1"/>
  <c r="M72" i="1"/>
  <c r="N72" i="1"/>
  <c r="P72" i="1"/>
  <c r="Q72" i="1"/>
  <c r="S72" i="1"/>
  <c r="T72" i="1"/>
  <c r="G73" i="1"/>
  <c r="H73" i="1"/>
  <c r="J73" i="1"/>
  <c r="K73" i="1"/>
  <c r="M73" i="1"/>
  <c r="N73" i="1"/>
  <c r="P73" i="1"/>
  <c r="Q73" i="1"/>
  <c r="S73" i="1"/>
  <c r="T73" i="1"/>
  <c r="G74" i="1"/>
  <c r="H74" i="1"/>
  <c r="J74" i="1"/>
  <c r="K74" i="1"/>
  <c r="M74" i="1"/>
  <c r="N74" i="1"/>
  <c r="P74" i="1"/>
  <c r="Q74" i="1"/>
  <c r="S74" i="1"/>
  <c r="T74" i="1"/>
  <c r="G75" i="1"/>
  <c r="H75" i="1"/>
  <c r="J75" i="1"/>
  <c r="K75" i="1"/>
  <c r="M75" i="1"/>
  <c r="N75" i="1"/>
  <c r="P75" i="1"/>
  <c r="Q75" i="1"/>
  <c r="S75" i="1"/>
  <c r="T75" i="1"/>
  <c r="G76" i="1"/>
  <c r="H76" i="1"/>
  <c r="J76" i="1"/>
  <c r="K76" i="1"/>
  <c r="M76" i="1"/>
  <c r="N76" i="1"/>
  <c r="P76" i="1"/>
  <c r="Q76" i="1"/>
  <c r="S76" i="1"/>
  <c r="T76" i="1"/>
  <c r="G77" i="1"/>
  <c r="H77" i="1"/>
  <c r="J77" i="1"/>
  <c r="K77" i="1"/>
  <c r="M77" i="1"/>
  <c r="N77" i="1"/>
  <c r="P77" i="1"/>
  <c r="Q77" i="1"/>
  <c r="S77" i="1"/>
  <c r="T77" i="1"/>
  <c r="T60" i="1"/>
  <c r="S60" i="1"/>
  <c r="Q60" i="1"/>
  <c r="P60" i="1"/>
  <c r="N60" i="1"/>
  <c r="M60" i="1"/>
  <c r="K60" i="1"/>
  <c r="J60" i="1"/>
  <c r="H60" i="1"/>
  <c r="G60" i="1"/>
  <c r="G27" i="1"/>
  <c r="H27" i="1"/>
  <c r="J27" i="1"/>
  <c r="K27" i="1"/>
  <c r="M27" i="1"/>
  <c r="N27" i="1"/>
  <c r="P27" i="1"/>
  <c r="Q27" i="1"/>
  <c r="S27" i="1"/>
  <c r="T27" i="1"/>
  <c r="G28" i="1"/>
  <c r="H28" i="1"/>
  <c r="J28" i="1"/>
  <c r="K28" i="1"/>
  <c r="M28" i="1"/>
  <c r="N28" i="1"/>
  <c r="P28" i="1"/>
  <c r="Q28" i="1"/>
  <c r="S28" i="1"/>
  <c r="T28" i="1"/>
  <c r="G30" i="1"/>
  <c r="H30" i="1"/>
  <c r="J30" i="1"/>
  <c r="K30" i="1"/>
  <c r="M30" i="1"/>
  <c r="N30" i="1"/>
  <c r="P30" i="1"/>
  <c r="Q30" i="1"/>
  <c r="S30" i="1"/>
  <c r="T30" i="1"/>
  <c r="G31" i="1"/>
  <c r="H31" i="1"/>
  <c r="J31" i="1"/>
  <c r="K31" i="1"/>
  <c r="M31" i="1"/>
  <c r="N31" i="1"/>
  <c r="P31" i="1"/>
  <c r="Q31" i="1"/>
  <c r="S31" i="1"/>
  <c r="T31" i="1"/>
  <c r="G32" i="1"/>
  <c r="H32" i="1"/>
  <c r="J32" i="1"/>
  <c r="K32" i="1"/>
  <c r="M32" i="1"/>
  <c r="N32" i="1"/>
  <c r="P32" i="1"/>
  <c r="Q32" i="1"/>
  <c r="S32" i="1"/>
  <c r="T32" i="1"/>
  <c r="G33" i="1"/>
  <c r="H33" i="1"/>
  <c r="J33" i="1"/>
  <c r="K33" i="1"/>
  <c r="M33" i="1"/>
  <c r="N33" i="1"/>
  <c r="P33" i="1"/>
  <c r="Q33" i="1"/>
  <c r="S33" i="1"/>
  <c r="T33" i="1"/>
  <c r="G34" i="1"/>
  <c r="H34" i="1"/>
  <c r="J34" i="1"/>
  <c r="K34" i="1"/>
  <c r="M34" i="1"/>
  <c r="N34" i="1"/>
  <c r="P34" i="1"/>
  <c r="Q34" i="1"/>
  <c r="S34" i="1"/>
  <c r="T34" i="1"/>
  <c r="G35" i="1"/>
  <c r="H35" i="1"/>
  <c r="J35" i="1"/>
  <c r="K35" i="1"/>
  <c r="M35" i="1"/>
  <c r="N35" i="1"/>
  <c r="P35" i="1"/>
  <c r="Q35" i="1"/>
  <c r="S35" i="1"/>
  <c r="T35" i="1"/>
  <c r="G36" i="1"/>
  <c r="H36" i="1"/>
  <c r="J36" i="1"/>
  <c r="K36" i="1"/>
  <c r="M36" i="1"/>
  <c r="N36" i="1"/>
  <c r="P36" i="1"/>
  <c r="Q36" i="1"/>
  <c r="S36" i="1"/>
  <c r="T36" i="1"/>
  <c r="G37" i="1"/>
  <c r="H37" i="1"/>
  <c r="J37" i="1"/>
  <c r="K37" i="1"/>
  <c r="M37" i="1"/>
  <c r="N37" i="1"/>
  <c r="P37" i="1"/>
  <c r="Q37" i="1"/>
  <c r="S37" i="1"/>
  <c r="T37" i="1"/>
  <c r="G38" i="1"/>
  <c r="H38" i="1"/>
  <c r="J38" i="1"/>
  <c r="K38" i="1"/>
  <c r="M38" i="1"/>
  <c r="N38" i="1"/>
  <c r="P38" i="1"/>
  <c r="Q38" i="1"/>
  <c r="S38" i="1"/>
  <c r="T38" i="1"/>
  <c r="G39" i="1"/>
  <c r="H39" i="1"/>
  <c r="J39" i="1"/>
  <c r="K39" i="1"/>
  <c r="M39" i="1"/>
  <c r="N39" i="1"/>
  <c r="P39" i="1"/>
  <c r="Q39" i="1"/>
  <c r="S39" i="1"/>
  <c r="T39" i="1"/>
  <c r="G41" i="1"/>
  <c r="H41" i="1"/>
  <c r="J41" i="1"/>
  <c r="K41" i="1"/>
  <c r="M41" i="1"/>
  <c r="N41" i="1"/>
  <c r="P41" i="1"/>
  <c r="Q41" i="1"/>
  <c r="S41" i="1"/>
  <c r="T41" i="1"/>
  <c r="G42" i="1"/>
  <c r="H42" i="1"/>
  <c r="J42" i="1"/>
  <c r="K42" i="1"/>
  <c r="M42" i="1"/>
  <c r="N42" i="1"/>
  <c r="P42" i="1"/>
  <c r="Q42" i="1"/>
  <c r="S42" i="1"/>
  <c r="T42" i="1"/>
  <c r="G43" i="1"/>
  <c r="H43" i="1"/>
  <c r="J43" i="1"/>
  <c r="K43" i="1"/>
  <c r="M43" i="1"/>
  <c r="N43" i="1"/>
  <c r="P43" i="1"/>
  <c r="Q43" i="1"/>
  <c r="S43" i="1"/>
  <c r="T43" i="1"/>
  <c r="G44" i="1"/>
  <c r="H44" i="1"/>
  <c r="J44" i="1"/>
  <c r="K44" i="1"/>
  <c r="M44" i="1"/>
  <c r="N44" i="1"/>
  <c r="P44" i="1"/>
  <c r="Q44" i="1"/>
  <c r="S44" i="1"/>
  <c r="T44" i="1"/>
  <c r="G50" i="1"/>
  <c r="H50" i="1"/>
  <c r="J50" i="1"/>
  <c r="K50" i="1"/>
  <c r="M50" i="1"/>
  <c r="N50" i="1"/>
  <c r="P50" i="1"/>
  <c r="Q50" i="1"/>
  <c r="S50" i="1"/>
  <c r="T50" i="1"/>
  <c r="G51" i="1"/>
  <c r="H51" i="1"/>
  <c r="J51" i="1"/>
  <c r="K51" i="1"/>
  <c r="M51" i="1"/>
  <c r="N51" i="1"/>
  <c r="P51" i="1"/>
  <c r="Q51" i="1"/>
  <c r="S51" i="1"/>
  <c r="T51" i="1"/>
  <c r="G127" i="1"/>
  <c r="H127" i="1"/>
  <c r="J127" i="1"/>
  <c r="K127" i="1"/>
  <c r="M127" i="1"/>
  <c r="N127" i="1"/>
  <c r="P127" i="1"/>
  <c r="Q127" i="1"/>
  <c r="S127" i="1"/>
  <c r="T127" i="1"/>
  <c r="G40" i="1"/>
  <c r="H40" i="1"/>
  <c r="J40" i="1"/>
  <c r="K40" i="1"/>
  <c r="M40" i="1"/>
  <c r="N40" i="1"/>
  <c r="P40" i="1"/>
  <c r="Q40" i="1"/>
  <c r="S40" i="1"/>
  <c r="T40" i="1"/>
  <c r="G53" i="1"/>
  <c r="H53" i="1"/>
  <c r="J53" i="1"/>
  <c r="K53" i="1"/>
  <c r="M53" i="1"/>
  <c r="N53" i="1"/>
  <c r="P53" i="1"/>
  <c r="Q53" i="1"/>
  <c r="S53" i="1"/>
  <c r="T53" i="1"/>
  <c r="G54" i="1"/>
  <c r="H54" i="1"/>
  <c r="J54" i="1"/>
  <c r="K54" i="1"/>
  <c r="M54" i="1"/>
  <c r="N54" i="1"/>
  <c r="P54" i="1"/>
  <c r="Q54" i="1"/>
  <c r="S54" i="1"/>
  <c r="T54" i="1"/>
  <c r="T26" i="1"/>
  <c r="S26" i="1"/>
  <c r="Q26" i="1"/>
  <c r="P26" i="1"/>
  <c r="N26" i="1"/>
  <c r="M26" i="1"/>
  <c r="K26" i="1"/>
  <c r="J26" i="1"/>
  <c r="H26" i="1"/>
  <c r="G26" i="1"/>
  <c r="G9" i="1"/>
  <c r="H9" i="1"/>
  <c r="J9" i="1"/>
  <c r="K9" i="1"/>
  <c r="M9" i="1"/>
  <c r="N9" i="1"/>
  <c r="P9" i="1"/>
  <c r="Q9" i="1"/>
  <c r="S9" i="1"/>
  <c r="T9" i="1"/>
  <c r="G10" i="1"/>
  <c r="H10" i="1"/>
  <c r="J10" i="1"/>
  <c r="K10" i="1"/>
  <c r="M10" i="1"/>
  <c r="N10" i="1"/>
  <c r="P10" i="1"/>
  <c r="Q10" i="1"/>
  <c r="S10" i="1"/>
  <c r="T10" i="1"/>
  <c r="G12" i="1"/>
  <c r="H12" i="1"/>
  <c r="J12" i="1"/>
  <c r="K12" i="1"/>
  <c r="M12" i="1"/>
  <c r="N12" i="1"/>
  <c r="P12" i="1"/>
  <c r="Q12" i="1"/>
  <c r="S12" i="1"/>
  <c r="T12" i="1"/>
  <c r="G16" i="1"/>
  <c r="H16" i="1"/>
  <c r="J16" i="1"/>
  <c r="K16" i="1"/>
  <c r="M16" i="1"/>
  <c r="N16" i="1"/>
  <c r="P16" i="1"/>
  <c r="Q16" i="1"/>
  <c r="S16" i="1"/>
  <c r="T16" i="1"/>
  <c r="G17" i="1"/>
  <c r="H17" i="1"/>
  <c r="J17" i="1"/>
  <c r="K17" i="1"/>
  <c r="M17" i="1"/>
  <c r="N17" i="1"/>
  <c r="P17" i="1"/>
  <c r="Q17" i="1"/>
  <c r="S17" i="1"/>
  <c r="T17" i="1"/>
  <c r="G18" i="1"/>
  <c r="H18" i="1"/>
  <c r="J18" i="1"/>
  <c r="K18" i="1"/>
  <c r="M18" i="1"/>
  <c r="N18" i="1"/>
  <c r="P18" i="1"/>
  <c r="Q18" i="1"/>
  <c r="S18" i="1"/>
  <c r="T18" i="1"/>
  <c r="G19" i="1"/>
  <c r="H19" i="1"/>
  <c r="J19" i="1"/>
  <c r="K19" i="1"/>
  <c r="M19" i="1"/>
  <c r="N19" i="1"/>
  <c r="P19" i="1"/>
  <c r="Q19" i="1"/>
  <c r="S19" i="1"/>
  <c r="T19" i="1"/>
  <c r="G20" i="1"/>
  <c r="H20" i="1"/>
  <c r="J20" i="1"/>
  <c r="K20" i="1"/>
  <c r="M20" i="1"/>
  <c r="N20" i="1"/>
  <c r="P20" i="1"/>
  <c r="Q20" i="1"/>
  <c r="S20" i="1"/>
  <c r="T20" i="1"/>
  <c r="G4" i="1"/>
  <c r="H4" i="1"/>
  <c r="J4" i="1"/>
  <c r="K4" i="1"/>
  <c r="M4" i="1"/>
  <c r="N4" i="1"/>
  <c r="P4" i="1"/>
  <c r="Q4" i="1"/>
  <c r="S4" i="1"/>
  <c r="T4" i="1"/>
  <c r="T157" i="1"/>
  <c r="S157" i="1"/>
  <c r="Q157" i="1"/>
  <c r="P157" i="1"/>
  <c r="N157" i="1"/>
  <c r="M157" i="1"/>
  <c r="K157" i="1"/>
  <c r="J157" i="1"/>
  <c r="H157" i="1"/>
  <c r="G157" i="1"/>
  <c r="T156" i="1"/>
  <c r="S156" i="1"/>
  <c r="Q156" i="1"/>
  <c r="P156" i="1"/>
  <c r="N156" i="1"/>
  <c r="M156" i="1"/>
  <c r="K156" i="1"/>
  <c r="J156" i="1"/>
  <c r="H156" i="1"/>
  <c r="G156" i="1"/>
  <c r="T155" i="1"/>
  <c r="S155" i="1"/>
  <c r="Q155" i="1"/>
  <c r="P155" i="1"/>
  <c r="N155" i="1"/>
  <c r="M155" i="1"/>
  <c r="K155" i="1"/>
  <c r="J155" i="1"/>
  <c r="H155" i="1"/>
  <c r="G155" i="1"/>
  <c r="T145" i="1"/>
  <c r="Q145" i="1"/>
  <c r="N145" i="1"/>
  <c r="K145" i="1"/>
  <c r="H145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T121" i="1"/>
  <c r="S121" i="1"/>
  <c r="Q121" i="1"/>
  <c r="P121" i="1"/>
  <c r="N121" i="1"/>
  <c r="M121" i="1"/>
  <c r="K121" i="1"/>
  <c r="J121" i="1"/>
  <c r="H121" i="1"/>
  <c r="G121" i="1"/>
  <c r="F121" i="1"/>
  <c r="T120" i="1"/>
  <c r="S120" i="1"/>
  <c r="Q120" i="1"/>
  <c r="P120" i="1"/>
  <c r="N120" i="1"/>
  <c r="M120" i="1"/>
  <c r="K120" i="1"/>
  <c r="J120" i="1"/>
  <c r="H120" i="1"/>
  <c r="G120" i="1"/>
  <c r="F120" i="1"/>
  <c r="T119" i="1"/>
  <c r="S119" i="1"/>
  <c r="Q119" i="1"/>
  <c r="P119" i="1"/>
  <c r="N119" i="1"/>
  <c r="M119" i="1"/>
  <c r="K119" i="1"/>
  <c r="J119" i="1"/>
  <c r="H119" i="1"/>
  <c r="G119" i="1"/>
  <c r="F119" i="1"/>
  <c r="T85" i="1"/>
  <c r="S85" i="1"/>
  <c r="Q85" i="1"/>
  <c r="P85" i="1"/>
  <c r="N85" i="1"/>
  <c r="M85" i="1"/>
  <c r="K85" i="1"/>
  <c r="J85" i="1"/>
  <c r="H85" i="1"/>
  <c r="G85" i="1"/>
  <c r="F85" i="1"/>
  <c r="T117" i="1"/>
  <c r="T114" i="1"/>
  <c r="Q117" i="1"/>
  <c r="Q114" i="1"/>
  <c r="N117" i="1"/>
  <c r="N114" i="1"/>
  <c r="K117" i="1"/>
  <c r="K114" i="1"/>
  <c r="H117" i="1"/>
  <c r="H114" i="1"/>
  <c r="S117" i="1"/>
  <c r="P117" i="1"/>
  <c r="M117" i="1"/>
  <c r="J117" i="1"/>
  <c r="G117" i="1"/>
  <c r="T91" i="1"/>
  <c r="S91" i="1"/>
  <c r="Q91" i="1"/>
  <c r="P91" i="1"/>
  <c r="N91" i="1"/>
  <c r="M91" i="1"/>
  <c r="K91" i="1"/>
  <c r="J91" i="1"/>
  <c r="H91" i="1"/>
  <c r="G91" i="1"/>
  <c r="F91" i="1"/>
  <c r="T90" i="1"/>
  <c r="S90" i="1"/>
  <c r="Q90" i="1"/>
  <c r="P90" i="1"/>
  <c r="N90" i="1"/>
  <c r="M90" i="1"/>
  <c r="K90" i="1"/>
  <c r="J90" i="1"/>
  <c r="H90" i="1"/>
  <c r="G90" i="1"/>
  <c r="F90" i="1"/>
  <c r="T84" i="1"/>
  <c r="S84" i="1"/>
  <c r="Q84" i="1"/>
  <c r="P84" i="1"/>
  <c r="N84" i="1"/>
  <c r="M84" i="1"/>
  <c r="K84" i="1"/>
  <c r="J84" i="1"/>
  <c r="H84" i="1"/>
  <c r="G84" i="1"/>
  <c r="T83" i="1"/>
  <c r="S83" i="1"/>
  <c r="Q83" i="1"/>
  <c r="P83" i="1"/>
  <c r="N83" i="1"/>
  <c r="M83" i="1"/>
  <c r="K83" i="1"/>
  <c r="J83" i="1"/>
  <c r="H83" i="1"/>
  <c r="G83" i="1"/>
  <c r="H58" i="1"/>
  <c r="D79" i="1"/>
  <c r="T58" i="1"/>
  <c r="S58" i="1"/>
  <c r="Q58" i="1"/>
  <c r="P58" i="1"/>
  <c r="N58" i="1"/>
  <c r="M58" i="1"/>
  <c r="K58" i="1"/>
  <c r="J58" i="1"/>
  <c r="G58" i="1"/>
  <c r="H25" i="1"/>
  <c r="U25" i="1"/>
  <c r="T25" i="1"/>
  <c r="R25" i="1"/>
  <c r="Q25" i="1"/>
  <c r="O25" i="1"/>
  <c r="N25" i="1"/>
  <c r="L25" i="1"/>
  <c r="K25" i="1"/>
  <c r="I25" i="1"/>
  <c r="T23" i="1"/>
  <c r="Q23" i="1"/>
  <c r="N23" i="1"/>
  <c r="K23" i="1"/>
  <c r="H7" i="1"/>
  <c r="H23" i="1"/>
  <c r="D23" i="1"/>
  <c r="T7" i="1"/>
  <c r="S7" i="1"/>
  <c r="Q7" i="1"/>
  <c r="P7" i="1"/>
  <c r="N7" i="1"/>
  <c r="M7" i="1"/>
  <c r="K7" i="1"/>
  <c r="J7" i="1"/>
  <c r="G7" i="1"/>
  <c r="T46" i="1"/>
  <c r="Q46" i="1"/>
  <c r="N46" i="1"/>
  <c r="K46" i="1"/>
  <c r="H46" i="1"/>
  <c r="H79" i="1"/>
  <c r="K79" i="1"/>
  <c r="N79" i="1"/>
  <c r="Q79" i="1"/>
  <c r="T79" i="1"/>
</calcChain>
</file>

<file path=xl/sharedStrings.xml><?xml version="1.0" encoding="utf-8"?>
<sst xmlns="http://schemas.openxmlformats.org/spreadsheetml/2006/main" count="154" uniqueCount="122">
  <si>
    <t>总计</t>
    <phoneticPr fontId="0" type="noConversion"/>
  </si>
  <si>
    <t>Week</t>
  </si>
  <si>
    <t>需求描述</t>
  </si>
  <si>
    <t>W1</t>
    <phoneticPr fontId="3" type="noConversion"/>
  </si>
  <si>
    <t>完成</t>
    <rPh sb="0" eb="1">
      <t>wan'cheng</t>
    </rPh>
    <phoneticPr fontId="0" type="noConversion"/>
  </si>
  <si>
    <t>W2</t>
    <phoneticPr fontId="3" type="noConversion"/>
  </si>
  <si>
    <t>W3</t>
    <phoneticPr fontId="3" type="noConversion"/>
  </si>
  <si>
    <t>W4</t>
    <phoneticPr fontId="3" type="noConversion"/>
  </si>
  <si>
    <t>W5</t>
    <phoneticPr fontId="3" type="noConversion"/>
  </si>
  <si>
    <t>MT</t>
    <phoneticPr fontId="0" type="noConversion"/>
  </si>
  <si>
    <t>成长卡点需求</t>
    <phoneticPr fontId="0" type="noConversion"/>
  </si>
  <si>
    <t>0.7玩法难度定义和需求</t>
  </si>
  <si>
    <t>大冒险文档审核</t>
    <phoneticPr fontId="0" type="noConversion"/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</si>
  <si>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0" type="noConversion"/>
  </si>
  <si>
    <t>胖子</t>
    <rPh sb="0" eb="1">
      <t>pang'zi</t>
    </rPh>
    <phoneticPr fontId="0" type="noConversion"/>
  </si>
  <si>
    <t>村落场景，主UI （配置，验收，Debug)</t>
    <phoneticPr fontId="0" type="noConversion"/>
  </si>
  <si>
    <t>任务系统 - 验收，Debug</t>
  </si>
  <si>
    <t>自动战斗逻辑</t>
    <phoneticPr fontId="0" type="noConversion"/>
  </si>
  <si>
    <t>自动战斗逻辑验收，debug</t>
    <phoneticPr fontId="0" type="noConversion"/>
  </si>
  <si>
    <t xml:space="preserve">签到 </t>
  </si>
  <si>
    <t>雪</t>
    <phoneticPr fontId="3" type="noConversion"/>
  </si>
  <si>
    <t>包括公会和个人大冒险？</t>
  </si>
  <si>
    <t>大冒险 - 内容设计</t>
  </si>
  <si>
    <t>得看老李投放情况</t>
  </si>
  <si>
    <t>装备背包 - 验收， Debug</t>
  </si>
  <si>
    <t>装备背包 - 评审，文档提交</t>
  </si>
  <si>
    <t>镶嵌宝石，升阶， 售卖</t>
  </si>
  <si>
    <t>公会任务设计</t>
  </si>
  <si>
    <t>公会Boss</t>
  </si>
  <si>
    <t>星</t>
    <phoneticPr fontId="3" type="noConversion"/>
  </si>
  <si>
    <t>李</t>
    <phoneticPr fontId="0" type="noConversion"/>
  </si>
  <si>
    <t>补充各个阶段随机/保底逻辑</t>
  </si>
  <si>
    <t>各个玩法投放回收集成</t>
  </si>
  <si>
    <t>回归游戏前期玩家等级成长</t>
  </si>
  <si>
    <t>策划产出汇总</t>
  </si>
  <si>
    <t>评审</t>
  </si>
  <si>
    <t>IM邮箱， 商店</t>
  </si>
  <si>
    <t>任务系统</t>
  </si>
  <si>
    <t>副本结算+星级评价</t>
  </si>
  <si>
    <t>装备背包</t>
  </si>
  <si>
    <t>大冒险</t>
  </si>
  <si>
    <t>新手</t>
  </si>
  <si>
    <t>配置</t>
  </si>
  <si>
    <t>对局调整</t>
  </si>
  <si>
    <t>前两章 - 14个副本</t>
  </si>
  <si>
    <t>封文档</t>
  </si>
  <si>
    <t>账号登陆</t>
  </si>
  <si>
    <t>获得途径</t>
  </si>
  <si>
    <t>自动战斗</t>
  </si>
  <si>
    <t>公会</t>
  </si>
  <si>
    <t>物攻五行， 打断</t>
  </si>
  <si>
    <t>功能完成</t>
  </si>
  <si>
    <t>副本选择， 阵容</t>
  </si>
  <si>
    <t>自主</t>
  </si>
  <si>
    <t>丰富剧情故事， 角色之间关系</t>
  </si>
  <si>
    <t>对局修改方案</t>
  </si>
  <si>
    <t>音效需求 - 包括UI部分</t>
  </si>
  <si>
    <t>各个玩法技能考验点安排</t>
  </si>
  <si>
    <t>三至六章Boss设计</t>
  </si>
  <si>
    <t>特殊关卡 Boss设计</t>
  </si>
  <si>
    <t>1-6章困难版数值设计</t>
  </si>
  <si>
    <t>需求 - 新增对局调优修改</t>
  </si>
  <si>
    <t>1-2章副本配置debug</t>
  </si>
  <si>
    <t>玩法和各个系统定位，觉醒</t>
  </si>
  <si>
    <t>新手引导</t>
  </si>
  <si>
    <t>立绘系统需求</t>
  </si>
  <si>
    <t xml:space="preserve">战力回归 </t>
  </si>
  <si>
    <t>推送集成设计</t>
  </si>
  <si>
    <t xml:space="preserve">更新收入产出图 </t>
  </si>
  <si>
    <t>账号登陆， 选择服务器，创建角色验收</t>
  </si>
  <si>
    <t>系统设置，loading界面</t>
  </si>
  <si>
    <t>公会祈福内容设计</t>
  </si>
  <si>
    <t>回归公会科技产出相关公式</t>
  </si>
  <si>
    <t>副本失败指引</t>
  </si>
  <si>
    <t>公会科技 内容</t>
  </si>
  <si>
    <t>体验1-2章玩法</t>
  </si>
  <si>
    <t xml:space="preserve">活动指引界面 </t>
  </si>
  <si>
    <t>大冒险 - 文档，评审</t>
  </si>
  <si>
    <t>公会基地（对应大冒险）</t>
  </si>
  <si>
    <t>每天登陆送钻石</t>
  </si>
  <si>
    <t>UI特效，动画补充</t>
  </si>
  <si>
    <t>审核投放价值，和各种道具价值</t>
  </si>
  <si>
    <t>3-4章小怪配置</t>
  </si>
  <si>
    <t>3-4章Boss配置</t>
  </si>
  <si>
    <t>3-4章小怪配置 debug</t>
  </si>
  <si>
    <t>里程碑 9 （预告）</t>
  </si>
  <si>
    <t>抽蛋 ， 副本获得宠物表现 （评审）</t>
  </si>
  <si>
    <t>PVP (系统玩法）</t>
  </si>
  <si>
    <t>通天塔 - Boss -  1，2塔设计</t>
  </si>
  <si>
    <t>怪物投放池配置</t>
  </si>
  <si>
    <t>1-2章对局数值调优</t>
  </si>
  <si>
    <t>3-5章小怪分布/美术需求</t>
  </si>
  <si>
    <t>6章小怪分布</t>
  </si>
  <si>
    <t>6章美术需求</t>
  </si>
  <si>
    <t>配置3-4章小怪 （逻辑）</t>
  </si>
  <si>
    <t>里程碑 9（预告）</t>
  </si>
  <si>
    <t>配置 通天塔 - 经验</t>
  </si>
  <si>
    <t>配置 通天塔 - 金钱</t>
  </si>
  <si>
    <t>配置 - Boss - 1，2塔设计</t>
  </si>
  <si>
    <t>PvP, 觉醒，公会Boss，其他</t>
  </si>
  <si>
    <t>收费点方案</t>
  </si>
  <si>
    <t>5-6章boss，怪配置</t>
  </si>
  <si>
    <t>游戏更新 （策划需求）</t>
  </si>
  <si>
    <t>抽蛋，副本获得宠物表现（文档）</t>
  </si>
  <si>
    <t>新手引导（文档）</t>
  </si>
  <si>
    <t>三到六章Boss设计</t>
  </si>
  <si>
    <t>通天塔 - 经验 （设计）</t>
  </si>
  <si>
    <t>通天塔 - 金钱 （设计）</t>
  </si>
  <si>
    <t>金钱，经验塔Reward配置</t>
  </si>
  <si>
    <t>运营工具（程序需求）</t>
  </si>
  <si>
    <t>PVP玩法，数值匹配，操作部分确定</t>
  </si>
  <si>
    <t>宠物界面 - 详细信息</t>
  </si>
  <si>
    <t>1-8 Boss需求</t>
  </si>
  <si>
    <t>宝石系统修改方案（锁孔问题）</t>
  </si>
  <si>
    <t>投放怪物规划（包括垃圾和4星）</t>
  </si>
  <si>
    <t>觉醒相关数值预研</t>
  </si>
  <si>
    <t>第一二天成长调优</t>
  </si>
  <si>
    <t>道具内容设计（0.7版本）</t>
  </si>
  <si>
    <t>任务内容设计 （0.7版本）</t>
  </si>
  <si>
    <t>Boss塔Reward配置</t>
  </si>
  <si>
    <t>公会任务， 祈福， 科技 Reward配置</t>
  </si>
  <si>
    <t xml:space="preserve">普通商店、公会商店具体的出售内容、关系（固定、随机）、权重（各等级段）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</si>
</sst>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微软雅黑"/>
      <family val="2"/>
      <charset val="134"/>
    </font>
    <font>
      <sz val="12"/>
      <color theme="1"/>
      <name val="Calibri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>
      <alignment vertical="center"/>
    </xf>
    <xf numFmtId="0" fontId="2" fillId="0" borderId="0"/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" fillId="0" borderId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Fill="1" applyAlignment="1">
      <alignment horizontal="center"/>
    </xf>
    <xf numFmtId="0" fontId="4" fillId="0" borderId="0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0" applyFont="1" applyFill="1" applyAlignment="1"/>
    <xf numFmtId="0" fontId="4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/>
    <xf numFmtId="0" fontId="4" fillId="3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/>
    </xf>
    <xf numFmtId="0" fontId="3" fillId="0" borderId="0" xfId="0" applyFont="1" applyAlignment="1">
      <alignment horizontal="left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Fill="1" applyAlignment="1">
      <alignment horizontal="right"/>
    </xf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4" fillId="0" borderId="0" xfId="0" applyFont="1" applyFill="1" applyBorder="1"/>
    <xf numFmtId="0" fontId="10" fillId="0" borderId="0" xfId="0" applyFont="1" applyFill="1" applyAlignment="1">
      <alignment wrapText="1"/>
    </xf>
  </cellXfs>
  <cellStyles count="7">
    <cellStyle name="Normal" xfId="0" builtinId="0"/>
    <cellStyle name="Normal 2" xfId="2"/>
    <cellStyle name="常规 12" xfId="3"/>
    <cellStyle name="常规 2" xfId="1"/>
    <cellStyle name="常规 25" xfId="4"/>
    <cellStyle name="常规 3" xfId="5"/>
    <cellStyle name="常规 4" xfId="6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92"/>
  <sheetViews>
    <sheetView tabSelected="1" zoomScale="190" zoomScaleNormal="190" zoomScalePageLayoutView="19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D146" sqref="D146"/>
    </sheetView>
  </sheetViews>
  <sheetFormatPr baseColWidth="10" defaultColWidth="8.7109375" defaultRowHeight="17" x14ac:dyDescent="0.25"/>
  <cols>
    <col min="1" max="1" width="6.42578125" style="1" customWidth="1"/>
    <col min="2" max="2" width="36.42578125" style="6" customWidth="1"/>
    <col min="3" max="3" width="7.42578125" style="6" customWidth="1"/>
    <col min="4" max="4" width="7.42578125" style="7" customWidth="1"/>
    <col min="5" max="5" width="6.140625" style="7" customWidth="1"/>
    <col min="6" max="6" width="25.28515625" style="8" customWidth="1"/>
    <col min="7" max="7" width="31" style="6" customWidth="1"/>
    <col min="8" max="8" width="5.140625" style="10" customWidth="1"/>
    <col min="9" max="9" width="4.140625" style="11" customWidth="1"/>
    <col min="10" max="10" width="29.28515625" style="6" bestFit="1" customWidth="1"/>
    <col min="11" max="11" width="5.5703125" style="6" bestFit="1" customWidth="1"/>
    <col min="12" max="12" width="4.42578125" style="11" bestFit="1" customWidth="1"/>
    <col min="13" max="13" width="37" style="6" customWidth="1"/>
    <col min="14" max="14" width="5.5703125" style="6" bestFit="1" customWidth="1"/>
    <col min="15" max="15" width="4.42578125" style="11" bestFit="1" customWidth="1"/>
    <col min="16" max="16" width="25.42578125" style="6" bestFit="1" customWidth="1"/>
    <col min="17" max="17" width="5.5703125" style="6" bestFit="1" customWidth="1"/>
    <col min="18" max="18" width="4.42578125" style="11" bestFit="1" customWidth="1"/>
    <col min="19" max="19" width="23.7109375" style="6" customWidth="1"/>
    <col min="20" max="20" width="3.85546875" style="6" bestFit="1" customWidth="1"/>
    <col min="21" max="21" width="4.42578125" style="11" bestFit="1" customWidth="1"/>
    <col min="22" max="22" width="15" style="6" customWidth="1"/>
    <col min="23" max="16384" width="8.7109375" style="6"/>
  </cols>
  <sheetData>
    <row r="2" spans="1:21" s="1" customFormat="1" x14ac:dyDescent="0.25">
      <c r="B2" s="1" t="s">
        <v>0</v>
      </c>
      <c r="D2" s="2"/>
      <c r="E2" s="2" t="s">
        <v>1</v>
      </c>
      <c r="F2" s="3" t="s">
        <v>2</v>
      </c>
      <c r="G2" s="1" t="s">
        <v>3</v>
      </c>
      <c r="H2" s="4"/>
      <c r="I2" s="5" t="s">
        <v>4</v>
      </c>
      <c r="J2" s="1" t="s">
        <v>5</v>
      </c>
      <c r="L2" s="5" t="s">
        <v>4</v>
      </c>
      <c r="M2" s="1" t="s">
        <v>6</v>
      </c>
      <c r="O2" s="5" t="s">
        <v>4</v>
      </c>
      <c r="P2" s="1" t="s">
        <v>7</v>
      </c>
      <c r="R2" s="5" t="s">
        <v>4</v>
      </c>
      <c r="S2" s="1" t="s">
        <v>8</v>
      </c>
      <c r="U2" s="5" t="s">
        <v>4</v>
      </c>
    </row>
    <row r="3" spans="1:21" x14ac:dyDescent="0.25">
      <c r="A3" s="1" t="s">
        <v>9</v>
      </c>
      <c r="G3" s="9"/>
    </row>
    <row r="4" spans="1:21" x14ac:dyDescent="0.25">
      <c r="B4" s="6" t="s">
        <v>75</v>
      </c>
      <c r="D4" s="7">
        <v>1</v>
      </c>
      <c r="E4" s="7">
        <v>1</v>
      </c>
      <c r="G4" s="12" t="str">
        <f>IF($E4=1,$B4," ")</f>
        <v>体验1-2章玩法</v>
      </c>
      <c r="H4" s="13">
        <f>IF($E4=1,$D4," ")</f>
        <v>1</v>
      </c>
      <c r="I4" s="14"/>
      <c r="J4" s="12" t="str">
        <f>IF($E4=2,$B4," ")</f>
        <v xml:space="preserve"> </v>
      </c>
      <c r="K4" s="13" t="str">
        <f>IF($E4=2,$D4," ")</f>
        <v xml:space="preserve"> </v>
      </c>
      <c r="L4" s="14"/>
      <c r="M4" s="12" t="str">
        <f>IF($E4=3,$B4," ")</f>
        <v xml:space="preserve"> </v>
      </c>
      <c r="N4" s="13" t="str">
        <f>IF($E4=3,$D4," ")</f>
        <v xml:space="preserve"> </v>
      </c>
      <c r="O4" s="14"/>
      <c r="P4" s="12" t="str">
        <f>IF($E4=4,$B4," ")</f>
        <v xml:space="preserve"> </v>
      </c>
      <c r="Q4" s="13" t="str">
        <f>IF($E4=4,$D4," ")</f>
        <v xml:space="preserve"> </v>
      </c>
      <c r="R4" s="14"/>
      <c r="S4" s="12" t="str">
        <f>IF($E4=5,$B4," ")</f>
        <v xml:space="preserve"> </v>
      </c>
      <c r="T4" s="13" t="str">
        <f>IF($E4=5,$D4," ")</f>
        <v xml:space="preserve"> </v>
      </c>
    </row>
    <row r="5" spans="1:21" x14ac:dyDescent="0.25">
      <c r="B5" s="9" t="s">
        <v>12</v>
      </c>
      <c r="C5" s="9"/>
      <c r="D5" s="17">
        <v>0.5</v>
      </c>
      <c r="E5" s="7">
        <v>1</v>
      </c>
      <c r="G5" s="12" t="str">
        <f t="shared" ref="G5:G6" si="0">IF($E5=1,$B5," ")</f>
        <v>大冒险文档审核</v>
      </c>
      <c r="H5" s="13">
        <f t="shared" ref="H5:H6" si="1">IF($E5=1,$D5," ")</f>
        <v>0.5</v>
      </c>
      <c r="I5" s="14"/>
      <c r="J5" s="12" t="str">
        <f t="shared" ref="J5:J6" si="2">IF($E5=2,$B5," ")</f>
        <v xml:space="preserve"> </v>
      </c>
      <c r="K5" s="13" t="str">
        <f t="shared" ref="K5:K6" si="3">IF($E5=2,$D5," ")</f>
        <v xml:space="preserve"> </v>
      </c>
      <c r="L5" s="14"/>
      <c r="M5" s="12" t="str">
        <f t="shared" ref="M5:M6" si="4">IF($E5=3,$B5," ")</f>
        <v xml:space="preserve"> </v>
      </c>
      <c r="N5" s="13" t="str">
        <f t="shared" ref="N5:N6" si="5">IF($E5=3,$D5," ")</f>
        <v xml:space="preserve"> </v>
      </c>
      <c r="O5" s="14"/>
      <c r="P5" s="12" t="str">
        <f t="shared" ref="P5:P6" si="6">IF($E5=4,$B5," ")</f>
        <v xml:space="preserve"> </v>
      </c>
      <c r="Q5" s="13" t="str">
        <f t="shared" ref="Q5:Q6" si="7">IF($E5=4,$D5," ")</f>
        <v xml:space="preserve"> </v>
      </c>
      <c r="R5" s="14"/>
      <c r="S5" s="12" t="str">
        <f t="shared" ref="S5:S6" si="8">IF($E5=5,$B5," ")</f>
        <v xml:space="preserve"> </v>
      </c>
      <c r="T5" s="13" t="str">
        <f t="shared" ref="T5:T6" si="9">IF($E5=5,$D5," ")</f>
        <v xml:space="preserve"> </v>
      </c>
    </row>
    <row r="6" spans="1:21" x14ac:dyDescent="0.25">
      <c r="B6" s="6" t="s">
        <v>13</v>
      </c>
      <c r="D6" s="7">
        <v>0.5</v>
      </c>
      <c r="E6" s="7">
        <v>1</v>
      </c>
      <c r="G6" s="12" t="str">
        <f t="shared" si="0"/>
        <v>任务内容设计审核</v>
      </c>
      <c r="H6" s="13">
        <f t="shared" si="1"/>
        <v>0.5</v>
      </c>
      <c r="I6" s="14"/>
      <c r="J6" s="12" t="str">
        <f t="shared" si="2"/>
        <v xml:space="preserve"> </v>
      </c>
      <c r="K6" s="13" t="str">
        <f t="shared" si="3"/>
        <v xml:space="preserve"> </v>
      </c>
      <c r="L6" s="14"/>
      <c r="M6" s="12" t="str">
        <f t="shared" si="4"/>
        <v xml:space="preserve"> </v>
      </c>
      <c r="N6" s="13" t="str">
        <f t="shared" si="5"/>
        <v xml:space="preserve"> </v>
      </c>
      <c r="O6" s="14"/>
      <c r="P6" s="12" t="str">
        <f t="shared" si="6"/>
        <v xml:space="preserve"> </v>
      </c>
      <c r="Q6" s="13" t="str">
        <f t="shared" si="7"/>
        <v xml:space="preserve"> </v>
      </c>
      <c r="R6" s="14"/>
      <c r="S6" s="12" t="str">
        <f t="shared" si="8"/>
        <v xml:space="preserve"> </v>
      </c>
      <c r="T6" s="13" t="str">
        <f t="shared" si="9"/>
        <v xml:space="preserve"> </v>
      </c>
    </row>
    <row r="7" spans="1:21" x14ac:dyDescent="0.25">
      <c r="B7" s="15" t="s">
        <v>55</v>
      </c>
      <c r="C7" s="15"/>
      <c r="D7" s="16">
        <v>2</v>
      </c>
      <c r="E7" s="7">
        <v>1</v>
      </c>
      <c r="G7" s="12" t="str">
        <f>IF($E7=1,$B7," ")</f>
        <v>对局修改方案</v>
      </c>
      <c r="H7" s="13">
        <f>IF($E7=1,$D7," ")</f>
        <v>2</v>
      </c>
      <c r="I7" s="14"/>
      <c r="J7" s="12" t="str">
        <f>IF($E7=2,$B7," ")</f>
        <v xml:space="preserve"> </v>
      </c>
      <c r="K7" s="13" t="str">
        <f>IF($E7=2,$D7," ")</f>
        <v xml:space="preserve"> </v>
      </c>
      <c r="L7" s="14"/>
      <c r="M7" s="12" t="str">
        <f>IF($E7=3,$B7," ")</f>
        <v xml:space="preserve"> </v>
      </c>
      <c r="N7" s="13" t="str">
        <f>IF($E7=3,$D7," ")</f>
        <v xml:space="preserve"> </v>
      </c>
      <c r="O7" s="14"/>
      <c r="P7" s="12" t="str">
        <f>IF($E7=4,$B7," ")</f>
        <v xml:space="preserve"> </v>
      </c>
      <c r="Q7" s="13" t="str">
        <f>IF($E7=4,$D7," ")</f>
        <v xml:space="preserve"> </v>
      </c>
      <c r="R7" s="14"/>
      <c r="S7" s="12" t="str">
        <f>IF($E7=5,$B7," ")</f>
        <v xml:space="preserve"> </v>
      </c>
      <c r="T7" s="13" t="str">
        <f>IF($E7=5,$D7," ")</f>
        <v xml:space="preserve"> </v>
      </c>
    </row>
    <row r="8" spans="1:21" x14ac:dyDescent="0.25">
      <c r="B8" s="15"/>
      <c r="C8" s="15"/>
      <c r="D8" s="16"/>
      <c r="G8" s="12"/>
      <c r="H8" s="13"/>
      <c r="I8" s="14"/>
      <c r="J8" s="12"/>
      <c r="K8" s="13"/>
      <c r="L8" s="14"/>
      <c r="M8" s="12"/>
      <c r="N8" s="13"/>
      <c r="O8" s="14"/>
      <c r="P8" s="12"/>
      <c r="Q8" s="13"/>
      <c r="R8" s="14"/>
      <c r="S8" s="12"/>
      <c r="T8" s="13"/>
    </row>
    <row r="9" spans="1:21" x14ac:dyDescent="0.25">
      <c r="B9" s="9" t="s">
        <v>63</v>
      </c>
      <c r="D9" s="7">
        <v>3</v>
      </c>
      <c r="E9" s="7">
        <v>2</v>
      </c>
      <c r="F9" s="8" t="s">
        <v>99</v>
      </c>
      <c r="G9" s="12" t="str">
        <f t="shared" ref="G9:G20" si="10">IF($E9=1,$B9," ")</f>
        <v xml:space="preserve"> </v>
      </c>
      <c r="H9" s="13" t="str">
        <f t="shared" ref="H9:H20" si="11">IF($E9=1,$D9," ")</f>
        <v xml:space="preserve"> </v>
      </c>
      <c r="I9" s="14"/>
      <c r="J9" s="12" t="str">
        <f t="shared" ref="J9:J20" si="12">IF($E9=2,$B9," ")</f>
        <v>玩法和各个系统定位，觉醒</v>
      </c>
      <c r="K9" s="13">
        <f t="shared" ref="K9:K20" si="13">IF($E9=2,$D9," ")</f>
        <v>3</v>
      </c>
      <c r="L9" s="14"/>
      <c r="M9" s="12" t="str">
        <f t="shared" ref="M9:M20" si="14">IF($E9=3,$B9," ")</f>
        <v xml:space="preserve"> </v>
      </c>
      <c r="N9" s="13" t="str">
        <f t="shared" ref="N9:N20" si="15">IF($E9=3,$D9," ")</f>
        <v xml:space="preserve"> </v>
      </c>
      <c r="O9" s="14"/>
      <c r="P9" s="12" t="str">
        <f t="shared" ref="P9:P20" si="16">IF($E9=4,$B9," ")</f>
        <v xml:space="preserve"> </v>
      </c>
      <c r="Q9" s="13" t="str">
        <f t="shared" ref="Q9:Q20" si="17">IF($E9=4,$D9," ")</f>
        <v xml:space="preserve"> </v>
      </c>
      <c r="R9" s="14"/>
      <c r="S9" s="12" t="str">
        <f t="shared" ref="S9:S20" si="18">IF($E9=5,$B9," ")</f>
        <v xml:space="preserve"> </v>
      </c>
      <c r="T9" s="13" t="str">
        <f t="shared" ref="T9:T20" si="19">IF($E9=5,$D9," ")</f>
        <v xml:space="preserve"> </v>
      </c>
    </row>
    <row r="10" spans="1:21" x14ac:dyDescent="0.25">
      <c r="B10" s="9" t="s">
        <v>54</v>
      </c>
      <c r="D10" s="7">
        <v>3</v>
      </c>
      <c r="E10" s="7">
        <v>2</v>
      </c>
      <c r="G10" s="12" t="str">
        <f t="shared" si="10"/>
        <v xml:space="preserve"> </v>
      </c>
      <c r="H10" s="13" t="str">
        <f t="shared" si="11"/>
        <v xml:space="preserve"> </v>
      </c>
      <c r="I10" s="14"/>
      <c r="J10" s="12" t="str">
        <f t="shared" si="12"/>
        <v>丰富剧情故事， 角色之间关系</v>
      </c>
      <c r="K10" s="13">
        <f t="shared" si="13"/>
        <v>3</v>
      </c>
      <c r="L10" s="14"/>
      <c r="M10" s="12" t="str">
        <f t="shared" si="14"/>
        <v xml:space="preserve"> </v>
      </c>
      <c r="N10" s="13" t="str">
        <f t="shared" si="15"/>
        <v xml:space="preserve"> </v>
      </c>
      <c r="O10" s="14"/>
      <c r="P10" s="12" t="str">
        <f t="shared" si="16"/>
        <v xml:space="preserve"> </v>
      </c>
      <c r="Q10" s="13" t="str">
        <f t="shared" si="17"/>
        <v xml:space="preserve"> </v>
      </c>
      <c r="R10" s="14"/>
      <c r="S10" s="12" t="str">
        <f t="shared" si="18"/>
        <v xml:space="preserve"> </v>
      </c>
      <c r="T10" s="13" t="str">
        <f t="shared" si="19"/>
        <v xml:space="preserve"> </v>
      </c>
    </row>
    <row r="11" spans="1:21" x14ac:dyDescent="0.25">
      <c r="B11" s="9"/>
      <c r="G11" s="12"/>
      <c r="H11" s="13"/>
      <c r="I11" s="14"/>
      <c r="J11" s="12"/>
      <c r="K11" s="13"/>
      <c r="L11" s="14"/>
      <c r="M11" s="12"/>
      <c r="N11" s="13"/>
      <c r="O11" s="14"/>
      <c r="P11" s="12"/>
      <c r="Q11" s="13"/>
      <c r="R11" s="14"/>
      <c r="S11" s="12"/>
      <c r="T11" s="13"/>
    </row>
    <row r="12" spans="1:21" x14ac:dyDescent="0.25">
      <c r="B12" s="9" t="s">
        <v>56</v>
      </c>
      <c r="D12" s="27">
        <v>1</v>
      </c>
      <c r="E12" s="7">
        <v>3</v>
      </c>
      <c r="G12" s="12" t="str">
        <f t="shared" si="10"/>
        <v xml:space="preserve"> </v>
      </c>
      <c r="H12" s="13" t="str">
        <f t="shared" si="11"/>
        <v xml:space="preserve"> </v>
      </c>
      <c r="I12" s="14"/>
      <c r="J12" s="12" t="str">
        <f t="shared" si="12"/>
        <v xml:space="preserve"> </v>
      </c>
      <c r="K12" s="13" t="str">
        <f t="shared" si="13"/>
        <v xml:space="preserve"> </v>
      </c>
      <c r="L12" s="14"/>
      <c r="M12" s="12" t="str">
        <f t="shared" si="14"/>
        <v>音效需求 - 包括UI部分</v>
      </c>
      <c r="N12" s="13">
        <f t="shared" si="15"/>
        <v>1</v>
      </c>
      <c r="O12" s="14"/>
      <c r="P12" s="12" t="str">
        <f t="shared" si="16"/>
        <v xml:space="preserve"> </v>
      </c>
      <c r="Q12" s="13" t="str">
        <f t="shared" si="17"/>
        <v xml:space="preserve"> </v>
      </c>
      <c r="R12" s="14"/>
      <c r="S12" s="12" t="str">
        <f t="shared" si="18"/>
        <v xml:space="preserve"> </v>
      </c>
      <c r="T12" s="13" t="str">
        <f t="shared" si="19"/>
        <v xml:space="preserve"> </v>
      </c>
    </row>
    <row r="13" spans="1:21" x14ac:dyDescent="0.25">
      <c r="B13" s="9" t="s">
        <v>105</v>
      </c>
      <c r="D13" s="27">
        <v>4</v>
      </c>
      <c r="E13" s="7">
        <v>3</v>
      </c>
      <c r="G13" s="12"/>
      <c r="H13" s="13"/>
      <c r="I13" s="14"/>
      <c r="J13" s="12"/>
      <c r="K13" s="13"/>
      <c r="L13" s="14"/>
      <c r="M13" s="12"/>
      <c r="N13" s="13"/>
      <c r="O13" s="14"/>
      <c r="P13" s="12"/>
      <c r="Q13" s="13"/>
      <c r="R13" s="14"/>
      <c r="S13" s="12"/>
      <c r="T13" s="13"/>
    </row>
    <row r="14" spans="1:21" x14ac:dyDescent="0.25">
      <c r="B14" s="9"/>
      <c r="D14" s="27"/>
      <c r="G14" s="12"/>
      <c r="H14" s="13"/>
      <c r="I14" s="14"/>
      <c r="J14" s="12"/>
      <c r="K14" s="13"/>
      <c r="L14" s="14"/>
      <c r="M14" s="12"/>
      <c r="N14" s="13"/>
      <c r="O14" s="14"/>
      <c r="P14" s="12"/>
      <c r="Q14" s="13"/>
      <c r="R14" s="14"/>
      <c r="S14" s="12"/>
      <c r="T14" s="13"/>
    </row>
    <row r="15" spans="1:21" x14ac:dyDescent="0.25">
      <c r="B15" s="9" t="s">
        <v>100</v>
      </c>
      <c r="D15" s="27">
        <v>3</v>
      </c>
      <c r="E15" s="7">
        <v>4</v>
      </c>
      <c r="G15" s="12"/>
      <c r="H15" s="13"/>
      <c r="I15" s="14"/>
      <c r="J15" s="12"/>
      <c r="K15" s="13"/>
      <c r="L15" s="14"/>
      <c r="M15" s="12"/>
      <c r="N15" s="13"/>
      <c r="O15" s="14"/>
      <c r="P15" s="12"/>
      <c r="Q15" s="13"/>
      <c r="R15" s="14"/>
      <c r="S15" s="12"/>
      <c r="T15" s="13"/>
    </row>
    <row r="16" spans="1:21" x14ac:dyDescent="0.25">
      <c r="B16" s="6" t="s">
        <v>10</v>
      </c>
      <c r="D16" s="7">
        <v>3</v>
      </c>
      <c r="E16" s="7">
        <v>4</v>
      </c>
      <c r="G16" s="12" t="str">
        <f t="shared" si="10"/>
        <v xml:space="preserve"> </v>
      </c>
      <c r="H16" s="13" t="str">
        <f t="shared" si="11"/>
        <v xml:space="preserve"> </v>
      </c>
      <c r="I16" s="14"/>
      <c r="J16" s="12" t="str">
        <f t="shared" si="12"/>
        <v xml:space="preserve"> </v>
      </c>
      <c r="K16" s="13" t="str">
        <f t="shared" si="13"/>
        <v xml:space="preserve"> </v>
      </c>
      <c r="L16" s="14"/>
      <c r="M16" s="12" t="str">
        <f t="shared" si="14"/>
        <v xml:space="preserve"> </v>
      </c>
      <c r="N16" s="13" t="str">
        <f t="shared" si="15"/>
        <v xml:space="preserve"> </v>
      </c>
      <c r="O16" s="14"/>
      <c r="P16" s="12" t="str">
        <f t="shared" si="16"/>
        <v>成长卡点需求</v>
      </c>
      <c r="Q16" s="13">
        <f t="shared" si="17"/>
        <v>3</v>
      </c>
      <c r="R16" s="14"/>
      <c r="S16" s="12" t="str">
        <f t="shared" si="18"/>
        <v xml:space="preserve"> </v>
      </c>
      <c r="T16" s="13" t="str">
        <f t="shared" si="19"/>
        <v xml:space="preserve"> </v>
      </c>
    </row>
    <row r="17" spans="1:21" x14ac:dyDescent="0.25">
      <c r="B17" s="9" t="s">
        <v>112</v>
      </c>
      <c r="C17" s="9"/>
      <c r="D17" s="17"/>
      <c r="G17" s="12" t="str">
        <f t="shared" si="10"/>
        <v xml:space="preserve"> </v>
      </c>
      <c r="H17" s="13" t="str">
        <f t="shared" si="11"/>
        <v xml:space="preserve"> </v>
      </c>
      <c r="I17" s="14"/>
      <c r="J17" s="12" t="str">
        <f t="shared" si="12"/>
        <v xml:space="preserve"> </v>
      </c>
      <c r="K17" s="13" t="str">
        <f t="shared" si="13"/>
        <v xml:space="preserve"> </v>
      </c>
      <c r="L17" s="14"/>
      <c r="M17" s="12" t="str">
        <f t="shared" si="14"/>
        <v xml:space="preserve"> </v>
      </c>
      <c r="N17" s="13" t="str">
        <f t="shared" si="15"/>
        <v xml:space="preserve"> </v>
      </c>
      <c r="O17" s="14"/>
      <c r="P17" s="12" t="str">
        <f t="shared" si="16"/>
        <v xml:space="preserve"> </v>
      </c>
      <c r="Q17" s="13" t="str">
        <f t="shared" si="17"/>
        <v xml:space="preserve"> </v>
      </c>
      <c r="R17" s="14"/>
      <c r="S17" s="12" t="str">
        <f t="shared" si="18"/>
        <v xml:space="preserve"> </v>
      </c>
      <c r="T17" s="13" t="str">
        <f t="shared" si="19"/>
        <v xml:space="preserve"> </v>
      </c>
    </row>
    <row r="18" spans="1:21" x14ac:dyDescent="0.25">
      <c r="B18" s="6" t="s">
        <v>81</v>
      </c>
      <c r="G18" s="12" t="str">
        <f t="shared" si="10"/>
        <v xml:space="preserve"> </v>
      </c>
      <c r="H18" s="13" t="str">
        <f t="shared" si="11"/>
        <v xml:space="preserve"> </v>
      </c>
      <c r="I18" s="14"/>
      <c r="J18" s="12" t="str">
        <f t="shared" si="12"/>
        <v xml:space="preserve"> </v>
      </c>
      <c r="K18" s="13" t="str">
        <f t="shared" si="13"/>
        <v xml:space="preserve"> </v>
      </c>
      <c r="L18" s="14"/>
      <c r="M18" s="12" t="str">
        <f t="shared" si="14"/>
        <v xml:space="preserve"> </v>
      </c>
      <c r="N18" s="13" t="str">
        <f t="shared" si="15"/>
        <v xml:space="preserve"> </v>
      </c>
      <c r="O18" s="14"/>
      <c r="P18" s="12" t="str">
        <f t="shared" si="16"/>
        <v xml:space="preserve"> </v>
      </c>
      <c r="Q18" s="13" t="str">
        <f t="shared" si="17"/>
        <v xml:space="preserve"> </v>
      </c>
      <c r="R18" s="14"/>
      <c r="S18" s="12" t="str">
        <f t="shared" si="18"/>
        <v xml:space="preserve"> </v>
      </c>
      <c r="T18" s="13" t="str">
        <f t="shared" si="19"/>
        <v xml:space="preserve"> </v>
      </c>
    </row>
    <row r="19" spans="1:21" x14ac:dyDescent="0.25">
      <c r="B19" s="15" t="s">
        <v>11</v>
      </c>
      <c r="C19" s="15"/>
      <c r="D19" s="16">
        <v>3</v>
      </c>
      <c r="E19" s="7">
        <v>5</v>
      </c>
      <c r="G19" s="12" t="str">
        <f t="shared" si="10"/>
        <v xml:space="preserve"> </v>
      </c>
      <c r="H19" s="13" t="str">
        <f t="shared" si="11"/>
        <v xml:space="preserve"> </v>
      </c>
      <c r="I19" s="14"/>
      <c r="J19" s="12" t="str">
        <f t="shared" si="12"/>
        <v xml:space="preserve"> </v>
      </c>
      <c r="K19" s="13" t="str">
        <f t="shared" si="13"/>
        <v xml:space="preserve"> </v>
      </c>
      <c r="L19" s="14"/>
      <c r="M19" s="12" t="str">
        <f t="shared" si="14"/>
        <v xml:space="preserve"> </v>
      </c>
      <c r="N19" s="13" t="str">
        <f t="shared" si="15"/>
        <v xml:space="preserve"> </v>
      </c>
      <c r="O19" s="14"/>
      <c r="P19" s="12" t="str">
        <f t="shared" si="16"/>
        <v xml:space="preserve"> </v>
      </c>
      <c r="Q19" s="13" t="str">
        <f t="shared" si="17"/>
        <v xml:space="preserve"> </v>
      </c>
      <c r="R19" s="14"/>
      <c r="S19" s="12" t="str">
        <f t="shared" si="18"/>
        <v>0.7玩法难度定义和需求</v>
      </c>
      <c r="T19" s="13">
        <f t="shared" si="19"/>
        <v>3</v>
      </c>
    </row>
    <row r="20" spans="1:21" x14ac:dyDescent="0.25">
      <c r="B20" s="15"/>
      <c r="C20" s="15"/>
      <c r="D20" s="16"/>
      <c r="G20" s="12" t="str">
        <f t="shared" si="10"/>
        <v xml:space="preserve"> </v>
      </c>
      <c r="H20" s="13" t="str">
        <f t="shared" si="11"/>
        <v xml:space="preserve"> </v>
      </c>
      <c r="I20" s="14"/>
      <c r="J20" s="12" t="str">
        <f t="shared" si="12"/>
        <v xml:space="preserve"> </v>
      </c>
      <c r="K20" s="13" t="str">
        <f t="shared" si="13"/>
        <v xml:space="preserve"> </v>
      </c>
      <c r="L20" s="14"/>
      <c r="M20" s="12" t="str">
        <f t="shared" si="14"/>
        <v xml:space="preserve"> </v>
      </c>
      <c r="N20" s="13" t="str">
        <f t="shared" si="15"/>
        <v xml:space="preserve"> </v>
      </c>
      <c r="O20" s="14"/>
      <c r="P20" s="12" t="str">
        <f t="shared" si="16"/>
        <v xml:space="preserve"> </v>
      </c>
      <c r="Q20" s="13" t="str">
        <f t="shared" si="17"/>
        <v xml:space="preserve"> </v>
      </c>
      <c r="R20" s="14"/>
      <c r="S20" s="12" t="str">
        <f t="shared" si="18"/>
        <v xml:space="preserve"> </v>
      </c>
      <c r="T20" s="13" t="str">
        <f t="shared" si="19"/>
        <v xml:space="preserve"> </v>
      </c>
    </row>
    <row r="22" spans="1:21" x14ac:dyDescent="0.25">
      <c r="U22" s="6"/>
    </row>
    <row r="23" spans="1:21" x14ac:dyDescent="0.25">
      <c r="A23" s="6"/>
      <c r="B23" s="10" t="s">
        <v>0</v>
      </c>
      <c r="C23" s="10"/>
      <c r="D23" s="7">
        <f>SUM(D7:D22)</f>
        <v>22</v>
      </c>
      <c r="H23" s="7">
        <f>SUM(H2:H22)</f>
        <v>4</v>
      </c>
      <c r="K23" s="7">
        <f>SUM(K10:K22)</f>
        <v>3</v>
      </c>
      <c r="N23" s="7">
        <f>SUM(N10:N22)</f>
        <v>1</v>
      </c>
      <c r="Q23" s="7">
        <f>SUM(Q10:Q22)</f>
        <v>3</v>
      </c>
      <c r="T23" s="7">
        <f>SUM(T10:T22)</f>
        <v>3</v>
      </c>
    </row>
    <row r="24" spans="1:21" s="22" customFormat="1" x14ac:dyDescent="0.25">
      <c r="A24" s="19"/>
      <c r="B24" s="20"/>
      <c r="C24" s="20"/>
      <c r="D24" s="21"/>
      <c r="E24" s="21"/>
      <c r="F24" s="20"/>
      <c r="H24" s="23"/>
      <c r="I24" s="24"/>
      <c r="J24" s="20"/>
      <c r="L24" s="24"/>
      <c r="M24" s="20"/>
      <c r="O24" s="24"/>
      <c r="R24" s="24"/>
      <c r="U24" s="24"/>
    </row>
    <row r="25" spans="1:21" s="9" customFormat="1" x14ac:dyDescent="0.25">
      <c r="A25" s="1" t="s">
        <v>14</v>
      </c>
      <c r="B25" s="25"/>
      <c r="C25" s="25"/>
      <c r="D25" s="17"/>
      <c r="E25" s="17"/>
      <c r="F25" s="25"/>
      <c r="G25" s="10"/>
      <c r="H25" s="12" t="str">
        <f>IF($E25=1,$B25," ")</f>
        <v xml:space="preserve"> </v>
      </c>
      <c r="I25" s="13" t="str">
        <f>IF($E25=1,$D25," ")</f>
        <v xml:space="preserve"> </v>
      </c>
      <c r="J25" s="14"/>
      <c r="K25" s="12" t="str">
        <f>IF($E25=2,$B25," ")</f>
        <v xml:space="preserve"> </v>
      </c>
      <c r="L25" s="13" t="str">
        <f>IF($E25=2,$D25," ")</f>
        <v xml:space="preserve"> </v>
      </c>
      <c r="M25" s="14"/>
      <c r="N25" s="12" t="str">
        <f>IF($E25=3,$B25," ")</f>
        <v xml:space="preserve"> </v>
      </c>
      <c r="O25" s="13" t="str">
        <f>IF($E25=3,$D25," ")</f>
        <v xml:space="preserve"> </v>
      </c>
      <c r="P25" s="14"/>
      <c r="Q25" s="12" t="str">
        <f>IF($E25=4,$B25," ")</f>
        <v xml:space="preserve"> </v>
      </c>
      <c r="R25" s="13" t="str">
        <f>IF($E25=4,$D25," ")</f>
        <v xml:space="preserve"> </v>
      </c>
      <c r="S25" s="14"/>
      <c r="T25" s="12" t="str">
        <f>IF($E25=5,$B25," ")</f>
        <v xml:space="preserve"> </v>
      </c>
      <c r="U25" s="13" t="str">
        <f>IF($E25=5,$D25," ")</f>
        <v xml:space="preserve"> </v>
      </c>
    </row>
    <row r="26" spans="1:21" x14ac:dyDescent="0.25">
      <c r="B26" s="25" t="s">
        <v>61</v>
      </c>
      <c r="C26" s="8"/>
      <c r="D26" s="7">
        <v>3</v>
      </c>
      <c r="E26" s="7">
        <v>1</v>
      </c>
      <c r="G26" s="12" t="str">
        <f>IF($E26=1,$B26," ")</f>
        <v>需求 - 新增对局调优修改</v>
      </c>
      <c r="H26" s="13">
        <f>IF($E26=1,$D26," ")</f>
        <v>3</v>
      </c>
      <c r="I26" s="14"/>
      <c r="J26" s="12" t="str">
        <f>IF($E26=2,$B26," ")</f>
        <v xml:space="preserve"> </v>
      </c>
      <c r="K26" s="13" t="str">
        <f>IF($E26=2,$D26," ")</f>
        <v xml:space="preserve"> </v>
      </c>
      <c r="L26" s="14"/>
      <c r="M26" s="12" t="str">
        <f>IF($E26=3,$B26," ")</f>
        <v xml:space="preserve"> </v>
      </c>
      <c r="N26" s="13" t="str">
        <f>IF($E26=3,$D26," ")</f>
        <v xml:space="preserve"> </v>
      </c>
      <c r="O26" s="14"/>
      <c r="P26" s="12" t="str">
        <f>IF($E26=4,$B26," ")</f>
        <v xml:space="preserve"> </v>
      </c>
      <c r="Q26" s="13" t="str">
        <f>IF($E26=4,$D26," ")</f>
        <v xml:space="preserve"> </v>
      </c>
      <c r="R26" s="14"/>
      <c r="S26" s="12" t="str">
        <f>IF($E26=5,$B26," ")</f>
        <v xml:space="preserve"> </v>
      </c>
      <c r="T26" s="13" t="str">
        <f>IF($E26=5,$D26," ")</f>
        <v xml:space="preserve"> </v>
      </c>
    </row>
    <row r="27" spans="1:21" x14ac:dyDescent="0.25">
      <c r="B27" s="9" t="s">
        <v>62</v>
      </c>
      <c r="D27" s="7">
        <v>2</v>
      </c>
      <c r="E27" s="7">
        <v>1</v>
      </c>
      <c r="G27" s="12" t="str">
        <f t="shared" ref="G27:G44" si="20">IF($E27=1,$B27," ")</f>
        <v>1-2章副本配置debug</v>
      </c>
      <c r="H27" s="13">
        <f t="shared" ref="H27:H44" si="21">IF($E27=1,$D27," ")</f>
        <v>2</v>
      </c>
      <c r="I27" s="14"/>
      <c r="J27" s="12" t="str">
        <f t="shared" ref="J27:J44" si="22">IF($E27=2,$B27," ")</f>
        <v xml:space="preserve"> </v>
      </c>
      <c r="K27" s="13" t="str">
        <f t="shared" ref="K27:K44" si="23">IF($E27=2,$D27," ")</f>
        <v xml:space="preserve"> </v>
      </c>
      <c r="L27" s="14"/>
      <c r="M27" s="12" t="str">
        <f t="shared" ref="M27:M44" si="24">IF($E27=3,$B27," ")</f>
        <v xml:space="preserve"> </v>
      </c>
      <c r="N27" s="13" t="str">
        <f t="shared" ref="N27:N44" si="25">IF($E27=3,$D27," ")</f>
        <v xml:space="preserve"> </v>
      </c>
      <c r="O27" s="14"/>
      <c r="P27" s="12" t="str">
        <f t="shared" ref="P27:P44" si="26">IF($E27=4,$B27," ")</f>
        <v xml:space="preserve"> </v>
      </c>
      <c r="Q27" s="13" t="str">
        <f t="shared" ref="Q27:Q44" si="27">IF($E27=4,$D27," ")</f>
        <v xml:space="preserve"> </v>
      </c>
      <c r="R27" s="14"/>
      <c r="S27" s="12" t="str">
        <f t="shared" ref="S27:S44" si="28">IF($E27=5,$B27," ")</f>
        <v xml:space="preserve"> </v>
      </c>
      <c r="T27" s="13" t="str">
        <f t="shared" ref="T27:T44" si="29">IF($E27=5,$D27," ")</f>
        <v xml:space="preserve"> </v>
      </c>
    </row>
    <row r="28" spans="1:21" x14ac:dyDescent="0.25">
      <c r="A28" s="6"/>
      <c r="B28" s="8" t="s">
        <v>16</v>
      </c>
      <c r="C28" s="8"/>
      <c r="D28" s="7">
        <v>1</v>
      </c>
      <c r="E28" s="7">
        <v>1</v>
      </c>
      <c r="G28" s="12" t="str">
        <f t="shared" si="20"/>
        <v>任务系统 - 验收，Debug</v>
      </c>
      <c r="H28" s="13">
        <f t="shared" si="21"/>
        <v>1</v>
      </c>
      <c r="I28" s="14"/>
      <c r="J28" s="12" t="str">
        <f t="shared" si="22"/>
        <v xml:space="preserve"> </v>
      </c>
      <c r="K28" s="13" t="str">
        <f t="shared" si="23"/>
        <v xml:space="preserve"> </v>
      </c>
      <c r="L28" s="14"/>
      <c r="M28" s="12" t="str">
        <f t="shared" si="24"/>
        <v xml:space="preserve"> </v>
      </c>
      <c r="N28" s="13" t="str">
        <f t="shared" si="25"/>
        <v xml:space="preserve"> </v>
      </c>
      <c r="O28" s="14"/>
      <c r="P28" s="12" t="str">
        <f t="shared" si="26"/>
        <v xml:space="preserve"> </v>
      </c>
      <c r="Q28" s="13" t="str">
        <f t="shared" si="27"/>
        <v xml:space="preserve"> </v>
      </c>
      <c r="R28" s="14"/>
      <c r="S28" s="12" t="str">
        <f t="shared" si="28"/>
        <v xml:space="preserve"> </v>
      </c>
      <c r="T28" s="13" t="str">
        <f t="shared" si="29"/>
        <v xml:space="preserve"> </v>
      </c>
    </row>
    <row r="29" spans="1:21" x14ac:dyDescent="0.25">
      <c r="A29" s="6"/>
      <c r="B29" s="8"/>
      <c r="C29" s="8"/>
      <c r="G29" s="12"/>
      <c r="H29" s="13"/>
      <c r="I29" s="14"/>
      <c r="J29" s="12"/>
      <c r="K29" s="13"/>
      <c r="L29" s="14"/>
      <c r="M29" s="12"/>
      <c r="N29" s="13"/>
      <c r="O29" s="14"/>
      <c r="P29" s="12"/>
      <c r="Q29" s="13"/>
      <c r="R29" s="14"/>
      <c r="S29" s="12"/>
      <c r="T29" s="13"/>
    </row>
    <row r="30" spans="1:21" x14ac:dyDescent="0.25">
      <c r="A30" s="6"/>
      <c r="B30" s="8" t="s">
        <v>15</v>
      </c>
      <c r="C30" s="8"/>
      <c r="D30" s="7">
        <v>1</v>
      </c>
      <c r="E30" s="7">
        <v>2</v>
      </c>
      <c r="G30" s="12" t="str">
        <f t="shared" si="20"/>
        <v xml:space="preserve"> </v>
      </c>
      <c r="H30" s="13" t="str">
        <f t="shared" si="21"/>
        <v xml:space="preserve"> </v>
      </c>
      <c r="I30" s="14"/>
      <c r="J30" s="12" t="str">
        <f t="shared" si="22"/>
        <v>村落场景，主UI （配置，验收，Debug)</v>
      </c>
      <c r="K30" s="13">
        <f t="shared" si="23"/>
        <v>1</v>
      </c>
      <c r="L30" s="14"/>
      <c r="M30" s="12" t="str">
        <f t="shared" si="24"/>
        <v xml:space="preserve"> </v>
      </c>
      <c r="N30" s="13" t="str">
        <f t="shared" si="25"/>
        <v xml:space="preserve"> </v>
      </c>
      <c r="O30" s="14"/>
      <c r="P30" s="12" t="str">
        <f t="shared" si="26"/>
        <v xml:space="preserve"> </v>
      </c>
      <c r="Q30" s="13" t="str">
        <f t="shared" si="27"/>
        <v xml:space="preserve"> </v>
      </c>
      <c r="R30" s="14"/>
      <c r="S30" s="12" t="str">
        <f t="shared" si="28"/>
        <v xml:space="preserve"> </v>
      </c>
      <c r="T30" s="13" t="str">
        <f t="shared" si="29"/>
        <v xml:space="preserve"> </v>
      </c>
    </row>
    <row r="31" spans="1:21" x14ac:dyDescent="0.25">
      <c r="B31" s="6" t="s">
        <v>76</v>
      </c>
      <c r="D31" s="7">
        <v>3</v>
      </c>
      <c r="E31" s="7">
        <v>2</v>
      </c>
      <c r="G31" s="12" t="str">
        <f t="shared" si="20"/>
        <v xml:space="preserve"> </v>
      </c>
      <c r="H31" s="13" t="str">
        <f t="shared" si="21"/>
        <v xml:space="preserve"> </v>
      </c>
      <c r="I31" s="14"/>
      <c r="J31" s="12" t="str">
        <f t="shared" si="22"/>
        <v xml:space="preserve">活动指引界面 </v>
      </c>
      <c r="K31" s="13">
        <f t="shared" si="23"/>
        <v>3</v>
      </c>
      <c r="L31" s="14"/>
      <c r="M31" s="12" t="str">
        <f t="shared" si="24"/>
        <v xml:space="preserve"> </v>
      </c>
      <c r="N31" s="13" t="str">
        <f t="shared" si="25"/>
        <v xml:space="preserve"> </v>
      </c>
      <c r="O31" s="14"/>
      <c r="P31" s="12" t="str">
        <f t="shared" si="26"/>
        <v xml:space="preserve"> </v>
      </c>
      <c r="Q31" s="13" t="str">
        <f t="shared" si="27"/>
        <v xml:space="preserve"> </v>
      </c>
      <c r="R31" s="14"/>
      <c r="S31" s="12" t="str">
        <f t="shared" si="28"/>
        <v xml:space="preserve"> </v>
      </c>
      <c r="T31" s="13" t="str">
        <f t="shared" si="29"/>
        <v xml:space="preserve"> </v>
      </c>
    </row>
    <row r="32" spans="1:21" x14ac:dyDescent="0.25">
      <c r="B32" s="6" t="s">
        <v>65</v>
      </c>
      <c r="D32" s="7">
        <v>2</v>
      </c>
      <c r="E32" s="7">
        <v>2</v>
      </c>
      <c r="G32" s="12" t="str">
        <f t="shared" si="20"/>
        <v xml:space="preserve"> </v>
      </c>
      <c r="H32" s="13" t="str">
        <f t="shared" si="21"/>
        <v xml:space="preserve"> </v>
      </c>
      <c r="I32" s="14"/>
      <c r="J32" s="12" t="str">
        <f t="shared" si="22"/>
        <v>立绘系统需求</v>
      </c>
      <c r="K32" s="13">
        <f t="shared" si="23"/>
        <v>2</v>
      </c>
      <c r="L32" s="14"/>
      <c r="M32" s="12" t="str">
        <f t="shared" si="24"/>
        <v xml:space="preserve"> </v>
      </c>
      <c r="N32" s="13" t="str">
        <f t="shared" si="25"/>
        <v xml:space="preserve"> </v>
      </c>
      <c r="O32" s="14"/>
      <c r="P32" s="12" t="str">
        <f t="shared" si="26"/>
        <v xml:space="preserve"> </v>
      </c>
      <c r="Q32" s="13" t="str">
        <f t="shared" si="27"/>
        <v xml:space="preserve"> </v>
      </c>
      <c r="R32" s="14"/>
      <c r="S32" s="12" t="str">
        <f t="shared" si="28"/>
        <v xml:space="preserve"> </v>
      </c>
      <c r="T32" s="13" t="str">
        <f t="shared" si="29"/>
        <v xml:space="preserve"> </v>
      </c>
    </row>
    <row r="33" spans="2:21" x14ac:dyDescent="0.25">
      <c r="G33" s="12" t="str">
        <f t="shared" si="20"/>
        <v xml:space="preserve"> </v>
      </c>
      <c r="H33" s="13" t="str">
        <f t="shared" si="21"/>
        <v xml:space="preserve"> </v>
      </c>
      <c r="I33" s="14"/>
      <c r="J33" s="12" t="str">
        <f t="shared" si="22"/>
        <v xml:space="preserve"> </v>
      </c>
      <c r="K33" s="13" t="str">
        <f t="shared" si="23"/>
        <v xml:space="preserve"> </v>
      </c>
      <c r="L33" s="14"/>
      <c r="M33" s="12" t="str">
        <f t="shared" si="24"/>
        <v xml:space="preserve"> </v>
      </c>
      <c r="N33" s="13" t="str">
        <f t="shared" si="25"/>
        <v xml:space="preserve"> </v>
      </c>
      <c r="O33" s="14"/>
      <c r="P33" s="12" t="str">
        <f t="shared" si="26"/>
        <v xml:space="preserve"> </v>
      </c>
      <c r="Q33" s="13" t="str">
        <f t="shared" si="27"/>
        <v xml:space="preserve"> </v>
      </c>
      <c r="R33" s="14"/>
      <c r="S33" s="12" t="str">
        <f t="shared" si="28"/>
        <v xml:space="preserve"> </v>
      </c>
      <c r="T33" s="13" t="str">
        <f t="shared" si="29"/>
        <v xml:space="preserve"> </v>
      </c>
    </row>
    <row r="34" spans="2:21" x14ac:dyDescent="0.25">
      <c r="B34" s="8" t="s">
        <v>73</v>
      </c>
      <c r="C34" s="8"/>
      <c r="D34" s="7">
        <v>1</v>
      </c>
      <c r="E34" s="7">
        <v>3</v>
      </c>
      <c r="G34" s="12" t="str">
        <f t="shared" si="20"/>
        <v xml:space="preserve"> </v>
      </c>
      <c r="H34" s="13" t="str">
        <f t="shared" si="21"/>
        <v xml:space="preserve"> </v>
      </c>
      <c r="I34" s="14"/>
      <c r="J34" s="12" t="str">
        <f t="shared" si="22"/>
        <v xml:space="preserve"> </v>
      </c>
      <c r="K34" s="13" t="str">
        <f t="shared" si="23"/>
        <v xml:space="preserve"> </v>
      </c>
      <c r="L34" s="14"/>
      <c r="M34" s="12" t="str">
        <f t="shared" si="24"/>
        <v>副本失败指引</v>
      </c>
      <c r="N34" s="13">
        <f t="shared" si="25"/>
        <v>1</v>
      </c>
      <c r="O34" s="14"/>
      <c r="P34" s="12" t="str">
        <f t="shared" si="26"/>
        <v xml:space="preserve"> </v>
      </c>
      <c r="Q34" s="13" t="str">
        <f t="shared" si="27"/>
        <v xml:space="preserve"> </v>
      </c>
      <c r="R34" s="14"/>
      <c r="S34" s="12" t="str">
        <f t="shared" si="28"/>
        <v xml:space="preserve"> </v>
      </c>
      <c r="T34" s="13" t="str">
        <f t="shared" si="29"/>
        <v xml:space="preserve"> </v>
      </c>
    </row>
    <row r="35" spans="2:21" x14ac:dyDescent="0.25">
      <c r="B35" s="9" t="s">
        <v>66</v>
      </c>
      <c r="C35" s="9"/>
      <c r="D35" s="17">
        <v>1</v>
      </c>
      <c r="E35" s="7">
        <v>3</v>
      </c>
      <c r="G35" s="12" t="str">
        <f t="shared" si="20"/>
        <v xml:space="preserve"> </v>
      </c>
      <c r="H35" s="13" t="str">
        <f t="shared" si="21"/>
        <v xml:space="preserve"> </v>
      </c>
      <c r="I35" s="14"/>
      <c r="J35" s="12" t="str">
        <f t="shared" si="22"/>
        <v xml:space="preserve"> </v>
      </c>
      <c r="K35" s="13" t="str">
        <f t="shared" si="23"/>
        <v xml:space="preserve"> </v>
      </c>
      <c r="L35" s="14"/>
      <c r="M35" s="12" t="str">
        <f t="shared" si="24"/>
        <v xml:space="preserve">战力回归 </v>
      </c>
      <c r="N35" s="13">
        <f t="shared" si="25"/>
        <v>1</v>
      </c>
      <c r="O35" s="14"/>
      <c r="P35" s="12" t="str">
        <f t="shared" si="26"/>
        <v xml:space="preserve"> </v>
      </c>
      <c r="Q35" s="13" t="str">
        <f t="shared" si="27"/>
        <v xml:space="preserve"> </v>
      </c>
      <c r="R35" s="14"/>
      <c r="S35" s="12" t="str">
        <f t="shared" si="28"/>
        <v xml:space="preserve"> </v>
      </c>
      <c r="T35" s="13" t="str">
        <f t="shared" si="29"/>
        <v xml:space="preserve"> </v>
      </c>
    </row>
    <row r="36" spans="2:21" x14ac:dyDescent="0.25">
      <c r="B36" s="6" t="s">
        <v>19</v>
      </c>
      <c r="D36" s="7">
        <v>2</v>
      </c>
      <c r="E36" s="7">
        <v>3</v>
      </c>
      <c r="G36" s="12" t="str">
        <f t="shared" si="20"/>
        <v xml:space="preserve"> </v>
      </c>
      <c r="H36" s="13" t="str">
        <f t="shared" si="21"/>
        <v xml:space="preserve"> </v>
      </c>
      <c r="I36" s="14"/>
      <c r="J36" s="12" t="str">
        <f t="shared" si="22"/>
        <v xml:space="preserve"> </v>
      </c>
      <c r="K36" s="13" t="str">
        <f t="shared" si="23"/>
        <v xml:space="preserve"> </v>
      </c>
      <c r="L36" s="14"/>
      <c r="M36" s="12" t="str">
        <f t="shared" si="24"/>
        <v xml:space="preserve">签到 </v>
      </c>
      <c r="N36" s="13">
        <f t="shared" si="25"/>
        <v>2</v>
      </c>
      <c r="O36" s="14"/>
      <c r="P36" s="12" t="str">
        <f t="shared" si="26"/>
        <v xml:space="preserve"> </v>
      </c>
      <c r="Q36" s="13" t="str">
        <f t="shared" si="27"/>
        <v xml:space="preserve"> </v>
      </c>
      <c r="R36" s="14"/>
      <c r="S36" s="12" t="str">
        <f t="shared" si="28"/>
        <v xml:space="preserve"> </v>
      </c>
      <c r="T36" s="13" t="str">
        <f t="shared" si="29"/>
        <v xml:space="preserve"> </v>
      </c>
    </row>
    <row r="37" spans="2:21" x14ac:dyDescent="0.25">
      <c r="B37" s="6" t="s">
        <v>69</v>
      </c>
      <c r="D37" s="7">
        <v>1</v>
      </c>
      <c r="E37" s="7">
        <v>3</v>
      </c>
      <c r="G37" s="12" t="str">
        <f t="shared" si="20"/>
        <v xml:space="preserve"> </v>
      </c>
      <c r="H37" s="13" t="str">
        <f t="shared" si="21"/>
        <v xml:space="preserve"> </v>
      </c>
      <c r="I37" s="14"/>
      <c r="J37" s="12" t="str">
        <f t="shared" si="22"/>
        <v xml:space="preserve"> </v>
      </c>
      <c r="K37" s="13" t="str">
        <f t="shared" si="23"/>
        <v xml:space="preserve"> </v>
      </c>
      <c r="L37" s="14"/>
      <c r="M37" s="12" t="str">
        <f t="shared" si="24"/>
        <v>账号登陆， 选择服务器，创建角色验收</v>
      </c>
      <c r="N37" s="13">
        <f t="shared" si="25"/>
        <v>1</v>
      </c>
      <c r="O37" s="14"/>
      <c r="P37" s="12" t="str">
        <f t="shared" si="26"/>
        <v xml:space="preserve"> </v>
      </c>
      <c r="Q37" s="13" t="str">
        <f t="shared" si="27"/>
        <v xml:space="preserve"> </v>
      </c>
      <c r="R37" s="14"/>
      <c r="S37" s="12" t="str">
        <f t="shared" si="28"/>
        <v xml:space="preserve"> </v>
      </c>
      <c r="T37" s="13" t="str">
        <f t="shared" si="29"/>
        <v xml:space="preserve"> </v>
      </c>
    </row>
    <row r="38" spans="2:21" x14ac:dyDescent="0.25">
      <c r="G38" s="12" t="str">
        <f t="shared" si="20"/>
        <v xml:space="preserve"> </v>
      </c>
      <c r="H38" s="13" t="str">
        <f t="shared" si="21"/>
        <v xml:space="preserve"> </v>
      </c>
      <c r="I38" s="14"/>
      <c r="J38" s="12" t="str">
        <f t="shared" si="22"/>
        <v xml:space="preserve"> </v>
      </c>
      <c r="K38" s="13" t="str">
        <f t="shared" si="23"/>
        <v xml:space="preserve"> </v>
      </c>
      <c r="L38" s="14"/>
      <c r="M38" s="12" t="str">
        <f t="shared" si="24"/>
        <v xml:space="preserve"> </v>
      </c>
      <c r="N38" s="13" t="str">
        <f t="shared" si="25"/>
        <v xml:space="preserve"> </v>
      </c>
      <c r="O38" s="14"/>
      <c r="P38" s="12" t="str">
        <f t="shared" si="26"/>
        <v xml:space="preserve"> </v>
      </c>
      <c r="Q38" s="13" t="str">
        <f t="shared" si="27"/>
        <v xml:space="preserve"> </v>
      </c>
      <c r="R38" s="14"/>
      <c r="S38" s="12" t="str">
        <f t="shared" si="28"/>
        <v xml:space="preserve"> </v>
      </c>
      <c r="T38" s="13" t="str">
        <f t="shared" si="29"/>
        <v xml:space="preserve"> </v>
      </c>
    </row>
    <row r="39" spans="2:21" x14ac:dyDescent="0.25">
      <c r="B39" s="6" t="s">
        <v>82</v>
      </c>
      <c r="D39" s="7">
        <v>4</v>
      </c>
      <c r="E39" s="7">
        <v>4</v>
      </c>
      <c r="G39" s="12" t="str">
        <f t="shared" si="20"/>
        <v xml:space="preserve"> </v>
      </c>
      <c r="H39" s="13" t="str">
        <f t="shared" si="21"/>
        <v xml:space="preserve"> </v>
      </c>
      <c r="I39" s="14"/>
      <c r="J39" s="12" t="str">
        <f t="shared" si="22"/>
        <v xml:space="preserve"> </v>
      </c>
      <c r="K39" s="13" t="str">
        <f t="shared" si="23"/>
        <v xml:space="preserve"> </v>
      </c>
      <c r="L39" s="14"/>
      <c r="M39" s="12" t="str">
        <f t="shared" si="24"/>
        <v xml:space="preserve"> </v>
      </c>
      <c r="N39" s="13" t="str">
        <f t="shared" si="25"/>
        <v xml:space="preserve"> </v>
      </c>
      <c r="O39" s="14"/>
      <c r="P39" s="12" t="str">
        <f t="shared" si="26"/>
        <v>3-4章小怪配置</v>
      </c>
      <c r="Q39" s="13">
        <f t="shared" si="27"/>
        <v>4</v>
      </c>
      <c r="R39" s="14"/>
      <c r="S39" s="12" t="str">
        <f t="shared" si="28"/>
        <v xml:space="preserve"> </v>
      </c>
      <c r="T39" s="13" t="str">
        <f t="shared" si="29"/>
        <v xml:space="preserve"> </v>
      </c>
    </row>
    <row r="40" spans="2:21" x14ac:dyDescent="0.25">
      <c r="B40" s="6" t="s">
        <v>102</v>
      </c>
      <c r="D40" s="7">
        <v>1</v>
      </c>
      <c r="E40" s="7">
        <v>4</v>
      </c>
      <c r="G40" s="12" t="str">
        <f>IF($E40=1,$B40," ")</f>
        <v xml:space="preserve"> </v>
      </c>
      <c r="H40" s="13" t="str">
        <f>IF($E40=1,$D40," ")</f>
        <v xml:space="preserve"> </v>
      </c>
      <c r="I40" s="14"/>
      <c r="J40" s="12" t="str">
        <f>IF($E40=2,$B40," ")</f>
        <v xml:space="preserve"> </v>
      </c>
      <c r="K40" s="13" t="str">
        <f>IF($E40=2,$D40," ")</f>
        <v xml:space="preserve"> </v>
      </c>
      <c r="L40" s="14"/>
      <c r="M40" s="12" t="str">
        <f>IF($E40=3,$B40," ")</f>
        <v xml:space="preserve"> </v>
      </c>
      <c r="N40" s="13" t="str">
        <f>IF($E40=3,$D40," ")</f>
        <v xml:space="preserve"> </v>
      </c>
      <c r="O40" s="14"/>
      <c r="P40" s="12" t="str">
        <f>IF($E40=4,$B40," ")</f>
        <v>游戏更新 （策划需求）</v>
      </c>
      <c r="Q40" s="13">
        <f>IF($E40=4,$D40," ")</f>
        <v>1</v>
      </c>
      <c r="R40" s="14"/>
      <c r="S40" s="12" t="str">
        <f>IF($E40=5,$B40," ")</f>
        <v xml:space="preserve"> </v>
      </c>
      <c r="T40" s="13" t="str">
        <f>IF($E40=5,$D40," ")</f>
        <v xml:space="preserve"> </v>
      </c>
    </row>
    <row r="41" spans="2:21" x14ac:dyDescent="0.25">
      <c r="G41" s="12" t="str">
        <f t="shared" si="20"/>
        <v xml:space="preserve"> </v>
      </c>
      <c r="H41" s="13" t="str">
        <f t="shared" si="21"/>
        <v xml:space="preserve"> </v>
      </c>
      <c r="I41" s="14"/>
      <c r="J41" s="12" t="str">
        <f t="shared" si="22"/>
        <v xml:space="preserve"> </v>
      </c>
      <c r="K41" s="13" t="str">
        <f t="shared" si="23"/>
        <v xml:space="preserve"> </v>
      </c>
      <c r="L41" s="14"/>
      <c r="M41" s="12" t="str">
        <f t="shared" si="24"/>
        <v xml:space="preserve"> </v>
      </c>
      <c r="N41" s="13" t="str">
        <f t="shared" si="25"/>
        <v xml:space="preserve"> </v>
      </c>
      <c r="O41" s="14"/>
      <c r="P41" s="12" t="str">
        <f t="shared" si="26"/>
        <v xml:space="preserve"> </v>
      </c>
      <c r="Q41" s="13" t="str">
        <f t="shared" si="27"/>
        <v xml:space="preserve"> </v>
      </c>
      <c r="R41" s="14"/>
      <c r="S41" s="12" t="str">
        <f t="shared" si="28"/>
        <v xml:space="preserve"> </v>
      </c>
      <c r="T41" s="13" t="str">
        <f t="shared" si="29"/>
        <v xml:space="preserve"> </v>
      </c>
    </row>
    <row r="42" spans="2:21" x14ac:dyDescent="0.25">
      <c r="B42" s="6" t="s">
        <v>83</v>
      </c>
      <c r="D42" s="7">
        <v>4</v>
      </c>
      <c r="E42" s="7">
        <v>5</v>
      </c>
      <c r="G42" s="12" t="str">
        <f t="shared" si="20"/>
        <v xml:space="preserve"> </v>
      </c>
      <c r="H42" s="13" t="str">
        <f t="shared" si="21"/>
        <v xml:space="preserve"> </v>
      </c>
      <c r="I42" s="14"/>
      <c r="J42" s="12" t="str">
        <f t="shared" si="22"/>
        <v xml:space="preserve"> </v>
      </c>
      <c r="K42" s="13" t="str">
        <f t="shared" si="23"/>
        <v xml:space="preserve"> </v>
      </c>
      <c r="L42" s="14"/>
      <c r="M42" s="12" t="str">
        <f t="shared" si="24"/>
        <v xml:space="preserve"> </v>
      </c>
      <c r="N42" s="13" t="str">
        <f t="shared" si="25"/>
        <v xml:space="preserve"> </v>
      </c>
      <c r="O42" s="14"/>
      <c r="P42" s="12" t="str">
        <f t="shared" si="26"/>
        <v xml:space="preserve"> </v>
      </c>
      <c r="Q42" s="13" t="str">
        <f t="shared" si="27"/>
        <v xml:space="preserve"> </v>
      </c>
      <c r="R42" s="14"/>
      <c r="S42" s="12" t="str">
        <f t="shared" si="28"/>
        <v>3-4章Boss配置</v>
      </c>
      <c r="T42" s="13">
        <f t="shared" si="29"/>
        <v>4</v>
      </c>
    </row>
    <row r="43" spans="2:21" x14ac:dyDescent="0.25">
      <c r="B43" s="6" t="s">
        <v>84</v>
      </c>
      <c r="D43" s="7">
        <v>2</v>
      </c>
      <c r="E43" s="7">
        <v>5</v>
      </c>
      <c r="G43" s="12" t="str">
        <f t="shared" si="20"/>
        <v xml:space="preserve"> </v>
      </c>
      <c r="H43" s="13" t="str">
        <f t="shared" si="21"/>
        <v xml:space="preserve"> </v>
      </c>
      <c r="I43" s="14"/>
      <c r="J43" s="12" t="str">
        <f t="shared" si="22"/>
        <v xml:space="preserve"> </v>
      </c>
      <c r="K43" s="13" t="str">
        <f t="shared" si="23"/>
        <v xml:space="preserve"> </v>
      </c>
      <c r="L43" s="14"/>
      <c r="M43" s="12" t="str">
        <f t="shared" si="24"/>
        <v xml:space="preserve"> </v>
      </c>
      <c r="N43" s="13" t="str">
        <f t="shared" si="25"/>
        <v xml:space="preserve"> </v>
      </c>
      <c r="O43" s="14"/>
      <c r="P43" s="12" t="str">
        <f t="shared" si="26"/>
        <v xml:space="preserve"> </v>
      </c>
      <c r="Q43" s="13" t="str">
        <f t="shared" si="27"/>
        <v xml:space="preserve"> </v>
      </c>
      <c r="R43" s="14"/>
      <c r="S43" s="12" t="str">
        <f t="shared" si="28"/>
        <v>3-4章小怪配置 debug</v>
      </c>
      <c r="T43" s="13">
        <f t="shared" si="29"/>
        <v>2</v>
      </c>
    </row>
    <row r="44" spans="2:21" x14ac:dyDescent="0.25">
      <c r="G44" s="12" t="str">
        <f t="shared" si="20"/>
        <v xml:space="preserve"> </v>
      </c>
      <c r="H44" s="13" t="str">
        <f t="shared" si="21"/>
        <v xml:space="preserve"> </v>
      </c>
      <c r="I44" s="14"/>
      <c r="J44" s="12" t="str">
        <f t="shared" si="22"/>
        <v xml:space="preserve"> </v>
      </c>
      <c r="K44" s="13" t="str">
        <f t="shared" si="23"/>
        <v xml:space="preserve"> </v>
      </c>
      <c r="L44" s="14"/>
      <c r="M44" s="12" t="str">
        <f t="shared" si="24"/>
        <v xml:space="preserve"> </v>
      </c>
      <c r="N44" s="13" t="str">
        <f t="shared" si="25"/>
        <v xml:space="preserve"> </v>
      </c>
      <c r="O44" s="14"/>
      <c r="P44" s="12" t="str">
        <f t="shared" si="26"/>
        <v xml:space="preserve"> </v>
      </c>
      <c r="Q44" s="13" t="str">
        <f t="shared" si="27"/>
        <v xml:space="preserve"> </v>
      </c>
      <c r="R44" s="14"/>
      <c r="S44" s="12" t="str">
        <f t="shared" si="28"/>
        <v xml:space="preserve"> </v>
      </c>
      <c r="T44" s="13" t="str">
        <f t="shared" si="29"/>
        <v xml:space="preserve"> </v>
      </c>
    </row>
    <row r="45" spans="2:21" x14ac:dyDescent="0.25">
      <c r="G45" s="12"/>
      <c r="H45" s="13"/>
      <c r="I45" s="14"/>
      <c r="J45" s="12"/>
      <c r="K45" s="13"/>
      <c r="L45" s="14"/>
      <c r="M45" s="12"/>
      <c r="N45" s="13"/>
      <c r="O45" s="14"/>
      <c r="P45" s="12"/>
      <c r="Q45" s="13"/>
      <c r="R45" s="14"/>
      <c r="S45" s="12"/>
      <c r="T45" s="13"/>
      <c r="U45" s="6"/>
    </row>
    <row r="46" spans="2:21" s="1" customFormat="1" x14ac:dyDescent="0.25">
      <c r="B46" s="4" t="s">
        <v>0</v>
      </c>
      <c r="C46" s="4"/>
      <c r="D46" s="2">
        <f>SUM(D26:D45)</f>
        <v>28</v>
      </c>
      <c r="E46" s="2"/>
      <c r="F46" s="3"/>
      <c r="H46" s="2">
        <f ca="1">SUM(H24:H54)</f>
        <v>6</v>
      </c>
      <c r="I46" s="5"/>
      <c r="K46" s="2">
        <f ca="1">SUM(K28:K54)</f>
        <v>5</v>
      </c>
      <c r="L46" s="5"/>
      <c r="N46" s="2">
        <f ca="1">SUM(N28:N54)</f>
        <v>5</v>
      </c>
      <c r="O46" s="5"/>
      <c r="Q46" s="2">
        <f ca="1">SUM(Q28:Q54)</f>
        <v>4</v>
      </c>
      <c r="R46" s="5"/>
      <c r="T46" s="2">
        <f ca="1">SUM(T28:T54)</f>
        <v>9</v>
      </c>
    </row>
    <row r="47" spans="2:21" x14ac:dyDescent="0.25">
      <c r="G47" s="12"/>
      <c r="H47" s="13"/>
      <c r="I47" s="14"/>
      <c r="J47" s="12"/>
      <c r="K47" s="13"/>
      <c r="L47" s="14"/>
      <c r="M47" s="12"/>
      <c r="N47" s="13"/>
      <c r="O47" s="14"/>
      <c r="P47" s="12"/>
      <c r="Q47" s="13"/>
      <c r="R47" s="14"/>
      <c r="S47" s="12"/>
      <c r="T47" s="13"/>
      <c r="U47" s="6"/>
    </row>
    <row r="48" spans="2:21" x14ac:dyDescent="0.25">
      <c r="G48" s="12"/>
      <c r="H48" s="13"/>
      <c r="I48" s="14"/>
      <c r="J48" s="12"/>
      <c r="K48" s="13"/>
      <c r="L48" s="14"/>
      <c r="M48" s="12"/>
      <c r="N48" s="13"/>
      <c r="O48" s="14"/>
      <c r="P48" s="12"/>
      <c r="Q48" s="13"/>
      <c r="R48" s="14"/>
      <c r="S48" s="12"/>
      <c r="T48" s="13"/>
      <c r="U48" s="6"/>
    </row>
    <row r="49" spans="1:21" x14ac:dyDescent="0.25">
      <c r="B49" s="6" t="s">
        <v>85</v>
      </c>
      <c r="G49" s="12"/>
      <c r="H49" s="13"/>
      <c r="I49" s="14"/>
      <c r="J49" s="12"/>
      <c r="K49" s="13"/>
      <c r="L49" s="14"/>
      <c r="M49" s="12"/>
      <c r="N49" s="13"/>
      <c r="O49" s="14"/>
      <c r="P49" s="12"/>
      <c r="Q49" s="13"/>
      <c r="R49" s="14"/>
      <c r="S49" s="12"/>
      <c r="T49" s="13"/>
      <c r="U49" s="6"/>
    </row>
    <row r="50" spans="1:21" x14ac:dyDescent="0.25">
      <c r="B50" s="8" t="s">
        <v>17</v>
      </c>
      <c r="C50" s="8"/>
      <c r="D50" s="7">
        <v>3</v>
      </c>
      <c r="E50" s="7">
        <v>5</v>
      </c>
      <c r="G50" s="12" t="str">
        <f>IF($E50=1,$B50," ")</f>
        <v xml:space="preserve"> </v>
      </c>
      <c r="H50" s="13" t="str">
        <f>IF($E50=1,$D50," ")</f>
        <v xml:space="preserve"> </v>
      </c>
      <c r="I50" s="14"/>
      <c r="J50" s="12" t="str">
        <f>IF($E50=2,$B50," ")</f>
        <v xml:space="preserve"> </v>
      </c>
      <c r="K50" s="13" t="str">
        <f>IF($E50=2,$D50," ")</f>
        <v xml:space="preserve"> </v>
      </c>
      <c r="L50" s="14"/>
      <c r="M50" s="12" t="str">
        <f>IF($E50=3,$B50," ")</f>
        <v xml:space="preserve"> </v>
      </c>
      <c r="N50" s="13" t="str">
        <f>IF($E50=3,$D50," ")</f>
        <v xml:space="preserve"> </v>
      </c>
      <c r="O50" s="14"/>
      <c r="P50" s="12" t="str">
        <f>IF($E50=4,$B50," ")</f>
        <v xml:space="preserve"> </v>
      </c>
      <c r="Q50" s="13" t="str">
        <f>IF($E50=4,$D50," ")</f>
        <v xml:space="preserve"> </v>
      </c>
      <c r="R50" s="14"/>
      <c r="S50" s="12" t="str">
        <f>IF($E50=5,$B50," ")</f>
        <v>自动战斗逻辑</v>
      </c>
      <c r="T50" s="13">
        <f>IF($E50=5,$D50," ")</f>
        <v>3</v>
      </c>
    </row>
    <row r="51" spans="1:21" x14ac:dyDescent="0.25">
      <c r="B51" s="6" t="s">
        <v>18</v>
      </c>
      <c r="D51" s="7">
        <v>1</v>
      </c>
      <c r="G51" s="12" t="str">
        <f>IF($E51=1,$B51," ")</f>
        <v xml:space="preserve"> </v>
      </c>
      <c r="H51" s="13" t="str">
        <f>IF($E51=1,$D51," ")</f>
        <v xml:space="preserve"> </v>
      </c>
      <c r="I51" s="14"/>
      <c r="J51" s="12" t="str">
        <f>IF($E51=2,$B51," ")</f>
        <v xml:space="preserve"> </v>
      </c>
      <c r="K51" s="13" t="str">
        <f>IF($E51=2,$D51," ")</f>
        <v xml:space="preserve"> </v>
      </c>
      <c r="L51" s="14"/>
      <c r="M51" s="12" t="str">
        <f>IF($E51=3,$B51," ")</f>
        <v xml:space="preserve"> </v>
      </c>
      <c r="N51" s="13" t="str">
        <f>IF($E51=3,$D51," ")</f>
        <v xml:space="preserve"> </v>
      </c>
      <c r="O51" s="14"/>
      <c r="P51" s="12" t="str">
        <f>IF($E51=4,$B51," ")</f>
        <v xml:space="preserve"> </v>
      </c>
      <c r="Q51" s="13" t="str">
        <f>IF($E51=4,$D51," ")</f>
        <v xml:space="preserve"> </v>
      </c>
      <c r="R51" s="14"/>
      <c r="S51" s="12" t="str">
        <f>IF($E51=5,$B51," ")</f>
        <v xml:space="preserve"> </v>
      </c>
      <c r="T51" s="13" t="str">
        <f>IF($E51=5,$D51," ")</f>
        <v xml:space="preserve"> </v>
      </c>
    </row>
    <row r="52" spans="1:21" x14ac:dyDescent="0.25">
      <c r="B52" s="6" t="s">
        <v>101</v>
      </c>
    </row>
    <row r="53" spans="1:21" x14ac:dyDescent="0.25">
      <c r="B53" s="8" t="s">
        <v>70</v>
      </c>
      <c r="C53" s="8"/>
      <c r="G53" s="12" t="str">
        <f>IF($E53=1,$B53," ")</f>
        <v xml:space="preserve"> </v>
      </c>
      <c r="H53" s="13" t="str">
        <f>IF($E53=1,$D53," ")</f>
        <v xml:space="preserve"> </v>
      </c>
      <c r="I53" s="14"/>
      <c r="J53" s="12" t="str">
        <f>IF($E53=2,$B53," ")</f>
        <v xml:space="preserve"> </v>
      </c>
      <c r="K53" s="13" t="str">
        <f>IF($E53=2,$D53," ")</f>
        <v xml:space="preserve"> </v>
      </c>
      <c r="L53" s="14"/>
      <c r="M53" s="12" t="str">
        <f>IF($E53=3,$B53," ")</f>
        <v xml:space="preserve"> </v>
      </c>
      <c r="N53" s="13" t="str">
        <f>IF($E53=3,$D53," ")</f>
        <v xml:space="preserve"> </v>
      </c>
      <c r="O53" s="14"/>
      <c r="P53" s="12" t="str">
        <f>IF($E53=4,$B53," ")</f>
        <v xml:space="preserve"> </v>
      </c>
      <c r="Q53" s="13" t="str">
        <f>IF($E53=4,$D53," ")</f>
        <v xml:space="preserve"> </v>
      </c>
      <c r="R53" s="14"/>
      <c r="S53" s="12" t="str">
        <f>IF($E53=5,$B53," ")</f>
        <v xml:space="preserve"> </v>
      </c>
      <c r="T53" s="13" t="str">
        <f>IF($E53=5,$D53," ")</f>
        <v xml:space="preserve"> </v>
      </c>
    </row>
    <row r="54" spans="1:21" x14ac:dyDescent="0.25">
      <c r="B54" s="6" t="s">
        <v>79</v>
      </c>
      <c r="G54" s="12" t="str">
        <f>IF($E54=1,$B54," ")</f>
        <v xml:space="preserve"> </v>
      </c>
      <c r="H54" s="13" t="str">
        <f>IF($E54=1,$D54," ")</f>
        <v xml:space="preserve"> </v>
      </c>
      <c r="I54" s="14"/>
      <c r="J54" s="12" t="str">
        <f>IF($E54=2,$B54," ")</f>
        <v xml:space="preserve"> </v>
      </c>
      <c r="K54" s="13" t="str">
        <f>IF($E54=2,$D54," ")</f>
        <v xml:space="preserve"> </v>
      </c>
      <c r="L54" s="14"/>
      <c r="M54" s="12" t="str">
        <f>IF($E54=3,$B54," ")</f>
        <v xml:space="preserve"> </v>
      </c>
      <c r="N54" s="13" t="str">
        <f>IF($E54=3,$D54," ")</f>
        <v xml:space="preserve"> </v>
      </c>
      <c r="O54" s="14"/>
      <c r="P54" s="12" t="str">
        <f>IF($E54=4,$B54," ")</f>
        <v xml:space="preserve"> </v>
      </c>
      <c r="Q54" s="13" t="str">
        <f>IF($E54=4,$D54," ")</f>
        <v xml:space="preserve"> </v>
      </c>
      <c r="R54" s="14"/>
      <c r="S54" s="12" t="str">
        <f>IF($E54=5,$B54," ")</f>
        <v xml:space="preserve"> </v>
      </c>
      <c r="T54" s="13" t="str">
        <f>IF($E54=5,$D54," ")</f>
        <v xml:space="preserve"> </v>
      </c>
    </row>
    <row r="55" spans="1:21" x14ac:dyDescent="0.25">
      <c r="B55" s="8"/>
      <c r="C55" s="8"/>
      <c r="J55" s="8"/>
      <c r="M55" s="8"/>
    </row>
    <row r="56" spans="1:21" x14ac:dyDescent="0.25">
      <c r="B56" s="8"/>
      <c r="C56" s="8"/>
      <c r="J56" s="8"/>
      <c r="M56" s="8"/>
    </row>
    <row r="57" spans="1:21" s="22" customFormat="1" x14ac:dyDescent="0.25">
      <c r="A57" s="19"/>
      <c r="B57" s="20"/>
      <c r="C57" s="20"/>
      <c r="D57" s="21"/>
      <c r="E57" s="21"/>
      <c r="F57" s="20"/>
      <c r="H57" s="23"/>
      <c r="I57" s="24"/>
      <c r="J57" s="20"/>
      <c r="L57" s="24"/>
      <c r="M57" s="20"/>
      <c r="O57" s="24"/>
      <c r="R57" s="24"/>
      <c r="U57" s="24"/>
    </row>
    <row r="58" spans="1:21" x14ac:dyDescent="0.25">
      <c r="A58" s="1" t="s">
        <v>20</v>
      </c>
      <c r="B58" s="9"/>
      <c r="G58" s="12" t="str">
        <f t="shared" ref="G58" si="30">IF($E58=1,$B58," ")</f>
        <v xml:space="preserve"> </v>
      </c>
      <c r="H58" s="13" t="str">
        <f t="shared" ref="H58" si="31">IF($E58=1,$D58," ")</f>
        <v xml:space="preserve"> </v>
      </c>
      <c r="I58" s="14"/>
      <c r="J58" s="12" t="str">
        <f t="shared" ref="J58" si="32">IF($E58=2,$B58," ")</f>
        <v xml:space="preserve"> </v>
      </c>
      <c r="K58" s="13" t="str">
        <f t="shared" ref="K58" si="33">IF($E58=2,$D58," ")</f>
        <v xml:space="preserve"> </v>
      </c>
      <c r="L58" s="14"/>
      <c r="M58" s="12" t="str">
        <f t="shared" ref="M58" si="34">IF($E58=3,$B58," ")</f>
        <v xml:space="preserve"> </v>
      </c>
      <c r="N58" s="13" t="str">
        <f t="shared" ref="N58" si="35">IF($E58=3,$D58," ")</f>
        <v xml:space="preserve"> </v>
      </c>
      <c r="O58" s="14"/>
      <c r="P58" s="12" t="str">
        <f t="shared" ref="P58" si="36">IF($E58=4,$B58," ")</f>
        <v xml:space="preserve"> </v>
      </c>
      <c r="Q58" s="13" t="str">
        <f t="shared" ref="Q58" si="37">IF($E58=4,$D58," ")</f>
        <v xml:space="preserve"> </v>
      </c>
      <c r="R58" s="14"/>
      <c r="S58" s="12" t="str">
        <f t="shared" ref="S58" si="38">IF($E58=5,$B58," ")</f>
        <v xml:space="preserve"> </v>
      </c>
      <c r="T58" s="13" t="str">
        <f t="shared" ref="T58" si="39">IF($E58=5,$D58," ")</f>
        <v xml:space="preserve"> </v>
      </c>
    </row>
    <row r="59" spans="1:21" x14ac:dyDescent="0.25">
      <c r="B59" s="9"/>
      <c r="G59" s="12"/>
      <c r="H59" s="13"/>
      <c r="I59" s="14"/>
      <c r="J59" s="12"/>
      <c r="K59" s="13"/>
      <c r="L59" s="14"/>
      <c r="M59" s="12"/>
      <c r="N59" s="13"/>
      <c r="O59" s="14"/>
      <c r="P59" s="12"/>
      <c r="Q59" s="13"/>
      <c r="R59" s="14"/>
      <c r="S59" s="12"/>
      <c r="T59" s="13"/>
    </row>
    <row r="60" spans="1:21" x14ac:dyDescent="0.25">
      <c r="B60" s="6" t="s">
        <v>77</v>
      </c>
      <c r="D60" s="7">
        <v>2</v>
      </c>
      <c r="E60" s="7">
        <v>1</v>
      </c>
      <c r="F60" s="8" t="s">
        <v>21</v>
      </c>
      <c r="G60" s="12" t="str">
        <f>IF($E60=1,$B60," ")</f>
        <v>大冒险 - 文档，评审</v>
      </c>
      <c r="H60" s="13">
        <f>IF($E60=1,$D60," ")</f>
        <v>2</v>
      </c>
      <c r="I60" s="14"/>
      <c r="J60" s="12" t="str">
        <f>IF($E60=2,$B60," ")</f>
        <v xml:space="preserve"> </v>
      </c>
      <c r="K60" s="13" t="str">
        <f>IF($E60=2,$D60," ")</f>
        <v xml:space="preserve"> </v>
      </c>
      <c r="L60" s="14"/>
      <c r="M60" s="12" t="str">
        <f>IF($E60=3,$B60," ")</f>
        <v xml:space="preserve"> </v>
      </c>
      <c r="N60" s="13" t="str">
        <f>IF($E60=3,$D60," ")</f>
        <v xml:space="preserve"> </v>
      </c>
      <c r="O60" s="14"/>
      <c r="P60" s="12" t="str">
        <f>IF($E60=4,$B60," ")</f>
        <v xml:space="preserve"> </v>
      </c>
      <c r="Q60" s="13" t="str">
        <f>IF($E60=4,$D60," ")</f>
        <v xml:space="preserve"> </v>
      </c>
      <c r="R60" s="14"/>
      <c r="S60" s="12" t="str">
        <f>IF($E60=5,$B60," ")</f>
        <v xml:space="preserve"> </v>
      </c>
      <c r="T60" s="13" t="str">
        <f>IF($E60=5,$D60," ")</f>
        <v xml:space="preserve"> </v>
      </c>
    </row>
    <row r="61" spans="1:21" x14ac:dyDescent="0.25">
      <c r="B61" s="9" t="s">
        <v>78</v>
      </c>
      <c r="C61" s="9"/>
      <c r="D61" s="17">
        <v>2</v>
      </c>
      <c r="E61" s="7">
        <v>1</v>
      </c>
      <c r="G61" s="12" t="str">
        <f t="shared" ref="G61:G77" si="40">IF($E61=1,$B61," ")</f>
        <v>公会基地（对应大冒险）</v>
      </c>
      <c r="H61" s="13">
        <f t="shared" ref="H61:H77" si="41">IF($E61=1,$D61," ")</f>
        <v>2</v>
      </c>
      <c r="I61" s="14"/>
      <c r="J61" s="12" t="str">
        <f t="shared" ref="J61:J77" si="42">IF($E61=2,$B61," ")</f>
        <v xml:space="preserve"> </v>
      </c>
      <c r="K61" s="13" t="str">
        <f t="shared" ref="K61:K77" si="43">IF($E61=2,$D61," ")</f>
        <v xml:space="preserve"> </v>
      </c>
      <c r="L61" s="14"/>
      <c r="M61" s="12" t="str">
        <f t="shared" ref="M61:M77" si="44">IF($E61=3,$B61," ")</f>
        <v xml:space="preserve"> </v>
      </c>
      <c r="N61" s="13" t="str">
        <f t="shared" ref="N61:N77" si="45">IF($E61=3,$D61," ")</f>
        <v xml:space="preserve"> </v>
      </c>
      <c r="O61" s="14"/>
      <c r="P61" s="12" t="str">
        <f t="shared" ref="P61:P77" si="46">IF($E61=4,$B61," ")</f>
        <v xml:space="preserve"> </v>
      </c>
      <c r="Q61" s="13" t="str">
        <f t="shared" ref="Q61:Q77" si="47">IF($E61=4,$D61," ")</f>
        <v xml:space="preserve"> </v>
      </c>
      <c r="R61" s="14"/>
      <c r="S61" s="12" t="str">
        <f t="shared" ref="S61:S77" si="48">IF($E61=5,$B61," ")</f>
        <v xml:space="preserve"> </v>
      </c>
      <c r="T61" s="13" t="str">
        <f t="shared" ref="T61:T77" si="49">IF($E61=5,$D61," ")</f>
        <v xml:space="preserve"> </v>
      </c>
    </row>
    <row r="62" spans="1:21" x14ac:dyDescent="0.25">
      <c r="B62" s="9" t="s">
        <v>86</v>
      </c>
      <c r="D62" s="7">
        <v>1</v>
      </c>
      <c r="E62" s="7">
        <v>1</v>
      </c>
      <c r="G62" s="12" t="str">
        <f t="shared" si="40"/>
        <v>抽蛋 ， 副本获得宠物表现 （评审）</v>
      </c>
      <c r="H62" s="13">
        <f t="shared" si="41"/>
        <v>1</v>
      </c>
      <c r="I62" s="14"/>
      <c r="J62" s="12" t="str">
        <f t="shared" si="42"/>
        <v xml:space="preserve"> </v>
      </c>
      <c r="K62" s="13" t="str">
        <f t="shared" si="43"/>
        <v xml:space="preserve"> </v>
      </c>
      <c r="L62" s="14"/>
      <c r="M62" s="12" t="str">
        <f t="shared" si="44"/>
        <v xml:space="preserve"> </v>
      </c>
      <c r="N62" s="13" t="str">
        <f t="shared" si="45"/>
        <v xml:space="preserve"> </v>
      </c>
      <c r="O62" s="14"/>
      <c r="P62" s="12" t="str">
        <f t="shared" si="46"/>
        <v xml:space="preserve"> </v>
      </c>
      <c r="Q62" s="13" t="str">
        <f t="shared" si="47"/>
        <v xml:space="preserve"> </v>
      </c>
      <c r="R62" s="14"/>
      <c r="S62" s="12" t="str">
        <f t="shared" si="48"/>
        <v xml:space="preserve"> </v>
      </c>
      <c r="T62" s="13" t="str">
        <f t="shared" si="49"/>
        <v xml:space="preserve"> </v>
      </c>
    </row>
    <row r="63" spans="1:21" x14ac:dyDescent="0.25">
      <c r="B63" s="9"/>
      <c r="G63" s="12" t="str">
        <f t="shared" si="40"/>
        <v xml:space="preserve"> </v>
      </c>
      <c r="H63" s="13" t="str">
        <f t="shared" si="41"/>
        <v xml:space="preserve"> </v>
      </c>
      <c r="I63" s="14"/>
      <c r="J63" s="12" t="str">
        <f t="shared" si="42"/>
        <v xml:space="preserve"> </v>
      </c>
      <c r="K63" s="13" t="str">
        <f t="shared" si="43"/>
        <v xml:space="preserve"> </v>
      </c>
      <c r="L63" s="14"/>
      <c r="M63" s="12" t="str">
        <f t="shared" si="44"/>
        <v xml:space="preserve"> </v>
      </c>
      <c r="N63" s="13" t="str">
        <f t="shared" si="45"/>
        <v xml:space="preserve"> </v>
      </c>
      <c r="O63" s="14"/>
      <c r="P63" s="12" t="str">
        <f t="shared" si="46"/>
        <v xml:space="preserve"> </v>
      </c>
      <c r="Q63" s="13" t="str">
        <f t="shared" si="47"/>
        <v xml:space="preserve"> </v>
      </c>
      <c r="R63" s="14"/>
      <c r="S63" s="12" t="str">
        <f t="shared" si="48"/>
        <v xml:space="preserve"> </v>
      </c>
      <c r="T63" s="13" t="str">
        <f t="shared" si="49"/>
        <v xml:space="preserve"> </v>
      </c>
    </row>
    <row r="64" spans="1:21" x14ac:dyDescent="0.25">
      <c r="B64" s="9" t="s">
        <v>103</v>
      </c>
      <c r="D64" s="7">
        <v>2</v>
      </c>
      <c r="E64" s="7">
        <v>2</v>
      </c>
      <c r="G64" s="12"/>
      <c r="H64" s="13"/>
      <c r="I64" s="14"/>
      <c r="J64" s="12"/>
      <c r="K64" s="13"/>
      <c r="L64" s="14"/>
      <c r="M64" s="12"/>
      <c r="N64" s="13"/>
      <c r="O64" s="14"/>
      <c r="P64" s="12"/>
      <c r="Q64" s="13"/>
      <c r="R64" s="14"/>
      <c r="S64" s="12"/>
      <c r="T64" s="13"/>
    </row>
    <row r="65" spans="1:21" x14ac:dyDescent="0.25">
      <c r="B65" s="8" t="s">
        <v>71</v>
      </c>
      <c r="C65" s="8"/>
      <c r="D65" s="7">
        <v>1</v>
      </c>
      <c r="E65" s="7">
        <v>2</v>
      </c>
      <c r="G65" s="12" t="str">
        <f t="shared" si="40"/>
        <v xml:space="preserve"> </v>
      </c>
      <c r="H65" s="13" t="str">
        <f t="shared" si="41"/>
        <v xml:space="preserve"> </v>
      </c>
      <c r="I65" s="14"/>
      <c r="J65" s="12" t="str">
        <f t="shared" si="42"/>
        <v>公会祈福内容设计</v>
      </c>
      <c r="K65" s="13">
        <f t="shared" si="43"/>
        <v>1</v>
      </c>
      <c r="L65" s="14"/>
      <c r="M65" s="12" t="str">
        <f t="shared" si="44"/>
        <v xml:space="preserve"> </v>
      </c>
      <c r="N65" s="13" t="str">
        <f t="shared" si="45"/>
        <v xml:space="preserve"> </v>
      </c>
      <c r="O65" s="14"/>
      <c r="P65" s="12" t="str">
        <f t="shared" si="46"/>
        <v xml:space="preserve"> </v>
      </c>
      <c r="Q65" s="13" t="str">
        <f t="shared" si="47"/>
        <v xml:space="preserve"> </v>
      </c>
      <c r="R65" s="14"/>
      <c r="S65" s="12" t="str">
        <f t="shared" si="48"/>
        <v xml:space="preserve"> </v>
      </c>
      <c r="T65" s="13" t="str">
        <f t="shared" si="49"/>
        <v xml:space="preserve"> </v>
      </c>
    </row>
    <row r="66" spans="1:21" x14ac:dyDescent="0.25">
      <c r="B66" s="9" t="s">
        <v>27</v>
      </c>
      <c r="C66" s="9"/>
      <c r="D66" s="17">
        <v>1</v>
      </c>
      <c r="E66" s="7">
        <v>2</v>
      </c>
      <c r="G66" s="12" t="str">
        <f t="shared" si="40"/>
        <v xml:space="preserve"> </v>
      </c>
      <c r="H66" s="13" t="str">
        <f t="shared" si="41"/>
        <v xml:space="preserve"> </v>
      </c>
      <c r="I66" s="14"/>
      <c r="J66" s="12" t="str">
        <f t="shared" si="42"/>
        <v>公会任务设计</v>
      </c>
      <c r="K66" s="13">
        <f t="shared" si="43"/>
        <v>1</v>
      </c>
      <c r="L66" s="14"/>
      <c r="M66" s="12" t="str">
        <f t="shared" si="44"/>
        <v xml:space="preserve"> </v>
      </c>
      <c r="N66" s="13" t="str">
        <f t="shared" si="45"/>
        <v xml:space="preserve"> </v>
      </c>
      <c r="O66" s="14"/>
      <c r="P66" s="12" t="str">
        <f t="shared" si="46"/>
        <v xml:space="preserve"> </v>
      </c>
      <c r="Q66" s="13" t="str">
        <f t="shared" si="47"/>
        <v xml:space="preserve"> </v>
      </c>
      <c r="R66" s="14"/>
      <c r="S66" s="12" t="str">
        <f t="shared" si="48"/>
        <v xml:space="preserve"> </v>
      </c>
      <c r="T66" s="13" t="str">
        <f t="shared" si="49"/>
        <v xml:space="preserve"> </v>
      </c>
    </row>
    <row r="67" spans="1:21" x14ac:dyDescent="0.25">
      <c r="B67" s="9" t="s">
        <v>74</v>
      </c>
      <c r="C67" s="9"/>
      <c r="D67" s="17">
        <v>1</v>
      </c>
      <c r="E67" s="7">
        <v>2</v>
      </c>
      <c r="G67" s="12" t="str">
        <f t="shared" si="40"/>
        <v xml:space="preserve"> </v>
      </c>
      <c r="H67" s="13" t="str">
        <f t="shared" si="41"/>
        <v xml:space="preserve"> </v>
      </c>
      <c r="I67" s="14"/>
      <c r="J67" s="12" t="str">
        <f t="shared" si="42"/>
        <v>公会科技 内容</v>
      </c>
      <c r="K67" s="13">
        <f t="shared" si="43"/>
        <v>1</v>
      </c>
      <c r="L67" s="14"/>
      <c r="M67" s="12" t="str">
        <f t="shared" si="44"/>
        <v xml:space="preserve"> </v>
      </c>
      <c r="N67" s="13" t="str">
        <f t="shared" si="45"/>
        <v xml:space="preserve"> </v>
      </c>
      <c r="O67" s="14"/>
      <c r="P67" s="12" t="str">
        <f t="shared" si="46"/>
        <v xml:space="preserve"> </v>
      </c>
      <c r="Q67" s="13" t="str">
        <f t="shared" si="47"/>
        <v xml:space="preserve"> </v>
      </c>
      <c r="R67" s="14"/>
      <c r="S67" s="12" t="str">
        <f t="shared" si="48"/>
        <v xml:space="preserve"> </v>
      </c>
      <c r="T67" s="13" t="str">
        <f t="shared" si="49"/>
        <v xml:space="preserve"> </v>
      </c>
    </row>
    <row r="68" spans="1:21" x14ac:dyDescent="0.25">
      <c r="B68" s="9"/>
      <c r="C68" s="9"/>
      <c r="D68" s="17"/>
      <c r="G68" s="12"/>
      <c r="H68" s="13"/>
      <c r="I68" s="14"/>
      <c r="J68" s="12"/>
      <c r="K68" s="13"/>
      <c r="L68" s="14"/>
      <c r="M68" s="12"/>
      <c r="N68" s="13"/>
      <c r="O68" s="14"/>
      <c r="P68" s="12"/>
      <c r="Q68" s="13"/>
      <c r="R68" s="14"/>
      <c r="S68" s="12"/>
      <c r="T68" s="13"/>
    </row>
    <row r="69" spans="1:21" x14ac:dyDescent="0.25">
      <c r="B69" s="9" t="s">
        <v>87</v>
      </c>
      <c r="C69" s="9"/>
      <c r="D69" s="17">
        <v>3</v>
      </c>
      <c r="E69" s="7">
        <v>3</v>
      </c>
      <c r="G69" s="12" t="str">
        <f t="shared" si="40"/>
        <v xml:space="preserve"> </v>
      </c>
      <c r="H69" s="13" t="str">
        <f t="shared" si="41"/>
        <v xml:space="preserve"> </v>
      </c>
      <c r="I69" s="14"/>
      <c r="J69" s="12" t="str">
        <f t="shared" si="42"/>
        <v xml:space="preserve"> </v>
      </c>
      <c r="K69" s="13" t="str">
        <f t="shared" si="43"/>
        <v xml:space="preserve"> </v>
      </c>
      <c r="L69" s="14"/>
      <c r="M69" s="12" t="str">
        <f t="shared" si="44"/>
        <v>PVP (系统玩法）</v>
      </c>
      <c r="N69" s="13">
        <f t="shared" si="45"/>
        <v>3</v>
      </c>
      <c r="O69" s="14"/>
      <c r="P69" s="12" t="str">
        <f t="shared" si="46"/>
        <v xml:space="preserve"> </v>
      </c>
      <c r="Q69" s="13" t="str">
        <f t="shared" si="47"/>
        <v xml:space="preserve"> </v>
      </c>
      <c r="R69" s="14"/>
      <c r="S69" s="12" t="str">
        <f t="shared" si="48"/>
        <v xml:space="preserve"> </v>
      </c>
      <c r="T69" s="13" t="str">
        <f t="shared" si="49"/>
        <v xml:space="preserve"> </v>
      </c>
    </row>
    <row r="70" spans="1:21" x14ac:dyDescent="0.25">
      <c r="B70" s="18" t="s">
        <v>22</v>
      </c>
      <c r="D70" s="7">
        <v>1</v>
      </c>
      <c r="E70" s="7">
        <v>3</v>
      </c>
      <c r="F70" s="8" t="s">
        <v>23</v>
      </c>
      <c r="G70" s="12" t="str">
        <f>IF($E70=1,$B70," ")</f>
        <v xml:space="preserve"> </v>
      </c>
      <c r="H70" s="13" t="str">
        <f>IF($E70=1,$D70," ")</f>
        <v xml:space="preserve"> </v>
      </c>
      <c r="I70" s="14"/>
      <c r="J70" s="12" t="str">
        <f>IF($E70=2,$B70," ")</f>
        <v xml:space="preserve"> </v>
      </c>
      <c r="K70" s="13" t="str">
        <f>IF($E70=2,$D70," ")</f>
        <v xml:space="preserve"> </v>
      </c>
      <c r="L70" s="14"/>
      <c r="M70" s="12" t="str">
        <f>IF($E70=3,$B70," ")</f>
        <v>大冒险 - 内容设计</v>
      </c>
      <c r="N70" s="13">
        <f>IF($E70=3,$D70," ")</f>
        <v>1</v>
      </c>
      <c r="O70" s="14"/>
      <c r="P70" s="12" t="str">
        <f>IF($E70=4,$B70," ")</f>
        <v xml:space="preserve"> </v>
      </c>
      <c r="Q70" s="13" t="str">
        <f>IF($E70=4,$D70," ")</f>
        <v xml:space="preserve"> </v>
      </c>
      <c r="R70" s="14"/>
      <c r="S70" s="12" t="str">
        <f>IF($E70=5,$B70," ")</f>
        <v xml:space="preserve"> </v>
      </c>
      <c r="T70" s="13" t="str">
        <f>IF($E70=5,$D70," ")</f>
        <v xml:space="preserve"> </v>
      </c>
    </row>
    <row r="71" spans="1:21" x14ac:dyDescent="0.25">
      <c r="B71" s="9"/>
      <c r="G71" s="12"/>
      <c r="H71" s="13"/>
      <c r="I71" s="14"/>
      <c r="J71" s="12"/>
      <c r="K71" s="13"/>
      <c r="L71" s="14"/>
      <c r="M71" s="12"/>
      <c r="N71" s="13"/>
      <c r="O71" s="14"/>
      <c r="P71" s="12"/>
      <c r="Q71" s="13"/>
      <c r="R71" s="14"/>
      <c r="S71" s="12"/>
      <c r="T71" s="13"/>
    </row>
    <row r="72" spans="1:21" s="9" customFormat="1" x14ac:dyDescent="0.25">
      <c r="A72" s="1"/>
      <c r="B72" s="9" t="s">
        <v>64</v>
      </c>
      <c r="D72" s="17">
        <v>4</v>
      </c>
      <c r="E72" s="7">
        <v>4</v>
      </c>
      <c r="F72" s="8"/>
      <c r="G72" s="12" t="str">
        <f t="shared" si="40"/>
        <v xml:space="preserve"> </v>
      </c>
      <c r="H72" s="13" t="str">
        <f t="shared" si="41"/>
        <v xml:space="preserve"> </v>
      </c>
      <c r="I72" s="14"/>
      <c r="J72" s="12" t="str">
        <f t="shared" si="42"/>
        <v xml:space="preserve"> </v>
      </c>
      <c r="K72" s="13" t="str">
        <f t="shared" si="43"/>
        <v xml:space="preserve"> </v>
      </c>
      <c r="L72" s="14"/>
      <c r="M72" s="12" t="str">
        <f t="shared" si="44"/>
        <v xml:space="preserve"> </v>
      </c>
      <c r="N72" s="13" t="str">
        <f t="shared" si="45"/>
        <v xml:space="preserve"> </v>
      </c>
      <c r="O72" s="14"/>
      <c r="P72" s="12" t="str">
        <f t="shared" si="46"/>
        <v>新手引导</v>
      </c>
      <c r="Q72" s="13">
        <f t="shared" si="47"/>
        <v>4</v>
      </c>
      <c r="R72" s="14"/>
      <c r="S72" s="12" t="str">
        <f t="shared" si="48"/>
        <v xml:space="preserve"> </v>
      </c>
      <c r="T72" s="13" t="str">
        <f t="shared" si="49"/>
        <v xml:space="preserve"> </v>
      </c>
      <c r="U72" s="11"/>
    </row>
    <row r="73" spans="1:21" s="9" customFormat="1" x14ac:dyDescent="0.25">
      <c r="A73" s="1"/>
      <c r="B73" s="9" t="s">
        <v>104</v>
      </c>
      <c r="D73" s="17">
        <v>2</v>
      </c>
      <c r="E73" s="7">
        <v>4</v>
      </c>
      <c r="F73" s="8"/>
      <c r="G73" s="12" t="str">
        <f t="shared" si="40"/>
        <v xml:space="preserve"> </v>
      </c>
      <c r="H73" s="13" t="str">
        <f t="shared" si="41"/>
        <v xml:space="preserve"> </v>
      </c>
      <c r="I73" s="14"/>
      <c r="J73" s="12" t="str">
        <f t="shared" si="42"/>
        <v xml:space="preserve"> </v>
      </c>
      <c r="K73" s="13" t="str">
        <f t="shared" si="43"/>
        <v xml:space="preserve"> </v>
      </c>
      <c r="L73" s="14"/>
      <c r="M73" s="12" t="str">
        <f t="shared" si="44"/>
        <v xml:space="preserve"> </v>
      </c>
      <c r="N73" s="13" t="str">
        <f t="shared" si="45"/>
        <v xml:space="preserve"> </v>
      </c>
      <c r="O73" s="14"/>
      <c r="P73" s="12" t="str">
        <f t="shared" si="46"/>
        <v>新手引导（文档）</v>
      </c>
      <c r="Q73" s="13">
        <f t="shared" si="47"/>
        <v>2</v>
      </c>
      <c r="R73" s="14"/>
      <c r="S73" s="12" t="str">
        <f t="shared" si="48"/>
        <v xml:space="preserve"> </v>
      </c>
      <c r="T73" s="13" t="str">
        <f t="shared" si="49"/>
        <v xml:space="preserve"> </v>
      </c>
      <c r="U73" s="11"/>
    </row>
    <row r="74" spans="1:21" s="9" customFormat="1" x14ac:dyDescent="0.25">
      <c r="A74" s="1"/>
      <c r="D74" s="17"/>
      <c r="E74" s="7"/>
      <c r="F74" s="8"/>
      <c r="G74" s="12" t="str">
        <f t="shared" si="40"/>
        <v xml:space="preserve"> </v>
      </c>
      <c r="H74" s="13" t="str">
        <f t="shared" si="41"/>
        <v xml:space="preserve"> </v>
      </c>
      <c r="I74" s="14"/>
      <c r="J74" s="12" t="str">
        <f t="shared" si="42"/>
        <v xml:space="preserve"> </v>
      </c>
      <c r="K74" s="13" t="str">
        <f t="shared" si="43"/>
        <v xml:space="preserve"> </v>
      </c>
      <c r="L74" s="14"/>
      <c r="M74" s="12" t="str">
        <f t="shared" si="44"/>
        <v xml:space="preserve"> </v>
      </c>
      <c r="N74" s="13" t="str">
        <f t="shared" si="45"/>
        <v xml:space="preserve"> </v>
      </c>
      <c r="O74" s="14"/>
      <c r="P74" s="12" t="str">
        <f t="shared" si="46"/>
        <v xml:space="preserve"> </v>
      </c>
      <c r="Q74" s="13" t="str">
        <f t="shared" si="47"/>
        <v xml:space="preserve"> </v>
      </c>
      <c r="R74" s="14"/>
      <c r="S74" s="12" t="str">
        <f t="shared" si="48"/>
        <v xml:space="preserve"> </v>
      </c>
      <c r="T74" s="13" t="str">
        <f t="shared" si="49"/>
        <v xml:space="preserve"> </v>
      </c>
      <c r="U74" s="11"/>
    </row>
    <row r="75" spans="1:21" x14ac:dyDescent="0.25">
      <c r="B75" s="9" t="s">
        <v>67</v>
      </c>
      <c r="C75" s="9"/>
      <c r="D75" s="17">
        <v>3</v>
      </c>
      <c r="E75" s="7">
        <v>5</v>
      </c>
      <c r="G75" s="12" t="str">
        <f t="shared" si="40"/>
        <v xml:space="preserve"> </v>
      </c>
      <c r="H75" s="13" t="str">
        <f t="shared" si="41"/>
        <v xml:space="preserve"> </v>
      </c>
      <c r="I75" s="14"/>
      <c r="J75" s="12" t="str">
        <f t="shared" si="42"/>
        <v xml:space="preserve"> </v>
      </c>
      <c r="K75" s="13" t="str">
        <f t="shared" si="43"/>
        <v xml:space="preserve"> </v>
      </c>
      <c r="L75" s="14"/>
      <c r="M75" s="12" t="str">
        <f t="shared" si="44"/>
        <v xml:space="preserve"> </v>
      </c>
      <c r="N75" s="13" t="str">
        <f t="shared" si="45"/>
        <v xml:space="preserve"> </v>
      </c>
      <c r="O75" s="14"/>
      <c r="P75" s="12" t="str">
        <f t="shared" si="46"/>
        <v xml:space="preserve"> </v>
      </c>
      <c r="Q75" s="13" t="str">
        <f t="shared" si="47"/>
        <v xml:space="preserve"> </v>
      </c>
      <c r="R75" s="14"/>
      <c r="S75" s="12" t="str">
        <f t="shared" si="48"/>
        <v>推送集成设计</v>
      </c>
      <c r="T75" s="13">
        <f t="shared" si="49"/>
        <v>3</v>
      </c>
    </row>
    <row r="76" spans="1:21" x14ac:dyDescent="0.25">
      <c r="B76" s="9" t="s">
        <v>80</v>
      </c>
      <c r="C76" s="9"/>
      <c r="D76" s="17">
        <v>3</v>
      </c>
      <c r="E76" s="7">
        <v>5</v>
      </c>
      <c r="G76" s="12" t="str">
        <f t="shared" si="40"/>
        <v xml:space="preserve"> </v>
      </c>
      <c r="H76" s="13" t="str">
        <f t="shared" si="41"/>
        <v xml:space="preserve"> </v>
      </c>
      <c r="I76" s="14"/>
      <c r="J76" s="12" t="str">
        <f t="shared" si="42"/>
        <v xml:space="preserve"> </v>
      </c>
      <c r="K76" s="13" t="str">
        <f t="shared" si="43"/>
        <v xml:space="preserve"> </v>
      </c>
      <c r="L76" s="14"/>
      <c r="M76" s="12" t="str">
        <f t="shared" si="44"/>
        <v xml:space="preserve"> </v>
      </c>
      <c r="N76" s="13" t="str">
        <f t="shared" si="45"/>
        <v xml:space="preserve"> </v>
      </c>
      <c r="O76" s="14"/>
      <c r="P76" s="12" t="str">
        <f t="shared" si="46"/>
        <v xml:space="preserve"> </v>
      </c>
      <c r="Q76" s="13" t="str">
        <f t="shared" si="47"/>
        <v xml:space="preserve"> </v>
      </c>
      <c r="R76" s="14"/>
      <c r="S76" s="12" t="str">
        <f t="shared" si="48"/>
        <v>UI特效，动画补充</v>
      </c>
      <c r="T76" s="13">
        <f t="shared" si="49"/>
        <v>3</v>
      </c>
    </row>
    <row r="77" spans="1:21" x14ac:dyDescent="0.25">
      <c r="G77" s="12" t="str">
        <f t="shared" si="40"/>
        <v xml:space="preserve"> </v>
      </c>
      <c r="H77" s="13" t="str">
        <f t="shared" si="41"/>
        <v xml:space="preserve"> </v>
      </c>
      <c r="I77" s="14"/>
      <c r="J77" s="12" t="str">
        <f t="shared" si="42"/>
        <v xml:space="preserve"> </v>
      </c>
      <c r="K77" s="13" t="str">
        <f t="shared" si="43"/>
        <v xml:space="preserve"> </v>
      </c>
      <c r="L77" s="14"/>
      <c r="M77" s="12" t="str">
        <f t="shared" si="44"/>
        <v xml:space="preserve"> </v>
      </c>
      <c r="N77" s="13" t="str">
        <f t="shared" si="45"/>
        <v xml:space="preserve"> </v>
      </c>
      <c r="O77" s="14"/>
      <c r="P77" s="12" t="str">
        <f t="shared" si="46"/>
        <v xml:space="preserve"> </v>
      </c>
      <c r="Q77" s="13" t="str">
        <f t="shared" si="47"/>
        <v xml:space="preserve"> </v>
      </c>
      <c r="R77" s="14"/>
      <c r="S77" s="12" t="str">
        <f t="shared" si="48"/>
        <v xml:space="preserve"> </v>
      </c>
      <c r="T77" s="13" t="str">
        <f t="shared" si="49"/>
        <v xml:space="preserve"> </v>
      </c>
    </row>
    <row r="78" spans="1:21" x14ac:dyDescent="0.25">
      <c r="B78" s="8"/>
      <c r="C78" s="8"/>
      <c r="G78" s="12"/>
      <c r="H78" s="13"/>
      <c r="I78" s="14"/>
      <c r="J78" s="12"/>
      <c r="K78" s="13"/>
      <c r="L78" s="14"/>
      <c r="M78" s="12"/>
      <c r="N78" s="13"/>
      <c r="O78" s="14"/>
      <c r="P78" s="12"/>
      <c r="Q78" s="13"/>
      <c r="R78" s="14"/>
      <c r="S78" s="12"/>
      <c r="T78" s="13"/>
      <c r="U78" s="6"/>
    </row>
    <row r="79" spans="1:21" s="1" customFormat="1" x14ac:dyDescent="0.25">
      <c r="B79" s="4" t="s">
        <v>0</v>
      </c>
      <c r="C79" s="4"/>
      <c r="D79" s="2">
        <f>SUM(D58:D78)</f>
        <v>26</v>
      </c>
      <c r="E79" s="2"/>
      <c r="F79" s="3"/>
      <c r="H79" s="2">
        <f ca="1">SUM(H58:H84)</f>
        <v>5.5</v>
      </c>
      <c r="I79" s="5"/>
      <c r="K79" s="2">
        <f ca="1">SUM(K75:K84)</f>
        <v>3.5</v>
      </c>
      <c r="L79" s="5"/>
      <c r="N79" s="2">
        <f ca="1">SUM(N75:N84)</f>
        <v>7.5</v>
      </c>
      <c r="O79" s="5"/>
      <c r="Q79" s="2">
        <f ca="1">SUM(Q75:Q84)</f>
        <v>5</v>
      </c>
      <c r="R79" s="5"/>
      <c r="T79" s="2">
        <f ca="1">SUM(T75:T84)</f>
        <v>5</v>
      </c>
      <c r="U79" s="5"/>
    </row>
    <row r="80" spans="1:21" x14ac:dyDescent="0.25">
      <c r="B80" s="9"/>
      <c r="C80" s="9"/>
      <c r="D80" s="17"/>
      <c r="G80" s="12"/>
      <c r="H80" s="13"/>
      <c r="I80" s="14"/>
      <c r="J80" s="12"/>
      <c r="K80" s="13"/>
      <c r="L80" s="14"/>
      <c r="M80" s="12"/>
      <c r="N80" s="13"/>
      <c r="O80" s="14"/>
      <c r="P80" s="12"/>
      <c r="Q80" s="13"/>
      <c r="R80" s="14"/>
      <c r="S80" s="12"/>
      <c r="T80" s="13"/>
    </row>
    <row r="81" spans="1:21" x14ac:dyDescent="0.25">
      <c r="B81" s="17" t="s">
        <v>85</v>
      </c>
      <c r="C81" s="9"/>
      <c r="D81" s="17"/>
      <c r="G81" s="12"/>
      <c r="H81" s="13"/>
      <c r="I81" s="14"/>
      <c r="J81" s="12"/>
      <c r="K81" s="13"/>
      <c r="L81" s="14"/>
      <c r="M81" s="12"/>
      <c r="N81" s="13"/>
      <c r="O81" s="14"/>
      <c r="P81" s="12"/>
      <c r="Q81" s="13"/>
      <c r="R81" s="14"/>
      <c r="S81" s="12"/>
      <c r="T81" s="13"/>
    </row>
    <row r="82" spans="1:21" x14ac:dyDescent="0.25">
      <c r="B82" s="9" t="s">
        <v>28</v>
      </c>
      <c r="C82" s="9"/>
      <c r="D82" s="17">
        <v>2</v>
      </c>
      <c r="E82" s="7">
        <v>3</v>
      </c>
      <c r="G82" s="12" t="str">
        <f>IF($E82=1,$B82," ")</f>
        <v xml:space="preserve"> </v>
      </c>
      <c r="H82" s="13" t="str">
        <f>IF($E82=1,$D82," ")</f>
        <v xml:space="preserve"> </v>
      </c>
      <c r="I82" s="14"/>
      <c r="J82" s="12" t="str">
        <f>IF($E82=2,$B82," ")</f>
        <v xml:space="preserve"> </v>
      </c>
      <c r="K82" s="13" t="str">
        <f>IF($E82=2,$D82," ")</f>
        <v xml:space="preserve"> </v>
      </c>
      <c r="L82" s="14"/>
      <c r="M82" s="12" t="str">
        <f>IF($E82=3,$B82," ")</f>
        <v>公会Boss</v>
      </c>
      <c r="N82" s="13">
        <f>IF($E82=3,$D82," ")</f>
        <v>2</v>
      </c>
      <c r="O82" s="14"/>
      <c r="P82" s="12" t="str">
        <f>IF($E82=4,$B82," ")</f>
        <v xml:space="preserve"> </v>
      </c>
      <c r="Q82" s="13" t="str">
        <f>IF($E82=4,$D82," ")</f>
        <v xml:space="preserve"> </v>
      </c>
      <c r="R82" s="14"/>
      <c r="S82" s="12" t="str">
        <f>IF($E82=5,$B82," ")</f>
        <v xml:space="preserve"> </v>
      </c>
      <c r="T82" s="13" t="str">
        <f>IF($E82=5,$D82," ")</f>
        <v xml:space="preserve"> </v>
      </c>
    </row>
    <row r="83" spans="1:21" x14ac:dyDescent="0.25">
      <c r="B83" s="6" t="s">
        <v>24</v>
      </c>
      <c r="D83" s="7">
        <v>1</v>
      </c>
      <c r="G83" s="12" t="str">
        <f>IF($E83=1,$B83," ")</f>
        <v xml:space="preserve"> </v>
      </c>
      <c r="H83" s="13" t="str">
        <f>IF($E83=1,$D83," ")</f>
        <v xml:space="preserve"> </v>
      </c>
      <c r="I83" s="14"/>
      <c r="J83" s="12" t="str">
        <f>IF($E83=2,$B83," ")</f>
        <v xml:space="preserve"> </v>
      </c>
      <c r="K83" s="13" t="str">
        <f>IF($E83=2,$D83," ")</f>
        <v xml:space="preserve"> </v>
      </c>
      <c r="L83" s="14"/>
      <c r="M83" s="12" t="str">
        <f>IF($E83=3,$B83," ")</f>
        <v xml:space="preserve"> </v>
      </c>
      <c r="N83" s="13" t="str">
        <f>IF($E83=3,$D83," ")</f>
        <v xml:space="preserve"> </v>
      </c>
      <c r="O83" s="14"/>
      <c r="P83" s="12" t="str">
        <f>IF($E83=4,$B83," ")</f>
        <v xml:space="preserve"> </v>
      </c>
      <c r="Q83" s="13" t="str">
        <f>IF($E83=4,$D83," ")</f>
        <v xml:space="preserve"> </v>
      </c>
      <c r="R83" s="14"/>
      <c r="S83" s="12" t="str">
        <f>IF($E83=5,$B83," ")</f>
        <v xml:space="preserve"> </v>
      </c>
      <c r="T83" s="13" t="str">
        <f>IF($E83=5,$D83," ")</f>
        <v xml:space="preserve"> </v>
      </c>
      <c r="U83" s="6"/>
    </row>
    <row r="84" spans="1:21" x14ac:dyDescent="0.25">
      <c r="B84" s="8" t="s">
        <v>25</v>
      </c>
      <c r="C84" s="8"/>
      <c r="D84" s="7">
        <v>3</v>
      </c>
      <c r="F84" s="8" t="s">
        <v>26</v>
      </c>
      <c r="G84" s="12" t="str">
        <f>IF($E84=1,$B84," ")</f>
        <v xml:space="preserve"> </v>
      </c>
      <c r="H84" s="13" t="str">
        <f>IF($E84=1,$D84," ")</f>
        <v xml:space="preserve"> </v>
      </c>
      <c r="I84" s="14"/>
      <c r="J84" s="12" t="str">
        <f>IF($E84=2,$B84," ")</f>
        <v xml:space="preserve"> </v>
      </c>
      <c r="K84" s="13" t="str">
        <f>IF($E84=2,$D84," ")</f>
        <v xml:space="preserve"> </v>
      </c>
      <c r="L84" s="14"/>
      <c r="M84" s="12" t="str">
        <f>IF($E84=3,$B84," ")</f>
        <v xml:space="preserve"> </v>
      </c>
      <c r="N84" s="13" t="str">
        <f>IF($E84=3,$D84," ")</f>
        <v xml:space="preserve"> </v>
      </c>
      <c r="O84" s="14"/>
      <c r="P84" s="12" t="str">
        <f>IF($E84=4,$B84," ")</f>
        <v xml:space="preserve"> </v>
      </c>
      <c r="Q84" s="13" t="str">
        <f>IF($E84=4,$D84," ")</f>
        <v xml:space="preserve"> </v>
      </c>
      <c r="R84" s="14"/>
      <c r="S84" s="12" t="str">
        <f>IF($E84=5,$B84," ")</f>
        <v xml:space="preserve"> </v>
      </c>
      <c r="T84" s="13" t="str">
        <f>IF($E84=5,$D84," ")</f>
        <v xml:space="preserve"> </v>
      </c>
      <c r="U84" s="6"/>
    </row>
    <row r="85" spans="1:21" x14ac:dyDescent="0.25">
      <c r="B85" s="6" t="s">
        <v>111</v>
      </c>
      <c r="D85" s="7">
        <v>3</v>
      </c>
      <c r="F85" s="12" t="str">
        <f>IF($E85=1,$B85," ")</f>
        <v xml:space="preserve"> </v>
      </c>
      <c r="G85" s="12" t="str">
        <f>IF($E85=1,$B85," ")</f>
        <v xml:space="preserve"> </v>
      </c>
      <c r="H85" s="13" t="str">
        <f>IF($E85=1,$D85," ")</f>
        <v xml:space="preserve"> </v>
      </c>
      <c r="I85" s="14"/>
      <c r="J85" s="12" t="str">
        <f>IF($E85=2,$B85," ")</f>
        <v xml:space="preserve"> </v>
      </c>
      <c r="K85" s="13" t="str">
        <f>IF($E85=2,$D85," ")</f>
        <v xml:space="preserve"> </v>
      </c>
      <c r="L85" s="14"/>
      <c r="M85" s="12" t="str">
        <f>IF($E85=3,$B85," ")</f>
        <v xml:space="preserve"> </v>
      </c>
      <c r="N85" s="13" t="str">
        <f>IF($E85=3,$D85," ")</f>
        <v xml:space="preserve"> </v>
      </c>
      <c r="O85" s="14"/>
      <c r="P85" s="12" t="str">
        <f>IF($E85=4,$B85," ")</f>
        <v xml:space="preserve"> </v>
      </c>
      <c r="Q85" s="13" t="str">
        <f>IF($E85=4,$D85," ")</f>
        <v xml:space="preserve"> </v>
      </c>
      <c r="R85" s="14"/>
      <c r="S85" s="12" t="str">
        <f>IF($E85=5,$B85," ")</f>
        <v xml:space="preserve"> </v>
      </c>
      <c r="T85" s="13" t="str">
        <f>IF($E85=5,$D85," ")</f>
        <v xml:space="preserve"> </v>
      </c>
    </row>
    <row r="89" spans="1:21" s="22" customFormat="1" x14ac:dyDescent="0.25">
      <c r="A89" s="19"/>
      <c r="D89" s="21"/>
      <c r="E89" s="21"/>
      <c r="F89" s="20"/>
      <c r="H89" s="23"/>
      <c r="I89" s="24"/>
      <c r="J89" s="28"/>
      <c r="L89" s="24"/>
      <c r="O89" s="24"/>
      <c r="R89" s="24"/>
      <c r="U89" s="24"/>
    </row>
    <row r="90" spans="1:21" x14ac:dyDescent="0.25">
      <c r="A90" s="1" t="s">
        <v>29</v>
      </c>
      <c r="B90" s="26"/>
      <c r="C90" s="26"/>
      <c r="D90" s="27"/>
      <c r="F90" s="12" t="str">
        <f t="shared" ref="F90:G91" si="50">IF($E90=1,$B90," ")</f>
        <v xml:space="preserve"> </v>
      </c>
      <c r="G90" s="12" t="str">
        <f t="shared" si="50"/>
        <v xml:space="preserve"> </v>
      </c>
      <c r="H90" s="13" t="str">
        <f t="shared" ref="H90:H91" si="51">IF($E90=1,$D90," ")</f>
        <v xml:space="preserve"> </v>
      </c>
      <c r="I90" s="14"/>
      <c r="J90" s="12" t="str">
        <f t="shared" ref="J90:J91" si="52">IF($E90=2,$B90," ")</f>
        <v xml:space="preserve"> </v>
      </c>
      <c r="K90" s="13" t="str">
        <f t="shared" ref="K90:K91" si="53">IF($E90=2,$D90," ")</f>
        <v xml:space="preserve"> </v>
      </c>
      <c r="L90" s="14"/>
      <c r="M90" s="12" t="str">
        <f t="shared" ref="M90:M91" si="54">IF($E90=3,$B90," ")</f>
        <v xml:space="preserve"> </v>
      </c>
      <c r="N90" s="13" t="str">
        <f t="shared" ref="N90:N91" si="55">IF($E90=3,$D90," ")</f>
        <v xml:space="preserve"> </v>
      </c>
      <c r="O90" s="14"/>
      <c r="P90" s="12" t="str">
        <f t="shared" ref="P90:P91" si="56">IF($E90=4,$B90," ")</f>
        <v xml:space="preserve"> </v>
      </c>
      <c r="Q90" s="13" t="str">
        <f t="shared" ref="Q90:Q91" si="57">IF($E90=4,$D90," ")</f>
        <v xml:space="preserve"> </v>
      </c>
      <c r="R90" s="14"/>
      <c r="S90" s="12" t="str">
        <f t="shared" ref="S90:S91" si="58">IF($E90=5,$B90," ")</f>
        <v xml:space="preserve"> </v>
      </c>
      <c r="T90" s="13" t="str">
        <f t="shared" ref="T90:T91" si="59">IF($E90=5,$D90," ")</f>
        <v xml:space="preserve"> </v>
      </c>
    </row>
    <row r="91" spans="1:21" x14ac:dyDescent="0.25">
      <c r="B91" s="26"/>
      <c r="C91" s="26"/>
      <c r="D91" s="27"/>
      <c r="F91" s="12" t="str">
        <f t="shared" si="50"/>
        <v xml:space="preserve"> </v>
      </c>
      <c r="G91" s="12" t="str">
        <f t="shared" si="50"/>
        <v xml:space="preserve"> </v>
      </c>
      <c r="H91" s="13" t="str">
        <f t="shared" si="51"/>
        <v xml:space="preserve"> </v>
      </c>
      <c r="I91" s="14"/>
      <c r="J91" s="12" t="str">
        <f t="shared" si="52"/>
        <v xml:space="preserve"> </v>
      </c>
      <c r="K91" s="13" t="str">
        <f t="shared" si="53"/>
        <v xml:space="preserve"> </v>
      </c>
      <c r="L91" s="14"/>
      <c r="M91" s="12" t="str">
        <f t="shared" si="54"/>
        <v xml:space="preserve"> </v>
      </c>
      <c r="N91" s="13" t="str">
        <f t="shared" si="55"/>
        <v xml:space="preserve"> </v>
      </c>
      <c r="O91" s="14"/>
      <c r="P91" s="12" t="str">
        <f t="shared" si="56"/>
        <v xml:space="preserve"> </v>
      </c>
      <c r="Q91" s="13" t="str">
        <f t="shared" si="57"/>
        <v xml:space="preserve"> </v>
      </c>
      <c r="R91" s="14"/>
      <c r="S91" s="12" t="str">
        <f t="shared" si="58"/>
        <v xml:space="preserve"> </v>
      </c>
      <c r="T91" s="13" t="str">
        <f t="shared" si="59"/>
        <v xml:space="preserve"> </v>
      </c>
    </row>
    <row r="92" spans="1:21" x14ac:dyDescent="0.25">
      <c r="B92" s="26" t="s">
        <v>90</v>
      </c>
      <c r="C92" s="26"/>
      <c r="D92" s="27">
        <v>2</v>
      </c>
      <c r="E92" s="7">
        <v>1</v>
      </c>
      <c r="F92" s="12"/>
      <c r="G92" s="12" t="str">
        <f>IF($E92=1,$B92," ")</f>
        <v>1-2章对局数值调优</v>
      </c>
      <c r="H92" s="13">
        <f>IF($E92=1,$D92," ")</f>
        <v>2</v>
      </c>
      <c r="I92" s="14"/>
      <c r="J92" s="12" t="str">
        <f>IF($E92=2,$B92," ")</f>
        <v xml:space="preserve"> </v>
      </c>
      <c r="K92" s="13" t="str">
        <f>IF($E92=2,$D92," ")</f>
        <v xml:space="preserve"> </v>
      </c>
      <c r="L92" s="14"/>
      <c r="M92" s="12" t="str">
        <f>IF($E92=3,$B92," ")</f>
        <v xml:space="preserve"> </v>
      </c>
      <c r="N92" s="13" t="str">
        <f>IF($E92=3,$D92," ")</f>
        <v xml:space="preserve"> </v>
      </c>
      <c r="O92" s="14"/>
      <c r="P92" s="12" t="str">
        <f>IF($E92=4,$B92," ")</f>
        <v xml:space="preserve"> </v>
      </c>
      <c r="Q92" s="13" t="str">
        <f>IF($E92=4,$D92," ")</f>
        <v xml:space="preserve"> </v>
      </c>
      <c r="R92" s="14"/>
      <c r="S92" s="12" t="str">
        <f>IF($E92=5,$B92," ")</f>
        <v xml:space="preserve"> </v>
      </c>
      <c r="T92" s="13" t="str">
        <f>IF($E92=5,$D92," ")</f>
        <v xml:space="preserve"> </v>
      </c>
    </row>
    <row r="93" spans="1:21" x14ac:dyDescent="0.25">
      <c r="B93" s="26" t="s">
        <v>91</v>
      </c>
      <c r="C93" s="26"/>
      <c r="D93" s="27">
        <v>1</v>
      </c>
      <c r="E93" s="7">
        <v>1</v>
      </c>
      <c r="F93" s="12"/>
      <c r="G93" s="12" t="str">
        <f t="shared" ref="G93:G112" si="60">IF($E93=1,$B93," ")</f>
        <v>3-5章小怪分布/美术需求</v>
      </c>
      <c r="H93" s="13">
        <f t="shared" ref="H93:H112" si="61">IF($E93=1,$D93," ")</f>
        <v>1</v>
      </c>
      <c r="I93" s="14"/>
      <c r="J93" s="12" t="str">
        <f t="shared" ref="J93:J112" si="62">IF($E93=2,$B93," ")</f>
        <v xml:space="preserve"> </v>
      </c>
      <c r="K93" s="13" t="str">
        <f t="shared" ref="K93:K112" si="63">IF($E93=2,$D93," ")</f>
        <v xml:space="preserve"> </v>
      </c>
      <c r="L93" s="14"/>
      <c r="M93" s="12" t="str">
        <f t="shared" ref="M93:M112" si="64">IF($E93=3,$B93," ")</f>
        <v xml:space="preserve"> </v>
      </c>
      <c r="N93" s="13" t="str">
        <f t="shared" ref="N93:N112" si="65">IF($E93=3,$D93," ")</f>
        <v xml:space="preserve"> </v>
      </c>
      <c r="O93" s="14"/>
      <c r="P93" s="12" t="str">
        <f t="shared" ref="P93:P112" si="66">IF($E93=4,$B93," ")</f>
        <v xml:space="preserve"> </v>
      </c>
      <c r="Q93" s="13" t="str">
        <f t="shared" ref="Q93:Q112" si="67">IF($E93=4,$D93," ")</f>
        <v xml:space="preserve"> </v>
      </c>
      <c r="R93" s="14"/>
      <c r="S93" s="12" t="str">
        <f t="shared" ref="S93:S112" si="68">IF($E93=5,$B93," ")</f>
        <v xml:space="preserve"> </v>
      </c>
      <c r="T93" s="13" t="str">
        <f t="shared" ref="T93:T112" si="69">IF($E93=5,$D93," ")</f>
        <v xml:space="preserve"> </v>
      </c>
    </row>
    <row r="94" spans="1:21" x14ac:dyDescent="0.25">
      <c r="B94" s="29" t="s">
        <v>57</v>
      </c>
      <c r="C94" s="29"/>
      <c r="D94" s="29">
        <v>3</v>
      </c>
      <c r="E94" s="7">
        <v>1</v>
      </c>
      <c r="F94" s="12"/>
      <c r="G94" s="12" t="str">
        <f t="shared" si="60"/>
        <v>各个玩法技能考验点安排</v>
      </c>
      <c r="H94" s="13">
        <f t="shared" si="61"/>
        <v>3</v>
      </c>
      <c r="I94" s="14"/>
      <c r="J94" s="12" t="str">
        <f t="shared" si="62"/>
        <v xml:space="preserve"> </v>
      </c>
      <c r="K94" s="13" t="str">
        <f t="shared" si="63"/>
        <v xml:space="preserve"> </v>
      </c>
      <c r="L94" s="14"/>
      <c r="M94" s="12" t="str">
        <f t="shared" si="64"/>
        <v xml:space="preserve"> </v>
      </c>
      <c r="N94" s="13" t="str">
        <f t="shared" si="65"/>
        <v xml:space="preserve"> </v>
      </c>
      <c r="O94" s="14"/>
      <c r="P94" s="12" t="str">
        <f t="shared" si="66"/>
        <v xml:space="preserve"> </v>
      </c>
      <c r="Q94" s="13" t="str">
        <f t="shared" si="67"/>
        <v xml:space="preserve"> </v>
      </c>
      <c r="R94" s="14"/>
      <c r="S94" s="12" t="str">
        <f t="shared" si="68"/>
        <v xml:space="preserve"> </v>
      </c>
      <c r="T94" s="13" t="str">
        <f t="shared" si="69"/>
        <v xml:space="preserve"> </v>
      </c>
    </row>
    <row r="95" spans="1:21" x14ac:dyDescent="0.25">
      <c r="B95" s="26"/>
      <c r="C95" s="26"/>
      <c r="D95" s="27"/>
      <c r="F95" s="12"/>
      <c r="G95" s="12" t="str">
        <f t="shared" si="60"/>
        <v xml:space="preserve"> </v>
      </c>
      <c r="H95" s="13" t="str">
        <f t="shared" si="61"/>
        <v xml:space="preserve"> </v>
      </c>
      <c r="I95" s="14"/>
      <c r="J95" s="12" t="str">
        <f t="shared" si="62"/>
        <v xml:space="preserve"> </v>
      </c>
      <c r="K95" s="13" t="str">
        <f t="shared" si="63"/>
        <v xml:space="preserve"> </v>
      </c>
      <c r="L95" s="14"/>
      <c r="M95" s="12" t="str">
        <f t="shared" si="64"/>
        <v xml:space="preserve"> </v>
      </c>
      <c r="N95" s="13" t="str">
        <f t="shared" si="65"/>
        <v xml:space="preserve"> </v>
      </c>
      <c r="O95" s="14"/>
      <c r="P95" s="12" t="str">
        <f t="shared" si="66"/>
        <v xml:space="preserve"> </v>
      </c>
      <c r="Q95" s="13" t="str">
        <f t="shared" si="67"/>
        <v xml:space="preserve"> </v>
      </c>
      <c r="R95" s="14"/>
      <c r="S95" s="12" t="str">
        <f t="shared" si="68"/>
        <v xml:space="preserve"> </v>
      </c>
      <c r="T95" s="13" t="str">
        <f t="shared" si="69"/>
        <v xml:space="preserve"> </v>
      </c>
    </row>
    <row r="96" spans="1:21" s="12" customFormat="1" x14ac:dyDescent="0.25">
      <c r="A96" s="30"/>
      <c r="B96" s="31" t="s">
        <v>114</v>
      </c>
      <c r="C96" s="31"/>
      <c r="D96" s="32">
        <v>3</v>
      </c>
      <c r="E96" s="33">
        <v>2</v>
      </c>
      <c r="G96" s="12" t="str">
        <f t="shared" si="60"/>
        <v xml:space="preserve"> </v>
      </c>
      <c r="H96" s="13" t="str">
        <f t="shared" si="61"/>
        <v xml:space="preserve"> </v>
      </c>
      <c r="I96" s="14"/>
      <c r="J96" s="12" t="str">
        <f t="shared" si="62"/>
        <v>投放怪物规划（包括垃圾和4星）</v>
      </c>
      <c r="K96" s="13">
        <f t="shared" si="63"/>
        <v>3</v>
      </c>
      <c r="L96" s="14"/>
      <c r="M96" s="12" t="str">
        <f t="shared" si="64"/>
        <v xml:space="preserve"> </v>
      </c>
      <c r="N96" s="13" t="str">
        <f t="shared" si="65"/>
        <v xml:space="preserve"> </v>
      </c>
      <c r="O96" s="14"/>
      <c r="P96" s="12" t="str">
        <f t="shared" si="66"/>
        <v xml:space="preserve"> </v>
      </c>
      <c r="Q96" s="13" t="str">
        <f t="shared" si="67"/>
        <v xml:space="preserve"> </v>
      </c>
      <c r="R96" s="14"/>
      <c r="S96" s="12" t="str">
        <f t="shared" si="68"/>
        <v xml:space="preserve"> </v>
      </c>
      <c r="T96" s="13" t="str">
        <f t="shared" si="69"/>
        <v xml:space="preserve"> </v>
      </c>
      <c r="U96" s="11"/>
    </row>
    <row r="97" spans="2:20" x14ac:dyDescent="0.25">
      <c r="B97" s="29" t="s">
        <v>92</v>
      </c>
      <c r="C97" s="29"/>
      <c r="D97" s="29">
        <v>1</v>
      </c>
      <c r="E97" s="7">
        <v>2</v>
      </c>
      <c r="F97" s="12"/>
      <c r="G97" s="12" t="str">
        <f t="shared" si="60"/>
        <v xml:space="preserve"> </v>
      </c>
      <c r="H97" s="13" t="str">
        <f t="shared" si="61"/>
        <v xml:space="preserve"> </v>
      </c>
      <c r="I97" s="14"/>
      <c r="J97" s="12" t="str">
        <f t="shared" si="62"/>
        <v>6章小怪分布</v>
      </c>
      <c r="K97" s="13">
        <f t="shared" si="63"/>
        <v>1</v>
      </c>
      <c r="L97" s="14"/>
      <c r="M97" s="12" t="str">
        <f t="shared" si="64"/>
        <v xml:space="preserve"> </v>
      </c>
      <c r="N97" s="13" t="str">
        <f t="shared" si="65"/>
        <v xml:space="preserve"> </v>
      </c>
      <c r="O97" s="14"/>
      <c r="P97" s="12" t="str">
        <f t="shared" si="66"/>
        <v xml:space="preserve"> </v>
      </c>
      <c r="Q97" s="13" t="str">
        <f t="shared" si="67"/>
        <v xml:space="preserve"> </v>
      </c>
      <c r="R97" s="14"/>
      <c r="S97" s="12" t="str">
        <f t="shared" si="68"/>
        <v xml:space="preserve"> </v>
      </c>
      <c r="T97" s="13" t="str">
        <f t="shared" si="69"/>
        <v xml:space="preserve"> </v>
      </c>
    </row>
    <row r="98" spans="2:20" x14ac:dyDescent="0.25">
      <c r="B98" s="29" t="s">
        <v>93</v>
      </c>
      <c r="C98" s="29"/>
      <c r="D98" s="29">
        <v>1</v>
      </c>
      <c r="E98" s="7">
        <v>2</v>
      </c>
      <c r="F98" s="12"/>
      <c r="G98" s="12" t="str">
        <f t="shared" si="60"/>
        <v xml:space="preserve"> </v>
      </c>
      <c r="H98" s="13" t="str">
        <f t="shared" si="61"/>
        <v xml:space="preserve"> </v>
      </c>
      <c r="I98" s="14"/>
      <c r="J98" s="12" t="str">
        <f t="shared" si="62"/>
        <v>6章美术需求</v>
      </c>
      <c r="K98" s="13">
        <f t="shared" si="63"/>
        <v>1</v>
      </c>
      <c r="L98" s="14"/>
      <c r="M98" s="12" t="str">
        <f t="shared" si="64"/>
        <v xml:space="preserve"> </v>
      </c>
      <c r="N98" s="13" t="str">
        <f t="shared" si="65"/>
        <v xml:space="preserve"> </v>
      </c>
      <c r="O98" s="14"/>
      <c r="P98" s="12" t="str">
        <f t="shared" si="66"/>
        <v xml:space="preserve"> </v>
      </c>
      <c r="Q98" s="13" t="str">
        <f t="shared" si="67"/>
        <v xml:space="preserve"> </v>
      </c>
      <c r="R98" s="14"/>
      <c r="S98" s="12" t="str">
        <f t="shared" si="68"/>
        <v xml:space="preserve"> </v>
      </c>
      <c r="T98" s="13" t="str">
        <f t="shared" si="69"/>
        <v xml:space="preserve"> </v>
      </c>
    </row>
    <row r="99" spans="2:20" x14ac:dyDescent="0.25">
      <c r="B99" s="29"/>
      <c r="C99" s="29"/>
      <c r="D99" s="29"/>
      <c r="F99" s="12"/>
      <c r="G99" s="12"/>
      <c r="H99" s="13"/>
      <c r="I99" s="14"/>
      <c r="J99" s="12"/>
      <c r="K99" s="13"/>
      <c r="L99" s="14"/>
      <c r="M99" s="12"/>
      <c r="N99" s="13"/>
      <c r="O99" s="14"/>
      <c r="P99" s="12"/>
      <c r="Q99" s="13"/>
      <c r="R99" s="14"/>
      <c r="S99" s="12"/>
      <c r="T99" s="13"/>
    </row>
    <row r="100" spans="2:20" x14ac:dyDescent="0.25">
      <c r="B100" s="29" t="s">
        <v>110</v>
      </c>
      <c r="C100" s="29"/>
      <c r="D100" s="29">
        <v>2</v>
      </c>
      <c r="E100" s="7">
        <v>3</v>
      </c>
      <c r="F100" s="12"/>
      <c r="G100" s="12"/>
      <c r="H100" s="13"/>
      <c r="I100" s="14"/>
      <c r="J100" s="12"/>
      <c r="K100" s="13"/>
      <c r="L100" s="14"/>
      <c r="M100" s="12"/>
      <c r="N100" s="13"/>
      <c r="O100" s="14"/>
      <c r="P100" s="12"/>
      <c r="Q100" s="13"/>
      <c r="R100" s="14"/>
      <c r="S100" s="12"/>
      <c r="T100" s="13"/>
    </row>
    <row r="101" spans="2:20" x14ac:dyDescent="0.25">
      <c r="B101" s="9" t="s">
        <v>58</v>
      </c>
      <c r="D101" s="7">
        <v>3</v>
      </c>
      <c r="E101" s="7">
        <v>3</v>
      </c>
      <c r="F101" s="12"/>
      <c r="G101" s="12" t="str">
        <f t="shared" si="60"/>
        <v xml:space="preserve"> </v>
      </c>
      <c r="H101" s="13" t="str">
        <f t="shared" si="61"/>
        <v xml:space="preserve"> </v>
      </c>
      <c r="I101" s="14"/>
      <c r="J101" s="12" t="str">
        <f t="shared" si="62"/>
        <v xml:space="preserve"> </v>
      </c>
      <c r="K101" s="13" t="str">
        <f t="shared" si="63"/>
        <v xml:space="preserve"> </v>
      </c>
      <c r="L101" s="14"/>
      <c r="M101" s="12" t="str">
        <f t="shared" si="64"/>
        <v>三至六章Boss设计</v>
      </c>
      <c r="N101" s="13">
        <f t="shared" si="65"/>
        <v>3</v>
      </c>
      <c r="O101" s="14"/>
      <c r="P101" s="12" t="str">
        <f t="shared" si="66"/>
        <v xml:space="preserve"> </v>
      </c>
      <c r="Q101" s="13" t="str">
        <f t="shared" si="67"/>
        <v xml:space="preserve"> </v>
      </c>
      <c r="R101" s="14"/>
      <c r="S101" s="12" t="str">
        <f t="shared" si="68"/>
        <v xml:space="preserve"> </v>
      </c>
      <c r="T101" s="13" t="str">
        <f t="shared" si="69"/>
        <v xml:space="preserve"> </v>
      </c>
    </row>
    <row r="102" spans="2:20" x14ac:dyDescent="0.25">
      <c r="B102" s="9"/>
      <c r="F102" s="12"/>
      <c r="G102" s="12" t="str">
        <f t="shared" si="60"/>
        <v xml:space="preserve"> </v>
      </c>
      <c r="H102" s="13" t="str">
        <f t="shared" si="61"/>
        <v xml:space="preserve"> </v>
      </c>
      <c r="I102" s="14"/>
      <c r="J102" s="12" t="str">
        <f t="shared" si="62"/>
        <v xml:space="preserve"> </v>
      </c>
      <c r="K102" s="13" t="str">
        <f t="shared" si="63"/>
        <v xml:space="preserve"> </v>
      </c>
      <c r="L102" s="14"/>
      <c r="M102" s="12" t="str">
        <f t="shared" si="64"/>
        <v xml:space="preserve"> </v>
      </c>
      <c r="N102" s="13" t="str">
        <f t="shared" si="65"/>
        <v xml:space="preserve"> </v>
      </c>
      <c r="O102" s="14"/>
      <c r="P102" s="12" t="str">
        <f t="shared" si="66"/>
        <v xml:space="preserve"> </v>
      </c>
      <c r="Q102" s="13" t="str">
        <f t="shared" si="67"/>
        <v xml:space="preserve"> </v>
      </c>
      <c r="R102" s="14"/>
      <c r="S102" s="12" t="str">
        <f t="shared" si="68"/>
        <v xml:space="preserve"> </v>
      </c>
      <c r="T102" s="13" t="str">
        <f t="shared" si="69"/>
        <v xml:space="preserve"> </v>
      </c>
    </row>
    <row r="103" spans="2:20" x14ac:dyDescent="0.25">
      <c r="B103" s="9" t="s">
        <v>106</v>
      </c>
      <c r="D103" s="7">
        <v>2</v>
      </c>
      <c r="E103" s="7">
        <v>3</v>
      </c>
      <c r="F103" s="12"/>
      <c r="G103" s="12" t="str">
        <f t="shared" si="60"/>
        <v xml:space="preserve"> </v>
      </c>
      <c r="H103" s="13" t="str">
        <f t="shared" si="61"/>
        <v xml:space="preserve"> </v>
      </c>
      <c r="I103" s="14"/>
      <c r="J103" s="12" t="str">
        <f t="shared" si="62"/>
        <v xml:space="preserve"> </v>
      </c>
      <c r="K103" s="13" t="str">
        <f t="shared" si="63"/>
        <v xml:space="preserve"> </v>
      </c>
      <c r="L103" s="14"/>
      <c r="M103" s="12" t="str">
        <f t="shared" si="64"/>
        <v>通天塔 - 经验 （设计）</v>
      </c>
      <c r="N103" s="13">
        <f t="shared" si="65"/>
        <v>2</v>
      </c>
      <c r="O103" s="14"/>
      <c r="P103" s="12" t="str">
        <f t="shared" si="66"/>
        <v xml:space="preserve"> </v>
      </c>
      <c r="Q103" s="13" t="str">
        <f t="shared" si="67"/>
        <v xml:space="preserve"> </v>
      </c>
      <c r="R103" s="14"/>
      <c r="S103" s="12" t="str">
        <f t="shared" si="68"/>
        <v xml:space="preserve"> </v>
      </c>
      <c r="T103" s="13" t="str">
        <f t="shared" si="69"/>
        <v xml:space="preserve"> </v>
      </c>
    </row>
    <row r="104" spans="2:20" x14ac:dyDescent="0.25">
      <c r="B104" s="9" t="s">
        <v>107</v>
      </c>
      <c r="D104" s="7">
        <v>2</v>
      </c>
      <c r="E104" s="7">
        <v>3</v>
      </c>
      <c r="F104" s="12"/>
      <c r="G104" s="12" t="str">
        <f t="shared" si="60"/>
        <v xml:space="preserve"> </v>
      </c>
      <c r="H104" s="13" t="str">
        <f t="shared" si="61"/>
        <v xml:space="preserve"> </v>
      </c>
      <c r="I104" s="14"/>
      <c r="J104" s="12" t="str">
        <f t="shared" si="62"/>
        <v xml:space="preserve"> </v>
      </c>
      <c r="K104" s="13" t="str">
        <f t="shared" si="63"/>
        <v xml:space="preserve"> </v>
      </c>
      <c r="L104" s="14"/>
      <c r="M104" s="12" t="str">
        <f t="shared" si="64"/>
        <v>通天塔 - 金钱 （设计）</v>
      </c>
      <c r="N104" s="13">
        <f t="shared" si="65"/>
        <v>2</v>
      </c>
      <c r="O104" s="14"/>
      <c r="P104" s="12" t="str">
        <f t="shared" si="66"/>
        <v xml:space="preserve"> </v>
      </c>
      <c r="Q104" s="13" t="str">
        <f t="shared" si="67"/>
        <v xml:space="preserve"> </v>
      </c>
      <c r="R104" s="14"/>
      <c r="S104" s="12" t="str">
        <f t="shared" si="68"/>
        <v xml:space="preserve"> </v>
      </c>
      <c r="T104" s="13" t="str">
        <f t="shared" si="69"/>
        <v xml:space="preserve"> </v>
      </c>
    </row>
    <row r="105" spans="2:20" x14ac:dyDescent="0.25">
      <c r="B105" s="9" t="s">
        <v>88</v>
      </c>
      <c r="D105" s="7">
        <v>0.5</v>
      </c>
      <c r="E105" s="7">
        <v>3</v>
      </c>
      <c r="F105" s="12"/>
      <c r="G105" s="12" t="str">
        <f t="shared" si="60"/>
        <v xml:space="preserve"> </v>
      </c>
      <c r="H105" s="13" t="str">
        <f t="shared" si="61"/>
        <v xml:space="preserve"> </v>
      </c>
      <c r="I105" s="14"/>
      <c r="J105" s="12" t="str">
        <f t="shared" si="62"/>
        <v xml:space="preserve"> </v>
      </c>
      <c r="K105" s="13" t="str">
        <f t="shared" si="63"/>
        <v xml:space="preserve"> </v>
      </c>
      <c r="L105" s="14"/>
      <c r="M105" s="12" t="str">
        <f t="shared" si="64"/>
        <v>通天塔 - Boss -  1，2塔设计</v>
      </c>
      <c r="N105" s="13">
        <f t="shared" si="65"/>
        <v>0.5</v>
      </c>
      <c r="O105" s="14"/>
      <c r="P105" s="12" t="str">
        <f t="shared" si="66"/>
        <v xml:space="preserve"> </v>
      </c>
      <c r="Q105" s="13" t="str">
        <f t="shared" si="67"/>
        <v xml:space="preserve"> </v>
      </c>
      <c r="R105" s="14"/>
      <c r="S105" s="12" t="str">
        <f t="shared" si="68"/>
        <v xml:space="preserve"> </v>
      </c>
      <c r="T105" s="13" t="str">
        <f t="shared" si="69"/>
        <v xml:space="preserve"> </v>
      </c>
    </row>
    <row r="106" spans="2:20" x14ac:dyDescent="0.25">
      <c r="B106" s="9"/>
      <c r="F106" s="12"/>
      <c r="G106" s="12"/>
      <c r="H106" s="13"/>
      <c r="I106" s="14"/>
      <c r="J106" s="12"/>
      <c r="K106" s="13"/>
      <c r="L106" s="14"/>
      <c r="M106" s="12"/>
      <c r="N106" s="13"/>
      <c r="O106" s="14"/>
      <c r="P106" s="12"/>
      <c r="Q106" s="13"/>
      <c r="R106" s="14"/>
      <c r="S106" s="12"/>
      <c r="T106" s="13"/>
    </row>
    <row r="107" spans="2:20" x14ac:dyDescent="0.25">
      <c r="B107" s="9" t="s">
        <v>59</v>
      </c>
      <c r="D107" s="7">
        <v>4</v>
      </c>
      <c r="E107" s="7">
        <v>4</v>
      </c>
      <c r="F107" s="12"/>
      <c r="G107" s="12" t="str">
        <f t="shared" si="60"/>
        <v xml:space="preserve"> </v>
      </c>
      <c r="H107" s="13" t="str">
        <f t="shared" si="61"/>
        <v xml:space="preserve"> </v>
      </c>
      <c r="I107" s="14"/>
      <c r="J107" s="12" t="str">
        <f t="shared" si="62"/>
        <v xml:space="preserve"> </v>
      </c>
      <c r="K107" s="13" t="str">
        <f t="shared" si="63"/>
        <v xml:space="preserve"> </v>
      </c>
      <c r="L107" s="14"/>
      <c r="M107" s="12" t="str">
        <f t="shared" si="64"/>
        <v xml:space="preserve"> </v>
      </c>
      <c r="N107" s="13" t="str">
        <f t="shared" si="65"/>
        <v xml:space="preserve"> </v>
      </c>
      <c r="O107" s="14"/>
      <c r="P107" s="12" t="str">
        <f t="shared" si="66"/>
        <v>特殊关卡 Boss设计</v>
      </c>
      <c r="Q107" s="13">
        <f t="shared" si="67"/>
        <v>4</v>
      </c>
      <c r="R107" s="14"/>
      <c r="S107" s="12" t="str">
        <f t="shared" si="68"/>
        <v xml:space="preserve"> </v>
      </c>
      <c r="T107" s="13" t="str">
        <f t="shared" si="69"/>
        <v xml:space="preserve"> </v>
      </c>
    </row>
    <row r="108" spans="2:20" x14ac:dyDescent="0.25">
      <c r="B108" s="42" t="s">
        <v>94</v>
      </c>
      <c r="C108" s="26"/>
      <c r="D108" s="27">
        <v>1</v>
      </c>
      <c r="E108" s="7">
        <v>2</v>
      </c>
      <c r="F108" s="12"/>
      <c r="G108" s="12" t="str">
        <f t="shared" si="60"/>
        <v xml:space="preserve"> </v>
      </c>
      <c r="H108" s="13" t="str">
        <f t="shared" si="61"/>
        <v xml:space="preserve"> </v>
      </c>
      <c r="I108" s="14"/>
      <c r="J108" s="12" t="str">
        <f t="shared" si="62"/>
        <v>配置3-4章小怪 （逻辑）</v>
      </c>
      <c r="K108" s="13">
        <f t="shared" si="63"/>
        <v>1</v>
      </c>
      <c r="L108" s="14"/>
      <c r="M108" s="12" t="str">
        <f t="shared" si="64"/>
        <v xml:space="preserve"> </v>
      </c>
      <c r="N108" s="13" t="str">
        <f t="shared" si="65"/>
        <v xml:space="preserve"> </v>
      </c>
      <c r="O108" s="14"/>
      <c r="P108" s="12" t="str">
        <f t="shared" si="66"/>
        <v xml:space="preserve"> </v>
      </c>
      <c r="Q108" s="13" t="str">
        <f t="shared" si="67"/>
        <v xml:space="preserve"> </v>
      </c>
      <c r="R108" s="14"/>
      <c r="S108" s="12" t="str">
        <f t="shared" si="68"/>
        <v xml:space="preserve"> </v>
      </c>
      <c r="T108" s="13" t="str">
        <f t="shared" si="69"/>
        <v xml:space="preserve"> </v>
      </c>
    </row>
    <row r="109" spans="2:20" x14ac:dyDescent="0.25">
      <c r="G109" s="12" t="str">
        <f t="shared" si="60"/>
        <v xml:space="preserve"> </v>
      </c>
      <c r="H109" s="13" t="str">
        <f t="shared" si="61"/>
        <v xml:space="preserve"> </v>
      </c>
      <c r="I109" s="14"/>
      <c r="J109" s="12" t="str">
        <f t="shared" si="62"/>
        <v xml:space="preserve"> </v>
      </c>
      <c r="K109" s="13" t="str">
        <f t="shared" si="63"/>
        <v xml:space="preserve"> </v>
      </c>
      <c r="L109" s="14"/>
      <c r="M109" s="12" t="str">
        <f t="shared" si="64"/>
        <v xml:space="preserve"> </v>
      </c>
      <c r="N109" s="13" t="str">
        <f t="shared" si="65"/>
        <v xml:space="preserve"> </v>
      </c>
      <c r="O109" s="14"/>
      <c r="P109" s="12" t="str">
        <f t="shared" si="66"/>
        <v xml:space="preserve"> </v>
      </c>
      <c r="Q109" s="13" t="str">
        <f t="shared" si="67"/>
        <v xml:space="preserve"> </v>
      </c>
      <c r="R109" s="14"/>
      <c r="S109" s="12" t="str">
        <f t="shared" si="68"/>
        <v xml:space="preserve"> </v>
      </c>
      <c r="T109" s="13" t="str">
        <f t="shared" si="69"/>
        <v xml:space="preserve"> </v>
      </c>
    </row>
    <row r="110" spans="2:20" x14ac:dyDescent="0.25">
      <c r="B110" s="6" t="s">
        <v>96</v>
      </c>
      <c r="D110" s="7">
        <v>2</v>
      </c>
      <c r="E110" s="7">
        <v>5</v>
      </c>
      <c r="G110" s="12" t="str">
        <f t="shared" si="60"/>
        <v xml:space="preserve"> </v>
      </c>
      <c r="H110" s="13" t="str">
        <f t="shared" si="61"/>
        <v xml:space="preserve"> </v>
      </c>
      <c r="I110" s="14"/>
      <c r="J110" s="12" t="str">
        <f t="shared" si="62"/>
        <v xml:space="preserve"> </v>
      </c>
      <c r="K110" s="13" t="str">
        <f t="shared" si="63"/>
        <v xml:space="preserve"> </v>
      </c>
      <c r="L110" s="14"/>
      <c r="M110" s="12" t="str">
        <f t="shared" si="64"/>
        <v xml:space="preserve"> </v>
      </c>
      <c r="N110" s="13" t="str">
        <f t="shared" si="65"/>
        <v xml:space="preserve"> </v>
      </c>
      <c r="O110" s="14"/>
      <c r="P110" s="12" t="str">
        <f t="shared" si="66"/>
        <v xml:space="preserve"> </v>
      </c>
      <c r="Q110" s="13" t="str">
        <f t="shared" si="67"/>
        <v xml:space="preserve"> </v>
      </c>
      <c r="R110" s="14"/>
      <c r="S110" s="12" t="str">
        <f t="shared" si="68"/>
        <v>配置 通天塔 - 经验</v>
      </c>
      <c r="T110" s="13">
        <f t="shared" si="69"/>
        <v>2</v>
      </c>
    </row>
    <row r="111" spans="2:20" x14ac:dyDescent="0.25">
      <c r="B111" s="6" t="s">
        <v>97</v>
      </c>
      <c r="D111" s="7">
        <v>2</v>
      </c>
      <c r="E111" s="7">
        <v>5</v>
      </c>
      <c r="G111" s="12" t="str">
        <f t="shared" si="60"/>
        <v xml:space="preserve"> </v>
      </c>
      <c r="H111" s="13" t="str">
        <f t="shared" si="61"/>
        <v xml:space="preserve"> </v>
      </c>
      <c r="I111" s="14"/>
      <c r="J111" s="12" t="str">
        <f t="shared" si="62"/>
        <v xml:space="preserve"> </v>
      </c>
      <c r="K111" s="13" t="str">
        <f t="shared" si="63"/>
        <v xml:space="preserve"> </v>
      </c>
      <c r="L111" s="14"/>
      <c r="M111" s="12" t="str">
        <f t="shared" si="64"/>
        <v xml:space="preserve"> </v>
      </c>
      <c r="N111" s="13" t="str">
        <f t="shared" si="65"/>
        <v xml:space="preserve"> </v>
      </c>
      <c r="O111" s="14"/>
      <c r="P111" s="12" t="str">
        <f t="shared" si="66"/>
        <v xml:space="preserve"> </v>
      </c>
      <c r="Q111" s="13" t="str">
        <f t="shared" si="67"/>
        <v xml:space="preserve"> </v>
      </c>
      <c r="R111" s="14"/>
      <c r="S111" s="12" t="str">
        <f t="shared" si="68"/>
        <v>配置 通天塔 - 金钱</v>
      </c>
      <c r="T111" s="13">
        <f t="shared" si="69"/>
        <v>2</v>
      </c>
    </row>
    <row r="112" spans="2:20" x14ac:dyDescent="0.25">
      <c r="B112" s="6" t="s">
        <v>98</v>
      </c>
      <c r="G112" s="12" t="str">
        <f t="shared" si="60"/>
        <v xml:space="preserve"> </v>
      </c>
      <c r="H112" s="13" t="str">
        <f t="shared" si="61"/>
        <v xml:space="preserve"> </v>
      </c>
      <c r="I112" s="14"/>
      <c r="J112" s="12" t="str">
        <f t="shared" si="62"/>
        <v xml:space="preserve"> </v>
      </c>
      <c r="K112" s="13" t="str">
        <f t="shared" si="63"/>
        <v xml:space="preserve"> </v>
      </c>
      <c r="L112" s="14"/>
      <c r="M112" s="12" t="str">
        <f t="shared" si="64"/>
        <v xml:space="preserve"> </v>
      </c>
      <c r="N112" s="13" t="str">
        <f t="shared" si="65"/>
        <v xml:space="preserve"> </v>
      </c>
      <c r="O112" s="14"/>
      <c r="P112" s="12" t="str">
        <f t="shared" si="66"/>
        <v xml:space="preserve"> </v>
      </c>
      <c r="Q112" s="13" t="str">
        <f t="shared" si="67"/>
        <v xml:space="preserve"> </v>
      </c>
      <c r="R112" s="14"/>
      <c r="S112" s="12" t="str">
        <f t="shared" si="68"/>
        <v xml:space="preserve"> </v>
      </c>
      <c r="T112" s="13" t="str">
        <f t="shared" si="69"/>
        <v xml:space="preserve"> </v>
      </c>
    </row>
    <row r="114" spans="1:21" s="1" customFormat="1" x14ac:dyDescent="0.25">
      <c r="B114" s="4" t="s">
        <v>0</v>
      </c>
      <c r="C114" s="4"/>
      <c r="D114" s="2">
        <f>SUM(D92:D111)</f>
        <v>29.5</v>
      </c>
      <c r="E114" s="2"/>
      <c r="F114" s="3"/>
      <c r="H114" s="2">
        <f>SUM(H92:H110)</f>
        <v>6</v>
      </c>
      <c r="I114" s="5"/>
      <c r="K114" s="2">
        <f>SUM(K92:K110)</f>
        <v>6</v>
      </c>
      <c r="L114" s="5"/>
      <c r="N114" s="2">
        <f>SUM(N92:N110)</f>
        <v>7.5</v>
      </c>
      <c r="O114" s="5"/>
      <c r="Q114" s="2">
        <f>SUM(Q92:Q110)</f>
        <v>4</v>
      </c>
      <c r="R114" s="5"/>
      <c r="T114" s="2">
        <f>SUM(T92:T110)</f>
        <v>2</v>
      </c>
      <c r="U114" s="5"/>
    </row>
    <row r="116" spans="1:21" x14ac:dyDescent="0.25">
      <c r="B116" s="29" t="s">
        <v>95</v>
      </c>
      <c r="C116" s="29"/>
      <c r="D116" s="29"/>
      <c r="F116" s="12"/>
      <c r="G116" s="12"/>
      <c r="H116" s="13"/>
      <c r="I116" s="14"/>
      <c r="J116" s="12"/>
      <c r="K116" s="13"/>
      <c r="L116" s="14"/>
      <c r="M116" s="12"/>
      <c r="N116" s="13"/>
      <c r="O116" s="14"/>
      <c r="P116" s="12"/>
      <c r="Q116" s="13"/>
      <c r="R116" s="14"/>
      <c r="S116" s="12"/>
      <c r="T116" s="13"/>
    </row>
    <row r="117" spans="1:21" x14ac:dyDescent="0.25">
      <c r="B117" s="9" t="s">
        <v>60</v>
      </c>
      <c r="D117" s="7">
        <v>1</v>
      </c>
      <c r="E117" s="7">
        <v>2</v>
      </c>
      <c r="F117" s="12"/>
      <c r="G117" s="12" t="str">
        <f>IF($E117=1,$B117," ")</f>
        <v xml:space="preserve"> </v>
      </c>
      <c r="H117" s="13" t="str">
        <f>IF($E117=1,$D117," ")</f>
        <v xml:space="preserve"> </v>
      </c>
      <c r="I117" s="14"/>
      <c r="J117" s="12" t="str">
        <f>IF($E117=2,$B117," ")</f>
        <v>1-6章困难版数值设计</v>
      </c>
      <c r="K117" s="13">
        <f>IF($E117=2,$D117," ")</f>
        <v>1</v>
      </c>
      <c r="L117" s="14"/>
      <c r="M117" s="12" t="str">
        <f>IF($E117=3,$B117," ")</f>
        <v xml:space="preserve"> </v>
      </c>
      <c r="N117" s="13" t="str">
        <f>IF($E117=3,$D117," ")</f>
        <v xml:space="preserve"> </v>
      </c>
      <c r="O117" s="14"/>
      <c r="P117" s="12" t="str">
        <f>IF($E117=4,$B117," ")</f>
        <v xml:space="preserve"> </v>
      </c>
      <c r="Q117" s="13" t="str">
        <f>IF($E117=4,$D117," ")</f>
        <v xml:space="preserve"> </v>
      </c>
      <c r="R117" s="14"/>
      <c r="S117" s="12" t="str">
        <f>IF($E117=5,$B117," ")</f>
        <v xml:space="preserve"> </v>
      </c>
      <c r="T117" s="13" t="str">
        <f>IF($E117=5,$D117," ")</f>
        <v xml:space="preserve"> </v>
      </c>
      <c r="U117" s="6"/>
    </row>
    <row r="119" spans="1:21" ht="16" customHeight="1" x14ac:dyDescent="0.25">
      <c r="A119" s="6"/>
      <c r="F119" s="12" t="str">
        <f t="shared" ref="F119:F122" si="70">IF($E119=1,$B119," ")</f>
        <v xml:space="preserve"> </v>
      </c>
      <c r="G119" s="12" t="str">
        <f t="shared" ref="G119:T122" si="71">IF($E119=1,$B119," ")</f>
        <v xml:space="preserve"> </v>
      </c>
      <c r="H119" s="13" t="str">
        <f t="shared" ref="H119:H121" si="72">IF($E119=1,$D119," ")</f>
        <v xml:space="preserve"> </v>
      </c>
      <c r="I119" s="14"/>
      <c r="J119" s="12" t="str">
        <f t="shared" ref="J119:J121" si="73">IF($E119=2,$B119," ")</f>
        <v xml:space="preserve"> </v>
      </c>
      <c r="K119" s="13" t="str">
        <f t="shared" ref="K119:K121" si="74">IF($E119=2,$D119," ")</f>
        <v xml:space="preserve"> </v>
      </c>
      <c r="L119" s="14"/>
      <c r="M119" s="12" t="str">
        <f t="shared" ref="M119:M121" si="75">IF($E119=3,$B119," ")</f>
        <v xml:space="preserve"> </v>
      </c>
      <c r="N119" s="13" t="str">
        <f t="shared" ref="N119:N121" si="76">IF($E119=3,$D119," ")</f>
        <v xml:space="preserve"> </v>
      </c>
      <c r="O119" s="14"/>
      <c r="P119" s="12" t="str">
        <f t="shared" ref="P119:P121" si="77">IF($E119=4,$B119," ")</f>
        <v xml:space="preserve"> </v>
      </c>
      <c r="Q119" s="13" t="str">
        <f t="shared" ref="Q119:Q121" si="78">IF($E119=4,$D119," ")</f>
        <v xml:space="preserve"> </v>
      </c>
      <c r="R119" s="14"/>
      <c r="S119" s="12" t="str">
        <f t="shared" ref="S119:S121" si="79">IF($E119=5,$B119," ")</f>
        <v xml:space="preserve"> </v>
      </c>
      <c r="T119" s="13" t="str">
        <f t="shared" ref="T119:T121" si="80">IF($E119=5,$D119," ")</f>
        <v xml:space="preserve"> </v>
      </c>
    </row>
    <row r="120" spans="1:21" x14ac:dyDescent="0.25">
      <c r="F120" s="12" t="str">
        <f t="shared" si="70"/>
        <v xml:space="preserve"> </v>
      </c>
      <c r="G120" s="12" t="str">
        <f t="shared" si="71"/>
        <v xml:space="preserve"> </v>
      </c>
      <c r="H120" s="13" t="str">
        <f t="shared" si="72"/>
        <v xml:space="preserve"> </v>
      </c>
      <c r="I120" s="14"/>
      <c r="J120" s="12" t="str">
        <f t="shared" si="73"/>
        <v xml:space="preserve"> </v>
      </c>
      <c r="K120" s="13" t="str">
        <f t="shared" si="74"/>
        <v xml:space="preserve"> </v>
      </c>
      <c r="L120" s="14"/>
      <c r="M120" s="12" t="str">
        <f t="shared" si="75"/>
        <v xml:space="preserve"> </v>
      </c>
      <c r="N120" s="13" t="str">
        <f t="shared" si="76"/>
        <v xml:space="preserve"> </v>
      </c>
      <c r="O120" s="14"/>
      <c r="P120" s="12" t="str">
        <f t="shared" si="77"/>
        <v xml:space="preserve"> </v>
      </c>
      <c r="Q120" s="13" t="str">
        <f t="shared" si="78"/>
        <v xml:space="preserve"> </v>
      </c>
      <c r="R120" s="14"/>
      <c r="S120" s="12" t="str">
        <f t="shared" si="79"/>
        <v xml:space="preserve"> </v>
      </c>
      <c r="T120" s="13" t="str">
        <f t="shared" si="80"/>
        <v xml:space="preserve"> </v>
      </c>
    </row>
    <row r="121" spans="1:21" x14ac:dyDescent="0.25">
      <c r="F121" s="12" t="str">
        <f t="shared" si="70"/>
        <v xml:space="preserve"> </v>
      </c>
      <c r="G121" s="12" t="str">
        <f t="shared" si="71"/>
        <v xml:space="preserve"> </v>
      </c>
      <c r="H121" s="13" t="str">
        <f t="shared" si="72"/>
        <v xml:space="preserve"> </v>
      </c>
      <c r="I121" s="14"/>
      <c r="J121" s="12" t="str">
        <f t="shared" si="73"/>
        <v xml:space="preserve"> </v>
      </c>
      <c r="K121" s="13" t="str">
        <f t="shared" si="74"/>
        <v xml:space="preserve"> </v>
      </c>
      <c r="L121" s="14"/>
      <c r="M121" s="12" t="str">
        <f t="shared" si="75"/>
        <v xml:space="preserve"> </v>
      </c>
      <c r="N121" s="13" t="str">
        <f t="shared" si="76"/>
        <v xml:space="preserve"> </v>
      </c>
      <c r="O121" s="14"/>
      <c r="P121" s="12" t="str">
        <f t="shared" si="77"/>
        <v xml:space="preserve"> </v>
      </c>
      <c r="Q121" s="13" t="str">
        <f t="shared" si="78"/>
        <v xml:space="preserve"> </v>
      </c>
      <c r="R121" s="14"/>
      <c r="S121" s="12" t="str">
        <f t="shared" si="79"/>
        <v xml:space="preserve"> </v>
      </c>
      <c r="T121" s="13" t="str">
        <f t="shared" si="80"/>
        <v xml:space="preserve"> </v>
      </c>
    </row>
    <row r="122" spans="1:21" x14ac:dyDescent="0.25">
      <c r="F122" s="12" t="str">
        <f t="shared" si="70"/>
        <v xml:space="preserve"> </v>
      </c>
      <c r="G122" s="12" t="str">
        <f t="shared" si="71"/>
        <v xml:space="preserve"> </v>
      </c>
      <c r="H122" s="34" t="str">
        <f t="shared" si="71"/>
        <v xml:space="preserve"> </v>
      </c>
      <c r="I122" s="12" t="str">
        <f t="shared" si="71"/>
        <v xml:space="preserve"> </v>
      </c>
      <c r="J122" s="12" t="str">
        <f t="shared" si="71"/>
        <v xml:space="preserve"> </v>
      </c>
      <c r="K122" s="12" t="str">
        <f t="shared" si="71"/>
        <v xml:space="preserve"> </v>
      </c>
      <c r="L122" s="12" t="str">
        <f t="shared" si="71"/>
        <v xml:space="preserve"> </v>
      </c>
      <c r="M122" s="12" t="str">
        <f t="shared" si="71"/>
        <v xml:space="preserve"> </v>
      </c>
      <c r="N122" s="12" t="str">
        <f t="shared" si="71"/>
        <v xml:space="preserve"> </v>
      </c>
      <c r="O122" s="12" t="str">
        <f t="shared" si="71"/>
        <v xml:space="preserve"> </v>
      </c>
      <c r="P122" s="12" t="str">
        <f t="shared" si="71"/>
        <v xml:space="preserve"> </v>
      </c>
      <c r="Q122" s="12" t="str">
        <f t="shared" si="71"/>
        <v xml:space="preserve"> </v>
      </c>
      <c r="R122" s="12" t="str">
        <f t="shared" si="71"/>
        <v xml:space="preserve"> </v>
      </c>
      <c r="S122" s="12" t="str">
        <f t="shared" si="71"/>
        <v xml:space="preserve"> </v>
      </c>
      <c r="T122" s="12" t="str">
        <f t="shared" si="71"/>
        <v xml:space="preserve"> </v>
      </c>
    </row>
    <row r="124" spans="1:21" s="22" customFormat="1" x14ac:dyDescent="0.25">
      <c r="D124" s="21"/>
      <c r="E124" s="21"/>
      <c r="F124" s="20"/>
      <c r="H124" s="23"/>
      <c r="I124" s="24"/>
      <c r="L124" s="24"/>
      <c r="O124" s="24"/>
      <c r="R124" s="24"/>
      <c r="U124" s="24"/>
    </row>
    <row r="125" spans="1:21" x14ac:dyDescent="0.25">
      <c r="A125" s="1" t="s">
        <v>30</v>
      </c>
      <c r="B125" s="32"/>
      <c r="C125" s="32"/>
      <c r="D125" s="32"/>
      <c r="G125" s="32"/>
      <c r="H125" s="35"/>
      <c r="I125" s="14"/>
      <c r="J125" s="9"/>
    </row>
    <row r="126" spans="1:21" x14ac:dyDescent="0.25">
      <c r="B126" s="32" t="s">
        <v>116</v>
      </c>
      <c r="C126" s="32"/>
      <c r="D126" s="32">
        <v>3</v>
      </c>
      <c r="E126" s="7">
        <v>1</v>
      </c>
      <c r="G126" s="32"/>
      <c r="H126" s="35"/>
      <c r="I126" s="14"/>
      <c r="J126" s="9"/>
    </row>
    <row r="127" spans="1:21" x14ac:dyDescent="0.25">
      <c r="B127" s="6" t="s">
        <v>109</v>
      </c>
      <c r="D127" s="7">
        <v>2</v>
      </c>
      <c r="E127" s="7">
        <v>1</v>
      </c>
      <c r="G127" s="12" t="str">
        <f>IF($E127=1,$B127," ")</f>
        <v>运营工具（程序需求）</v>
      </c>
      <c r="H127" s="13">
        <f>IF($E127=1,$D127," ")</f>
        <v>2</v>
      </c>
      <c r="I127" s="14"/>
      <c r="J127" s="12" t="str">
        <f>IF($E127=2,$B127," ")</f>
        <v xml:space="preserve"> </v>
      </c>
      <c r="K127" s="13" t="str">
        <f>IF($E127=2,$D127," ")</f>
        <v xml:space="preserve"> </v>
      </c>
      <c r="L127" s="14"/>
      <c r="M127" s="12" t="str">
        <f>IF($E127=3,$B127," ")</f>
        <v xml:space="preserve"> </v>
      </c>
      <c r="N127" s="13" t="str">
        <f>IF($E127=3,$D127," ")</f>
        <v xml:space="preserve"> </v>
      </c>
      <c r="O127" s="14"/>
      <c r="P127" s="12" t="str">
        <f>IF($E127=4,$B127," ")</f>
        <v xml:space="preserve"> </v>
      </c>
      <c r="Q127" s="13" t="str">
        <f>IF($E127=4,$D127," ")</f>
        <v xml:space="preserve"> </v>
      </c>
      <c r="R127" s="14"/>
      <c r="S127" s="12" t="str">
        <f>IF($E127=5,$B127," ")</f>
        <v xml:space="preserve"> </v>
      </c>
      <c r="T127" s="13" t="str">
        <f>IF($E127=5,$D127," ")</f>
        <v xml:space="preserve"> </v>
      </c>
    </row>
    <row r="128" spans="1:21" x14ac:dyDescent="0.25">
      <c r="B128" s="32"/>
      <c r="C128" s="32"/>
      <c r="D128" s="32"/>
      <c r="G128" s="32"/>
      <c r="H128" s="35"/>
      <c r="I128" s="14"/>
      <c r="J128" s="9"/>
    </row>
    <row r="129" spans="2:21" x14ac:dyDescent="0.25">
      <c r="B129" s="6" t="s">
        <v>113</v>
      </c>
      <c r="D129" s="7">
        <v>2</v>
      </c>
      <c r="E129" s="7">
        <v>2</v>
      </c>
      <c r="G129" s="12" t="str">
        <f>IF($E129=1,$B129," ")</f>
        <v xml:space="preserve"> </v>
      </c>
      <c r="H129" s="13" t="str">
        <f>IF($E129=1,$D129," ")</f>
        <v xml:space="preserve"> </v>
      </c>
      <c r="I129" s="14"/>
      <c r="J129" s="12" t="str">
        <f>IF($E129=2,$B129," ")</f>
        <v>宝石系统修改方案（锁孔问题）</v>
      </c>
      <c r="K129" s="13">
        <f>IF($E129=2,$D129," ")</f>
        <v>2</v>
      </c>
      <c r="L129" s="14"/>
      <c r="M129" s="12" t="str">
        <f>IF($E129=3,$B129," ")</f>
        <v xml:space="preserve"> </v>
      </c>
      <c r="N129" s="13" t="str">
        <f>IF($E129=3,$D129," ")</f>
        <v xml:space="preserve"> </v>
      </c>
      <c r="O129" s="14"/>
      <c r="P129" s="12" t="str">
        <f>IF($E129=4,$B129," ")</f>
        <v xml:space="preserve"> </v>
      </c>
      <c r="Q129" s="13" t="str">
        <f>IF($E129=4,$D129," ")</f>
        <v xml:space="preserve"> </v>
      </c>
      <c r="R129" s="14"/>
      <c r="S129" s="12" t="str">
        <f>IF($E129=5,$B129," ")</f>
        <v xml:space="preserve"> </v>
      </c>
      <c r="T129" s="13" t="str">
        <f>IF($E129=5,$D129," ")</f>
        <v xml:space="preserve"> </v>
      </c>
    </row>
    <row r="130" spans="2:21" x14ac:dyDescent="0.25">
      <c r="B130" s="6" t="s">
        <v>68</v>
      </c>
      <c r="D130" s="7">
        <v>2</v>
      </c>
      <c r="E130" s="7">
        <v>2</v>
      </c>
      <c r="G130" s="12"/>
      <c r="H130" s="13"/>
      <c r="I130" s="14"/>
      <c r="J130" s="12"/>
      <c r="K130" s="13"/>
      <c r="L130" s="14"/>
      <c r="M130" s="12"/>
      <c r="N130" s="13"/>
      <c r="O130" s="14"/>
      <c r="P130" s="12"/>
      <c r="Q130" s="13"/>
      <c r="R130" s="14"/>
      <c r="S130" s="12"/>
      <c r="T130" s="13"/>
      <c r="U130" s="6"/>
    </row>
    <row r="131" spans="2:21" x14ac:dyDescent="0.25">
      <c r="B131" s="6" t="s">
        <v>108</v>
      </c>
      <c r="D131" s="7">
        <v>2</v>
      </c>
      <c r="E131" s="7">
        <v>2</v>
      </c>
      <c r="G131" s="12"/>
      <c r="H131" s="13"/>
      <c r="I131" s="14"/>
      <c r="J131" s="12"/>
      <c r="K131" s="13"/>
      <c r="L131" s="14"/>
      <c r="M131" s="12"/>
      <c r="N131" s="13"/>
      <c r="O131" s="14"/>
      <c r="P131" s="12"/>
      <c r="Q131" s="13"/>
      <c r="R131" s="14"/>
      <c r="S131" s="12"/>
      <c r="T131" s="13"/>
    </row>
    <row r="132" spans="2:21" x14ac:dyDescent="0.25">
      <c r="G132" s="12"/>
      <c r="H132" s="13"/>
      <c r="I132" s="14"/>
      <c r="J132" s="12"/>
      <c r="K132" s="13"/>
      <c r="L132" s="14"/>
      <c r="M132" s="12"/>
      <c r="N132" s="13"/>
      <c r="O132" s="14"/>
      <c r="P132" s="12"/>
      <c r="Q132" s="13"/>
      <c r="R132" s="14"/>
      <c r="S132" s="12"/>
      <c r="T132" s="13"/>
    </row>
    <row r="133" spans="2:21" x14ac:dyDescent="0.25">
      <c r="B133" s="6" t="s">
        <v>119</v>
      </c>
      <c r="D133" s="7">
        <v>2</v>
      </c>
      <c r="E133" s="7">
        <v>3</v>
      </c>
      <c r="G133" s="12"/>
      <c r="H133" s="13"/>
      <c r="I133" s="14"/>
      <c r="J133" s="12"/>
      <c r="K133" s="13"/>
      <c r="L133" s="14"/>
      <c r="M133" s="12"/>
      <c r="N133" s="13"/>
      <c r="O133" s="14"/>
      <c r="P133" s="12"/>
      <c r="Q133" s="13"/>
      <c r="R133" s="14"/>
      <c r="S133" s="12"/>
      <c r="T133" s="13"/>
      <c r="U133" s="6"/>
    </row>
    <row r="134" spans="2:21" x14ac:dyDescent="0.25">
      <c r="B134" s="6" t="s">
        <v>118</v>
      </c>
      <c r="D134" s="7">
        <v>2</v>
      </c>
      <c r="E134" s="7">
        <v>3</v>
      </c>
    </row>
    <row r="135" spans="2:21" x14ac:dyDescent="0.25">
      <c r="B135" s="6" t="s">
        <v>117</v>
      </c>
      <c r="D135" s="7">
        <v>2</v>
      </c>
      <c r="E135" s="7">
        <v>3</v>
      </c>
      <c r="G135" s="12"/>
      <c r="H135" s="13"/>
      <c r="I135" s="14"/>
      <c r="J135" s="12"/>
      <c r="K135" s="13"/>
      <c r="L135" s="14"/>
      <c r="M135" s="12"/>
      <c r="N135" s="13"/>
      <c r="O135" s="14"/>
      <c r="P135" s="12"/>
      <c r="Q135" s="13"/>
      <c r="R135" s="14"/>
      <c r="S135" s="12"/>
      <c r="T135" s="13"/>
      <c r="U135" s="6"/>
    </row>
    <row r="136" spans="2:21" x14ac:dyDescent="0.25">
      <c r="G136" s="12"/>
      <c r="H136" s="13"/>
      <c r="I136" s="14"/>
      <c r="J136" s="12"/>
      <c r="K136" s="13"/>
      <c r="L136" s="14"/>
      <c r="M136" s="12"/>
      <c r="N136" s="13"/>
      <c r="O136" s="14"/>
      <c r="P136" s="12"/>
      <c r="Q136" s="13"/>
      <c r="R136" s="14"/>
      <c r="S136" s="12"/>
      <c r="T136" s="13"/>
      <c r="U136" s="6"/>
    </row>
    <row r="137" spans="2:21" x14ac:dyDescent="0.25">
      <c r="B137" s="6" t="s">
        <v>115</v>
      </c>
      <c r="D137" s="7">
        <v>2</v>
      </c>
      <c r="E137" s="7">
        <v>4</v>
      </c>
      <c r="G137" s="12"/>
      <c r="H137" s="13"/>
      <c r="I137" s="14"/>
      <c r="J137" s="12"/>
      <c r="K137" s="13"/>
      <c r="L137" s="14"/>
      <c r="M137" s="12"/>
      <c r="N137" s="13"/>
      <c r="O137" s="14"/>
      <c r="P137" s="12"/>
      <c r="Q137" s="13"/>
      <c r="R137" s="14"/>
      <c r="S137" s="12"/>
      <c r="T137" s="13"/>
    </row>
    <row r="138" spans="2:21" x14ac:dyDescent="0.25">
      <c r="B138" s="6" t="s">
        <v>89</v>
      </c>
      <c r="D138" s="7">
        <v>2</v>
      </c>
      <c r="E138" s="7">
        <v>4</v>
      </c>
      <c r="G138" s="12"/>
      <c r="H138" s="13"/>
      <c r="I138" s="14"/>
      <c r="J138" s="12"/>
      <c r="K138" s="13"/>
      <c r="L138" s="14"/>
      <c r="M138" s="12"/>
      <c r="N138" s="13"/>
      <c r="O138" s="14"/>
      <c r="P138" s="12"/>
      <c r="Q138" s="13"/>
      <c r="R138" s="14"/>
      <c r="S138" s="12"/>
      <c r="T138" s="13"/>
    </row>
    <row r="139" spans="2:21" ht="32" x14ac:dyDescent="0.25">
      <c r="B139" s="43" t="s">
        <v>121</v>
      </c>
      <c r="D139" s="7">
        <v>2</v>
      </c>
      <c r="E139" s="7">
        <v>4</v>
      </c>
      <c r="G139" s="12"/>
      <c r="H139" s="13"/>
      <c r="I139" s="14"/>
      <c r="J139" s="12"/>
      <c r="K139" s="13"/>
      <c r="L139" s="14"/>
      <c r="M139" s="12"/>
      <c r="N139" s="13"/>
      <c r="O139" s="14"/>
      <c r="P139" s="12"/>
      <c r="Q139" s="13"/>
      <c r="R139" s="14"/>
      <c r="S139" s="12"/>
      <c r="T139" s="13"/>
    </row>
    <row r="142" spans="2:21" x14ac:dyDescent="0.25">
      <c r="B142" s="6" t="s">
        <v>120</v>
      </c>
      <c r="E142" s="7">
        <v>5</v>
      </c>
      <c r="G142" s="12"/>
      <c r="H142" s="13"/>
      <c r="I142" s="14"/>
      <c r="J142" s="12"/>
      <c r="K142" s="13"/>
      <c r="L142" s="14"/>
      <c r="M142" s="12"/>
      <c r="N142" s="13"/>
      <c r="O142" s="14"/>
      <c r="P142" s="12"/>
      <c r="Q142" s="13"/>
      <c r="R142" s="14"/>
      <c r="S142" s="12"/>
      <c r="T142" s="13"/>
    </row>
    <row r="143" spans="2:21" x14ac:dyDescent="0.25">
      <c r="G143" s="12"/>
      <c r="H143" s="13"/>
      <c r="I143" s="14"/>
      <c r="J143" s="12"/>
      <c r="K143" s="13"/>
      <c r="L143" s="14"/>
      <c r="M143" s="12"/>
      <c r="N143" s="13"/>
      <c r="O143" s="14"/>
      <c r="P143" s="12"/>
      <c r="Q143" s="13"/>
      <c r="R143" s="14"/>
      <c r="S143" s="12"/>
      <c r="T143" s="13"/>
    </row>
    <row r="144" spans="2:21" x14ac:dyDescent="0.25">
      <c r="G144" s="12"/>
      <c r="H144" s="13"/>
      <c r="I144" s="14"/>
      <c r="J144" s="12"/>
      <c r="K144" s="13"/>
      <c r="L144" s="14"/>
      <c r="M144" s="12"/>
      <c r="N144" s="13"/>
      <c r="O144" s="14"/>
      <c r="P144" s="12"/>
      <c r="Q144" s="13"/>
      <c r="R144" s="14"/>
      <c r="S144" s="12"/>
      <c r="T144" s="13"/>
    </row>
    <row r="145" spans="2:21" s="1" customFormat="1" x14ac:dyDescent="0.25">
      <c r="B145" s="4" t="s">
        <v>0</v>
      </c>
      <c r="C145" s="4"/>
      <c r="D145" s="2">
        <f>SUM(D126:D144)</f>
        <v>23</v>
      </c>
      <c r="E145" s="2"/>
      <c r="F145" s="3"/>
      <c r="H145" s="2">
        <f>SUM(H129:H130)</f>
        <v>0</v>
      </c>
      <c r="I145" s="5"/>
      <c r="K145" s="2">
        <f>SUM(K129:K130)</f>
        <v>2</v>
      </c>
      <c r="L145" s="5"/>
      <c r="N145" s="2">
        <f>SUM(N129:N130)</f>
        <v>0</v>
      </c>
      <c r="O145" s="5"/>
      <c r="Q145" s="2">
        <f>SUM(Q129:Q130)</f>
        <v>0</v>
      </c>
      <c r="R145" s="5"/>
      <c r="T145" s="2">
        <f>SUM(T129:T130)</f>
        <v>0</v>
      </c>
      <c r="U145" s="5"/>
    </row>
    <row r="146" spans="2:21" s="1" customFormat="1" x14ac:dyDescent="0.25">
      <c r="B146" s="4"/>
      <c r="C146" s="4"/>
      <c r="D146" s="2"/>
      <c r="E146" s="2"/>
      <c r="F146" s="3"/>
      <c r="H146" s="2"/>
      <c r="I146" s="5"/>
      <c r="K146" s="2"/>
      <c r="L146" s="5"/>
      <c r="N146" s="2"/>
      <c r="O146" s="5"/>
      <c r="Q146" s="2"/>
      <c r="R146" s="5"/>
      <c r="T146" s="2"/>
      <c r="U146" s="5"/>
    </row>
    <row r="147" spans="2:21" s="1" customFormat="1" x14ac:dyDescent="0.25">
      <c r="B147" s="4"/>
      <c r="C147" s="4"/>
      <c r="D147" s="2"/>
      <c r="E147" s="2"/>
      <c r="F147" s="3"/>
      <c r="H147" s="2"/>
      <c r="I147" s="5"/>
      <c r="K147" s="2"/>
      <c r="L147" s="5"/>
      <c r="N147" s="2"/>
      <c r="O147" s="5"/>
      <c r="Q147" s="2"/>
      <c r="R147" s="5"/>
      <c r="T147" s="2"/>
      <c r="U147" s="5"/>
    </row>
    <row r="148" spans="2:21" s="1" customFormat="1" x14ac:dyDescent="0.25">
      <c r="B148" s="4"/>
      <c r="C148" s="4"/>
      <c r="D148" s="2"/>
      <c r="E148" s="2"/>
      <c r="F148" s="3"/>
      <c r="H148" s="2"/>
      <c r="I148" s="5"/>
      <c r="K148" s="2"/>
      <c r="L148" s="5"/>
      <c r="N148" s="2"/>
      <c r="O148" s="5"/>
      <c r="Q148" s="2"/>
      <c r="R148" s="5"/>
      <c r="T148" s="2"/>
      <c r="U148" s="5"/>
    </row>
    <row r="149" spans="2:21" s="1" customFormat="1" x14ac:dyDescent="0.25">
      <c r="B149" s="4"/>
      <c r="C149" s="4"/>
      <c r="D149" s="2"/>
      <c r="E149" s="2"/>
      <c r="F149" s="3"/>
      <c r="H149" s="2"/>
      <c r="I149" s="5"/>
      <c r="K149" s="2"/>
      <c r="L149" s="5"/>
      <c r="N149" s="2"/>
      <c r="O149" s="5"/>
      <c r="Q149" s="2"/>
      <c r="R149" s="5"/>
      <c r="T149" s="2"/>
      <c r="U149" s="5"/>
    </row>
    <row r="150" spans="2:21" s="1" customFormat="1" x14ac:dyDescent="0.25">
      <c r="B150" s="4"/>
      <c r="C150" s="4"/>
      <c r="D150" s="2"/>
      <c r="E150" s="2"/>
      <c r="F150" s="3"/>
      <c r="H150" s="2"/>
      <c r="I150" s="5"/>
      <c r="K150" s="2"/>
      <c r="L150" s="5"/>
      <c r="N150" s="2"/>
      <c r="O150" s="5"/>
      <c r="Q150" s="2"/>
      <c r="R150" s="5"/>
      <c r="T150" s="2"/>
      <c r="U150" s="5"/>
    </row>
    <row r="151" spans="2:21" s="1" customFormat="1" x14ac:dyDescent="0.25">
      <c r="B151" s="4"/>
      <c r="C151" s="4"/>
      <c r="D151" s="2"/>
      <c r="E151" s="2"/>
      <c r="F151" s="3"/>
      <c r="H151" s="2"/>
      <c r="I151" s="5"/>
      <c r="K151" s="2"/>
      <c r="L151" s="5"/>
      <c r="N151" s="2"/>
      <c r="O151" s="5"/>
      <c r="Q151" s="2"/>
      <c r="R151" s="5"/>
      <c r="T151" s="2"/>
      <c r="U151" s="5"/>
    </row>
    <row r="152" spans="2:21" s="1" customFormat="1" x14ac:dyDescent="0.25">
      <c r="B152" s="4"/>
      <c r="C152" s="4"/>
      <c r="D152" s="2"/>
      <c r="E152" s="2"/>
      <c r="F152" s="3"/>
      <c r="H152" s="2"/>
      <c r="I152" s="5"/>
      <c r="K152" s="2"/>
      <c r="L152" s="5"/>
      <c r="N152" s="2"/>
      <c r="O152" s="5"/>
      <c r="Q152" s="2"/>
      <c r="R152" s="5"/>
      <c r="T152" s="2"/>
      <c r="U152" s="5"/>
    </row>
    <row r="153" spans="2:21" s="1" customFormat="1" x14ac:dyDescent="0.25">
      <c r="B153" s="4"/>
      <c r="C153" s="4"/>
      <c r="D153" s="2"/>
      <c r="E153" s="2"/>
      <c r="F153" s="3"/>
      <c r="H153" s="2"/>
      <c r="I153" s="5"/>
      <c r="K153" s="2"/>
      <c r="L153" s="5"/>
      <c r="N153" s="2"/>
      <c r="O153" s="5"/>
      <c r="Q153" s="2"/>
      <c r="R153" s="5"/>
      <c r="T153" s="2"/>
      <c r="U153" s="5"/>
    </row>
    <row r="154" spans="2:21" s="1" customFormat="1" x14ac:dyDescent="0.25">
      <c r="B154" s="4"/>
      <c r="C154" s="4"/>
      <c r="D154" s="2"/>
      <c r="E154" s="2"/>
      <c r="F154" s="3"/>
      <c r="H154" s="2"/>
      <c r="I154" s="5"/>
      <c r="K154" s="2"/>
      <c r="L154" s="5"/>
      <c r="N154" s="2"/>
      <c r="O154" s="5"/>
      <c r="Q154" s="2"/>
      <c r="R154" s="5"/>
      <c r="T154" s="2"/>
      <c r="U154" s="5"/>
    </row>
    <row r="155" spans="2:21" x14ac:dyDescent="0.25">
      <c r="B155" s="6" t="s">
        <v>31</v>
      </c>
      <c r="G155" s="12" t="str">
        <f>IF($E155=1,$B155," ")</f>
        <v xml:space="preserve"> </v>
      </c>
      <c r="H155" s="13" t="str">
        <f>IF($E155=1,$D155," ")</f>
        <v xml:space="preserve"> </v>
      </c>
      <c r="I155" s="14"/>
      <c r="J155" s="12" t="str">
        <f>IF($E155=2,$B155," ")</f>
        <v xml:space="preserve"> </v>
      </c>
      <c r="K155" s="13" t="str">
        <f>IF($E155=2,$D155," ")</f>
        <v xml:space="preserve"> </v>
      </c>
      <c r="L155" s="14"/>
      <c r="M155" s="12" t="str">
        <f>IF($E155=3,$B155," ")</f>
        <v xml:space="preserve"> </v>
      </c>
      <c r="N155" s="13" t="str">
        <f>IF($E155=3,$D155," ")</f>
        <v xml:space="preserve"> </v>
      </c>
      <c r="O155" s="14"/>
      <c r="P155" s="12" t="str">
        <f>IF($E155=4,$B155," ")</f>
        <v xml:space="preserve"> </v>
      </c>
      <c r="Q155" s="13" t="str">
        <f>IF($E155=4,$D155," ")</f>
        <v xml:space="preserve"> </v>
      </c>
      <c r="R155" s="14"/>
      <c r="S155" s="12" t="str">
        <f>IF($E155=5,$B155," ")</f>
        <v xml:space="preserve"> </v>
      </c>
      <c r="T155" s="13" t="str">
        <f>IF($E155=5,$D155," ")</f>
        <v xml:space="preserve"> </v>
      </c>
      <c r="U155" s="6"/>
    </row>
    <row r="156" spans="2:21" x14ac:dyDescent="0.25">
      <c r="B156" s="6" t="s">
        <v>32</v>
      </c>
      <c r="D156" s="7">
        <v>2</v>
      </c>
      <c r="E156" s="7">
        <v>5</v>
      </c>
      <c r="G156" s="12" t="str">
        <f>IF($E156=1,$B156," ")</f>
        <v xml:space="preserve"> </v>
      </c>
      <c r="H156" s="13" t="str">
        <f>IF($E156=1,$D156," ")</f>
        <v xml:space="preserve"> </v>
      </c>
      <c r="I156" s="14"/>
      <c r="J156" s="12" t="str">
        <f>IF($E156=2,$B156," ")</f>
        <v xml:space="preserve"> </v>
      </c>
      <c r="K156" s="13" t="str">
        <f>IF($E156=2,$D156," ")</f>
        <v xml:space="preserve"> </v>
      </c>
      <c r="L156" s="14"/>
      <c r="M156" s="12" t="str">
        <f>IF($E156=3,$B156," ")</f>
        <v xml:space="preserve"> </v>
      </c>
      <c r="N156" s="13" t="str">
        <f>IF($E156=3,$D156," ")</f>
        <v xml:space="preserve"> </v>
      </c>
      <c r="O156" s="14"/>
      <c r="P156" s="12" t="str">
        <f>IF($E156=4,$B156," ")</f>
        <v xml:space="preserve"> </v>
      </c>
      <c r="Q156" s="13" t="str">
        <f>IF($E156=4,$D156," ")</f>
        <v xml:space="preserve"> </v>
      </c>
      <c r="R156" s="14"/>
      <c r="S156" s="12" t="str">
        <f>IF($E156=5,$B156," ")</f>
        <v>各个玩法投放回收集成</v>
      </c>
      <c r="T156" s="13">
        <f>IF($E156=5,$D156," ")</f>
        <v>2</v>
      </c>
      <c r="U156" s="6"/>
    </row>
    <row r="157" spans="2:21" x14ac:dyDescent="0.25">
      <c r="B157" s="6" t="s">
        <v>33</v>
      </c>
      <c r="D157" s="7">
        <v>2</v>
      </c>
      <c r="E157" s="7">
        <v>5</v>
      </c>
      <c r="G157" s="12" t="str">
        <f>IF($E157=1,$B157," ")</f>
        <v xml:space="preserve"> </v>
      </c>
      <c r="H157" s="13" t="str">
        <f>IF($E157=1,$D157," ")</f>
        <v xml:space="preserve"> </v>
      </c>
      <c r="I157" s="14"/>
      <c r="J157" s="12" t="str">
        <f>IF($E157=2,$B157," ")</f>
        <v xml:space="preserve"> </v>
      </c>
      <c r="K157" s="13" t="str">
        <f>IF($E157=2,$D157," ")</f>
        <v xml:space="preserve"> </v>
      </c>
      <c r="L157" s="14"/>
      <c r="M157" s="12" t="str">
        <f>IF($E157=3,$B157," ")</f>
        <v xml:space="preserve"> </v>
      </c>
      <c r="N157" s="13" t="str">
        <f>IF($E157=3,$D157," ")</f>
        <v xml:space="preserve"> </v>
      </c>
      <c r="O157" s="14"/>
      <c r="P157" s="12" t="str">
        <f>IF($E157=4,$B157," ")</f>
        <v xml:space="preserve"> </v>
      </c>
      <c r="Q157" s="13" t="str">
        <f>IF($E157=4,$D157," ")</f>
        <v xml:space="preserve"> </v>
      </c>
      <c r="R157" s="14"/>
      <c r="S157" s="12" t="str">
        <f>IF($E157=5,$B157," ")</f>
        <v>回归游戏前期玩家等级成长</v>
      </c>
      <c r="T157" s="13">
        <f>IF($E157=5,$D157," ")</f>
        <v>2</v>
      </c>
      <c r="U157" s="6"/>
    </row>
    <row r="158" spans="2:21" x14ac:dyDescent="0.25">
      <c r="B158" s="6" t="s">
        <v>72</v>
      </c>
      <c r="G158" s="12"/>
      <c r="H158" s="13"/>
      <c r="I158" s="14"/>
      <c r="J158" s="12"/>
      <c r="K158" s="13"/>
      <c r="L158" s="14"/>
      <c r="M158" s="12"/>
      <c r="N158" s="13"/>
      <c r="O158" s="14"/>
      <c r="P158" s="12"/>
      <c r="Q158" s="13"/>
      <c r="R158" s="14"/>
      <c r="S158" s="12"/>
      <c r="T158" s="13"/>
      <c r="U158" s="6"/>
    </row>
    <row r="160" spans="2:21" x14ac:dyDescent="0.25">
      <c r="B160" s="1" t="s">
        <v>34</v>
      </c>
      <c r="C160" s="1"/>
      <c r="D160" s="2"/>
      <c r="G160" s="1" t="s">
        <v>35</v>
      </c>
      <c r="H160" s="4"/>
      <c r="I160" s="5"/>
      <c r="J160" s="1" t="s">
        <v>35</v>
      </c>
      <c r="K160" s="1"/>
      <c r="L160" s="5"/>
      <c r="M160" s="1" t="s">
        <v>35</v>
      </c>
      <c r="N160" s="1"/>
      <c r="O160" s="5"/>
      <c r="P160" s="1" t="s">
        <v>35</v>
      </c>
      <c r="Q160" s="1"/>
      <c r="R160" s="5"/>
      <c r="S160" s="1" t="s">
        <v>35</v>
      </c>
    </row>
    <row r="162" spans="7:19" x14ac:dyDescent="0.25">
      <c r="G162" s="6" t="s">
        <v>36</v>
      </c>
      <c r="I162" s="6"/>
    </row>
    <row r="163" spans="7:19" x14ac:dyDescent="0.25">
      <c r="J163" s="6" t="s">
        <v>37</v>
      </c>
    </row>
    <row r="164" spans="7:19" x14ac:dyDescent="0.25">
      <c r="I164" s="6"/>
      <c r="J164" s="6" t="s">
        <v>38</v>
      </c>
      <c r="M164" s="6" t="s">
        <v>39</v>
      </c>
      <c r="P164" s="6" t="s">
        <v>40</v>
      </c>
      <c r="S164" s="6" t="s">
        <v>41</v>
      </c>
    </row>
    <row r="167" spans="7:19" x14ac:dyDescent="0.25">
      <c r="G167" s="6" t="s">
        <v>42</v>
      </c>
      <c r="J167" s="6" t="s">
        <v>42</v>
      </c>
      <c r="M167" s="6" t="s">
        <v>42</v>
      </c>
      <c r="P167" s="6" t="s">
        <v>42</v>
      </c>
      <c r="S167" s="6" t="s">
        <v>42</v>
      </c>
    </row>
    <row r="170" spans="7:19" x14ac:dyDescent="0.25">
      <c r="G170" s="6" t="s">
        <v>43</v>
      </c>
      <c r="M170" s="6" t="s">
        <v>44</v>
      </c>
    </row>
    <row r="174" spans="7:19" x14ac:dyDescent="0.25">
      <c r="G174" s="1" t="s">
        <v>45</v>
      </c>
      <c r="H174" s="4"/>
      <c r="I174" s="5"/>
      <c r="J174" s="1" t="s">
        <v>45</v>
      </c>
      <c r="K174" s="1"/>
      <c r="L174" s="5"/>
      <c r="M174" s="1" t="s">
        <v>45</v>
      </c>
      <c r="N174" s="1"/>
      <c r="O174" s="5"/>
      <c r="P174" s="1" t="s">
        <v>45</v>
      </c>
      <c r="Q174" s="1"/>
      <c r="R174" s="5"/>
      <c r="S174" s="1" t="s">
        <v>45</v>
      </c>
    </row>
    <row r="176" spans="7:19" ht="18" x14ac:dyDescent="0.25">
      <c r="G176" s="6" t="s">
        <v>46</v>
      </c>
      <c r="P176" s="36"/>
    </row>
    <row r="177" spans="4:19" x14ac:dyDescent="0.25">
      <c r="G177" s="6" t="s">
        <v>47</v>
      </c>
      <c r="M177" s="15"/>
      <c r="S177" s="6" t="s">
        <v>48</v>
      </c>
    </row>
    <row r="178" spans="4:19" x14ac:dyDescent="0.25">
      <c r="G178" s="6" t="s">
        <v>49</v>
      </c>
    </row>
    <row r="179" spans="4:19" x14ac:dyDescent="0.25">
      <c r="G179" s="6" t="s">
        <v>50</v>
      </c>
    </row>
    <row r="183" spans="4:19" customFormat="1" ht="18" x14ac:dyDescent="0.25">
      <c r="D183" s="37"/>
      <c r="E183" s="37"/>
      <c r="F183" s="38"/>
      <c r="G183" s="1" t="s">
        <v>51</v>
      </c>
      <c r="H183" s="39"/>
      <c r="I183" s="40"/>
      <c r="J183" s="1" t="s">
        <v>51</v>
      </c>
      <c r="K183" s="40"/>
      <c r="L183" s="40"/>
      <c r="M183" s="1" t="s">
        <v>51</v>
      </c>
      <c r="N183" s="40"/>
      <c r="O183" s="40"/>
      <c r="P183" s="40" t="s">
        <v>51</v>
      </c>
      <c r="Q183" s="40"/>
      <c r="R183" s="40"/>
      <c r="S183" s="40" t="s">
        <v>51</v>
      </c>
    </row>
    <row r="184" spans="4:19" customFormat="1" ht="18" x14ac:dyDescent="0.25">
      <c r="D184" s="37"/>
      <c r="E184" s="37"/>
      <c r="F184" s="38"/>
      <c r="G184" s="6"/>
      <c r="H184" s="41"/>
      <c r="J184" s="6"/>
      <c r="M184" s="6"/>
    </row>
    <row r="185" spans="4:19" customFormat="1" ht="18" x14ac:dyDescent="0.25">
      <c r="D185" s="37"/>
      <c r="E185" s="37"/>
      <c r="F185" s="38"/>
      <c r="G185" s="6" t="s">
        <v>43</v>
      </c>
      <c r="H185" s="41"/>
      <c r="J185" s="6" t="s">
        <v>52</v>
      </c>
      <c r="P185" t="s">
        <v>37</v>
      </c>
    </row>
    <row r="186" spans="4:19" customFormat="1" ht="18" x14ac:dyDescent="0.25">
      <c r="D186" s="37"/>
      <c r="E186" s="37"/>
      <c r="F186" s="38"/>
      <c r="H186" s="41"/>
      <c r="J186" s="6"/>
      <c r="M186" s="6"/>
    </row>
    <row r="187" spans="4:19" customFormat="1" ht="18" x14ac:dyDescent="0.25">
      <c r="D187" s="37"/>
      <c r="E187" s="37"/>
      <c r="F187" s="38"/>
      <c r="H187" s="41"/>
      <c r="M187" s="6"/>
    </row>
    <row r="188" spans="4:19" customFormat="1" ht="18" x14ac:dyDescent="0.25">
      <c r="D188" s="37"/>
      <c r="E188" s="37"/>
      <c r="F188" s="38"/>
      <c r="G188" s="1" t="s">
        <v>53</v>
      </c>
      <c r="H188" s="39"/>
      <c r="I188" s="40"/>
      <c r="J188" s="1" t="s">
        <v>53</v>
      </c>
      <c r="K188" s="40"/>
      <c r="L188" s="40"/>
      <c r="M188" s="1" t="s">
        <v>53</v>
      </c>
      <c r="N188" s="40"/>
      <c r="O188" s="40"/>
      <c r="P188" s="40" t="s">
        <v>53</v>
      </c>
      <c r="Q188" s="40"/>
      <c r="R188" s="40"/>
      <c r="S188" s="40" t="s">
        <v>53</v>
      </c>
    </row>
    <row r="189" spans="4:19" customFormat="1" ht="18" x14ac:dyDescent="0.25">
      <c r="D189" s="37"/>
      <c r="E189" s="37"/>
      <c r="F189" s="38"/>
      <c r="H189" s="41"/>
    </row>
    <row r="190" spans="4:19" customFormat="1" ht="18" x14ac:dyDescent="0.25">
      <c r="D190" s="37"/>
      <c r="E190" s="37"/>
      <c r="F190" s="38"/>
      <c r="G190" s="6"/>
      <c r="H190" s="41"/>
      <c r="J190" s="6"/>
      <c r="M190" s="6"/>
    </row>
    <row r="191" spans="4:19" customFormat="1" ht="18" x14ac:dyDescent="0.25">
      <c r="D191" s="37"/>
      <c r="E191" s="37"/>
      <c r="F191" s="38"/>
      <c r="G191" s="6"/>
      <c r="H191" s="41"/>
      <c r="J191" s="6"/>
    </row>
    <row r="192" spans="4:19" customFormat="1" ht="18" x14ac:dyDescent="0.25">
      <c r="D192" s="37"/>
      <c r="E192" s="37"/>
      <c r="F192" s="38"/>
      <c r="H192" s="41"/>
      <c r="J192" s="6"/>
    </row>
  </sheetData>
  <conditionalFormatting sqref="J24 M24 B78:D78 B50:D50 B24:D26 B28:D30 B55:D57 B53:D53 B34:D34 B84:D84 B65:D65 M155:M158 P155:P158 S155:S158 J155:J158 G155:G158 F90:G91 F92:F108 S4 J4 M4 G4 P4 S53:S54 G53:G54 P53:P54 S47:S51 J47:J51 M47:M51 G47:G51 P47:P51 S26:S45 J26:J45 M26:M45 G26:G45 P26:P45 F116:G117 F119:G121 F85:G85 J116:J117 J119:J121 M116:M117 M119:M121 P116:P117 P119:P121 S116:S117 S119:S121 P7:P20 G7:G20 M7:M20 J7:J20 S7:S20 S90:S112 J90:J112 M90:M112 G92:G112 P90:P112 S58:S78 S80:S85 J53:J78 J80:J85 M53:M78 M80:M85 G58:G78 G80:G84 P58:P78 P80:P85 S135:S139 S127 J135:J139 J127 M135:M139 M127 G135:G139 G127 P135:P139 P127 S142:S144 J142:J144 M142:M144 G142:G144 P142:P144 S130:S133 J130:J133 M130:M133 G130:G133 P130:P133">
    <cfRule type="cellIs" dxfId="35" priority="44" operator="equal">
      <formula>"未完成"</formula>
    </cfRule>
  </conditionalFormatting>
  <conditionalFormatting sqref="G125:G126 B125:D126 B116:D116 J89 B96:D100 B94:D94 B128:D128 G128">
    <cfRule type="cellIs" dxfId="34" priority="43" operator="equal">
      <formula>"TBD"</formula>
    </cfRule>
  </conditionalFormatting>
  <conditionalFormatting sqref="F122:T122">
    <cfRule type="cellIs" dxfId="33" priority="41" operator="equal">
      <formula>"未完成"</formula>
    </cfRule>
  </conditionalFormatting>
  <conditionalFormatting sqref="T25 Q25 N25 K25 H25">
    <cfRule type="cellIs" dxfId="32" priority="40" operator="equal">
      <formula>"未完成"</formula>
    </cfRule>
  </conditionalFormatting>
  <conditionalFormatting sqref="T79">
    <cfRule type="cellIs" dxfId="31" priority="37" operator="equal">
      <formula>"未完成"</formula>
    </cfRule>
  </conditionalFormatting>
  <conditionalFormatting sqref="Q79">
    <cfRule type="cellIs" dxfId="30" priority="38" operator="equal">
      <formula>"未完成"</formula>
    </cfRule>
  </conditionalFormatting>
  <conditionalFormatting sqref="N79">
    <cfRule type="cellIs" dxfId="29" priority="36" operator="equal">
      <formula>"未完成"</formula>
    </cfRule>
  </conditionalFormatting>
  <conditionalFormatting sqref="K79">
    <cfRule type="cellIs" dxfId="28" priority="35" operator="equal">
      <formula>"未完成"</formula>
    </cfRule>
  </conditionalFormatting>
  <conditionalFormatting sqref="H79">
    <cfRule type="cellIs" dxfId="27" priority="34" operator="equal">
      <formula>"未完成"</formula>
    </cfRule>
  </conditionalFormatting>
  <conditionalFormatting sqref="B79:D79">
    <cfRule type="cellIs" dxfId="26" priority="39" operator="equal">
      <formula>"未完成"</formula>
    </cfRule>
  </conditionalFormatting>
  <conditionalFormatting sqref="B114:D114">
    <cfRule type="cellIs" dxfId="25" priority="33" operator="equal">
      <formula>"未完成"</formula>
    </cfRule>
  </conditionalFormatting>
  <conditionalFormatting sqref="H114">
    <cfRule type="cellIs" dxfId="24" priority="32" operator="equal">
      <formula>"未完成"</formula>
    </cfRule>
  </conditionalFormatting>
  <conditionalFormatting sqref="N114">
    <cfRule type="cellIs" dxfId="23" priority="30" operator="equal">
      <formula>"未完成"</formula>
    </cfRule>
  </conditionalFormatting>
  <conditionalFormatting sqref="T114">
    <cfRule type="cellIs" dxfId="22" priority="28" operator="equal">
      <formula>"未完成"</formula>
    </cfRule>
  </conditionalFormatting>
  <conditionalFormatting sqref="K114">
    <cfRule type="cellIs" dxfId="21" priority="31" operator="equal">
      <formula>"未完成"</formula>
    </cfRule>
  </conditionalFormatting>
  <conditionalFormatting sqref="Q114">
    <cfRule type="cellIs" dxfId="20" priority="29" operator="equal">
      <formula>"未完成"</formula>
    </cfRule>
  </conditionalFormatting>
  <conditionalFormatting sqref="T46">
    <cfRule type="cellIs" dxfId="19" priority="25" operator="equal">
      <formula>"未完成"</formula>
    </cfRule>
  </conditionalFormatting>
  <conditionalFormatting sqref="Q46">
    <cfRule type="cellIs" dxfId="18" priority="26" operator="equal">
      <formula>"未完成"</formula>
    </cfRule>
  </conditionalFormatting>
  <conditionalFormatting sqref="N46">
    <cfRule type="cellIs" dxfId="17" priority="24" operator="equal">
      <formula>"未完成"</formula>
    </cfRule>
  </conditionalFormatting>
  <conditionalFormatting sqref="K46">
    <cfRule type="cellIs" dxfId="16" priority="23" operator="equal">
      <formula>"未完成"</formula>
    </cfRule>
  </conditionalFormatting>
  <conditionalFormatting sqref="H46">
    <cfRule type="cellIs" dxfId="15" priority="22" operator="equal">
      <formula>"未完成"</formula>
    </cfRule>
  </conditionalFormatting>
  <conditionalFormatting sqref="B46:D46">
    <cfRule type="cellIs" dxfId="14" priority="27" operator="equal">
      <formula>"未完成"</formula>
    </cfRule>
  </conditionalFormatting>
  <conditionalFormatting sqref="N145:N154">
    <cfRule type="cellIs" dxfId="13" priority="17" operator="equal">
      <formula>"未完成"</formula>
    </cfRule>
  </conditionalFormatting>
  <conditionalFormatting sqref="B145:D154">
    <cfRule type="cellIs" dxfId="12" priority="20" operator="equal">
      <formula>"未完成"</formula>
    </cfRule>
  </conditionalFormatting>
  <conditionalFormatting sqref="H145:H154">
    <cfRule type="cellIs" dxfId="11" priority="19" operator="equal">
      <formula>"未完成"</formula>
    </cfRule>
  </conditionalFormatting>
  <conditionalFormatting sqref="T145:T154">
    <cfRule type="cellIs" dxfId="10" priority="15" operator="equal">
      <formula>"未完成"</formula>
    </cfRule>
  </conditionalFormatting>
  <conditionalFormatting sqref="K145:K154">
    <cfRule type="cellIs" dxfId="9" priority="18" operator="equal">
      <formula>"未完成"</formula>
    </cfRule>
  </conditionalFormatting>
  <conditionalFormatting sqref="Q145:Q154">
    <cfRule type="cellIs" dxfId="8" priority="16" operator="equal">
      <formula>"未完成"</formula>
    </cfRule>
  </conditionalFormatting>
  <conditionalFormatting sqref="T23">
    <cfRule type="cellIs" dxfId="7" priority="12" operator="equal">
      <formula>"未完成"</formula>
    </cfRule>
  </conditionalFormatting>
  <conditionalFormatting sqref="Q23">
    <cfRule type="cellIs" dxfId="6" priority="13" operator="equal">
      <formula>"未完成"</formula>
    </cfRule>
  </conditionalFormatting>
  <conditionalFormatting sqref="N23">
    <cfRule type="cellIs" dxfId="5" priority="11" operator="equal">
      <formula>"未完成"</formula>
    </cfRule>
  </conditionalFormatting>
  <conditionalFormatting sqref="K23">
    <cfRule type="cellIs" dxfId="4" priority="10" operator="equal">
      <formula>"未完成"</formula>
    </cfRule>
  </conditionalFormatting>
  <conditionalFormatting sqref="H23">
    <cfRule type="cellIs" dxfId="3" priority="9" operator="equal">
      <formula>"未完成"</formula>
    </cfRule>
  </conditionalFormatting>
  <conditionalFormatting sqref="B23:D23">
    <cfRule type="cellIs" dxfId="2" priority="14" operator="equal">
      <formula>"未完成"</formula>
    </cfRule>
  </conditionalFormatting>
  <conditionalFormatting sqref="S129 J129 M129 G129 P129">
    <cfRule type="cellIs" dxfId="1" priority="2" operator="equal">
      <formula>"未完成"</formula>
    </cfRule>
  </conditionalFormatting>
  <conditionalFormatting sqref="P5:P6 G5:G6 M5:M6 J5:J6 S5:S6">
    <cfRule type="cellIs" dxfId="0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策划工作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2015-12-28T08:41:35Z</dcterms:created>
  <dcterms:modified xsi:type="dcterms:W3CDTF">2015-12-28T12:33:36Z</dcterms:modified>
</cp:coreProperties>
</file>