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20" yWindow="460" windowWidth="38400" windowHeight="20000" tabRatio="500"/>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6" i="1" l="1"/>
  <c r="A105" i="1"/>
  <c r="A79" i="1"/>
  <c r="A80" i="1"/>
  <c r="A81" i="1"/>
  <c r="A82" i="1"/>
  <c r="A83" i="1"/>
  <c r="A84" i="1"/>
  <c r="A85" i="1"/>
  <c r="A86" i="1"/>
  <c r="A87" i="1"/>
  <c r="A88" i="1"/>
  <c r="A89" i="1"/>
  <c r="A90" i="1"/>
  <c r="A91" i="1"/>
  <c r="A92" i="1"/>
  <c r="A93" i="1"/>
  <c r="A94" i="1"/>
  <c r="A95" i="1"/>
  <c r="A96" i="1"/>
  <c r="A97" i="1"/>
  <c r="A98" i="1"/>
  <c r="A99" i="1"/>
  <c r="A100" i="1"/>
  <c r="A101" i="1"/>
  <c r="A102" i="1"/>
  <c r="A103" i="1"/>
  <c r="A104" i="1"/>
  <c r="A67" i="1"/>
  <c r="A68" i="1"/>
  <c r="A69" i="1"/>
  <c r="A70" i="1"/>
  <c r="A71" i="1"/>
  <c r="A72" i="1"/>
  <c r="A73" i="1"/>
  <c r="A74" i="1"/>
  <c r="A75" i="1"/>
  <c r="A76" i="1"/>
  <c r="A77" i="1"/>
  <c r="A7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23" i="1"/>
  <c r="A24" i="1"/>
  <c r="A25" i="1"/>
  <c r="A26" i="1"/>
  <c r="A17" i="1"/>
  <c r="A18" i="1"/>
  <c r="A19" i="1"/>
  <c r="A20" i="1"/>
  <c r="J11" i="5"/>
  <c r="G11" i="5"/>
  <c r="J18" i="5"/>
  <c r="G18" i="5"/>
  <c r="D18" i="5"/>
  <c r="G55" i="5"/>
  <c r="D55" i="5"/>
  <c r="G26" i="5"/>
  <c r="G38" i="5"/>
  <c r="D38" i="5"/>
  <c r="D26" i="5"/>
  <c r="D11" i="5"/>
  <c r="D199" i="2"/>
  <c r="T196" i="2"/>
  <c r="S196" i="2"/>
  <c r="Q196" i="2"/>
  <c r="P196" i="2"/>
  <c r="N196" i="2"/>
  <c r="M196" i="2"/>
  <c r="K196" i="2"/>
  <c r="J196" i="2"/>
  <c r="H196" i="2"/>
  <c r="G196" i="2"/>
  <c r="T195" i="2"/>
  <c r="S195" i="2"/>
  <c r="Q195" i="2"/>
  <c r="P195" i="2"/>
  <c r="N195" i="2"/>
  <c r="M195" i="2"/>
  <c r="K195" i="2"/>
  <c r="J195" i="2"/>
  <c r="H195" i="2"/>
  <c r="G195" i="2"/>
  <c r="W192" i="2"/>
  <c r="V192" i="2"/>
  <c r="T192" i="2"/>
  <c r="S192" i="2"/>
  <c r="Q192" i="2"/>
  <c r="P192" i="2"/>
  <c r="N192" i="2"/>
  <c r="M192" i="2"/>
  <c r="K192" i="2"/>
  <c r="J192" i="2"/>
  <c r="H192" i="2"/>
  <c r="G192" i="2"/>
  <c r="K190" i="2"/>
  <c r="J190" i="2"/>
  <c r="W161" i="2"/>
  <c r="W162" i="2"/>
  <c r="W183" i="2"/>
  <c r="W164" i="2"/>
  <c r="W165" i="2"/>
  <c r="W167" i="2"/>
  <c r="W168" i="2"/>
  <c r="W169" i="2"/>
  <c r="W171" i="2"/>
  <c r="W172" i="2"/>
  <c r="W173" i="2"/>
  <c r="W175" i="2"/>
  <c r="W179" i="2"/>
  <c r="W180" i="2"/>
  <c r="W182" i="2"/>
  <c r="T161" i="2"/>
  <c r="T162" i="2"/>
  <c r="T164" i="2"/>
  <c r="T183" i="2"/>
  <c r="T165" i="2"/>
  <c r="T167" i="2"/>
  <c r="T168" i="2"/>
  <c r="T169" i="2"/>
  <c r="T171" i="2"/>
  <c r="T172" i="2"/>
  <c r="T173" i="2"/>
  <c r="T175" i="2"/>
  <c r="T176" i="2"/>
  <c r="T177" i="2"/>
  <c r="T179" i="2"/>
  <c r="T182" i="2"/>
  <c r="Q161" i="2"/>
  <c r="Q162" i="2"/>
  <c r="Q164" i="2"/>
  <c r="Q183" i="2"/>
  <c r="Q165" i="2"/>
  <c r="Q167" i="2"/>
  <c r="Q168" i="2"/>
  <c r="Q169" i="2"/>
  <c r="Q171" i="2"/>
  <c r="Q172" i="2"/>
  <c r="Q173" i="2"/>
  <c r="Q175" i="2"/>
  <c r="Q179" i="2"/>
  <c r="Q182" i="2"/>
  <c r="N161" i="2"/>
  <c r="N162" i="2"/>
  <c r="N164" i="2"/>
  <c r="N165" i="2"/>
  <c r="N167" i="2"/>
  <c r="N183" i="2"/>
  <c r="N168" i="2"/>
  <c r="N169" i="2"/>
  <c r="N171" i="2"/>
  <c r="N172" i="2"/>
  <c r="N173" i="2"/>
  <c r="N175" i="2"/>
  <c r="N179" i="2"/>
  <c r="N182" i="2"/>
  <c r="K161" i="2"/>
  <c r="K183" i="2"/>
  <c r="K162" i="2"/>
  <c r="K164" i="2"/>
  <c r="K165" i="2"/>
  <c r="K167" i="2"/>
  <c r="K168" i="2"/>
  <c r="K169" i="2"/>
  <c r="K171" i="2"/>
  <c r="K172" i="2"/>
  <c r="K173" i="2"/>
  <c r="K175" i="2"/>
  <c r="K179" i="2"/>
  <c r="K182" i="2"/>
  <c r="H161" i="2"/>
  <c r="H183" i="2"/>
  <c r="H162" i="2"/>
  <c r="H164" i="2"/>
  <c r="H165" i="2"/>
  <c r="H167" i="2"/>
  <c r="H168" i="2"/>
  <c r="H169" i="2"/>
  <c r="H171" i="2"/>
  <c r="H172" i="2"/>
  <c r="H173" i="2"/>
  <c r="H175" i="2"/>
  <c r="H179" i="2"/>
  <c r="H182" i="2"/>
  <c r="D183" i="2"/>
  <c r="V182" i="2"/>
  <c r="S182" i="2"/>
  <c r="P182" i="2"/>
  <c r="M182" i="2"/>
  <c r="J182" i="2"/>
  <c r="G182" i="2"/>
  <c r="V180" i="2"/>
  <c r="V179" i="2"/>
  <c r="S179" i="2"/>
  <c r="P179" i="2"/>
  <c r="M179" i="2"/>
  <c r="J179" i="2"/>
  <c r="G179" i="2"/>
  <c r="S177" i="2"/>
  <c r="S176" i="2"/>
  <c r="V175" i="2"/>
  <c r="S175" i="2"/>
  <c r="P175" i="2"/>
  <c r="M175" i="2"/>
  <c r="J175" i="2"/>
  <c r="G175" i="2"/>
  <c r="V173" i="2"/>
  <c r="S173" i="2"/>
  <c r="P173" i="2"/>
  <c r="M173" i="2"/>
  <c r="J173" i="2"/>
  <c r="G173" i="2"/>
  <c r="V172" i="2"/>
  <c r="S172" i="2"/>
  <c r="P172" i="2"/>
  <c r="M172" i="2"/>
  <c r="J172" i="2"/>
  <c r="G172" i="2"/>
  <c r="V171" i="2"/>
  <c r="S171" i="2"/>
  <c r="P171" i="2"/>
  <c r="M171" i="2"/>
  <c r="J171" i="2"/>
  <c r="G171" i="2"/>
  <c r="V169" i="2"/>
  <c r="S169" i="2"/>
  <c r="P169" i="2"/>
  <c r="M169" i="2"/>
  <c r="J169" i="2"/>
  <c r="G169" i="2"/>
  <c r="V168" i="2"/>
  <c r="S168" i="2"/>
  <c r="P168" i="2"/>
  <c r="M168" i="2"/>
  <c r="J168" i="2"/>
  <c r="G168" i="2"/>
  <c r="V167" i="2"/>
  <c r="S167" i="2"/>
  <c r="P167" i="2"/>
  <c r="M167" i="2"/>
  <c r="J167" i="2"/>
  <c r="G167" i="2"/>
  <c r="V165" i="2"/>
  <c r="S165" i="2"/>
  <c r="P165" i="2"/>
  <c r="M165" i="2"/>
  <c r="J165" i="2"/>
  <c r="G165" i="2"/>
  <c r="V164" i="2"/>
  <c r="S164" i="2"/>
  <c r="P164" i="2"/>
  <c r="M164" i="2"/>
  <c r="J164" i="2"/>
  <c r="G164" i="2"/>
  <c r="V162" i="2"/>
  <c r="S162" i="2"/>
  <c r="P162" i="2"/>
  <c r="M162" i="2"/>
  <c r="J162" i="2"/>
  <c r="G162" i="2"/>
  <c r="V161" i="2"/>
  <c r="S161" i="2"/>
  <c r="P161" i="2"/>
  <c r="M161" i="2"/>
  <c r="J161" i="2"/>
  <c r="G161" i="2"/>
  <c r="T157" i="2"/>
  <c r="S157" i="2"/>
  <c r="R157" i="2"/>
  <c r="Q157" i="2"/>
  <c r="P157" i="2"/>
  <c r="O157" i="2"/>
  <c r="N157" i="2"/>
  <c r="M157" i="2"/>
  <c r="L157" i="2"/>
  <c r="K157" i="2"/>
  <c r="J157" i="2"/>
  <c r="I157" i="2"/>
  <c r="H157" i="2"/>
  <c r="G157" i="2"/>
  <c r="F157" i="2"/>
  <c r="D157" i="2"/>
  <c r="T154" i="2"/>
  <c r="S154" i="2"/>
  <c r="Q154" i="2"/>
  <c r="P154" i="2"/>
  <c r="N154" i="2"/>
  <c r="M154" i="2"/>
  <c r="K154" i="2"/>
  <c r="J154" i="2"/>
  <c r="H154" i="2"/>
  <c r="G154" i="2"/>
  <c r="T153" i="2"/>
  <c r="S153" i="2"/>
  <c r="Q153" i="2"/>
  <c r="P153" i="2"/>
  <c r="N153" i="2"/>
  <c r="M153" i="2"/>
  <c r="K153" i="2"/>
  <c r="J153" i="2"/>
  <c r="H153" i="2"/>
  <c r="G153" i="2"/>
  <c r="T152" i="2"/>
  <c r="S152" i="2"/>
  <c r="Q152" i="2"/>
  <c r="P152" i="2"/>
  <c r="N152" i="2"/>
  <c r="M152" i="2"/>
  <c r="K152" i="2"/>
  <c r="J152" i="2"/>
  <c r="H152" i="2"/>
  <c r="G152" i="2"/>
  <c r="W151" i="2"/>
  <c r="V151" i="2"/>
  <c r="T151" i="2"/>
  <c r="S151" i="2"/>
  <c r="Q151" i="2"/>
  <c r="P151" i="2"/>
  <c r="N151" i="2"/>
  <c r="M151" i="2"/>
  <c r="K151" i="2"/>
  <c r="J151" i="2"/>
  <c r="H151" i="2"/>
  <c r="G151" i="2"/>
  <c r="W126" i="2"/>
  <c r="W147" i="2"/>
  <c r="W127" i="2"/>
  <c r="W128" i="2"/>
  <c r="W129" i="2"/>
  <c r="W130" i="2"/>
  <c r="W131" i="2"/>
  <c r="W132" i="2"/>
  <c r="W133" i="2"/>
  <c r="W134" i="2"/>
  <c r="W135" i="2"/>
  <c r="W136" i="2"/>
  <c r="W137" i="2"/>
  <c r="W138" i="2"/>
  <c r="W139" i="2"/>
  <c r="W140" i="2"/>
  <c r="W141" i="2"/>
  <c r="W142" i="2"/>
  <c r="W143" i="2"/>
  <c r="W144" i="2"/>
  <c r="W145" i="2"/>
  <c r="W146" i="2"/>
  <c r="T126" i="2"/>
  <c r="T147" i="2"/>
  <c r="T127" i="2"/>
  <c r="T128" i="2"/>
  <c r="T129" i="2"/>
  <c r="T130" i="2"/>
  <c r="T131" i="2"/>
  <c r="T132" i="2"/>
  <c r="T133" i="2"/>
  <c r="T134" i="2"/>
  <c r="T135" i="2"/>
  <c r="T136" i="2"/>
  <c r="T137" i="2"/>
  <c r="T138" i="2"/>
  <c r="T139" i="2"/>
  <c r="T140" i="2"/>
  <c r="T141" i="2"/>
  <c r="T142" i="2"/>
  <c r="T143" i="2"/>
  <c r="T144" i="2"/>
  <c r="T145" i="2"/>
  <c r="T146" i="2"/>
  <c r="Q126" i="2"/>
  <c r="Q127" i="2"/>
  <c r="Q128" i="2"/>
  <c r="Q147" i="2"/>
  <c r="Q129" i="2"/>
  <c r="Q130" i="2"/>
  <c r="Q131" i="2"/>
  <c r="Q132" i="2"/>
  <c r="Q133" i="2"/>
  <c r="Q134" i="2"/>
  <c r="Q135" i="2"/>
  <c r="Q136" i="2"/>
  <c r="Q137" i="2"/>
  <c r="Q138" i="2"/>
  <c r="Q139" i="2"/>
  <c r="Q140" i="2"/>
  <c r="Q141" i="2"/>
  <c r="Q142" i="2"/>
  <c r="Q143" i="2"/>
  <c r="Q144" i="2"/>
  <c r="Q145" i="2"/>
  <c r="Q146" i="2"/>
  <c r="N126" i="2"/>
  <c r="N127" i="2"/>
  <c r="N128" i="2"/>
  <c r="N129" i="2"/>
  <c r="N130" i="2"/>
  <c r="N147" i="2"/>
  <c r="N131" i="2"/>
  <c r="N132" i="2"/>
  <c r="N133" i="2"/>
  <c r="N134" i="2"/>
  <c r="N135" i="2"/>
  <c r="N136" i="2"/>
  <c r="N137" i="2"/>
  <c r="N138" i="2"/>
  <c r="N139" i="2"/>
  <c r="N140" i="2"/>
  <c r="N141" i="2"/>
  <c r="N142" i="2"/>
  <c r="N143" i="2"/>
  <c r="N144" i="2"/>
  <c r="N145" i="2"/>
  <c r="N146" i="2"/>
  <c r="K126" i="2"/>
  <c r="K127" i="2"/>
  <c r="K147" i="2"/>
  <c r="K128" i="2"/>
  <c r="K129" i="2"/>
  <c r="K130" i="2"/>
  <c r="K131" i="2"/>
  <c r="K132" i="2"/>
  <c r="K133" i="2"/>
  <c r="K134" i="2"/>
  <c r="K135" i="2"/>
  <c r="K136" i="2"/>
  <c r="K137" i="2"/>
  <c r="K138" i="2"/>
  <c r="K139" i="2"/>
  <c r="K140" i="2"/>
  <c r="K141" i="2"/>
  <c r="K142" i="2"/>
  <c r="K143" i="2"/>
  <c r="K144" i="2"/>
  <c r="K145" i="2"/>
  <c r="K146" i="2"/>
  <c r="H125" i="2"/>
  <c r="H147" i="2"/>
  <c r="H126" i="2"/>
  <c r="H127" i="2"/>
  <c r="H128" i="2"/>
  <c r="H129" i="2"/>
  <c r="H130" i="2"/>
  <c r="H131" i="2"/>
  <c r="H132" i="2"/>
  <c r="H133" i="2"/>
  <c r="H134" i="2"/>
  <c r="H135" i="2"/>
  <c r="H136" i="2"/>
  <c r="H137" i="2"/>
  <c r="H138" i="2"/>
  <c r="H139" i="2"/>
  <c r="H140" i="2"/>
  <c r="H141" i="2"/>
  <c r="H142" i="2"/>
  <c r="H143" i="2"/>
  <c r="H144" i="2"/>
  <c r="H145" i="2"/>
  <c r="H146" i="2"/>
  <c r="D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2" i="2"/>
  <c r="S132" i="2"/>
  <c r="P132" i="2"/>
  <c r="M132" i="2"/>
  <c r="J132" i="2"/>
  <c r="G132" i="2"/>
  <c r="V131" i="2"/>
  <c r="S131" i="2"/>
  <c r="P131" i="2"/>
  <c r="M131" i="2"/>
  <c r="J131" i="2"/>
  <c r="G131" i="2"/>
  <c r="V130" i="2"/>
  <c r="S130" i="2"/>
  <c r="P130" i="2"/>
  <c r="M130" i="2"/>
  <c r="J130" i="2"/>
  <c r="G130" i="2"/>
  <c r="V129" i="2"/>
  <c r="S129" i="2"/>
  <c r="P129" i="2"/>
  <c r="M129" i="2"/>
  <c r="J129" i="2"/>
  <c r="G129" i="2"/>
  <c r="V128" i="2"/>
  <c r="S128" i="2"/>
  <c r="P128" i="2"/>
  <c r="M128" i="2"/>
  <c r="J128" i="2"/>
  <c r="G128" i="2"/>
  <c r="V127" i="2"/>
  <c r="S127" i="2"/>
  <c r="P127" i="2"/>
  <c r="M127" i="2"/>
  <c r="J127" i="2"/>
  <c r="G127" i="2"/>
  <c r="V126" i="2"/>
  <c r="S126" i="2"/>
  <c r="P126" i="2"/>
  <c r="M126" i="2"/>
  <c r="J126" i="2"/>
  <c r="G126" i="2"/>
  <c r="W125" i="2"/>
  <c r="V125" i="2"/>
  <c r="T125" i="2"/>
  <c r="S125" i="2"/>
  <c r="Q125" i="2"/>
  <c r="P125" i="2"/>
  <c r="N125" i="2"/>
  <c r="M125" i="2"/>
  <c r="K125" i="2"/>
  <c r="J125" i="2"/>
  <c r="G125" i="2"/>
  <c r="F125" i="2"/>
  <c r="T124" i="2"/>
  <c r="S124" i="2"/>
  <c r="Q124" i="2"/>
  <c r="P124" i="2"/>
  <c r="N124" i="2"/>
  <c r="M124" i="2"/>
  <c r="K124" i="2"/>
  <c r="J124" i="2"/>
  <c r="H124" i="2"/>
  <c r="G124" i="2"/>
  <c r="F124" i="2"/>
  <c r="T120" i="2"/>
  <c r="S120" i="2"/>
  <c r="Q120" i="2"/>
  <c r="P120" i="2"/>
  <c r="N120" i="2"/>
  <c r="M120" i="2"/>
  <c r="K120" i="2"/>
  <c r="J120" i="2"/>
  <c r="H120" i="2"/>
  <c r="G120" i="2"/>
  <c r="T119" i="2"/>
  <c r="S119" i="2"/>
  <c r="Q119" i="2"/>
  <c r="P119" i="2"/>
  <c r="N119" i="2"/>
  <c r="M119" i="2"/>
  <c r="K119" i="2"/>
  <c r="J119" i="2"/>
  <c r="H119" i="2"/>
  <c r="G119" i="2"/>
  <c r="D117" i="2"/>
  <c r="T115" i="2"/>
  <c r="S115" i="2"/>
  <c r="Q115" i="2"/>
  <c r="P115" i="2"/>
  <c r="N115" i="2"/>
  <c r="M115" i="2"/>
  <c r="K115" i="2"/>
  <c r="J115" i="2"/>
  <c r="H115" i="2"/>
  <c r="G115" i="2"/>
  <c r="T114" i="2"/>
  <c r="S114" i="2"/>
  <c r="Q114" i="2"/>
  <c r="P114" i="2"/>
  <c r="N114" i="2"/>
  <c r="M114" i="2"/>
  <c r="K114" i="2"/>
  <c r="J114" i="2"/>
  <c r="H114" i="2"/>
  <c r="G114" i="2"/>
  <c r="T113" i="2"/>
  <c r="S113" i="2"/>
  <c r="Q113" i="2"/>
  <c r="P113" i="2"/>
  <c r="N113" i="2"/>
  <c r="M113" i="2"/>
  <c r="K113" i="2"/>
  <c r="J113" i="2"/>
  <c r="H113" i="2"/>
  <c r="G113" i="2"/>
  <c r="T107" i="2"/>
  <c r="S107" i="2"/>
  <c r="Q107" i="2"/>
  <c r="P107" i="2"/>
  <c r="N107" i="2"/>
  <c r="M107" i="2"/>
  <c r="K107" i="2"/>
  <c r="J107" i="2"/>
  <c r="H107" i="2"/>
  <c r="G107" i="2"/>
  <c r="T106" i="2"/>
  <c r="S106" i="2"/>
  <c r="Q106" i="2"/>
  <c r="P106" i="2"/>
  <c r="N106" i="2"/>
  <c r="M106" i="2"/>
  <c r="K106" i="2"/>
  <c r="J106" i="2"/>
  <c r="H106" i="2"/>
  <c r="G106" i="2"/>
  <c r="W105" i="2"/>
  <c r="V105" i="2"/>
  <c r="T105" i="2"/>
  <c r="S105" i="2"/>
  <c r="Q105" i="2"/>
  <c r="P105" i="2"/>
  <c r="N105" i="2"/>
  <c r="M105" i="2"/>
  <c r="K105" i="2"/>
  <c r="J105" i="2"/>
  <c r="H105" i="2"/>
  <c r="G105" i="2"/>
  <c r="W72" i="2"/>
  <c r="W101" i="2"/>
  <c r="W74" i="2"/>
  <c r="W75" i="2"/>
  <c r="W76" i="2"/>
  <c r="W78" i="2"/>
  <c r="W79" i="2"/>
  <c r="W80" i="2"/>
  <c r="W82" i="2"/>
  <c r="W83" i="2"/>
  <c r="W84" i="2"/>
  <c r="W85" i="2"/>
  <c r="W86" i="2"/>
  <c r="W88" i="2"/>
  <c r="W89" i="2"/>
  <c r="W90" i="2"/>
  <c r="W91" i="2"/>
  <c r="W92" i="2"/>
  <c r="W93" i="2"/>
  <c r="W94" i="2"/>
  <c r="W95" i="2"/>
  <c r="W96" i="2"/>
  <c r="W98" i="2"/>
  <c r="W99" i="2"/>
  <c r="T72" i="2"/>
  <c r="T101" i="2"/>
  <c r="T74" i="2"/>
  <c r="T75" i="2"/>
  <c r="T76" i="2"/>
  <c r="T78" i="2"/>
  <c r="T79" i="2"/>
  <c r="T80" i="2"/>
  <c r="T82" i="2"/>
  <c r="T83" i="2"/>
  <c r="T84" i="2"/>
  <c r="T85" i="2"/>
  <c r="T86" i="2"/>
  <c r="T88" i="2"/>
  <c r="T89" i="2"/>
  <c r="T90" i="2"/>
  <c r="T91" i="2"/>
  <c r="T92" i="2"/>
  <c r="T93" i="2"/>
  <c r="T94" i="2"/>
  <c r="T95" i="2"/>
  <c r="T96" i="2"/>
  <c r="T98" i="2"/>
  <c r="T99" i="2"/>
  <c r="Q72" i="2"/>
  <c r="Q101" i="2"/>
  <c r="Q74" i="2"/>
  <c r="Q75" i="2"/>
  <c r="Q76" i="2"/>
  <c r="Q78" i="2"/>
  <c r="Q79" i="2"/>
  <c r="Q80" i="2"/>
  <c r="Q82" i="2"/>
  <c r="Q83" i="2"/>
  <c r="Q84" i="2"/>
  <c r="Q85" i="2"/>
  <c r="Q86" i="2"/>
  <c r="Q88" i="2"/>
  <c r="Q89" i="2"/>
  <c r="Q90" i="2"/>
  <c r="Q91" i="2"/>
  <c r="Q92" i="2"/>
  <c r="Q93" i="2"/>
  <c r="Q94" i="2"/>
  <c r="Q95" i="2"/>
  <c r="Q96" i="2"/>
  <c r="Q98" i="2"/>
  <c r="Q99" i="2"/>
  <c r="N72" i="2"/>
  <c r="N101" i="2"/>
  <c r="N74" i="2"/>
  <c r="N75" i="2"/>
  <c r="N76" i="2"/>
  <c r="N78" i="2"/>
  <c r="N79" i="2"/>
  <c r="N80" i="2"/>
  <c r="N82" i="2"/>
  <c r="N83" i="2"/>
  <c r="N84" i="2"/>
  <c r="N85" i="2"/>
  <c r="N86" i="2"/>
  <c r="N88" i="2"/>
  <c r="N89" i="2"/>
  <c r="N90" i="2"/>
  <c r="N91" i="2"/>
  <c r="N92" i="2"/>
  <c r="N93" i="2"/>
  <c r="N94" i="2"/>
  <c r="N95" i="2"/>
  <c r="N96" i="2"/>
  <c r="N98" i="2"/>
  <c r="N99" i="2"/>
  <c r="K72" i="2"/>
  <c r="K101" i="2"/>
  <c r="K74" i="2"/>
  <c r="K75" i="2"/>
  <c r="K76" i="2"/>
  <c r="K78" i="2"/>
  <c r="K79" i="2"/>
  <c r="K80" i="2"/>
  <c r="K82" i="2"/>
  <c r="K83" i="2"/>
  <c r="K84" i="2"/>
  <c r="K85" i="2"/>
  <c r="K86" i="2"/>
  <c r="K88" i="2"/>
  <c r="K89" i="2"/>
  <c r="K90" i="2"/>
  <c r="K91" i="2"/>
  <c r="K92" i="2"/>
  <c r="K93" i="2"/>
  <c r="K94" i="2"/>
  <c r="K95" i="2"/>
  <c r="K96" i="2"/>
  <c r="K98" i="2"/>
  <c r="K99" i="2"/>
  <c r="H72" i="2"/>
  <c r="H101" i="2"/>
  <c r="H74" i="2"/>
  <c r="H75" i="2"/>
  <c r="H76" i="2"/>
  <c r="H78" i="2"/>
  <c r="H79" i="2"/>
  <c r="H80" i="2"/>
  <c r="H82" i="2"/>
  <c r="H83" i="2"/>
  <c r="H84" i="2"/>
  <c r="H85" i="2"/>
  <c r="H86" i="2"/>
  <c r="H88" i="2"/>
  <c r="H89" i="2"/>
  <c r="H90" i="2"/>
  <c r="H91" i="2"/>
  <c r="H92" i="2"/>
  <c r="H93" i="2"/>
  <c r="H94" i="2"/>
  <c r="H95" i="2"/>
  <c r="H96" i="2"/>
  <c r="H98" i="2"/>
  <c r="H99" i="2"/>
  <c r="D101" i="2"/>
  <c r="V99" i="2"/>
  <c r="S99" i="2"/>
  <c r="P99" i="2"/>
  <c r="M99" i="2"/>
  <c r="J99" i="2"/>
  <c r="G99" i="2"/>
  <c r="V98" i="2"/>
  <c r="S98" i="2"/>
  <c r="P98" i="2"/>
  <c r="M98" i="2"/>
  <c r="J98" i="2"/>
  <c r="G98"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90" i="2"/>
  <c r="S90" i="2"/>
  <c r="P90" i="2"/>
  <c r="M90" i="2"/>
  <c r="J90" i="2"/>
  <c r="G90" i="2"/>
  <c r="V89" i="2"/>
  <c r="S89" i="2"/>
  <c r="P89" i="2"/>
  <c r="M89" i="2"/>
  <c r="J89" i="2"/>
  <c r="G89" i="2"/>
  <c r="V88" i="2"/>
  <c r="S88" i="2"/>
  <c r="P88" i="2"/>
  <c r="M88" i="2"/>
  <c r="J88" i="2"/>
  <c r="G88" i="2"/>
  <c r="V86" i="2"/>
  <c r="S86" i="2"/>
  <c r="P86" i="2"/>
  <c r="M86" i="2"/>
  <c r="J86" i="2"/>
  <c r="G86" i="2"/>
  <c r="V85" i="2"/>
  <c r="S85" i="2"/>
  <c r="P85" i="2"/>
  <c r="M85" i="2"/>
  <c r="J85" i="2"/>
  <c r="G85" i="2"/>
  <c r="V84" i="2"/>
  <c r="S84" i="2"/>
  <c r="P84" i="2"/>
  <c r="M84" i="2"/>
  <c r="J84" i="2"/>
  <c r="G84" i="2"/>
  <c r="V83" i="2"/>
  <c r="S83" i="2"/>
  <c r="P83" i="2"/>
  <c r="M83" i="2"/>
  <c r="J83" i="2"/>
  <c r="G83"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V75" i="2"/>
  <c r="S75" i="2"/>
  <c r="P75" i="2"/>
  <c r="M75" i="2"/>
  <c r="J75" i="2"/>
  <c r="G75" i="2"/>
  <c r="V74" i="2"/>
  <c r="S74" i="2"/>
  <c r="P74" i="2"/>
  <c r="M74" i="2"/>
  <c r="J74" i="2"/>
  <c r="G74" i="2"/>
  <c r="V72" i="2"/>
  <c r="S72" i="2"/>
  <c r="P72" i="2"/>
  <c r="M72" i="2"/>
  <c r="J72" i="2"/>
  <c r="G72" i="2"/>
  <c r="T71" i="2"/>
  <c r="S71" i="2"/>
  <c r="Q71" i="2"/>
  <c r="P71" i="2"/>
  <c r="N71" i="2"/>
  <c r="M71" i="2"/>
  <c r="K71" i="2"/>
  <c r="J71" i="2"/>
  <c r="H71" i="2"/>
  <c r="G71" i="2"/>
  <c r="D68" i="2"/>
  <c r="W66" i="2"/>
  <c r="V66" i="2"/>
  <c r="T66" i="2"/>
  <c r="S66" i="2"/>
  <c r="Q66" i="2"/>
  <c r="P66" i="2"/>
  <c r="N66" i="2"/>
  <c r="M66" i="2"/>
  <c r="K66" i="2"/>
  <c r="J66" i="2"/>
  <c r="H66" i="2"/>
  <c r="G66" i="2"/>
  <c r="T65" i="2"/>
  <c r="S65" i="2"/>
  <c r="Q65" i="2"/>
  <c r="P65" i="2"/>
  <c r="N65" i="2"/>
  <c r="M65" i="2"/>
  <c r="K65" i="2"/>
  <c r="J65" i="2"/>
  <c r="H65" i="2"/>
  <c r="G65" i="2"/>
  <c r="T64" i="2"/>
  <c r="S64" i="2"/>
  <c r="Q64" i="2"/>
  <c r="P64" i="2"/>
  <c r="N64" i="2"/>
  <c r="M64" i="2"/>
  <c r="K64" i="2"/>
  <c r="J64" i="2"/>
  <c r="H64" i="2"/>
  <c r="G64" i="2"/>
  <c r="W63" i="2"/>
  <c r="V63" i="2"/>
  <c r="T63" i="2"/>
  <c r="S63" i="2"/>
  <c r="Q63" i="2"/>
  <c r="P63" i="2"/>
  <c r="N63" i="2"/>
  <c r="M63" i="2"/>
  <c r="K63" i="2"/>
  <c r="J63" i="2"/>
  <c r="H63" i="2"/>
  <c r="G63" i="2"/>
  <c r="W33" i="2"/>
  <c r="W34" i="2"/>
  <c r="W59" i="2"/>
  <c r="W35" i="2"/>
  <c r="W36" i="2"/>
  <c r="W37" i="2"/>
  <c r="W38" i="2"/>
  <c r="W39" i="2"/>
  <c r="W40" i="2"/>
  <c r="W41" i="2"/>
  <c r="W42" i="2"/>
  <c r="W44" i="2"/>
  <c r="W47" i="2"/>
  <c r="W48" i="2"/>
  <c r="W49" i="2"/>
  <c r="W53" i="2"/>
  <c r="W54" i="2"/>
  <c r="W55" i="2"/>
  <c r="W56" i="2"/>
  <c r="T33" i="2"/>
  <c r="T59" i="2"/>
  <c r="T34" i="2"/>
  <c r="T35" i="2"/>
  <c r="T36" i="2"/>
  <c r="T37" i="2"/>
  <c r="T38" i="2"/>
  <c r="T39" i="2"/>
  <c r="T40" i="2"/>
  <c r="T41" i="2"/>
  <c r="T42" i="2"/>
  <c r="T44" i="2"/>
  <c r="T45" i="2"/>
  <c r="T46" i="2"/>
  <c r="T47" i="2"/>
  <c r="T48" i="2"/>
  <c r="T49" i="2"/>
  <c r="T51" i="2"/>
  <c r="T52" i="2"/>
  <c r="T53" i="2"/>
  <c r="T54" i="2"/>
  <c r="T55" i="2"/>
  <c r="T56" i="2"/>
  <c r="T58" i="2"/>
  <c r="Q33" i="2"/>
  <c r="Q59" i="2"/>
  <c r="Q34" i="2"/>
  <c r="Q35" i="2"/>
  <c r="Q36" i="2"/>
  <c r="Q37" i="2"/>
  <c r="Q38" i="2"/>
  <c r="Q39" i="2"/>
  <c r="Q40" i="2"/>
  <c r="Q41" i="2"/>
  <c r="Q42" i="2"/>
  <c r="Q44" i="2"/>
  <c r="Q45" i="2"/>
  <c r="Q46" i="2"/>
  <c r="Q47" i="2"/>
  <c r="Q48" i="2"/>
  <c r="Q49" i="2"/>
  <c r="Q51" i="2"/>
  <c r="Q52" i="2"/>
  <c r="Q53" i="2"/>
  <c r="Q54" i="2"/>
  <c r="Q55" i="2"/>
  <c r="Q56" i="2"/>
  <c r="Q58" i="2"/>
  <c r="N33" i="2"/>
  <c r="N59" i="2"/>
  <c r="N34" i="2"/>
  <c r="N35" i="2"/>
  <c r="N36" i="2"/>
  <c r="N37" i="2"/>
  <c r="N38" i="2"/>
  <c r="N39" i="2"/>
  <c r="N40" i="2"/>
  <c r="N41" i="2"/>
  <c r="N42" i="2"/>
  <c r="N44" i="2"/>
  <c r="N45" i="2"/>
  <c r="N46" i="2"/>
  <c r="N47" i="2"/>
  <c r="N48" i="2"/>
  <c r="N49" i="2"/>
  <c r="N51" i="2"/>
  <c r="N52" i="2"/>
  <c r="N53" i="2"/>
  <c r="N54" i="2"/>
  <c r="N55" i="2"/>
  <c r="N56" i="2"/>
  <c r="N58" i="2"/>
  <c r="K33" i="2"/>
  <c r="K59" i="2"/>
  <c r="K34" i="2"/>
  <c r="K35" i="2"/>
  <c r="K36" i="2"/>
  <c r="K37" i="2"/>
  <c r="K38" i="2"/>
  <c r="K39" i="2"/>
  <c r="K40" i="2"/>
  <c r="K41" i="2"/>
  <c r="K42" i="2"/>
  <c r="K44" i="2"/>
  <c r="K45" i="2"/>
  <c r="K46" i="2"/>
  <c r="K47" i="2"/>
  <c r="K48" i="2"/>
  <c r="K49" i="2"/>
  <c r="K51" i="2"/>
  <c r="K52" i="2"/>
  <c r="K53" i="2"/>
  <c r="K54" i="2"/>
  <c r="K55" i="2"/>
  <c r="K56" i="2"/>
  <c r="K58" i="2"/>
  <c r="H33" i="2"/>
  <c r="H59" i="2"/>
  <c r="H34" i="2"/>
  <c r="H35" i="2"/>
  <c r="H36" i="2"/>
  <c r="H37" i="2"/>
  <c r="H38" i="2"/>
  <c r="H39" i="2"/>
  <c r="H40" i="2"/>
  <c r="H41" i="2"/>
  <c r="H42" i="2"/>
  <c r="H44" i="2"/>
  <c r="H45" i="2"/>
  <c r="H46" i="2"/>
  <c r="H47" i="2"/>
  <c r="H48" i="2"/>
  <c r="H49" i="2"/>
  <c r="H51" i="2"/>
  <c r="H52" i="2"/>
  <c r="H53" i="2"/>
  <c r="H54" i="2"/>
  <c r="H55" i="2"/>
  <c r="H56" i="2"/>
  <c r="H58" i="2"/>
  <c r="D59" i="2"/>
  <c r="S58" i="2"/>
  <c r="P58" i="2"/>
  <c r="M58" i="2"/>
  <c r="J58" i="2"/>
  <c r="G58" i="2"/>
  <c r="V56" i="2"/>
  <c r="S56" i="2"/>
  <c r="P56" i="2"/>
  <c r="M56" i="2"/>
  <c r="J56" i="2"/>
  <c r="G56" i="2"/>
  <c r="V55" i="2"/>
  <c r="S55" i="2"/>
  <c r="P55" i="2"/>
  <c r="M55" i="2"/>
  <c r="J55" i="2"/>
  <c r="G55" i="2"/>
  <c r="V54" i="2"/>
  <c r="S54" i="2"/>
  <c r="P54" i="2"/>
  <c r="M54" i="2"/>
  <c r="J54" i="2"/>
  <c r="G54" i="2"/>
  <c r="V53" i="2"/>
  <c r="S53" i="2"/>
  <c r="P53" i="2"/>
  <c r="M53" i="2"/>
  <c r="J53" i="2"/>
  <c r="G53" i="2"/>
  <c r="V52" i="2"/>
  <c r="S52" i="2"/>
  <c r="P52" i="2"/>
  <c r="M52" i="2"/>
  <c r="J52" i="2"/>
  <c r="G52" i="2"/>
  <c r="V51" i="2"/>
  <c r="S51" i="2"/>
  <c r="P51" i="2"/>
  <c r="M51" i="2"/>
  <c r="J51" i="2"/>
  <c r="G51" i="2"/>
  <c r="V49" i="2"/>
  <c r="S49" i="2"/>
  <c r="P49" i="2"/>
  <c r="M49" i="2"/>
  <c r="J49" i="2"/>
  <c r="G49" i="2"/>
  <c r="V48" i="2"/>
  <c r="S48" i="2"/>
  <c r="P48" i="2"/>
  <c r="M48" i="2"/>
  <c r="J48" i="2"/>
  <c r="G48" i="2"/>
  <c r="V47" i="2"/>
  <c r="S47" i="2"/>
  <c r="P47" i="2"/>
  <c r="M47" i="2"/>
  <c r="J47" i="2"/>
  <c r="G47" i="2"/>
  <c r="V46" i="2"/>
  <c r="S46" i="2"/>
  <c r="P46" i="2"/>
  <c r="M46" i="2"/>
  <c r="J46" i="2"/>
  <c r="G46" i="2"/>
  <c r="V45" i="2"/>
  <c r="S45" i="2"/>
  <c r="P45" i="2"/>
  <c r="M45" i="2"/>
  <c r="J45" i="2"/>
  <c r="G45" i="2"/>
  <c r="V44" i="2"/>
  <c r="S44" i="2"/>
  <c r="P44" i="2"/>
  <c r="M44" i="2"/>
  <c r="J44" i="2"/>
  <c r="G44"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V33" i="2"/>
  <c r="S33" i="2"/>
  <c r="P33" i="2"/>
  <c r="M33" i="2"/>
  <c r="J33" i="2"/>
  <c r="G33" i="2"/>
  <c r="U31" i="2"/>
  <c r="T31" i="2"/>
  <c r="R31" i="2"/>
  <c r="Q31" i="2"/>
  <c r="O31" i="2"/>
  <c r="N31" i="2"/>
  <c r="L31" i="2"/>
  <c r="K31" i="2"/>
  <c r="I31" i="2"/>
  <c r="H31" i="2"/>
  <c r="W5" i="2"/>
  <c r="W6" i="2"/>
  <c r="W7" i="2"/>
  <c r="W8" i="2"/>
  <c r="W9" i="2"/>
  <c r="W10" i="2"/>
  <c r="W11" i="2"/>
  <c r="W12" i="2"/>
  <c r="W14" i="2"/>
  <c r="W15" i="2"/>
  <c r="W16" i="2"/>
  <c r="W17" i="2"/>
  <c r="W18" i="2"/>
  <c r="W21" i="2"/>
  <c r="W23" i="2"/>
  <c r="W24" i="2"/>
  <c r="W25" i="2"/>
  <c r="W26" i="2"/>
  <c r="W29" i="2"/>
  <c r="T14" i="2"/>
  <c r="T29" i="2"/>
  <c r="T15" i="2"/>
  <c r="T16" i="2"/>
  <c r="T17" i="2"/>
  <c r="T18" i="2"/>
  <c r="T20" i="2"/>
  <c r="T21" i="2"/>
  <c r="T23" i="2"/>
  <c r="T24" i="2"/>
  <c r="T25" i="2"/>
  <c r="T26" i="2"/>
  <c r="Q5" i="2"/>
  <c r="Q6" i="2"/>
  <c r="Q7" i="2"/>
  <c r="Q8" i="2"/>
  <c r="Q9" i="2"/>
  <c r="Q29" i="2"/>
  <c r="Q10" i="2"/>
  <c r="Q11" i="2"/>
  <c r="Q12" i="2"/>
  <c r="Q14" i="2"/>
  <c r="Q15" i="2"/>
  <c r="Q16" i="2"/>
  <c r="Q17" i="2"/>
  <c r="Q18" i="2"/>
  <c r="Q21" i="2"/>
  <c r="Q23" i="2"/>
  <c r="Q24" i="2"/>
  <c r="Q25" i="2"/>
  <c r="Q26" i="2"/>
  <c r="Q27" i="2"/>
  <c r="N5" i="2"/>
  <c r="N29" i="2"/>
  <c r="N6" i="2"/>
  <c r="N7" i="2"/>
  <c r="N8" i="2"/>
  <c r="N9" i="2"/>
  <c r="N10" i="2"/>
  <c r="N11" i="2"/>
  <c r="N12" i="2"/>
  <c r="N14" i="2"/>
  <c r="N15" i="2"/>
  <c r="N16" i="2"/>
  <c r="N17" i="2"/>
  <c r="N18" i="2"/>
  <c r="N21" i="2"/>
  <c r="N23" i="2"/>
  <c r="N24" i="2"/>
  <c r="N25" i="2"/>
  <c r="N26" i="2"/>
  <c r="N27" i="2"/>
  <c r="K5" i="2"/>
  <c r="K6" i="2"/>
  <c r="K7" i="2"/>
  <c r="K8" i="2"/>
  <c r="K9" i="2"/>
  <c r="K29" i="2"/>
  <c r="K10" i="2"/>
  <c r="K11" i="2"/>
  <c r="K12" i="2"/>
  <c r="K14" i="2"/>
  <c r="K15" i="2"/>
  <c r="K16" i="2"/>
  <c r="K17" i="2"/>
  <c r="K18" i="2"/>
  <c r="K21" i="2"/>
  <c r="K23" i="2"/>
  <c r="K24" i="2"/>
  <c r="K25" i="2"/>
  <c r="K26" i="2"/>
  <c r="K27" i="2"/>
  <c r="H5" i="2"/>
  <c r="H29" i="2"/>
  <c r="H6" i="2"/>
  <c r="H7" i="2"/>
  <c r="H8" i="2"/>
  <c r="H9" i="2"/>
  <c r="H10" i="2"/>
  <c r="H11" i="2"/>
  <c r="H12" i="2"/>
  <c r="H14" i="2"/>
  <c r="H15" i="2"/>
  <c r="H16" i="2"/>
  <c r="H17" i="2"/>
  <c r="H18" i="2"/>
  <c r="H21" i="2"/>
  <c r="H23" i="2"/>
  <c r="H24" i="2"/>
  <c r="H25" i="2"/>
  <c r="H26" i="2"/>
  <c r="H27" i="2"/>
  <c r="D29" i="2"/>
  <c r="S27" i="2"/>
  <c r="P27" i="2"/>
  <c r="M27" i="2"/>
  <c r="J27" i="2"/>
  <c r="G27" i="2"/>
  <c r="V26" i="2"/>
  <c r="S26" i="2"/>
  <c r="P26" i="2"/>
  <c r="M26" i="2"/>
  <c r="J26" i="2"/>
  <c r="G26" i="2"/>
  <c r="V25" i="2"/>
  <c r="S25" i="2"/>
  <c r="P25" i="2"/>
  <c r="M25" i="2"/>
  <c r="J25" i="2"/>
  <c r="G25" i="2"/>
  <c r="V24" i="2"/>
  <c r="S24" i="2"/>
  <c r="P24" i="2"/>
  <c r="M24" i="2"/>
  <c r="J24" i="2"/>
  <c r="G24" i="2"/>
  <c r="V23" i="2"/>
  <c r="S23" i="2"/>
  <c r="P23" i="2"/>
  <c r="M23" i="2"/>
  <c r="J23" i="2"/>
  <c r="G23" i="2"/>
  <c r="V21" i="2"/>
  <c r="S21" i="2"/>
  <c r="P21" i="2"/>
  <c r="M21" i="2"/>
  <c r="J21" i="2"/>
  <c r="G21" i="2"/>
  <c r="S20" i="2"/>
  <c r="V18" i="2"/>
  <c r="S18" i="2"/>
  <c r="P18" i="2"/>
  <c r="M18" i="2"/>
  <c r="J18" i="2"/>
  <c r="G18" i="2"/>
  <c r="V17" i="2"/>
  <c r="S17" i="2"/>
  <c r="P17" i="2"/>
  <c r="M17" i="2"/>
  <c r="J17" i="2"/>
  <c r="G17" i="2"/>
  <c r="V16" i="2"/>
  <c r="S16" i="2"/>
  <c r="P16" i="2"/>
  <c r="M16" i="2"/>
  <c r="J16" i="2"/>
  <c r="G16" i="2"/>
  <c r="V15" i="2"/>
  <c r="S15" i="2"/>
  <c r="P15" i="2"/>
  <c r="M15" i="2"/>
  <c r="J15" i="2"/>
  <c r="G15" i="2"/>
  <c r="V14" i="2"/>
  <c r="S14" i="2"/>
  <c r="P14" i="2"/>
  <c r="M14" i="2"/>
  <c r="J14" i="2"/>
  <c r="G14"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<sst xmlns="http://schemas.openxmlformats.org/spreadsheetml/2006/main" count="1182" uniqueCount="685">
  <si>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</si>
  <si>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</si>
  <si>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</si>
  <si>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</si>
  <si>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</si>
  <si>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</si>
  <si>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</si>
  <si>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</si>
  <si>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</si>
  <si>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</si>
  <si>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</si>
  <si>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</si>
  <si>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</si>
  <si>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</si>
  <si>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</si>
  <si>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</si>
  <si>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</si>
  <si>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</si>
  <si>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</si>
  <si>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</si>
  <si>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</si>
  <si>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</si>
  <si>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</si>
  <si>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</si>
  <si>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</si>
  <si>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</si>
  <si>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</si>
  <si>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</si>
  <si>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</si>
  <si>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</si>
  <si>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</si>
  <si>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</si>
  <si>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</si>
  <si>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</si>
  <si>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</si>
  <si>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</si>
  <si>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</si>
  <si>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</si>
  <si>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</si>
  <si>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</si>
  <si>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</si>
  <si>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</si>
  <si>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</si>
  <si>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</si>
  <si>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</si>
  <si>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</si>
  <si>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</si>
  <si>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</si>
  <si>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</si>
  <si>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</si>
  <si>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</si>
  <si>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</si>
  <si>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</si>
  <si>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 xml:space="preserve">抽蛋 ， 副本获得宠物表现 </t>
  </si>
  <si>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</si>
  <si>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</si>
  <si>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</si>
  <si>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</si>
  <si>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</si>
  <si>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</si>
  <si>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</si>
  <si>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</si>
  <si>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</si>
  <si>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</si>
  <si>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</si>
  <si>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</si>
  <si>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</si>
  <si>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</si>
  <si>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</si>
  <si>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</si>
  <si>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</si>
  <si>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</si>
  <si>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</si>
  <si>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</si>
  <si>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</si>
  <si>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</si>
  <si>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</si>
  <si>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</si>
  <si>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</si>
  <si>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</si>
  <si>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</si>
  <si>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</si>
  <si>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</si>
  <si>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</si>
  <si>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</si>
  <si>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</si>
  <si>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</si>
  <si>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</si>
  <si>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</si>
  <si>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</si>
  <si>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</si>
  <si>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</si>
  <si>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</si>
  <si>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</si>
  <si>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</si>
  <si>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</si>
  <si>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</si>
  <si>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</si>
  <si>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</si>
  <si>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</si>
  <si>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</si>
  <si>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</si>
  <si>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</si>
  <si>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</si>
  <si>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</si>
  <si>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</si>
  <si>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</si>
  <si>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</si>
  <si>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</si>
  <si>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</si>
  <si>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</si>
  <si>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</si>
  <si>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</si>
  <si>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</si>
  <si>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</si>
  <si>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</si>
  <si>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</si>
  <si>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</si>
  <si>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</si>
  <si>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</si>
  <si>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</si>
  <si>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</si>
  <si>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</si>
  <si>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</si>
  <si>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</si>
  <si>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回归游戏前期玩家等级成长</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</si>
  <si>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</si>
  <si>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</si>
  <si>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</si>
  <si>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</si>
  <si>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</si>
  <si>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</si>
  <si>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</si>
  <si>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</si>
  <si>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</si>
  <si>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</si>
  <si>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</si>
  <si>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</si>
  <si>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</si>
  <si>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</si>
  <si>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</si>
  <si>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</si>
  <si>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</si>
  <si>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</si>
  <si>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</si>
  <si>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</si>
  <si>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</si>
  <si>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</si>
  <si>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</si>
  <si>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</si>
  <si>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</si>
  <si>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</si>
  <si>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</si>
  <si>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</si>
  <si>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</si>
  <si>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</si>
  <si>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</si>
  <si>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</si>
  <si>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</si>
  <si>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</si>
  <si>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</si>
  <si>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</si>
  <si>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</si>
  <si>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</si>
  <si>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</si>
  <si>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</si>
  <si>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</si>
  <si>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</si>
  <si>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</si>
  <si>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</si>
  <si>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</si>
  <si>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</si>
  <si>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</si>
  <si>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</si>
  <si>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</si>
  <si>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</si>
  <si>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</si>
  <si>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</si>
  <si>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</si>
  <si>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</si>
  <si>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</si>
  <si>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</si>
  <si>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</si>
  <si>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</si>
  <si>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</si>
  <si>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</si>
  <si>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</si>
  <si>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</si>
  <si>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</si>
  <si>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</si>
  <si>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</si>
  <si>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</si>
  <si>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</si>
  <si>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</si>
  <si>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</si>
  <si>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</si>
  <si>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</si>
  <si>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</si>
  <si>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</si>
  <si>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</si>
  <si>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任务内容配置</t>
    <rPh sb="0" eb="1">
      <t>ren'wu</t>
    </rPh>
    <rPh sb="2" eb="3">
      <t>nei'rong</t>
    </rPh>
    <rPh sb="4" eb="5">
      <t>pei'zhi</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</si>
  <si>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</si>
  <si>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</si>
  <si>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</si>
  <si>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</si>
  <si>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</si>
  <si>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</si>
  <si>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</si>
  <si>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</si>
  <si>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</si>
  <si>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</si>
  <si>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</si>
  <si>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</si>
  <si>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</si>
  <si>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</si>
  <si>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第5-6章副本配置；通天塔-金钱，经验配置；大冒险内容配置；</t>
    <rPh sb="0" eb="1">
      <t>di</t>
    </rPh>
    <rPh sb="4" eb="5">
      <t>zhang</t>
    </rPh>
    <rPh sb="5" eb="6">
      <t>f'b</t>
    </rPh>
    <rPh sb="7" eb="8">
      <t>pei'zhi</t>
    </rPh>
    <rPh sb="14" eb="15">
      <t>jin'qian</t>
    </rPh>
    <rPh sb="17" eb="18">
      <t>jing'yan</t>
    </rPh>
    <phoneticPr fontId="5" type="noConversion"/>
  </si>
  <si>
    <t>通天塔-Boss配置；</t>
  </si>
  <si>
    <t>通天塔-Boss设计；</t>
    <rPh sb="0" eb="1">
      <t>tong'tian'ta</t>
    </rPh>
    <rPh sb="8" eb="9">
      <t>she'ji</t>
    </rPh>
    <phoneticPr fontId="5" type="noConversion"/>
  </si>
  <si>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</si>
  <si>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</si>
  <si>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</si>
  <si>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</si>
  <si>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</si>
  <si>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</si>
  <si>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</si>
  <si>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</si>
  <si>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</si>
  <si>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</si>
  <si>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</si>
  <si>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</si>
  <si>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</si>
  <si>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</si>
  <si>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</si>
  <si>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</si>
  <si>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</si>
  <si>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</si>
  <si>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</si>
  <si>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</si>
  <si>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</si>
  <si>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</si>
  <si>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</si>
  <si>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</si>
  <si>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</si>
  <si>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</si>
  <si>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</si>
  <si>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</si>
  <si>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道具指引配置</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</si>
  <si>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</si>
  <si>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</si>
  <si>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</si>
  <si>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</si>
  <si>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</si>
  <si>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</si>
  <si>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</si>
  <si>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</si>
  <si>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</si>
  <si>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</si>
  <si>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</si>
  <si>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升级界面方案</t>
  </si>
  <si>
    <t>前置怪物池设计，技能</t>
  </si>
  <si>
    <t>里程碑10 预告</t>
  </si>
  <si>
    <t>各个系统开放时间和表现修改</t>
  </si>
  <si>
    <t>抽蛋内容配置</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</si>
  <si>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</si>
  <si>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</si>
  <si>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</si>
  <si>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</si>
  <si>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</si>
  <si>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</si>
  <si>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</si>
  <si>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</si>
  <si>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</si>
  <si>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</si>
  <si>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</si>
  <si>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</si>
  <si>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</si>
  <si>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</si>
  <si>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</si>
  <si>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</si>
  <si>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</si>
  <si>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</si>
  <si>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</si>
  <si>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</si>
  <si>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</si>
  <si>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排行榜 规则说明 竞技商城   loading 调UI和动画</t>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</si>
  <si>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</si>
  <si>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</si>
  <si>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</si>
  <si>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</si>
  <si>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</si>
  <si>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</si>
  <si>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</si>
  <si>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</si>
  <si>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</si>
  <si>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</si>
  <si>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</si>
  <si>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</si>
  <si>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</si>
  <si>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</si>
  <si>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</si>
  <si>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特效-冰雪女王，九尾狐</t>
    <rPh sb="0" eb="1">
      <t>te'xiao</t>
    </rPh>
    <rPh sb="3" eb="4">
      <t>bing'xue</t>
    </rPh>
    <rPh sb="5" eb="6">
      <t>nv'wang</t>
    </rPh>
    <rPh sb="8" eb="9">
      <t>jiu'wei'hu</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</si>
  <si>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</si>
  <si>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</si>
  <si>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</si>
  <si>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特效-第三章副本</t>
    <rPh sb="0" eb="1">
      <t>te'xiao</t>
    </rPh>
    <rPh sb="3" eb="4">
      <t>di</t>
    </rPh>
    <rPh sb="4" eb="5">
      <t>san</t>
    </rPh>
    <rPh sb="5" eb="6">
      <t>zhang</t>
    </rPh>
    <rPh sb="6" eb="7">
      <t>f'b</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</si>
  <si>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</si>
  <si>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</si>
  <si>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</si>
  <si>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原画，资源</t>
    <rPh sb="0" eb="1">
      <t>yuan'hua</t>
    </rPh>
    <rPh sb="3" eb="4">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</si>
  <si>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</si>
  <si>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</si>
  <si>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</si>
  <si>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</si>
  <si>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</si>
  <si>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</si>
  <si>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</si>
  <si>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</si>
  <si>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</si>
  <si>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</si>
  <si>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</si>
  <si>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</si>
  <si>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</si>
  <si>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</si>
  <si>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</si>
  <si>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</si>
  <si>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</si>
  <si>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</si>
  <si>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</si>
  <si>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特效表现文档回归</t>
    <rPh sb="0" eb="1">
      <t>te'xiao</t>
    </rPh>
    <rPh sb="2" eb="3">
      <t>biao'xian</t>
    </rPh>
    <rPh sb="4" eb="5">
      <t>wen'dang</t>
    </rPh>
    <rPh sb="6" eb="7">
      <t>hui'gui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</si>
  <si>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</si>
  <si>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</si>
  <si>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</si>
  <si>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</si>
  <si>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</si>
  <si>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</si>
  <si>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</si>
  <si>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</si>
  <si>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</si>
  <si>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</si>
  <si>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</si>
  <si>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</si>
  <si>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</si>
  <si>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</si>
  <si>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</si>
  <si>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</si>
  <si>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</si>
  <si>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</si>
  <si>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</si>
  <si>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</si>
  <si>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</si>
  <si>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</si>
  <si>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</si>
  <si>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</si>
  <si>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</si>
  <si>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</si>
  <si>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</si>
  <si>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</si>
  <si>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</si>
  <si>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</si>
  <si>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</si>
  <si>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</si>
  <si>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</si>
  <si>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</si>
  <si>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</si>
  <si>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UI-对局外调整</t>
    <rPh sb="3" eb="4">
      <t>dui'ju</t>
    </rPh>
    <rPh sb="5" eb="6">
      <t>wai</t>
    </rPh>
    <rPh sb="6" eb="7">
      <t>tiao'zheng</t>
    </rPh>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</si>
  <si>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</si>
  <si>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</si>
  <si>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</si>
  <si>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</si>
  <si>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</si>
  <si>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</si>
  <si>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</si>
  <si>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</si>
  <si>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</si>
  <si>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</si>
  <si>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</si>
  <si>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</si>
  <si>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</si>
  <si>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</si>
  <si>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</si>
  <si>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</si>
  <si>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</si>
  <si>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</si>
  <si>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</si>
  <si>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</si>
  <si>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</si>
  <si>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</si>
  <si>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</si>
  <si>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</si>
  <si>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</si>
  <si>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</si>
  <si>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</si>
  <si>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</si>
  <si>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</si>
  <si>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</si>
  <si>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</si>
  <si>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</si>
  <si>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</si>
  <si>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</si>
  <si>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</si>
  <si>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</si>
  <si>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</si>
  <si>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</si>
  <si>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</si>
  <si>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</si>
  <si>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</si>
  <si>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</si>
  <si>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</si>
  <si>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</si>
  <si>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</si>
  <si>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</si>
  <si>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</si>
  <si>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</si>
  <si>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</si>
  <si>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</si>
  <si>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</si>
  <si>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</si>
  <si>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</si>
  <si>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</si>
  <si>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</si>
  <si>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</si>
  <si>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0.7版本所有系统, 包括PVP，公会，通天塔商店等</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</si>
  <si>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</si>
  <si>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</si>
  <si>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</si>
  <si>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</si>
  <si>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</si>
  <si>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</si>
  <si>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</si>
  <si>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</si>
  <si>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</si>
  <si>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</si>
  <si>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</si>
  <si>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</si>
  <si>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</si>
  <si>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</si>
  <si>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</si>
  <si>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</si>
  <si>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</si>
  <si>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</si>
  <si>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</si>
  <si>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</si>
  <si>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</si>
  <si>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</si>
  <si>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</si>
  <si>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</si>
  <si>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</si>
  <si>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</si>
  <si>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</si>
  <si>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</si>
  <si>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</si>
  <si>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</si>
  <si>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</si>
  <si>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</si>
  <si>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</si>
  <si>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</si>
  <si>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</si>
  <si>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</si>
  <si>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</si>
  <si>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</si>
  <si>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</si>
  <si>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</si>
  <si>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通天塔-经验场景拼接</t>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</si>
  <si>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</si>
  <si>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</si>
  <si>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</si>
  <si>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</si>
  <si>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</si>
  <si>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</si>
  <si>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</si>
  <si>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</si>
  <si>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</si>
  <si>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</si>
  <si>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</si>
  <si>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</si>
  <si>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</si>
  <si>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</si>
  <si>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</si>
  <si>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特效-天使长，射手座</t>
    <rPh sb="3" eb="4">
      <t>tian'shi'zhang</t>
    </rPh>
    <rPh sb="7" eb="8">
      <t>mo'gu'ren</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</si>
  <si>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</si>
  <si>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</si>
  <si>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</si>
  <si>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</si>
  <si>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</si>
  <si>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UI-Icon-道具*37</t>
    <rPh sb="8" eb="9">
      <t>dao'ju</t>
    </rPh>
    <phoneticPr fontId="5" type="noConversion"/>
  </si>
  <si>
    <t>UI-Icon-技能*？</t>
    <rPh sb="8" eb="9">
      <t>ji'neng</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</si>
  <si>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</si>
  <si>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</si>
  <si>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</si>
  <si>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</si>
  <si>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</si>
  <si>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道具图标*37</t>
    <phoneticPr fontId="5" type="noConversion"/>
  </si>
  <si>
    <t>装备图标*24</t>
    <rPh sb="0" eb="1">
      <t>zhuang'b</t>
    </rPh>
    <phoneticPr fontId="5" type="noConversion"/>
  </si>
  <si>
    <t>技能图标*</t>
    <rPh sb="0" eb="1">
      <t>ji'neng</t>
    </rPh>
    <rPh sb="2" eb="3">
      <t>tu'b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</si>
  <si>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</si>
  <si>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</si>
  <si>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</si>
  <si>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</si>
  <si>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</si>
  <si>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</si>
  <si>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</si>
  <si>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</si>
  <si>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</si>
  <si>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</si>
  <si>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</si>
  <si>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</si>
  <si>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</si>
  <si>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</si>
  <si>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</si>
  <si>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</si>
  <si>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</si>
  <si>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</si>
  <si>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</si>
  <si>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</si>
  <si>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</si>
  <si>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</si>
  <si>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</si>
  <si>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</si>
  <si>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</si>
  <si>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</si>
  <si>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</si>
  <si>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</si>
  <si>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</si>
  <si>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</si>
  <si>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</si>
  <si>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</si>
  <si>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</si>
  <si>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</si>
  <si>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</si>
  <si>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</si>
  <si>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</si>
  <si>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</si>
  <si>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</si>
  <si>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</si>
  <si>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</si>
  <si>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</si>
  <si>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</si>
  <si>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</si>
  <si>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</si>
  <si>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</si>
  <si>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</si>
  <si>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</si>
  <si>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</si>
  <si>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</si>
  <si>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</si>
  <si>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</si>
  <si>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</si>
  <si>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</si>
  <si>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</si>
  <si>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</si>
  <si>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</si>
  <si>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</si>
  <si>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</si>
  <si>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</si>
  <si>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</si>
  <si>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</si>
  <si>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</si>
  <si>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</si>
  <si>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</si>
  <si>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</si>
  <si>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</si>
  <si>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</si>
  <si>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</si>
  <si>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</si>
  <si>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</si>
  <si>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</si>
  <si>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</si>
  <si>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</si>
  <si>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</si>
  <si>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</si>
  <si>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</si>
  <si>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</si>
  <si>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</si>
  <si>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</si>
  <si>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</si>
  <si>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</si>
  <si>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</si>
  <si>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</si>
  <si>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</si>
  <si>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</si>
  <si>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</si>
  <si>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</si>
  <si>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</si>
  <si>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</si>
  <si>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</si>
  <si>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</si>
  <si>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</si>
  <si>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</si>
  <si>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</si>
  <si>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</si>
  <si>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</si>
  <si>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</si>
  <si>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</si>
  <si>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</si>
  <si>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</si>
  <si>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</si>
  <si>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</si>
  <si>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</si>
  <si>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</si>
  <si>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</si>
  <si>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</si>
  <si>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</si>
  <si>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</si>
  <si>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</si>
  <si>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</si>
  <si>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</si>
  <si>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</si>
  <si>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</si>
  <si>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</si>
  <si>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</si>
  <si>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</si>
  <si>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</si>
  <si>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</si>
  <si>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</si>
  <si>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</si>
  <si>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</si>
  <si>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</si>
  <si>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</si>
  <si>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</si>
  <si>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</si>
  <si>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</si>
  <si>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</si>
  <si>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</si>
  <si>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</si>
  <si>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</si>
  <si>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</si>
  <si>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</si>
  <si>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</si>
  <si>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</si>
  <si>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</si>
  <si>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</si>
  <si>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</si>
  <si>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</si>
  <si>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</si>
  <si>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</si>
  <si>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</si>
  <si>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</si>
  <si>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</si>
  <si>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</si>
  <si>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</si>
  <si>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</si>
  <si>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</si>
  <si>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</si>
  <si>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</si>
  <si>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</si>
  <si>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</si>
  <si>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</si>
  <si>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</si>
  <si>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</si>
  <si>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</si>
  <si>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</si>
  <si>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</si>
  <si>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</si>
  <si>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</si>
  <si>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</si>
  <si>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</si>
  <si>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</si>
  <si>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</si>
  <si>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</si>
  <si>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</si>
  <si>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</si>
  <si>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里程碑8完成的美术工作有：第一到六章副本场景；角色动作制作*8；角色换色3D*7；角色原画*6；buff icon；宝石icon。</t>
    <phoneticPr fontId="5" type="noConversion"/>
  </si>
  <si>
    <t>里程碑8计划任务共107个，已完成 个，完成率 %</t>
    <phoneticPr fontId="5" type="noConversion"/>
  </si>
  <si>
    <t>优先级为1的任务共 个，已完成 个，完成率 %，未完成工作包括：</t>
    <phoneticPr fontId="5" type="noConversion"/>
  </si>
  <si>
    <t>优先级为2、3的任务共 个，已完成 个，完成率 %，未完成工作包括：</t>
    <phoneticPr fontId="5" type="noConversion"/>
  </si>
  <si>
    <t>Jira Bug新增 个，总计 个，剩余 个未修复</t>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</si>
  <si>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</si>
  <si>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</si>
  <si>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</si>
  <si>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</si>
  <si>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</si>
  <si>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</si>
  <si>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对局调整v0.8；大冒险；任务系统修改；签到；PVP；副本失败指引；Loading；</t>
    <rPh sb="0" eb="1">
      <t>dui'ju</t>
    </rPh>
    <rPh sb="2" eb="3">
      <t>tiao'zheng</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</si>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</sst>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2">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Fill="1" applyBorder="1"/>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cellXfs>
  <cellStyles count="13">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s>
  <dxfs count="10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tabSelected="1" topLeftCell="A27" zoomScale="140" zoomScaleNormal="140" zoomScalePageLayoutView="140" workbookViewId="0">
      <selection activeCell="D103" sqref="D103"/>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32" x14ac:dyDescent="0.25">
      <c r="B2" s="6" t="s">
        <v>2</v>
      </c>
      <c r="C2" s="6" t="s">
        <v>3</v>
      </c>
      <c r="D2" s="7" t="s">
        <v>672</v>
      </c>
      <c r="F2" s="8"/>
      <c r="G2" s="6" t="s">
        <v>4</v>
      </c>
      <c r="H2" s="6" t="s">
        <v>5</v>
      </c>
      <c r="I2" s="8"/>
    </row>
    <row r="3" spans="1:13" ht="32" x14ac:dyDescent="0.25">
      <c r="C3" s="6" t="s">
        <v>6</v>
      </c>
      <c r="D3" s="7" t="s">
        <v>218</v>
      </c>
      <c r="F3" s="8"/>
      <c r="G3" s="6" t="s">
        <v>7</v>
      </c>
      <c r="H3" s="6" t="s">
        <v>8</v>
      </c>
      <c r="I3" s="8"/>
    </row>
    <row r="4" spans="1:13" ht="32" x14ac:dyDescent="0.25">
      <c r="C4" s="6" t="s">
        <v>9</v>
      </c>
      <c r="D4" s="7" t="s">
        <v>668</v>
      </c>
      <c r="F4" s="8"/>
      <c r="G4" s="6" t="s">
        <v>10</v>
      </c>
      <c r="H4" s="6" t="s">
        <v>11</v>
      </c>
      <c r="I4" s="8"/>
    </row>
    <row r="5" spans="1:13" x14ac:dyDescent="0.25">
      <c r="B5" s="6" t="s">
        <v>191</v>
      </c>
      <c r="C5" s="6" t="s">
        <v>12</v>
      </c>
      <c r="D5" s="7" t="s">
        <v>671</v>
      </c>
      <c r="F5" s="8"/>
      <c r="G5" s="6" t="s">
        <v>13</v>
      </c>
      <c r="H5" s="6" t="s">
        <v>14</v>
      </c>
      <c r="I5" s="8"/>
    </row>
    <row r="6" spans="1:13" ht="32" x14ac:dyDescent="0.25">
      <c r="C6" s="6" t="s">
        <v>15</v>
      </c>
      <c r="D6" s="7" t="s">
        <v>215</v>
      </c>
      <c r="F6" s="8"/>
      <c r="G6" s="6" t="s">
        <v>16</v>
      </c>
      <c r="H6" s="6" t="s">
        <v>17</v>
      </c>
      <c r="I6" s="8"/>
    </row>
    <row r="7" spans="1:13" x14ac:dyDescent="0.25">
      <c r="B7" s="6"/>
      <c r="C7" s="6" t="s">
        <v>18</v>
      </c>
      <c r="D7" s="7" t="s">
        <v>217</v>
      </c>
      <c r="F7" s="11"/>
      <c r="G7" s="6" t="s">
        <v>19</v>
      </c>
      <c r="H7" s="6" t="s">
        <v>20</v>
      </c>
    </row>
    <row r="8" spans="1:13" x14ac:dyDescent="0.25">
      <c r="B8" s="6"/>
      <c r="C8" s="6" t="s">
        <v>21</v>
      </c>
      <c r="D8" s="7"/>
      <c r="F8" s="12"/>
      <c r="G8" s="6" t="s">
        <v>22</v>
      </c>
      <c r="H8" s="6" t="s">
        <v>23</v>
      </c>
    </row>
    <row r="9" spans="1:13" x14ac:dyDescent="0.25">
      <c r="B9" s="6" t="s">
        <v>24</v>
      </c>
      <c r="C9" s="6" t="s">
        <v>25</v>
      </c>
      <c r="D9" s="7" t="s">
        <v>214</v>
      </c>
      <c r="F9" s="11"/>
    </row>
    <row r="10" spans="1:13" x14ac:dyDescent="0.25">
      <c r="B10" s="6"/>
      <c r="C10" s="6" t="s">
        <v>26</v>
      </c>
      <c r="D10" s="55"/>
      <c r="F10" s="11"/>
      <c r="G10" s="6"/>
      <c r="H10" s="6"/>
    </row>
    <row r="11" spans="1:13" x14ac:dyDescent="0.25">
      <c r="B11" s="6"/>
      <c r="C11" s="6" t="s">
        <v>27</v>
      </c>
      <c r="D11" s="7" t="s">
        <v>216</v>
      </c>
      <c r="F11" s="11"/>
      <c r="G11" s="6"/>
      <c r="H11" s="6"/>
    </row>
    <row r="12" spans="1:13" x14ac:dyDescent="0.25">
      <c r="C12" s="6" t="s">
        <v>28</v>
      </c>
      <c r="D12" s="10"/>
      <c r="F12" s="12"/>
    </row>
    <row r="13" spans="1:13" x14ac:dyDescent="0.25">
      <c r="A13" s="13"/>
      <c r="B13" s="14"/>
      <c r="C13" s="14"/>
      <c r="D13" s="15"/>
      <c r="E13" s="13"/>
      <c r="F13" s="13"/>
      <c r="G13" s="13"/>
      <c r="H13" s="16" t="s">
        <v>99</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178</v>
      </c>
      <c r="I14" s="18" t="s">
        <v>179</v>
      </c>
      <c r="J14" s="18" t="s">
        <v>180</v>
      </c>
      <c r="K14" s="18" t="s">
        <v>181</v>
      </c>
      <c r="L14" s="18" t="s">
        <v>182</v>
      </c>
      <c r="M14" s="18" t="s">
        <v>36</v>
      </c>
    </row>
    <row r="15" spans="1:13" s="9" customFormat="1" x14ac:dyDescent="0.25">
      <c r="A15" s="19">
        <v>1</v>
      </c>
      <c r="B15" s="19" t="s">
        <v>78</v>
      </c>
      <c r="C15" s="19" t="s">
        <v>78</v>
      </c>
      <c r="D15" s="20" t="s">
        <v>666</v>
      </c>
      <c r="E15" s="19">
        <v>1</v>
      </c>
      <c r="F15" s="21" t="s">
        <v>667</v>
      </c>
      <c r="G15" s="17"/>
      <c r="H15" s="21" t="s">
        <v>667</v>
      </c>
      <c r="I15" s="18"/>
      <c r="J15" s="18"/>
      <c r="K15" s="18"/>
      <c r="L15" s="18"/>
      <c r="M15" s="18"/>
    </row>
    <row r="16" spans="1:13" s="9" customFormat="1" x14ac:dyDescent="0.25">
      <c r="A16" s="19">
        <v>2</v>
      </c>
      <c r="B16" s="19" t="s">
        <v>37</v>
      </c>
      <c r="C16" s="19" t="s">
        <v>38</v>
      </c>
      <c r="D16" s="20" t="s">
        <v>169</v>
      </c>
      <c r="E16" s="19">
        <v>1</v>
      </c>
      <c r="F16" s="21" t="s">
        <v>40</v>
      </c>
      <c r="G16" s="19"/>
      <c r="H16" s="21" t="s">
        <v>40</v>
      </c>
      <c r="I16" s="21"/>
      <c r="J16" s="21"/>
      <c r="K16" s="21"/>
      <c r="L16" s="21"/>
      <c r="M16" s="21"/>
    </row>
    <row r="17" spans="1:13" s="9" customFormat="1" x14ac:dyDescent="0.25">
      <c r="A17" s="19">
        <f>$A16+1</f>
        <v>3</v>
      </c>
      <c r="B17" s="19" t="s">
        <v>37</v>
      </c>
      <c r="C17" s="19" t="s">
        <v>38</v>
      </c>
      <c r="D17" s="20" t="s">
        <v>39</v>
      </c>
      <c r="E17" s="19">
        <v>1</v>
      </c>
      <c r="F17" s="21" t="s">
        <v>40</v>
      </c>
      <c r="G17" s="19"/>
      <c r="H17" s="21" t="s">
        <v>40</v>
      </c>
      <c r="I17" s="21"/>
      <c r="J17" s="21"/>
      <c r="K17" s="21"/>
      <c r="L17" s="21"/>
      <c r="M17" s="21"/>
    </row>
    <row r="18" spans="1:13" x14ac:dyDescent="0.25">
      <c r="A18" s="19">
        <f t="shared" ref="A18:A81" si="0">A17+1</f>
        <v>4</v>
      </c>
      <c r="B18" s="19" t="s">
        <v>37</v>
      </c>
      <c r="C18" s="19" t="s">
        <v>49</v>
      </c>
      <c r="D18" s="20" t="s">
        <v>53</v>
      </c>
      <c r="E18" s="19">
        <v>1</v>
      </c>
      <c r="F18" s="21" t="s">
        <v>40</v>
      </c>
      <c r="G18" s="19"/>
      <c r="H18" s="21" t="s">
        <v>40</v>
      </c>
      <c r="I18" s="21"/>
      <c r="J18" s="21"/>
      <c r="K18" s="21"/>
      <c r="L18" s="21"/>
      <c r="M18" s="21"/>
    </row>
    <row r="19" spans="1:13" s="9" customFormat="1" x14ac:dyDescent="0.25">
      <c r="A19" s="19">
        <f t="shared" si="0"/>
        <v>5</v>
      </c>
      <c r="B19" s="19" t="s">
        <v>37</v>
      </c>
      <c r="C19" s="19" t="s">
        <v>49</v>
      </c>
      <c r="D19" s="20" t="s">
        <v>50</v>
      </c>
      <c r="E19" s="19">
        <v>1</v>
      </c>
      <c r="F19" s="21" t="s">
        <v>40</v>
      </c>
      <c r="G19" s="19"/>
      <c r="H19" s="21" t="s">
        <v>40</v>
      </c>
      <c r="I19" s="21"/>
      <c r="J19" s="21"/>
      <c r="K19" s="21"/>
      <c r="L19" s="21"/>
      <c r="M19" s="21"/>
    </row>
    <row r="20" spans="1:13" s="9" customFormat="1" x14ac:dyDescent="0.25">
      <c r="A20" s="19">
        <f t="shared" si="0"/>
        <v>6</v>
      </c>
      <c r="B20" s="19" t="s">
        <v>9</v>
      </c>
      <c r="C20" s="21" t="s">
        <v>46</v>
      </c>
      <c r="D20" s="20" t="s">
        <v>52</v>
      </c>
      <c r="E20" s="19">
        <v>1</v>
      </c>
      <c r="F20" s="21" t="s">
        <v>47</v>
      </c>
      <c r="G20" s="19"/>
      <c r="H20" s="21" t="s">
        <v>40</v>
      </c>
      <c r="I20" s="21"/>
      <c r="K20" s="21"/>
      <c r="L20" s="21"/>
      <c r="M20" s="21"/>
    </row>
    <row r="21" spans="1:13" s="9" customFormat="1" x14ac:dyDescent="0.25">
      <c r="A21" s="19">
        <v>3</v>
      </c>
      <c r="B21" s="19" t="s">
        <v>37</v>
      </c>
      <c r="C21" s="19" t="s">
        <v>45</v>
      </c>
      <c r="D21" s="20" t="s">
        <v>168</v>
      </c>
      <c r="E21" s="19">
        <v>1</v>
      </c>
      <c r="F21" s="21" t="s">
        <v>40</v>
      </c>
      <c r="G21" s="19"/>
      <c r="H21" s="21" t="s">
        <v>40</v>
      </c>
      <c r="I21" s="21"/>
      <c r="J21" s="21"/>
      <c r="K21" s="21"/>
      <c r="L21" s="21"/>
      <c r="M21" s="21"/>
    </row>
    <row r="22" spans="1:13" x14ac:dyDescent="0.25">
      <c r="A22" s="19">
        <v>4</v>
      </c>
      <c r="B22" s="19" t="s">
        <v>37</v>
      </c>
      <c r="C22" s="22" t="s">
        <v>59</v>
      </c>
      <c r="D22" s="20" t="s">
        <v>60</v>
      </c>
      <c r="E22" s="19">
        <v>1</v>
      </c>
      <c r="F22" s="21" t="s">
        <v>40</v>
      </c>
      <c r="G22" s="19"/>
      <c r="H22" s="21" t="s">
        <v>62</v>
      </c>
      <c r="I22" s="21" t="s">
        <v>40</v>
      </c>
      <c r="J22" s="21"/>
      <c r="K22" s="21"/>
      <c r="L22" s="21"/>
      <c r="M22" s="21"/>
    </row>
    <row r="23" spans="1:13" x14ac:dyDescent="0.25">
      <c r="A23" s="19">
        <f t="shared" ref="A23:A66" si="1">$A22+1</f>
        <v>5</v>
      </c>
      <c r="B23" s="19" t="s">
        <v>9</v>
      </c>
      <c r="C23" s="21" t="s">
        <v>46</v>
      </c>
      <c r="D23" s="20" t="s">
        <v>61</v>
      </c>
      <c r="E23" s="19">
        <v>1</v>
      </c>
      <c r="F23" s="21" t="s">
        <v>47</v>
      </c>
      <c r="G23" s="19"/>
      <c r="H23" s="21" t="s">
        <v>48</v>
      </c>
      <c r="I23" s="21"/>
      <c r="J23" s="21"/>
      <c r="K23" s="21"/>
      <c r="L23" s="5"/>
      <c r="M23" s="21"/>
    </row>
    <row r="24" spans="1:13" x14ac:dyDescent="0.25">
      <c r="A24" s="19">
        <f t="shared" si="0"/>
        <v>6</v>
      </c>
      <c r="B24" s="19" t="s">
        <v>37</v>
      </c>
      <c r="C24" s="19" t="s">
        <v>67</v>
      </c>
      <c r="D24" s="20" t="s">
        <v>68</v>
      </c>
      <c r="E24" s="19">
        <v>1</v>
      </c>
      <c r="F24" s="21" t="s">
        <v>40</v>
      </c>
      <c r="G24" s="19"/>
      <c r="H24" s="21" t="s">
        <v>62</v>
      </c>
      <c r="I24" s="21" t="s">
        <v>40</v>
      </c>
      <c r="J24" s="21"/>
      <c r="K24" s="21"/>
      <c r="L24" s="21"/>
      <c r="M24" s="21"/>
    </row>
    <row r="25" spans="1:13" x14ac:dyDescent="0.25">
      <c r="A25" s="19">
        <f t="shared" si="0"/>
        <v>7</v>
      </c>
      <c r="B25" s="19" t="s">
        <v>9</v>
      </c>
      <c r="C25" s="21" t="s">
        <v>46</v>
      </c>
      <c r="D25" s="20" t="s">
        <v>70</v>
      </c>
      <c r="E25" s="19">
        <v>1</v>
      </c>
      <c r="F25" s="21" t="s">
        <v>47</v>
      </c>
      <c r="G25" s="19"/>
      <c r="H25" s="21" t="s">
        <v>48</v>
      </c>
      <c r="I25" s="21"/>
      <c r="J25" s="21"/>
      <c r="K25" s="21"/>
      <c r="M25" s="21"/>
    </row>
    <row r="26" spans="1:13" x14ac:dyDescent="0.25">
      <c r="A26" s="19">
        <f t="shared" si="0"/>
        <v>8</v>
      </c>
      <c r="B26" s="23" t="s">
        <v>54</v>
      </c>
      <c r="C26" s="21" t="s">
        <v>55</v>
      </c>
      <c r="D26" s="20" t="s">
        <v>56</v>
      </c>
      <c r="E26" s="19">
        <v>1</v>
      </c>
      <c r="F26" s="21" t="s">
        <v>40</v>
      </c>
      <c r="G26" s="21"/>
      <c r="H26" s="22"/>
      <c r="I26" s="21" t="s">
        <v>62</v>
      </c>
      <c r="J26" s="21" t="s">
        <v>40</v>
      </c>
      <c r="K26" s="24"/>
      <c r="L26" s="24"/>
      <c r="M26" s="21"/>
    </row>
    <row r="27" spans="1:13" x14ac:dyDescent="0.25">
      <c r="A27" s="19">
        <v>5</v>
      </c>
      <c r="B27" s="19" t="s">
        <v>9</v>
      </c>
      <c r="C27" s="21" t="s">
        <v>46</v>
      </c>
      <c r="D27" s="25" t="s">
        <v>58</v>
      </c>
      <c r="E27" s="19">
        <v>1</v>
      </c>
      <c r="F27" s="21" t="s">
        <v>48</v>
      </c>
      <c r="G27" s="21"/>
      <c r="H27" s="22" t="s">
        <v>48</v>
      </c>
      <c r="I27" s="21"/>
      <c r="J27" s="21"/>
      <c r="K27" s="24"/>
      <c r="L27" s="24"/>
      <c r="M27" s="21"/>
    </row>
    <row r="28" spans="1:13" x14ac:dyDescent="0.25">
      <c r="A28" s="19">
        <v>6</v>
      </c>
      <c r="B28" s="19" t="s">
        <v>9</v>
      </c>
      <c r="C28" s="21" t="s">
        <v>190</v>
      </c>
      <c r="D28" s="25" t="s">
        <v>189</v>
      </c>
      <c r="E28" s="19">
        <v>1</v>
      </c>
      <c r="F28" s="21" t="s">
        <v>48</v>
      </c>
      <c r="G28" s="21"/>
      <c r="H28" s="22" t="s">
        <v>47</v>
      </c>
      <c r="I28" s="21"/>
      <c r="J28" s="21"/>
      <c r="K28" s="24"/>
      <c r="L28" s="24"/>
      <c r="M28" s="21"/>
    </row>
    <row r="29" spans="1:13" x14ac:dyDescent="0.25">
      <c r="A29" s="19">
        <f t="shared" ref="A29:A66" si="2">$A28+1</f>
        <v>7</v>
      </c>
      <c r="B29" s="21" t="s">
        <v>3</v>
      </c>
      <c r="C29" s="21" t="s">
        <v>78</v>
      </c>
      <c r="D29" s="25" t="s">
        <v>212</v>
      </c>
      <c r="E29" s="19">
        <v>1</v>
      </c>
      <c r="F29" s="21" t="s">
        <v>40</v>
      </c>
      <c r="G29" s="19"/>
      <c r="H29" s="21" t="s">
        <v>57</v>
      </c>
      <c r="I29" s="21" t="s">
        <v>62</v>
      </c>
      <c r="J29" s="21" t="s">
        <v>40</v>
      </c>
      <c r="K29" s="21"/>
      <c r="L29" s="21"/>
      <c r="M29" s="22"/>
    </row>
    <row r="30" spans="1:13" x14ac:dyDescent="0.25">
      <c r="A30" s="19">
        <f t="shared" si="0"/>
        <v>8</v>
      </c>
      <c r="B30" s="19" t="s">
        <v>9</v>
      </c>
      <c r="C30" s="21" t="s">
        <v>46</v>
      </c>
      <c r="D30" s="20" t="s">
        <v>213</v>
      </c>
      <c r="E30" s="19">
        <v>1</v>
      </c>
      <c r="F30" s="21" t="s">
        <v>48</v>
      </c>
      <c r="G30" s="19"/>
      <c r="H30" s="21"/>
      <c r="I30" s="21"/>
      <c r="J30" s="21"/>
      <c r="K30" s="21"/>
      <c r="L30" s="21"/>
      <c r="M30" s="22"/>
    </row>
    <row r="31" spans="1:13" x14ac:dyDescent="0.25">
      <c r="A31" s="19">
        <f t="shared" si="0"/>
        <v>9</v>
      </c>
      <c r="B31" s="21" t="s">
        <v>3</v>
      </c>
      <c r="C31" s="21" t="s">
        <v>64</v>
      </c>
      <c r="D31" s="25" t="s">
        <v>65</v>
      </c>
      <c r="E31" s="19">
        <v>1</v>
      </c>
      <c r="F31" s="21" t="s">
        <v>40</v>
      </c>
      <c r="G31" s="19"/>
      <c r="H31" s="21"/>
      <c r="I31" s="21"/>
      <c r="J31" s="21" t="s">
        <v>48</v>
      </c>
      <c r="K31" s="21"/>
      <c r="L31" s="21"/>
      <c r="M31" s="22"/>
    </row>
    <row r="32" spans="1:13" s="9" customFormat="1" x14ac:dyDescent="0.25">
      <c r="A32" s="19">
        <f t="shared" si="0"/>
        <v>10</v>
      </c>
      <c r="B32" s="19" t="s">
        <v>9</v>
      </c>
      <c r="C32" s="21" t="s">
        <v>46</v>
      </c>
      <c r="D32" s="20" t="s">
        <v>66</v>
      </c>
      <c r="E32" s="19">
        <v>1</v>
      </c>
      <c r="F32" s="21" t="s">
        <v>48</v>
      </c>
      <c r="G32" s="19"/>
      <c r="H32" s="21"/>
      <c r="I32" s="21"/>
      <c r="J32" s="21"/>
      <c r="K32" s="21"/>
      <c r="L32" s="21"/>
      <c r="M32" s="21"/>
    </row>
    <row r="33" spans="1:13" s="9" customFormat="1" x14ac:dyDescent="0.25">
      <c r="A33" s="19">
        <f t="shared" si="0"/>
        <v>11</v>
      </c>
      <c r="B33" s="19" t="s">
        <v>3</v>
      </c>
      <c r="C33" s="21" t="s">
        <v>78</v>
      </c>
      <c r="D33" s="20" t="s">
        <v>196</v>
      </c>
      <c r="E33" s="19">
        <v>2</v>
      </c>
      <c r="F33" s="21" t="s">
        <v>40</v>
      </c>
      <c r="G33" s="19"/>
      <c r="H33" s="21" t="s">
        <v>673</v>
      </c>
      <c r="I33" s="21"/>
      <c r="J33" s="21"/>
      <c r="K33" s="21"/>
      <c r="L33" s="21"/>
      <c r="M33" s="21"/>
    </row>
    <row r="34" spans="1:13" s="9" customFormat="1" x14ac:dyDescent="0.25">
      <c r="A34" s="19">
        <f t="shared" si="0"/>
        <v>12</v>
      </c>
      <c r="B34" s="19" t="s">
        <v>37</v>
      </c>
      <c r="C34" s="19" t="s">
        <v>71</v>
      </c>
      <c r="D34" s="20" t="s">
        <v>185</v>
      </c>
      <c r="E34" s="19">
        <v>2</v>
      </c>
      <c r="F34" s="21" t="s">
        <v>40</v>
      </c>
      <c r="G34" s="19"/>
      <c r="H34" s="21"/>
      <c r="I34" s="21" t="s">
        <v>674</v>
      </c>
      <c r="J34" s="21" t="s">
        <v>675</v>
      </c>
      <c r="K34" s="21" t="s">
        <v>40</v>
      </c>
      <c r="L34" s="21"/>
      <c r="M34" s="21"/>
    </row>
    <row r="35" spans="1:13" s="9" customFormat="1" x14ac:dyDescent="0.25">
      <c r="A35" s="19">
        <f t="shared" si="0"/>
        <v>13</v>
      </c>
      <c r="B35" s="19" t="s">
        <v>9</v>
      </c>
      <c r="C35" s="21" t="s">
        <v>46</v>
      </c>
      <c r="D35" s="20" t="s">
        <v>192</v>
      </c>
      <c r="E35" s="19">
        <v>2</v>
      </c>
      <c r="F35" s="21" t="s">
        <v>48</v>
      </c>
      <c r="G35" s="19"/>
      <c r="H35" s="21"/>
      <c r="I35" s="21"/>
      <c r="J35" s="21" t="s">
        <v>48</v>
      </c>
      <c r="K35" s="21"/>
      <c r="L35" s="21"/>
      <c r="M35" s="21"/>
    </row>
    <row r="36" spans="1:13" x14ac:dyDescent="0.25">
      <c r="A36" s="19">
        <f t="shared" si="0"/>
        <v>14</v>
      </c>
      <c r="B36" s="19" t="s">
        <v>37</v>
      </c>
      <c r="C36" s="19" t="s">
        <v>38</v>
      </c>
      <c r="D36" s="20" t="s">
        <v>188</v>
      </c>
      <c r="E36" s="19">
        <v>2</v>
      </c>
      <c r="F36" s="21" t="s">
        <v>40</v>
      </c>
      <c r="G36" s="21"/>
      <c r="H36" s="21"/>
      <c r="I36" s="21" t="s">
        <v>674</v>
      </c>
      <c r="J36" s="21" t="s">
        <v>675</v>
      </c>
      <c r="K36" s="22" t="s">
        <v>40</v>
      </c>
      <c r="L36" s="21"/>
      <c r="M36" s="21"/>
    </row>
    <row r="37" spans="1:13" x14ac:dyDescent="0.25">
      <c r="A37" s="19">
        <f t="shared" si="0"/>
        <v>15</v>
      </c>
      <c r="B37" s="19" t="s">
        <v>37</v>
      </c>
      <c r="C37" s="19" t="s">
        <v>71</v>
      </c>
      <c r="D37" s="20" t="s">
        <v>72</v>
      </c>
      <c r="E37" s="19">
        <v>2</v>
      </c>
      <c r="F37" s="21" t="s">
        <v>40</v>
      </c>
      <c r="G37" s="19"/>
      <c r="H37" s="21"/>
      <c r="I37" s="21" t="s">
        <v>674</v>
      </c>
      <c r="J37" s="21" t="s">
        <v>57</v>
      </c>
      <c r="K37" s="21" t="s">
        <v>62</v>
      </c>
      <c r="L37" s="21" t="s">
        <v>40</v>
      </c>
      <c r="M37" s="21"/>
    </row>
    <row r="38" spans="1:13" x14ac:dyDescent="0.25">
      <c r="A38" s="19">
        <f t="shared" si="0"/>
        <v>16</v>
      </c>
      <c r="B38" s="19" t="s">
        <v>9</v>
      </c>
      <c r="C38" s="21" t="s">
        <v>46</v>
      </c>
      <c r="D38" s="20" t="s">
        <v>73</v>
      </c>
      <c r="E38" s="19">
        <v>2</v>
      </c>
      <c r="F38" s="21" t="s">
        <v>47</v>
      </c>
      <c r="G38" s="19"/>
      <c r="H38" s="21"/>
      <c r="I38" s="21"/>
      <c r="J38" s="21" t="s">
        <v>674</v>
      </c>
      <c r="K38" s="21" t="s">
        <v>675</v>
      </c>
      <c r="L38" s="21" t="s">
        <v>40</v>
      </c>
      <c r="M38" s="21"/>
    </row>
    <row r="39" spans="1:13" s="9" customFormat="1" x14ac:dyDescent="0.25">
      <c r="A39" s="19">
        <f t="shared" si="0"/>
        <v>17</v>
      </c>
      <c r="B39" s="19" t="s">
        <v>37</v>
      </c>
      <c r="C39" s="19" t="s">
        <v>43</v>
      </c>
      <c r="D39" s="20" t="s">
        <v>183</v>
      </c>
      <c r="E39" s="19">
        <v>3</v>
      </c>
      <c r="F39" s="21" t="s">
        <v>62</v>
      </c>
      <c r="G39" s="19"/>
      <c r="H39" s="21"/>
      <c r="I39" s="21"/>
      <c r="J39" s="21"/>
      <c r="K39" s="21"/>
      <c r="L39" s="21"/>
      <c r="M39" s="21"/>
    </row>
    <row r="40" spans="1:13" s="9" customFormat="1" x14ac:dyDescent="0.25">
      <c r="A40" s="19">
        <f t="shared" si="0"/>
        <v>18</v>
      </c>
      <c r="B40" s="19" t="s">
        <v>37</v>
      </c>
      <c r="C40" s="19" t="s">
        <v>43</v>
      </c>
      <c r="D40" s="20" t="s">
        <v>184</v>
      </c>
      <c r="E40" s="19">
        <v>3</v>
      </c>
      <c r="F40" s="21" t="s">
        <v>62</v>
      </c>
      <c r="G40" s="19"/>
      <c r="H40" s="21"/>
      <c r="I40" s="21"/>
      <c r="J40" s="21"/>
      <c r="K40" s="21"/>
      <c r="L40" s="21"/>
      <c r="M40" s="21"/>
    </row>
    <row r="41" spans="1:13" s="9" customFormat="1" x14ac:dyDescent="0.25">
      <c r="A41" s="19">
        <f t="shared" si="0"/>
        <v>19</v>
      </c>
      <c r="B41" s="19" t="s">
        <v>9</v>
      </c>
      <c r="C41" s="21" t="s">
        <v>46</v>
      </c>
      <c r="D41" s="20" t="s">
        <v>194</v>
      </c>
      <c r="E41" s="19">
        <v>3</v>
      </c>
      <c r="F41" s="21" t="s">
        <v>195</v>
      </c>
      <c r="G41" s="19"/>
      <c r="H41" s="21"/>
      <c r="I41" s="21"/>
      <c r="J41" s="21"/>
      <c r="K41" s="21"/>
      <c r="L41" s="21"/>
      <c r="M41" s="21"/>
    </row>
    <row r="42" spans="1:13" x14ac:dyDescent="0.25">
      <c r="A42" s="19">
        <f t="shared" si="0"/>
        <v>20</v>
      </c>
      <c r="B42" s="19" t="s">
        <v>9</v>
      </c>
      <c r="C42" s="19" t="s">
        <v>43</v>
      </c>
      <c r="D42" s="20" t="s">
        <v>187</v>
      </c>
      <c r="E42" s="19">
        <v>3</v>
      </c>
      <c r="F42" s="21" t="s">
        <v>51</v>
      </c>
      <c r="G42" s="21"/>
      <c r="H42" s="21"/>
      <c r="I42" s="21"/>
      <c r="J42" s="21"/>
      <c r="K42" s="21"/>
      <c r="L42" s="21"/>
      <c r="M42" s="21"/>
    </row>
    <row r="43" spans="1:13" x14ac:dyDescent="0.25">
      <c r="A43" s="19">
        <f t="shared" si="0"/>
        <v>21</v>
      </c>
      <c r="B43" s="19" t="s">
        <v>37</v>
      </c>
      <c r="C43" s="19" t="s">
        <v>71</v>
      </c>
      <c r="D43" s="20" t="s">
        <v>186</v>
      </c>
      <c r="E43" s="19">
        <v>3</v>
      </c>
      <c r="F43" s="21" t="s">
        <v>40</v>
      </c>
      <c r="G43" s="19"/>
      <c r="H43" s="21"/>
      <c r="I43" s="21"/>
      <c r="J43" s="21"/>
      <c r="K43" s="22"/>
      <c r="L43" s="22"/>
      <c r="M43" s="22"/>
    </row>
    <row r="44" spans="1:13" s="9" customFormat="1" x14ac:dyDescent="0.25">
      <c r="A44" s="19">
        <f t="shared" si="0"/>
        <v>22</v>
      </c>
      <c r="B44" s="19" t="s">
        <v>9</v>
      </c>
      <c r="C44" s="21" t="s">
        <v>46</v>
      </c>
      <c r="D44" s="20" t="s">
        <v>193</v>
      </c>
      <c r="E44" s="19">
        <v>3</v>
      </c>
      <c r="F44" s="21" t="s">
        <v>48</v>
      </c>
      <c r="G44" s="19"/>
      <c r="H44" s="22"/>
      <c r="I44" s="22"/>
      <c r="J44" s="22"/>
      <c r="K44" s="22"/>
      <c r="L44" s="21"/>
      <c r="M44" s="21"/>
    </row>
    <row r="45" spans="1:13" s="9" customFormat="1" x14ac:dyDescent="0.25">
      <c r="A45" s="19">
        <f t="shared" si="0"/>
        <v>23</v>
      </c>
      <c r="B45" s="19" t="s">
        <v>27</v>
      </c>
      <c r="C45" s="19" t="s">
        <v>59</v>
      </c>
      <c r="D45" s="15" t="s">
        <v>74</v>
      </c>
      <c r="E45" s="19">
        <v>1</v>
      </c>
      <c r="F45" s="21" t="s">
        <v>57</v>
      </c>
      <c r="G45" s="19"/>
      <c r="H45" s="21" t="s">
        <v>57</v>
      </c>
      <c r="I45" s="21"/>
      <c r="J45" s="21"/>
      <c r="K45" s="21"/>
      <c r="L45" s="21"/>
      <c r="M45" s="21"/>
    </row>
    <row r="46" spans="1:13" ht="15.75" customHeight="1" x14ac:dyDescent="0.25">
      <c r="A46" s="19">
        <f t="shared" si="0"/>
        <v>24</v>
      </c>
      <c r="B46" s="19" t="s">
        <v>27</v>
      </c>
      <c r="C46" s="19" t="s">
        <v>59</v>
      </c>
      <c r="D46" s="20" t="s">
        <v>170</v>
      </c>
      <c r="E46" s="19">
        <v>1</v>
      </c>
      <c r="F46" s="21" t="s">
        <v>41</v>
      </c>
      <c r="G46" s="21"/>
      <c r="H46" s="21"/>
      <c r="I46" s="21"/>
      <c r="J46" s="24" t="s">
        <v>42</v>
      </c>
      <c r="K46" s="21" t="s">
        <v>40</v>
      </c>
      <c r="L46" s="24"/>
      <c r="M46" s="21"/>
    </row>
    <row r="47" spans="1:13" x14ac:dyDescent="0.25">
      <c r="A47" s="19">
        <f t="shared" si="0"/>
        <v>25</v>
      </c>
      <c r="B47" s="19" t="s">
        <v>27</v>
      </c>
      <c r="C47" s="19" t="s">
        <v>59</v>
      </c>
      <c r="D47" s="20" t="s">
        <v>171</v>
      </c>
      <c r="E47" s="19">
        <v>1</v>
      </c>
      <c r="F47" s="21" t="s">
        <v>40</v>
      </c>
      <c r="G47" s="21"/>
      <c r="H47" s="21"/>
      <c r="I47" s="21"/>
      <c r="J47" s="21"/>
      <c r="K47" s="21" t="s">
        <v>42</v>
      </c>
      <c r="L47" s="21" t="s">
        <v>40</v>
      </c>
      <c r="M47" s="21"/>
    </row>
    <row r="48" spans="1:13" x14ac:dyDescent="0.25">
      <c r="A48" s="19">
        <f t="shared" si="0"/>
        <v>26</v>
      </c>
      <c r="B48" s="19" t="s">
        <v>27</v>
      </c>
      <c r="C48" s="19" t="s">
        <v>59</v>
      </c>
      <c r="D48" s="20" t="s">
        <v>677</v>
      </c>
      <c r="E48" s="19">
        <v>1</v>
      </c>
      <c r="F48" s="21" t="s">
        <v>40</v>
      </c>
      <c r="G48" s="21"/>
      <c r="H48" s="21" t="s">
        <v>42</v>
      </c>
      <c r="I48" s="21"/>
      <c r="J48" s="21"/>
      <c r="K48" s="21"/>
      <c r="L48" s="21"/>
      <c r="M48" s="21"/>
    </row>
    <row r="49" spans="1:13" x14ac:dyDescent="0.25">
      <c r="A49" s="19">
        <f t="shared" si="0"/>
        <v>27</v>
      </c>
      <c r="B49" s="19" t="s">
        <v>27</v>
      </c>
      <c r="C49" s="19" t="s">
        <v>55</v>
      </c>
      <c r="D49" s="20" t="s">
        <v>197</v>
      </c>
      <c r="E49" s="19">
        <v>1</v>
      </c>
      <c r="F49" s="21" t="s">
        <v>42</v>
      </c>
      <c r="G49" s="21"/>
      <c r="H49" s="21"/>
      <c r="I49" s="21"/>
      <c r="J49" s="24"/>
      <c r="K49" s="21"/>
      <c r="L49" s="99" t="s">
        <v>42</v>
      </c>
      <c r="M49" s="21"/>
    </row>
    <row r="50" spans="1:13" x14ac:dyDescent="0.25">
      <c r="A50" s="19">
        <f t="shared" si="0"/>
        <v>28</v>
      </c>
      <c r="B50" s="19" t="s">
        <v>27</v>
      </c>
      <c r="C50" s="19" t="s">
        <v>67</v>
      </c>
      <c r="D50" s="25" t="s">
        <v>77</v>
      </c>
      <c r="E50" s="21">
        <v>1</v>
      </c>
      <c r="F50" s="21" t="s">
        <v>42</v>
      </c>
      <c r="G50" s="21"/>
      <c r="H50" s="21"/>
      <c r="I50" s="21" t="s">
        <v>42</v>
      </c>
      <c r="J50" s="24"/>
      <c r="K50" s="24"/>
      <c r="L50" s="24"/>
      <c r="M50" s="21"/>
    </row>
    <row r="51" spans="1:13" x14ac:dyDescent="0.25">
      <c r="A51" s="19">
        <f t="shared" si="0"/>
        <v>29</v>
      </c>
      <c r="B51" s="19" t="s">
        <v>27</v>
      </c>
      <c r="C51" s="19" t="s">
        <v>76</v>
      </c>
      <c r="D51" s="20" t="s">
        <v>200</v>
      </c>
      <c r="E51" s="19">
        <v>1</v>
      </c>
      <c r="F51" s="21" t="s">
        <v>40</v>
      </c>
      <c r="G51" s="21"/>
      <c r="H51" s="21"/>
      <c r="I51" s="21"/>
      <c r="J51" s="24"/>
      <c r="K51" s="21"/>
      <c r="L51" s="99" t="s">
        <v>676</v>
      </c>
      <c r="M51" s="21"/>
    </row>
    <row r="52" spans="1:13" x14ac:dyDescent="0.25">
      <c r="A52" s="19">
        <f t="shared" si="0"/>
        <v>30</v>
      </c>
      <c r="B52" s="19" t="s">
        <v>27</v>
      </c>
      <c r="C52" s="21" t="s">
        <v>81</v>
      </c>
      <c r="D52" s="20" t="s">
        <v>203</v>
      </c>
      <c r="E52" s="21">
        <v>1</v>
      </c>
      <c r="F52" s="21" t="s">
        <v>69</v>
      </c>
      <c r="G52" s="21"/>
      <c r="H52" s="21"/>
      <c r="I52" s="21"/>
      <c r="J52" s="21" t="s">
        <v>679</v>
      </c>
      <c r="K52" s="24"/>
      <c r="L52" s="24"/>
      <c r="M52" s="21"/>
    </row>
    <row r="53" spans="1:13" x14ac:dyDescent="0.25">
      <c r="A53" s="19">
        <f t="shared" si="0"/>
        <v>31</v>
      </c>
      <c r="B53" s="19" t="s">
        <v>27</v>
      </c>
      <c r="C53" s="21" t="s">
        <v>81</v>
      </c>
      <c r="D53" s="20" t="s">
        <v>204</v>
      </c>
      <c r="E53" s="21">
        <v>1</v>
      </c>
      <c r="F53" s="21" t="s">
        <v>40</v>
      </c>
      <c r="G53" s="21"/>
      <c r="H53" s="21"/>
      <c r="I53" s="21"/>
      <c r="J53" s="21"/>
      <c r="K53" s="21" t="s">
        <v>42</v>
      </c>
      <c r="L53" s="21" t="s">
        <v>40</v>
      </c>
      <c r="M53" s="21"/>
    </row>
    <row r="54" spans="1:13" x14ac:dyDescent="0.25">
      <c r="A54" s="19">
        <f t="shared" si="0"/>
        <v>32</v>
      </c>
      <c r="B54" s="19" t="s">
        <v>27</v>
      </c>
      <c r="C54" s="21" t="s">
        <v>81</v>
      </c>
      <c r="D54" s="15" t="s">
        <v>201</v>
      </c>
      <c r="E54" s="21">
        <v>1</v>
      </c>
      <c r="F54" s="21" t="s">
        <v>42</v>
      </c>
      <c r="G54" s="19"/>
      <c r="H54" s="21"/>
      <c r="I54" s="21"/>
      <c r="J54" s="21"/>
      <c r="K54" s="21" t="s">
        <v>42</v>
      </c>
      <c r="L54" s="21" t="s">
        <v>40</v>
      </c>
      <c r="M54" s="21"/>
    </row>
    <row r="55" spans="1:13" x14ac:dyDescent="0.25">
      <c r="A55" s="19">
        <f t="shared" si="0"/>
        <v>33</v>
      </c>
      <c r="B55" s="19" t="s">
        <v>27</v>
      </c>
      <c r="C55" s="21" t="s">
        <v>81</v>
      </c>
      <c r="D55" s="20" t="s">
        <v>206</v>
      </c>
      <c r="E55" s="19">
        <v>1</v>
      </c>
      <c r="F55" s="21" t="s">
        <v>69</v>
      </c>
      <c r="G55" s="21"/>
      <c r="H55" s="21"/>
      <c r="I55" s="21"/>
      <c r="J55" s="21"/>
      <c r="K55" s="24" t="s">
        <v>678</v>
      </c>
      <c r="L55" s="24"/>
      <c r="M55" s="21"/>
    </row>
    <row r="56" spans="1:13" x14ac:dyDescent="0.25">
      <c r="A56" s="19">
        <f t="shared" si="0"/>
        <v>34</v>
      </c>
      <c r="B56" s="19" t="s">
        <v>27</v>
      </c>
      <c r="C56" s="21" t="s">
        <v>81</v>
      </c>
      <c r="D56" s="20" t="s">
        <v>202</v>
      </c>
      <c r="E56" s="19">
        <v>1</v>
      </c>
      <c r="F56" s="21" t="s">
        <v>40</v>
      </c>
      <c r="G56" s="21"/>
      <c r="H56" s="21"/>
      <c r="I56" s="21"/>
      <c r="J56" s="21"/>
      <c r="K56" s="24"/>
      <c r="L56" s="24" t="s">
        <v>42</v>
      </c>
      <c r="M56" s="21"/>
    </row>
    <row r="57" spans="1:13" x14ac:dyDescent="0.25">
      <c r="A57" s="19">
        <f t="shared" si="0"/>
        <v>35</v>
      </c>
      <c r="B57" s="21" t="s">
        <v>63</v>
      </c>
      <c r="C57" s="21" t="s">
        <v>55</v>
      </c>
      <c r="D57" s="20" t="s">
        <v>207</v>
      </c>
      <c r="E57" s="21">
        <v>1</v>
      </c>
      <c r="F57" s="21" t="s">
        <v>40</v>
      </c>
      <c r="G57" s="21"/>
      <c r="H57" s="21"/>
      <c r="I57" s="24"/>
      <c r="J57" s="24" t="s">
        <v>42</v>
      </c>
      <c r="K57" s="21" t="s">
        <v>40</v>
      </c>
      <c r="L57" s="24"/>
      <c r="M57" s="21"/>
    </row>
    <row r="58" spans="1:13" x14ac:dyDescent="0.25">
      <c r="A58" s="19">
        <f t="shared" si="0"/>
        <v>36</v>
      </c>
      <c r="B58" s="21" t="s">
        <v>63</v>
      </c>
      <c r="C58" s="21" t="s">
        <v>55</v>
      </c>
      <c r="D58" s="20" t="s">
        <v>208</v>
      </c>
      <c r="E58" s="19">
        <v>1</v>
      </c>
      <c r="F58" s="21" t="s">
        <v>40</v>
      </c>
      <c r="G58" s="19"/>
      <c r="H58" s="21"/>
      <c r="J58" s="21" t="s">
        <v>42</v>
      </c>
      <c r="K58" s="21" t="s">
        <v>40</v>
      </c>
      <c r="L58" s="21"/>
      <c r="M58" s="21"/>
    </row>
    <row r="59" spans="1:13" x14ac:dyDescent="0.25">
      <c r="A59" s="19">
        <f t="shared" si="0"/>
        <v>37</v>
      </c>
      <c r="B59" s="19" t="s">
        <v>27</v>
      </c>
      <c r="C59" s="19" t="s">
        <v>55</v>
      </c>
      <c r="D59" s="20" t="s">
        <v>198</v>
      </c>
      <c r="E59" s="19">
        <v>2</v>
      </c>
      <c r="F59" s="21" t="s">
        <v>57</v>
      </c>
      <c r="G59" s="21"/>
      <c r="H59" s="21"/>
      <c r="I59" s="21"/>
      <c r="J59" s="24" t="s">
        <v>674</v>
      </c>
      <c r="K59" s="21" t="s">
        <v>57</v>
      </c>
      <c r="L59" s="24"/>
      <c r="M59" s="21"/>
    </row>
    <row r="60" spans="1:13" x14ac:dyDescent="0.25">
      <c r="A60" s="19">
        <f t="shared" si="0"/>
        <v>38</v>
      </c>
      <c r="B60" s="19" t="s">
        <v>27</v>
      </c>
      <c r="C60" s="19" t="s">
        <v>59</v>
      </c>
      <c r="D60" s="15" t="s">
        <v>75</v>
      </c>
      <c r="E60" s="19">
        <v>2</v>
      </c>
      <c r="F60" s="21" t="s">
        <v>57</v>
      </c>
      <c r="G60" s="21"/>
      <c r="H60" s="21"/>
      <c r="I60" s="21"/>
      <c r="J60" s="24"/>
      <c r="K60" s="21"/>
      <c r="L60" s="24" t="s">
        <v>57</v>
      </c>
      <c r="M60" s="21"/>
    </row>
    <row r="61" spans="1:13" x14ac:dyDescent="0.25">
      <c r="A61" s="19">
        <f t="shared" si="0"/>
        <v>39</v>
      </c>
      <c r="B61" s="19" t="s">
        <v>27</v>
      </c>
      <c r="C61" s="19" t="s">
        <v>55</v>
      </c>
      <c r="D61" s="20" t="s">
        <v>112</v>
      </c>
      <c r="E61" s="19">
        <v>3</v>
      </c>
      <c r="F61" s="21" t="s">
        <v>69</v>
      </c>
      <c r="G61" s="21"/>
      <c r="H61" s="21"/>
      <c r="I61" s="21"/>
      <c r="J61" s="21"/>
      <c r="K61" s="21"/>
      <c r="L61" s="24"/>
      <c r="M61" s="21"/>
    </row>
    <row r="62" spans="1:13" x14ac:dyDescent="0.25">
      <c r="A62" s="19">
        <f t="shared" si="0"/>
        <v>40</v>
      </c>
      <c r="B62" s="19" t="s">
        <v>27</v>
      </c>
      <c r="C62" s="19" t="s">
        <v>55</v>
      </c>
      <c r="D62" s="20" t="s">
        <v>205</v>
      </c>
      <c r="E62" s="19">
        <v>3</v>
      </c>
      <c r="F62" s="21" t="s">
        <v>42</v>
      </c>
      <c r="G62" s="21"/>
      <c r="H62" s="21"/>
      <c r="I62" s="21"/>
      <c r="J62" s="21"/>
      <c r="K62" s="21"/>
      <c r="L62" s="24"/>
      <c r="M62" s="21"/>
    </row>
    <row r="63" spans="1:13" x14ac:dyDescent="0.25">
      <c r="A63" s="19">
        <f t="shared" si="0"/>
        <v>41</v>
      </c>
      <c r="B63" s="19" t="s">
        <v>27</v>
      </c>
      <c r="C63" s="19" t="s">
        <v>59</v>
      </c>
      <c r="D63" s="20" t="s">
        <v>172</v>
      </c>
      <c r="E63" s="19">
        <v>3</v>
      </c>
      <c r="F63" s="21" t="s">
        <v>42</v>
      </c>
      <c r="G63" s="21"/>
      <c r="H63" s="21"/>
      <c r="I63" s="21"/>
      <c r="J63" s="21"/>
      <c r="K63" s="21"/>
      <c r="L63" s="21"/>
      <c r="M63" s="21"/>
    </row>
    <row r="64" spans="1:13" x14ac:dyDescent="0.25">
      <c r="A64" s="19">
        <f t="shared" si="0"/>
        <v>42</v>
      </c>
      <c r="B64" s="19" t="s">
        <v>27</v>
      </c>
      <c r="C64" s="19" t="s">
        <v>59</v>
      </c>
      <c r="D64" s="20" t="s">
        <v>173</v>
      </c>
      <c r="E64" s="19">
        <v>3</v>
      </c>
      <c r="F64" s="21" t="s">
        <v>42</v>
      </c>
      <c r="G64" s="21"/>
      <c r="H64" s="21"/>
      <c r="I64" s="21"/>
      <c r="J64" s="24"/>
      <c r="K64" s="21"/>
      <c r="L64" s="24"/>
      <c r="M64" s="21"/>
    </row>
    <row r="65" spans="1:13" x14ac:dyDescent="0.25">
      <c r="A65" s="19">
        <f t="shared" si="0"/>
        <v>43</v>
      </c>
      <c r="B65" s="19" t="s">
        <v>27</v>
      </c>
      <c r="C65" s="19" t="s">
        <v>55</v>
      </c>
      <c r="D65" s="20" t="s">
        <v>199</v>
      </c>
      <c r="E65" s="19">
        <v>3</v>
      </c>
      <c r="F65" s="21" t="s">
        <v>42</v>
      </c>
      <c r="G65" s="21"/>
      <c r="H65" s="21"/>
      <c r="I65" s="21"/>
      <c r="J65" s="24"/>
      <c r="K65" s="21"/>
      <c r="L65" s="24"/>
      <c r="M65" s="21"/>
    </row>
    <row r="66" spans="1:13" ht="16" customHeight="1" x14ac:dyDescent="0.25">
      <c r="A66" s="19">
        <f t="shared" si="0"/>
        <v>44</v>
      </c>
      <c r="B66" s="19" t="s">
        <v>27</v>
      </c>
      <c r="C66" s="19" t="s">
        <v>67</v>
      </c>
      <c r="D66" s="25" t="s">
        <v>79</v>
      </c>
      <c r="E66" s="19">
        <v>3</v>
      </c>
      <c r="F66" s="21" t="s">
        <v>42</v>
      </c>
      <c r="G66" s="19"/>
      <c r="I66" s="22"/>
      <c r="J66" s="22"/>
      <c r="K66" s="22"/>
      <c r="L66" s="21"/>
      <c r="M66" s="22"/>
    </row>
    <row r="67" spans="1:13" x14ac:dyDescent="0.25">
      <c r="A67" s="19">
        <f t="shared" si="0"/>
        <v>45</v>
      </c>
      <c r="B67" s="23"/>
      <c r="C67" s="21"/>
      <c r="D67" s="26" t="s">
        <v>83</v>
      </c>
      <c r="E67" s="21"/>
      <c r="F67" s="21"/>
      <c r="G67" s="21"/>
      <c r="H67" s="21"/>
      <c r="I67" s="24"/>
      <c r="J67" s="24"/>
      <c r="K67" s="21"/>
      <c r="L67" s="24"/>
      <c r="M67" s="21"/>
    </row>
    <row r="68" spans="1:13" x14ac:dyDescent="0.25">
      <c r="A68" s="19">
        <f t="shared" si="0"/>
        <v>46</v>
      </c>
      <c r="B68" s="23" t="s">
        <v>27</v>
      </c>
      <c r="C68" s="21" t="s">
        <v>78</v>
      </c>
      <c r="D68" s="20" t="s">
        <v>680</v>
      </c>
      <c r="E68" s="21">
        <v>1</v>
      </c>
      <c r="F68" s="21" t="s">
        <v>51</v>
      </c>
      <c r="G68" s="21"/>
      <c r="H68" s="21" t="s">
        <v>681</v>
      </c>
      <c r="I68" s="24"/>
      <c r="J68" s="24"/>
      <c r="K68" s="21" t="s">
        <v>682</v>
      </c>
      <c r="L68" s="24"/>
      <c r="M68" s="21"/>
    </row>
    <row r="69" spans="1:13" x14ac:dyDescent="0.25">
      <c r="A69" s="19">
        <f t="shared" si="0"/>
        <v>47</v>
      </c>
      <c r="B69" s="21" t="s">
        <v>84</v>
      </c>
      <c r="C69" s="21" t="s">
        <v>78</v>
      </c>
      <c r="D69" s="20" t="s">
        <v>85</v>
      </c>
      <c r="E69" s="21">
        <v>2</v>
      </c>
      <c r="F69" s="21" t="s">
        <v>82</v>
      </c>
      <c r="G69" s="21"/>
      <c r="I69" s="24"/>
      <c r="J69" s="24" t="s">
        <v>51</v>
      </c>
      <c r="K69" s="24"/>
      <c r="L69" s="24"/>
      <c r="M69" s="21"/>
    </row>
    <row r="70" spans="1:13" x14ac:dyDescent="0.25">
      <c r="A70" s="19">
        <f t="shared" si="0"/>
        <v>48</v>
      </c>
      <c r="B70" s="21" t="s">
        <v>84</v>
      </c>
      <c r="C70" s="21" t="s">
        <v>78</v>
      </c>
      <c r="D70" s="20" t="s">
        <v>86</v>
      </c>
      <c r="E70" s="21">
        <v>2</v>
      </c>
      <c r="F70" s="21" t="s">
        <v>51</v>
      </c>
      <c r="G70" s="21"/>
      <c r="H70" s="24"/>
      <c r="I70" s="24" t="s">
        <v>51</v>
      </c>
      <c r="J70" s="24"/>
      <c r="K70" s="24"/>
      <c r="L70" s="24"/>
      <c r="M70" s="21"/>
    </row>
    <row r="71" spans="1:13" x14ac:dyDescent="0.25">
      <c r="A71" s="19">
        <f t="shared" si="0"/>
        <v>49</v>
      </c>
      <c r="B71" s="21" t="s">
        <v>84</v>
      </c>
      <c r="C71" s="21" t="s">
        <v>78</v>
      </c>
      <c r="D71" s="25" t="s">
        <v>683</v>
      </c>
      <c r="E71" s="21">
        <v>2</v>
      </c>
      <c r="F71" s="21" t="s">
        <v>51</v>
      </c>
      <c r="G71" s="21"/>
      <c r="I71" s="21" t="s">
        <v>51</v>
      </c>
      <c r="J71" s="24"/>
      <c r="K71" s="24"/>
      <c r="L71" s="24"/>
      <c r="M71" s="21"/>
    </row>
    <row r="72" spans="1:13" x14ac:dyDescent="0.25">
      <c r="A72" s="19">
        <f t="shared" si="0"/>
        <v>50</v>
      </c>
      <c r="B72" s="21" t="s">
        <v>84</v>
      </c>
      <c r="C72" s="21" t="s">
        <v>78</v>
      </c>
      <c r="D72" s="25" t="s">
        <v>684</v>
      </c>
      <c r="E72" s="21">
        <v>2</v>
      </c>
      <c r="F72" s="21" t="s">
        <v>51</v>
      </c>
      <c r="G72" s="21"/>
      <c r="H72" s="21"/>
      <c r="I72" s="24"/>
      <c r="J72" s="24"/>
      <c r="K72" s="24"/>
      <c r="L72" s="24" t="s">
        <v>51</v>
      </c>
      <c r="M72" s="21"/>
    </row>
    <row r="73" spans="1:13" x14ac:dyDescent="0.25">
      <c r="A73" s="19">
        <f t="shared" si="0"/>
        <v>51</v>
      </c>
      <c r="B73" s="21" t="s">
        <v>84</v>
      </c>
      <c r="C73" s="21" t="s">
        <v>78</v>
      </c>
      <c r="D73" s="25" t="s">
        <v>250</v>
      </c>
      <c r="E73" s="21">
        <v>2</v>
      </c>
      <c r="F73" s="21" t="s">
        <v>51</v>
      </c>
      <c r="G73" s="19"/>
      <c r="H73" s="24"/>
      <c r="I73" s="24"/>
      <c r="J73" s="24"/>
      <c r="K73" s="24"/>
      <c r="L73" s="24" t="s">
        <v>51</v>
      </c>
      <c r="M73" s="24"/>
    </row>
    <row r="74" spans="1:13" x14ac:dyDescent="0.25">
      <c r="A74" s="19">
        <f t="shared" si="0"/>
        <v>52</v>
      </c>
      <c r="B74" s="21"/>
      <c r="C74" s="19"/>
      <c r="D74" s="26" t="s">
        <v>87</v>
      </c>
      <c r="E74" s="19"/>
      <c r="F74" s="21"/>
      <c r="G74" s="21"/>
      <c r="H74" s="21"/>
      <c r="I74" s="21"/>
      <c r="J74" s="24"/>
      <c r="K74" s="24"/>
      <c r="L74" s="24"/>
      <c r="M74" s="21"/>
    </row>
    <row r="75" spans="1:13" x14ac:dyDescent="0.25">
      <c r="A75" s="19">
        <f t="shared" si="0"/>
        <v>53</v>
      </c>
      <c r="B75" s="21" t="s">
        <v>37</v>
      </c>
      <c r="C75" s="19" t="s">
        <v>88</v>
      </c>
      <c r="D75" s="27" t="s">
        <v>89</v>
      </c>
      <c r="E75" s="19"/>
      <c r="F75" s="21" t="s">
        <v>62</v>
      </c>
      <c r="G75" s="19"/>
      <c r="H75" s="21"/>
      <c r="I75" s="21"/>
      <c r="J75" s="21"/>
      <c r="K75" s="21"/>
      <c r="L75" s="21"/>
      <c r="M75" s="21"/>
    </row>
    <row r="76" spans="1:13" ht="32" x14ac:dyDescent="0.25">
      <c r="A76" s="19">
        <f t="shared" si="0"/>
        <v>54</v>
      </c>
      <c r="B76" s="21" t="s">
        <v>37</v>
      </c>
      <c r="C76" s="19" t="s">
        <v>64</v>
      </c>
      <c r="D76" s="27" t="s">
        <v>90</v>
      </c>
      <c r="E76" s="19"/>
      <c r="F76" s="21" t="s">
        <v>44</v>
      </c>
      <c r="G76" s="19"/>
      <c r="H76" s="21"/>
      <c r="I76" s="21"/>
      <c r="J76" s="21"/>
      <c r="K76" s="21"/>
      <c r="L76" s="21"/>
      <c r="M76" s="21"/>
    </row>
    <row r="77" spans="1:13" x14ac:dyDescent="0.25">
      <c r="A77" s="19">
        <f t="shared" si="0"/>
        <v>55</v>
      </c>
      <c r="B77" s="21"/>
      <c r="C77" s="19"/>
      <c r="D77" s="28" t="s">
        <v>91</v>
      </c>
      <c r="E77" s="19"/>
      <c r="F77" s="19"/>
      <c r="G77" s="19"/>
      <c r="H77" s="21"/>
      <c r="I77" s="21"/>
      <c r="J77" s="21"/>
      <c r="K77" s="21"/>
      <c r="L77" s="21"/>
      <c r="M77" s="21"/>
    </row>
    <row r="78" spans="1:13" x14ac:dyDescent="0.25">
      <c r="A78" s="19">
        <f t="shared" si="0"/>
        <v>56</v>
      </c>
      <c r="B78" s="21" t="s">
        <v>9</v>
      </c>
      <c r="C78" s="22" t="s">
        <v>92</v>
      </c>
      <c r="D78" s="27" t="s">
        <v>95</v>
      </c>
      <c r="E78" s="21">
        <v>1</v>
      </c>
      <c r="F78" s="21" t="s">
        <v>48</v>
      </c>
      <c r="G78" s="21"/>
      <c r="H78" s="21" t="s">
        <v>476</v>
      </c>
      <c r="I78" s="21" t="s">
        <v>477</v>
      </c>
      <c r="J78" s="21"/>
      <c r="K78" s="21"/>
      <c r="L78" s="21"/>
      <c r="M78" s="21"/>
    </row>
    <row r="79" spans="1:13" x14ac:dyDescent="0.25">
      <c r="A79" s="19">
        <f t="shared" si="0"/>
        <v>57</v>
      </c>
      <c r="B79" s="21" t="s">
        <v>9</v>
      </c>
      <c r="C79" s="22" t="s">
        <v>92</v>
      </c>
      <c r="D79" s="27" t="s">
        <v>277</v>
      </c>
      <c r="E79" s="21">
        <v>1</v>
      </c>
      <c r="F79" s="21" t="s">
        <v>48</v>
      </c>
      <c r="G79" s="19"/>
      <c r="H79" s="21" t="s">
        <v>476</v>
      </c>
      <c r="I79" s="21" t="s">
        <v>477</v>
      </c>
      <c r="J79" s="21"/>
      <c r="K79" s="21"/>
      <c r="L79" s="21"/>
      <c r="M79" s="21"/>
    </row>
    <row r="80" spans="1:13" x14ac:dyDescent="0.25">
      <c r="A80" s="19">
        <f t="shared" si="0"/>
        <v>58</v>
      </c>
      <c r="B80" s="21" t="s">
        <v>9</v>
      </c>
      <c r="C80" s="22" t="s">
        <v>92</v>
      </c>
      <c r="D80" s="27" t="s">
        <v>280</v>
      </c>
      <c r="E80" s="19">
        <v>1</v>
      </c>
      <c r="F80" s="22" t="s">
        <v>48</v>
      </c>
      <c r="G80" s="19"/>
      <c r="H80" s="21" t="s">
        <v>476</v>
      </c>
      <c r="I80" s="21" t="s">
        <v>477</v>
      </c>
      <c r="J80" s="21"/>
      <c r="K80" s="21"/>
      <c r="L80" s="21"/>
      <c r="M80" s="21"/>
    </row>
    <row r="81" spans="1:13" x14ac:dyDescent="0.25">
      <c r="A81" s="19">
        <f t="shared" si="0"/>
        <v>59</v>
      </c>
      <c r="B81" s="21" t="s">
        <v>9</v>
      </c>
      <c r="C81" s="22" t="s">
        <v>92</v>
      </c>
      <c r="D81" s="27" t="s">
        <v>177</v>
      </c>
      <c r="E81" s="19">
        <v>1</v>
      </c>
      <c r="F81" s="22" t="s">
        <v>48</v>
      </c>
      <c r="G81" s="19"/>
      <c r="H81" s="21" t="s">
        <v>295</v>
      </c>
      <c r="I81" s="21" t="s">
        <v>476</v>
      </c>
      <c r="J81" s="21" t="s">
        <v>477</v>
      </c>
      <c r="K81" s="21"/>
      <c r="L81" s="21"/>
      <c r="M81" s="21"/>
    </row>
    <row r="82" spans="1:13" x14ac:dyDescent="0.25">
      <c r="A82" s="19">
        <f t="shared" ref="A82:A110" si="3">A81+1</f>
        <v>60</v>
      </c>
      <c r="B82" s="21" t="s">
        <v>9</v>
      </c>
      <c r="C82" s="22" t="s">
        <v>92</v>
      </c>
      <c r="D82" s="27" t="s">
        <v>176</v>
      </c>
      <c r="E82" s="19">
        <v>1</v>
      </c>
      <c r="F82" s="22" t="s">
        <v>48</v>
      </c>
      <c r="G82" s="19"/>
      <c r="H82" s="21" t="s">
        <v>294</v>
      </c>
      <c r="I82" s="21" t="s">
        <v>476</v>
      </c>
      <c r="J82" s="21" t="s">
        <v>477</v>
      </c>
      <c r="K82" s="21"/>
      <c r="L82" s="21"/>
      <c r="M82" s="21"/>
    </row>
    <row r="83" spans="1:13" x14ac:dyDescent="0.25">
      <c r="A83" s="19">
        <f t="shared" si="3"/>
        <v>61</v>
      </c>
      <c r="B83" s="21" t="s">
        <v>9</v>
      </c>
      <c r="C83" s="22" t="s">
        <v>92</v>
      </c>
      <c r="D83" s="27" t="s">
        <v>175</v>
      </c>
      <c r="E83" s="19">
        <v>1</v>
      </c>
      <c r="F83" s="22" t="s">
        <v>48</v>
      </c>
      <c r="G83" s="19"/>
      <c r="H83" s="21"/>
      <c r="I83" s="21" t="s">
        <v>294</v>
      </c>
      <c r="J83" s="21" t="s">
        <v>293</v>
      </c>
      <c r="K83" s="21"/>
      <c r="L83" s="21"/>
      <c r="M83" s="22"/>
    </row>
    <row r="84" spans="1:13" x14ac:dyDescent="0.25">
      <c r="A84" s="19">
        <f t="shared" si="3"/>
        <v>62</v>
      </c>
      <c r="B84" s="21" t="s">
        <v>9</v>
      </c>
      <c r="C84" s="22" t="s">
        <v>92</v>
      </c>
      <c r="D84" s="27" t="s">
        <v>278</v>
      </c>
      <c r="E84" s="19">
        <v>1</v>
      </c>
      <c r="F84" s="22" t="s">
        <v>48</v>
      </c>
      <c r="G84" s="19"/>
      <c r="H84" s="21" t="s">
        <v>476</v>
      </c>
      <c r="I84" s="21" t="s">
        <v>477</v>
      </c>
      <c r="J84" s="21"/>
      <c r="K84" s="21"/>
      <c r="L84" s="21"/>
      <c r="M84" s="22"/>
    </row>
    <row r="85" spans="1:13" x14ac:dyDescent="0.25">
      <c r="A85" s="19">
        <f t="shared" si="3"/>
        <v>63</v>
      </c>
      <c r="B85" s="21" t="s">
        <v>9</v>
      </c>
      <c r="C85" s="22" t="s">
        <v>92</v>
      </c>
      <c r="D85" s="27" t="s">
        <v>174</v>
      </c>
      <c r="E85" s="19">
        <v>1</v>
      </c>
      <c r="F85" s="22" t="s">
        <v>48</v>
      </c>
      <c r="G85" s="19"/>
      <c r="H85" s="21" t="s">
        <v>296</v>
      </c>
      <c r="I85" s="21" t="s">
        <v>293</v>
      </c>
      <c r="J85" s="21"/>
      <c r="K85" s="21"/>
      <c r="L85" s="21"/>
      <c r="M85" s="22"/>
    </row>
    <row r="86" spans="1:13" x14ac:dyDescent="0.25">
      <c r="A86" s="19">
        <f t="shared" si="3"/>
        <v>64</v>
      </c>
      <c r="B86" s="21" t="s">
        <v>9</v>
      </c>
      <c r="C86" s="22" t="s">
        <v>92</v>
      </c>
      <c r="D86" s="27" t="s">
        <v>279</v>
      </c>
      <c r="E86" s="19">
        <v>1</v>
      </c>
      <c r="F86" s="22" t="s">
        <v>48</v>
      </c>
      <c r="G86" s="19"/>
      <c r="H86" s="21" t="s">
        <v>297</v>
      </c>
      <c r="I86" s="21" t="s">
        <v>298</v>
      </c>
      <c r="J86" s="21" t="s">
        <v>293</v>
      </c>
      <c r="K86" s="21"/>
      <c r="L86" s="21"/>
      <c r="M86" s="22"/>
    </row>
    <row r="87" spans="1:13" x14ac:dyDescent="0.25">
      <c r="A87" s="19">
        <f t="shared" si="3"/>
        <v>65</v>
      </c>
      <c r="B87" s="21" t="s">
        <v>9</v>
      </c>
      <c r="C87" s="22" t="s">
        <v>92</v>
      </c>
      <c r="D87" s="27"/>
      <c r="E87" s="19">
        <v>1</v>
      </c>
      <c r="F87" s="22" t="s">
        <v>48</v>
      </c>
      <c r="G87" s="19"/>
      <c r="H87" s="21"/>
      <c r="I87" s="21"/>
      <c r="J87" s="21"/>
      <c r="K87" s="21"/>
      <c r="L87" s="21"/>
      <c r="M87" s="22"/>
    </row>
    <row r="88" spans="1:13" x14ac:dyDescent="0.25">
      <c r="A88" s="19">
        <f t="shared" si="3"/>
        <v>66</v>
      </c>
      <c r="B88" s="21" t="s">
        <v>9</v>
      </c>
      <c r="C88" s="22" t="s">
        <v>96</v>
      </c>
      <c r="D88" s="27" t="s">
        <v>281</v>
      </c>
      <c r="E88" s="19">
        <v>1</v>
      </c>
      <c r="F88" s="22" t="s">
        <v>48</v>
      </c>
      <c r="G88" s="19"/>
      <c r="H88" s="21" t="s">
        <v>307</v>
      </c>
      <c r="I88" s="21" t="s">
        <v>306</v>
      </c>
      <c r="J88" s="21"/>
      <c r="K88" s="21"/>
      <c r="L88" s="21"/>
      <c r="M88" s="22"/>
    </row>
    <row r="89" spans="1:13" x14ac:dyDescent="0.25">
      <c r="A89" s="19">
        <f t="shared" si="3"/>
        <v>67</v>
      </c>
      <c r="B89" s="21" t="s">
        <v>9</v>
      </c>
      <c r="C89" s="22" t="s">
        <v>96</v>
      </c>
      <c r="D89" s="27" t="s">
        <v>189</v>
      </c>
      <c r="E89" s="19">
        <v>1</v>
      </c>
      <c r="F89" s="22" t="s">
        <v>48</v>
      </c>
      <c r="G89" s="19"/>
      <c r="H89" s="21" t="s">
        <v>308</v>
      </c>
      <c r="I89" s="21" t="s">
        <v>306</v>
      </c>
      <c r="J89" s="21"/>
      <c r="K89" s="21"/>
      <c r="L89" s="21"/>
      <c r="M89" s="22"/>
    </row>
    <row r="90" spans="1:13" x14ac:dyDescent="0.25">
      <c r="A90" s="19">
        <f t="shared" si="3"/>
        <v>68</v>
      </c>
      <c r="B90" s="21" t="s">
        <v>9</v>
      </c>
      <c r="C90" s="22" t="s">
        <v>96</v>
      </c>
      <c r="D90" s="27" t="s">
        <v>479</v>
      </c>
      <c r="E90" s="19">
        <v>1</v>
      </c>
      <c r="F90" s="22" t="s">
        <v>48</v>
      </c>
      <c r="G90" s="19"/>
      <c r="H90" s="21" t="s">
        <v>306</v>
      </c>
      <c r="I90" s="21"/>
      <c r="J90" s="21"/>
      <c r="K90" s="21"/>
      <c r="L90" s="21"/>
      <c r="M90" s="22"/>
    </row>
    <row r="91" spans="1:13" x14ac:dyDescent="0.25">
      <c r="A91" s="19">
        <f t="shared" si="3"/>
        <v>69</v>
      </c>
      <c r="B91" s="21" t="s">
        <v>9</v>
      </c>
      <c r="C91" s="22" t="s">
        <v>96</v>
      </c>
      <c r="D91" s="27" t="s">
        <v>480</v>
      </c>
      <c r="E91" s="19">
        <v>1</v>
      </c>
      <c r="F91" s="22" t="s">
        <v>48</v>
      </c>
      <c r="G91" s="19"/>
      <c r="H91" s="21"/>
      <c r="I91" s="21" t="s">
        <v>306</v>
      </c>
      <c r="J91" s="21"/>
      <c r="K91" s="21"/>
      <c r="L91" s="21"/>
      <c r="M91" s="22"/>
    </row>
    <row r="92" spans="1:13" x14ac:dyDescent="0.25">
      <c r="A92" s="19">
        <f t="shared" si="3"/>
        <v>70</v>
      </c>
      <c r="B92" s="21" t="s">
        <v>9</v>
      </c>
      <c r="C92" s="22" t="s">
        <v>96</v>
      </c>
      <c r="D92" s="27" t="s">
        <v>481</v>
      </c>
      <c r="E92" s="19">
        <v>1</v>
      </c>
      <c r="F92" s="22" t="s">
        <v>48</v>
      </c>
      <c r="G92" s="19"/>
      <c r="H92" s="21" t="s">
        <v>297</v>
      </c>
      <c r="I92" s="21" t="s">
        <v>307</v>
      </c>
      <c r="J92" s="21" t="s">
        <v>306</v>
      </c>
      <c r="K92" s="21"/>
      <c r="L92" s="21"/>
      <c r="M92" s="22"/>
    </row>
    <row r="93" spans="1:13" x14ac:dyDescent="0.25">
      <c r="A93" s="19">
        <f t="shared" si="3"/>
        <v>71</v>
      </c>
      <c r="B93" s="21"/>
      <c r="C93" s="22"/>
      <c r="D93" s="27"/>
      <c r="E93" s="100"/>
      <c r="F93" s="101"/>
      <c r="G93" s="19"/>
      <c r="H93" s="21"/>
      <c r="I93" s="21"/>
      <c r="J93" s="21"/>
      <c r="K93" s="21"/>
      <c r="L93" s="21"/>
      <c r="M93" s="22"/>
    </row>
    <row r="94" spans="1:13" x14ac:dyDescent="0.25">
      <c r="A94" s="19">
        <f t="shared" si="3"/>
        <v>72</v>
      </c>
      <c r="B94" s="21" t="s">
        <v>9</v>
      </c>
      <c r="C94" s="22" t="s">
        <v>97</v>
      </c>
      <c r="D94" s="27" t="s">
        <v>483</v>
      </c>
      <c r="E94" s="29">
        <v>1</v>
      </c>
      <c r="F94" s="30" t="s">
        <v>47</v>
      </c>
      <c r="G94" s="19"/>
      <c r="H94" s="21"/>
      <c r="I94" s="21"/>
      <c r="J94" s="21"/>
      <c r="K94" s="21"/>
      <c r="L94" s="21"/>
      <c r="M94" s="22"/>
    </row>
    <row r="95" spans="1:13" x14ac:dyDescent="0.25">
      <c r="A95" s="19">
        <f t="shared" si="3"/>
        <v>73</v>
      </c>
      <c r="B95" s="21" t="s">
        <v>9</v>
      </c>
      <c r="C95" s="22" t="s">
        <v>97</v>
      </c>
      <c r="D95" s="27" t="s">
        <v>484</v>
      </c>
      <c r="E95" s="29">
        <v>1</v>
      </c>
      <c r="F95" s="30" t="s">
        <v>47</v>
      </c>
      <c r="G95" s="19"/>
      <c r="H95" s="21"/>
      <c r="I95" s="21"/>
      <c r="J95" s="21"/>
      <c r="K95" s="13"/>
      <c r="L95" s="13"/>
      <c r="M95" s="22"/>
    </row>
    <row r="96" spans="1:13" x14ac:dyDescent="0.25">
      <c r="A96" s="19">
        <f t="shared" si="3"/>
        <v>74</v>
      </c>
      <c r="B96" s="21" t="s">
        <v>9</v>
      </c>
      <c r="C96" s="21" t="s">
        <v>97</v>
      </c>
      <c r="D96" s="27" t="s">
        <v>485</v>
      </c>
      <c r="E96" s="29">
        <v>1</v>
      </c>
      <c r="F96" s="30" t="s">
        <v>47</v>
      </c>
      <c r="G96" s="19"/>
      <c r="H96" s="21"/>
      <c r="I96" s="21"/>
      <c r="J96" s="21"/>
      <c r="K96" s="13"/>
      <c r="L96" s="13"/>
      <c r="M96" s="22"/>
    </row>
    <row r="97" spans="1:13" x14ac:dyDescent="0.25">
      <c r="A97" s="19">
        <f t="shared" si="3"/>
        <v>75</v>
      </c>
      <c r="B97" s="21" t="s">
        <v>9</v>
      </c>
      <c r="C97" s="22" t="s">
        <v>97</v>
      </c>
      <c r="D97" s="27" t="s">
        <v>490</v>
      </c>
      <c r="E97" s="29">
        <v>1</v>
      </c>
      <c r="F97" s="30" t="s">
        <v>47</v>
      </c>
      <c r="G97" s="19"/>
      <c r="H97" s="21"/>
      <c r="I97" s="21"/>
      <c r="J97" s="21"/>
      <c r="K97" s="13"/>
      <c r="L97" s="13"/>
      <c r="M97" s="22"/>
    </row>
    <row r="98" spans="1:13" ht="17" customHeight="1" x14ac:dyDescent="0.25">
      <c r="A98" s="19">
        <f t="shared" si="3"/>
        <v>76</v>
      </c>
      <c r="B98" s="21" t="s">
        <v>9</v>
      </c>
      <c r="C98" s="21" t="s">
        <v>97</v>
      </c>
      <c r="D98" s="27" t="s">
        <v>489</v>
      </c>
      <c r="E98" s="29">
        <v>1</v>
      </c>
      <c r="F98" s="30" t="s">
        <v>47</v>
      </c>
      <c r="G98" s="19"/>
      <c r="H98" s="21"/>
      <c r="I98" s="21"/>
      <c r="J98" s="21"/>
      <c r="K98" s="13"/>
      <c r="L98" s="13"/>
      <c r="M98" s="22"/>
    </row>
    <row r="99" spans="1:13" ht="17" customHeight="1" x14ac:dyDescent="0.25">
      <c r="A99" s="19">
        <f t="shared" si="3"/>
        <v>77</v>
      </c>
      <c r="B99" s="21" t="s">
        <v>9</v>
      </c>
      <c r="C99" s="22" t="s">
        <v>97</v>
      </c>
      <c r="D99" s="27" t="s">
        <v>468</v>
      </c>
      <c r="E99" s="29">
        <v>1</v>
      </c>
      <c r="F99" s="30" t="s">
        <v>47</v>
      </c>
      <c r="G99" s="19"/>
      <c r="H99" s="21"/>
      <c r="I99" s="21"/>
      <c r="J99" s="21"/>
      <c r="K99" s="21"/>
      <c r="L99" s="21"/>
      <c r="M99" s="22"/>
    </row>
    <row r="100" spans="1:13" ht="17" customHeight="1" x14ac:dyDescent="0.25">
      <c r="A100" s="19">
        <f t="shared" si="3"/>
        <v>78</v>
      </c>
      <c r="B100" s="21" t="s">
        <v>9</v>
      </c>
      <c r="C100" s="21" t="s">
        <v>97</v>
      </c>
      <c r="D100" s="27" t="s">
        <v>209</v>
      </c>
      <c r="E100" s="29">
        <v>1</v>
      </c>
      <c r="F100" s="30" t="s">
        <v>47</v>
      </c>
      <c r="G100" s="19"/>
      <c r="H100" s="21"/>
      <c r="I100" s="21"/>
      <c r="J100" s="21"/>
      <c r="K100" s="21"/>
      <c r="L100" s="21"/>
      <c r="M100" s="22"/>
    </row>
    <row r="101" spans="1:13" ht="17" customHeight="1" x14ac:dyDescent="0.25">
      <c r="A101" s="19">
        <f t="shared" si="3"/>
        <v>79</v>
      </c>
      <c r="B101" s="21" t="s">
        <v>9</v>
      </c>
      <c r="C101" s="22" t="s">
        <v>97</v>
      </c>
      <c r="D101" s="27"/>
      <c r="E101" s="29"/>
      <c r="F101" s="22"/>
      <c r="G101" s="19"/>
      <c r="H101" s="21"/>
      <c r="I101" s="21"/>
      <c r="J101" s="21"/>
      <c r="K101" s="21"/>
      <c r="L101" s="21"/>
      <c r="M101" s="22"/>
    </row>
    <row r="102" spans="1:13" x14ac:dyDescent="0.25">
      <c r="A102" s="19">
        <f t="shared" si="3"/>
        <v>80</v>
      </c>
      <c r="B102" s="21" t="s">
        <v>9</v>
      </c>
      <c r="C102" s="21" t="s">
        <v>93</v>
      </c>
      <c r="D102" s="27" t="s">
        <v>210</v>
      </c>
      <c r="E102" s="29">
        <v>1</v>
      </c>
      <c r="F102" s="30" t="s">
        <v>47</v>
      </c>
      <c r="G102" s="19"/>
      <c r="H102" s="21"/>
      <c r="I102" s="21"/>
      <c r="J102" s="21"/>
      <c r="K102" s="21"/>
      <c r="L102" s="21"/>
      <c r="M102" s="22"/>
    </row>
    <row r="103" spans="1:13" x14ac:dyDescent="0.25">
      <c r="A103" s="19">
        <f t="shared" si="3"/>
        <v>81</v>
      </c>
      <c r="B103" s="21" t="s">
        <v>9</v>
      </c>
      <c r="C103" s="21" t="s">
        <v>93</v>
      </c>
      <c r="D103" s="27" t="s">
        <v>465</v>
      </c>
      <c r="E103" s="29"/>
      <c r="F103" s="30"/>
      <c r="G103" s="19"/>
      <c r="H103" s="21"/>
      <c r="I103" s="21"/>
      <c r="J103" s="21"/>
      <c r="K103" s="21"/>
      <c r="L103" s="21"/>
      <c r="M103" s="22"/>
    </row>
    <row r="104" spans="1:13" x14ac:dyDescent="0.25">
      <c r="A104" s="19">
        <f t="shared" si="3"/>
        <v>82</v>
      </c>
      <c r="B104" s="21"/>
      <c r="C104" s="21"/>
      <c r="D104" s="27"/>
      <c r="E104" s="29"/>
      <c r="F104" s="30"/>
      <c r="G104" s="19"/>
      <c r="H104" s="21"/>
      <c r="I104" s="21"/>
      <c r="J104" s="21"/>
      <c r="K104" s="21"/>
      <c r="L104" s="21"/>
      <c r="M104" s="22"/>
    </row>
    <row r="105" spans="1:13" x14ac:dyDescent="0.25">
      <c r="A105" s="19">
        <f t="shared" si="3"/>
        <v>83</v>
      </c>
      <c r="B105" s="21"/>
      <c r="C105" s="21"/>
      <c r="D105" s="28" t="s">
        <v>98</v>
      </c>
      <c r="E105" s="29"/>
      <c r="F105" s="30"/>
      <c r="G105" s="19"/>
      <c r="H105" s="21"/>
      <c r="I105" s="21"/>
      <c r="J105" s="21"/>
      <c r="K105" s="21"/>
      <c r="L105" s="21"/>
      <c r="M105" s="22"/>
    </row>
    <row r="106" spans="1:13" x14ac:dyDescent="0.25">
      <c r="A106" s="19">
        <f t="shared" si="3"/>
        <v>84</v>
      </c>
      <c r="B106" s="21" t="s">
        <v>3</v>
      </c>
      <c r="C106" s="22"/>
      <c r="D106" s="27" t="s">
        <v>211</v>
      </c>
      <c r="E106" s="19"/>
      <c r="F106" s="22"/>
      <c r="G106" s="19"/>
      <c r="H106" s="21"/>
      <c r="I106" s="21"/>
      <c r="J106" s="21"/>
      <c r="K106" s="21"/>
      <c r="L106" s="21"/>
      <c r="M106" s="22"/>
    </row>
    <row r="107" spans="1:13" x14ac:dyDescent="0.25">
      <c r="A107" s="19"/>
      <c r="B107" s="21"/>
      <c r="C107" s="22"/>
      <c r="D107" s="27"/>
      <c r="E107" s="29"/>
      <c r="F107" s="30"/>
      <c r="G107" s="19"/>
      <c r="H107" s="21"/>
      <c r="I107" s="21"/>
      <c r="J107" s="21"/>
      <c r="K107" s="21"/>
      <c r="L107" s="21"/>
      <c r="M107" s="22"/>
    </row>
    <row r="108" spans="1:13" x14ac:dyDescent="0.25">
      <c r="A108" s="19"/>
      <c r="B108" s="21"/>
      <c r="C108" s="13"/>
      <c r="E108" s="13"/>
      <c r="F108" s="13"/>
      <c r="G108" s="13"/>
      <c r="H108" s="13"/>
      <c r="I108" s="13"/>
      <c r="J108" s="13"/>
      <c r="K108" s="21"/>
      <c r="L108" s="21"/>
      <c r="M108" s="22"/>
    </row>
    <row r="109" spans="1:13" x14ac:dyDescent="0.25">
      <c r="A109" s="19"/>
      <c r="B109" s="21"/>
      <c r="C109" s="13"/>
      <c r="E109" s="13"/>
      <c r="F109" s="13"/>
      <c r="G109" s="13"/>
      <c r="H109" s="13"/>
      <c r="I109" s="13"/>
      <c r="J109" s="13"/>
      <c r="K109" s="21"/>
      <c r="L109" s="21"/>
      <c r="M109" s="22"/>
    </row>
    <row r="110" spans="1:13" x14ac:dyDescent="0.25">
      <c r="A110" s="19"/>
      <c r="B110" s="21"/>
      <c r="C110" s="13"/>
      <c r="D110" s="27"/>
      <c r="E110" s="13"/>
      <c r="F110" s="13"/>
      <c r="G110" s="13"/>
      <c r="H110" s="13"/>
      <c r="I110" s="13"/>
      <c r="J110" s="13"/>
      <c r="K110" s="21"/>
      <c r="L110" s="21"/>
      <c r="M110" s="22"/>
    </row>
    <row r="111" spans="1:13" x14ac:dyDescent="0.25">
      <c r="A111" s="19"/>
      <c r="B111" s="21"/>
      <c r="C111" s="13"/>
      <c r="D111" s="13"/>
      <c r="E111" s="13"/>
      <c r="F111" s="13"/>
      <c r="G111" s="13"/>
      <c r="H111" s="13"/>
      <c r="I111" s="13"/>
      <c r="J111" s="13"/>
      <c r="K111" s="21"/>
      <c r="L111" s="21"/>
      <c r="M111" s="22"/>
    </row>
    <row r="112" spans="1:13" x14ac:dyDescent="0.25">
      <c r="A112" s="19"/>
      <c r="B112" s="21"/>
      <c r="C112" s="13"/>
      <c r="D112" s="13"/>
      <c r="E112" s="13"/>
      <c r="F112" s="13"/>
      <c r="G112" s="13"/>
      <c r="H112" s="13"/>
      <c r="I112" s="13"/>
      <c r="J112" s="13"/>
      <c r="K112" s="21"/>
      <c r="L112" s="21"/>
      <c r="M112" s="21"/>
    </row>
    <row r="113" spans="1:13" x14ac:dyDescent="0.25">
      <c r="A113" s="19"/>
      <c r="B113" s="21"/>
      <c r="C113" s="19"/>
      <c r="E113" s="19"/>
      <c r="F113" s="21"/>
      <c r="G113" s="21"/>
      <c r="H113" s="21"/>
      <c r="I113" s="24"/>
      <c r="J113" s="24"/>
      <c r="L113" s="21"/>
      <c r="M113" s="21"/>
    </row>
    <row r="114" spans="1:13" x14ac:dyDescent="0.25">
      <c r="A114" s="19"/>
      <c r="B114" s="21"/>
      <c r="C114" s="19"/>
      <c r="D114" s="27"/>
      <c r="E114" s="19"/>
      <c r="F114" s="21"/>
      <c r="G114" s="19"/>
      <c r="H114" s="21"/>
      <c r="I114" s="21"/>
      <c r="J114" s="21"/>
      <c r="K114" s="21"/>
      <c r="L114" s="21"/>
      <c r="M114" s="21"/>
    </row>
    <row r="115" spans="1:13" s="33" customFormat="1" x14ac:dyDescent="0.25">
      <c r="A115" s="19"/>
      <c r="B115" s="31"/>
      <c r="C115" s="31"/>
      <c r="D115" s="32"/>
      <c r="E115" s="31"/>
      <c r="F115" s="31"/>
      <c r="G115" s="31"/>
      <c r="H115" s="31"/>
      <c r="I115" s="31"/>
      <c r="J115" s="31"/>
      <c r="K115" s="31"/>
      <c r="L115" s="31"/>
      <c r="M115" s="31"/>
    </row>
    <row r="116" spans="1:13" ht="15" customHeight="1" x14ac:dyDescent="0.25">
      <c r="A116" s="19"/>
      <c r="B116" s="31"/>
      <c r="C116" s="31"/>
      <c r="D116" s="32"/>
      <c r="E116" s="31"/>
      <c r="F116" s="31"/>
      <c r="G116" s="31"/>
      <c r="H116" s="31"/>
      <c r="I116" s="31"/>
      <c r="J116" s="31"/>
      <c r="K116" s="31"/>
      <c r="L116" s="31"/>
      <c r="M116" s="31"/>
    </row>
    <row r="117" spans="1:13" x14ac:dyDescent="0.25">
      <c r="A117" s="19"/>
      <c r="B117" s="31"/>
      <c r="C117" s="31"/>
      <c r="D117" s="32"/>
      <c r="E117" s="31"/>
      <c r="F117" s="31"/>
      <c r="G117" s="31"/>
      <c r="H117" s="31"/>
      <c r="I117" s="31"/>
      <c r="J117" s="31"/>
      <c r="K117" s="31"/>
      <c r="L117" s="31"/>
      <c r="M117" s="31"/>
    </row>
    <row r="118" spans="1:13" x14ac:dyDescent="0.25">
      <c r="A118" s="19"/>
      <c r="B118" s="31"/>
      <c r="C118" s="31"/>
      <c r="D118" s="32"/>
      <c r="E118" s="31"/>
      <c r="F118" s="31"/>
      <c r="G118" s="31"/>
      <c r="H118" s="31"/>
      <c r="I118" s="31"/>
      <c r="J118" s="31"/>
      <c r="K118" s="31"/>
      <c r="L118" s="31"/>
      <c r="M118" s="31"/>
    </row>
    <row r="119" spans="1:13"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sheetData>
  <phoneticPr fontId="5" type="noConversion"/>
  <conditionalFormatting sqref="L113:M113 H113:J113 E115:F121 H114:M121 M77:M112 H77:L77 I66:M66 H58 J58 F7:F8 D13 F12 H70 M23 K23 K20:M20 I20 M25 H25:K25 H52:I53 E106:F106 A113:C121 K79:L79 I19:M19 A14:F14 K99:L99 H100:L107 K108:L112 H95:J99 B108:B112 D114:F114 E113:F113 B21:F21 E25 H19:H20 H13:M18 F24:F28 B24:D28 E40:F41 K55:M56 H54:M54 A17:F20 F37:F41 B37:D42 F101 F103:F104 A15:C16 E15:F16 H24:M24 H21:M22 E65:F65 B65:C65 H57:J57 K52:M53 J53:L53 L57:M58 B29:F38 H59:M65 B42:F64 H55:I56 H26:M51 K81:L86 E78:F86 H87:L94 D87:F94 B78:C99 C94:D104 D110 I69:M71 B66:F71 H67:M68 B72:C73 E72:F73 H72:M76 B74:F76 B77:E77 B100:D107 A21:A112">
    <cfRule type="cellIs" dxfId="82" priority="52" operator="equal">
      <formula>"TBD"</formula>
    </cfRule>
  </conditionalFormatting>
  <conditionalFormatting sqref="L113 F113:F114 M77 H75:M75 E71:F72 E69:F69 E54:F54 H54:M54 H58 E50:F50 J24:M24 F18 J18:M18 H29:L29 M23 K23 M25 J25:K25 K37:M38 L58:M58 E57 K72:K73 K42 L36 H22:M22 K30:L31 F24:F25 H24:H25 I26:I28 F30:F31 F52:F53 I51:I53 F75:F76 F78:F80 H30:J43 F44 I64:I65 J47:L48 K63:L63 K61:K62 F55:F58 F36:F37 F61:F62 I46:I49 I59:I62 I55:I56 K67:K68 I74">
    <cfRule type="cellIs" dxfId="81" priority="50" operator="equal">
      <formula>"顺延"</formula>
    </cfRule>
    <cfRule type="containsText" dxfId="80" priority="51" operator="containsText" text="已完成">
      <formula>NOT(ISERROR(SEARCH("已完成",E18)))</formula>
    </cfRule>
  </conditionalFormatting>
  <conditionalFormatting sqref="L113 F113:F114 M77 H75:M75 E71:F72 E69:F69 E54:F54 H54:M54 H58 E50:F50 J24:M24 F18 J18:M18 H29:L29 I1:I6 M23 K23 M25 J25:K25 K37:M38 L58:M58 E57 K72:K73 K42 L36 H22:M22 K30:L31 F24:F25 H24:H25 I26:I28 F30:F31 F52:F53 I51:I53 F75:F76 F78:F80 H30:J43 F44 I64:I65 J47:L48 K63:L63 K61:K62 F55:F58 F36:F37 F61:F62 I46:I49 I59:I62 I55:I56 K67:K68 I74">
    <cfRule type="cellIs" dxfId="79" priority="49" operator="equal">
      <formula>"已完成"</formula>
    </cfRule>
  </conditionalFormatting>
  <conditionalFormatting sqref="D115:D121 D52:D53">
    <cfRule type="cellIs" dxfId="78" priority="48" operator="equal">
      <formula>"未完成"</formula>
    </cfRule>
  </conditionalFormatting>
  <conditionalFormatting sqref="H23:J23 B22:F23 E24 E26:E28 E37:E41">
    <cfRule type="cellIs" dxfId="77" priority="47" operator="equal">
      <formula>"TBD"</formula>
    </cfRule>
  </conditionalFormatting>
  <conditionalFormatting sqref="H23:J23 F22:F23">
    <cfRule type="cellIs" dxfId="76" priority="45" operator="equal">
      <formula>"顺延"</formula>
    </cfRule>
    <cfRule type="containsText" dxfId="75" priority="46" operator="containsText" text="已完成">
      <formula>NOT(ISERROR(SEARCH("已完成",F22)))</formula>
    </cfRule>
  </conditionalFormatting>
  <conditionalFormatting sqref="H23:J23 F22:F23">
    <cfRule type="cellIs" dxfId="74" priority="44" operator="equal">
      <formula>"已完成"</formula>
    </cfRule>
  </conditionalFormatting>
  <conditionalFormatting sqref="J55:J56 J52:J53">
    <cfRule type="cellIs" dxfId="73" priority="43" operator="equal">
      <formula>"TBD"</formula>
    </cfRule>
  </conditionalFormatting>
  <conditionalFormatting sqref="J55:J56 J52:J53">
    <cfRule type="cellIs" dxfId="72" priority="41" operator="equal">
      <formula>"顺延"</formula>
    </cfRule>
    <cfRule type="containsText" dxfId="71" priority="42" operator="containsText" text="已完成">
      <formula>NOT(ISERROR(SEARCH("已完成",J52)))</formula>
    </cfRule>
  </conditionalFormatting>
  <conditionalFormatting sqref="J55:J56 J52:J53">
    <cfRule type="cellIs" dxfId="70" priority="40" operator="equal">
      <formula>"已完成"</formula>
    </cfRule>
  </conditionalFormatting>
  <conditionalFormatting sqref="K78:L78 K80:L80">
    <cfRule type="cellIs" dxfId="69" priority="31" operator="equal">
      <formula>"TBD"</formula>
    </cfRule>
  </conditionalFormatting>
  <conditionalFormatting sqref="D16">
    <cfRule type="cellIs" dxfId="68" priority="30" operator="equal">
      <formula>"TBD"</formula>
    </cfRule>
  </conditionalFormatting>
  <conditionalFormatting sqref="F33">
    <cfRule type="cellIs" dxfId="67" priority="28" operator="equal">
      <formula>"顺延"</formula>
    </cfRule>
    <cfRule type="containsText" dxfId="66" priority="29" operator="containsText" text="已完成">
      <formula>NOT(ISERROR(SEARCH("已完成",F33)))</formula>
    </cfRule>
  </conditionalFormatting>
  <conditionalFormatting sqref="F33">
    <cfRule type="cellIs" dxfId="65" priority="27" operator="equal">
      <formula>"已完成"</formula>
    </cfRule>
  </conditionalFormatting>
  <conditionalFormatting sqref="F35">
    <cfRule type="cellIs" dxfId="64" priority="25" operator="equal">
      <formula>"顺延"</formula>
    </cfRule>
    <cfRule type="containsText" dxfId="63" priority="26" operator="containsText" text="已完成">
      <formula>NOT(ISERROR(SEARCH("已完成",F35)))</formula>
    </cfRule>
  </conditionalFormatting>
  <conditionalFormatting sqref="F35">
    <cfRule type="cellIs" dxfId="62" priority="24" operator="equal">
      <formula>"已完成"</formula>
    </cfRule>
  </conditionalFormatting>
  <conditionalFormatting sqref="D65">
    <cfRule type="cellIs" dxfId="61" priority="22" operator="equal">
      <formula>"TBD"</formula>
    </cfRule>
  </conditionalFormatting>
  <conditionalFormatting sqref="F32:F33 F37:F38">
    <cfRule type="cellIs" dxfId="60" priority="19" operator="equal">
      <formula>"顺延"</formula>
    </cfRule>
    <cfRule type="containsText" dxfId="59" priority="20" operator="containsText" text="已完成">
      <formula>NOT(ISERROR(SEARCH("已完成",F32)))</formula>
    </cfRule>
  </conditionalFormatting>
  <conditionalFormatting sqref="F32:F33 F37:F38">
    <cfRule type="cellIs" dxfId="58" priority="18" operator="equal">
      <formula>"已完成"</formula>
    </cfRule>
  </conditionalFormatting>
  <conditionalFormatting sqref="F35">
    <cfRule type="cellIs" dxfId="57" priority="16" operator="equal">
      <formula>"顺延"</formula>
    </cfRule>
    <cfRule type="containsText" dxfId="56" priority="17" operator="containsText" text="已完成">
      <formula>NOT(ISERROR(SEARCH("已完成",F35)))</formula>
    </cfRule>
  </conditionalFormatting>
  <conditionalFormatting sqref="F35">
    <cfRule type="cellIs" dxfId="55" priority="15" operator="equal">
      <formula>"已完成"</formula>
    </cfRule>
  </conditionalFormatting>
  <conditionalFormatting sqref="F44">
    <cfRule type="cellIs" dxfId="54" priority="13" operator="equal">
      <formula>"顺延"</formula>
    </cfRule>
    <cfRule type="containsText" dxfId="53" priority="14" operator="containsText" text="已完成">
      <formula>NOT(ISERROR(SEARCH("已完成",F44)))</formula>
    </cfRule>
  </conditionalFormatting>
  <conditionalFormatting sqref="F44">
    <cfRule type="cellIs" dxfId="52" priority="12" operator="equal">
      <formula>"已完成"</formula>
    </cfRule>
  </conditionalFormatting>
  <conditionalFormatting sqref="D15">
    <cfRule type="cellIs" dxfId="51" priority="11" operator="equal">
      <formula>"TBD"</formula>
    </cfRule>
  </conditionalFormatting>
  <conditionalFormatting sqref="J53:L53">
    <cfRule type="cellIs" dxfId="50" priority="9" operator="equal">
      <formula>"顺延"</formula>
    </cfRule>
    <cfRule type="containsText" dxfId="49" priority="10" operator="containsText" text="已完成">
      <formula>NOT(ISERROR(SEARCH("已完成",J53)))</formula>
    </cfRule>
  </conditionalFormatting>
  <conditionalFormatting sqref="J53:L53">
    <cfRule type="cellIs" dxfId="48" priority="8" operator="equal">
      <formula>"已完成"</formula>
    </cfRule>
  </conditionalFormatting>
  <conditionalFormatting sqref="K57:K58">
    <cfRule type="cellIs" dxfId="47" priority="7" operator="equal">
      <formula>"TBD"</formula>
    </cfRule>
  </conditionalFormatting>
  <conditionalFormatting sqref="K57:K58">
    <cfRule type="cellIs" dxfId="46" priority="5" operator="equal">
      <formula>"顺延"</formula>
    </cfRule>
    <cfRule type="containsText" dxfId="45" priority="6" operator="containsText" text="已完成">
      <formula>NOT(ISERROR(SEARCH("已完成",K57)))</formula>
    </cfRule>
  </conditionalFormatting>
  <conditionalFormatting sqref="K57:K58">
    <cfRule type="cellIs" dxfId="44" priority="4" operator="equal">
      <formula>"已完成"</formula>
    </cfRule>
  </conditionalFormatting>
  <conditionalFormatting sqref="H78:J86">
    <cfRule type="cellIs" dxfId="43" priority="3" operator="equal">
      <formula>"TBD"</formula>
    </cfRule>
  </conditionalFormatting>
  <conditionalFormatting sqref="D78:D86">
    <cfRule type="cellIs" dxfId="42" priority="2" operator="equal">
      <formula>"TBD"</formula>
    </cfRule>
  </conditionalFormatting>
  <conditionalFormatting sqref="D72:D73">
    <cfRule type="cellIs" dxfId="41" priority="1" operator="equal">
      <formula>"TBD"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22"/>
  <sheetViews>
    <sheetView zoomScale="120" zoomScaleNormal="120" zoomScalePageLayoutView="120" workbookViewId="0">
      <pane xSplit="5" ySplit="2" topLeftCell="M152" activePane="bottomRight" state="frozen"/>
      <selection pane="topRight" activeCell="F1" sqref="F1"/>
      <selection pane="bottomLeft" activeCell="A3" sqref="A3"/>
      <selection pane="bottomRight" activeCell="U175" sqref="U175"/>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368</v>
      </c>
      <c r="D2" s="35"/>
      <c r="E2" s="35" t="s">
        <v>100</v>
      </c>
      <c r="F2" s="36" t="s">
        <v>101</v>
      </c>
      <c r="G2" s="34" t="s">
        <v>369</v>
      </c>
      <c r="H2" s="37"/>
      <c r="I2" s="38" t="s">
        <v>102</v>
      </c>
      <c r="J2" s="34" t="s">
        <v>370</v>
      </c>
      <c r="L2" s="38" t="s">
        <v>102</v>
      </c>
      <c r="M2" s="34" t="s">
        <v>371</v>
      </c>
      <c r="O2" s="38" t="s">
        <v>102</v>
      </c>
      <c r="P2" s="34" t="s">
        <v>372</v>
      </c>
      <c r="R2" s="38" t="s">
        <v>102</v>
      </c>
      <c r="S2" s="34" t="s">
        <v>373</v>
      </c>
      <c r="U2" s="38" t="s">
        <v>102</v>
      </c>
      <c r="V2" s="34" t="s">
        <v>374</v>
      </c>
      <c r="W2" s="37"/>
    </row>
    <row r="3" spans="1:23" x14ac:dyDescent="0.25">
      <c r="A3" s="34" t="s">
        <v>375</v>
      </c>
      <c r="G3" s="52"/>
    </row>
    <row r="4" spans="1:23" x14ac:dyDescent="0.25">
      <c r="G4" s="52"/>
    </row>
    <row r="5" spans="1:23" ht="34" x14ac:dyDescent="0.25">
      <c r="B5" s="62" t="s">
        <v>249</v>
      </c>
      <c r="C5" s="62"/>
      <c r="D5" s="63">
        <v>0.5</v>
      </c>
      <c r="E5" s="54">
        <v>1</v>
      </c>
      <c r="F5" s="53" t="s">
        <v>253</v>
      </c>
      <c r="G5" s="53" t="str">
        <f t="shared" ref="G5:G27" si="0">IF($E5=1,$B5," ")</f>
        <v>前期剧情审核 1-8boss需求， 立绘3-4个需求</v>
      </c>
      <c r="H5" s="59">
        <f t="shared" ref="H5:H27" si="1">IF($E5=1,$D5," ")</f>
        <v>0.5</v>
      </c>
      <c r="I5" s="60"/>
      <c r="J5" s="53" t="str">
        <f t="shared" ref="J5:J27" si="2">IF($E5=2,$B5," ")</f>
        <v xml:space="preserve"> </v>
      </c>
      <c r="K5" s="59" t="str">
        <f t="shared" ref="K5:K27" si="3">IF($E5=2,$D5," ")</f>
        <v xml:space="preserve"> </v>
      </c>
      <c r="L5" s="60"/>
      <c r="M5" s="53" t="str">
        <f t="shared" ref="M5:M27" si="4">IF($E5=3,$B5," ")</f>
        <v xml:space="preserve"> </v>
      </c>
      <c r="N5" s="59" t="str">
        <f t="shared" ref="N5:N27" si="5">IF($E5=3,$D5," ")</f>
        <v xml:space="preserve"> </v>
      </c>
      <c r="O5" s="60"/>
      <c r="P5" s="53" t="str">
        <f t="shared" ref="P5:P27" si="6">IF($E5=4,$B5," ")</f>
        <v xml:space="preserve"> </v>
      </c>
      <c r="Q5" s="59" t="str">
        <f t="shared" ref="Q5:Q27" si="7">IF($E5=4,$D5," ")</f>
        <v xml:space="preserve"> </v>
      </c>
      <c r="R5" s="60"/>
      <c r="S5" s="53" t="str">
        <f t="shared" ref="S5:S27" si="8">IF($E5=5,$B5," ")</f>
        <v xml:space="preserve"> </v>
      </c>
      <c r="T5" s="59" t="str">
        <f>IF($E5=5,$D5," ")</f>
        <v xml:space="preserve"> </v>
      </c>
      <c r="V5" s="53" t="str">
        <f>IF($E5=6,$B5," ")</f>
        <v xml:space="preserve"> </v>
      </c>
      <c r="W5" s="77" t="str">
        <f>IF($E5=6,$D5," ")</f>
        <v xml:space="preserve"> </v>
      </c>
    </row>
    <row r="6" spans="1:23" x14ac:dyDescent="0.25">
      <c r="B6" s="62" t="s">
        <v>251</v>
      </c>
      <c r="D6" s="54">
        <v>1</v>
      </c>
      <c r="E6" s="54">
        <v>1</v>
      </c>
      <c r="F6" s="53" t="s">
        <v>252</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6" si="9">IF($E6=5,$D6," ")</f>
        <v xml:space="preserve"> </v>
      </c>
      <c r="V6" s="53" t="str">
        <f t="shared" ref="V6:V26" si="10">IF($E6=6,$B6," ")</f>
        <v xml:space="preserve"> </v>
      </c>
      <c r="W6" s="77" t="str">
        <f t="shared" ref="W6:W26" si="11">IF($E6=6,$D6," ")</f>
        <v xml:space="preserve"> </v>
      </c>
    </row>
    <row r="7" spans="1:23" x14ac:dyDescent="0.25">
      <c r="B7" s="62" t="s">
        <v>257</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7" t="str">
        <f t="shared" si="11"/>
        <v xml:space="preserve"> </v>
      </c>
    </row>
    <row r="8" spans="1:23" x14ac:dyDescent="0.25">
      <c r="B8" s="62" t="s">
        <v>261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7"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7" t="str">
        <f t="shared" si="11"/>
        <v xml:space="preserve"> </v>
      </c>
    </row>
    <row r="10" spans="1:23" ht="34" x14ac:dyDescent="0.25">
      <c r="B10" s="62" t="s">
        <v>376</v>
      </c>
      <c r="D10" s="54">
        <v>2</v>
      </c>
      <c r="E10" s="54">
        <v>2</v>
      </c>
      <c r="F10" s="53" t="s">
        <v>253</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7" t="str">
        <f t="shared" si="11"/>
        <v xml:space="preserve"> </v>
      </c>
    </row>
    <row r="11" spans="1:23" x14ac:dyDescent="0.25">
      <c r="B11" s="62" t="s">
        <v>264</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7" t="str">
        <f t="shared" si="11"/>
        <v xml:space="preserve"> </v>
      </c>
    </row>
    <row r="12" spans="1:23" x14ac:dyDescent="0.25">
      <c r="B12" s="62" t="s">
        <v>377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7" t="str">
        <f t="shared" si="11"/>
        <v xml:space="preserve"> </v>
      </c>
    </row>
    <row r="13" spans="1:23" x14ac:dyDescent="0.25">
      <c r="B13" s="62"/>
      <c r="G13" s="53"/>
      <c r="H13" s="59"/>
      <c r="I13" s="60"/>
      <c r="J13" s="53"/>
      <c r="K13" s="59"/>
      <c r="L13" s="60"/>
      <c r="M13" s="53"/>
      <c r="N13" s="59"/>
      <c r="O13" s="60"/>
      <c r="P13" s="53"/>
      <c r="Q13" s="59"/>
      <c r="R13" s="60"/>
      <c r="S13" s="53"/>
      <c r="T13" s="59"/>
      <c r="V13" s="53"/>
      <c r="W13" s="77"/>
    </row>
    <row r="14" spans="1:23" x14ac:dyDescent="0.25">
      <c r="B14" s="52" t="s">
        <v>378</v>
      </c>
      <c r="D14" s="58">
        <v>4</v>
      </c>
      <c r="E14" s="54">
        <v>3</v>
      </c>
      <c r="G14" s="53" t="str">
        <f t="shared" si="0"/>
        <v xml:space="preserve"> </v>
      </c>
      <c r="H14" s="59" t="str">
        <f t="shared" si="1"/>
        <v xml:space="preserve"> </v>
      </c>
      <c r="I14" s="60"/>
      <c r="J14" s="53" t="str">
        <f t="shared" si="2"/>
        <v xml:space="preserve"> </v>
      </c>
      <c r="K14" s="59" t="str">
        <f t="shared" si="3"/>
        <v xml:space="preserve"> </v>
      </c>
      <c r="L14" s="60"/>
      <c r="M14" s="53" t="str">
        <f t="shared" si="4"/>
        <v>成长卡点需求，审核</v>
      </c>
      <c r="N14" s="59">
        <f t="shared" si="5"/>
        <v>4</v>
      </c>
      <c r="O14" s="60"/>
      <c r="P14" s="53" t="str">
        <f t="shared" si="6"/>
        <v xml:space="preserve"> </v>
      </c>
      <c r="Q14" s="59" t="str">
        <f t="shared" si="7"/>
        <v xml:space="preserve"> </v>
      </c>
      <c r="R14" s="60"/>
      <c r="S14" s="53" t="str">
        <f t="shared" si="8"/>
        <v xml:space="preserve"> </v>
      </c>
      <c r="T14" s="59" t="str">
        <f t="shared" si="9"/>
        <v xml:space="preserve"> </v>
      </c>
      <c r="V14" s="53" t="str">
        <f t="shared" si="10"/>
        <v xml:space="preserve"> </v>
      </c>
      <c r="W14" s="77" t="str">
        <f t="shared" si="11"/>
        <v xml:space="preserve"> </v>
      </c>
    </row>
    <row r="15" spans="1:23" x14ac:dyDescent="0.25">
      <c r="B15" s="62" t="s">
        <v>379</v>
      </c>
      <c r="D15" s="54">
        <v>1</v>
      </c>
      <c r="E15" s="54">
        <v>3</v>
      </c>
      <c r="F15" s="53" t="s">
        <v>253</v>
      </c>
      <c r="G15" s="53" t="str">
        <f t="shared" si="0"/>
        <v xml:space="preserve"> </v>
      </c>
      <c r="H15" s="59" t="str">
        <f t="shared" si="1"/>
        <v xml:space="preserve"> </v>
      </c>
      <c r="I15" s="60"/>
      <c r="J15" s="53" t="str">
        <f t="shared" si="2"/>
        <v xml:space="preserve"> </v>
      </c>
      <c r="K15" s="59" t="str">
        <f t="shared" si="3"/>
        <v xml:space="preserve"> </v>
      </c>
      <c r="L15" s="60"/>
      <c r="M15" s="53" t="str">
        <f t="shared" si="4"/>
        <v>具体任务， 1-8对话 + 审核</v>
      </c>
      <c r="N15" s="59">
        <f t="shared" si="5"/>
        <v>1</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7" t="str">
        <f t="shared" si="11"/>
        <v xml:space="preserve"> </v>
      </c>
    </row>
    <row r="16" spans="1:23" x14ac:dyDescent="0.25">
      <c r="B16" s="62"/>
      <c r="G16" s="53" t="str">
        <f t="shared" si="0"/>
        <v xml:space="preserve"> </v>
      </c>
      <c r="H16" s="59" t="str">
        <f t="shared" si="1"/>
        <v xml:space="preserve"> </v>
      </c>
      <c r="I16" s="60"/>
      <c r="J16" s="53" t="str">
        <f t="shared" si="2"/>
        <v xml:space="preserve"> </v>
      </c>
      <c r="K16" s="59" t="str">
        <f t="shared" si="3"/>
        <v xml:space="preserve"> </v>
      </c>
      <c r="L16" s="60"/>
      <c r="M16" s="53" t="str">
        <f t="shared" si="4"/>
        <v xml:space="preserve"> </v>
      </c>
      <c r="N16" s="59" t="str">
        <f t="shared" si="5"/>
        <v xml:space="preserve"> </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7" t="str">
        <f t="shared" si="11"/>
        <v xml:space="preserve"> </v>
      </c>
    </row>
    <row r="17" spans="1:23" x14ac:dyDescent="0.25">
      <c r="B17" s="52" t="s">
        <v>103</v>
      </c>
      <c r="D17" s="58">
        <v>3</v>
      </c>
      <c r="E17" s="54">
        <v>4</v>
      </c>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收费点方案</v>
      </c>
      <c r="Q17" s="59">
        <f t="shared" si="7"/>
        <v>3</v>
      </c>
      <c r="R17" s="60"/>
      <c r="S17" s="53" t="str">
        <f t="shared" si="8"/>
        <v xml:space="preserve"> </v>
      </c>
      <c r="T17" s="59" t="str">
        <f t="shared" si="9"/>
        <v xml:space="preserve"> </v>
      </c>
      <c r="V17" s="53" t="str">
        <f t="shared" si="10"/>
        <v xml:space="preserve"> </v>
      </c>
      <c r="W17" s="77" t="str">
        <f t="shared" si="11"/>
        <v xml:space="preserve"> </v>
      </c>
    </row>
    <row r="18" spans="1:23" x14ac:dyDescent="0.25">
      <c r="B18" s="5" t="s">
        <v>380</v>
      </c>
      <c r="D18" s="54">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5-6章怪设计或通天塔怪设计补充</v>
      </c>
      <c r="Q18" s="59">
        <f t="shared" si="7"/>
        <v>3</v>
      </c>
      <c r="R18" s="60"/>
      <c r="S18" s="53" t="str">
        <f t="shared" si="8"/>
        <v xml:space="preserve"> </v>
      </c>
      <c r="T18" s="59" t="str">
        <f t="shared" si="9"/>
        <v xml:space="preserve"> </v>
      </c>
      <c r="V18" s="53" t="str">
        <f t="shared" si="10"/>
        <v xml:space="preserve"> </v>
      </c>
      <c r="W18" s="77" t="str">
        <f t="shared" si="11"/>
        <v xml:space="preserve"> </v>
      </c>
    </row>
    <row r="19" spans="1:23" x14ac:dyDescent="0.25">
      <c r="G19" s="53"/>
      <c r="H19" s="59"/>
      <c r="I19" s="60"/>
      <c r="J19" s="53"/>
      <c r="K19" s="59"/>
      <c r="L19" s="60"/>
      <c r="M19" s="53"/>
      <c r="N19" s="59"/>
      <c r="O19" s="60"/>
      <c r="P19" s="53"/>
      <c r="Q19" s="59"/>
      <c r="R19" s="60"/>
      <c r="S19" s="53"/>
      <c r="T19" s="59"/>
      <c r="V19" s="53"/>
      <c r="W19" s="77"/>
    </row>
    <row r="20" spans="1:23" x14ac:dyDescent="0.25">
      <c r="B20" s="62" t="s">
        <v>381</v>
      </c>
      <c r="D20" s="54">
        <v>3</v>
      </c>
      <c r="E20" s="54">
        <v>5</v>
      </c>
      <c r="G20" s="53"/>
      <c r="H20" s="59"/>
      <c r="I20" s="60"/>
      <c r="J20" s="53"/>
      <c r="K20" s="59"/>
      <c r="L20" s="60"/>
      <c r="M20" s="53"/>
      <c r="N20" s="59"/>
      <c r="O20" s="60"/>
      <c r="P20" s="53"/>
      <c r="Q20" s="59"/>
      <c r="R20" s="60"/>
      <c r="S20" s="53" t="str">
        <f t="shared" si="8"/>
        <v>立绘需求其他， 共8个</v>
      </c>
      <c r="T20" s="59">
        <f t="shared" si="9"/>
        <v>3</v>
      </c>
      <c r="V20" s="53"/>
      <c r="W20" s="77"/>
    </row>
    <row r="21" spans="1:23" x14ac:dyDescent="0.25">
      <c r="B21" s="5" t="s">
        <v>104</v>
      </c>
      <c r="D21" s="54">
        <v>2</v>
      </c>
      <c r="E21" s="54">
        <v>5</v>
      </c>
      <c r="G21" s="53" t="str">
        <f t="shared" si="0"/>
        <v xml:space="preserve"> </v>
      </c>
      <c r="H21" s="59" t="str">
        <f t="shared" si="1"/>
        <v xml:space="preserve"> </v>
      </c>
      <c r="I21" s="60"/>
      <c r="J21" s="53" t="str">
        <f t="shared" si="2"/>
        <v xml:space="preserve"> </v>
      </c>
      <c r="K21" s="59" t="str">
        <f t="shared" si="3"/>
        <v xml:space="preserve"> </v>
      </c>
      <c r="L21" s="60"/>
      <c r="M21" s="53" t="str">
        <f t="shared" si="4"/>
        <v xml:space="preserve"> </v>
      </c>
      <c r="N21" s="59" t="str">
        <f t="shared" si="5"/>
        <v xml:space="preserve"> </v>
      </c>
      <c r="O21" s="60"/>
      <c r="P21" s="53" t="str">
        <f t="shared" si="6"/>
        <v xml:space="preserve"> </v>
      </c>
      <c r="Q21" s="59" t="str">
        <f t="shared" si="7"/>
        <v xml:space="preserve"> </v>
      </c>
      <c r="R21" s="60"/>
      <c r="S21" s="53" t="str">
        <f t="shared" si="8"/>
        <v>审核投放价值，和各种道具价值</v>
      </c>
      <c r="T21" s="59">
        <f t="shared" si="9"/>
        <v>2</v>
      </c>
      <c r="V21" s="53" t="str">
        <f t="shared" si="10"/>
        <v xml:space="preserve"> </v>
      </c>
      <c r="W21" s="77" t="str">
        <f t="shared" si="11"/>
        <v xml:space="preserve"> </v>
      </c>
    </row>
    <row r="23" spans="1:23" x14ac:dyDescent="0.25">
      <c r="B23" s="62" t="s">
        <v>382</v>
      </c>
      <c r="C23" s="62"/>
      <c r="D23" s="63">
        <v>3</v>
      </c>
      <c r="E23" s="54">
        <v>6</v>
      </c>
      <c r="G23" s="53" t="str">
        <f>IF($E23=1,$B23," ")</f>
        <v xml:space="preserve"> </v>
      </c>
      <c r="H23" s="59" t="str">
        <f>IF($E23=1,$D23," ")</f>
        <v xml:space="preserve"> </v>
      </c>
      <c r="I23" s="60"/>
      <c r="J23" s="53" t="str">
        <f>IF($E23=2,$B23," ")</f>
        <v xml:space="preserve"> </v>
      </c>
      <c r="K23" s="59" t="str">
        <f>IF($E23=2,$D23," ")</f>
        <v xml:space="preserve"> </v>
      </c>
      <c r="L23" s="60"/>
      <c r="M23" s="53" t="str">
        <f>IF($E23=3,$B23," ")</f>
        <v xml:space="preserve"> </v>
      </c>
      <c r="N23" s="59" t="str">
        <f>IF($E23=3,$D23," ")</f>
        <v xml:space="preserve"> </v>
      </c>
      <c r="O23" s="60"/>
      <c r="P23" s="53" t="str">
        <f>IF($E23=4,$B23," ")</f>
        <v xml:space="preserve"> </v>
      </c>
      <c r="Q23" s="59" t="str">
        <f>IF($E23=4,$D23," ")</f>
        <v xml:space="preserve"> </v>
      </c>
      <c r="R23" s="60"/>
      <c r="S23" s="53" t="str">
        <f>IF($E23=5,$B23," ")</f>
        <v xml:space="preserve"> </v>
      </c>
      <c r="T23" s="59" t="str">
        <f>IF($E23=5,$D23," ")</f>
        <v xml:space="preserve"> </v>
      </c>
      <c r="V23" s="53" t="str">
        <f>IF($E23=6,$B23," ")</f>
        <v>0.7玩法难度定义和需求</v>
      </c>
      <c r="W23" s="77">
        <f>IF($E23=6,$D23," ")</f>
        <v>3</v>
      </c>
    </row>
    <row r="24" spans="1:23" x14ac:dyDescent="0.25">
      <c r="B24" s="62" t="s">
        <v>250</v>
      </c>
      <c r="C24" s="62"/>
      <c r="D24" s="63">
        <v>2</v>
      </c>
      <c r="E24" s="54">
        <v>6</v>
      </c>
      <c r="G24" s="53" t="str">
        <f t="shared" si="0"/>
        <v xml:space="preserve"> </v>
      </c>
      <c r="H24" s="59" t="str">
        <f t="shared" si="1"/>
        <v xml:space="preserve"> </v>
      </c>
      <c r="I24" s="60"/>
      <c r="J24" s="53" t="str">
        <f t="shared" si="2"/>
        <v xml:space="preserve"> </v>
      </c>
      <c r="K24" s="59" t="str">
        <f t="shared" si="3"/>
        <v xml:space="preserve"> </v>
      </c>
      <c r="L24" s="60"/>
      <c r="M24" s="53" t="str">
        <f t="shared" si="4"/>
        <v xml:space="preserve"> </v>
      </c>
      <c r="N24" s="59" t="str">
        <f t="shared" si="5"/>
        <v xml:space="preserve"> </v>
      </c>
      <c r="O24" s="60"/>
      <c r="P24" s="53" t="str">
        <f t="shared" si="6"/>
        <v xml:space="preserve"> </v>
      </c>
      <c r="Q24" s="59" t="str">
        <f t="shared" si="7"/>
        <v xml:space="preserve"> </v>
      </c>
      <c r="R24" s="60"/>
      <c r="S24" s="53" t="str">
        <f t="shared" si="8"/>
        <v xml:space="preserve"> </v>
      </c>
      <c r="T24" s="59" t="str">
        <f t="shared" si="9"/>
        <v xml:space="preserve"> </v>
      </c>
      <c r="V24" s="53" t="str">
        <f t="shared" si="10"/>
        <v>礼包推广页面预研</v>
      </c>
      <c r="W24" s="77">
        <f t="shared" si="11"/>
        <v>2</v>
      </c>
    </row>
    <row r="25" spans="1:23" x14ac:dyDescent="0.25">
      <c r="B25" s="62"/>
      <c r="C25" s="62"/>
      <c r="D25" s="63"/>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 xml:space="preserve"> </v>
      </c>
      <c r="W25" s="77" t="str">
        <f t="shared" si="11"/>
        <v xml:space="preserve"> </v>
      </c>
    </row>
    <row r="26" spans="1:23" x14ac:dyDescent="0.25">
      <c r="B26" s="62" t="s">
        <v>260</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7" t="str">
        <f t="shared" si="11"/>
        <v xml:space="preserve"> </v>
      </c>
    </row>
    <row r="27" spans="1:23" x14ac:dyDescent="0.25">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row>
    <row r="28" spans="1:23" x14ac:dyDescent="0.25">
      <c r="G28" s="53"/>
      <c r="H28" s="59"/>
      <c r="I28" s="60"/>
      <c r="J28" s="53"/>
      <c r="K28" s="59"/>
      <c r="L28" s="60"/>
      <c r="M28" s="53"/>
      <c r="N28" s="59"/>
      <c r="O28" s="60"/>
      <c r="P28" s="53"/>
      <c r="Q28" s="59"/>
      <c r="R28" s="60"/>
      <c r="S28" s="53"/>
      <c r="U28" s="5"/>
    </row>
    <row r="29" spans="1:23" x14ac:dyDescent="0.25">
      <c r="A29" s="5"/>
      <c r="B29" s="37" t="s">
        <v>383</v>
      </c>
      <c r="C29" s="57"/>
      <c r="D29" s="35">
        <f>SUM(D5:D24)</f>
        <v>29</v>
      </c>
      <c r="H29" s="54">
        <f>SUM(H5:H27)</f>
        <v>3</v>
      </c>
      <c r="K29" s="54">
        <f>SUM(K5:K27)</f>
        <v>5</v>
      </c>
      <c r="N29" s="54">
        <f>SUM(N5:N27)</f>
        <v>5</v>
      </c>
      <c r="Q29" s="54">
        <f>SUM(Q5:Q27)</f>
        <v>6</v>
      </c>
      <c r="T29" s="54">
        <f>SUM(T14:T27)</f>
        <v>5</v>
      </c>
      <c r="W29" s="57">
        <f>SUM(W5:W27)</f>
        <v>5</v>
      </c>
    </row>
    <row r="30" spans="1:23" s="67" customFormat="1" x14ac:dyDescent="0.25">
      <c r="A30" s="39"/>
      <c r="B30" s="64"/>
      <c r="C30" s="64"/>
      <c r="D30" s="65"/>
      <c r="E30" s="65"/>
      <c r="F30" s="66"/>
      <c r="H30" s="68"/>
      <c r="I30" s="69"/>
      <c r="J30" s="64"/>
      <c r="L30" s="69"/>
      <c r="M30" s="64"/>
      <c r="O30" s="69"/>
      <c r="R30" s="69"/>
      <c r="U30" s="69"/>
      <c r="W30" s="68"/>
    </row>
    <row r="31" spans="1:23" s="52" customFormat="1" x14ac:dyDescent="0.25">
      <c r="A31" s="34" t="s">
        <v>105</v>
      </c>
      <c r="B31" s="51"/>
      <c r="C31" s="51"/>
      <c r="D31" s="61"/>
      <c r="E31" s="61"/>
      <c r="F31" s="70"/>
      <c r="G31" s="57"/>
      <c r="H31" s="53" t="str">
        <f>IF($E31=1,$B31," ")</f>
        <v xml:space="preserve"> </v>
      </c>
      <c r="I31" s="59" t="str">
        <f>IF($E31=1,$D31," ")</f>
        <v xml:space="preserve"> </v>
      </c>
      <c r="J31" s="60"/>
      <c r="K31" s="53" t="str">
        <f>IF($E31=2,$B31," ")</f>
        <v xml:space="preserve"> </v>
      </c>
      <c r="L31" s="59" t="str">
        <f>IF($E31=2,$D31," ")</f>
        <v xml:space="preserve"> </v>
      </c>
      <c r="M31" s="60"/>
      <c r="N31" s="53" t="str">
        <f>IF($E31=3,$B31," ")</f>
        <v xml:space="preserve"> </v>
      </c>
      <c r="O31" s="59" t="str">
        <f>IF($E31=3,$D31," ")</f>
        <v xml:space="preserve"> </v>
      </c>
      <c r="P31" s="60"/>
      <c r="Q31" s="53" t="str">
        <f>IF($E31=4,$B31," ")</f>
        <v xml:space="preserve"> </v>
      </c>
      <c r="R31" s="59" t="str">
        <f>IF($E31=4,$D31," ")</f>
        <v xml:space="preserve"> </v>
      </c>
      <c r="S31" s="60"/>
      <c r="T31" s="53" t="str">
        <f>IF($E31=5,$B31," ")</f>
        <v xml:space="preserve"> </v>
      </c>
      <c r="U31" s="59" t="str">
        <f>IF($E31=5,$D31," ")</f>
        <v xml:space="preserve"> </v>
      </c>
      <c r="W31" s="78"/>
    </row>
    <row r="32" spans="1:23" s="52" customFormat="1" x14ac:dyDescent="0.25">
      <c r="A32" s="34"/>
      <c r="B32" s="51"/>
      <c r="C32" s="51"/>
      <c r="D32" s="61"/>
      <c r="E32" s="61"/>
      <c r="F32" s="70"/>
      <c r="G32" s="57"/>
      <c r="H32" s="53"/>
      <c r="I32" s="59"/>
      <c r="J32" s="60"/>
      <c r="K32" s="53"/>
      <c r="L32" s="59"/>
      <c r="M32" s="60"/>
      <c r="N32" s="53"/>
      <c r="O32" s="59"/>
      <c r="P32" s="60"/>
      <c r="Q32" s="53"/>
      <c r="R32" s="59"/>
      <c r="S32" s="60"/>
      <c r="T32" s="53"/>
      <c r="U32" s="59"/>
      <c r="W32" s="78"/>
    </row>
    <row r="33" spans="1:23" x14ac:dyDescent="0.25">
      <c r="B33" s="52" t="s">
        <v>234</v>
      </c>
      <c r="D33" s="54">
        <v>1</v>
      </c>
      <c r="E33" s="54">
        <v>1</v>
      </c>
      <c r="G33" s="53" t="str">
        <f t="shared" ref="G33:G56" si="12">IF($E33=1,$B33," ")</f>
        <v>前2天内容调整-测试版本配置，debug</v>
      </c>
      <c r="H33" s="59">
        <f t="shared" ref="H33:H56" si="13">IF($E33=1,$D33," ")</f>
        <v>1</v>
      </c>
      <c r="I33" s="60"/>
      <c r="J33" s="53" t="str">
        <f t="shared" ref="J33:J56" si="14">IF($E33=2,$B33," ")</f>
        <v xml:space="preserve"> </v>
      </c>
      <c r="K33" s="59" t="str">
        <f t="shared" ref="K33:K56" si="15">IF($E33=2,$D33," ")</f>
        <v xml:space="preserve"> </v>
      </c>
      <c r="L33" s="60"/>
      <c r="M33" s="53" t="str">
        <f t="shared" ref="M33:M56" si="16">IF($E33=3,$B33," ")</f>
        <v xml:space="preserve"> </v>
      </c>
      <c r="N33" s="59" t="str">
        <f t="shared" ref="N33:N56" si="17">IF($E33=3,$D33," ")</f>
        <v xml:space="preserve"> </v>
      </c>
      <c r="O33" s="60"/>
      <c r="P33" s="53" t="str">
        <f t="shared" ref="P33:P56" si="18">IF($E33=4,$B33," ")</f>
        <v xml:space="preserve"> </v>
      </c>
      <c r="Q33" s="59" t="str">
        <f t="shared" ref="Q33:Q56" si="19">IF($E33=4,$D33," ")</f>
        <v xml:space="preserve"> </v>
      </c>
      <c r="R33" s="60"/>
      <c r="S33" s="53" t="str">
        <f t="shared" ref="S33:S56" si="20">IF($E33=5,$B33," ")</f>
        <v xml:space="preserve"> </v>
      </c>
      <c r="T33" s="59" t="str">
        <f>IF($E33=5,$D33," ")</f>
        <v xml:space="preserve"> </v>
      </c>
      <c r="V33" s="53" t="str">
        <f>IF($E33=6,$B33," ")</f>
        <v xml:space="preserve"> </v>
      </c>
      <c r="W33" s="77" t="str">
        <f>IF($E33=6,$D33," ")</f>
        <v xml:space="preserve"> </v>
      </c>
    </row>
    <row r="34" spans="1:23" x14ac:dyDescent="0.25">
      <c r="B34" s="52" t="s">
        <v>219</v>
      </c>
      <c r="D34" s="54">
        <v>1</v>
      </c>
      <c r="E34" s="54">
        <v>1</v>
      </c>
      <c r="G34" s="53" t="str">
        <f t="shared" si="12"/>
        <v>UI音效-封文档</v>
      </c>
      <c r="H34" s="59">
        <f t="shared" si="13"/>
        <v>1</v>
      </c>
      <c r="I34" s="60"/>
      <c r="J34" s="53" t="str">
        <f t="shared" si="14"/>
        <v xml:space="preserve"> </v>
      </c>
      <c r="K34" s="59" t="str">
        <f t="shared" si="15"/>
        <v xml:space="preserve"> </v>
      </c>
      <c r="L34" s="60"/>
      <c r="M34" s="53" t="str">
        <f t="shared" si="16"/>
        <v xml:space="preserve"> </v>
      </c>
      <c r="N34" s="59" t="str">
        <f t="shared" si="17"/>
        <v xml:space="preserve"> </v>
      </c>
      <c r="O34" s="60"/>
      <c r="P34" s="53" t="str">
        <f t="shared" si="18"/>
        <v xml:space="preserve"> </v>
      </c>
      <c r="Q34" s="59" t="str">
        <f t="shared" si="19"/>
        <v xml:space="preserve"> </v>
      </c>
      <c r="R34" s="60"/>
      <c r="S34" s="53" t="str">
        <f t="shared" si="20"/>
        <v xml:space="preserve"> </v>
      </c>
      <c r="T34" s="59" t="str">
        <f t="shared" ref="T34:T56" si="21">IF($E34=5,$D34," ")</f>
        <v xml:space="preserve"> </v>
      </c>
      <c r="V34" s="53" t="str">
        <f t="shared" ref="V34:V56" si="22">IF($E34=6,$B34," ")</f>
        <v xml:space="preserve"> </v>
      </c>
      <c r="W34" s="77" t="str">
        <f t="shared" ref="W34:W56" si="23">IF($E34=6,$D34," ")</f>
        <v xml:space="preserve"> </v>
      </c>
    </row>
    <row r="35" spans="1:23" ht="15" customHeight="1" x14ac:dyDescent="0.25">
      <c r="B35" s="51" t="s">
        <v>384</v>
      </c>
      <c r="C35" s="56"/>
      <c r="D35" s="54">
        <v>1</v>
      </c>
      <c r="E35" s="54">
        <v>1</v>
      </c>
      <c r="G35" s="53" t="str">
        <f t="shared" si="12"/>
        <v>对局修改-封文档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si="21"/>
        <v xml:space="preserve"> </v>
      </c>
      <c r="V35" s="53" t="str">
        <f t="shared" si="22"/>
        <v xml:space="preserve"> </v>
      </c>
      <c r="W35" s="77" t="str">
        <f t="shared" si="23"/>
        <v xml:space="preserve"> </v>
      </c>
    </row>
    <row r="36" spans="1:23" ht="15" customHeight="1" x14ac:dyDescent="0.3">
      <c r="B36" s="51"/>
      <c r="C36" s="56"/>
      <c r="G36" s="53" t="str">
        <f t="shared" si="12"/>
        <v xml:space="preserve"> </v>
      </c>
      <c r="H36" s="59" t="str">
        <f t="shared" si="13"/>
        <v xml:space="preserve"> </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7" t="str">
        <f t="shared" si="23"/>
        <v xml:space="preserve"> </v>
      </c>
    </row>
    <row r="37" spans="1:23" ht="15" customHeight="1" x14ac:dyDescent="0.3">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7" t="str">
        <f t="shared" si="23"/>
        <v xml:space="preserve"> </v>
      </c>
    </row>
    <row r="38" spans="1:23" x14ac:dyDescent="0.25">
      <c r="A38" s="5"/>
      <c r="B38" s="51" t="s">
        <v>131</v>
      </c>
      <c r="C38" s="56"/>
      <c r="D38" s="54">
        <v>0.5</v>
      </c>
      <c r="E38" s="54">
        <v>2</v>
      </c>
      <c r="G38" s="53" t="str">
        <f t="shared" si="12"/>
        <v xml:space="preserve"> </v>
      </c>
      <c r="H38" s="59" t="str">
        <f t="shared" si="13"/>
        <v xml:space="preserve"> </v>
      </c>
      <c r="I38" s="60"/>
      <c r="J38" s="53" t="str">
        <f t="shared" si="14"/>
        <v>任务系统 - 验收，Debug</v>
      </c>
      <c r="K38" s="59">
        <f t="shared" si="15"/>
        <v>0.5</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7" t="str">
        <f t="shared" si="23"/>
        <v xml:space="preserve"> </v>
      </c>
    </row>
    <row r="39" spans="1:23" x14ac:dyDescent="0.25">
      <c r="B39" s="52" t="s">
        <v>163</v>
      </c>
      <c r="D39" s="54">
        <v>1</v>
      </c>
      <c r="E39" s="54">
        <v>2</v>
      </c>
      <c r="G39" s="53" t="str">
        <f t="shared" si="12"/>
        <v xml:space="preserve"> </v>
      </c>
      <c r="H39" s="59" t="str">
        <f t="shared" si="13"/>
        <v xml:space="preserve"> </v>
      </c>
      <c r="I39" s="60"/>
      <c r="J39" s="53" t="str">
        <f t="shared" si="14"/>
        <v>签到 -验收，Debug</v>
      </c>
      <c r="K39" s="59">
        <f t="shared" si="15"/>
        <v>1</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7" t="str">
        <f t="shared" si="23"/>
        <v xml:space="preserve"> </v>
      </c>
    </row>
    <row r="40" spans="1:23" ht="15" customHeight="1" x14ac:dyDescent="0.25">
      <c r="B40" s="51" t="s">
        <v>385</v>
      </c>
      <c r="C40" s="56"/>
      <c r="D40" s="54">
        <v>1</v>
      </c>
      <c r="E40" s="54">
        <v>2</v>
      </c>
      <c r="G40" s="53" t="str">
        <f t="shared" si="12"/>
        <v xml:space="preserve"> </v>
      </c>
      <c r="H40" s="59" t="str">
        <f t="shared" si="13"/>
        <v xml:space="preserve"> </v>
      </c>
      <c r="I40" s="60"/>
      <c r="J40" s="53" t="str">
        <f t="shared" si="14"/>
        <v>对局修改 -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7" t="str">
        <f t="shared" si="23"/>
        <v xml:space="preserve"> </v>
      </c>
    </row>
    <row r="41" spans="1:23" x14ac:dyDescent="0.25">
      <c r="B41" s="52" t="s">
        <v>221</v>
      </c>
      <c r="D41" s="54">
        <v>1</v>
      </c>
      <c r="E41" s="54">
        <v>2</v>
      </c>
      <c r="G41" s="53" t="str">
        <f t="shared" si="12"/>
        <v xml:space="preserve"> </v>
      </c>
      <c r="H41" s="59" t="str">
        <f t="shared" si="13"/>
        <v xml:space="preserve"> </v>
      </c>
      <c r="I41" s="60"/>
      <c r="J41" s="53" t="str">
        <f t="shared" si="14"/>
        <v>UI音效-Debug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7" t="str">
        <f t="shared" si="23"/>
        <v xml:space="preserve"> </v>
      </c>
    </row>
    <row r="42" spans="1:23" x14ac:dyDescent="0.25">
      <c r="B42" s="52" t="s">
        <v>386</v>
      </c>
      <c r="D42" s="54">
        <v>3</v>
      </c>
      <c r="E42" s="54">
        <v>2</v>
      </c>
      <c r="G42" s="53" t="str">
        <f t="shared" si="12"/>
        <v xml:space="preserve"> </v>
      </c>
      <c r="H42" s="59" t="str">
        <f t="shared" si="13"/>
        <v xml:space="preserve"> </v>
      </c>
      <c r="I42" s="60"/>
      <c r="J42" s="53" t="str">
        <f t="shared" si="14"/>
        <v>第3章副本配置（1/2)</v>
      </c>
      <c r="K42" s="59">
        <f t="shared" si="15"/>
        <v>3</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7" t="str">
        <f t="shared" si="23"/>
        <v xml:space="preserve"> </v>
      </c>
    </row>
    <row r="43" spans="1:23" x14ac:dyDescent="0.25">
      <c r="B43" s="52"/>
      <c r="G43" s="53"/>
      <c r="H43" s="59"/>
      <c r="I43" s="60"/>
      <c r="J43" s="53"/>
      <c r="K43" s="59"/>
      <c r="L43" s="60"/>
      <c r="M43" s="53"/>
      <c r="N43" s="59"/>
      <c r="O43" s="60"/>
      <c r="P43" s="53"/>
      <c r="Q43" s="59"/>
      <c r="R43" s="60"/>
      <c r="S43" s="53"/>
      <c r="T43" s="59"/>
      <c r="V43" s="53"/>
      <c r="W43" s="77"/>
    </row>
    <row r="44" spans="1:23" ht="34" x14ac:dyDescent="0.25">
      <c r="B44" s="56" t="s">
        <v>107</v>
      </c>
      <c r="C44" s="56"/>
      <c r="D44" s="54">
        <v>3</v>
      </c>
      <c r="E44" s="54">
        <v>3</v>
      </c>
      <c r="F44" s="53" t="s">
        <v>108</v>
      </c>
      <c r="G44" s="53" t="str">
        <f t="shared" si="12"/>
        <v xml:space="preserve"> </v>
      </c>
      <c r="H44" s="59" t="str">
        <f t="shared" si="13"/>
        <v xml:space="preserve"> </v>
      </c>
      <c r="I44" s="60"/>
      <c r="J44" s="53" t="str">
        <f t="shared" si="14"/>
        <v xml:space="preserve"> </v>
      </c>
      <c r="K44" s="59" t="str">
        <f t="shared" si="15"/>
        <v xml:space="preserve"> </v>
      </c>
      <c r="L44" s="60"/>
      <c r="M44" s="53" t="str">
        <f t="shared" si="16"/>
        <v>自动战斗逻辑</v>
      </c>
      <c r="N44" s="59">
        <f t="shared" si="17"/>
        <v>3</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7" t="str">
        <f t="shared" si="23"/>
        <v xml:space="preserve"> </v>
      </c>
    </row>
    <row r="45" spans="1:23" x14ac:dyDescent="0.25">
      <c r="B45" s="52" t="s">
        <v>387</v>
      </c>
      <c r="C45" s="56"/>
      <c r="D45" s="54">
        <v>3</v>
      </c>
      <c r="E45" s="54">
        <v>3</v>
      </c>
      <c r="G45" s="53" t="str">
        <f t="shared" si="12"/>
        <v xml:space="preserve"> </v>
      </c>
      <c r="H45" s="59" t="str">
        <f t="shared" si="13"/>
        <v xml:space="preserve"> </v>
      </c>
      <c r="I45" s="60"/>
      <c r="J45" s="53" t="str">
        <f t="shared" si="14"/>
        <v xml:space="preserve"> </v>
      </c>
      <c r="K45" s="59" t="str">
        <f t="shared" si="15"/>
        <v xml:space="preserve"> </v>
      </c>
      <c r="L45" s="60"/>
      <c r="M45" s="53" t="str">
        <f t="shared" si="16"/>
        <v>第3章副本配置（2/2)</v>
      </c>
      <c r="N45" s="59">
        <f t="shared" si="17"/>
        <v>3</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7"/>
    </row>
    <row r="46" spans="1:23" x14ac:dyDescent="0.25">
      <c r="B46" s="52"/>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7"/>
    </row>
    <row r="47" spans="1:23" x14ac:dyDescent="0.25">
      <c r="B47" s="5" t="s">
        <v>388</v>
      </c>
      <c r="D47" s="54">
        <v>3</v>
      </c>
      <c r="E47" s="54">
        <v>4</v>
      </c>
      <c r="G47" s="53" t="str">
        <f t="shared" si="12"/>
        <v xml:space="preserve"> </v>
      </c>
      <c r="H47" s="59" t="str">
        <f t="shared" si="13"/>
        <v xml:space="preserve"> </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第4章副本配置（1/2)</v>
      </c>
      <c r="Q47" s="59">
        <f t="shared" si="19"/>
        <v>3</v>
      </c>
      <c r="R47" s="60"/>
      <c r="S47" s="53" t="str">
        <f t="shared" si="20"/>
        <v xml:space="preserve"> </v>
      </c>
      <c r="T47" s="59" t="str">
        <f t="shared" si="21"/>
        <v xml:space="preserve"> </v>
      </c>
      <c r="V47" s="53" t="str">
        <f t="shared" si="22"/>
        <v xml:space="preserve"> </v>
      </c>
      <c r="W47" s="77" t="str">
        <f t="shared" si="23"/>
        <v xml:space="preserve"> </v>
      </c>
    </row>
    <row r="48" spans="1:23" x14ac:dyDescent="0.25">
      <c r="B48" s="52" t="s">
        <v>389</v>
      </c>
      <c r="D48" s="54">
        <v>2</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第3章副本 - debug</v>
      </c>
      <c r="Q48" s="59">
        <f t="shared" si="19"/>
        <v>2</v>
      </c>
      <c r="R48" s="60"/>
      <c r="S48" s="53" t="str">
        <f t="shared" si="20"/>
        <v xml:space="preserve"> </v>
      </c>
      <c r="T48" s="59" t="str">
        <f t="shared" si="21"/>
        <v xml:space="preserve"> </v>
      </c>
      <c r="V48" s="53" t="str">
        <f t="shared" si="22"/>
        <v xml:space="preserve"> </v>
      </c>
      <c r="W48" s="77" t="str">
        <f t="shared" si="23"/>
        <v xml:space="preserve"> </v>
      </c>
    </row>
    <row r="49" spans="1:23" x14ac:dyDescent="0.25">
      <c r="B49" s="5" t="s">
        <v>132</v>
      </c>
      <c r="D49" s="54">
        <v>1</v>
      </c>
      <c r="E49" s="54">
        <v>4</v>
      </c>
      <c r="G49" s="53" t="str">
        <f>IF($E49=1,$B49," ")</f>
        <v xml:space="preserve"> </v>
      </c>
      <c r="H49" s="59" t="str">
        <f>IF($E49=1,$D49," ")</f>
        <v xml:space="preserve"> </v>
      </c>
      <c r="I49" s="60"/>
      <c r="J49" s="53" t="str">
        <f>IF($E49=2,$B49," ")</f>
        <v xml:space="preserve"> </v>
      </c>
      <c r="K49" s="59" t="str">
        <f>IF($E49=2,$D49," ")</f>
        <v xml:space="preserve"> </v>
      </c>
      <c r="L49" s="60"/>
      <c r="M49" s="53" t="str">
        <f>IF($E49=3,$B49," ")</f>
        <v xml:space="preserve"> </v>
      </c>
      <c r="N49" s="59" t="str">
        <f>IF($E49=3,$D49," ")</f>
        <v xml:space="preserve"> </v>
      </c>
      <c r="O49" s="60"/>
      <c r="P49" s="53" t="str">
        <f>IF($E49=4,$B49," ")</f>
        <v>自动战斗逻辑验收，debug</v>
      </c>
      <c r="Q49" s="59">
        <f>IF($E49=4,$D49," ")</f>
        <v>1</v>
      </c>
      <c r="R49" s="60"/>
      <c r="S49" s="53" t="str">
        <f>IF($E49=5,$B49," ")</f>
        <v xml:space="preserve"> </v>
      </c>
      <c r="T49" s="59" t="str">
        <f>IF($E49=5,$D49," ")</f>
        <v xml:space="preserve"> </v>
      </c>
      <c r="V49" s="53" t="str">
        <f>IF($E49=6,$B49," ")</f>
        <v xml:space="preserve"> </v>
      </c>
      <c r="W49" s="77" t="str">
        <f>IF($E49=6,$D49," ")</f>
        <v xml:space="preserve"> </v>
      </c>
    </row>
    <row r="50" spans="1:23" x14ac:dyDescent="0.25">
      <c r="B50" s="52"/>
      <c r="G50" s="53"/>
      <c r="H50" s="59"/>
      <c r="I50" s="60"/>
      <c r="J50" s="53"/>
      <c r="K50" s="59"/>
      <c r="L50" s="60"/>
      <c r="M50" s="53"/>
      <c r="N50" s="59"/>
      <c r="O50" s="60"/>
      <c r="P50" s="53"/>
      <c r="Q50" s="59"/>
      <c r="R50" s="60"/>
      <c r="S50" s="53"/>
      <c r="T50" s="59"/>
      <c r="V50" s="53"/>
      <c r="W50" s="77"/>
    </row>
    <row r="51" spans="1:23" x14ac:dyDescent="0.25">
      <c r="B51" s="52" t="s">
        <v>390</v>
      </c>
      <c r="D51" s="54">
        <v>3</v>
      </c>
      <c r="E51" s="54">
        <v>5</v>
      </c>
      <c r="G51" s="53" t="str">
        <f t="shared" si="12"/>
        <v xml:space="preserve"> </v>
      </c>
      <c r="H51" s="59" t="str">
        <f t="shared" si="13"/>
        <v xml:space="preserve"> </v>
      </c>
      <c r="I51" s="60"/>
      <c r="J51" s="53" t="str">
        <f t="shared" si="14"/>
        <v xml:space="preserve"> </v>
      </c>
      <c r="K51" s="59" t="str">
        <f t="shared" si="15"/>
        <v xml:space="preserve"> </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第4章副本配置(2/2)</v>
      </c>
      <c r="T51" s="59">
        <f t="shared" si="21"/>
        <v>3</v>
      </c>
      <c r="V51" s="53" t="str">
        <f t="shared" si="22"/>
        <v xml:space="preserve"> </v>
      </c>
      <c r="W51" s="77"/>
    </row>
    <row r="52" spans="1:23" x14ac:dyDescent="0.25">
      <c r="B52" s="52" t="s">
        <v>391</v>
      </c>
      <c r="D52" s="54">
        <v>2</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 - debug</v>
      </c>
      <c r="T52" s="59">
        <f t="shared" si="21"/>
        <v>2</v>
      </c>
      <c r="V52" s="53" t="str">
        <f t="shared" si="22"/>
        <v xml:space="preserve"> </v>
      </c>
      <c r="W52" s="77"/>
    </row>
    <row r="53" spans="1:23" ht="34" x14ac:dyDescent="0.25">
      <c r="A53" s="5"/>
      <c r="B53" s="56" t="s">
        <v>392</v>
      </c>
      <c r="C53" s="56"/>
      <c r="D53" s="54">
        <v>1</v>
      </c>
      <c r="E53" s="54">
        <v>5</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村落场景，主UI （配置，验收，Debug)</v>
      </c>
      <c r="T53" s="59">
        <f>IF($E53=5,$D53," ")</f>
        <v>1</v>
      </c>
      <c r="V53" s="53" t="str">
        <f>IF($E53=6,$B53," ")</f>
        <v xml:space="preserve"> </v>
      </c>
      <c r="W53" s="77" t="str">
        <f>IF($E53=6,$D53," ")</f>
        <v xml:space="preserve"> </v>
      </c>
    </row>
    <row r="54" spans="1:23" x14ac:dyDescent="0.25">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7" t="str">
        <f t="shared" si="23"/>
        <v xml:space="preserve"> </v>
      </c>
    </row>
    <row r="55" spans="1:23" x14ac:dyDescent="0.25">
      <c r="B55" s="5" t="s">
        <v>224</v>
      </c>
      <c r="D55" s="54">
        <v>4</v>
      </c>
      <c r="E55" s="54">
        <v>6</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 xml:space="preserve"> </v>
      </c>
      <c r="T55" s="59" t="str">
        <f t="shared" si="21"/>
        <v xml:space="preserve"> </v>
      </c>
      <c r="V55" s="53" t="str">
        <f t="shared" si="22"/>
        <v>通天塔-金钱，经验副本配置</v>
      </c>
      <c r="W55" s="77">
        <f t="shared" si="23"/>
        <v>4</v>
      </c>
    </row>
    <row r="56" spans="1:23" ht="34" x14ac:dyDescent="0.25">
      <c r="B56" s="5" t="s">
        <v>231</v>
      </c>
      <c r="D56" s="54">
        <v>2</v>
      </c>
      <c r="E56" s="54">
        <v>6</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 xml:space="preserve"> </v>
      </c>
      <c r="T56" s="59" t="str">
        <f t="shared" si="21"/>
        <v xml:space="preserve"> </v>
      </c>
      <c r="V56" s="53" t="str">
        <f t="shared" si="22"/>
        <v>通天塔-金钱，经验副本配置-debug</v>
      </c>
      <c r="W56" s="77">
        <f t="shared" si="23"/>
        <v>2</v>
      </c>
    </row>
    <row r="57" spans="1:23" x14ac:dyDescent="0.25">
      <c r="G57" s="53"/>
      <c r="H57" s="59"/>
      <c r="I57" s="60"/>
      <c r="J57" s="53"/>
      <c r="K57" s="59"/>
      <c r="L57" s="60"/>
      <c r="M57" s="53"/>
      <c r="N57" s="59"/>
      <c r="O57" s="60"/>
      <c r="P57" s="53"/>
      <c r="Q57" s="59"/>
      <c r="R57" s="60"/>
      <c r="S57" s="53"/>
      <c r="T57" s="59"/>
      <c r="V57" s="53"/>
      <c r="W57" s="77"/>
    </row>
    <row r="58" spans="1:23" x14ac:dyDescent="0.25">
      <c r="G58" s="53" t="str">
        <f t="shared" ref="G58" si="24">IF($E58=1,$B58," ")</f>
        <v xml:space="preserve"> </v>
      </c>
      <c r="H58" s="59" t="str">
        <f t="shared" ref="H58" si="25">IF($E58=1,$D58," ")</f>
        <v xml:space="preserve"> </v>
      </c>
      <c r="I58" s="60"/>
      <c r="J58" s="53" t="str">
        <f t="shared" ref="J58" si="26">IF($E58=2,$B58," ")</f>
        <v xml:space="preserve"> </v>
      </c>
      <c r="K58" s="59" t="str">
        <f t="shared" ref="K58" si="27">IF($E58=2,$D58," ")</f>
        <v xml:space="preserve"> </v>
      </c>
      <c r="L58" s="60"/>
      <c r="M58" s="53" t="str">
        <f t="shared" ref="M58" si="28">IF($E58=3,$B58," ")</f>
        <v xml:space="preserve"> </v>
      </c>
      <c r="N58" s="59" t="str">
        <f t="shared" ref="N58" si="29">IF($E58=3,$D58," ")</f>
        <v xml:space="preserve"> </v>
      </c>
      <c r="O58" s="60"/>
      <c r="P58" s="53" t="str">
        <f t="shared" ref="P58" si="30">IF($E58=4,$B58," ")</f>
        <v xml:space="preserve"> </v>
      </c>
      <c r="Q58" s="59" t="str">
        <f t="shared" ref="Q58" si="31">IF($E58=4,$D58," ")</f>
        <v xml:space="preserve"> </v>
      </c>
      <c r="R58" s="60"/>
      <c r="S58" s="53" t="str">
        <f t="shared" ref="S58" si="32">IF($E58=5,$B58," ")</f>
        <v xml:space="preserve"> </v>
      </c>
      <c r="T58" s="59" t="str">
        <f t="shared" ref="T58" si="33">IF($E58=5,$D58," ")</f>
        <v xml:space="preserve"> </v>
      </c>
    </row>
    <row r="59" spans="1:23" s="34" customFormat="1" x14ac:dyDescent="0.25">
      <c r="B59" s="37" t="s">
        <v>393</v>
      </c>
      <c r="C59" s="37"/>
      <c r="D59" s="35">
        <f>SUM(D33:D58)</f>
        <v>33.5</v>
      </c>
      <c r="E59" s="35"/>
      <c r="F59" s="36"/>
      <c r="H59" s="88">
        <f>SUM(H33:H58)</f>
        <v>3</v>
      </c>
      <c r="I59" s="38"/>
      <c r="K59" s="88">
        <f>SUM(K33:K58)</f>
        <v>6.5</v>
      </c>
      <c r="L59" s="38"/>
      <c r="N59" s="88">
        <f>SUM(N33:N58)</f>
        <v>6</v>
      </c>
      <c r="O59" s="38"/>
      <c r="Q59" s="88">
        <f>SUM(Q33:Q58)</f>
        <v>6</v>
      </c>
      <c r="R59" s="38"/>
      <c r="T59" s="88">
        <f>SUM(T33:T58)</f>
        <v>6</v>
      </c>
      <c r="W59" s="88">
        <f>SUM(W33:W58)</f>
        <v>6</v>
      </c>
    </row>
    <row r="60" spans="1:23" x14ac:dyDescent="0.25">
      <c r="B60" s="5" t="s">
        <v>394</v>
      </c>
      <c r="G60" s="53"/>
      <c r="H60" s="59"/>
      <c r="I60" s="60"/>
      <c r="J60" s="53"/>
      <c r="K60" s="59"/>
      <c r="L60" s="60"/>
      <c r="M60" s="53"/>
      <c r="N60" s="59"/>
      <c r="O60" s="60"/>
      <c r="P60" s="53"/>
      <c r="Q60" s="59"/>
      <c r="R60" s="60"/>
      <c r="S60" s="53"/>
      <c r="T60" s="59"/>
      <c r="U60" s="5"/>
    </row>
    <row r="61" spans="1:23" x14ac:dyDescent="0.25">
      <c r="G61" s="53"/>
      <c r="H61" s="59"/>
      <c r="I61" s="60"/>
      <c r="J61" s="53"/>
      <c r="K61" s="59"/>
      <c r="L61" s="60"/>
      <c r="M61" s="53"/>
      <c r="N61" s="59"/>
      <c r="O61" s="60"/>
      <c r="P61" s="53"/>
      <c r="Q61" s="59"/>
      <c r="R61" s="60"/>
      <c r="S61" s="53"/>
      <c r="T61" s="59"/>
    </row>
    <row r="62" spans="1:23" x14ac:dyDescent="0.25">
      <c r="B62" s="5" t="s">
        <v>395</v>
      </c>
      <c r="D62" s="54">
        <v>8</v>
      </c>
      <c r="E62" s="54">
        <v>7</v>
      </c>
      <c r="G62" s="53"/>
      <c r="H62" s="59"/>
      <c r="I62" s="60"/>
      <c r="J62" s="53"/>
      <c r="K62" s="59"/>
      <c r="L62" s="60"/>
      <c r="M62" s="53"/>
      <c r="N62" s="59"/>
      <c r="O62" s="60"/>
      <c r="P62" s="53"/>
      <c r="Q62" s="59"/>
      <c r="R62" s="60"/>
      <c r="S62" s="53"/>
      <c r="T62" s="59"/>
    </row>
    <row r="63" spans="1:23" ht="34" x14ac:dyDescent="0.25">
      <c r="B63" s="52" t="s">
        <v>220</v>
      </c>
      <c r="D63" s="57">
        <v>4</v>
      </c>
      <c r="E63" s="54">
        <v>7</v>
      </c>
      <c r="F63" s="53" t="s">
        <v>222</v>
      </c>
      <c r="G63" s="53" t="str">
        <f>IF($E63=1,$B63," ")</f>
        <v xml:space="preserve"> </v>
      </c>
      <c r="H63" s="59" t="str">
        <f>IF($E63=1,$D63," ")</f>
        <v xml:space="preserve"> </v>
      </c>
      <c r="I63" s="60"/>
      <c r="J63" s="53" t="str">
        <f>IF($E63=2,$B63," ")</f>
        <v xml:space="preserve"> </v>
      </c>
      <c r="K63" s="59" t="str">
        <f>IF($E63=2,$D63," ")</f>
        <v xml:space="preserve"> </v>
      </c>
      <c r="L63" s="60"/>
      <c r="M63" s="53" t="str">
        <f>IF($E63=3,$B63," ")</f>
        <v xml:space="preserve"> </v>
      </c>
      <c r="N63" s="59" t="str">
        <f>IF($E63=3,$D63," ")</f>
        <v xml:space="preserve"> </v>
      </c>
      <c r="O63" s="60"/>
      <c r="P63" s="53" t="str">
        <f>IF($E63=4,$B63," ")</f>
        <v xml:space="preserve"> </v>
      </c>
      <c r="Q63" s="59" t="str">
        <f>IF($E63=4,$D63," ")</f>
        <v xml:space="preserve"> </v>
      </c>
      <c r="R63" s="60"/>
      <c r="S63" s="53" t="str">
        <f>IF($E63=5,$B63," ")</f>
        <v xml:space="preserve"> </v>
      </c>
      <c r="T63" s="59" t="str">
        <f>IF($E63=5,$D63," ")</f>
        <v xml:space="preserve"> </v>
      </c>
      <c r="V63" s="53" t="str">
        <f>IF($E63=6,$B63," ")</f>
        <v xml:space="preserve"> </v>
      </c>
      <c r="W63" s="77" t="str">
        <f>IF($E63=6,$D63," ")</f>
        <v xml:space="preserve"> </v>
      </c>
    </row>
    <row r="64" spans="1:23" x14ac:dyDescent="0.25">
      <c r="B64" s="5" t="s">
        <v>226</v>
      </c>
      <c r="D64" s="54">
        <v>6</v>
      </c>
      <c r="E64" s="54">
        <v>7</v>
      </c>
      <c r="F64" s="53" t="s">
        <v>396</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 xml:space="preserve"> </v>
      </c>
      <c r="T64" s="59" t="str">
        <f>IF($E64=5,$D64," ")</f>
        <v xml:space="preserve"> </v>
      </c>
    </row>
    <row r="65" spans="1:23" x14ac:dyDescent="0.25">
      <c r="B65" s="5" t="s">
        <v>225</v>
      </c>
      <c r="D65" s="54">
        <v>6</v>
      </c>
      <c r="E65" s="54">
        <v>7</v>
      </c>
      <c r="F65" s="53" t="s">
        <v>396</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row>
    <row r="66" spans="1:23" x14ac:dyDescent="0.25">
      <c r="A66" s="5"/>
      <c r="B66" s="5" t="s">
        <v>106</v>
      </c>
      <c r="C66" s="56"/>
      <c r="D66" s="54">
        <v>1</v>
      </c>
      <c r="E66" s="54">
        <v>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7" t="str">
        <f>IF($E66=6,$D66," ")</f>
        <v xml:space="preserve"> </v>
      </c>
    </row>
    <row r="67" spans="1:23" x14ac:dyDescent="0.25">
      <c r="A67" s="5"/>
      <c r="C67" s="56"/>
      <c r="G67" s="53"/>
      <c r="H67" s="59"/>
      <c r="I67" s="60"/>
      <c r="J67" s="53"/>
      <c r="K67" s="59"/>
      <c r="L67" s="60"/>
      <c r="M67" s="53"/>
      <c r="N67" s="59"/>
      <c r="O67" s="60"/>
      <c r="P67" s="53"/>
      <c r="Q67" s="59"/>
      <c r="R67" s="60"/>
      <c r="S67" s="53"/>
      <c r="T67" s="59"/>
      <c r="V67" s="53"/>
      <c r="W67" s="77"/>
    </row>
    <row r="68" spans="1:23" x14ac:dyDescent="0.25">
      <c r="A68" s="5"/>
      <c r="B68" s="37" t="s">
        <v>397</v>
      </c>
      <c r="C68" s="56"/>
      <c r="D68" s="35">
        <f>SUM(D62:D67)</f>
        <v>25</v>
      </c>
      <c r="G68" s="53"/>
      <c r="H68" s="59"/>
      <c r="I68" s="60"/>
      <c r="J68" s="53"/>
      <c r="K68" s="59"/>
      <c r="L68" s="60"/>
      <c r="M68" s="53"/>
      <c r="N68" s="59"/>
      <c r="O68" s="60"/>
      <c r="P68" s="53"/>
      <c r="Q68" s="59"/>
      <c r="R68" s="60"/>
      <c r="S68" s="53"/>
      <c r="T68" s="59"/>
      <c r="V68" s="53"/>
      <c r="W68" s="77"/>
    </row>
    <row r="69" spans="1:23" x14ac:dyDescent="0.25">
      <c r="G69" s="53"/>
      <c r="H69" s="59"/>
      <c r="I69" s="60"/>
      <c r="J69" s="53"/>
      <c r="K69" s="59"/>
      <c r="L69" s="60"/>
      <c r="M69" s="53"/>
      <c r="N69" s="59"/>
      <c r="O69" s="60"/>
      <c r="P69" s="53"/>
      <c r="Q69" s="59"/>
      <c r="R69" s="60"/>
      <c r="S69" s="53"/>
      <c r="T69" s="59"/>
    </row>
    <row r="70" spans="1:23" s="67" customFormat="1" x14ac:dyDescent="0.25">
      <c r="A70" s="39"/>
      <c r="B70" s="64"/>
      <c r="C70" s="64"/>
      <c r="D70" s="65"/>
      <c r="E70" s="65"/>
      <c r="F70" s="66"/>
      <c r="H70" s="68"/>
      <c r="I70" s="69"/>
      <c r="J70" s="64"/>
      <c r="L70" s="69"/>
      <c r="M70" s="64"/>
      <c r="O70" s="69"/>
      <c r="R70" s="69"/>
      <c r="U70" s="69"/>
      <c r="W70" s="68"/>
    </row>
    <row r="71" spans="1:23" x14ac:dyDescent="0.25">
      <c r="A71" s="34" t="s">
        <v>398</v>
      </c>
      <c r="B71" s="52"/>
      <c r="G71" s="53" t="str">
        <f t="shared" ref="G71:G99" si="34">IF($E71=1,$B71," ")</f>
        <v xml:space="preserve"> </v>
      </c>
      <c r="H71" s="59" t="str">
        <f t="shared" ref="H71:H99" si="35">IF($E71=1,$D71," ")</f>
        <v xml:space="preserve"> </v>
      </c>
      <c r="I71" s="60"/>
      <c r="J71" s="53" t="str">
        <f t="shared" ref="J71:J99" si="36">IF($E71=2,$B71," ")</f>
        <v xml:space="preserve"> </v>
      </c>
      <c r="K71" s="59" t="str">
        <f t="shared" ref="K71:K99" si="37">IF($E71=2,$D71," ")</f>
        <v xml:space="preserve"> </v>
      </c>
      <c r="L71" s="60"/>
      <c r="M71" s="53" t="str">
        <f t="shared" ref="M71:M99" si="38">IF($E71=3,$B71," ")</f>
        <v xml:space="preserve"> </v>
      </c>
      <c r="N71" s="59" t="str">
        <f t="shared" ref="N71:N99" si="39">IF($E71=3,$D71," ")</f>
        <v xml:space="preserve"> </v>
      </c>
      <c r="O71" s="60"/>
      <c r="P71" s="53" t="str">
        <f t="shared" ref="P71:P99" si="40">IF($E71=4,$B71," ")</f>
        <v xml:space="preserve"> </v>
      </c>
      <c r="Q71" s="59" t="str">
        <f t="shared" ref="Q71:Q99" si="41">IF($E71=4,$D71," ")</f>
        <v xml:space="preserve"> </v>
      </c>
      <c r="R71" s="60"/>
      <c r="S71" s="53" t="str">
        <f t="shared" ref="S71:S99" si="42">IF($E71=5,$B71," ")</f>
        <v xml:space="preserve"> </v>
      </c>
      <c r="T71" s="59" t="str">
        <f t="shared" ref="T71" si="43">IF($E71=5,$D71," ")</f>
        <v xml:space="preserve"> </v>
      </c>
    </row>
    <row r="72" spans="1:23" x14ac:dyDescent="0.25">
      <c r="B72" s="52" t="s">
        <v>165</v>
      </c>
      <c r="D72" s="54">
        <v>0.5</v>
      </c>
      <c r="E72" s="54">
        <v>1</v>
      </c>
      <c r="G72" s="53" t="str">
        <f t="shared" si="34"/>
        <v>抽蛋-Debug</v>
      </c>
      <c r="H72" s="59">
        <f t="shared" si="35"/>
        <v>0.5</v>
      </c>
      <c r="I72" s="60"/>
      <c r="J72" s="53" t="str">
        <f t="shared" si="36"/>
        <v xml:space="preserve"> </v>
      </c>
      <c r="K72" s="59" t="str">
        <f t="shared" si="37"/>
        <v xml:space="preserve"> </v>
      </c>
      <c r="L72" s="60"/>
      <c r="M72" s="53" t="str">
        <f t="shared" si="38"/>
        <v xml:space="preserve"> </v>
      </c>
      <c r="N72" s="59" t="str">
        <f t="shared" si="39"/>
        <v xml:space="preserve"> </v>
      </c>
      <c r="O72" s="60"/>
      <c r="P72" s="53" t="str">
        <f t="shared" si="40"/>
        <v xml:space="preserve"> </v>
      </c>
      <c r="Q72" s="59" t="str">
        <f t="shared" si="41"/>
        <v xml:space="preserve"> </v>
      </c>
      <c r="R72" s="60"/>
      <c r="S72" s="53" t="str">
        <f t="shared" si="42"/>
        <v xml:space="preserve"> </v>
      </c>
      <c r="T72" s="59" t="str">
        <f>IF($E72=5,$D72," ")</f>
        <v xml:space="preserve"> </v>
      </c>
      <c r="V72" s="53" t="str">
        <f>IF($E72=6,$B72," ")</f>
        <v xml:space="preserve"> </v>
      </c>
      <c r="W72" s="77" t="str">
        <f>IF($E72=6,$D72," ")</f>
        <v xml:space="preserve"> </v>
      </c>
    </row>
    <row r="74" spans="1:23" x14ac:dyDescent="0.25">
      <c r="B74" s="52" t="s">
        <v>331</v>
      </c>
      <c r="D74" s="54">
        <v>1</v>
      </c>
      <c r="E74" s="54">
        <v>1</v>
      </c>
      <c r="G74" s="53" t="str">
        <f t="shared" si="34"/>
        <v>等级开启功能</v>
      </c>
      <c r="H74" s="59">
        <f t="shared" si="35"/>
        <v>1</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 t="shared" ref="T74:T99" si="44">IF($E74=5,$D74," ")</f>
        <v xml:space="preserve"> </v>
      </c>
      <c r="V74" s="53" t="str">
        <f t="shared" ref="V74:V99" si="45">IF($E74=6,$B74," ")</f>
        <v xml:space="preserve"> </v>
      </c>
      <c r="W74" s="77" t="str">
        <f t="shared" ref="W74:W99" si="46">IF($E74=6,$D74," ")</f>
        <v xml:space="preserve"> </v>
      </c>
    </row>
    <row r="75" spans="1:23" x14ac:dyDescent="0.25">
      <c r="B75" s="52" t="s">
        <v>111</v>
      </c>
      <c r="D75" s="54">
        <v>1</v>
      </c>
      <c r="E75" s="54">
        <v>1</v>
      </c>
      <c r="G75" s="53" t="str">
        <f t="shared" si="34"/>
        <v>0.6版本对局外调整需求</v>
      </c>
      <c r="H75" s="59">
        <f t="shared" si="35"/>
        <v>1</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 t="shared" si="44"/>
        <v xml:space="preserve"> </v>
      </c>
      <c r="V75" s="53" t="str">
        <f t="shared" si="45"/>
        <v xml:space="preserve"> </v>
      </c>
      <c r="W75" s="77" t="str">
        <f t="shared" si="46"/>
        <v xml:space="preserve"> </v>
      </c>
    </row>
    <row r="76" spans="1:23" x14ac:dyDescent="0.25">
      <c r="B76" s="52" t="s">
        <v>164</v>
      </c>
      <c r="D76" s="54">
        <v>1</v>
      </c>
      <c r="E76" s="54">
        <v>1</v>
      </c>
      <c r="F76" s="53" t="s">
        <v>109</v>
      </c>
      <c r="G76" s="53" t="str">
        <f>IF($E76=1,$B76," ")</f>
        <v>大冒险 - 验收，Debug</v>
      </c>
      <c r="H76" s="59">
        <f>IF($E76=1,$D76," ")</f>
        <v>1</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 xml:space="preserve"> </v>
      </c>
      <c r="T76" s="59" t="str">
        <f>IF($E76=5,$D76," ")</f>
        <v xml:space="preserve"> </v>
      </c>
      <c r="V76" s="53" t="str">
        <f>IF($E76=6,$B76," ")</f>
        <v xml:space="preserve"> </v>
      </c>
      <c r="W76" s="77" t="str">
        <f>IF($E76=6,$D76," ")</f>
        <v xml:space="preserve"> </v>
      </c>
    </row>
    <row r="77" spans="1:23" x14ac:dyDescent="0.25">
      <c r="B77" s="52"/>
      <c r="G77" s="53"/>
      <c r="H77" s="59"/>
      <c r="I77" s="60"/>
      <c r="J77" s="53"/>
      <c r="K77" s="59"/>
      <c r="L77" s="60"/>
      <c r="M77" s="53"/>
      <c r="N77" s="59"/>
      <c r="O77" s="60"/>
      <c r="P77" s="53"/>
      <c r="Q77" s="59"/>
      <c r="R77" s="60"/>
      <c r="S77" s="53"/>
      <c r="T77" s="59"/>
      <c r="V77" s="53"/>
      <c r="W77" s="77"/>
    </row>
    <row r="78" spans="1:23" x14ac:dyDescent="0.25">
      <c r="B78" s="5" t="s">
        <v>119</v>
      </c>
      <c r="D78" s="54">
        <v>2</v>
      </c>
      <c r="E78" s="54">
        <v>2</v>
      </c>
      <c r="F78" s="53" t="s">
        <v>399</v>
      </c>
      <c r="G78" s="53" t="str">
        <f>IF($E78=1,$B78," ")</f>
        <v xml:space="preserve"> </v>
      </c>
      <c r="H78" s="59" t="str">
        <f>IF($E78=1,$D78," ")</f>
        <v xml:space="preserve"> </v>
      </c>
      <c r="I78" s="60"/>
      <c r="J78" s="53" t="str">
        <f>IF($E78=2,$B78," ")</f>
        <v>宠物界面 - 详细信息</v>
      </c>
      <c r="K78" s="59">
        <f>IF($E78=2,$D78," ")</f>
        <v>2</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7" t="str">
        <f>IF($E78=6,$D78," ")</f>
        <v xml:space="preserve"> </v>
      </c>
    </row>
    <row r="79" spans="1:23" x14ac:dyDescent="0.25">
      <c r="B79" s="52" t="s">
        <v>258</v>
      </c>
      <c r="D79" s="61">
        <v>2</v>
      </c>
      <c r="E79" s="54">
        <v>2</v>
      </c>
      <c r="G79" s="53" t="str">
        <f>IF($E79=1,$B79," ")</f>
        <v xml:space="preserve"> </v>
      </c>
      <c r="H79" s="59" t="str">
        <f>IF($E79=1,$D79," ")</f>
        <v xml:space="preserve"> </v>
      </c>
      <c r="I79" s="60"/>
      <c r="J79" s="53" t="str">
        <f>IF($E79=2,$B79," ")</f>
        <v>升级界面方案</v>
      </c>
      <c r="K79" s="59">
        <f>IF($E79=2,$D79," ")</f>
        <v>2</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7" t="str">
        <f>IF($E79=6,$D79," ")</f>
        <v xml:space="preserve"> </v>
      </c>
    </row>
    <row r="80" spans="1:23" x14ac:dyDescent="0.25">
      <c r="B80" s="52" t="s">
        <v>166</v>
      </c>
      <c r="C80" s="52"/>
      <c r="D80" s="61">
        <v>2</v>
      </c>
      <c r="E80" s="54">
        <v>2</v>
      </c>
      <c r="G80" s="53" t="str">
        <f>IF($E80=1,$B80," ")</f>
        <v xml:space="preserve"> </v>
      </c>
      <c r="H80" s="59" t="str">
        <f>IF($E80=1,$D80," ")</f>
        <v xml:space="preserve"> </v>
      </c>
      <c r="I80" s="60"/>
      <c r="J80" s="53" t="str">
        <f>IF($E80=2,$B80," ")</f>
        <v>PVP - 验收，Debug</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7" t="str">
        <f>IF($E80=6,$D80," ")</f>
        <v xml:space="preserve"> </v>
      </c>
    </row>
    <row r="81" spans="1:23" x14ac:dyDescent="0.25">
      <c r="B81" s="52"/>
      <c r="C81" s="52"/>
      <c r="D81" s="61"/>
      <c r="G81" s="53"/>
      <c r="H81" s="59"/>
      <c r="I81" s="60"/>
      <c r="J81" s="53"/>
      <c r="K81" s="59"/>
      <c r="L81" s="60"/>
      <c r="M81" s="53"/>
      <c r="N81" s="59"/>
      <c r="O81" s="60"/>
      <c r="P81" s="53"/>
      <c r="Q81" s="59"/>
      <c r="R81" s="60"/>
      <c r="S81" s="53"/>
      <c r="T81" s="59"/>
      <c r="V81" s="53"/>
      <c r="W81" s="77"/>
    </row>
    <row r="82" spans="1:23" ht="34" x14ac:dyDescent="0.25">
      <c r="B82" s="51" t="s">
        <v>167</v>
      </c>
      <c r="C82" s="56"/>
      <c r="D82" s="54">
        <v>0.5</v>
      </c>
      <c r="E82" s="54">
        <v>3</v>
      </c>
      <c r="F82" s="53" t="s">
        <v>110</v>
      </c>
      <c r="G82" s="53" t="str">
        <f t="shared" si="34"/>
        <v xml:space="preserve"> </v>
      </c>
      <c r="H82" s="59" t="str">
        <f t="shared" si="35"/>
        <v xml:space="preserve"> </v>
      </c>
      <c r="I82" s="60"/>
      <c r="J82" s="53" t="str">
        <f t="shared" si="36"/>
        <v xml:space="preserve"> </v>
      </c>
      <c r="K82" s="59" t="str">
        <f t="shared" si="37"/>
        <v xml:space="preserve"> </v>
      </c>
      <c r="L82" s="60"/>
      <c r="M82" s="53" t="str">
        <f t="shared" si="38"/>
        <v>副本失败指引 - 验收，Debug</v>
      </c>
      <c r="N82" s="59">
        <f t="shared" si="39"/>
        <v>0.5</v>
      </c>
      <c r="O82" s="60"/>
      <c r="P82" s="53" t="str">
        <f t="shared" si="40"/>
        <v xml:space="preserve"> </v>
      </c>
      <c r="Q82" s="59" t="str">
        <f t="shared" si="41"/>
        <v xml:space="preserve"> </v>
      </c>
      <c r="R82" s="60"/>
      <c r="S82" s="53" t="str">
        <f t="shared" si="42"/>
        <v xml:space="preserve"> </v>
      </c>
      <c r="T82" s="59" t="str">
        <f t="shared" si="44"/>
        <v xml:space="preserve"> </v>
      </c>
      <c r="V82" s="53" t="str">
        <f t="shared" si="45"/>
        <v xml:space="preserve"> </v>
      </c>
      <c r="W82" s="77" t="str">
        <f t="shared" si="46"/>
        <v xml:space="preserve"> </v>
      </c>
    </row>
    <row r="83" spans="1:23" x14ac:dyDescent="0.25">
      <c r="B83" s="56" t="s">
        <v>255</v>
      </c>
      <c r="C83" s="56"/>
      <c r="D83" s="54">
        <v>2</v>
      </c>
      <c r="E83" s="54">
        <v>3</v>
      </c>
      <c r="G83" s="53" t="str">
        <f>IF($E83=1,$B83," ")</f>
        <v xml:space="preserve"> </v>
      </c>
      <c r="H83" s="59" t="str">
        <f>IF($E83=1,$D83," ")</f>
        <v xml:space="preserve"> </v>
      </c>
      <c r="I83" s="60"/>
      <c r="J83" s="53" t="str">
        <f>IF($E83=2,$B83," ")</f>
        <v xml:space="preserve"> </v>
      </c>
      <c r="K83" s="59" t="str">
        <f>IF($E83=2,$D83," ")</f>
        <v xml:space="preserve"> </v>
      </c>
      <c r="L83" s="60"/>
      <c r="M83" s="53" t="str">
        <f>IF($E83=3,$B83," ")</f>
        <v>Loading界面美术需求</v>
      </c>
      <c r="N83" s="59">
        <f>IF($E83=3,$D83," ")</f>
        <v>2</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7" t="str">
        <f>IF($E83=6,$D83," ")</f>
        <v xml:space="preserve"> </v>
      </c>
    </row>
    <row r="84" spans="1:23" x14ac:dyDescent="0.25">
      <c r="B84" s="56" t="s">
        <v>266</v>
      </c>
      <c r="C84" s="56"/>
      <c r="D84" s="54">
        <v>1</v>
      </c>
      <c r="E84" s="54">
        <v>3</v>
      </c>
      <c r="G84" s="53" t="str">
        <f>IF($E84=1,$B84," ")</f>
        <v xml:space="preserve"> </v>
      </c>
      <c r="H84" s="59" t="str">
        <f>IF($E84=1,$D84," ")</f>
        <v xml:space="preserve"> </v>
      </c>
      <c r="I84" s="60"/>
      <c r="J84" s="53" t="str">
        <f>IF($E84=2,$B84," ")</f>
        <v xml:space="preserve"> </v>
      </c>
      <c r="K84" s="59" t="str">
        <f>IF($E84=2,$D84," ")</f>
        <v xml:space="preserve"> </v>
      </c>
      <c r="L84" s="60"/>
      <c r="M84" s="53" t="str">
        <f>IF($E84=3,$B84," ")</f>
        <v>loading界面功能设计</v>
      </c>
      <c r="N84" s="59">
        <f>IF($E84=3,$D84," ")</f>
        <v>1</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7" t="str">
        <f>IF($E84=6,$D84," ")</f>
        <v xml:space="preserve"> </v>
      </c>
    </row>
    <row r="85" spans="1:23" s="52" customFormat="1" ht="34" x14ac:dyDescent="0.25">
      <c r="A85" s="34"/>
      <c r="B85" s="52" t="s">
        <v>114</v>
      </c>
      <c r="D85" s="61">
        <v>2</v>
      </c>
      <c r="E85" s="54">
        <v>3</v>
      </c>
      <c r="F85" s="53" t="s">
        <v>115</v>
      </c>
      <c r="G85" s="53" t="str">
        <f>IF($E85=1,$B85," ")</f>
        <v xml:space="preserve"> </v>
      </c>
      <c r="H85" s="59" t="str">
        <f>IF($E85=1,$D85," ")</f>
        <v xml:space="preserve"> </v>
      </c>
      <c r="I85" s="60"/>
      <c r="J85" s="53" t="str">
        <f>IF($E85=2,$B85," ")</f>
        <v xml:space="preserve"> </v>
      </c>
      <c r="K85" s="59" t="str">
        <f>IF($E85=2,$D85," ")</f>
        <v xml:space="preserve"> </v>
      </c>
      <c r="L85" s="60"/>
      <c r="M85" s="53" t="str">
        <f>IF($E85=3,$B85," ")</f>
        <v>新手引导</v>
      </c>
      <c r="N85" s="59">
        <f>IF($E85=3,$D85," ")</f>
        <v>2</v>
      </c>
      <c r="O85" s="60"/>
      <c r="P85" s="53" t="str">
        <f>IF($E85=4,$B85," ")</f>
        <v xml:space="preserve"> </v>
      </c>
      <c r="Q85" s="59" t="str">
        <f>IF($E85=4,$D85," ")</f>
        <v xml:space="preserve"> </v>
      </c>
      <c r="R85" s="60"/>
      <c r="S85" s="53" t="str">
        <f>IF($E85=5,$B85," ")</f>
        <v xml:space="preserve"> </v>
      </c>
      <c r="T85" s="59" t="str">
        <f>IF($E85=5,$D85," ")</f>
        <v xml:space="preserve"> </v>
      </c>
      <c r="U85" s="9"/>
      <c r="V85" s="53" t="str">
        <f>IF($E85=6,$B85," ")</f>
        <v xml:space="preserve"> </v>
      </c>
      <c r="W85" s="77" t="str">
        <f>IF($E85=6,$D85," ")</f>
        <v xml:space="preserve"> </v>
      </c>
    </row>
    <row r="86" spans="1:23" x14ac:dyDescent="0.25">
      <c r="B86" s="52" t="s">
        <v>400</v>
      </c>
      <c r="C86" s="52"/>
      <c r="D86" s="61">
        <v>1</v>
      </c>
      <c r="E86" s="54">
        <v>3</v>
      </c>
      <c r="G86" s="53" t="str">
        <f>IF($E86=1,$B86," ")</f>
        <v xml:space="preserve"> </v>
      </c>
      <c r="H86" s="59" t="str">
        <f>IF($E86=1,$D86," ")</f>
        <v xml:space="preserve"> </v>
      </c>
      <c r="I86" s="60"/>
      <c r="J86" s="53" t="str">
        <f>IF($E86=2,$B86," ")</f>
        <v xml:space="preserve"> </v>
      </c>
      <c r="K86" s="59" t="str">
        <f>IF($E86=2,$D86," ")</f>
        <v xml:space="preserve"> </v>
      </c>
      <c r="L86" s="60"/>
      <c r="M86" s="53" t="str">
        <f>IF($E86=3,$B86," ")</f>
        <v>UI特效，动画补充 （回归之前界面）</v>
      </c>
      <c r="N86" s="59">
        <f>IF($E86=3,$D86," ")</f>
        <v>1</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7" t="str">
        <f>IF($E86=6,$D86," ")</f>
        <v xml:space="preserve"> </v>
      </c>
    </row>
    <row r="87" spans="1:23" x14ac:dyDescent="0.25">
      <c r="B87" s="52"/>
      <c r="C87" s="52"/>
      <c r="D87" s="61"/>
      <c r="G87" s="53"/>
      <c r="H87" s="59"/>
      <c r="I87" s="60"/>
      <c r="J87" s="53"/>
      <c r="K87" s="59"/>
      <c r="L87" s="60"/>
      <c r="M87" s="53"/>
      <c r="N87" s="59"/>
      <c r="O87" s="60"/>
      <c r="P87" s="53"/>
      <c r="Q87" s="59"/>
      <c r="R87" s="60"/>
      <c r="S87" s="53"/>
      <c r="T87" s="59"/>
      <c r="V87" s="53"/>
      <c r="W87" s="77"/>
    </row>
    <row r="88" spans="1:23" s="52" customFormat="1" x14ac:dyDescent="0.25">
      <c r="A88" s="34"/>
      <c r="B88" s="52" t="s">
        <v>268</v>
      </c>
      <c r="D88" s="61">
        <v>4</v>
      </c>
      <c r="E88" s="54">
        <v>4</v>
      </c>
      <c r="F88" s="53"/>
      <c r="G88" s="53" t="str">
        <f>IF($E88=1,$B88," ")</f>
        <v xml:space="preserve"> </v>
      </c>
      <c r="H88" s="59" t="str">
        <f>IF($E88=1,$D88," ")</f>
        <v xml:space="preserve"> </v>
      </c>
      <c r="I88" s="60"/>
      <c r="J88" s="53" t="str">
        <f>IF($E88=2,$B88," ")</f>
        <v xml:space="preserve"> </v>
      </c>
      <c r="K88" s="59" t="str">
        <f>IF($E88=2,$D88," ")</f>
        <v xml:space="preserve"> </v>
      </c>
      <c r="L88" s="60"/>
      <c r="M88" s="53" t="str">
        <f>IF($E88=3,$B88," ")</f>
        <v xml:space="preserve"> </v>
      </c>
      <c r="N88" s="59" t="str">
        <f>IF($E88=3,$D88," ")</f>
        <v xml:space="preserve"> </v>
      </c>
      <c r="O88" s="60"/>
      <c r="P88" s="53" t="str">
        <f>IF($E88=4,$B88," ")</f>
        <v>新手引导（封文档）</v>
      </c>
      <c r="Q88" s="59">
        <f>IF($E88=4,$D88," ")</f>
        <v>4</v>
      </c>
      <c r="R88" s="60"/>
      <c r="S88" s="53" t="str">
        <f>IF($E88=5,$B88," ")</f>
        <v xml:space="preserve"> </v>
      </c>
      <c r="T88" s="59" t="str">
        <f>IF($E88=5,$D88," ")</f>
        <v xml:space="preserve"> </v>
      </c>
      <c r="U88" s="9"/>
      <c r="V88" s="53" t="str">
        <f>IF($E88=6,$B88," ")</f>
        <v xml:space="preserve"> </v>
      </c>
      <c r="W88" s="77" t="str">
        <f>IF($E88=6,$D88," ")</f>
        <v xml:space="preserve"> </v>
      </c>
    </row>
    <row r="89" spans="1:23" x14ac:dyDescent="0.25">
      <c r="B89" s="52" t="s">
        <v>233</v>
      </c>
      <c r="D89" s="54">
        <v>2</v>
      </c>
      <c r="E89" s="54">
        <v>4</v>
      </c>
      <c r="G89" s="53" t="str">
        <f t="shared" si="34"/>
        <v xml:space="preserve"> </v>
      </c>
      <c r="H89" s="59" t="str">
        <f t="shared" si="35"/>
        <v xml:space="preserve"> </v>
      </c>
      <c r="I89" s="60"/>
      <c r="J89" s="53" t="str">
        <f t="shared" si="36"/>
        <v xml:space="preserve"> </v>
      </c>
      <c r="K89" s="59" t="str">
        <f t="shared" si="37"/>
        <v xml:space="preserve"> </v>
      </c>
      <c r="L89" s="60"/>
      <c r="M89" s="53" t="str">
        <f t="shared" si="38"/>
        <v xml:space="preserve"> </v>
      </c>
      <c r="N89" s="59" t="str">
        <f t="shared" si="39"/>
        <v xml:space="preserve"> </v>
      </c>
      <c r="O89" s="60"/>
      <c r="P89" s="53" t="str">
        <f t="shared" si="40"/>
        <v>公会祈福、科技内容设计</v>
      </c>
      <c r="Q89" s="59">
        <f t="shared" si="41"/>
        <v>2</v>
      </c>
      <c r="R89" s="60"/>
      <c r="S89" s="53" t="str">
        <f t="shared" si="42"/>
        <v xml:space="preserve"> </v>
      </c>
      <c r="T89" s="59" t="str">
        <f t="shared" si="44"/>
        <v xml:space="preserve"> </v>
      </c>
      <c r="V89" s="53" t="str">
        <f t="shared" si="45"/>
        <v xml:space="preserve"> </v>
      </c>
      <c r="W89" s="77" t="str">
        <f t="shared" si="46"/>
        <v xml:space="preserve"> </v>
      </c>
    </row>
    <row r="90" spans="1:23" x14ac:dyDescent="0.25">
      <c r="B90" s="52" t="s">
        <v>232</v>
      </c>
      <c r="D90" s="54">
        <v>1</v>
      </c>
      <c r="E90" s="54">
        <v>4</v>
      </c>
      <c r="G90" s="53" t="str">
        <f t="shared" si="34"/>
        <v xml:space="preserve"> </v>
      </c>
      <c r="H90" s="59" t="str">
        <f t="shared" si="35"/>
        <v xml:space="preserve"> </v>
      </c>
      <c r="I90" s="60"/>
      <c r="J90" s="53" t="str">
        <f t="shared" si="36"/>
        <v xml:space="preserve"> </v>
      </c>
      <c r="K90" s="59" t="str">
        <f t="shared" si="37"/>
        <v xml:space="preserve"> </v>
      </c>
      <c r="L90" s="60"/>
      <c r="M90" s="53" t="str">
        <f t="shared" si="38"/>
        <v xml:space="preserve"> </v>
      </c>
      <c r="N90" s="59" t="str">
        <f t="shared" si="39"/>
        <v xml:space="preserve"> </v>
      </c>
      <c r="O90" s="60"/>
      <c r="P90" s="53" t="str">
        <f t="shared" si="40"/>
        <v>公会祈福、科技配置</v>
      </c>
      <c r="Q90" s="59">
        <f t="shared" si="41"/>
        <v>1</v>
      </c>
      <c r="R90" s="60"/>
      <c r="S90" s="53" t="str">
        <f t="shared" si="42"/>
        <v xml:space="preserve"> </v>
      </c>
      <c r="T90" s="59" t="str">
        <f t="shared" si="44"/>
        <v xml:space="preserve"> </v>
      </c>
      <c r="V90" s="53" t="str">
        <f t="shared" si="45"/>
        <v xml:space="preserve"> </v>
      </c>
      <c r="W90" s="77" t="str">
        <f t="shared" si="46"/>
        <v xml:space="preserve"> </v>
      </c>
    </row>
    <row r="91" spans="1:23" x14ac:dyDescent="0.25">
      <c r="G91" s="53" t="str">
        <f t="shared" si="34"/>
        <v xml:space="preserve"> </v>
      </c>
      <c r="H91" s="59" t="str">
        <f t="shared" si="35"/>
        <v xml:space="preserve"> </v>
      </c>
      <c r="I91" s="60"/>
      <c r="J91" s="53" t="str">
        <f t="shared" si="36"/>
        <v xml:space="preserve"> </v>
      </c>
      <c r="K91" s="59" t="str">
        <f t="shared" si="37"/>
        <v xml:space="preserve"> </v>
      </c>
      <c r="L91" s="60"/>
      <c r="M91" s="53" t="str">
        <f t="shared" si="38"/>
        <v xml:space="preserve"> </v>
      </c>
      <c r="N91" s="59" t="str">
        <f t="shared" si="39"/>
        <v xml:space="preserve"> </v>
      </c>
      <c r="O91" s="60"/>
      <c r="P91" s="53" t="str">
        <f t="shared" si="40"/>
        <v xml:space="preserve"> </v>
      </c>
      <c r="Q91" s="59" t="str">
        <f t="shared" si="41"/>
        <v xml:space="preserve"> </v>
      </c>
      <c r="R91" s="60"/>
      <c r="S91" s="53" t="str">
        <f t="shared" si="42"/>
        <v xml:space="preserve"> </v>
      </c>
      <c r="T91" s="59" t="str">
        <f t="shared" si="44"/>
        <v xml:space="preserve"> </v>
      </c>
      <c r="V91" s="53" t="str">
        <f t="shared" si="45"/>
        <v xml:space="preserve"> </v>
      </c>
      <c r="W91" s="77" t="str">
        <f t="shared" si="46"/>
        <v xml:space="preserve"> </v>
      </c>
    </row>
    <row r="92" spans="1:23" x14ac:dyDescent="0.25">
      <c r="B92" s="56" t="s">
        <v>240</v>
      </c>
      <c r="C92" s="56"/>
      <c r="D92" s="54">
        <v>0.5</v>
      </c>
      <c r="E92" s="54">
        <v>5</v>
      </c>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 xml:space="preserve"> </v>
      </c>
      <c r="Q92" s="59" t="str">
        <f t="shared" si="41"/>
        <v xml:space="preserve"> </v>
      </c>
      <c r="R92" s="60"/>
      <c r="S92" s="53" t="str">
        <f t="shared" si="42"/>
        <v>loading界面- 验收，Debug</v>
      </c>
      <c r="T92" s="59">
        <f t="shared" si="44"/>
        <v>0.5</v>
      </c>
      <c r="V92" s="53" t="str">
        <f t="shared" si="45"/>
        <v xml:space="preserve"> </v>
      </c>
      <c r="W92" s="77" t="str">
        <f t="shared" si="46"/>
        <v xml:space="preserve"> </v>
      </c>
    </row>
    <row r="93" spans="1:23" ht="34" x14ac:dyDescent="0.25">
      <c r="B93" s="52" t="s">
        <v>239</v>
      </c>
      <c r="D93" s="54">
        <v>0.5</v>
      </c>
      <c r="E93" s="54">
        <v>5</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 xml:space="preserve"> </v>
      </c>
      <c r="Q93" s="59" t="str">
        <f t="shared" si="41"/>
        <v xml:space="preserve"> </v>
      </c>
      <c r="R93" s="60"/>
      <c r="S93" s="53" t="str">
        <f t="shared" si="42"/>
        <v>0.7版本对局外调整-验收，Debug</v>
      </c>
      <c r="T93" s="59">
        <f t="shared" si="44"/>
        <v>0.5</v>
      </c>
      <c r="V93" s="53" t="str">
        <f t="shared" si="45"/>
        <v xml:space="preserve"> </v>
      </c>
      <c r="W93" s="77" t="str">
        <f t="shared" si="46"/>
        <v xml:space="preserve"> </v>
      </c>
    </row>
    <row r="94" spans="1:23" x14ac:dyDescent="0.25">
      <c r="B94" s="52" t="s">
        <v>206</v>
      </c>
      <c r="C94" s="52"/>
      <c r="D94" s="61">
        <v>2</v>
      </c>
      <c r="E94" s="54">
        <v>5</v>
      </c>
      <c r="F94" s="53" t="s">
        <v>113</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公会任务设计，包括公会副本</v>
      </c>
      <c r="T94" s="59">
        <f t="shared" si="44"/>
        <v>2</v>
      </c>
      <c r="V94" s="53" t="str">
        <f t="shared" si="45"/>
        <v xml:space="preserve"> </v>
      </c>
      <c r="W94" s="77" t="str">
        <f t="shared" si="46"/>
        <v xml:space="preserve"> </v>
      </c>
    </row>
    <row r="95" spans="1:23" x14ac:dyDescent="0.25">
      <c r="B95" s="52" t="s">
        <v>401</v>
      </c>
      <c r="C95" s="52"/>
      <c r="D95" s="61">
        <v>2</v>
      </c>
      <c r="E95" s="54">
        <v>5</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公会任务配置</v>
      </c>
      <c r="T95" s="59">
        <f t="shared" si="44"/>
        <v>2</v>
      </c>
      <c r="V95" s="53" t="str">
        <f t="shared" si="45"/>
        <v xml:space="preserve"> </v>
      </c>
      <c r="W95" s="77" t="str">
        <f t="shared" si="46"/>
        <v xml:space="preserve"> </v>
      </c>
    </row>
    <row r="96" spans="1:23" x14ac:dyDescent="0.25">
      <c r="B96" s="52"/>
      <c r="C96" s="52"/>
      <c r="D96" s="61"/>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 xml:space="preserve"> </v>
      </c>
      <c r="T96" s="59" t="str">
        <f t="shared" si="44"/>
        <v xml:space="preserve"> </v>
      </c>
      <c r="V96" s="53" t="str">
        <f t="shared" si="45"/>
        <v xml:space="preserve"> </v>
      </c>
      <c r="W96" s="77" t="str">
        <f t="shared" si="46"/>
        <v xml:space="preserve"> </v>
      </c>
    </row>
    <row r="97" spans="1:23" x14ac:dyDescent="0.25">
      <c r="A97" s="5"/>
      <c r="B97" s="52" t="s">
        <v>402</v>
      </c>
      <c r="C97" s="52"/>
      <c r="D97" s="61">
        <v>2</v>
      </c>
      <c r="E97" s="54">
        <v>6</v>
      </c>
      <c r="G97" s="53"/>
      <c r="H97" s="59"/>
      <c r="I97" s="60"/>
      <c r="J97" s="53"/>
      <c r="K97" s="59"/>
      <c r="L97" s="60"/>
      <c r="M97" s="53"/>
      <c r="N97" s="59"/>
      <c r="O97" s="60"/>
      <c r="P97" s="53"/>
      <c r="Q97" s="59"/>
      <c r="R97" s="60"/>
      <c r="S97" s="53"/>
      <c r="T97" s="59"/>
      <c r="V97" s="53"/>
      <c r="W97" s="77"/>
    </row>
    <row r="98" spans="1:23" x14ac:dyDescent="0.25">
      <c r="A98" s="5"/>
      <c r="B98" s="52" t="s">
        <v>243</v>
      </c>
      <c r="C98" s="52"/>
      <c r="D98" s="61">
        <v>1</v>
      </c>
      <c r="E98" s="54">
        <v>6</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 xml:space="preserve"> </v>
      </c>
      <c r="T98" s="59" t="str">
        <f t="shared" si="44"/>
        <v xml:space="preserve"> </v>
      </c>
      <c r="V98" s="53" t="str">
        <f t="shared" si="45"/>
        <v>公会任务配置 -Debug</v>
      </c>
      <c r="W98" s="77">
        <f t="shared" si="46"/>
        <v>1</v>
      </c>
    </row>
    <row r="99" spans="1:23" x14ac:dyDescent="0.25">
      <c r="A99" s="5"/>
      <c r="B99" s="52" t="s">
        <v>254</v>
      </c>
      <c r="D99" s="61">
        <v>2</v>
      </c>
      <c r="E99" s="54">
        <v>6</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充值商店界面</v>
      </c>
      <c r="W99" s="77">
        <f t="shared" si="46"/>
        <v>2</v>
      </c>
    </row>
    <row r="100" spans="1:23" x14ac:dyDescent="0.25">
      <c r="A100" s="5"/>
      <c r="B100" s="52"/>
      <c r="D100" s="61"/>
      <c r="G100" s="53"/>
      <c r="H100" s="59"/>
      <c r="I100" s="60"/>
      <c r="J100" s="53"/>
      <c r="K100" s="59"/>
      <c r="L100" s="60"/>
      <c r="M100" s="53"/>
      <c r="N100" s="59"/>
      <c r="O100" s="60"/>
      <c r="P100" s="53"/>
      <c r="Q100" s="59"/>
      <c r="R100" s="60"/>
      <c r="S100" s="53"/>
      <c r="T100" s="59"/>
    </row>
    <row r="101" spans="1:23" s="34" customFormat="1" x14ac:dyDescent="0.25">
      <c r="B101" s="37" t="s">
        <v>393</v>
      </c>
      <c r="C101" s="37"/>
      <c r="D101" s="35">
        <f>SUM(D71:D99)</f>
        <v>33</v>
      </c>
      <c r="E101" s="35"/>
      <c r="F101" s="36"/>
      <c r="H101" s="35">
        <f>SUM(H72:H99)</f>
        <v>3.5</v>
      </c>
      <c r="I101" s="38"/>
      <c r="K101" s="35">
        <f>SUM(K72:K99)</f>
        <v>6</v>
      </c>
      <c r="L101" s="38"/>
      <c r="N101" s="35">
        <f>SUM(N72:N99)</f>
        <v>6.5</v>
      </c>
      <c r="O101" s="38"/>
      <c r="Q101" s="35">
        <f>SUM(Q72:Q99)</f>
        <v>7</v>
      </c>
      <c r="R101" s="38"/>
      <c r="T101" s="35">
        <f>SUM(T72:T99)</f>
        <v>5</v>
      </c>
      <c r="U101" s="38"/>
      <c r="W101" s="35">
        <f>SUM(W72:W99)</f>
        <v>3</v>
      </c>
    </row>
    <row r="102" spans="1:23" x14ac:dyDescent="0.25">
      <c r="A102" s="5"/>
      <c r="B102" s="52"/>
      <c r="C102" s="52"/>
      <c r="D102" s="61"/>
      <c r="G102" s="53"/>
      <c r="H102" s="59"/>
      <c r="I102" s="60"/>
      <c r="J102" s="53"/>
      <c r="K102" s="59"/>
      <c r="L102" s="60"/>
      <c r="M102" s="53"/>
      <c r="N102" s="59"/>
      <c r="O102" s="60"/>
      <c r="P102" s="53"/>
      <c r="Q102" s="59"/>
      <c r="R102" s="60"/>
      <c r="S102" s="53"/>
      <c r="T102" s="59"/>
    </row>
    <row r="103" spans="1:23" x14ac:dyDescent="0.25">
      <c r="A103" s="5"/>
      <c r="B103" s="61" t="s">
        <v>265</v>
      </c>
      <c r="C103" s="52"/>
      <c r="D103" s="61"/>
      <c r="G103" s="53"/>
      <c r="H103" s="59"/>
      <c r="I103" s="60"/>
      <c r="J103" s="53"/>
      <c r="K103" s="59"/>
      <c r="L103" s="60"/>
      <c r="M103" s="53"/>
      <c r="N103" s="59"/>
      <c r="O103" s="60"/>
      <c r="P103" s="53"/>
      <c r="Q103" s="59"/>
      <c r="R103" s="60"/>
      <c r="S103" s="53"/>
      <c r="T103" s="59"/>
    </row>
    <row r="104" spans="1:23" x14ac:dyDescent="0.25">
      <c r="A104" s="5"/>
      <c r="B104" s="61"/>
      <c r="C104" s="52"/>
      <c r="D104" s="61"/>
      <c r="G104" s="53"/>
      <c r="H104" s="59"/>
      <c r="I104" s="60"/>
      <c r="J104" s="53"/>
      <c r="K104" s="59"/>
      <c r="L104" s="60"/>
      <c r="M104" s="53"/>
      <c r="N104" s="59"/>
      <c r="O104" s="60"/>
      <c r="P104" s="53"/>
      <c r="Q104" s="59"/>
      <c r="R104" s="60"/>
      <c r="S104" s="53"/>
      <c r="T104" s="59"/>
    </row>
    <row r="105" spans="1:23" x14ac:dyDescent="0.25">
      <c r="A105" s="5"/>
      <c r="B105" s="52" t="s">
        <v>116</v>
      </c>
      <c r="C105" s="52"/>
      <c r="D105" s="61">
        <v>3</v>
      </c>
      <c r="E105" s="54">
        <v>7</v>
      </c>
      <c r="G105" s="53" t="str">
        <f>IF($E105=1,$B105," ")</f>
        <v xml:space="preserve"> </v>
      </c>
      <c r="H105" s="59" t="str">
        <f>IF($E105=1,$D105," ")</f>
        <v xml:space="preserve"> </v>
      </c>
      <c r="I105" s="60"/>
      <c r="J105" s="53" t="str">
        <f>IF($E105=2,$B105," ")</f>
        <v xml:space="preserve"> </v>
      </c>
      <c r="K105" s="59" t="str">
        <f>IF($E105=2,$D105," ")</f>
        <v xml:space="preserve"> </v>
      </c>
      <c r="L105" s="60"/>
      <c r="M105" s="53" t="str">
        <f>IF($E105=3,$B105," ")</f>
        <v xml:space="preserve"> </v>
      </c>
      <c r="N105" s="59" t="str">
        <f>IF($E105=3,$D105," ")</f>
        <v xml:space="preserve"> </v>
      </c>
      <c r="O105" s="60"/>
      <c r="P105" s="53" t="str">
        <f>IF($E105=4,$B105," ")</f>
        <v xml:space="preserve"> </v>
      </c>
      <c r="Q105" s="59" t="str">
        <f>IF($E105=4,$D105," ")</f>
        <v xml:space="preserve"> </v>
      </c>
      <c r="R105" s="60"/>
      <c r="S105" s="53" t="str">
        <f>IF($E105=5,$B105," ")</f>
        <v xml:space="preserve"> </v>
      </c>
      <c r="T105" s="59" t="str">
        <f>IF($E105=5,$D105," ")</f>
        <v xml:space="preserve"> </v>
      </c>
      <c r="V105" s="53" t="str">
        <f>IF($E105=6,$B105," ")</f>
        <v xml:space="preserve"> </v>
      </c>
      <c r="W105" s="77" t="str">
        <f>IF($E105=6,$D105," ")</f>
        <v xml:space="preserve"> </v>
      </c>
    </row>
    <row r="106" spans="1:23" x14ac:dyDescent="0.25">
      <c r="A106" s="5"/>
      <c r="B106" s="56" t="s">
        <v>223</v>
      </c>
      <c r="C106" s="56"/>
      <c r="D106" s="54">
        <v>2</v>
      </c>
      <c r="E106" s="54">
        <v>7</v>
      </c>
      <c r="G106" s="53" t="str">
        <f>IF($E106=1,$B106," ")</f>
        <v xml:space="preserve"> </v>
      </c>
      <c r="H106" s="59" t="str">
        <f>IF($E106=1,$D106," ")</f>
        <v xml:space="preserve"> </v>
      </c>
      <c r="I106" s="60"/>
      <c r="J106" s="53" t="str">
        <f>IF($E106=2,$B106," ")</f>
        <v xml:space="preserve"> </v>
      </c>
      <c r="K106" s="59" t="str">
        <f>IF($E106=2,$D106," ")</f>
        <v xml:space="preserve"> </v>
      </c>
      <c r="L106" s="60"/>
      <c r="M106" s="53" t="str">
        <f>IF($E106=3,$B106," ")</f>
        <v xml:space="preserve"> </v>
      </c>
      <c r="N106" s="59" t="str">
        <f>IF($E106=3,$D106," ")</f>
        <v xml:space="preserve"> </v>
      </c>
      <c r="O106" s="60"/>
      <c r="P106" s="53" t="str">
        <f>IF($E106=4,$B106," ")</f>
        <v xml:space="preserve"> </v>
      </c>
      <c r="Q106" s="59" t="str">
        <f>IF($E106=4,$D106," ")</f>
        <v xml:space="preserve"> </v>
      </c>
      <c r="R106" s="60"/>
      <c r="S106" s="53" t="str">
        <f>IF($E106=5,$B106," ")</f>
        <v xml:space="preserve"> </v>
      </c>
      <c r="T106" s="59" t="str">
        <f>IF($E106=5,$D106," ")</f>
        <v xml:space="preserve"> </v>
      </c>
    </row>
    <row r="107" spans="1:23" x14ac:dyDescent="0.25">
      <c r="A107" s="5"/>
      <c r="B107" s="56" t="s">
        <v>241</v>
      </c>
      <c r="D107" s="54">
        <v>1</v>
      </c>
      <c r="E107" s="54">
        <v>7</v>
      </c>
      <c r="G107" s="53" t="str">
        <f>IF($E107=1,$B107," ")</f>
        <v xml:space="preserve"> </v>
      </c>
      <c r="H107" s="59" t="str">
        <f>IF($E107=1,$D107," ")</f>
        <v xml:space="preserve"> </v>
      </c>
      <c r="I107" s="60"/>
      <c r="J107" s="53" t="str">
        <f>IF($E107=2,$B107," ")</f>
        <v xml:space="preserve"> </v>
      </c>
      <c r="K107" s="59" t="str">
        <f>IF($E107=2,$D107," ")</f>
        <v xml:space="preserve"> </v>
      </c>
      <c r="L107" s="60"/>
      <c r="M107" s="53" t="str">
        <f>IF($E107=3,$B107," ")</f>
        <v xml:space="preserve"> </v>
      </c>
      <c r="N107" s="59" t="str">
        <f>IF($E107=3,$D107," ")</f>
        <v xml:space="preserve"> </v>
      </c>
      <c r="O107" s="60"/>
      <c r="P107" s="53" t="str">
        <f>IF($E107=4,$B107," ")</f>
        <v xml:space="preserve"> </v>
      </c>
      <c r="Q107" s="59" t="str">
        <f>IF($E107=4,$D107," ")</f>
        <v xml:space="preserve"> </v>
      </c>
      <c r="R107" s="60"/>
      <c r="S107" s="53" t="str">
        <f>IF($E107=5,$B107," ")</f>
        <v xml:space="preserve"> </v>
      </c>
      <c r="T107" s="59" t="str">
        <f>IF($E107=5,$D107," ")</f>
        <v xml:space="preserve"> </v>
      </c>
    </row>
    <row r="108" spans="1:23" x14ac:dyDescent="0.25">
      <c r="A108" s="5"/>
      <c r="B108" s="56" t="s">
        <v>245</v>
      </c>
      <c r="C108" s="56"/>
      <c r="D108" s="54">
        <v>2</v>
      </c>
      <c r="E108" s="54">
        <v>7</v>
      </c>
      <c r="F108" s="53" t="s">
        <v>403</v>
      </c>
      <c r="G108" s="53"/>
      <c r="H108" s="59"/>
      <c r="I108" s="60"/>
      <c r="J108" s="53"/>
      <c r="K108" s="59"/>
      <c r="L108" s="60"/>
      <c r="M108" s="53"/>
      <c r="N108" s="59"/>
      <c r="O108" s="60"/>
      <c r="P108" s="53"/>
      <c r="Q108" s="59"/>
      <c r="R108" s="60"/>
      <c r="S108" s="53"/>
      <c r="T108" s="59"/>
    </row>
    <row r="109" spans="1:23" x14ac:dyDescent="0.25">
      <c r="A109" s="5"/>
      <c r="B109" s="56"/>
      <c r="C109" s="56"/>
      <c r="G109" s="53"/>
      <c r="H109" s="59"/>
      <c r="I109" s="60"/>
      <c r="J109" s="53"/>
      <c r="K109" s="59"/>
      <c r="L109" s="60"/>
      <c r="M109" s="53"/>
      <c r="N109" s="59"/>
      <c r="O109" s="60"/>
      <c r="P109" s="53"/>
      <c r="Q109" s="59"/>
      <c r="R109" s="60"/>
      <c r="S109" s="53"/>
      <c r="T109" s="59"/>
    </row>
    <row r="110" spans="1:23" x14ac:dyDescent="0.25">
      <c r="A110" s="5"/>
      <c r="B110" s="56" t="s">
        <v>404</v>
      </c>
      <c r="C110" s="56"/>
      <c r="D110" s="54">
        <v>2</v>
      </c>
      <c r="E110" s="54">
        <v>7</v>
      </c>
      <c r="F110" s="53" t="s">
        <v>405</v>
      </c>
      <c r="G110" s="53"/>
      <c r="H110" s="59"/>
      <c r="I110" s="60"/>
      <c r="J110" s="53"/>
      <c r="K110" s="59"/>
      <c r="L110" s="60"/>
      <c r="M110" s="53"/>
      <c r="N110" s="59"/>
      <c r="O110" s="60"/>
      <c r="P110" s="53"/>
      <c r="Q110" s="59"/>
      <c r="R110" s="60"/>
      <c r="S110" s="53"/>
      <c r="T110" s="59"/>
    </row>
    <row r="111" spans="1:23" x14ac:dyDescent="0.25">
      <c r="A111" s="5"/>
      <c r="B111" s="56"/>
      <c r="C111" s="56"/>
      <c r="G111" s="53"/>
      <c r="H111" s="59"/>
      <c r="I111" s="60"/>
      <c r="J111" s="53"/>
      <c r="K111" s="59"/>
      <c r="L111" s="60"/>
      <c r="M111" s="53"/>
      <c r="N111" s="59"/>
      <c r="O111" s="60"/>
      <c r="P111" s="53"/>
      <c r="Q111" s="59"/>
      <c r="R111" s="60"/>
      <c r="S111" s="53"/>
      <c r="T111" s="59"/>
    </row>
    <row r="112" spans="1:23" x14ac:dyDescent="0.25">
      <c r="A112" s="5"/>
      <c r="B112" s="56" t="s">
        <v>439</v>
      </c>
      <c r="C112" s="56"/>
      <c r="D112" s="54">
        <v>1</v>
      </c>
      <c r="E112" s="54">
        <v>7</v>
      </c>
      <c r="G112" s="53"/>
      <c r="H112" s="59"/>
      <c r="I112" s="60"/>
      <c r="J112" s="53"/>
      <c r="K112" s="59"/>
      <c r="L112" s="60"/>
      <c r="M112" s="53"/>
      <c r="N112" s="59"/>
      <c r="O112" s="60"/>
      <c r="P112" s="53"/>
      <c r="Q112" s="59"/>
      <c r="R112" s="60"/>
      <c r="S112" s="53"/>
      <c r="T112" s="59"/>
    </row>
    <row r="113" spans="1:23" ht="34" x14ac:dyDescent="0.25">
      <c r="A113" s="5"/>
      <c r="B113" s="52" t="s">
        <v>406</v>
      </c>
      <c r="D113" s="54">
        <v>2</v>
      </c>
      <c r="E113" s="54">
        <v>7</v>
      </c>
      <c r="F113" s="53" t="s">
        <v>407</v>
      </c>
      <c r="G113" s="53" t="str">
        <f>IF($E113=1,$B113," ")</f>
        <v xml:space="preserve"> </v>
      </c>
      <c r="H113" s="59" t="str">
        <f>IF($E113=1,$D113," ")</f>
        <v xml:space="preserve"> </v>
      </c>
      <c r="I113" s="60"/>
      <c r="J113" s="53" t="str">
        <f>IF($E113=2,$B113," ")</f>
        <v xml:space="preserve"> </v>
      </c>
      <c r="K113" s="59" t="str">
        <f>IF($E113=2,$D113," ")</f>
        <v xml:space="preserve"> </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row>
    <row r="114" spans="1:23" x14ac:dyDescent="0.25">
      <c r="B114" s="52" t="s">
        <v>205</v>
      </c>
      <c r="D114" s="54">
        <v>1</v>
      </c>
      <c r="E114" s="54">
        <v>7</v>
      </c>
      <c r="G114" s="53" t="str">
        <f>IF($E114=1,$B114," ")</f>
        <v xml:space="preserve"> </v>
      </c>
      <c r="H114" s="59" t="str">
        <f>IF($E114=1,$D114," ")</f>
        <v xml:space="preserve"> </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row>
    <row r="115" spans="1:23" x14ac:dyDescent="0.25">
      <c r="B115" s="52" t="s">
        <v>242</v>
      </c>
      <c r="D115" s="54">
        <v>1</v>
      </c>
      <c r="E115" s="54">
        <v>7</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row>
    <row r="116" spans="1:23" x14ac:dyDescent="0.25">
      <c r="B116" s="52"/>
      <c r="G116" s="53"/>
      <c r="H116" s="59"/>
      <c r="I116" s="60"/>
      <c r="J116" s="53"/>
      <c r="K116" s="59"/>
      <c r="L116" s="60"/>
      <c r="M116" s="53"/>
      <c r="N116" s="59"/>
      <c r="O116" s="60"/>
      <c r="P116" s="53"/>
      <c r="Q116" s="59"/>
      <c r="R116" s="60"/>
      <c r="S116" s="53"/>
      <c r="T116" s="59"/>
    </row>
    <row r="117" spans="1:23" x14ac:dyDescent="0.25">
      <c r="B117" s="89" t="s">
        <v>397</v>
      </c>
      <c r="D117" s="35">
        <f>SUM(D105:D115)</f>
        <v>15</v>
      </c>
      <c r="G117" s="53"/>
      <c r="H117" s="59"/>
      <c r="I117" s="60"/>
      <c r="J117" s="53"/>
      <c r="K117" s="59"/>
      <c r="L117" s="60"/>
      <c r="M117" s="53"/>
      <c r="N117" s="59"/>
      <c r="O117" s="60"/>
      <c r="P117" s="53"/>
      <c r="Q117" s="59"/>
      <c r="R117" s="60"/>
      <c r="S117" s="53"/>
      <c r="T117" s="59"/>
    </row>
    <row r="118" spans="1:23" x14ac:dyDescent="0.25">
      <c r="B118" s="52"/>
      <c r="G118" s="53"/>
      <c r="H118" s="59"/>
      <c r="I118" s="60"/>
      <c r="J118" s="53"/>
      <c r="K118" s="59"/>
      <c r="L118" s="60"/>
      <c r="M118" s="53"/>
      <c r="N118" s="59"/>
      <c r="O118" s="60"/>
      <c r="P118" s="53"/>
      <c r="Q118" s="59"/>
      <c r="R118" s="60"/>
      <c r="S118" s="53"/>
      <c r="T118" s="59"/>
    </row>
    <row r="119" spans="1:23" ht="34" x14ac:dyDescent="0.25">
      <c r="B119" s="56" t="s">
        <v>118</v>
      </c>
      <c r="C119" s="56"/>
      <c r="D119" s="54">
        <v>3</v>
      </c>
      <c r="E119" s="54">
        <v>7</v>
      </c>
      <c r="F119" s="53" t="s">
        <v>408</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c r="U119" s="5"/>
    </row>
    <row r="120" spans="1:23" x14ac:dyDescent="0.25">
      <c r="B120" s="5" t="s">
        <v>117</v>
      </c>
      <c r="D120" s="54">
        <v>1</v>
      </c>
      <c r="E120" s="54">
        <v>7</v>
      </c>
      <c r="G120" s="53" t="str">
        <f t="shared" ref="G120" si="47">IF($E120=1,$B120," ")</f>
        <v xml:space="preserve"> </v>
      </c>
      <c r="H120" s="59" t="str">
        <f t="shared" ref="H120" si="48">IF($E120=1,$D120," ")</f>
        <v xml:space="preserve"> </v>
      </c>
      <c r="I120" s="60"/>
      <c r="J120" s="53" t="str">
        <f t="shared" ref="J120" si="49">IF($E120=2,$B120," ")</f>
        <v xml:space="preserve"> </v>
      </c>
      <c r="K120" s="59" t="str">
        <f t="shared" ref="K120" si="50">IF($E120=2,$D120," ")</f>
        <v xml:space="preserve"> </v>
      </c>
      <c r="L120" s="60"/>
      <c r="M120" s="53" t="str">
        <f t="shared" ref="M120" si="51">IF($E120=3,$B120," ")</f>
        <v xml:space="preserve"> </v>
      </c>
      <c r="N120" s="59" t="str">
        <f t="shared" ref="N120" si="52">IF($E120=3,$D120," ")</f>
        <v xml:space="preserve"> </v>
      </c>
      <c r="O120" s="60"/>
      <c r="P120" s="53" t="str">
        <f t="shared" ref="P120" si="53">IF($E120=4,$B120," ")</f>
        <v xml:space="preserve"> </v>
      </c>
      <c r="Q120" s="59" t="str">
        <f t="shared" ref="Q120" si="54">IF($E120=4,$D120," ")</f>
        <v xml:space="preserve"> </v>
      </c>
      <c r="R120" s="60"/>
      <c r="S120" s="53" t="str">
        <f t="shared" ref="S120" si="55">IF($E120=5,$B120," ")</f>
        <v xml:space="preserve"> </v>
      </c>
      <c r="T120" s="59" t="str">
        <f t="shared" ref="T120" si="56">IF($E120=5,$D120," ")</f>
        <v xml:space="preserve"> </v>
      </c>
      <c r="U120" s="5"/>
    </row>
    <row r="122" spans="1:23" x14ac:dyDescent="0.25">
      <c r="B122" s="56"/>
      <c r="C122" s="56"/>
      <c r="G122" s="53"/>
      <c r="H122" s="59"/>
      <c r="I122" s="60"/>
      <c r="J122" s="53"/>
      <c r="K122" s="59"/>
      <c r="L122" s="60"/>
      <c r="M122" s="53"/>
      <c r="N122" s="59"/>
      <c r="O122" s="60"/>
      <c r="P122" s="53"/>
      <c r="Q122" s="59"/>
      <c r="R122" s="60"/>
      <c r="S122" s="53"/>
      <c r="T122" s="59"/>
      <c r="U122" s="5"/>
    </row>
    <row r="123" spans="1:23" s="67" customFormat="1" x14ac:dyDescent="0.25">
      <c r="A123" s="39"/>
      <c r="D123" s="65"/>
      <c r="E123" s="65"/>
      <c r="F123" s="66"/>
      <c r="H123" s="68"/>
      <c r="I123" s="69"/>
      <c r="J123" s="71"/>
      <c r="L123" s="69"/>
      <c r="O123" s="69"/>
      <c r="R123" s="69"/>
      <c r="U123" s="69"/>
      <c r="W123" s="68"/>
    </row>
    <row r="124" spans="1:23" x14ac:dyDescent="0.25">
      <c r="A124" s="34" t="s">
        <v>120</v>
      </c>
      <c r="B124" s="72"/>
      <c r="C124" s="72"/>
      <c r="D124" s="58"/>
      <c r="F124" s="53" t="str">
        <f t="shared" ref="F124:G143" si="57">IF($E124=1,$B124," ")</f>
        <v xml:space="preserve"> </v>
      </c>
      <c r="G124" s="53" t="str">
        <f t="shared" si="57"/>
        <v xml:space="preserve"> </v>
      </c>
      <c r="H124" s="59" t="str">
        <f t="shared" ref="H124:H146" si="58">IF($E124=1,$D124," ")</f>
        <v xml:space="preserve"> </v>
      </c>
      <c r="I124" s="60"/>
      <c r="J124" s="53" t="str">
        <f t="shared" ref="J124:J146" si="59">IF($E124=2,$B124," ")</f>
        <v xml:space="preserve"> </v>
      </c>
      <c r="K124" s="59" t="str">
        <f t="shared" ref="K124:K146" si="60">IF($E124=2,$D124," ")</f>
        <v xml:space="preserve"> </v>
      </c>
      <c r="L124" s="60"/>
      <c r="M124" s="53" t="str">
        <f t="shared" ref="M124:M146" si="61">IF($E124=3,$B124," ")</f>
        <v xml:space="preserve"> </v>
      </c>
      <c r="N124" s="59" t="str">
        <f t="shared" ref="N124:N146" si="62">IF($E124=3,$D124," ")</f>
        <v xml:space="preserve"> </v>
      </c>
      <c r="O124" s="60"/>
      <c r="P124" s="53" t="str">
        <f t="shared" ref="P124:P146" si="63">IF($E124=4,$B124," ")</f>
        <v xml:space="preserve"> </v>
      </c>
      <c r="Q124" s="59" t="str">
        <f t="shared" ref="Q124:Q146" si="64">IF($E124=4,$D124," ")</f>
        <v xml:space="preserve"> </v>
      </c>
      <c r="R124" s="60"/>
      <c r="S124" s="53" t="str">
        <f t="shared" ref="S124:S146" si="65">IF($E124=5,$B124," ")</f>
        <v xml:space="preserve"> </v>
      </c>
      <c r="T124" s="59" t="str">
        <f t="shared" ref="T124:T146" si="66">IF($E124=5,$D124," ")</f>
        <v xml:space="preserve"> </v>
      </c>
    </row>
    <row r="125" spans="1:23" ht="34" x14ac:dyDescent="0.25">
      <c r="B125" s="52" t="s">
        <v>234</v>
      </c>
      <c r="C125" s="72"/>
      <c r="D125" s="79">
        <v>1</v>
      </c>
      <c r="E125" s="54">
        <v>1</v>
      </c>
      <c r="F125" s="53" t="str">
        <f t="shared" si="57"/>
        <v>前2天内容调整-测试版本配置，debug</v>
      </c>
      <c r="G125" s="53" t="str">
        <f t="shared" si="57"/>
        <v>前2天内容调整-测试版本配置，debug</v>
      </c>
      <c r="H125" s="59">
        <f t="shared" si="58"/>
        <v>1</v>
      </c>
      <c r="I125" s="60"/>
      <c r="J125" s="53" t="str">
        <f t="shared" si="59"/>
        <v xml:space="preserve"> </v>
      </c>
      <c r="K125" s="59" t="str">
        <f t="shared" si="60"/>
        <v xml:space="preserve"> </v>
      </c>
      <c r="L125" s="60"/>
      <c r="M125" s="53" t="str">
        <f t="shared" si="61"/>
        <v xml:space="preserve"> </v>
      </c>
      <c r="N125" s="59" t="str">
        <f t="shared" si="62"/>
        <v xml:space="preserve"> </v>
      </c>
      <c r="O125" s="60"/>
      <c r="P125" s="53" t="str">
        <f t="shared" si="63"/>
        <v xml:space="preserve"> </v>
      </c>
      <c r="Q125" s="59" t="str">
        <f t="shared" si="64"/>
        <v xml:space="preserve"> </v>
      </c>
      <c r="R125" s="60"/>
      <c r="S125" s="53" t="str">
        <f t="shared" si="65"/>
        <v xml:space="preserve"> </v>
      </c>
      <c r="T125" s="59" t="str">
        <f t="shared" si="66"/>
        <v xml:space="preserve"> </v>
      </c>
      <c r="V125" s="53" t="str">
        <f t="shared" ref="V125:V146" si="67">IF($E125=6,$B125," ")</f>
        <v xml:space="preserve"> </v>
      </c>
      <c r="W125" s="77" t="str">
        <f t="shared" ref="W125:W146" si="68">IF($E125=6,$D125," ")</f>
        <v xml:space="preserve"> </v>
      </c>
    </row>
    <row r="126" spans="1:23" x14ac:dyDescent="0.25">
      <c r="B126" s="76" t="s">
        <v>244</v>
      </c>
      <c r="C126" s="72"/>
      <c r="D126" s="79">
        <v>1</v>
      </c>
      <c r="E126" s="54">
        <v>1</v>
      </c>
      <c r="G126" s="53" t="str">
        <f t="shared" si="57"/>
        <v>AOE特效具体需求</v>
      </c>
      <c r="H126" s="59">
        <f t="shared" si="58"/>
        <v>1</v>
      </c>
      <c r="I126" s="60"/>
      <c r="J126" s="53" t="str">
        <f t="shared" si="59"/>
        <v xml:space="preserve"> </v>
      </c>
      <c r="K126" s="59" t="str">
        <f t="shared" si="60"/>
        <v xml:space="preserve"> </v>
      </c>
      <c r="L126" s="60"/>
      <c r="M126" s="53" t="str">
        <f t="shared" si="61"/>
        <v xml:space="preserve"> </v>
      </c>
      <c r="N126" s="59" t="str">
        <f t="shared" si="62"/>
        <v xml:space="preserve"> </v>
      </c>
      <c r="O126" s="60"/>
      <c r="P126" s="53" t="str">
        <f t="shared" si="63"/>
        <v xml:space="preserve"> </v>
      </c>
      <c r="Q126" s="59" t="str">
        <f t="shared" si="64"/>
        <v xml:space="preserve"> </v>
      </c>
      <c r="R126" s="60"/>
      <c r="S126" s="53" t="str">
        <f t="shared" si="65"/>
        <v xml:space="preserve"> </v>
      </c>
      <c r="T126" s="59" t="str">
        <f t="shared" si="66"/>
        <v xml:space="preserve"> </v>
      </c>
      <c r="V126" s="53" t="str">
        <f t="shared" si="67"/>
        <v xml:space="preserve"> </v>
      </c>
      <c r="W126" s="77" t="str">
        <f t="shared" si="68"/>
        <v xml:space="preserve"> </v>
      </c>
    </row>
    <row r="127" spans="1:23" x14ac:dyDescent="0.25">
      <c r="B127" s="52" t="s">
        <v>256</v>
      </c>
      <c r="C127" s="73"/>
      <c r="D127" s="73">
        <v>1</v>
      </c>
      <c r="E127" s="54">
        <v>1</v>
      </c>
      <c r="G127" s="53" t="str">
        <f t="shared" si="57"/>
        <v>通天塔场景， 金钱经验试炼场景需求</v>
      </c>
      <c r="H127" s="59">
        <f t="shared" si="58"/>
        <v>1</v>
      </c>
      <c r="I127" s="60"/>
      <c r="J127" s="53" t="str">
        <f t="shared" si="59"/>
        <v xml:space="preserve"> </v>
      </c>
      <c r="K127" s="59" t="str">
        <f t="shared" si="60"/>
        <v xml:space="preserve"> </v>
      </c>
      <c r="L127" s="60"/>
      <c r="M127" s="53" t="str">
        <f t="shared" si="61"/>
        <v xml:space="preserve"> </v>
      </c>
      <c r="N127" s="59" t="str">
        <f t="shared" si="62"/>
        <v xml:space="preserve"> </v>
      </c>
      <c r="O127" s="60"/>
      <c r="P127" s="53" t="str">
        <f t="shared" si="63"/>
        <v xml:space="preserve"> </v>
      </c>
      <c r="Q127" s="59" t="str">
        <f t="shared" si="64"/>
        <v xml:space="preserve"> </v>
      </c>
      <c r="R127" s="60"/>
      <c r="S127" s="53" t="str">
        <f t="shared" si="65"/>
        <v xml:space="preserve"> </v>
      </c>
      <c r="T127" s="59" t="str">
        <f t="shared" si="66"/>
        <v xml:space="preserve"> </v>
      </c>
      <c r="V127" s="53" t="str">
        <f t="shared" si="67"/>
        <v xml:space="preserve"> </v>
      </c>
      <c r="W127" s="77" t="str">
        <f t="shared" si="68"/>
        <v xml:space="preserve"> </v>
      </c>
    </row>
    <row r="128" spans="1:23" x14ac:dyDescent="0.25">
      <c r="B128" s="52"/>
      <c r="C128" s="73"/>
      <c r="D128" s="73"/>
      <c r="G128" s="53" t="str">
        <f t="shared" si="57"/>
        <v xml:space="preserve"> </v>
      </c>
      <c r="H128" s="59" t="str">
        <f t="shared" si="58"/>
        <v xml:space="preserve"> </v>
      </c>
      <c r="I128" s="60"/>
      <c r="J128" s="53" t="str">
        <f t="shared" si="59"/>
        <v xml:space="preserve"> </v>
      </c>
      <c r="K128" s="59" t="str">
        <f t="shared" si="60"/>
        <v xml:space="preserve"> </v>
      </c>
      <c r="L128" s="60"/>
      <c r="M128" s="53" t="str">
        <f t="shared" si="61"/>
        <v xml:space="preserve"> </v>
      </c>
      <c r="N128" s="59" t="str">
        <f t="shared" si="62"/>
        <v xml:space="preserve"> </v>
      </c>
      <c r="O128" s="60"/>
      <c r="P128" s="53" t="str">
        <f t="shared" si="63"/>
        <v xml:space="preserve"> </v>
      </c>
      <c r="Q128" s="59" t="str">
        <f t="shared" si="64"/>
        <v xml:space="preserve"> </v>
      </c>
      <c r="R128" s="60"/>
      <c r="S128" s="53" t="str">
        <f t="shared" si="65"/>
        <v xml:space="preserve"> </v>
      </c>
      <c r="T128" s="59" t="str">
        <f t="shared" si="66"/>
        <v xml:space="preserve"> </v>
      </c>
      <c r="V128" s="53" t="str">
        <f t="shared" si="67"/>
        <v xml:space="preserve"> </v>
      </c>
      <c r="W128" s="77" t="str">
        <f t="shared" si="68"/>
        <v xml:space="preserve"> </v>
      </c>
    </row>
    <row r="129" spans="1:23" s="9" customFormat="1" x14ac:dyDescent="0.25">
      <c r="A129" s="34"/>
      <c r="B129" s="52" t="s">
        <v>74</v>
      </c>
      <c r="C129" s="73"/>
      <c r="D129" s="73">
        <v>1</v>
      </c>
      <c r="E129" s="54">
        <v>2</v>
      </c>
      <c r="F129" s="53" t="s">
        <v>409</v>
      </c>
      <c r="G129" s="53" t="str">
        <f t="shared" si="57"/>
        <v xml:space="preserve"> </v>
      </c>
      <c r="H129" s="59" t="str">
        <f t="shared" si="58"/>
        <v xml:space="preserve"> </v>
      </c>
      <c r="I129" s="60"/>
      <c r="J129" s="53" t="str">
        <f t="shared" si="59"/>
        <v>第三四章副本设计</v>
      </c>
      <c r="K129" s="59">
        <f t="shared" si="60"/>
        <v>1</v>
      </c>
      <c r="L129" s="60"/>
      <c r="M129" s="53" t="str">
        <f t="shared" si="61"/>
        <v xml:space="preserve"> </v>
      </c>
      <c r="N129" s="59" t="str">
        <f t="shared" si="62"/>
        <v xml:space="preserve"> </v>
      </c>
      <c r="O129" s="60"/>
      <c r="P129" s="53" t="str">
        <f t="shared" si="63"/>
        <v xml:space="preserve"> </v>
      </c>
      <c r="Q129" s="59" t="str">
        <f t="shared" si="64"/>
        <v xml:space="preserve"> </v>
      </c>
      <c r="R129" s="60"/>
      <c r="S129" s="53" t="str">
        <f t="shared" si="65"/>
        <v xml:space="preserve"> </v>
      </c>
      <c r="T129" s="59" t="str">
        <f t="shared" si="66"/>
        <v xml:space="preserve"> </v>
      </c>
      <c r="V129" s="53" t="str">
        <f t="shared" si="67"/>
        <v xml:space="preserve"> </v>
      </c>
      <c r="W129" s="77" t="str">
        <f t="shared" si="68"/>
        <v xml:space="preserve"> </v>
      </c>
    </row>
    <row r="130" spans="1:23" x14ac:dyDescent="0.25">
      <c r="B130" s="76" t="s">
        <v>248</v>
      </c>
      <c r="C130" s="72"/>
      <c r="D130" s="58">
        <v>1</v>
      </c>
      <c r="E130" s="54">
        <v>2</v>
      </c>
      <c r="F130" s="53" t="s">
        <v>410</v>
      </c>
      <c r="G130" s="53" t="str">
        <f t="shared" si="57"/>
        <v xml:space="preserve"> </v>
      </c>
      <c r="H130" s="59" t="str">
        <f t="shared" si="58"/>
        <v xml:space="preserve"> </v>
      </c>
      <c r="I130" s="60"/>
      <c r="J130" s="53" t="str">
        <f t="shared" si="59"/>
        <v>技能升级逻辑和界面需求</v>
      </c>
      <c r="K130" s="59">
        <f t="shared" si="60"/>
        <v>1</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si="67"/>
        <v xml:space="preserve"> </v>
      </c>
      <c r="W130" s="77" t="str">
        <f t="shared" si="68"/>
        <v xml:space="preserve"> </v>
      </c>
    </row>
    <row r="131" spans="1:23" x14ac:dyDescent="0.25">
      <c r="B131" s="52" t="s">
        <v>228</v>
      </c>
      <c r="C131" s="73"/>
      <c r="D131" s="73">
        <v>3</v>
      </c>
      <c r="E131" s="54">
        <v>2</v>
      </c>
      <c r="G131" s="53" t="str">
        <f t="shared" si="57"/>
        <v xml:space="preserve"> </v>
      </c>
      <c r="H131" s="59" t="str">
        <f t="shared" si="58"/>
        <v xml:space="preserve"> </v>
      </c>
      <c r="I131" s="60"/>
      <c r="J131" s="53" t="str">
        <f t="shared" si="59"/>
        <v>第3章副本配置</v>
      </c>
      <c r="K131" s="59">
        <f t="shared" si="60"/>
        <v>3</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7" t="str">
        <f t="shared" si="68"/>
        <v xml:space="preserve"> </v>
      </c>
    </row>
    <row r="132" spans="1:23" x14ac:dyDescent="0.25">
      <c r="B132" s="52" t="s">
        <v>411</v>
      </c>
      <c r="C132" s="73"/>
      <c r="D132" s="73">
        <v>1</v>
      </c>
      <c r="E132" s="54">
        <v>2</v>
      </c>
      <c r="G132" s="53" t="str">
        <f t="shared" si="57"/>
        <v xml:space="preserve"> </v>
      </c>
      <c r="H132" s="59" t="str">
        <f t="shared" si="58"/>
        <v xml:space="preserve"> </v>
      </c>
      <c r="I132" s="60"/>
      <c r="J132" s="53" t="str">
        <f t="shared" si="59"/>
        <v>总体怪投放修改</v>
      </c>
      <c r="K132" s="59">
        <f t="shared" si="60"/>
        <v>1</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7" t="str">
        <f t="shared" si="68"/>
        <v xml:space="preserve"> </v>
      </c>
    </row>
    <row r="133" spans="1:23" x14ac:dyDescent="0.25">
      <c r="B133" s="52"/>
      <c r="C133" s="73"/>
      <c r="D133" s="73"/>
      <c r="G133" s="53" t="str">
        <f t="shared" si="57"/>
        <v xml:space="preserve"> </v>
      </c>
      <c r="H133" s="59" t="str">
        <f t="shared" si="58"/>
        <v xml:space="preserve"> </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7" t="str">
        <f t="shared" si="68"/>
        <v xml:space="preserve"> </v>
      </c>
    </row>
    <row r="134" spans="1:23" s="9" customFormat="1" x14ac:dyDescent="0.25">
      <c r="A134" s="34"/>
      <c r="B134" s="52" t="s">
        <v>227</v>
      </c>
      <c r="C134" s="73"/>
      <c r="D134" s="73">
        <v>2</v>
      </c>
      <c r="E134" s="54">
        <v>3</v>
      </c>
      <c r="F134" s="53" t="s">
        <v>121</v>
      </c>
      <c r="G134" s="53" t="str">
        <f t="shared" si="57"/>
        <v xml:space="preserve"> </v>
      </c>
      <c r="H134" s="59" t="str">
        <f t="shared" si="58"/>
        <v xml:space="preserve"> </v>
      </c>
      <c r="I134" s="60"/>
      <c r="J134" s="53" t="str">
        <f t="shared" si="59"/>
        <v xml:space="preserve"> </v>
      </c>
      <c r="K134" s="59" t="str">
        <f t="shared" si="60"/>
        <v xml:space="preserve"> </v>
      </c>
      <c r="L134" s="60"/>
      <c r="M134" s="53" t="str">
        <f t="shared" si="61"/>
        <v>第3章副本-debug</v>
      </c>
      <c r="N134" s="59">
        <f t="shared" si="62"/>
        <v>2</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7" t="str">
        <f t="shared" si="68"/>
        <v xml:space="preserve"> </v>
      </c>
    </row>
    <row r="135" spans="1:23" s="9" customFormat="1" x14ac:dyDescent="0.25">
      <c r="A135" s="34"/>
      <c r="B135" s="5" t="s">
        <v>229</v>
      </c>
      <c r="C135" s="73"/>
      <c r="D135" s="73">
        <v>3</v>
      </c>
      <c r="E135" s="54">
        <v>3</v>
      </c>
      <c r="F135" s="53"/>
      <c r="G135" s="53" t="str">
        <f t="shared" si="57"/>
        <v xml:space="preserve"> </v>
      </c>
      <c r="H135" s="59" t="str">
        <f t="shared" si="58"/>
        <v xml:space="preserve"> </v>
      </c>
      <c r="I135" s="60"/>
      <c r="J135" s="53" t="str">
        <f t="shared" si="59"/>
        <v xml:space="preserve"> </v>
      </c>
      <c r="K135" s="59" t="str">
        <f t="shared" si="60"/>
        <v xml:space="preserve"> </v>
      </c>
      <c r="L135" s="60"/>
      <c r="M135" s="53" t="str">
        <f t="shared" si="61"/>
        <v>第4章副本配置</v>
      </c>
      <c r="N135" s="59">
        <f t="shared" si="62"/>
        <v>3</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7" t="str">
        <f t="shared" si="68"/>
        <v xml:space="preserve"> </v>
      </c>
    </row>
    <row r="136" spans="1:23" s="9" customFormat="1" x14ac:dyDescent="0.25">
      <c r="A136" s="34"/>
      <c r="B136" s="5"/>
      <c r="C136" s="73"/>
      <c r="D136" s="73"/>
      <c r="E136" s="54"/>
      <c r="F136" s="53"/>
      <c r="G136" s="53" t="str">
        <f t="shared" si="57"/>
        <v xml:space="preserve"> </v>
      </c>
      <c r="H136" s="59" t="str">
        <f t="shared" si="58"/>
        <v xml:space="preserve"> </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7" t="str">
        <f t="shared" si="68"/>
        <v xml:space="preserve"> </v>
      </c>
    </row>
    <row r="137" spans="1:23" s="53" customFormat="1" ht="34" x14ac:dyDescent="0.25">
      <c r="A137" s="36"/>
      <c r="B137" s="52" t="s">
        <v>412</v>
      </c>
      <c r="C137" s="74"/>
      <c r="D137" s="75">
        <v>4</v>
      </c>
      <c r="E137" s="33">
        <v>4</v>
      </c>
      <c r="G137" s="53" t="str">
        <f t="shared" si="57"/>
        <v xml:space="preserve"> </v>
      </c>
      <c r="H137" s="59" t="str">
        <f t="shared" si="58"/>
        <v xml:space="preserve"> </v>
      </c>
      <c r="I137" s="60"/>
      <c r="J137" s="53" t="str">
        <f t="shared" si="59"/>
        <v xml:space="preserve"> </v>
      </c>
      <c r="K137" s="59" t="str">
        <f t="shared" si="60"/>
        <v xml:space="preserve"> </v>
      </c>
      <c r="L137" s="60"/>
      <c r="M137" s="53" t="str">
        <f t="shared" si="61"/>
        <v xml:space="preserve"> </v>
      </c>
      <c r="N137" s="59" t="str">
        <f t="shared" si="62"/>
        <v xml:space="preserve"> </v>
      </c>
      <c r="O137" s="60"/>
      <c r="P137" s="53" t="str">
        <f t="shared" si="63"/>
        <v>通天塔-试炼之塔 - Boss副本设计（4Boss,16普通）</v>
      </c>
      <c r="Q137" s="59">
        <f t="shared" si="64"/>
        <v>4</v>
      </c>
      <c r="R137" s="60"/>
      <c r="S137" s="53" t="str">
        <f t="shared" si="65"/>
        <v xml:space="preserve"> </v>
      </c>
      <c r="T137" s="59" t="str">
        <f t="shared" si="66"/>
        <v xml:space="preserve"> </v>
      </c>
      <c r="U137" s="9"/>
      <c r="V137" s="53" t="str">
        <f t="shared" si="67"/>
        <v xml:space="preserve"> </v>
      </c>
      <c r="W137" s="77" t="str">
        <f t="shared" si="68"/>
        <v xml:space="preserve"> </v>
      </c>
    </row>
    <row r="138" spans="1:23" s="9" customFormat="1" x14ac:dyDescent="0.25">
      <c r="A138" s="34"/>
      <c r="B138" s="52" t="s">
        <v>230</v>
      </c>
      <c r="C138" s="73"/>
      <c r="D138" s="73">
        <v>2</v>
      </c>
      <c r="E138" s="54">
        <v>4</v>
      </c>
      <c r="F138" s="53"/>
      <c r="G138" s="53" t="str">
        <f t="shared" si="57"/>
        <v xml:space="preserve"> </v>
      </c>
      <c r="H138" s="59" t="str">
        <f t="shared" si="58"/>
        <v xml:space="preserve"> </v>
      </c>
      <c r="I138" s="60"/>
      <c r="J138" s="53" t="str">
        <f t="shared" si="59"/>
        <v xml:space="preserve"> </v>
      </c>
      <c r="K138" s="59" t="str">
        <f t="shared" si="60"/>
        <v xml:space="preserve"> </v>
      </c>
      <c r="L138" s="60"/>
      <c r="M138" s="53" t="str">
        <f t="shared" si="61"/>
        <v xml:space="preserve"> </v>
      </c>
      <c r="N138" s="59" t="str">
        <f t="shared" si="62"/>
        <v xml:space="preserve"> </v>
      </c>
      <c r="O138" s="60"/>
      <c r="P138" s="53" t="str">
        <f t="shared" si="63"/>
        <v>第4章副本-debug</v>
      </c>
      <c r="Q138" s="59">
        <f t="shared" si="64"/>
        <v>2</v>
      </c>
      <c r="R138" s="60"/>
      <c r="S138" s="53" t="str">
        <f t="shared" si="65"/>
        <v xml:space="preserve"> </v>
      </c>
      <c r="T138" s="59" t="str">
        <f t="shared" si="66"/>
        <v xml:space="preserve"> </v>
      </c>
      <c r="V138" s="53" t="str">
        <f t="shared" si="67"/>
        <v xml:space="preserve"> </v>
      </c>
      <c r="W138" s="77" t="str">
        <f t="shared" si="68"/>
        <v xml:space="preserve"> </v>
      </c>
    </row>
    <row r="139" spans="1:23" x14ac:dyDescent="0.25">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7" t="str">
        <f t="shared" si="68"/>
        <v xml:space="preserve"> </v>
      </c>
    </row>
    <row r="140" spans="1:23" x14ac:dyDescent="0.25">
      <c r="B140" s="5" t="s">
        <v>413</v>
      </c>
      <c r="D140" s="73">
        <v>2</v>
      </c>
      <c r="E140" s="54">
        <v>5</v>
      </c>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金钱，经验副本数值设计</v>
      </c>
      <c r="T140" s="59">
        <f t="shared" si="66"/>
        <v>2</v>
      </c>
      <c r="V140" s="53" t="str">
        <f t="shared" si="67"/>
        <v xml:space="preserve"> </v>
      </c>
      <c r="W140" s="77" t="str">
        <f t="shared" si="68"/>
        <v xml:space="preserve"> </v>
      </c>
    </row>
    <row r="141" spans="1:23" x14ac:dyDescent="0.25">
      <c r="B141" s="5" t="s">
        <v>224</v>
      </c>
      <c r="D141" s="73">
        <v>3</v>
      </c>
      <c r="E141" s="54">
        <v>5</v>
      </c>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通天塔-金钱，经验副本配置</v>
      </c>
      <c r="T141" s="59">
        <f t="shared" si="66"/>
        <v>3</v>
      </c>
      <c r="V141" s="53" t="str">
        <f t="shared" si="67"/>
        <v xml:space="preserve"> </v>
      </c>
      <c r="W141" s="77" t="str">
        <f t="shared" si="68"/>
        <v xml:space="preserve"> </v>
      </c>
    </row>
    <row r="142" spans="1:23" x14ac:dyDescent="0.25">
      <c r="D142" s="73"/>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7" t="str">
        <f t="shared" si="68"/>
        <v xml:space="preserve"> </v>
      </c>
    </row>
    <row r="143" spans="1:23" s="9" customFormat="1" ht="34" x14ac:dyDescent="0.25">
      <c r="A143" s="34"/>
      <c r="B143" s="5" t="s">
        <v>231</v>
      </c>
      <c r="C143" s="52"/>
      <c r="D143" s="73">
        <v>2</v>
      </c>
      <c r="E143" s="54">
        <v>6</v>
      </c>
      <c r="F143" s="53" t="s">
        <v>94</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通天塔-金钱，经验副本配置-debug</v>
      </c>
      <c r="W143" s="77">
        <f t="shared" si="68"/>
        <v>2</v>
      </c>
    </row>
    <row r="144" spans="1:23" s="9" customFormat="1" x14ac:dyDescent="0.25">
      <c r="A144" s="34"/>
      <c r="B144" s="56" t="s">
        <v>414</v>
      </c>
      <c r="C144" s="52"/>
      <c r="D144" s="73">
        <v>3</v>
      </c>
      <c r="E144" s="54">
        <v>6</v>
      </c>
      <c r="F144" s="53" t="s">
        <v>122</v>
      </c>
      <c r="G144" s="53" t="str">
        <f t="shared" ref="G144:G146" si="69">IF($E144=1,$B144," ")</f>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通天塔 - 试炼之塔 - 配置</v>
      </c>
      <c r="W144" s="77">
        <f t="shared" si="68"/>
        <v>3</v>
      </c>
    </row>
    <row r="145" spans="1:23" x14ac:dyDescent="0.25">
      <c r="B145" s="5" t="s">
        <v>415</v>
      </c>
      <c r="D145" s="73">
        <v>4</v>
      </c>
      <c r="E145" s="54">
        <v>6</v>
      </c>
      <c r="G145" s="53" t="str">
        <f t="shared" si="69"/>
        <v xml:space="preserve"> </v>
      </c>
      <c r="H145" s="57" t="str">
        <f t="shared" si="58"/>
        <v xml:space="preserve"> </v>
      </c>
      <c r="J145" s="53" t="str">
        <f t="shared" si="59"/>
        <v xml:space="preserve"> </v>
      </c>
      <c r="K145" s="90" t="str">
        <f t="shared" si="60"/>
        <v xml:space="preserve"> </v>
      </c>
      <c r="M145" s="53" t="str">
        <f t="shared" si="61"/>
        <v xml:space="preserve"> </v>
      </c>
      <c r="N145" s="90" t="str">
        <f t="shared" si="62"/>
        <v xml:space="preserve"> </v>
      </c>
      <c r="P145" s="53" t="str">
        <f t="shared" si="63"/>
        <v xml:space="preserve"> </v>
      </c>
      <c r="Q145" s="90" t="str">
        <f t="shared" si="64"/>
        <v xml:space="preserve"> </v>
      </c>
      <c r="S145" s="53" t="str">
        <f t="shared" si="65"/>
        <v xml:space="preserve"> </v>
      </c>
      <c r="T145" s="90" t="str">
        <f t="shared" si="66"/>
        <v xml:space="preserve"> </v>
      </c>
      <c r="V145" s="53" t="str">
        <f t="shared" si="67"/>
        <v>5-6章Boss设计</v>
      </c>
      <c r="W145" s="57">
        <f t="shared" si="68"/>
        <v>4</v>
      </c>
    </row>
    <row r="146" spans="1:23" x14ac:dyDescent="0.25">
      <c r="G146" s="53" t="str">
        <f t="shared" si="69"/>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 xml:space="preserve"> </v>
      </c>
      <c r="T146" s="59" t="str">
        <f t="shared" si="66"/>
        <v xml:space="preserve"> </v>
      </c>
      <c r="V146" s="53" t="str">
        <f t="shared" si="67"/>
        <v xml:space="preserve"> </v>
      </c>
      <c r="W146" s="77" t="str">
        <f t="shared" si="68"/>
        <v xml:space="preserve"> </v>
      </c>
    </row>
    <row r="147" spans="1:23" s="34" customFormat="1" x14ac:dyDescent="0.25">
      <c r="B147" s="37" t="s">
        <v>393</v>
      </c>
      <c r="C147" s="37"/>
      <c r="D147" s="35">
        <f>SUM(D126:D146)</f>
        <v>33</v>
      </c>
      <c r="E147" s="35"/>
      <c r="F147" s="36"/>
      <c r="H147" s="35">
        <f>SUM(H125:H146)</f>
        <v>3</v>
      </c>
      <c r="I147" s="38"/>
      <c r="K147" s="35">
        <f>SUM(K126:K146)</f>
        <v>6</v>
      </c>
      <c r="L147" s="38"/>
      <c r="N147" s="35">
        <f>SUM(N126:N146)</f>
        <v>5</v>
      </c>
      <c r="O147" s="38"/>
      <c r="Q147" s="35">
        <f>SUM(Q126:Q146)</f>
        <v>6</v>
      </c>
      <c r="R147" s="38"/>
      <c r="T147" s="35">
        <f>SUM(T126:T146)</f>
        <v>5</v>
      </c>
      <c r="U147" s="38"/>
      <c r="W147" s="35">
        <f>SUM(W126:W146)</f>
        <v>9</v>
      </c>
    </row>
    <row r="149" spans="1:23" x14ac:dyDescent="0.25">
      <c r="B149" s="73" t="s">
        <v>267</v>
      </c>
      <c r="C149" s="73"/>
      <c r="D149" s="73"/>
      <c r="G149" s="53"/>
      <c r="H149" s="59"/>
      <c r="I149" s="60"/>
      <c r="J149" s="53"/>
      <c r="K149" s="59"/>
      <c r="L149" s="60"/>
      <c r="M149" s="53"/>
      <c r="N149" s="59"/>
      <c r="O149" s="60"/>
      <c r="P149" s="53"/>
      <c r="Q149" s="59"/>
      <c r="R149" s="60"/>
      <c r="S149" s="53"/>
      <c r="T149" s="59"/>
    </row>
    <row r="150" spans="1:23" x14ac:dyDescent="0.25">
      <c r="B150" s="73"/>
      <c r="C150" s="73"/>
      <c r="D150" s="73"/>
      <c r="G150" s="53"/>
      <c r="H150" s="59"/>
      <c r="I150" s="60"/>
      <c r="J150" s="53"/>
      <c r="K150" s="59"/>
      <c r="L150" s="60"/>
      <c r="M150" s="53"/>
      <c r="N150" s="59"/>
      <c r="O150" s="60"/>
      <c r="P150" s="53"/>
      <c r="Q150" s="59"/>
      <c r="R150" s="60"/>
      <c r="S150" s="53"/>
      <c r="T150" s="59"/>
    </row>
    <row r="151" spans="1:23" x14ac:dyDescent="0.25">
      <c r="B151" s="5" t="s">
        <v>416</v>
      </c>
      <c r="D151" s="54">
        <v>4</v>
      </c>
      <c r="E151" s="54">
        <v>6</v>
      </c>
      <c r="G151" s="53" t="str">
        <f>IF($E151=1,$B151," ")</f>
        <v xml:space="preserve"> </v>
      </c>
      <c r="H151" s="59" t="str">
        <f>IF($E151=1,$D151," ")</f>
        <v xml:space="preserve"> </v>
      </c>
      <c r="I151" s="60"/>
      <c r="J151" s="53" t="str">
        <f>IF($E151=2,$B151," ")</f>
        <v xml:space="preserve"> </v>
      </c>
      <c r="K151" s="59" t="str">
        <f>IF($E151=2,$D151," ")</f>
        <v xml:space="preserve"> </v>
      </c>
      <c r="L151" s="60"/>
      <c r="M151" s="53" t="str">
        <f>IF($E151=3,$B151," ")</f>
        <v xml:space="preserve"> </v>
      </c>
      <c r="N151" s="59" t="str">
        <f>IF($E151=3,$D151," ")</f>
        <v xml:space="preserve"> </v>
      </c>
      <c r="O151" s="60"/>
      <c r="P151" s="53" t="str">
        <f>IF($E151=4,$B151," ")</f>
        <v xml:space="preserve"> </v>
      </c>
      <c r="Q151" s="59" t="str">
        <f>IF($E151=4,$D151," ")</f>
        <v xml:space="preserve"> </v>
      </c>
      <c r="R151" s="60"/>
      <c r="S151" s="53" t="str">
        <f>IF($E151=5,$B151," ")</f>
        <v xml:space="preserve"> </v>
      </c>
      <c r="T151" s="59" t="str">
        <f>IF($E151=5,$D151," ")</f>
        <v xml:space="preserve"> </v>
      </c>
      <c r="V151" s="53" t="str">
        <f>IF($E151=6,$B151," ")</f>
        <v>1-2章困难副本数值设计</v>
      </c>
      <c r="W151" s="77">
        <f>IF($E151=6,$D151," ")</f>
        <v>4</v>
      </c>
    </row>
    <row r="152" spans="1:23" s="9" customFormat="1" x14ac:dyDescent="0.25">
      <c r="A152" s="34"/>
      <c r="B152" s="5" t="s">
        <v>226</v>
      </c>
      <c r="C152" s="73"/>
      <c r="D152" s="73">
        <v>3</v>
      </c>
      <c r="E152" s="54"/>
      <c r="F152" s="53"/>
      <c r="G152" s="53" t="str">
        <f>IF($E152=1,$B152," ")</f>
        <v xml:space="preserve"> </v>
      </c>
      <c r="H152" s="59" t="str">
        <f>IF($E152=1,$D152," ")</f>
        <v xml:space="preserve"> </v>
      </c>
      <c r="I152" s="60"/>
      <c r="J152" s="53" t="str">
        <f>IF($E152=2,$B152," ")</f>
        <v xml:space="preserve"> </v>
      </c>
      <c r="K152" s="59" t="str">
        <f>IF($E152=2,$D152," ")</f>
        <v xml:space="preserve"> </v>
      </c>
      <c r="L152" s="60"/>
      <c r="M152" s="53" t="str">
        <f>IF($E152=3,$B152," ")</f>
        <v xml:space="preserve"> </v>
      </c>
      <c r="N152" s="59" t="str">
        <f>IF($E152=3,$D152," ")</f>
        <v xml:space="preserve"> </v>
      </c>
      <c r="O152" s="60"/>
      <c r="P152" s="53" t="str">
        <f>IF($E152=4,$B152," ")</f>
        <v xml:space="preserve"> </v>
      </c>
      <c r="Q152" s="59" t="str">
        <f>IF($E152=4,$D152," ")</f>
        <v xml:space="preserve"> </v>
      </c>
      <c r="R152" s="60"/>
      <c r="S152" s="53" t="str">
        <f>IF($E152=5,$B152," ")</f>
        <v xml:space="preserve"> </v>
      </c>
      <c r="T152" s="59" t="str">
        <f>IF($E152=5,$D152," ")</f>
        <v xml:space="preserve"> </v>
      </c>
      <c r="V152" s="5"/>
      <c r="W152" s="57"/>
    </row>
    <row r="153" spans="1:23" x14ac:dyDescent="0.25">
      <c r="B153" s="5" t="s">
        <v>225</v>
      </c>
      <c r="D153" s="54">
        <v>3</v>
      </c>
      <c r="G153" s="53" t="str">
        <f>IF($E153=1,$B153," ")</f>
        <v xml:space="preserve"> </v>
      </c>
      <c r="H153" s="59" t="str">
        <f>IF($E153=1,$D153," ")</f>
        <v xml:space="preserve"> </v>
      </c>
      <c r="I153" s="60"/>
      <c r="J153" s="53" t="str">
        <f>IF($E153=2,$B153," ")</f>
        <v xml:space="preserve"> </v>
      </c>
      <c r="K153" s="59" t="str">
        <f>IF($E153=2,$D153," ")</f>
        <v xml:space="preserve"> </v>
      </c>
      <c r="L153" s="60"/>
      <c r="M153" s="53" t="str">
        <f>IF($E153=3,$B153," ")</f>
        <v xml:space="preserve"> </v>
      </c>
      <c r="N153" s="59" t="str">
        <f>IF($E153=3,$D153," ")</f>
        <v xml:space="preserve"> </v>
      </c>
      <c r="O153" s="60"/>
      <c r="P153" s="53" t="str">
        <f>IF($E153=4,$B153," ")</f>
        <v xml:space="preserve"> </v>
      </c>
      <c r="Q153" s="59" t="str">
        <f>IF($E153=4,$D153," ")</f>
        <v xml:space="preserve"> </v>
      </c>
      <c r="R153" s="60"/>
      <c r="S153" s="53" t="str">
        <f>IF($E153=5,$B153," ")</f>
        <v xml:space="preserve"> </v>
      </c>
      <c r="T153" s="59" t="str">
        <f>IF($E153=5,$D153," ")</f>
        <v xml:space="preserve"> </v>
      </c>
    </row>
    <row r="154" spans="1:23" x14ac:dyDescent="0.25">
      <c r="B154" s="52" t="s">
        <v>417</v>
      </c>
      <c r="D154" s="61">
        <v>6</v>
      </c>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row>
    <row r="155" spans="1:23" s="9" customFormat="1" x14ac:dyDescent="0.25">
      <c r="A155" s="34"/>
      <c r="B155" s="52" t="s">
        <v>418</v>
      </c>
      <c r="C155" s="5"/>
      <c r="D155" s="61">
        <v>12</v>
      </c>
      <c r="E155" s="54"/>
      <c r="F155" s="53"/>
      <c r="G155" s="53"/>
      <c r="H155" s="59"/>
      <c r="I155" s="60"/>
      <c r="J155" s="53"/>
      <c r="K155" s="59"/>
      <c r="L155" s="60"/>
      <c r="M155" s="53"/>
      <c r="N155" s="59"/>
      <c r="O155" s="60"/>
      <c r="P155" s="53"/>
      <c r="Q155" s="59"/>
      <c r="R155" s="60"/>
      <c r="S155" s="53"/>
      <c r="T155" s="59"/>
      <c r="V155" s="5"/>
      <c r="W155" s="57"/>
    </row>
    <row r="157" spans="1:23" x14ac:dyDescent="0.25">
      <c r="B157" s="37" t="s">
        <v>397</v>
      </c>
      <c r="D157" s="35">
        <f>SUM(D152:D156)</f>
        <v>24</v>
      </c>
      <c r="F157" s="53" t="str">
        <f t="shared" ref="F157:T157" si="70">IF($E157=1,$B157," ")</f>
        <v xml:space="preserve"> </v>
      </c>
      <c r="G157" s="53" t="str">
        <f t="shared" si="70"/>
        <v xml:space="preserve"> </v>
      </c>
      <c r="H157" s="77" t="str">
        <f t="shared" si="70"/>
        <v xml:space="preserve"> </v>
      </c>
      <c r="I157" s="53" t="str">
        <f t="shared" si="70"/>
        <v xml:space="preserve"> </v>
      </c>
      <c r="J157" s="53" t="str">
        <f t="shared" si="70"/>
        <v xml:space="preserve"> </v>
      </c>
      <c r="K157" s="53" t="str">
        <f t="shared" si="70"/>
        <v xml:space="preserve"> </v>
      </c>
      <c r="L157" s="53" t="str">
        <f t="shared" si="70"/>
        <v xml:space="preserve"> </v>
      </c>
      <c r="M157" s="53" t="str">
        <f t="shared" si="70"/>
        <v xml:space="preserve"> </v>
      </c>
      <c r="N157" s="53" t="str">
        <f t="shared" si="70"/>
        <v xml:space="preserve"> </v>
      </c>
      <c r="O157" s="53" t="str">
        <f t="shared" si="70"/>
        <v xml:space="preserve"> </v>
      </c>
      <c r="P157" s="53" t="str">
        <f t="shared" si="70"/>
        <v xml:space="preserve"> </v>
      </c>
      <c r="Q157" s="53" t="str">
        <f t="shared" si="70"/>
        <v xml:space="preserve"> </v>
      </c>
      <c r="R157" s="53" t="str">
        <f t="shared" si="70"/>
        <v xml:space="preserve"> </v>
      </c>
      <c r="S157" s="53" t="str">
        <f t="shared" si="70"/>
        <v xml:space="preserve"> </v>
      </c>
      <c r="T157" s="53" t="str">
        <f t="shared" si="70"/>
        <v xml:space="preserve"> </v>
      </c>
    </row>
    <row r="159" spans="1:23" s="67" customFormat="1" x14ac:dyDescent="0.25">
      <c r="D159" s="65"/>
      <c r="E159" s="65"/>
      <c r="F159" s="66"/>
      <c r="H159" s="68"/>
      <c r="I159" s="69"/>
      <c r="L159" s="69"/>
      <c r="O159" s="69"/>
      <c r="R159" s="69"/>
      <c r="U159" s="69"/>
      <c r="W159" s="68"/>
    </row>
    <row r="160" spans="1:23" x14ac:dyDescent="0.25">
      <c r="A160" s="34" t="s">
        <v>419</v>
      </c>
      <c r="B160" s="75"/>
      <c r="C160" s="75"/>
      <c r="D160" s="75"/>
      <c r="G160" s="75"/>
      <c r="H160" s="78"/>
      <c r="I160" s="60"/>
      <c r="J160" s="52"/>
    </row>
    <row r="161" spans="1:23" x14ac:dyDescent="0.25">
      <c r="B161" s="52" t="s">
        <v>234</v>
      </c>
      <c r="C161" s="75"/>
      <c r="D161" s="75">
        <v>1</v>
      </c>
      <c r="E161" s="54">
        <v>1</v>
      </c>
      <c r="G161" s="53" t="str">
        <f t="shared" ref="G161:G182" si="71">IF($E161=1,$B161," ")</f>
        <v>前2天内容调整-测试版本配置，debug</v>
      </c>
      <c r="H161" s="59">
        <f t="shared" ref="H161:H182" si="72">IF($E161=1,$D161," ")</f>
        <v>1</v>
      </c>
      <c r="I161" s="60"/>
      <c r="J161" s="53" t="str">
        <f t="shared" ref="J161:J182" si="73">IF($E161=2,$B161," ")</f>
        <v xml:space="preserve"> </v>
      </c>
      <c r="K161" s="59" t="str">
        <f t="shared" ref="K161:K182" si="74">IF($E161=2,$D161," ")</f>
        <v xml:space="preserve"> </v>
      </c>
      <c r="L161" s="60"/>
      <c r="M161" s="53" t="str">
        <f t="shared" ref="M161:M182" si="75">IF($E161=3,$B161," ")</f>
        <v xml:space="preserve"> </v>
      </c>
      <c r="N161" s="59" t="str">
        <f t="shared" ref="N161:N182" si="76">IF($E161=3,$D161," ")</f>
        <v xml:space="preserve"> </v>
      </c>
      <c r="O161" s="60"/>
      <c r="P161" s="53" t="str">
        <f t="shared" ref="P161:P182" si="77">IF($E161=4,$B161," ")</f>
        <v xml:space="preserve"> </v>
      </c>
      <c r="Q161" s="59" t="str">
        <f t="shared" ref="Q161:Q182" si="78">IF($E161=4,$D161," ")</f>
        <v xml:space="preserve"> </v>
      </c>
      <c r="R161" s="60"/>
      <c r="S161" s="53" t="str">
        <f t="shared" ref="S161:S182" si="79">IF($E161=5,$B161," ")</f>
        <v xml:space="preserve"> </v>
      </c>
      <c r="T161" s="59" t="str">
        <f t="shared" ref="T161:T182" si="80">IF($E161=5,$D161," ")</f>
        <v xml:space="preserve"> </v>
      </c>
      <c r="V161" s="53" t="str">
        <f t="shared" ref="V161:V182" si="81">IF($E161=6,$B161," ")</f>
        <v xml:space="preserve"> </v>
      </c>
      <c r="W161" s="77" t="str">
        <f t="shared" ref="W161:W182" si="82">IF($E161=6,$D161," ")</f>
        <v xml:space="preserve"> </v>
      </c>
    </row>
    <row r="162" spans="1:23" x14ac:dyDescent="0.25">
      <c r="B162" s="52" t="s">
        <v>246</v>
      </c>
      <c r="D162" s="54">
        <v>1</v>
      </c>
      <c r="E162" s="54">
        <v>1</v>
      </c>
      <c r="G162" s="53" t="str">
        <f t="shared" si="71"/>
        <v>道具指引配置</v>
      </c>
      <c r="H162" s="59">
        <f t="shared" si="72"/>
        <v>1</v>
      </c>
      <c r="I162" s="60"/>
      <c r="J162" s="53" t="str">
        <f t="shared" si="73"/>
        <v xml:space="preserve"> </v>
      </c>
      <c r="K162" s="59" t="str">
        <f t="shared" si="74"/>
        <v xml:space="preserve"> </v>
      </c>
      <c r="L162" s="60"/>
      <c r="M162" s="53" t="str">
        <f t="shared" si="75"/>
        <v xml:space="preserve"> </v>
      </c>
      <c r="N162" s="59" t="str">
        <f t="shared" si="76"/>
        <v xml:space="preserve"> </v>
      </c>
      <c r="O162" s="60"/>
      <c r="P162" s="53" t="str">
        <f t="shared" si="77"/>
        <v xml:space="preserve"> </v>
      </c>
      <c r="Q162" s="59" t="str">
        <f t="shared" si="78"/>
        <v xml:space="preserve"> </v>
      </c>
      <c r="R162" s="60"/>
      <c r="S162" s="53" t="str">
        <f t="shared" si="79"/>
        <v xml:space="preserve"> </v>
      </c>
      <c r="T162" s="59" t="str">
        <f t="shared" si="80"/>
        <v xml:space="preserve"> </v>
      </c>
      <c r="V162" s="53" t="str">
        <f t="shared" si="81"/>
        <v xml:space="preserve"> </v>
      </c>
      <c r="W162" s="77" t="str">
        <f t="shared" si="82"/>
        <v xml:space="preserve"> </v>
      </c>
    </row>
    <row r="163" spans="1:23" x14ac:dyDescent="0.25">
      <c r="B163" s="52"/>
      <c r="G163" s="53"/>
      <c r="H163" s="59"/>
      <c r="I163" s="60"/>
      <c r="J163" s="53"/>
      <c r="K163" s="59"/>
      <c r="L163" s="60"/>
      <c r="M163" s="53"/>
      <c r="N163" s="59"/>
      <c r="O163" s="60"/>
      <c r="P163" s="53"/>
      <c r="Q163" s="59"/>
      <c r="R163" s="60"/>
      <c r="S163" s="53"/>
      <c r="T163" s="59"/>
      <c r="V163" s="53"/>
      <c r="W163" s="77"/>
    </row>
    <row r="164" spans="1:23" ht="34" x14ac:dyDescent="0.25">
      <c r="B164" s="52" t="s">
        <v>420</v>
      </c>
      <c r="D164" s="54">
        <v>4</v>
      </c>
      <c r="E164" s="54">
        <v>2</v>
      </c>
      <c r="F164" s="53" t="s">
        <v>421</v>
      </c>
      <c r="G164" s="53" t="str">
        <f t="shared" si="71"/>
        <v xml:space="preserve"> </v>
      </c>
      <c r="H164" s="59" t="str">
        <f t="shared" si="72"/>
        <v xml:space="preserve"> </v>
      </c>
      <c r="I164" s="60"/>
      <c r="J164" s="53" t="str">
        <f t="shared" si="73"/>
        <v>4个章节相关数值设计补漏</v>
      </c>
      <c r="K164" s="59">
        <f t="shared" si="74"/>
        <v>4</v>
      </c>
      <c r="L164" s="60"/>
      <c r="M164" s="53" t="str">
        <f t="shared" si="75"/>
        <v xml:space="preserve"> </v>
      </c>
      <c r="N164" s="59" t="str">
        <f t="shared" si="76"/>
        <v xml:space="preserve"> </v>
      </c>
      <c r="O164" s="60"/>
      <c r="P164" s="53" t="str">
        <f t="shared" si="77"/>
        <v xml:space="preserve"> </v>
      </c>
      <c r="Q164" s="59" t="str">
        <f t="shared" si="78"/>
        <v xml:space="preserve"> </v>
      </c>
      <c r="R164" s="60"/>
      <c r="S164" s="53" t="str">
        <f t="shared" si="79"/>
        <v xml:space="preserve"> </v>
      </c>
      <c r="T164" s="59" t="str">
        <f t="shared" si="80"/>
        <v xml:space="preserve"> </v>
      </c>
      <c r="V164" s="53" t="str">
        <f t="shared" si="81"/>
        <v xml:space="preserve"> </v>
      </c>
      <c r="W164" s="77" t="str">
        <f t="shared" si="82"/>
        <v xml:space="preserve"> </v>
      </c>
    </row>
    <row r="165" spans="1:23" x14ac:dyDescent="0.25">
      <c r="B165" s="52" t="s">
        <v>422</v>
      </c>
      <c r="D165" s="54">
        <v>2</v>
      </c>
      <c r="E165" s="54">
        <v>2</v>
      </c>
      <c r="G165" s="53" t="str">
        <f>IF($E165=1,$B165," ")</f>
        <v xml:space="preserve"> </v>
      </c>
      <c r="H165" s="59" t="str">
        <f>IF($E165=1,$D165," ")</f>
        <v xml:space="preserve"> </v>
      </c>
      <c r="I165" s="60"/>
      <c r="J165" s="53" t="str">
        <f>IF($E165=2,$B165," ")</f>
        <v>第3 -4章副本配置Reward</v>
      </c>
      <c r="K165" s="59">
        <f>IF($E165=2,$D165," ")</f>
        <v>2</v>
      </c>
      <c r="L165" s="60"/>
      <c r="M165" s="53" t="str">
        <f>IF($E165=3,$B165," ")</f>
        <v xml:space="preserve"> </v>
      </c>
      <c r="N165" s="59" t="str">
        <f>IF($E165=3,$D165," ")</f>
        <v xml:space="preserve"> </v>
      </c>
      <c r="O165" s="60"/>
      <c r="P165" s="53" t="str">
        <f>IF($E165=4,$B165," ")</f>
        <v xml:space="preserve"> </v>
      </c>
      <c r="Q165" s="59" t="str">
        <f>IF($E165=4,$D165," ")</f>
        <v xml:space="preserve"> </v>
      </c>
      <c r="R165" s="60"/>
      <c r="S165" s="53" t="str">
        <f>IF($E165=5,$B165," ")</f>
        <v xml:space="preserve"> </v>
      </c>
      <c r="T165" s="59" t="str">
        <f>IF($E165=5,$D165," ")</f>
        <v xml:space="preserve"> </v>
      </c>
      <c r="V165" s="53" t="str">
        <f>IF($E165=6,$B165," ")</f>
        <v xml:space="preserve"> </v>
      </c>
      <c r="W165" s="77" t="str">
        <f>IF($E165=6,$D165," ")</f>
        <v xml:space="preserve"> </v>
      </c>
    </row>
    <row r="166" spans="1:23" x14ac:dyDescent="0.25">
      <c r="B166" s="52"/>
      <c r="G166" s="53"/>
      <c r="H166" s="59"/>
      <c r="I166" s="60"/>
      <c r="J166" s="53"/>
      <c r="K166" s="59"/>
      <c r="L166" s="60"/>
      <c r="M166" s="53"/>
      <c r="N166" s="59"/>
      <c r="O166" s="60"/>
      <c r="P166" s="53"/>
      <c r="Q166" s="59"/>
      <c r="R166" s="60"/>
      <c r="S166" s="53"/>
      <c r="T166" s="59"/>
      <c r="V166" s="53"/>
      <c r="W166" s="77"/>
    </row>
    <row r="167" spans="1:23" x14ac:dyDescent="0.25">
      <c r="B167" s="52" t="s">
        <v>423</v>
      </c>
      <c r="D167" s="54">
        <v>2</v>
      </c>
      <c r="E167" s="54">
        <v>3</v>
      </c>
      <c r="F167" s="53" t="s">
        <v>123</v>
      </c>
      <c r="G167" s="53" t="str">
        <f>IF($E167=1,$B167," ")</f>
        <v xml:space="preserve"> </v>
      </c>
      <c r="H167" s="59" t="str">
        <f>IF($E167=1,$D167," ")</f>
        <v xml:space="preserve"> </v>
      </c>
      <c r="I167" s="60"/>
      <c r="J167" s="53" t="str">
        <f>IF($E167=2,$B167," ")</f>
        <v xml:space="preserve"> </v>
      </c>
      <c r="K167" s="59" t="str">
        <f>IF($E167=2,$D167," ")</f>
        <v xml:space="preserve"> </v>
      </c>
      <c r="L167" s="60"/>
      <c r="M167" s="53" t="str">
        <f>IF($E167=3,$B167," ")</f>
        <v>第3 -4章副本配置Reward - debug</v>
      </c>
      <c r="N167" s="59">
        <f>IF($E167=3,$D167," ")</f>
        <v>2</v>
      </c>
      <c r="O167" s="60"/>
      <c r="P167" s="53" t="str">
        <f>IF($E167=4,$B167," ")</f>
        <v xml:space="preserve"> </v>
      </c>
      <c r="Q167" s="59" t="str">
        <f>IF($E167=4,$D167," ")</f>
        <v xml:space="preserve"> </v>
      </c>
      <c r="R167" s="60"/>
      <c r="S167" s="53" t="str">
        <f>IF($E167=5,$B167," ")</f>
        <v xml:space="preserve"> </v>
      </c>
      <c r="T167" s="59" t="str">
        <f>IF($E167=5,$D167," ")</f>
        <v xml:space="preserve"> </v>
      </c>
      <c r="V167" s="53" t="str">
        <f>IF($E167=6,$B167," ")</f>
        <v xml:space="preserve"> </v>
      </c>
      <c r="W167" s="77" t="str">
        <f>IF($E167=6,$D167," ")</f>
        <v xml:space="preserve"> </v>
      </c>
    </row>
    <row r="168" spans="1:23" x14ac:dyDescent="0.25">
      <c r="B168" s="5" t="s">
        <v>224</v>
      </c>
      <c r="D168" s="54">
        <v>2</v>
      </c>
      <c r="E168" s="54">
        <v>3</v>
      </c>
      <c r="G168" s="53" t="str">
        <f>IF($E168=1,$B168," ")</f>
        <v xml:space="preserve"> </v>
      </c>
      <c r="H168" s="59" t="str">
        <f>IF($E168=1,$D168," ")</f>
        <v xml:space="preserve"> </v>
      </c>
      <c r="I168" s="60"/>
      <c r="J168" s="53" t="str">
        <f>IF($E168=2,$B168," ")</f>
        <v xml:space="preserve"> </v>
      </c>
      <c r="K168" s="59" t="str">
        <f>IF($E168=2,$D168," ")</f>
        <v xml:space="preserve"> </v>
      </c>
      <c r="L168" s="60"/>
      <c r="M168" s="53" t="str">
        <f>IF($E168=3,$B168," ")</f>
        <v>通天塔-金钱，经验副本配置</v>
      </c>
      <c r="N168" s="59">
        <f>IF($E168=3,$D168," ")</f>
        <v>2</v>
      </c>
      <c r="O168" s="60"/>
      <c r="P168" s="53" t="str">
        <f>IF($E168=4,$B168," ")</f>
        <v xml:space="preserve"> </v>
      </c>
      <c r="Q168" s="59" t="str">
        <f>IF($E168=4,$D168," ")</f>
        <v xml:space="preserve"> </v>
      </c>
      <c r="R168" s="60"/>
      <c r="S168" s="53" t="str">
        <f>IF($E168=5,$B168," ")</f>
        <v xml:space="preserve"> </v>
      </c>
      <c r="T168" s="59" t="str">
        <f>IF($E168=5,$D168," ")</f>
        <v xml:space="preserve"> </v>
      </c>
      <c r="V168" s="53" t="str">
        <f>IF($E168=6,$B168," ")</f>
        <v xml:space="preserve"> </v>
      </c>
      <c r="W168" s="77" t="str">
        <f>IF($E168=6,$D168," ")</f>
        <v xml:space="preserve"> </v>
      </c>
    </row>
    <row r="169" spans="1:23" x14ac:dyDescent="0.25">
      <c r="A169" s="5"/>
      <c r="B169" s="52" t="s">
        <v>263</v>
      </c>
      <c r="D169" s="54">
        <v>2</v>
      </c>
      <c r="E169" s="54">
        <v>3</v>
      </c>
      <c r="F169" s="53" t="s">
        <v>259</v>
      </c>
      <c r="G169" s="53" t="str">
        <f t="shared" si="71"/>
        <v xml:space="preserve"> </v>
      </c>
      <c r="H169" s="59" t="str">
        <f t="shared" si="72"/>
        <v xml:space="preserve"> </v>
      </c>
      <c r="I169" s="60"/>
      <c r="J169" s="53" t="str">
        <f t="shared" si="73"/>
        <v xml:space="preserve"> </v>
      </c>
      <c r="K169" s="59" t="str">
        <f t="shared" si="74"/>
        <v xml:space="preserve"> </v>
      </c>
      <c r="L169" s="60"/>
      <c r="M169" s="53" t="str">
        <f t="shared" si="75"/>
        <v>抽蛋内容设计</v>
      </c>
      <c r="N169" s="59">
        <f t="shared" si="76"/>
        <v>2</v>
      </c>
      <c r="O169" s="60"/>
      <c r="P169" s="53" t="str">
        <f t="shared" si="77"/>
        <v xml:space="preserve"> </v>
      </c>
      <c r="Q169" s="59" t="str">
        <f t="shared" si="78"/>
        <v xml:space="preserve"> </v>
      </c>
      <c r="R169" s="60"/>
      <c r="S169" s="53" t="str">
        <f t="shared" si="79"/>
        <v xml:space="preserve"> </v>
      </c>
      <c r="T169" s="59" t="str">
        <f t="shared" si="80"/>
        <v xml:space="preserve"> </v>
      </c>
      <c r="V169" s="53" t="str">
        <f t="shared" si="81"/>
        <v xml:space="preserve"> </v>
      </c>
      <c r="W169" s="77" t="str">
        <f t="shared" si="82"/>
        <v xml:space="preserve"> </v>
      </c>
    </row>
    <row r="170" spans="1:23" x14ac:dyDescent="0.25">
      <c r="A170" s="5"/>
      <c r="B170" s="52"/>
      <c r="G170" s="53"/>
      <c r="H170" s="59"/>
      <c r="I170" s="60"/>
      <c r="J170" s="53"/>
      <c r="K170" s="59"/>
      <c r="L170" s="60"/>
      <c r="M170" s="53"/>
      <c r="N170" s="59"/>
      <c r="O170" s="60"/>
      <c r="P170" s="53"/>
      <c r="Q170" s="59"/>
      <c r="R170" s="60"/>
      <c r="S170" s="53"/>
      <c r="T170" s="59"/>
      <c r="V170" s="53"/>
      <c r="W170" s="77"/>
    </row>
    <row r="171" spans="1:23" x14ac:dyDescent="0.25">
      <c r="A171" s="5"/>
      <c r="B171" s="52" t="s">
        <v>262</v>
      </c>
      <c r="D171" s="54">
        <v>2</v>
      </c>
      <c r="E171" s="54">
        <v>4</v>
      </c>
      <c r="G171" s="53" t="str">
        <f t="shared" si="71"/>
        <v xml:space="preserve"> </v>
      </c>
      <c r="H171" s="59" t="str">
        <f t="shared" si="72"/>
        <v xml:space="preserve"> </v>
      </c>
      <c r="I171" s="60"/>
      <c r="J171" s="53" t="str">
        <f t="shared" si="73"/>
        <v xml:space="preserve"> </v>
      </c>
      <c r="K171" s="59" t="str">
        <f t="shared" si="74"/>
        <v xml:space="preserve"> </v>
      </c>
      <c r="L171" s="60"/>
      <c r="M171" s="53" t="str">
        <f t="shared" si="75"/>
        <v xml:space="preserve"> </v>
      </c>
      <c r="N171" s="59" t="str">
        <f t="shared" si="76"/>
        <v xml:space="preserve"> </v>
      </c>
      <c r="O171" s="60"/>
      <c r="P171" s="53" t="str">
        <f t="shared" si="77"/>
        <v>抽蛋内容配置</v>
      </c>
      <c r="Q171" s="59">
        <f t="shared" si="78"/>
        <v>2</v>
      </c>
      <c r="R171" s="60"/>
      <c r="S171" s="53" t="str">
        <f t="shared" si="79"/>
        <v xml:space="preserve"> </v>
      </c>
      <c r="T171" s="59" t="str">
        <f t="shared" si="80"/>
        <v xml:space="preserve"> </v>
      </c>
      <c r="V171" s="53" t="str">
        <f t="shared" si="81"/>
        <v xml:space="preserve"> </v>
      </c>
      <c r="W171" s="77" t="str">
        <f t="shared" si="82"/>
        <v xml:space="preserve"> </v>
      </c>
    </row>
    <row r="172" spans="1:23" x14ac:dyDescent="0.25">
      <c r="A172" s="5"/>
      <c r="B172" s="52" t="s">
        <v>208</v>
      </c>
      <c r="D172" s="54">
        <v>2</v>
      </c>
      <c r="E172" s="54">
        <v>4</v>
      </c>
      <c r="G172" s="53" t="str">
        <f t="shared" si="71"/>
        <v xml:space="preserve"> </v>
      </c>
      <c r="H172" s="59" t="str">
        <f t="shared" si="72"/>
        <v xml:space="preserve"> </v>
      </c>
      <c r="I172" s="60"/>
      <c r="J172" s="53" t="str">
        <f t="shared" si="73"/>
        <v xml:space="preserve"> </v>
      </c>
      <c r="K172" s="59" t="str">
        <f t="shared" si="74"/>
        <v xml:space="preserve"> </v>
      </c>
      <c r="L172" s="60"/>
      <c r="M172" s="53" t="str">
        <f t="shared" si="75"/>
        <v xml:space="preserve"> </v>
      </c>
      <c r="N172" s="59" t="str">
        <f t="shared" si="76"/>
        <v xml:space="preserve"> </v>
      </c>
      <c r="O172" s="60"/>
      <c r="P172" s="53" t="str">
        <f t="shared" si="77"/>
        <v>PVP奖励配置</v>
      </c>
      <c r="Q172" s="59">
        <f t="shared" si="78"/>
        <v>2</v>
      </c>
      <c r="R172" s="60"/>
      <c r="S172" s="53" t="str">
        <f t="shared" si="79"/>
        <v xml:space="preserve"> </v>
      </c>
      <c r="T172" s="59" t="str">
        <f t="shared" si="80"/>
        <v xml:space="preserve"> </v>
      </c>
      <c r="V172" s="53" t="str">
        <f t="shared" si="81"/>
        <v xml:space="preserve"> </v>
      </c>
      <c r="W172" s="77" t="str">
        <f t="shared" si="82"/>
        <v xml:space="preserve"> </v>
      </c>
    </row>
    <row r="173" spans="1:23" ht="34" x14ac:dyDescent="0.25">
      <c r="B173" s="5" t="s">
        <v>231</v>
      </c>
      <c r="D173" s="54">
        <v>2</v>
      </c>
      <c r="E173" s="54">
        <v>4</v>
      </c>
      <c r="G173" s="53" t="str">
        <f>IF($E173=1,$B173," ")</f>
        <v xml:space="preserve"> </v>
      </c>
      <c r="H173" s="59" t="str">
        <f>IF($E173=1,$D173," ")</f>
        <v xml:space="preserve"> </v>
      </c>
      <c r="I173" s="60"/>
      <c r="J173" s="53" t="str">
        <f>IF($E173=2,$B173," ")</f>
        <v xml:space="preserve"> </v>
      </c>
      <c r="K173" s="59" t="str">
        <f>IF($E173=2,$D173," ")</f>
        <v xml:space="preserve"> </v>
      </c>
      <c r="L173" s="60"/>
      <c r="M173" s="53" t="str">
        <f>IF($E173=3,$B173," ")</f>
        <v xml:space="preserve"> </v>
      </c>
      <c r="N173" s="59" t="str">
        <f>IF($E173=3,$D173," ")</f>
        <v xml:space="preserve"> </v>
      </c>
      <c r="O173" s="60"/>
      <c r="P173" s="53" t="str">
        <f>IF($E173=4,$B173," ")</f>
        <v>通天塔-金钱，经验副本配置-debug</v>
      </c>
      <c r="Q173" s="59">
        <f>IF($E173=4,$D173," ")</f>
        <v>2</v>
      </c>
      <c r="R173" s="60"/>
      <c r="S173" s="53" t="str">
        <f>IF($E173=5,$B173," ")</f>
        <v xml:space="preserve"> </v>
      </c>
      <c r="T173" s="59" t="str">
        <f>IF($E173=5,$D173," ")</f>
        <v xml:space="preserve"> </v>
      </c>
      <c r="V173" s="53" t="str">
        <f>IF($E173=6,$B173," ")</f>
        <v xml:space="preserve"> </v>
      </c>
      <c r="W173" s="77" t="str">
        <f>IF($E173=6,$D173," ")</f>
        <v xml:space="preserve"> </v>
      </c>
    </row>
    <row r="174" spans="1:23" x14ac:dyDescent="0.25">
      <c r="G174" s="53"/>
      <c r="H174" s="59"/>
      <c r="I174" s="60"/>
      <c r="J174" s="53"/>
      <c r="K174" s="59"/>
      <c r="L174" s="60"/>
      <c r="M174" s="53"/>
      <c r="N174" s="59"/>
      <c r="O174" s="60"/>
      <c r="P174" s="53"/>
      <c r="Q174" s="59"/>
      <c r="R174" s="60"/>
      <c r="S174" s="53"/>
      <c r="T174" s="59"/>
      <c r="V174" s="53"/>
      <c r="W174" s="77"/>
    </row>
    <row r="175" spans="1:23" ht="34" x14ac:dyDescent="0.25">
      <c r="B175" s="52" t="s">
        <v>80</v>
      </c>
      <c r="D175" s="54">
        <v>2</v>
      </c>
      <c r="E175" s="54">
        <v>5</v>
      </c>
      <c r="G175" s="53" t="str">
        <f>IF($E175=1,$B175," ")</f>
        <v xml:space="preserve"> </v>
      </c>
      <c r="H175" s="59" t="str">
        <f>IF($E175=1,$D175," ")</f>
        <v xml:space="preserve"> </v>
      </c>
      <c r="I175" s="60"/>
      <c r="J175" s="53" t="str">
        <f>IF($E175=2,$B175," ")</f>
        <v xml:space="preserve"> </v>
      </c>
      <c r="K175" s="59" t="str">
        <f>IF($E175=2,$D175," ")</f>
        <v xml:space="preserve"> </v>
      </c>
      <c r="L175" s="60"/>
      <c r="M175" s="53" t="str">
        <f>IF($E175=3,$B175," ")</f>
        <v xml:space="preserve"> </v>
      </c>
      <c r="N175" s="59" t="str">
        <f>IF($E175=3,$D175," ")</f>
        <v xml:space="preserve"> </v>
      </c>
      <c r="O175" s="60"/>
      <c r="P175" s="53" t="str">
        <f>IF($E175=4,$B175," ")</f>
        <v xml:space="preserve"> </v>
      </c>
      <c r="Q175" s="59" t="str">
        <f>IF($E175=4,$D175," ")</f>
        <v xml:space="preserve"> </v>
      </c>
      <c r="R175" s="60"/>
      <c r="S175" s="53" t="str">
        <f>IF($E175=5,$B175," ")</f>
        <v>公会任务， 祈福， 科技 Reward配置</v>
      </c>
      <c r="T175" s="59">
        <f>IF($E175=5,$D175," ")</f>
        <v>2</v>
      </c>
      <c r="V175" s="53" t="str">
        <f>IF($E175=6,$B175," ")</f>
        <v xml:space="preserve"> </v>
      </c>
      <c r="W175" s="77" t="str">
        <f>IF($E175=6,$D175," ")</f>
        <v xml:space="preserve"> </v>
      </c>
    </row>
    <row r="176" spans="1:23" ht="34" x14ac:dyDescent="0.25">
      <c r="B176" s="52" t="s">
        <v>424</v>
      </c>
      <c r="D176" s="54">
        <v>2</v>
      </c>
      <c r="E176" s="54">
        <v>5</v>
      </c>
      <c r="G176" s="53"/>
      <c r="H176" s="59"/>
      <c r="I176" s="60"/>
      <c r="J176" s="53"/>
      <c r="K176" s="59"/>
      <c r="L176" s="60"/>
      <c r="M176" s="53"/>
      <c r="N176" s="59"/>
      <c r="O176" s="60"/>
      <c r="P176" s="53"/>
      <c r="Q176" s="59"/>
      <c r="R176" s="60"/>
      <c r="S176" s="53" t="str">
        <f t="shared" ref="S176:S177" si="83">IF($E176=5,$B176," ")</f>
        <v>抽蛋，PVP，公会内容配置 - debug</v>
      </c>
      <c r="T176" s="59">
        <f t="shared" ref="T176:T177" si="84">IF($E176=5,$D176," ")</f>
        <v>2</v>
      </c>
      <c r="V176" s="53"/>
      <c r="W176" s="77"/>
    </row>
    <row r="177" spans="1:23" x14ac:dyDescent="0.25">
      <c r="B177" s="52" t="s">
        <v>425</v>
      </c>
      <c r="D177" s="54">
        <v>2</v>
      </c>
      <c r="E177" s="54">
        <v>5</v>
      </c>
      <c r="G177" s="53"/>
      <c r="H177" s="59"/>
      <c r="I177" s="60"/>
      <c r="J177" s="53"/>
      <c r="K177" s="59"/>
      <c r="L177" s="60"/>
      <c r="M177" s="53"/>
      <c r="N177" s="59"/>
      <c r="O177" s="60"/>
      <c r="P177" s="53"/>
      <c r="Q177" s="59"/>
      <c r="R177" s="60"/>
      <c r="S177" s="53" t="str">
        <f t="shared" si="83"/>
        <v>收尾孔老师任务内容设计</v>
      </c>
      <c r="T177" s="59">
        <f t="shared" si="84"/>
        <v>2</v>
      </c>
      <c r="V177" s="53"/>
      <c r="W177" s="77"/>
    </row>
    <row r="178" spans="1:23" x14ac:dyDescent="0.25">
      <c r="B178" s="52"/>
      <c r="G178" s="53"/>
      <c r="H178" s="59"/>
      <c r="I178" s="60"/>
      <c r="J178" s="53"/>
      <c r="K178" s="59"/>
      <c r="L178" s="60"/>
      <c r="M178" s="53"/>
      <c r="N178" s="59"/>
      <c r="O178" s="60"/>
      <c r="P178" s="53"/>
      <c r="Q178" s="59"/>
      <c r="R178" s="60"/>
      <c r="S178" s="53"/>
      <c r="T178" s="59"/>
      <c r="V178" s="53"/>
      <c r="W178" s="77"/>
    </row>
    <row r="179" spans="1:23" x14ac:dyDescent="0.25">
      <c r="B179" s="52" t="s">
        <v>247</v>
      </c>
      <c r="D179" s="54">
        <v>4</v>
      </c>
      <c r="E179" s="54">
        <v>6</v>
      </c>
      <c r="G179" s="53" t="str">
        <f>IF($E179=1,$B179," ")</f>
        <v xml:space="preserve"> </v>
      </c>
      <c r="H179" s="59" t="str">
        <f>IF($E179=1,$D179," ")</f>
        <v xml:space="preserve"> </v>
      </c>
      <c r="I179" s="60"/>
      <c r="J179" s="53" t="str">
        <f>IF($E179=2,$B179," ")</f>
        <v xml:space="preserve"> </v>
      </c>
      <c r="K179" s="59" t="str">
        <f>IF($E179=2,$D179," ")</f>
        <v xml:space="preserve"> </v>
      </c>
      <c r="L179" s="60"/>
      <c r="M179" s="53" t="str">
        <f>IF($E179=3,$B179," ")</f>
        <v xml:space="preserve"> </v>
      </c>
      <c r="N179" s="59" t="str">
        <f>IF($E179=3,$D179," ")</f>
        <v xml:space="preserve"> </v>
      </c>
      <c r="O179" s="60"/>
      <c r="P179" s="53" t="str">
        <f>IF($E179=4,$B179," ")</f>
        <v xml:space="preserve"> </v>
      </c>
      <c r="Q179" s="59" t="str">
        <f>IF($E179=4,$D179," ")</f>
        <v xml:space="preserve"> </v>
      </c>
      <c r="R179" s="60"/>
      <c r="S179" s="53" t="str">
        <f>IF($E179=5,$B179," ")</f>
        <v xml:space="preserve"> </v>
      </c>
      <c r="T179" s="59" t="str">
        <f>IF($E179=5,$D179," ")</f>
        <v xml:space="preserve"> </v>
      </c>
      <c r="V179" s="53" t="str">
        <f>IF($E179=6,$B179," ")</f>
        <v>任务内容配置</v>
      </c>
      <c r="W179" s="77">
        <f>IF($E179=6,$D179," ")</f>
        <v>4</v>
      </c>
    </row>
    <row r="180" spans="1:23" x14ac:dyDescent="0.25">
      <c r="B180" s="52" t="s">
        <v>426</v>
      </c>
      <c r="D180" s="54">
        <v>2</v>
      </c>
      <c r="E180" s="54">
        <v>6</v>
      </c>
      <c r="V180" s="53" t="str">
        <f>IF($E180=6,$B180," ")</f>
        <v>任务内容配置 - debug</v>
      </c>
      <c r="W180" s="77">
        <f>IF($E180=6,$D180," ")</f>
        <v>2</v>
      </c>
    </row>
    <row r="182" spans="1:23" x14ac:dyDescent="0.25">
      <c r="A182" s="5"/>
      <c r="G182" s="53" t="str">
        <f t="shared" si="71"/>
        <v xml:space="preserve"> </v>
      </c>
      <c r="H182" s="59" t="str">
        <f t="shared" si="72"/>
        <v xml:space="preserve"> </v>
      </c>
      <c r="I182" s="60"/>
      <c r="J182" s="53" t="str">
        <f t="shared" si="73"/>
        <v xml:space="preserve"> </v>
      </c>
      <c r="K182" s="59" t="str">
        <f t="shared" si="74"/>
        <v xml:space="preserve"> </v>
      </c>
      <c r="L182" s="60"/>
      <c r="M182" s="53" t="str">
        <f t="shared" si="75"/>
        <v xml:space="preserve"> </v>
      </c>
      <c r="N182" s="59" t="str">
        <f t="shared" si="76"/>
        <v xml:space="preserve"> </v>
      </c>
      <c r="O182" s="60"/>
      <c r="P182" s="53" t="str">
        <f t="shared" si="77"/>
        <v xml:space="preserve"> </v>
      </c>
      <c r="Q182" s="59" t="str">
        <f t="shared" si="78"/>
        <v xml:space="preserve"> </v>
      </c>
      <c r="R182" s="60"/>
      <c r="S182" s="53" t="str">
        <f t="shared" si="79"/>
        <v xml:space="preserve"> </v>
      </c>
      <c r="T182" s="59" t="str">
        <f t="shared" si="80"/>
        <v xml:space="preserve"> </v>
      </c>
      <c r="V182" s="53" t="str">
        <f t="shared" si="81"/>
        <v xml:space="preserve"> </v>
      </c>
      <c r="W182" s="77" t="str">
        <f t="shared" si="82"/>
        <v xml:space="preserve"> </v>
      </c>
    </row>
    <row r="183" spans="1:23" s="34" customFormat="1" x14ac:dyDescent="0.25">
      <c r="B183" s="37" t="s">
        <v>393</v>
      </c>
      <c r="C183" s="37"/>
      <c r="D183" s="35">
        <f>SUM(D161:D182)</f>
        <v>32</v>
      </c>
      <c r="E183" s="35"/>
      <c r="F183" s="36"/>
      <c r="H183" s="35">
        <f>SUM(H161:H182)</f>
        <v>2</v>
      </c>
      <c r="I183" s="38"/>
      <c r="K183" s="35">
        <f>SUM(K161:K182)</f>
        <v>6</v>
      </c>
      <c r="L183" s="38"/>
      <c r="N183" s="35">
        <f>SUM(N161:N182)</f>
        <v>6</v>
      </c>
      <c r="O183" s="38"/>
      <c r="Q183" s="35">
        <f>SUM(Q161:Q182)</f>
        <v>6</v>
      </c>
      <c r="R183" s="38"/>
      <c r="T183" s="35">
        <f>SUM(T161:T182)</f>
        <v>6</v>
      </c>
      <c r="U183" s="38"/>
      <c r="W183" s="35">
        <f>SUM(W161:W182)</f>
        <v>6</v>
      </c>
    </row>
    <row r="184" spans="1:23" s="34" customFormat="1" x14ac:dyDescent="0.25">
      <c r="B184" s="37"/>
      <c r="C184" s="37"/>
      <c r="D184" s="35"/>
      <c r="E184" s="35"/>
      <c r="F184" s="36"/>
      <c r="H184" s="35"/>
      <c r="I184" s="38"/>
      <c r="K184" s="35"/>
      <c r="L184" s="38"/>
      <c r="N184" s="35"/>
      <c r="O184" s="38"/>
      <c r="Q184" s="35"/>
      <c r="R184" s="38"/>
      <c r="T184" s="35"/>
      <c r="U184" s="38"/>
      <c r="W184" s="37"/>
    </row>
    <row r="185" spans="1:23" s="34" customFormat="1" x14ac:dyDescent="0.25">
      <c r="B185" s="37"/>
      <c r="C185" s="37"/>
      <c r="D185" s="35"/>
      <c r="E185" s="35"/>
      <c r="F185" s="36"/>
      <c r="H185" s="35"/>
      <c r="I185" s="38"/>
      <c r="K185" s="35"/>
      <c r="L185" s="38"/>
      <c r="N185" s="35"/>
      <c r="O185" s="38"/>
      <c r="Q185" s="35"/>
      <c r="R185" s="38"/>
      <c r="T185" s="35"/>
      <c r="U185" s="38"/>
      <c r="W185" s="37"/>
    </row>
    <row r="186" spans="1:23" s="34" customFormat="1" x14ac:dyDescent="0.25">
      <c r="B186" s="73" t="s">
        <v>267</v>
      </c>
      <c r="C186" s="37"/>
      <c r="D186" s="35"/>
      <c r="E186" s="35"/>
      <c r="F186" s="36"/>
      <c r="H186" s="35"/>
      <c r="I186" s="38"/>
      <c r="K186" s="35"/>
      <c r="L186" s="38"/>
      <c r="N186" s="35"/>
      <c r="O186" s="38"/>
      <c r="Q186" s="35"/>
      <c r="R186" s="38"/>
      <c r="T186" s="35"/>
      <c r="U186" s="38"/>
      <c r="W186" s="37"/>
    </row>
    <row r="187" spans="1:23" s="34" customFormat="1" x14ac:dyDescent="0.25">
      <c r="B187" s="37"/>
      <c r="C187" s="37"/>
      <c r="D187" s="35"/>
      <c r="E187" s="35"/>
      <c r="F187" s="36"/>
      <c r="H187" s="35"/>
      <c r="I187" s="38"/>
      <c r="K187" s="35"/>
      <c r="L187" s="38"/>
      <c r="N187" s="35"/>
      <c r="O187" s="38"/>
      <c r="Q187" s="35"/>
      <c r="R187" s="38"/>
      <c r="T187" s="35"/>
      <c r="U187" s="38"/>
      <c r="W187" s="37"/>
    </row>
    <row r="188" spans="1:23" s="56" customFormat="1" x14ac:dyDescent="0.25">
      <c r="B188" s="56" t="s">
        <v>427</v>
      </c>
      <c r="D188" s="57">
        <v>4</v>
      </c>
      <c r="E188" s="57">
        <v>7</v>
      </c>
      <c r="F188" s="53"/>
    </row>
    <row r="189" spans="1:23" s="56" customFormat="1" x14ac:dyDescent="0.25">
      <c r="B189" s="56" t="s">
        <v>428</v>
      </c>
      <c r="D189" s="57">
        <v>2</v>
      </c>
      <c r="E189" s="57">
        <v>7</v>
      </c>
      <c r="F189" s="53"/>
    </row>
    <row r="190" spans="1:23" x14ac:dyDescent="0.25">
      <c r="B190" s="5" t="s">
        <v>226</v>
      </c>
      <c r="D190" s="57">
        <v>1.5</v>
      </c>
      <c r="E190" s="57">
        <v>7</v>
      </c>
      <c r="G190" s="53"/>
      <c r="H190" s="59"/>
      <c r="I190" s="60"/>
      <c r="J190" s="53" t="str">
        <f>IF($E190=2,$B190," ")</f>
        <v xml:space="preserve"> </v>
      </c>
      <c r="K190" s="59" t="str">
        <f>IF($E190=2,$D190," ")</f>
        <v xml:space="preserve"> </v>
      </c>
      <c r="L190" s="60"/>
      <c r="M190" s="53"/>
      <c r="N190" s="59"/>
      <c r="O190" s="60"/>
      <c r="P190" s="53"/>
      <c r="Q190" s="59"/>
      <c r="R190" s="60"/>
      <c r="S190" s="53"/>
      <c r="T190" s="59"/>
      <c r="U190" s="5"/>
    </row>
    <row r="191" spans="1:23" x14ac:dyDescent="0.25">
      <c r="B191" s="5" t="s">
        <v>225</v>
      </c>
      <c r="D191" s="57">
        <v>1.5</v>
      </c>
      <c r="E191" s="57">
        <v>7</v>
      </c>
      <c r="G191" s="53"/>
      <c r="H191" s="59"/>
      <c r="I191" s="60"/>
      <c r="J191" s="53"/>
      <c r="K191" s="59"/>
      <c r="L191" s="60"/>
      <c r="M191" s="53"/>
      <c r="N191" s="59"/>
      <c r="O191" s="60"/>
      <c r="P191" s="53"/>
      <c r="Q191" s="59"/>
      <c r="R191" s="60"/>
      <c r="S191" s="53"/>
      <c r="T191" s="59"/>
      <c r="U191" s="5"/>
    </row>
    <row r="192" spans="1:23" x14ac:dyDescent="0.25">
      <c r="A192" s="5"/>
      <c r="B192" s="5" t="s">
        <v>124</v>
      </c>
      <c r="D192" s="57">
        <v>2</v>
      </c>
      <c r="E192" s="57">
        <v>7</v>
      </c>
      <c r="G192" s="53" t="str">
        <f>IF($E192=1,$B192," ")</f>
        <v xml:space="preserve"> </v>
      </c>
      <c r="H192" s="59" t="str">
        <f>IF($E192=1,$D192," ")</f>
        <v xml:space="preserve"> </v>
      </c>
      <c r="I192" s="60"/>
      <c r="J192" s="53" t="str">
        <f>IF($E192=2,$B192," ")</f>
        <v xml:space="preserve"> </v>
      </c>
      <c r="K192" s="59" t="str">
        <f>IF($E192=2,$D192," ")</f>
        <v xml:space="preserve"> </v>
      </c>
      <c r="L192" s="60"/>
      <c r="M192" s="53" t="str">
        <f>IF($E192=3,$B192," ")</f>
        <v xml:space="preserve"> </v>
      </c>
      <c r="N192" s="59" t="str">
        <f>IF($E192=3,$D192," ")</f>
        <v xml:space="preserve"> </v>
      </c>
      <c r="O192" s="60"/>
      <c r="P192" s="53" t="str">
        <f>IF($E192=4,$B192," ")</f>
        <v xml:space="preserve"> </v>
      </c>
      <c r="Q192" s="59" t="str">
        <f>IF($E192=4,$D192," ")</f>
        <v xml:space="preserve"> </v>
      </c>
      <c r="R192" s="60"/>
      <c r="S192" s="53" t="str">
        <f>IF($E192=5,$B192," ")</f>
        <v xml:space="preserve"> </v>
      </c>
      <c r="T192" s="59" t="str">
        <f>IF($E192=5,$D192," ")</f>
        <v xml:space="preserve"> </v>
      </c>
      <c r="V192" s="53" t="str">
        <f>IF($E192=6,$B192," ")</f>
        <v xml:space="preserve"> </v>
      </c>
      <c r="W192" s="77" t="str">
        <f>IF($E192=6,$D192," ")</f>
        <v xml:space="preserve"> </v>
      </c>
    </row>
    <row r="193" spans="1:23" x14ac:dyDescent="0.25">
      <c r="A193" s="5"/>
      <c r="B193" s="5" t="s">
        <v>440</v>
      </c>
      <c r="D193" s="57">
        <v>3</v>
      </c>
      <c r="E193" s="57">
        <v>7</v>
      </c>
      <c r="G193" s="53"/>
      <c r="H193" s="59"/>
      <c r="I193" s="60"/>
      <c r="J193" s="53"/>
      <c r="K193" s="59"/>
      <c r="L193" s="60"/>
      <c r="M193" s="53"/>
      <c r="N193" s="59"/>
      <c r="O193" s="60"/>
      <c r="P193" s="53"/>
      <c r="Q193" s="59"/>
      <c r="R193" s="60"/>
      <c r="S193" s="53"/>
      <c r="T193" s="59"/>
      <c r="V193" s="53"/>
      <c r="W193" s="77"/>
    </row>
    <row r="194" spans="1:23" s="34" customFormat="1" x14ac:dyDescent="0.25">
      <c r="B194" s="37"/>
      <c r="C194" s="37"/>
      <c r="D194" s="35"/>
      <c r="E194" s="57"/>
      <c r="F194" s="36"/>
      <c r="H194" s="35"/>
      <c r="I194" s="38"/>
      <c r="K194" s="35"/>
      <c r="L194" s="38"/>
      <c r="N194" s="35"/>
      <c r="O194" s="38"/>
      <c r="Q194" s="35"/>
      <c r="R194" s="38"/>
      <c r="T194" s="35"/>
      <c r="U194" s="38"/>
      <c r="W194" s="37"/>
    </row>
    <row r="195" spans="1:23" x14ac:dyDescent="0.25">
      <c r="A195" s="5"/>
      <c r="B195" s="5" t="s">
        <v>429</v>
      </c>
      <c r="D195" s="54">
        <v>6</v>
      </c>
      <c r="E195" s="57">
        <v>7</v>
      </c>
      <c r="G195" s="53" t="str">
        <f>IF($E195=1,$B195," ")</f>
        <v xml:space="preserve"> </v>
      </c>
      <c r="H195" s="59" t="str">
        <f>IF($E195=1,$D195," ")</f>
        <v xml:space="preserve"> </v>
      </c>
      <c r="I195" s="60"/>
      <c r="J195" s="53" t="str">
        <f>IF($E195=2,$B195," ")</f>
        <v xml:space="preserve"> </v>
      </c>
      <c r="K195" s="59" t="str">
        <f>IF($E195=2,$D195," ")</f>
        <v xml:space="preserve"> </v>
      </c>
      <c r="L195" s="60"/>
      <c r="M195" s="53" t="str">
        <f>IF($E195=3,$B195," ")</f>
        <v xml:space="preserve"> </v>
      </c>
      <c r="N195" s="59" t="str">
        <f>IF($E195=3,$D195," ")</f>
        <v xml:space="preserve"> </v>
      </c>
      <c r="O195" s="60"/>
      <c r="P195" s="53" t="str">
        <f>IF($E195=4,$B195," ")</f>
        <v xml:space="preserve"> </v>
      </c>
      <c r="Q195" s="59" t="str">
        <f>IF($E195=4,$D195," ")</f>
        <v xml:space="preserve"> </v>
      </c>
      <c r="R195" s="60"/>
      <c r="S195" s="53" t="str">
        <f>IF($E195=5,$B195," ")</f>
        <v xml:space="preserve"> </v>
      </c>
      <c r="T195" s="59" t="str">
        <f>IF($E195=5,$D195," ")</f>
        <v xml:space="preserve"> </v>
      </c>
      <c r="U195" s="5"/>
      <c r="W195" s="5"/>
    </row>
    <row r="196" spans="1:23" x14ac:dyDescent="0.25">
      <c r="A196" s="5"/>
      <c r="B196" s="5" t="s">
        <v>125</v>
      </c>
      <c r="D196" s="54">
        <v>6</v>
      </c>
      <c r="E196" s="57">
        <v>7</v>
      </c>
      <c r="G196" s="53" t="str">
        <f>IF($E196=1,$B196," ")</f>
        <v xml:space="preserve"> </v>
      </c>
      <c r="H196" s="59" t="str">
        <f>IF($E196=1,$D196," ")</f>
        <v xml:space="preserve"> </v>
      </c>
      <c r="I196" s="60"/>
      <c r="J196" s="53" t="str">
        <f>IF($E196=2,$B196," ")</f>
        <v xml:space="preserve"> </v>
      </c>
      <c r="K196" s="59" t="str">
        <f>IF($E196=2,$D196," ")</f>
        <v xml:space="preserve"> </v>
      </c>
      <c r="L196" s="60"/>
      <c r="M196" s="53" t="str">
        <f>IF($E196=3,$B196," ")</f>
        <v xml:space="preserve"> </v>
      </c>
      <c r="N196" s="59" t="str">
        <f>IF($E196=3,$D196," ")</f>
        <v xml:space="preserve"> </v>
      </c>
      <c r="O196" s="60"/>
      <c r="P196" s="53" t="str">
        <f>IF($E196=4,$B196," ")</f>
        <v xml:space="preserve"> </v>
      </c>
      <c r="Q196" s="59" t="str">
        <f>IF($E196=4,$D196," ")</f>
        <v xml:space="preserve"> </v>
      </c>
      <c r="R196" s="60"/>
      <c r="S196" s="53" t="str">
        <f>IF($E196=5,$B196," ")</f>
        <v xml:space="preserve"> </v>
      </c>
      <c r="T196" s="59" t="str">
        <f>IF($E196=5,$D196," ")</f>
        <v xml:space="preserve"> </v>
      </c>
      <c r="U196" s="5"/>
      <c r="W196" s="5"/>
    </row>
    <row r="197" spans="1:23" x14ac:dyDescent="0.25">
      <c r="A197" s="5"/>
      <c r="B197" s="5" t="s">
        <v>126</v>
      </c>
      <c r="E197" s="57">
        <v>7</v>
      </c>
      <c r="G197" s="53"/>
      <c r="H197" s="59"/>
      <c r="I197" s="60"/>
      <c r="J197" s="53"/>
      <c r="K197" s="59"/>
      <c r="L197" s="60"/>
      <c r="M197" s="53"/>
      <c r="N197" s="59"/>
      <c r="O197" s="60"/>
      <c r="P197" s="53"/>
      <c r="Q197" s="59"/>
      <c r="R197" s="60"/>
      <c r="S197" s="53"/>
      <c r="T197" s="59"/>
      <c r="U197" s="5"/>
      <c r="W197" s="5"/>
    </row>
    <row r="199" spans="1:23" x14ac:dyDescent="0.25">
      <c r="B199" s="37" t="s">
        <v>397</v>
      </c>
      <c r="D199" s="35">
        <f>SUM(D188:D197)</f>
        <v>26</v>
      </c>
      <c r="W199" s="5"/>
    </row>
    <row r="201" spans="1:23" x14ac:dyDescent="0.25">
      <c r="A201" s="5"/>
      <c r="B201" s="34" t="s">
        <v>127</v>
      </c>
      <c r="C201" s="34"/>
      <c r="D201" s="35"/>
      <c r="G201" s="34" t="s">
        <v>128</v>
      </c>
      <c r="H201" s="37"/>
      <c r="I201" s="38"/>
      <c r="J201" s="34" t="s">
        <v>128</v>
      </c>
      <c r="K201" s="34"/>
      <c r="L201" s="38"/>
      <c r="M201" s="34" t="s">
        <v>128</v>
      </c>
      <c r="N201" s="34"/>
      <c r="O201" s="38"/>
      <c r="P201" s="34" t="s">
        <v>128</v>
      </c>
      <c r="Q201" s="34"/>
      <c r="R201" s="38"/>
      <c r="S201" s="34" t="s">
        <v>128</v>
      </c>
      <c r="W201" s="5"/>
    </row>
    <row r="205" spans="1:23" x14ac:dyDescent="0.25">
      <c r="A205" s="5"/>
      <c r="G205" s="34" t="s">
        <v>129</v>
      </c>
      <c r="H205" s="37"/>
      <c r="I205" s="38"/>
      <c r="J205" s="34" t="s">
        <v>129</v>
      </c>
      <c r="K205" s="34"/>
      <c r="L205" s="38"/>
      <c r="M205" s="34" t="s">
        <v>129</v>
      </c>
      <c r="N205" s="34"/>
      <c r="O205" s="38"/>
      <c r="P205" s="34" t="s">
        <v>129</v>
      </c>
      <c r="Q205" s="34"/>
      <c r="R205" s="38"/>
      <c r="S205" s="34" t="s">
        <v>129</v>
      </c>
      <c r="W205" s="5"/>
    </row>
    <row r="207" spans="1:23" x14ac:dyDescent="0.25">
      <c r="A207" s="5"/>
      <c r="G207" s="5" t="s">
        <v>430</v>
      </c>
      <c r="J207" s="5" t="s">
        <v>431</v>
      </c>
      <c r="M207" s="5" t="s">
        <v>354</v>
      </c>
      <c r="P207" s="5" t="s">
        <v>114</v>
      </c>
      <c r="W207" s="5"/>
    </row>
    <row r="208" spans="1:23" x14ac:dyDescent="0.25">
      <c r="A208" s="5"/>
      <c r="G208" s="5" t="s">
        <v>152</v>
      </c>
      <c r="J208" s="5" t="s">
        <v>432</v>
      </c>
      <c r="M208" s="5" t="s">
        <v>334</v>
      </c>
      <c r="U208" s="5"/>
      <c r="W208" s="5"/>
    </row>
    <row r="209" spans="1:23" x14ac:dyDescent="0.25">
      <c r="A209" s="5"/>
      <c r="U209" s="5"/>
      <c r="W209" s="5"/>
    </row>
    <row r="210" spans="1:23" x14ac:dyDescent="0.25">
      <c r="A210" s="5"/>
      <c r="U210" s="5"/>
      <c r="W210" s="5"/>
    </row>
    <row r="211" spans="1:23" x14ac:dyDescent="0.25">
      <c r="A211" s="5"/>
      <c r="G211" s="34" t="s">
        <v>130</v>
      </c>
      <c r="H211" s="37"/>
      <c r="I211" s="34"/>
      <c r="J211" s="34" t="s">
        <v>130</v>
      </c>
      <c r="K211" s="34"/>
      <c r="L211" s="34"/>
      <c r="M211" s="34" t="s">
        <v>130</v>
      </c>
      <c r="N211" s="34"/>
      <c r="O211" s="34"/>
      <c r="P211" s="34" t="s">
        <v>130</v>
      </c>
      <c r="Q211" s="34"/>
      <c r="R211" s="34"/>
      <c r="S211" s="34" t="s">
        <v>130</v>
      </c>
      <c r="U211" s="5"/>
      <c r="W211" s="5"/>
    </row>
    <row r="212" spans="1:23" x14ac:dyDescent="0.25">
      <c r="A212" s="5"/>
      <c r="I212" s="5"/>
      <c r="L212" s="5"/>
      <c r="O212" s="5"/>
      <c r="R212" s="5"/>
      <c r="U212" s="5"/>
      <c r="W212" s="5"/>
    </row>
    <row r="213" spans="1:23" x14ac:dyDescent="0.25">
      <c r="A213" s="5"/>
      <c r="I213" s="5"/>
      <c r="L213" s="5"/>
      <c r="O213" s="5"/>
      <c r="R213" s="5"/>
      <c r="U213" s="5"/>
      <c r="W213" s="5"/>
    </row>
    <row r="214" spans="1:23" x14ac:dyDescent="0.25">
      <c r="A214" s="5"/>
      <c r="G214" s="34" t="s">
        <v>433</v>
      </c>
      <c r="I214" s="5"/>
      <c r="J214" s="34" t="s">
        <v>433</v>
      </c>
      <c r="L214" s="5"/>
      <c r="M214" s="34" t="s">
        <v>433</v>
      </c>
      <c r="O214" s="5"/>
      <c r="P214" s="34" t="s">
        <v>433</v>
      </c>
      <c r="R214" s="5"/>
      <c r="S214" s="34" t="s">
        <v>433</v>
      </c>
      <c r="U214" s="5"/>
      <c r="W214" s="5"/>
    </row>
    <row r="215" spans="1:23" x14ac:dyDescent="0.25">
      <c r="A215" s="5"/>
      <c r="I215" s="5"/>
      <c r="L215" s="5"/>
      <c r="O215" s="5"/>
      <c r="R215" s="5"/>
      <c r="U215" s="5"/>
      <c r="W215" s="5"/>
    </row>
    <row r="216" spans="1:23" x14ac:dyDescent="0.25">
      <c r="A216" s="5"/>
      <c r="G216" s="5" t="s">
        <v>434</v>
      </c>
      <c r="I216" s="5"/>
      <c r="J216" s="5" t="s">
        <v>435</v>
      </c>
      <c r="L216" s="5"/>
      <c r="O216" s="5"/>
      <c r="R216" s="5"/>
      <c r="S216" s="5" t="s">
        <v>436</v>
      </c>
      <c r="U216" s="5"/>
      <c r="W216" s="5"/>
    </row>
    <row r="217" spans="1:23" x14ac:dyDescent="0.25">
      <c r="A217" s="5"/>
      <c r="G217" s="5" t="s">
        <v>437</v>
      </c>
      <c r="I217" s="5"/>
      <c r="L217" s="5"/>
      <c r="O217" s="5"/>
      <c r="R217" s="5"/>
      <c r="U217" s="5"/>
      <c r="W217" s="5"/>
    </row>
    <row r="218" spans="1:23" x14ac:dyDescent="0.25">
      <c r="G218" s="5" t="s">
        <v>244</v>
      </c>
      <c r="W218" s="5"/>
    </row>
    <row r="222" spans="1:23" x14ac:dyDescent="0.25">
      <c r="B222" s="91" t="s">
        <v>438</v>
      </c>
      <c r="W222" s="5"/>
    </row>
  </sheetData>
  <phoneticPr fontId="5" type="noConversion"/>
  <conditionalFormatting sqref="J30 M30 B44:D44 B70:D70 F149:G150 F78 M195:M197 P195:P197 S195:S197 J195:J197 G195:G197 B183:D185 K184:K189 N184:N189 H183:H189 T184:T189 Q184:Q189 B53:D53 C66:D68 B107 D107 D89:D90 B106:D106 F152 B187:D189 C186:D186 B194:D194 Q194 T194 H194 N194 K194 B92:D92 D93 G155 F143:F144 F154:G154 B30:D32 B35:D38 B40:D40 F124:G124 F125:F138 P71:P72 G71:G72 S71:S72 V72:W72 D63 D41 C45:D45 D46 D48 V63:W63 W33:W48 D50:D52 P49:P58 G49:G58 M49:M58 J49:J58 S49:S58 V49:W57 P60:P69 G60:G69 M60:M72 J60:J72 S60:S69 V66:W68 B82:D84 D95:D98 B108:D112 V192:W193 S190:S193 J190:J193 M190:M193 G190:G193 P190:P193 J161:J179 M161:M179 G161:G179 P161:P179 V182:W182 S182 J182 M182 G182 P182 P5:P21 G5:G21 M5:M21 J5:J21 V5:W21 V23:W23 B122:D122 B119:D119 G122 M122 J122 S122 P122 S5:S21 P149:P155 G151:G153 M149:M155 J149:J155 S149:S155 V125:W144 V151:W151 V145 S161:S179 V161:W180 V146:W146 G125:G146 J124:J146 M124:M146 P124:P146 S124:S146 V74:W99 V105:W105 G74:G100 M74:M100 J74:J100 S74:S100 P74:P100 P23:P28 G23:G28 M23:M28 J23:J28 S23:S28 G102:G120 M102:M120 J102:J120 S102:S120 P102:P120">
    <cfRule type="cellIs" dxfId="40" priority="36" operator="equal">
      <formula>"未完成"</formula>
    </cfRule>
  </conditionalFormatting>
  <conditionalFormatting sqref="G160 B160:D160 B149:D150 J123 C161:D161 C152:D152 B127:D129 C131:D138 B132 D140:D145">
    <cfRule type="cellIs" dxfId="39" priority="35" operator="equal">
      <formula>"TBD"</formula>
    </cfRule>
  </conditionalFormatting>
  <conditionalFormatting sqref="F157:T157">
    <cfRule type="cellIs" dxfId="38" priority="34" operator="equal">
      <formula>"未完成"</formula>
    </cfRule>
  </conditionalFormatting>
  <conditionalFormatting sqref="T31:T32 Q31:Q32 N31:N32 K31:K32 H31:H32">
    <cfRule type="cellIs" dxfId="37" priority="33" operator="equal">
      <formula>"未完成"</formula>
    </cfRule>
  </conditionalFormatting>
  <conditionalFormatting sqref="B59:D59">
    <cfRule type="cellIs" dxfId="36" priority="28" operator="equal">
      <formula>"未完成"</formula>
    </cfRule>
  </conditionalFormatting>
  <conditionalFormatting sqref="H101">
    <cfRule type="cellIs" dxfId="35" priority="31" operator="equal">
      <formula>"未完成"</formula>
    </cfRule>
  </conditionalFormatting>
  <conditionalFormatting sqref="B101:D101">
    <cfRule type="cellIs" dxfId="34" priority="32" operator="equal">
      <formula>"未完成"</formula>
    </cfRule>
  </conditionalFormatting>
  <conditionalFormatting sqref="B147:D147">
    <cfRule type="cellIs" dxfId="33" priority="30" operator="equal">
      <formula>"未完成"</formula>
    </cfRule>
  </conditionalFormatting>
  <conditionalFormatting sqref="H147">
    <cfRule type="cellIs" dxfId="32" priority="29" operator="equal">
      <formula>"未完成"</formula>
    </cfRule>
  </conditionalFormatting>
  <conditionalFormatting sqref="T29">
    <cfRule type="cellIs" dxfId="31" priority="26" operator="equal">
      <formula>"未完成"</formula>
    </cfRule>
  </conditionalFormatting>
  <conditionalFormatting sqref="Q101">
    <cfRule type="cellIs" dxfId="30" priority="22" operator="equal">
      <formula>"未完成"</formula>
    </cfRule>
  </conditionalFormatting>
  <conditionalFormatting sqref="H29">
    <cfRule type="cellIs" dxfId="29" priority="25" operator="equal">
      <formula>"未完成"</formula>
    </cfRule>
  </conditionalFormatting>
  <conditionalFormatting sqref="B29:D29">
    <cfRule type="cellIs" dxfId="28" priority="27" operator="equal">
      <formula>"未完成"</formula>
    </cfRule>
  </conditionalFormatting>
  <conditionalFormatting sqref="K101">
    <cfRule type="cellIs" dxfId="27" priority="24" operator="equal">
      <formula>"未完成"</formula>
    </cfRule>
  </conditionalFormatting>
  <conditionalFormatting sqref="N101">
    <cfRule type="cellIs" dxfId="26" priority="23" operator="equal">
      <formula>"未完成"</formula>
    </cfRule>
  </conditionalFormatting>
  <conditionalFormatting sqref="T101">
    <cfRule type="cellIs" dxfId="25" priority="21" operator="equal">
      <formula>"未完成"</formula>
    </cfRule>
  </conditionalFormatting>
  <conditionalFormatting sqref="K147">
    <cfRule type="cellIs" dxfId="24" priority="20" operator="equal">
      <formula>"未完成"</formula>
    </cfRule>
  </conditionalFormatting>
  <conditionalFormatting sqref="N147">
    <cfRule type="cellIs" dxfId="23" priority="19" operator="equal">
      <formula>"未完成"</formula>
    </cfRule>
  </conditionalFormatting>
  <conditionalFormatting sqref="Q147">
    <cfRule type="cellIs" dxfId="22" priority="18" operator="equal">
      <formula>"未完成"</formula>
    </cfRule>
  </conditionalFormatting>
  <conditionalFormatting sqref="T147">
    <cfRule type="cellIs" dxfId="21" priority="17" operator="equal">
      <formula>"未完成"</formula>
    </cfRule>
  </conditionalFormatting>
  <conditionalFormatting sqref="K183">
    <cfRule type="cellIs" dxfId="20" priority="16" operator="equal">
      <formula>"未完成"</formula>
    </cfRule>
  </conditionalFormatting>
  <conditionalFormatting sqref="N183">
    <cfRule type="cellIs" dxfId="19" priority="15" operator="equal">
      <formula>"未完成"</formula>
    </cfRule>
  </conditionalFormatting>
  <conditionalFormatting sqref="Q183">
    <cfRule type="cellIs" dxfId="18" priority="14" operator="equal">
      <formula>"未完成"</formula>
    </cfRule>
  </conditionalFormatting>
  <conditionalFormatting sqref="T183">
    <cfRule type="cellIs" dxfId="17" priority="13" operator="equal">
      <formula>"未完成"</formula>
    </cfRule>
  </conditionalFormatting>
  <conditionalFormatting sqref="B186">
    <cfRule type="cellIs" dxfId="16" priority="12" operator="equal">
      <formula>"TBD"</formula>
    </cfRule>
  </conditionalFormatting>
  <conditionalFormatting sqref="V24:V26">
    <cfRule type="cellIs" dxfId="15" priority="11" operator="equal">
      <formula>"未完成"</formula>
    </cfRule>
  </conditionalFormatting>
  <conditionalFormatting sqref="W24:W26">
    <cfRule type="cellIs" dxfId="14" priority="10" operator="equal">
      <formula>"未完成"</formula>
    </cfRule>
  </conditionalFormatting>
  <conditionalFormatting sqref="K29">
    <cfRule type="cellIs" dxfId="13" priority="9" operator="equal">
      <formula>"未完成"</formula>
    </cfRule>
  </conditionalFormatting>
  <conditionalFormatting sqref="N29">
    <cfRule type="cellIs" dxfId="12" priority="8" operator="equal">
      <formula>"未完成"</formula>
    </cfRule>
  </conditionalFormatting>
  <conditionalFormatting sqref="Q29">
    <cfRule type="cellIs" dxfId="11" priority="7" operator="equal">
      <formula>"未完成"</formula>
    </cfRule>
  </conditionalFormatting>
  <conditionalFormatting sqref="W29">
    <cfRule type="cellIs" dxfId="10" priority="6" operator="equal">
      <formula>"未完成"</formula>
    </cfRule>
  </conditionalFormatting>
  <conditionalFormatting sqref="P33:P48 G33:G48 M33:M48 J33:J48 S33:S48">
    <cfRule type="cellIs" dxfId="9" priority="5" operator="equal">
      <formula>"未完成"</formula>
    </cfRule>
  </conditionalFormatting>
  <conditionalFormatting sqref="V33:V48">
    <cfRule type="cellIs" dxfId="8" priority="4" operator="equal">
      <formula>"未完成"</formula>
    </cfRule>
  </conditionalFormatting>
  <conditionalFormatting sqref="W101">
    <cfRule type="cellIs" dxfId="7" priority="3" operator="equal">
      <formula>"未完成"</formula>
    </cfRule>
  </conditionalFormatting>
  <conditionalFormatting sqref="W147">
    <cfRule type="cellIs" dxfId="6" priority="2" operator="equal">
      <formula>"未完成"</formula>
    </cfRule>
  </conditionalFormatting>
  <conditionalFormatting sqref="W183">
    <cfRule type="cellIs" dxfId="5"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5" activePane="bottomRight" state="frozen"/>
      <selection pane="topRight" activeCell="C1" sqref="C1"/>
      <selection pane="bottomLeft" activeCell="A3" sqref="A3"/>
      <selection pane="bottomRight" activeCell="C52" sqref="C52"/>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457</v>
      </c>
      <c r="D2" s="41" t="s">
        <v>133</v>
      </c>
      <c r="E2" s="41" t="s">
        <v>134</v>
      </c>
      <c r="F2" s="42" t="s">
        <v>133</v>
      </c>
      <c r="G2" s="41" t="s">
        <v>135</v>
      </c>
      <c r="H2" s="41" t="s">
        <v>133</v>
      </c>
      <c r="I2" s="41" t="s">
        <v>136</v>
      </c>
      <c r="J2" s="41" t="s">
        <v>133</v>
      </c>
      <c r="K2" s="41" t="s">
        <v>137</v>
      </c>
      <c r="L2" s="41" t="s">
        <v>133</v>
      </c>
    </row>
    <row r="3" spans="1:12" s="48" customFormat="1" ht="16.5" x14ac:dyDescent="0.35">
      <c r="A3" s="47"/>
      <c r="C3" s="49"/>
      <c r="D3" s="49"/>
      <c r="E3" s="49"/>
      <c r="F3" s="50"/>
      <c r="G3" s="49"/>
      <c r="H3" s="49"/>
      <c r="I3" s="49"/>
      <c r="J3" s="49"/>
      <c r="K3" s="49"/>
      <c r="L3" s="49"/>
    </row>
    <row r="4" spans="1:12" x14ac:dyDescent="0.25">
      <c r="A4" s="40" t="s">
        <v>138</v>
      </c>
      <c r="B4" t="s">
        <v>153</v>
      </c>
      <c r="C4" t="s">
        <v>157</v>
      </c>
      <c r="I4" t="s">
        <v>441</v>
      </c>
    </row>
    <row r="5" spans="1:12" x14ac:dyDescent="0.25">
      <c r="B5" t="s">
        <v>144</v>
      </c>
      <c r="C5" t="s">
        <v>144</v>
      </c>
      <c r="G5" t="s">
        <v>154</v>
      </c>
    </row>
    <row r="6" spans="1:12" x14ac:dyDescent="0.25">
      <c r="B6" t="s">
        <v>332</v>
      </c>
      <c r="C6" t="s">
        <v>332</v>
      </c>
    </row>
    <row r="7" spans="1:12" x14ac:dyDescent="0.25">
      <c r="B7" t="s">
        <v>188</v>
      </c>
      <c r="I7" t="s">
        <v>188</v>
      </c>
      <c r="K7" t="s">
        <v>355</v>
      </c>
    </row>
    <row r="8" spans="1:12" x14ac:dyDescent="0.25">
      <c r="B8" t="s">
        <v>151</v>
      </c>
      <c r="E8" t="s">
        <v>151</v>
      </c>
    </row>
    <row r="9" spans="1:12" x14ac:dyDescent="0.25">
      <c r="B9" t="s">
        <v>442</v>
      </c>
      <c r="I9" t="s">
        <v>442</v>
      </c>
    </row>
    <row r="10" spans="1:12" x14ac:dyDescent="0.25">
      <c r="B10" t="s">
        <v>669</v>
      </c>
    </row>
    <row r="14" spans="1:12" s="46" customFormat="1" x14ac:dyDescent="0.25">
      <c r="A14" s="43"/>
    </row>
    <row r="15" spans="1:12" x14ac:dyDescent="0.25">
      <c r="A15" s="40" t="s">
        <v>139</v>
      </c>
      <c r="B15" t="s">
        <v>152</v>
      </c>
      <c r="C15" t="s">
        <v>156</v>
      </c>
    </row>
    <row r="16" spans="1:12" x14ac:dyDescent="0.25">
      <c r="B16" t="s">
        <v>144</v>
      </c>
      <c r="C16" t="s">
        <v>144</v>
      </c>
      <c r="G16" t="s">
        <v>154</v>
      </c>
    </row>
    <row r="17" spans="1:11" x14ac:dyDescent="0.25">
      <c r="B17" t="s">
        <v>335</v>
      </c>
      <c r="G17" t="s">
        <v>347</v>
      </c>
      <c r="I17" t="s">
        <v>347</v>
      </c>
      <c r="K17" t="s">
        <v>367</v>
      </c>
    </row>
    <row r="18" spans="1:11" x14ac:dyDescent="0.25">
      <c r="B18" t="s">
        <v>351</v>
      </c>
      <c r="I18" t="s">
        <v>351</v>
      </c>
    </row>
    <row r="19" spans="1:11" x14ac:dyDescent="0.25">
      <c r="B19" t="s">
        <v>460</v>
      </c>
      <c r="E19" t="s">
        <v>460</v>
      </c>
    </row>
    <row r="20" spans="1:11" x14ac:dyDescent="0.25">
      <c r="B20" t="s">
        <v>670</v>
      </c>
    </row>
    <row r="22" spans="1:11" s="46" customFormat="1" x14ac:dyDescent="0.25">
      <c r="A22" s="43"/>
    </row>
    <row r="23" spans="1:11" x14ac:dyDescent="0.25">
      <c r="A23" s="40" t="s">
        <v>140</v>
      </c>
      <c r="B23" t="s">
        <v>149</v>
      </c>
      <c r="C23" t="s">
        <v>155</v>
      </c>
    </row>
    <row r="24" spans="1:11" x14ac:dyDescent="0.25">
      <c r="B24" t="s">
        <v>145</v>
      </c>
      <c r="C24" t="s">
        <v>350</v>
      </c>
    </row>
    <row r="25" spans="1:11" x14ac:dyDescent="0.25">
      <c r="B25" t="s">
        <v>147</v>
      </c>
      <c r="C25" t="s">
        <v>147</v>
      </c>
      <c r="E25" t="s">
        <v>158</v>
      </c>
    </row>
    <row r="26" spans="1:11" x14ac:dyDescent="0.25">
      <c r="B26" t="s">
        <v>333</v>
      </c>
      <c r="E26" t="s">
        <v>333</v>
      </c>
      <c r="G26" t="s">
        <v>458</v>
      </c>
    </row>
    <row r="27" spans="1:11" x14ac:dyDescent="0.25">
      <c r="B27" t="s">
        <v>356</v>
      </c>
      <c r="E27" t="s">
        <v>356</v>
      </c>
      <c r="G27" t="s">
        <v>159</v>
      </c>
    </row>
    <row r="28" spans="1:11" x14ac:dyDescent="0.25">
      <c r="B28" t="s">
        <v>237</v>
      </c>
      <c r="G28" t="s">
        <v>237</v>
      </c>
      <c r="I28" t="s">
        <v>238</v>
      </c>
    </row>
    <row r="31" spans="1:11" s="46" customFormat="1" x14ac:dyDescent="0.25">
      <c r="A31" s="43"/>
    </row>
    <row r="32" spans="1:11" x14ac:dyDescent="0.25">
      <c r="A32" s="40" t="s">
        <v>141</v>
      </c>
      <c r="B32" t="s">
        <v>148</v>
      </c>
      <c r="C32" t="s">
        <v>235</v>
      </c>
    </row>
    <row r="33" spans="1:9" x14ac:dyDescent="0.25">
      <c r="B33" s="5" t="s">
        <v>150</v>
      </c>
      <c r="C33" t="s">
        <v>150</v>
      </c>
      <c r="E33" t="s">
        <v>159</v>
      </c>
    </row>
    <row r="34" spans="1:9" x14ac:dyDescent="0.25">
      <c r="B34" t="s">
        <v>456</v>
      </c>
      <c r="E34" t="s">
        <v>456</v>
      </c>
    </row>
    <row r="35" spans="1:9" x14ac:dyDescent="0.25">
      <c r="B35" s="5" t="s">
        <v>348</v>
      </c>
      <c r="E35" t="s">
        <v>349</v>
      </c>
    </row>
    <row r="36" spans="1:9" x14ac:dyDescent="0.25">
      <c r="B36" t="s">
        <v>185</v>
      </c>
      <c r="G36" t="s">
        <v>336</v>
      </c>
      <c r="I36" t="s">
        <v>337</v>
      </c>
    </row>
    <row r="37" spans="1:9" x14ac:dyDescent="0.25">
      <c r="B37" t="s">
        <v>459</v>
      </c>
    </row>
    <row r="39" spans="1:9" s="46" customFormat="1" x14ac:dyDescent="0.25">
      <c r="A39" s="43"/>
    </row>
    <row r="40" spans="1:9" x14ac:dyDescent="0.25">
      <c r="A40" s="40" t="s">
        <v>142</v>
      </c>
      <c r="B40" t="s">
        <v>149</v>
      </c>
      <c r="C40" t="s">
        <v>236</v>
      </c>
    </row>
    <row r="41" spans="1:9" x14ac:dyDescent="0.25">
      <c r="B41" t="s">
        <v>146</v>
      </c>
      <c r="C41" t="s">
        <v>160</v>
      </c>
      <c r="G41" t="s">
        <v>154</v>
      </c>
      <c r="I41" t="s">
        <v>443</v>
      </c>
    </row>
    <row r="42" spans="1:9" x14ac:dyDescent="0.25">
      <c r="B42" t="s">
        <v>460</v>
      </c>
      <c r="E42" t="s">
        <v>460</v>
      </c>
    </row>
    <row r="46" spans="1:9" s="46" customFormat="1" x14ac:dyDescent="0.25">
      <c r="A46" s="43"/>
    </row>
    <row r="47" spans="1:9" x14ac:dyDescent="0.25">
      <c r="A47" s="40" t="s">
        <v>143</v>
      </c>
    </row>
    <row r="48" spans="1:9" x14ac:dyDescent="0.25">
      <c r="B48" t="s">
        <v>145</v>
      </c>
      <c r="C48" t="s">
        <v>145</v>
      </c>
      <c r="E48" t="s">
        <v>161</v>
      </c>
    </row>
    <row r="49" spans="2:9" x14ac:dyDescent="0.25">
      <c r="B49" t="s">
        <v>147</v>
      </c>
      <c r="C49" t="s">
        <v>147</v>
      </c>
      <c r="E49" t="s">
        <v>162</v>
      </c>
    </row>
    <row r="50" spans="2:9" x14ac:dyDescent="0.25">
      <c r="B50" t="s">
        <v>444</v>
      </c>
      <c r="E50" t="s">
        <v>444</v>
      </c>
    </row>
    <row r="51" spans="2:9" x14ac:dyDescent="0.25">
      <c r="B51" t="s">
        <v>356</v>
      </c>
      <c r="G51" t="s">
        <v>356</v>
      </c>
    </row>
    <row r="52" spans="2:9" x14ac:dyDescent="0.25">
      <c r="B52" t="s">
        <v>347</v>
      </c>
      <c r="I52" t="s">
        <v>347</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G22" sqref="G22"/>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659</v>
      </c>
      <c r="D2" s="41" t="s">
        <v>133</v>
      </c>
      <c r="E2" s="41" t="s">
        <v>134</v>
      </c>
      <c r="F2" s="42" t="s">
        <v>133</v>
      </c>
      <c r="G2" s="41" t="s">
        <v>135</v>
      </c>
      <c r="H2" s="41" t="s">
        <v>133</v>
      </c>
      <c r="I2" s="41" t="s">
        <v>136</v>
      </c>
      <c r="J2" s="41" t="s">
        <v>133</v>
      </c>
      <c r="K2" s="41" t="s">
        <v>137</v>
      </c>
      <c r="L2" s="41" t="s">
        <v>133</v>
      </c>
    </row>
    <row r="3" spans="1:12" x14ac:dyDescent="0.25">
      <c r="A3" s="34" t="s">
        <v>269</v>
      </c>
      <c r="C3" t="s">
        <v>360</v>
      </c>
      <c r="G3" t="s">
        <v>341</v>
      </c>
      <c r="I3" t="s">
        <v>340</v>
      </c>
    </row>
    <row r="4" spans="1:12" x14ac:dyDescent="0.25">
      <c r="C4" t="s">
        <v>318</v>
      </c>
      <c r="I4" t="s">
        <v>339</v>
      </c>
      <c r="K4" t="s">
        <v>338</v>
      </c>
    </row>
    <row r="5" spans="1:12" x14ac:dyDescent="0.25">
      <c r="C5" t="s">
        <v>320</v>
      </c>
      <c r="E5" t="s">
        <v>496</v>
      </c>
      <c r="G5" t="s">
        <v>343</v>
      </c>
      <c r="I5" t="s">
        <v>342</v>
      </c>
    </row>
    <row r="6" spans="1:12" x14ac:dyDescent="0.25">
      <c r="G6" t="s">
        <v>344</v>
      </c>
      <c r="K6" t="s">
        <v>353</v>
      </c>
    </row>
    <row r="7" spans="1:12" x14ac:dyDescent="0.25">
      <c r="C7" t="s">
        <v>321</v>
      </c>
      <c r="G7" t="s">
        <v>211</v>
      </c>
      <c r="K7" t="s">
        <v>352</v>
      </c>
    </row>
    <row r="8" spans="1:12" x14ac:dyDescent="0.25">
      <c r="C8" t="s">
        <v>365</v>
      </c>
      <c r="E8" t="s">
        <v>366</v>
      </c>
    </row>
    <row r="9" spans="1:12" x14ac:dyDescent="0.25">
      <c r="C9" s="52" t="s">
        <v>497</v>
      </c>
      <c r="E9" s="52" t="s">
        <v>498</v>
      </c>
    </row>
    <row r="12" spans="1:12" x14ac:dyDescent="0.25">
      <c r="B12" t="s">
        <v>357</v>
      </c>
    </row>
    <row r="13" spans="1:12" s="46" customFormat="1" x14ac:dyDescent="0.3">
      <c r="A13" s="80"/>
    </row>
    <row r="14" spans="1:12" x14ac:dyDescent="0.25">
      <c r="A14" s="34" t="s">
        <v>270</v>
      </c>
      <c r="C14" t="s">
        <v>359</v>
      </c>
      <c r="E14" t="s">
        <v>316</v>
      </c>
      <c r="G14" t="s">
        <v>317</v>
      </c>
      <c r="I14" t="s">
        <v>495</v>
      </c>
    </row>
    <row r="15" spans="1:12" x14ac:dyDescent="0.25">
      <c r="C15" t="s">
        <v>499</v>
      </c>
      <c r="E15" t="s">
        <v>315</v>
      </c>
    </row>
    <row r="16" spans="1:12" x14ac:dyDescent="0.25">
      <c r="C16" t="s">
        <v>314</v>
      </c>
      <c r="E16" t="s">
        <v>324</v>
      </c>
      <c r="G16" t="s">
        <v>325</v>
      </c>
    </row>
    <row r="17" spans="3:11" x14ac:dyDescent="0.25">
      <c r="C17" t="s">
        <v>660</v>
      </c>
      <c r="E17" t="s">
        <v>322</v>
      </c>
      <c r="G17" t="s">
        <v>323</v>
      </c>
      <c r="I17" t="s">
        <v>326</v>
      </c>
    </row>
    <row r="18" spans="3:11" x14ac:dyDescent="0.25">
      <c r="C18" t="s">
        <v>319</v>
      </c>
      <c r="I18" t="s">
        <v>327</v>
      </c>
      <c r="K18" t="s">
        <v>329</v>
      </c>
    </row>
    <row r="19" spans="3:11" x14ac:dyDescent="0.25">
      <c r="C19" t="s">
        <v>313</v>
      </c>
      <c r="G19" t="s">
        <v>345</v>
      </c>
      <c r="I19" t="s">
        <v>346</v>
      </c>
      <c r="K19" t="s">
        <v>330</v>
      </c>
    </row>
    <row r="25" spans="3:11" x14ac:dyDescent="0.3">
      <c r="E25" t="s">
        <v>494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0"/>
  <sheetViews>
    <sheetView zoomScale="130" zoomScaleNormal="130" zoomScalePageLayoutView="130" workbookViewId="0">
      <pane xSplit="2" ySplit="2" topLeftCell="C61" activePane="bottomRight" state="frozen"/>
      <selection pane="topRight" activeCell="C1" sqref="C1"/>
      <selection pane="bottomLeft" activeCell="A3" sqref="A3"/>
      <selection pane="bottomRight" activeCell="B74" sqref="B74"/>
    </sheetView>
  </sheetViews>
  <sheetFormatPr baseColWidth="10" defaultColWidth="11.5" defaultRowHeight="17" x14ac:dyDescent="0.25"/>
  <cols>
    <col min="1" max="1" width="5.33203125" style="34" customWidth="1"/>
    <col min="2" max="3" width="30.33203125" customWidth="1"/>
    <col min="4" max="4" width="4.83203125" bestFit="1" customWidth="1"/>
    <col min="5" max="5" width="4.832031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475</v>
      </c>
      <c r="D2" s="41" t="s">
        <v>282</v>
      </c>
      <c r="E2" s="41" t="s">
        <v>133</v>
      </c>
      <c r="F2" s="41" t="s">
        <v>134</v>
      </c>
      <c r="G2" s="41" t="s">
        <v>282</v>
      </c>
      <c r="H2" s="42" t="s">
        <v>133</v>
      </c>
      <c r="I2" s="41" t="s">
        <v>135</v>
      </c>
      <c r="J2" s="41" t="s">
        <v>282</v>
      </c>
      <c r="K2" s="41" t="s">
        <v>133</v>
      </c>
      <c r="L2" s="41" t="s">
        <v>136</v>
      </c>
      <c r="M2" s="41" t="s">
        <v>133</v>
      </c>
      <c r="N2" s="41" t="s">
        <v>137</v>
      </c>
      <c r="O2" s="41" t="s">
        <v>133</v>
      </c>
    </row>
    <row r="3" spans="1:15" s="48" customFormat="1" ht="16" x14ac:dyDescent="0.25">
      <c r="A3" s="47"/>
      <c r="C3" s="49"/>
      <c r="D3" s="49"/>
      <c r="E3" s="49"/>
      <c r="F3" s="49"/>
      <c r="G3" s="49"/>
      <c r="H3" s="50"/>
      <c r="I3" s="49"/>
      <c r="J3" s="49"/>
      <c r="K3" s="49"/>
      <c r="L3" s="49"/>
      <c r="M3" s="49"/>
      <c r="N3" s="49"/>
      <c r="O3" s="49"/>
    </row>
    <row r="4" spans="1:15" x14ac:dyDescent="0.25">
      <c r="A4" s="34" t="s">
        <v>271</v>
      </c>
      <c r="B4" s="86" t="s">
        <v>358</v>
      </c>
      <c r="C4" s="83" t="s">
        <v>486</v>
      </c>
      <c r="D4">
        <v>7</v>
      </c>
      <c r="F4" s="83" t="s">
        <v>487</v>
      </c>
      <c r="G4">
        <v>3</v>
      </c>
      <c r="H4" s="82"/>
      <c r="I4" t="s">
        <v>492</v>
      </c>
      <c r="J4">
        <v>3</v>
      </c>
      <c r="L4" t="s">
        <v>493</v>
      </c>
    </row>
    <row r="5" spans="1:15" x14ac:dyDescent="0.25">
      <c r="C5" s="82" t="s">
        <v>449</v>
      </c>
      <c r="D5" s="82">
        <v>2</v>
      </c>
      <c r="F5" t="s">
        <v>491</v>
      </c>
      <c r="G5">
        <v>3</v>
      </c>
      <c r="H5" s="82"/>
      <c r="I5" t="s">
        <v>488</v>
      </c>
      <c r="J5">
        <v>3</v>
      </c>
    </row>
    <row r="6" spans="1:15" x14ac:dyDescent="0.25">
      <c r="H6" s="82"/>
    </row>
    <row r="7" spans="1:15" x14ac:dyDescent="0.25">
      <c r="H7" s="82"/>
    </row>
    <row r="8" spans="1:15" x14ac:dyDescent="0.25">
      <c r="H8" s="82"/>
    </row>
    <row r="9" spans="1:15" x14ac:dyDescent="0.25">
      <c r="H9" s="82"/>
    </row>
    <row r="10" spans="1:15" x14ac:dyDescent="0.25">
      <c r="H10" s="82"/>
      <c r="I10" s="82"/>
      <c r="J10" s="82"/>
    </row>
    <row r="11" spans="1:15" s="34" customFormat="1" x14ac:dyDescent="0.25">
      <c r="D11" s="34">
        <f>SUM(D4:D10)</f>
        <v>9</v>
      </c>
      <c r="G11" s="34">
        <f>SUM(G4:G10)</f>
        <v>6</v>
      </c>
      <c r="J11" s="34">
        <f>SUM(J4:J10)</f>
        <v>6</v>
      </c>
    </row>
    <row r="12" spans="1:15" s="46" customFormat="1" x14ac:dyDescent="0.25">
      <c r="A12" s="80"/>
    </row>
    <row r="13" spans="1:15" x14ac:dyDescent="0.25">
      <c r="A13" s="34" t="s">
        <v>276</v>
      </c>
      <c r="C13" t="s">
        <v>309</v>
      </c>
      <c r="D13">
        <v>0.1</v>
      </c>
      <c r="F13" t="s">
        <v>469</v>
      </c>
      <c r="G13">
        <v>3</v>
      </c>
      <c r="I13" t="s">
        <v>471</v>
      </c>
      <c r="J13">
        <v>5</v>
      </c>
      <c r="L13" t="s">
        <v>472</v>
      </c>
    </row>
    <row r="14" spans="1:15" x14ac:dyDescent="0.25">
      <c r="C14" t="s">
        <v>299</v>
      </c>
      <c r="D14">
        <v>6</v>
      </c>
      <c r="F14" t="s">
        <v>471</v>
      </c>
      <c r="G14">
        <v>1</v>
      </c>
      <c r="I14" t="s">
        <v>473</v>
      </c>
      <c r="J14">
        <v>1</v>
      </c>
      <c r="L14" s="92" t="s">
        <v>474</v>
      </c>
    </row>
    <row r="15" spans="1:15" x14ac:dyDescent="0.25">
      <c r="C15" t="s">
        <v>470</v>
      </c>
      <c r="D15">
        <v>3</v>
      </c>
      <c r="F15" t="s">
        <v>473</v>
      </c>
      <c r="G15">
        <v>2</v>
      </c>
      <c r="L15" s="87"/>
    </row>
    <row r="18" spans="1:10" x14ac:dyDescent="0.25">
      <c r="D18">
        <f>SUM(D13:D17)</f>
        <v>9.1</v>
      </c>
      <c r="G18">
        <f>SUM(G13:G17)</f>
        <v>6</v>
      </c>
      <c r="J18">
        <f>SUM(J13:J17)</f>
        <v>6</v>
      </c>
    </row>
    <row r="19" spans="1:10" s="46" customFormat="1" x14ac:dyDescent="0.25">
      <c r="A19" s="80"/>
    </row>
    <row r="20" spans="1:10" x14ac:dyDescent="0.25">
      <c r="A20" s="34" t="s">
        <v>273</v>
      </c>
      <c r="C20" t="s">
        <v>462</v>
      </c>
      <c r="D20">
        <v>3</v>
      </c>
      <c r="F20" t="s">
        <v>461</v>
      </c>
      <c r="G20">
        <v>4</v>
      </c>
      <c r="I20" t="s">
        <v>453</v>
      </c>
    </row>
    <row r="21" spans="1:10" x14ac:dyDescent="0.25">
      <c r="C21" t="s">
        <v>463</v>
      </c>
      <c r="D21">
        <v>3</v>
      </c>
      <c r="F21" s="83" t="s">
        <v>487</v>
      </c>
      <c r="G21">
        <v>3</v>
      </c>
      <c r="H21" s="82"/>
      <c r="I21" t="s">
        <v>464</v>
      </c>
    </row>
    <row r="22" spans="1:10" x14ac:dyDescent="0.25">
      <c r="C22" t="s">
        <v>287</v>
      </c>
      <c r="D22">
        <v>3</v>
      </c>
    </row>
    <row r="26" spans="1:10" s="34" customFormat="1" x14ac:dyDescent="0.25">
      <c r="D26" s="34">
        <f>SUM(D20:D25)</f>
        <v>9</v>
      </c>
      <c r="G26" s="34">
        <f>SUM(G20:G25)</f>
        <v>7</v>
      </c>
    </row>
    <row r="27" spans="1:10" s="46" customFormat="1" x14ac:dyDescent="0.25">
      <c r="A27" s="80"/>
    </row>
    <row r="28" spans="1:10" x14ac:dyDescent="0.25">
      <c r="A28" s="34" t="s">
        <v>272</v>
      </c>
      <c r="C28" s="5" t="s">
        <v>288</v>
      </c>
      <c r="D28" s="82">
        <v>0.5</v>
      </c>
      <c r="F28" t="s">
        <v>283</v>
      </c>
      <c r="G28">
        <v>1</v>
      </c>
      <c r="I28" t="s">
        <v>362</v>
      </c>
    </row>
    <row r="29" spans="1:10" x14ac:dyDescent="0.25">
      <c r="C29" s="5" t="s">
        <v>289</v>
      </c>
      <c r="D29" s="82">
        <v>0.5</v>
      </c>
      <c r="F29" t="s">
        <v>284</v>
      </c>
      <c r="G29">
        <v>1</v>
      </c>
      <c r="I29" t="s">
        <v>363</v>
      </c>
    </row>
    <row r="30" spans="1:10" x14ac:dyDescent="0.25">
      <c r="C30" s="5" t="s">
        <v>310</v>
      </c>
      <c r="D30" s="82">
        <v>2</v>
      </c>
      <c r="F30" t="s">
        <v>285</v>
      </c>
      <c r="G30">
        <v>1</v>
      </c>
      <c r="I30" t="s">
        <v>194</v>
      </c>
    </row>
    <row r="31" spans="1:10" x14ac:dyDescent="0.25">
      <c r="C31" s="5" t="s">
        <v>312</v>
      </c>
      <c r="D31" s="5">
        <v>3</v>
      </c>
      <c r="F31" t="s">
        <v>364</v>
      </c>
    </row>
    <row r="32" spans="1:10" x14ac:dyDescent="0.25">
      <c r="C32" s="5" t="s">
        <v>467</v>
      </c>
      <c r="D32" s="82">
        <v>2</v>
      </c>
      <c r="F32" t="s">
        <v>311</v>
      </c>
      <c r="I32" t="s">
        <v>290</v>
      </c>
    </row>
    <row r="33" spans="1:9" x14ac:dyDescent="0.25">
      <c r="C33" s="82" t="s">
        <v>450</v>
      </c>
      <c r="D33" s="82">
        <v>1</v>
      </c>
      <c r="F33" t="s">
        <v>361</v>
      </c>
    </row>
    <row r="35" spans="1:9" x14ac:dyDescent="0.25">
      <c r="C35" t="s">
        <v>286</v>
      </c>
      <c r="D35">
        <v>2</v>
      </c>
      <c r="F35" t="s">
        <v>466</v>
      </c>
      <c r="G35">
        <v>2</v>
      </c>
    </row>
    <row r="38" spans="1:9" s="34" customFormat="1" x14ac:dyDescent="0.25">
      <c r="D38" s="34">
        <f>SUM(D28:D37)</f>
        <v>11</v>
      </c>
      <c r="G38" s="34">
        <f>SUM(G28:G37)</f>
        <v>5</v>
      </c>
    </row>
    <row r="39" spans="1:9" s="46" customFormat="1" x14ac:dyDescent="0.25">
      <c r="A39" s="80"/>
    </row>
    <row r="40" spans="1:9" x14ac:dyDescent="0.25">
      <c r="A40" s="34" t="s">
        <v>274</v>
      </c>
      <c r="C40" s="52" t="s">
        <v>292</v>
      </c>
      <c r="D40">
        <v>1</v>
      </c>
      <c r="F40" t="s">
        <v>478</v>
      </c>
      <c r="I40" t="s">
        <v>452</v>
      </c>
    </row>
    <row r="41" spans="1:9" x14ac:dyDescent="0.25">
      <c r="C41" t="s">
        <v>291</v>
      </c>
      <c r="I41" t="s">
        <v>303</v>
      </c>
    </row>
    <row r="42" spans="1:9" x14ac:dyDescent="0.25">
      <c r="C42" t="s">
        <v>304</v>
      </c>
      <c r="D42">
        <v>0.5</v>
      </c>
      <c r="F42" t="s">
        <v>300</v>
      </c>
    </row>
    <row r="43" spans="1:9" x14ac:dyDescent="0.25">
      <c r="F43" t="s">
        <v>301</v>
      </c>
    </row>
    <row r="44" spans="1:9" x14ac:dyDescent="0.25">
      <c r="C44" t="s">
        <v>328</v>
      </c>
      <c r="F44" t="s">
        <v>302</v>
      </c>
    </row>
    <row r="46" spans="1:9" x14ac:dyDescent="0.25">
      <c r="C46" t="s">
        <v>455</v>
      </c>
      <c r="D46">
        <v>1</v>
      </c>
      <c r="F46" t="s">
        <v>455</v>
      </c>
      <c r="G46">
        <v>1</v>
      </c>
    </row>
    <row r="47" spans="1:9" x14ac:dyDescent="0.25">
      <c r="C47" t="s">
        <v>455</v>
      </c>
      <c r="D47">
        <v>1</v>
      </c>
      <c r="F47" t="s">
        <v>455</v>
      </c>
      <c r="G47">
        <v>1</v>
      </c>
    </row>
    <row r="48" spans="1:9" x14ac:dyDescent="0.25">
      <c r="C48" t="s">
        <v>455</v>
      </c>
      <c r="D48">
        <v>1</v>
      </c>
      <c r="F48" t="s">
        <v>455</v>
      </c>
      <c r="G48">
        <v>1</v>
      </c>
    </row>
    <row r="50" spans="1:7" x14ac:dyDescent="0.25">
      <c r="C50" s="82" t="s">
        <v>445</v>
      </c>
      <c r="D50" s="5">
        <v>0.5</v>
      </c>
    </row>
    <row r="51" spans="1:7" x14ac:dyDescent="0.25">
      <c r="C51" s="82" t="s">
        <v>447</v>
      </c>
      <c r="D51" s="5">
        <v>0.5</v>
      </c>
    </row>
    <row r="52" spans="1:7" x14ac:dyDescent="0.25">
      <c r="C52" s="82" t="s">
        <v>448</v>
      </c>
      <c r="D52" s="5">
        <v>0.2</v>
      </c>
    </row>
    <row r="53" spans="1:7" x14ac:dyDescent="0.25">
      <c r="C53" s="82"/>
      <c r="D53" s="5"/>
    </row>
    <row r="54" spans="1:7" x14ac:dyDescent="0.25">
      <c r="C54" s="82" t="s">
        <v>446</v>
      </c>
      <c r="D54" s="82">
        <v>2</v>
      </c>
    </row>
    <row r="55" spans="1:7" s="34" customFormat="1" x14ac:dyDescent="0.25">
      <c r="D55" s="34">
        <f>SUM(D40:D54)</f>
        <v>7.7</v>
      </c>
      <c r="G55" s="34">
        <f>SUM(G40:G54)</f>
        <v>3</v>
      </c>
    </row>
    <row r="56" spans="1:7" s="46" customFormat="1" x14ac:dyDescent="0.25">
      <c r="A56" s="80"/>
    </row>
    <row r="57" spans="1:7" x14ac:dyDescent="0.25">
      <c r="A57" s="34" t="s">
        <v>275</v>
      </c>
      <c r="C57" t="s">
        <v>451</v>
      </c>
      <c r="D57">
        <v>9</v>
      </c>
      <c r="F57" t="s">
        <v>454</v>
      </c>
    </row>
    <row r="58" spans="1:7" x14ac:dyDescent="0.25">
      <c r="F58" t="s">
        <v>451</v>
      </c>
    </row>
    <row r="64" spans="1:7" s="46" customFormat="1" x14ac:dyDescent="0.25">
      <c r="A64" s="80"/>
    </row>
    <row r="65" spans="2:14" x14ac:dyDescent="0.25">
      <c r="B65" t="s">
        <v>95</v>
      </c>
      <c r="C65" s="84" t="s">
        <v>476</v>
      </c>
      <c r="D65" s="84"/>
      <c r="E65" s="84"/>
      <c r="F65" s="84" t="s">
        <v>477</v>
      </c>
      <c r="G65" s="84"/>
      <c r="H65" s="84"/>
      <c r="I65" s="84"/>
      <c r="J65" s="84"/>
      <c r="K65" s="84"/>
      <c r="L65" s="84"/>
      <c r="M65" s="84"/>
      <c r="N65" s="84"/>
    </row>
    <row r="66" spans="2:14" x14ac:dyDescent="0.25">
      <c r="B66" t="s">
        <v>277</v>
      </c>
      <c r="C66" s="84" t="s">
        <v>476</v>
      </c>
      <c r="D66" s="84"/>
      <c r="E66" s="84"/>
      <c r="F66" s="84" t="s">
        <v>477</v>
      </c>
      <c r="G66" s="84"/>
      <c r="H66" s="84"/>
      <c r="I66" s="84"/>
      <c r="J66" s="84"/>
      <c r="K66" s="84"/>
      <c r="L66" s="84"/>
      <c r="M66" s="84"/>
      <c r="N66" s="84"/>
    </row>
    <row r="67" spans="2:14" x14ac:dyDescent="0.25">
      <c r="B67" t="s">
        <v>280</v>
      </c>
      <c r="C67" s="84" t="s">
        <v>476</v>
      </c>
      <c r="F67" s="84" t="s">
        <v>477</v>
      </c>
      <c r="G67" s="84"/>
      <c r="H67" s="84"/>
      <c r="I67" s="84"/>
      <c r="J67" s="84"/>
      <c r="K67" s="84"/>
      <c r="L67" s="84"/>
      <c r="M67" s="84"/>
      <c r="N67" s="84"/>
    </row>
    <row r="68" spans="2:14" x14ac:dyDescent="0.25">
      <c r="B68" t="s">
        <v>177</v>
      </c>
      <c r="C68" s="84" t="s">
        <v>295</v>
      </c>
      <c r="F68" s="84" t="s">
        <v>476</v>
      </c>
      <c r="I68" s="84" t="s">
        <v>477</v>
      </c>
      <c r="J68" s="84"/>
      <c r="K68" s="84"/>
      <c r="L68" s="84"/>
      <c r="M68" s="84"/>
      <c r="N68" s="84"/>
    </row>
    <row r="69" spans="2:14" x14ac:dyDescent="0.25">
      <c r="B69" t="s">
        <v>176</v>
      </c>
      <c r="C69" s="84" t="s">
        <v>294</v>
      </c>
      <c r="F69" s="84" t="s">
        <v>476</v>
      </c>
      <c r="I69" s="84" t="s">
        <v>477</v>
      </c>
      <c r="J69" s="84"/>
      <c r="K69" s="84"/>
      <c r="L69" s="84"/>
      <c r="M69" s="84"/>
      <c r="N69" s="84"/>
    </row>
    <row r="70" spans="2:14" x14ac:dyDescent="0.25">
      <c r="B70" t="s">
        <v>175</v>
      </c>
      <c r="F70" s="84" t="s">
        <v>294</v>
      </c>
      <c r="G70" s="84"/>
      <c r="H70" s="84"/>
      <c r="I70" s="84" t="s">
        <v>293</v>
      </c>
      <c r="J70" s="84"/>
      <c r="K70" s="84"/>
      <c r="L70" s="84"/>
      <c r="M70" s="84"/>
      <c r="N70" s="84"/>
    </row>
    <row r="71" spans="2:14" x14ac:dyDescent="0.25">
      <c r="B71" s="81" t="s">
        <v>278</v>
      </c>
      <c r="C71" s="84" t="s">
        <v>476</v>
      </c>
      <c r="F71" s="84" t="s">
        <v>477</v>
      </c>
      <c r="G71" s="84"/>
      <c r="H71" s="84"/>
      <c r="I71" s="84"/>
      <c r="J71" s="84"/>
      <c r="K71" s="84"/>
      <c r="L71" s="84"/>
      <c r="M71" s="84"/>
      <c r="N71" s="84"/>
    </row>
    <row r="72" spans="2:14" x14ac:dyDescent="0.25">
      <c r="B72" s="81" t="s">
        <v>174</v>
      </c>
      <c r="C72" s="84" t="s">
        <v>296</v>
      </c>
      <c r="D72" s="84"/>
      <c r="E72" s="84"/>
      <c r="F72" s="84" t="s">
        <v>293</v>
      </c>
      <c r="G72" s="84"/>
      <c r="H72" s="84"/>
      <c r="I72" s="84"/>
      <c r="J72" s="84"/>
      <c r="K72" s="84"/>
      <c r="L72" s="84"/>
      <c r="M72" s="84"/>
      <c r="N72" s="84"/>
    </row>
    <row r="73" spans="2:14" x14ac:dyDescent="0.25">
      <c r="B73" s="81" t="s">
        <v>279</v>
      </c>
      <c r="C73" s="84" t="s">
        <v>297</v>
      </c>
      <c r="D73" s="84"/>
      <c r="E73" s="84"/>
      <c r="F73" s="84" t="s">
        <v>298</v>
      </c>
      <c r="G73" s="84"/>
      <c r="H73" s="84"/>
      <c r="I73" s="84" t="s">
        <v>293</v>
      </c>
      <c r="M73" s="84"/>
      <c r="N73" s="84"/>
    </row>
    <row r="74" spans="2:14" x14ac:dyDescent="0.25">
      <c r="B74" s="81" t="s">
        <v>465</v>
      </c>
      <c r="J74" s="84"/>
      <c r="K74" s="84"/>
      <c r="L74" s="84"/>
      <c r="M74" s="84"/>
      <c r="N74" s="84"/>
    </row>
    <row r="75" spans="2:14" x14ac:dyDescent="0.25">
      <c r="B75" s="81"/>
      <c r="C75" s="84"/>
      <c r="D75" s="84"/>
      <c r="E75" s="84"/>
      <c r="F75" s="84"/>
      <c r="G75" s="84"/>
      <c r="H75" s="84"/>
      <c r="I75" s="84"/>
      <c r="J75" s="84"/>
      <c r="K75" s="84"/>
      <c r="L75" s="84"/>
      <c r="M75" s="84"/>
      <c r="N75" s="84"/>
    </row>
    <row r="76" spans="2:14" x14ac:dyDescent="0.25">
      <c r="B76" s="81" t="s">
        <v>281</v>
      </c>
      <c r="C76" s="84" t="s">
        <v>307</v>
      </c>
      <c r="D76" s="84"/>
      <c r="E76" s="84"/>
      <c r="F76" s="84" t="s">
        <v>306</v>
      </c>
      <c r="G76" s="84"/>
      <c r="H76" s="84"/>
      <c r="I76" s="84"/>
      <c r="J76" s="84"/>
      <c r="K76" s="84"/>
      <c r="L76" s="84"/>
      <c r="M76" s="84"/>
      <c r="N76" s="84"/>
    </row>
    <row r="77" spans="2:14" x14ac:dyDescent="0.25">
      <c r="B77" s="81" t="s">
        <v>189</v>
      </c>
      <c r="C77" s="84" t="s">
        <v>308</v>
      </c>
      <c r="D77" s="84"/>
      <c r="E77" s="84"/>
      <c r="F77" s="84" t="s">
        <v>306</v>
      </c>
      <c r="G77" s="84"/>
      <c r="H77" s="84"/>
      <c r="I77" s="84"/>
      <c r="J77" s="84"/>
      <c r="K77" s="84"/>
      <c r="L77" s="84"/>
      <c r="M77" s="84"/>
      <c r="N77" s="84"/>
    </row>
    <row r="78" spans="2:14" x14ac:dyDescent="0.25">
      <c r="B78" s="81" t="s">
        <v>479</v>
      </c>
      <c r="C78" s="84" t="s">
        <v>306</v>
      </c>
      <c r="M78" s="84"/>
      <c r="N78" s="84"/>
    </row>
    <row r="79" spans="2:14" x14ac:dyDescent="0.25">
      <c r="B79" s="81" t="s">
        <v>480</v>
      </c>
      <c r="F79" s="84" t="s">
        <v>306</v>
      </c>
      <c r="G79" s="84"/>
      <c r="H79" s="84"/>
      <c r="I79" s="84"/>
      <c r="J79" s="84"/>
      <c r="K79" s="84"/>
      <c r="L79" s="84"/>
      <c r="M79" s="84"/>
      <c r="N79" s="84"/>
    </row>
    <row r="80" spans="2:14" x14ac:dyDescent="0.25">
      <c r="B80" s="81" t="s">
        <v>481</v>
      </c>
      <c r="C80" s="84" t="s">
        <v>297</v>
      </c>
      <c r="D80" s="84"/>
      <c r="E80" s="84"/>
      <c r="F80" s="84" t="s">
        <v>307</v>
      </c>
      <c r="G80" s="84"/>
      <c r="H80" s="84"/>
      <c r="I80" s="84" t="s">
        <v>306</v>
      </c>
      <c r="J80" s="84"/>
      <c r="K80" s="84"/>
      <c r="L80" s="84"/>
      <c r="M80" s="84"/>
      <c r="N80" s="84"/>
    </row>
    <row r="81" spans="2:14" x14ac:dyDescent="0.25">
      <c r="B81" s="81" t="s">
        <v>482</v>
      </c>
      <c r="C81" s="84"/>
      <c r="D81" s="84"/>
      <c r="E81" s="84"/>
      <c r="F81" s="84"/>
      <c r="G81" s="84"/>
      <c r="H81" s="84"/>
      <c r="I81" s="84"/>
      <c r="J81" s="84"/>
      <c r="K81" s="84"/>
      <c r="L81" s="84"/>
      <c r="M81" s="84"/>
      <c r="N81" s="84"/>
    </row>
    <row r="82" spans="2:14" x14ac:dyDescent="0.25">
      <c r="C82" s="84"/>
      <c r="D82" s="84"/>
      <c r="E82" s="84"/>
      <c r="F82" s="84"/>
      <c r="G82" s="84"/>
      <c r="H82" s="84"/>
      <c r="I82" s="84"/>
      <c r="J82" s="84"/>
      <c r="K82" s="84"/>
      <c r="L82" s="84"/>
      <c r="M82" s="84"/>
      <c r="N82" s="84"/>
    </row>
    <row r="83" spans="2:14" x14ac:dyDescent="0.25">
      <c r="B83" s="81" t="s">
        <v>483</v>
      </c>
      <c r="C83" s="84"/>
      <c r="D83" s="84"/>
      <c r="E83" s="84"/>
      <c r="F83" s="84"/>
      <c r="G83" s="84"/>
      <c r="H83" s="84"/>
      <c r="I83" s="84"/>
      <c r="J83" s="84"/>
      <c r="K83" s="84"/>
      <c r="L83" s="84"/>
      <c r="M83" s="84"/>
      <c r="N83" s="84"/>
    </row>
    <row r="84" spans="2:14" x14ac:dyDescent="0.25">
      <c r="B84" s="81" t="s">
        <v>484</v>
      </c>
      <c r="C84" s="84"/>
      <c r="D84" s="84"/>
      <c r="E84" s="84"/>
      <c r="F84" s="84" t="s">
        <v>307</v>
      </c>
      <c r="G84" s="84"/>
      <c r="H84" s="84"/>
      <c r="I84" s="84"/>
      <c r="J84" s="84"/>
      <c r="K84" s="84"/>
      <c r="L84" s="84"/>
      <c r="M84" s="84"/>
      <c r="N84" s="84"/>
    </row>
    <row r="85" spans="2:14" x14ac:dyDescent="0.25">
      <c r="B85" s="81" t="s">
        <v>485</v>
      </c>
      <c r="C85" s="84"/>
      <c r="D85" s="84"/>
      <c r="E85" s="84"/>
      <c r="F85" s="84"/>
      <c r="G85" s="84"/>
      <c r="H85" s="84"/>
      <c r="I85" s="84"/>
      <c r="J85" s="84"/>
      <c r="K85" s="84"/>
      <c r="L85" s="84"/>
      <c r="M85" s="84"/>
      <c r="N85" s="84"/>
    </row>
    <row r="86" spans="2:14" x14ac:dyDescent="0.25">
      <c r="B86" s="81" t="s">
        <v>490</v>
      </c>
      <c r="C86" s="84"/>
      <c r="D86" s="84"/>
      <c r="E86" s="84"/>
      <c r="F86" s="84" t="s">
        <v>307</v>
      </c>
      <c r="G86" s="84"/>
      <c r="H86" s="84"/>
      <c r="I86" s="84"/>
      <c r="J86" s="84"/>
      <c r="K86" s="84"/>
      <c r="L86" s="84"/>
      <c r="M86" s="84"/>
      <c r="N86" s="84"/>
    </row>
    <row r="87" spans="2:14" x14ac:dyDescent="0.25">
      <c r="B87" s="81" t="s">
        <v>489</v>
      </c>
      <c r="C87" s="84" t="s">
        <v>307</v>
      </c>
      <c r="D87" s="84"/>
      <c r="E87" s="84"/>
      <c r="F87" s="84"/>
      <c r="G87" s="84"/>
      <c r="H87" s="84"/>
      <c r="I87" s="84"/>
      <c r="J87" s="84"/>
      <c r="K87" s="84"/>
      <c r="L87" s="84"/>
      <c r="M87" s="84"/>
      <c r="N87" s="84"/>
    </row>
    <row r="88" spans="2:14" x14ac:dyDescent="0.25">
      <c r="B88" s="81" t="s">
        <v>468</v>
      </c>
      <c r="C88" s="84"/>
      <c r="D88" s="84"/>
      <c r="E88" s="84"/>
      <c r="F88" s="84"/>
      <c r="G88" s="84"/>
      <c r="H88" s="84"/>
      <c r="I88" s="84"/>
      <c r="J88" s="84"/>
      <c r="K88" s="84"/>
      <c r="L88" s="84"/>
      <c r="M88" s="84"/>
      <c r="N88" s="84"/>
    </row>
    <row r="89" spans="2:14" x14ac:dyDescent="0.25">
      <c r="B89" s="85" t="s">
        <v>305</v>
      </c>
      <c r="C89" s="84"/>
      <c r="D89" s="84"/>
      <c r="E89" s="84"/>
      <c r="F89" s="84"/>
      <c r="G89" s="84"/>
      <c r="H89" s="84"/>
      <c r="I89" s="84"/>
      <c r="J89" s="84"/>
      <c r="K89" s="84"/>
      <c r="L89" s="84"/>
      <c r="M89" s="84"/>
      <c r="N89" s="84"/>
    </row>
    <row r="90" spans="2:14" x14ac:dyDescent="0.25">
      <c r="C90" s="84"/>
      <c r="D90" s="84"/>
      <c r="E90" s="84"/>
      <c r="F90" s="84"/>
      <c r="G90" s="84"/>
      <c r="H90" s="84"/>
      <c r="I90" s="84"/>
      <c r="J90" s="84"/>
      <c r="K90" s="84"/>
      <c r="L90" s="84"/>
      <c r="M90" s="84"/>
      <c r="N90" s="84"/>
    </row>
    <row r="91" spans="2:14" x14ac:dyDescent="0.25">
      <c r="C91" s="84"/>
      <c r="D91" s="84"/>
      <c r="E91" s="84"/>
      <c r="F91" s="84"/>
      <c r="G91" s="84"/>
      <c r="H91" s="84"/>
      <c r="I91" s="84"/>
      <c r="J91" s="84"/>
      <c r="K91" s="84"/>
      <c r="L91" s="84"/>
      <c r="M91" s="84"/>
      <c r="N91" s="84"/>
    </row>
    <row r="92" spans="2:14" x14ac:dyDescent="0.25">
      <c r="C92" s="84"/>
      <c r="D92" s="84"/>
      <c r="E92" s="84"/>
      <c r="F92" s="84"/>
      <c r="G92" s="84"/>
      <c r="H92" s="84"/>
      <c r="I92" s="84"/>
      <c r="J92" s="84"/>
      <c r="K92" s="84"/>
      <c r="L92" s="84"/>
      <c r="M92" s="84"/>
      <c r="N92" s="84"/>
    </row>
    <row r="93" spans="2:14" x14ac:dyDescent="0.25">
      <c r="C93" s="84"/>
      <c r="D93" s="84"/>
      <c r="E93" s="84"/>
      <c r="F93" s="84"/>
      <c r="G93" s="84"/>
      <c r="H93" s="84"/>
      <c r="I93" s="84"/>
      <c r="J93" s="84"/>
      <c r="K93" s="84"/>
      <c r="L93" s="84"/>
      <c r="M93" s="84"/>
      <c r="N93" s="84"/>
    </row>
    <row r="94" spans="2:14" x14ac:dyDescent="0.25">
      <c r="C94" s="84"/>
      <c r="D94" s="84"/>
      <c r="E94" s="84"/>
      <c r="F94" s="84"/>
      <c r="G94" s="84"/>
      <c r="H94" s="84"/>
      <c r="I94" s="84"/>
      <c r="J94" s="84"/>
      <c r="K94" s="84"/>
      <c r="L94" s="84"/>
      <c r="M94" s="84"/>
      <c r="N94" s="84"/>
    </row>
    <row r="95" spans="2:14" x14ac:dyDescent="0.25">
      <c r="C95" s="84"/>
      <c r="D95" s="84"/>
      <c r="E95" s="84"/>
      <c r="F95" s="84"/>
      <c r="G95" s="84"/>
      <c r="H95" s="84"/>
      <c r="I95" s="84"/>
      <c r="J95" s="84"/>
      <c r="K95" s="84"/>
      <c r="L95" s="84"/>
      <c r="M95" s="84"/>
      <c r="N95" s="84"/>
    </row>
    <row r="96" spans="2:14" x14ac:dyDescent="0.25">
      <c r="C96" s="84"/>
      <c r="D96" s="84"/>
      <c r="E96" s="84"/>
      <c r="F96" s="84"/>
      <c r="G96" s="84"/>
      <c r="H96" s="84"/>
      <c r="I96" s="84"/>
      <c r="J96" s="84"/>
      <c r="K96" s="84"/>
      <c r="L96" s="84"/>
      <c r="M96" s="84"/>
      <c r="N96" s="84"/>
    </row>
    <row r="97" spans="3:14" x14ac:dyDescent="0.25">
      <c r="C97" s="84"/>
      <c r="D97" s="84"/>
      <c r="E97" s="84"/>
      <c r="F97" s="84"/>
      <c r="G97" s="84"/>
      <c r="H97" s="84"/>
      <c r="I97" s="84"/>
      <c r="J97" s="84"/>
      <c r="K97" s="84"/>
      <c r="L97" s="84"/>
      <c r="M97" s="84"/>
      <c r="N97" s="84"/>
    </row>
    <row r="98" spans="3:14" x14ac:dyDescent="0.25">
      <c r="C98" s="84"/>
      <c r="D98" s="84"/>
      <c r="E98" s="84"/>
      <c r="F98" s="84"/>
      <c r="G98" s="84"/>
      <c r="H98" s="84"/>
      <c r="I98" s="84"/>
      <c r="J98" s="84"/>
      <c r="K98" s="84"/>
      <c r="L98" s="84"/>
      <c r="M98" s="84"/>
      <c r="N98" s="84"/>
    </row>
    <row r="99" spans="3:14" x14ac:dyDescent="0.25">
      <c r="C99" s="84"/>
      <c r="D99" s="84"/>
      <c r="E99" s="84"/>
      <c r="F99" s="84"/>
      <c r="G99" s="84"/>
      <c r="H99" s="84"/>
      <c r="I99" s="84"/>
      <c r="J99" s="84"/>
      <c r="K99" s="84"/>
      <c r="L99" s="84"/>
      <c r="M99" s="84"/>
      <c r="N99" s="84"/>
    </row>
    <row r="100" spans="3:14" x14ac:dyDescent="0.25">
      <c r="C100" s="84"/>
      <c r="D100" s="84"/>
      <c r="E100" s="84"/>
      <c r="F100" s="84"/>
      <c r="G100" s="84"/>
      <c r="H100" s="84"/>
      <c r="I100" s="84"/>
      <c r="J100" s="84"/>
      <c r="K100" s="84"/>
      <c r="L100" s="84"/>
      <c r="M100" s="84"/>
      <c r="N100" s="84"/>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zoomScale="150" zoomScaleNormal="150" zoomScalePageLayoutView="150" workbookViewId="0">
      <selection activeCell="E62" sqref="E62"/>
    </sheetView>
  </sheetViews>
  <sheetFormatPr baseColWidth="10" defaultColWidth="11.5" defaultRowHeight="17" x14ac:dyDescent="0.25"/>
  <sheetData>
    <row r="1" spans="1:9" x14ac:dyDescent="0.25">
      <c r="A1" s="93"/>
      <c r="B1" s="93"/>
      <c r="C1" s="93"/>
      <c r="D1" s="93"/>
      <c r="E1" s="93"/>
      <c r="F1" s="93"/>
      <c r="G1" s="93"/>
      <c r="H1" s="93"/>
      <c r="I1" s="93"/>
    </row>
    <row r="2" spans="1:9" ht="21" x14ac:dyDescent="0.3">
      <c r="A2" s="93"/>
      <c r="B2" s="94" t="s">
        <v>500</v>
      </c>
      <c r="C2" s="94"/>
      <c r="D2" s="94"/>
      <c r="E2" s="93"/>
      <c r="F2" s="93"/>
      <c r="G2" s="93"/>
      <c r="H2" s="93"/>
      <c r="I2" s="93"/>
    </row>
    <row r="3" spans="1:9" x14ac:dyDescent="0.25">
      <c r="A3" s="93"/>
      <c r="B3" s="93" t="s">
        <v>501</v>
      </c>
      <c r="C3" s="93"/>
      <c r="D3" s="93"/>
      <c r="E3" s="93"/>
      <c r="F3" s="93"/>
      <c r="G3" s="93"/>
      <c r="H3" s="93"/>
      <c r="I3" s="93"/>
    </row>
    <row r="4" spans="1:9" x14ac:dyDescent="0.25">
      <c r="A4" s="93"/>
      <c r="B4" s="93"/>
      <c r="C4" s="93" t="s">
        <v>502</v>
      </c>
      <c r="D4" s="93"/>
      <c r="E4" s="93"/>
      <c r="F4" s="93"/>
      <c r="G4" s="93"/>
      <c r="H4" s="93"/>
      <c r="I4" s="93"/>
    </row>
    <row r="5" spans="1:9" x14ac:dyDescent="0.25">
      <c r="A5" s="93"/>
      <c r="B5" s="93"/>
      <c r="C5" s="93" t="s">
        <v>503</v>
      </c>
      <c r="D5" s="93"/>
      <c r="E5" s="93"/>
      <c r="F5" s="93"/>
      <c r="G5" s="93"/>
      <c r="H5" s="93"/>
      <c r="I5" s="93"/>
    </row>
    <row r="6" spans="1:9" x14ac:dyDescent="0.25">
      <c r="A6" s="93"/>
      <c r="B6" s="93"/>
      <c r="C6" s="93" t="s">
        <v>504</v>
      </c>
      <c r="D6" s="93"/>
      <c r="E6" s="93"/>
      <c r="F6" s="93"/>
      <c r="G6" s="93"/>
      <c r="H6" s="93"/>
      <c r="I6" s="93"/>
    </row>
    <row r="7" spans="1:9" x14ac:dyDescent="0.25">
      <c r="A7" s="93"/>
      <c r="B7" s="93"/>
      <c r="C7" s="93" t="s">
        <v>505</v>
      </c>
      <c r="D7" s="93"/>
      <c r="E7" s="93"/>
      <c r="F7" s="93"/>
      <c r="G7" s="93"/>
      <c r="H7" s="93"/>
      <c r="I7" s="93"/>
    </row>
    <row r="8" spans="1:9" x14ac:dyDescent="0.25">
      <c r="A8" s="93"/>
      <c r="B8" s="93"/>
      <c r="C8" s="93" t="s">
        <v>661</v>
      </c>
      <c r="D8" s="93"/>
      <c r="E8" s="93"/>
      <c r="F8" s="93"/>
      <c r="G8" s="93"/>
      <c r="H8" s="93"/>
      <c r="I8" s="93"/>
    </row>
    <row r="9" spans="1:9" x14ac:dyDescent="0.25">
      <c r="A9" s="93"/>
      <c r="B9" s="93"/>
      <c r="C9" s="93" t="s">
        <v>662</v>
      </c>
      <c r="D9" s="93"/>
      <c r="E9" s="93"/>
      <c r="F9" s="93"/>
      <c r="G9" s="93"/>
      <c r="H9" s="93"/>
      <c r="I9" s="93"/>
    </row>
    <row r="10" spans="1:9" x14ac:dyDescent="0.25">
      <c r="A10" s="93"/>
      <c r="B10" s="93"/>
      <c r="C10" s="93" t="s">
        <v>663</v>
      </c>
      <c r="D10" s="93"/>
      <c r="E10" s="93"/>
      <c r="F10" s="93"/>
      <c r="G10" s="93"/>
      <c r="H10" s="93"/>
      <c r="I10" s="93"/>
    </row>
    <row r="11" spans="1:9" x14ac:dyDescent="0.25">
      <c r="A11" s="93"/>
      <c r="B11" s="93"/>
      <c r="C11" s="93" t="s">
        <v>664</v>
      </c>
      <c r="D11" s="93"/>
      <c r="E11" s="93"/>
      <c r="F11" s="93"/>
      <c r="G11" s="93"/>
      <c r="H11" s="93"/>
      <c r="I11" s="93"/>
    </row>
    <row r="12" spans="1:9" x14ac:dyDescent="0.25">
      <c r="A12" s="93"/>
      <c r="B12" s="93"/>
      <c r="C12" s="93" t="s">
        <v>665</v>
      </c>
      <c r="D12" s="93"/>
      <c r="E12" s="93"/>
      <c r="F12" s="93"/>
      <c r="G12" s="93"/>
      <c r="H12" s="93"/>
      <c r="I12" s="93"/>
    </row>
    <row r="13" spans="1:9" x14ac:dyDescent="0.25">
      <c r="A13" s="93"/>
      <c r="B13" s="93"/>
      <c r="C13" s="93"/>
      <c r="D13" s="93"/>
      <c r="E13" s="93"/>
      <c r="F13" s="93"/>
      <c r="G13" s="93"/>
      <c r="H13" s="93"/>
      <c r="I13" s="93"/>
    </row>
    <row r="14" spans="1:9" x14ac:dyDescent="0.25">
      <c r="A14" s="93"/>
      <c r="B14" s="93" t="s">
        <v>509</v>
      </c>
      <c r="C14" s="93"/>
      <c r="D14" s="93"/>
      <c r="E14" s="93"/>
      <c r="F14" s="93"/>
      <c r="G14" s="93"/>
      <c r="H14" s="93"/>
      <c r="I14" s="93"/>
    </row>
    <row r="15" spans="1:9" x14ac:dyDescent="0.25">
      <c r="A15" s="93"/>
      <c r="B15" s="93"/>
      <c r="C15" s="93" t="s">
        <v>510</v>
      </c>
      <c r="D15" s="93"/>
      <c r="E15" s="93"/>
      <c r="F15" s="93"/>
      <c r="G15" s="93"/>
      <c r="H15" s="93"/>
      <c r="I15" s="93"/>
    </row>
    <row r="16" spans="1:9" x14ac:dyDescent="0.25">
      <c r="A16" s="93"/>
      <c r="B16" s="93"/>
      <c r="C16" s="93" t="s">
        <v>511</v>
      </c>
      <c r="D16" s="93"/>
      <c r="E16" s="93"/>
      <c r="F16" s="93"/>
      <c r="G16" s="93"/>
      <c r="H16" s="93"/>
      <c r="I16" s="93"/>
    </row>
    <row r="17" spans="1:9" x14ac:dyDescent="0.25">
      <c r="A17" s="93"/>
      <c r="B17" s="93"/>
      <c r="C17" s="93" t="s">
        <v>512</v>
      </c>
      <c r="D17" s="93"/>
      <c r="E17" s="93"/>
      <c r="F17" s="93"/>
      <c r="G17" s="93"/>
      <c r="H17" s="93"/>
      <c r="I17" s="93"/>
    </row>
    <row r="18" spans="1:9" x14ac:dyDescent="0.25">
      <c r="A18" s="93"/>
      <c r="B18" s="93"/>
      <c r="C18" s="93"/>
      <c r="D18" s="93"/>
      <c r="E18" s="93"/>
      <c r="F18" s="93"/>
      <c r="G18" s="93"/>
      <c r="H18" s="93"/>
      <c r="I18" s="93"/>
    </row>
    <row r="19" spans="1:9" x14ac:dyDescent="0.25">
      <c r="A19" s="93"/>
      <c r="B19" s="93"/>
      <c r="C19" s="93" t="s">
        <v>513</v>
      </c>
      <c r="D19" s="93"/>
      <c r="E19" s="93"/>
      <c r="F19" s="93"/>
      <c r="G19" s="93"/>
      <c r="H19" s="93"/>
      <c r="I19" s="93"/>
    </row>
    <row r="20" spans="1:9" x14ac:dyDescent="0.25">
      <c r="A20" s="93"/>
      <c r="B20" s="93"/>
      <c r="C20" s="93">
        <v>1</v>
      </c>
      <c r="D20" s="93" t="s">
        <v>514</v>
      </c>
      <c r="E20" s="93"/>
      <c r="F20" s="93"/>
      <c r="G20" s="93"/>
      <c r="H20" s="93"/>
      <c r="I20" s="93"/>
    </row>
    <row r="21" spans="1:9" x14ac:dyDescent="0.25">
      <c r="A21" s="93"/>
      <c r="B21" s="93"/>
      <c r="C21" s="93"/>
      <c r="D21" s="93" t="s">
        <v>515</v>
      </c>
      <c r="E21" s="93"/>
      <c r="F21" s="93"/>
      <c r="G21" s="93"/>
      <c r="H21" s="93"/>
      <c r="I21" s="93"/>
    </row>
    <row r="22" spans="1:9" x14ac:dyDescent="0.25">
      <c r="A22" s="93"/>
      <c r="B22" s="93"/>
      <c r="C22" s="93">
        <v>2</v>
      </c>
      <c r="D22" s="93" t="s">
        <v>516</v>
      </c>
      <c r="E22" s="93"/>
      <c r="F22" s="93"/>
      <c r="G22" s="93"/>
      <c r="H22" s="93"/>
      <c r="I22" s="93"/>
    </row>
    <row r="23" spans="1:9" x14ac:dyDescent="0.25">
      <c r="A23" s="93"/>
      <c r="B23" s="93"/>
      <c r="C23" s="93"/>
      <c r="D23" s="93" t="s">
        <v>517</v>
      </c>
      <c r="E23" s="93"/>
      <c r="F23" s="93"/>
      <c r="G23" s="93"/>
      <c r="H23" s="93"/>
      <c r="I23" s="93"/>
    </row>
    <row r="24" spans="1:9" x14ac:dyDescent="0.25">
      <c r="A24" s="93"/>
      <c r="B24" s="93"/>
      <c r="C24" s="93">
        <v>3</v>
      </c>
      <c r="D24" s="93" t="s">
        <v>518</v>
      </c>
      <c r="E24" s="93"/>
      <c r="F24" s="93"/>
      <c r="G24" s="93"/>
      <c r="H24" s="93"/>
      <c r="I24" s="93"/>
    </row>
    <row r="25" spans="1:9" x14ac:dyDescent="0.25">
      <c r="A25" s="93"/>
      <c r="B25" s="93"/>
      <c r="C25" s="93"/>
      <c r="D25" s="93" t="s">
        <v>519</v>
      </c>
      <c r="E25" s="93"/>
      <c r="F25" s="93"/>
      <c r="G25" s="93"/>
      <c r="H25" s="93"/>
      <c r="I25" s="93"/>
    </row>
    <row r="26" spans="1:9" x14ac:dyDescent="0.25">
      <c r="A26" s="93"/>
      <c r="B26" s="93"/>
      <c r="C26" s="93"/>
      <c r="D26" s="93" t="s">
        <v>520</v>
      </c>
      <c r="E26" s="93"/>
      <c r="F26" s="93"/>
      <c r="G26" s="93"/>
      <c r="H26" s="93"/>
      <c r="I26" s="93"/>
    </row>
    <row r="27" spans="1:9" x14ac:dyDescent="0.25">
      <c r="A27" s="93"/>
      <c r="B27" s="93"/>
      <c r="C27" s="93"/>
      <c r="D27" s="93"/>
      <c r="E27" s="93"/>
      <c r="F27" s="93"/>
      <c r="G27" s="93"/>
      <c r="H27" s="93"/>
      <c r="I27" s="93"/>
    </row>
    <row r="28" spans="1:9" x14ac:dyDescent="0.25">
      <c r="A28" s="93"/>
      <c r="B28" s="93"/>
      <c r="C28" s="93" t="s">
        <v>521</v>
      </c>
      <c r="D28" s="93"/>
      <c r="E28" s="93"/>
      <c r="F28" s="93"/>
      <c r="G28" s="93"/>
      <c r="H28" s="93"/>
      <c r="I28" s="93"/>
    </row>
    <row r="29" spans="1:9" x14ac:dyDescent="0.25">
      <c r="A29" s="93"/>
      <c r="B29" s="93"/>
      <c r="C29" s="93"/>
      <c r="D29" s="93" t="s">
        <v>522</v>
      </c>
      <c r="E29" s="93"/>
      <c r="F29" s="93"/>
      <c r="G29" s="93"/>
      <c r="H29" s="93"/>
      <c r="I29" s="93"/>
    </row>
    <row r="30" spans="1:9" x14ac:dyDescent="0.25">
      <c r="A30" s="93"/>
      <c r="B30" s="93"/>
      <c r="C30" s="93"/>
      <c r="D30" s="93" t="s">
        <v>523</v>
      </c>
      <c r="E30" s="93"/>
      <c r="F30" s="93"/>
      <c r="G30" s="93"/>
      <c r="H30" s="93"/>
      <c r="I30" s="93"/>
    </row>
    <row r="31" spans="1:9" x14ac:dyDescent="0.25">
      <c r="A31" s="93"/>
      <c r="B31" s="93"/>
      <c r="C31" s="93"/>
      <c r="D31" s="93"/>
      <c r="E31" s="93"/>
      <c r="F31" s="93"/>
      <c r="G31" s="93"/>
      <c r="H31" s="93"/>
      <c r="I31" s="93"/>
    </row>
    <row r="32" spans="1:9" x14ac:dyDescent="0.25">
      <c r="A32" s="93"/>
      <c r="B32" s="93"/>
      <c r="C32" s="93" t="s">
        <v>524</v>
      </c>
      <c r="D32" s="93"/>
      <c r="E32" s="93"/>
      <c r="F32" s="93"/>
      <c r="G32" s="93"/>
      <c r="H32" s="93"/>
      <c r="I32" s="93"/>
    </row>
    <row r="33" spans="1:9" x14ac:dyDescent="0.25">
      <c r="A33" s="93"/>
      <c r="B33" s="93"/>
      <c r="C33" s="93" t="s">
        <v>525</v>
      </c>
      <c r="D33" s="93"/>
      <c r="E33" s="93"/>
      <c r="F33" s="93"/>
      <c r="G33" s="93"/>
      <c r="H33" s="93"/>
      <c r="I33" s="93"/>
    </row>
    <row r="34" spans="1:9" x14ac:dyDescent="0.25">
      <c r="A34" s="93"/>
      <c r="B34" s="93"/>
      <c r="C34" s="93" t="s">
        <v>526</v>
      </c>
      <c r="D34" s="93"/>
      <c r="E34" s="93"/>
      <c r="F34" s="93"/>
      <c r="G34" s="93"/>
      <c r="H34" s="93"/>
      <c r="I34" s="93"/>
    </row>
    <row r="35" spans="1:9" x14ac:dyDescent="0.25">
      <c r="A35" s="93"/>
      <c r="B35" s="93"/>
      <c r="C35" s="93" t="s">
        <v>527</v>
      </c>
      <c r="D35" s="93"/>
      <c r="E35" s="93"/>
      <c r="F35" s="93"/>
      <c r="G35" s="93"/>
      <c r="H35" s="93"/>
      <c r="I35" s="93"/>
    </row>
    <row r="36" spans="1:9" x14ac:dyDescent="0.25">
      <c r="A36" s="93"/>
      <c r="B36" s="93"/>
      <c r="C36" s="93"/>
      <c r="D36" s="93"/>
      <c r="E36" s="93"/>
      <c r="F36" s="93"/>
      <c r="G36" s="93"/>
      <c r="H36" s="93"/>
      <c r="I36" s="93"/>
    </row>
    <row r="37" spans="1:9" ht="21" x14ac:dyDescent="0.3">
      <c r="A37" s="93"/>
      <c r="B37" s="94" t="s">
        <v>528</v>
      </c>
      <c r="C37" s="94"/>
      <c r="D37" s="94"/>
      <c r="E37" s="93"/>
      <c r="F37" s="93"/>
      <c r="G37" s="93"/>
      <c r="H37" s="93"/>
      <c r="I37" s="93"/>
    </row>
    <row r="38" spans="1:9" x14ac:dyDescent="0.25">
      <c r="A38" s="93"/>
      <c r="B38" s="93" t="s">
        <v>529</v>
      </c>
      <c r="C38" s="93"/>
      <c r="D38" s="93"/>
      <c r="E38" s="93"/>
      <c r="F38" s="93"/>
      <c r="G38" s="93"/>
      <c r="H38" s="93"/>
      <c r="I38" s="93"/>
    </row>
    <row r="39" spans="1:9" x14ac:dyDescent="0.25">
      <c r="A39" s="93"/>
      <c r="B39" s="93"/>
      <c r="C39" s="93" t="s">
        <v>502</v>
      </c>
      <c r="D39" s="93"/>
      <c r="E39" s="93"/>
      <c r="F39" s="93"/>
      <c r="G39" s="93"/>
      <c r="H39" s="93"/>
      <c r="I39" s="93"/>
    </row>
    <row r="40" spans="1:9" x14ac:dyDescent="0.25">
      <c r="A40" s="93"/>
      <c r="B40" s="93"/>
      <c r="C40" s="93" t="s">
        <v>530</v>
      </c>
      <c r="D40" s="93"/>
      <c r="E40" s="93"/>
      <c r="F40" s="93"/>
      <c r="G40" s="93"/>
      <c r="H40" s="93"/>
      <c r="I40" s="93"/>
    </row>
    <row r="41" spans="1:9" x14ac:dyDescent="0.25">
      <c r="A41" s="93"/>
      <c r="B41" s="93"/>
      <c r="C41" s="93" t="s">
        <v>531</v>
      </c>
      <c r="D41" s="93"/>
      <c r="E41" s="93"/>
      <c r="F41" s="93"/>
      <c r="G41" s="93"/>
      <c r="H41" s="93"/>
      <c r="I41" s="93"/>
    </row>
    <row r="42" spans="1:9" x14ac:dyDescent="0.25">
      <c r="A42" s="93"/>
      <c r="B42" s="93"/>
      <c r="C42" s="93" t="s">
        <v>532</v>
      </c>
      <c r="D42" s="93"/>
      <c r="E42" s="93"/>
      <c r="F42" s="93"/>
      <c r="G42" s="93"/>
      <c r="H42" s="93"/>
      <c r="I42" s="93"/>
    </row>
    <row r="43" spans="1:9" x14ac:dyDescent="0.25">
      <c r="A43" s="93"/>
      <c r="B43" s="93"/>
      <c r="C43" s="93" t="s">
        <v>533</v>
      </c>
      <c r="D43" s="93"/>
      <c r="E43" s="93"/>
      <c r="F43" s="93"/>
      <c r="G43" s="93"/>
      <c r="H43" s="93"/>
      <c r="I43" s="93"/>
    </row>
    <row r="44" spans="1:9" x14ac:dyDescent="0.25">
      <c r="A44" s="93"/>
      <c r="B44" s="93"/>
      <c r="C44" s="93" t="s">
        <v>534</v>
      </c>
      <c r="D44" s="93"/>
      <c r="E44" s="93"/>
      <c r="F44" s="93"/>
      <c r="G44" s="93"/>
      <c r="H44" s="93"/>
      <c r="I44" s="93"/>
    </row>
    <row r="45" spans="1:9" x14ac:dyDescent="0.25">
      <c r="A45" s="93"/>
      <c r="B45" s="93"/>
      <c r="C45" s="93" t="s">
        <v>506</v>
      </c>
      <c r="D45" s="93"/>
      <c r="E45" s="93"/>
      <c r="F45" s="93"/>
      <c r="G45" s="93"/>
      <c r="H45" s="93"/>
      <c r="I45" s="93"/>
    </row>
    <row r="46" spans="1:9" x14ac:dyDescent="0.25">
      <c r="A46" s="93"/>
      <c r="B46" s="93"/>
      <c r="C46" s="93" t="s">
        <v>507</v>
      </c>
      <c r="D46" s="93"/>
      <c r="E46" s="93"/>
      <c r="F46" s="93"/>
      <c r="G46" s="93"/>
      <c r="H46" s="93"/>
      <c r="I46" s="93"/>
    </row>
    <row r="47" spans="1:9" x14ac:dyDescent="0.25">
      <c r="A47" s="93"/>
      <c r="B47" s="93"/>
      <c r="C47" s="93" t="s">
        <v>508</v>
      </c>
      <c r="D47" s="93"/>
      <c r="E47" s="93"/>
      <c r="F47" s="93"/>
      <c r="G47" s="93"/>
      <c r="H47" s="93"/>
      <c r="I47" s="93"/>
    </row>
    <row r="48" spans="1:9" x14ac:dyDescent="0.25">
      <c r="A48" s="93"/>
      <c r="B48" s="93"/>
      <c r="C48" s="93"/>
      <c r="D48" s="93"/>
      <c r="E48" s="93"/>
      <c r="F48" s="93"/>
      <c r="G48" s="93"/>
      <c r="H48" s="93"/>
      <c r="I48" s="93"/>
    </row>
    <row r="49" spans="1:9" x14ac:dyDescent="0.25">
      <c r="A49" s="93"/>
      <c r="B49" s="93" t="s">
        <v>509</v>
      </c>
      <c r="C49" s="93"/>
      <c r="D49" s="93"/>
      <c r="E49" s="93"/>
      <c r="F49" s="93"/>
      <c r="G49" s="93"/>
      <c r="H49" s="93"/>
      <c r="I49" s="93"/>
    </row>
    <row r="50" spans="1:9" x14ac:dyDescent="0.25">
      <c r="A50" s="93"/>
      <c r="B50" s="93"/>
      <c r="C50" s="93" t="s">
        <v>510</v>
      </c>
      <c r="D50" s="93"/>
      <c r="E50" s="93"/>
      <c r="F50" s="93"/>
      <c r="G50" s="93"/>
      <c r="H50" s="93"/>
      <c r="I50" s="93"/>
    </row>
    <row r="51" spans="1:9" x14ac:dyDescent="0.25">
      <c r="A51" s="93"/>
      <c r="B51" s="93"/>
      <c r="C51" s="93" t="s">
        <v>511</v>
      </c>
      <c r="D51" s="93"/>
      <c r="E51" s="93"/>
      <c r="F51" s="93"/>
      <c r="G51" s="93"/>
      <c r="H51" s="93"/>
      <c r="I51" s="93"/>
    </row>
    <row r="52" spans="1:9" x14ac:dyDescent="0.25">
      <c r="A52" s="93"/>
      <c r="B52" s="93"/>
      <c r="C52" s="93" t="s">
        <v>512</v>
      </c>
      <c r="D52" s="93"/>
      <c r="E52" s="93"/>
      <c r="F52" s="93"/>
      <c r="G52" s="93"/>
      <c r="H52" s="93"/>
      <c r="I52" s="93"/>
    </row>
    <row r="53" spans="1:9" x14ac:dyDescent="0.25">
      <c r="A53" s="93"/>
      <c r="B53" s="93"/>
      <c r="C53" s="93"/>
      <c r="D53" s="93"/>
      <c r="E53" s="93"/>
      <c r="F53" s="93"/>
      <c r="G53" s="93"/>
      <c r="H53" s="93"/>
      <c r="I53" s="93"/>
    </row>
    <row r="54" spans="1:9" x14ac:dyDescent="0.25">
      <c r="A54" s="93"/>
      <c r="B54" s="93"/>
      <c r="C54" s="93" t="s">
        <v>513</v>
      </c>
      <c r="D54" s="93"/>
      <c r="E54" s="93"/>
      <c r="F54" s="93"/>
      <c r="G54" s="93"/>
      <c r="H54" s="93"/>
      <c r="I54" s="93"/>
    </row>
    <row r="55" spans="1:9" x14ac:dyDescent="0.25">
      <c r="A55" s="93"/>
      <c r="B55" s="93"/>
      <c r="C55" s="93">
        <v>1</v>
      </c>
      <c r="D55" s="93" t="s">
        <v>514</v>
      </c>
      <c r="E55" s="93"/>
      <c r="F55" s="93"/>
      <c r="G55" s="93"/>
      <c r="H55" s="93"/>
      <c r="I55" s="93"/>
    </row>
    <row r="56" spans="1:9" x14ac:dyDescent="0.25">
      <c r="A56" s="93"/>
      <c r="B56" s="93"/>
      <c r="C56" s="93"/>
      <c r="D56" s="93" t="s">
        <v>515</v>
      </c>
      <c r="E56" s="93"/>
      <c r="F56" s="93"/>
      <c r="G56" s="93"/>
      <c r="H56" s="93"/>
      <c r="I56" s="93"/>
    </row>
    <row r="57" spans="1:9" x14ac:dyDescent="0.25">
      <c r="A57" s="93"/>
      <c r="B57" s="93"/>
      <c r="C57" s="93">
        <v>2</v>
      </c>
      <c r="D57" s="93" t="s">
        <v>516</v>
      </c>
      <c r="E57" s="93"/>
      <c r="F57" s="93"/>
      <c r="G57" s="93"/>
      <c r="H57" s="93"/>
      <c r="I57" s="93"/>
    </row>
    <row r="58" spans="1:9" x14ac:dyDescent="0.25">
      <c r="A58" s="93"/>
      <c r="B58" s="93"/>
      <c r="C58" s="93"/>
      <c r="D58" s="93" t="s">
        <v>517</v>
      </c>
      <c r="E58" s="93"/>
      <c r="F58" s="93"/>
      <c r="G58" s="93"/>
      <c r="H58" s="93"/>
      <c r="I58" s="93"/>
    </row>
    <row r="59" spans="1:9" x14ac:dyDescent="0.25">
      <c r="A59" s="93"/>
      <c r="B59" s="93"/>
      <c r="C59" s="93">
        <v>3</v>
      </c>
      <c r="D59" s="93" t="s">
        <v>518</v>
      </c>
      <c r="E59" s="93"/>
      <c r="F59" s="93"/>
      <c r="G59" s="93"/>
      <c r="H59" s="93"/>
      <c r="I59" s="93"/>
    </row>
    <row r="60" spans="1:9" x14ac:dyDescent="0.25">
      <c r="A60" s="93"/>
      <c r="B60" s="93"/>
      <c r="C60" s="93"/>
      <c r="D60" s="93" t="s">
        <v>519</v>
      </c>
      <c r="E60" s="93"/>
      <c r="F60" s="93"/>
      <c r="G60" s="93"/>
      <c r="H60" s="93"/>
      <c r="I60" s="93"/>
    </row>
    <row r="61" spans="1:9" x14ac:dyDescent="0.25">
      <c r="A61" s="93"/>
      <c r="B61" s="93"/>
      <c r="C61" s="93"/>
      <c r="D61" s="93" t="s">
        <v>520</v>
      </c>
      <c r="E61" s="93"/>
      <c r="F61" s="93"/>
      <c r="G61" s="93"/>
      <c r="H61" s="93"/>
      <c r="I61" s="93"/>
    </row>
    <row r="62" spans="1:9" x14ac:dyDescent="0.25">
      <c r="A62" s="93"/>
      <c r="B62" s="93"/>
      <c r="C62" s="93"/>
      <c r="D62" s="93"/>
      <c r="E62" s="93"/>
      <c r="F62" s="93"/>
      <c r="G62" s="93"/>
      <c r="H62" s="93"/>
      <c r="I62" s="93"/>
    </row>
    <row r="63" spans="1:9" x14ac:dyDescent="0.25">
      <c r="A63" s="93"/>
      <c r="B63" s="93"/>
      <c r="C63" s="93" t="s">
        <v>521</v>
      </c>
      <c r="D63" s="93"/>
      <c r="E63" s="93"/>
      <c r="F63" s="93"/>
      <c r="G63" s="93"/>
      <c r="H63" s="93"/>
      <c r="I63" s="93"/>
    </row>
    <row r="64" spans="1:9" x14ac:dyDescent="0.25">
      <c r="A64" s="93"/>
      <c r="B64" s="93"/>
      <c r="C64" s="93"/>
      <c r="D64" s="93" t="s">
        <v>522</v>
      </c>
      <c r="E64" s="93"/>
      <c r="F64" s="93"/>
      <c r="G64" s="93"/>
      <c r="H64" s="93"/>
      <c r="I64" s="93"/>
    </row>
    <row r="65" spans="1:9" x14ac:dyDescent="0.25">
      <c r="A65" s="93"/>
      <c r="B65" s="93"/>
      <c r="C65" s="93"/>
      <c r="D65" s="93" t="s">
        <v>523</v>
      </c>
      <c r="E65" s="93"/>
      <c r="F65" s="93"/>
      <c r="G65" s="93"/>
      <c r="H65" s="93"/>
      <c r="I65" s="93"/>
    </row>
    <row r="66" spans="1:9" x14ac:dyDescent="0.25">
      <c r="A66" s="93"/>
      <c r="B66" s="93"/>
      <c r="C66" s="93"/>
      <c r="D66" s="93"/>
      <c r="E66" s="93"/>
      <c r="F66" s="93"/>
      <c r="G66" s="93"/>
      <c r="H66" s="93"/>
      <c r="I66" s="93"/>
    </row>
    <row r="67" spans="1:9" x14ac:dyDescent="0.25">
      <c r="A67" s="93"/>
      <c r="B67" s="93"/>
      <c r="C67" s="93" t="s">
        <v>524</v>
      </c>
      <c r="D67" s="93"/>
      <c r="E67" s="93"/>
      <c r="F67" s="93"/>
      <c r="G67" s="93"/>
      <c r="H67" s="93"/>
      <c r="I67" s="93"/>
    </row>
    <row r="68" spans="1:9" x14ac:dyDescent="0.25">
      <c r="A68" s="93"/>
      <c r="B68" s="93"/>
      <c r="C68" s="93" t="s">
        <v>525</v>
      </c>
      <c r="D68" s="93"/>
      <c r="E68" s="93"/>
      <c r="F68" s="93"/>
      <c r="G68" s="93"/>
      <c r="H68" s="93"/>
      <c r="I68" s="93"/>
    </row>
    <row r="69" spans="1:9" x14ac:dyDescent="0.25">
      <c r="A69" s="93"/>
      <c r="B69" s="93"/>
      <c r="C69" s="93" t="s">
        <v>526</v>
      </c>
      <c r="D69" s="93"/>
      <c r="E69" s="93"/>
      <c r="F69" s="93"/>
      <c r="G69" s="93"/>
      <c r="H69" s="93"/>
      <c r="I69" s="93"/>
    </row>
    <row r="70" spans="1:9" x14ac:dyDescent="0.25">
      <c r="A70" s="93"/>
      <c r="B70" s="93"/>
      <c r="C70" s="93" t="s">
        <v>527</v>
      </c>
      <c r="D70" s="93"/>
      <c r="E70" s="93"/>
      <c r="F70" s="93"/>
      <c r="G70" s="93"/>
      <c r="H70" s="93"/>
      <c r="I70" s="93"/>
    </row>
    <row r="71" spans="1:9" x14ac:dyDescent="0.25">
      <c r="A71" s="93"/>
      <c r="B71" s="93"/>
      <c r="C71" s="93"/>
      <c r="D71" s="93"/>
      <c r="E71" s="93"/>
      <c r="F71" s="93"/>
      <c r="G71" s="93"/>
      <c r="H71" s="93"/>
      <c r="I71" s="93"/>
    </row>
    <row r="72" spans="1:9" ht="21" x14ac:dyDescent="0.3">
      <c r="A72" s="93"/>
      <c r="B72" s="94" t="s">
        <v>535</v>
      </c>
      <c r="C72" s="94"/>
      <c r="D72" s="94"/>
      <c r="E72" s="93"/>
      <c r="F72" s="93"/>
      <c r="G72" s="93"/>
      <c r="H72" s="93"/>
      <c r="I72" s="93"/>
    </row>
    <row r="73" spans="1:9" x14ac:dyDescent="0.25">
      <c r="A73" s="93"/>
      <c r="B73" s="93" t="s">
        <v>536</v>
      </c>
      <c r="C73" s="93"/>
      <c r="D73" s="93"/>
      <c r="E73" s="93"/>
      <c r="F73" s="93"/>
      <c r="G73" s="93"/>
      <c r="H73" s="93"/>
      <c r="I73" s="93"/>
    </row>
    <row r="74" spans="1:9" x14ac:dyDescent="0.25">
      <c r="A74" s="93"/>
      <c r="B74" s="93"/>
      <c r="C74" s="93" t="s">
        <v>537</v>
      </c>
      <c r="D74" s="93"/>
      <c r="E74" s="93"/>
      <c r="F74" s="93"/>
      <c r="G74" s="93"/>
      <c r="H74" s="93"/>
      <c r="I74" s="93"/>
    </row>
    <row r="75" spans="1:9" x14ac:dyDescent="0.25">
      <c r="A75" s="93"/>
      <c r="B75" s="93"/>
      <c r="C75" s="93" t="s">
        <v>538</v>
      </c>
      <c r="D75" s="93"/>
      <c r="E75" s="93"/>
      <c r="F75" s="93"/>
      <c r="G75" s="93"/>
      <c r="H75" s="93"/>
      <c r="I75" s="93"/>
    </row>
    <row r="76" spans="1:9" x14ac:dyDescent="0.25">
      <c r="A76" s="93"/>
      <c r="B76" s="93"/>
      <c r="C76" s="93" t="s">
        <v>539</v>
      </c>
      <c r="D76" s="93"/>
      <c r="E76" s="93"/>
      <c r="F76" s="93"/>
      <c r="G76" s="93"/>
      <c r="H76" s="93"/>
      <c r="I76" s="93"/>
    </row>
    <row r="77" spans="1:9" x14ac:dyDescent="0.25">
      <c r="A77" s="93"/>
      <c r="B77" s="93"/>
      <c r="C77" s="93" t="s">
        <v>540</v>
      </c>
      <c r="D77" s="93"/>
      <c r="E77" s="93"/>
      <c r="F77" s="93"/>
      <c r="G77" s="93"/>
      <c r="H77" s="93"/>
      <c r="I77" s="93"/>
    </row>
    <row r="78" spans="1:9" x14ac:dyDescent="0.25">
      <c r="A78" s="93"/>
      <c r="B78" s="93"/>
      <c r="C78" s="93" t="s">
        <v>541</v>
      </c>
      <c r="D78" s="93"/>
      <c r="E78" s="93"/>
      <c r="F78" s="93"/>
      <c r="G78" s="93"/>
      <c r="H78" s="93"/>
      <c r="I78" s="93"/>
    </row>
    <row r="79" spans="1:9" x14ac:dyDescent="0.25">
      <c r="A79" s="93"/>
      <c r="B79" s="93"/>
      <c r="C79" s="93" t="s">
        <v>542</v>
      </c>
      <c r="D79" s="93"/>
      <c r="E79" s="93"/>
      <c r="F79" s="93"/>
      <c r="G79" s="93"/>
      <c r="H79" s="93"/>
      <c r="I79" s="93"/>
    </row>
    <row r="80" spans="1:9" x14ac:dyDescent="0.25">
      <c r="A80" s="93"/>
      <c r="B80" s="93"/>
      <c r="C80" s="93" t="s">
        <v>543</v>
      </c>
      <c r="D80" s="93"/>
      <c r="E80" s="93"/>
      <c r="F80" s="93"/>
      <c r="G80" s="93"/>
      <c r="H80" s="93"/>
      <c r="I80" s="93"/>
    </row>
    <row r="81" spans="1:9" x14ac:dyDescent="0.25">
      <c r="A81" s="93"/>
      <c r="B81" s="93"/>
      <c r="C81" s="93"/>
      <c r="D81" s="93"/>
      <c r="E81" s="93"/>
      <c r="F81" s="93"/>
      <c r="G81" s="93"/>
      <c r="H81" s="93"/>
      <c r="I81" s="93"/>
    </row>
    <row r="82" spans="1:9" x14ac:dyDescent="0.25">
      <c r="A82" s="93"/>
      <c r="B82" s="93" t="s">
        <v>509</v>
      </c>
      <c r="C82" s="93"/>
      <c r="D82" s="93"/>
      <c r="E82" s="93"/>
      <c r="F82" s="93"/>
      <c r="G82" s="93"/>
      <c r="H82" s="93"/>
      <c r="I82" s="93"/>
    </row>
    <row r="83" spans="1:9" x14ac:dyDescent="0.25">
      <c r="A83" s="93"/>
      <c r="B83" s="93"/>
      <c r="C83" s="93"/>
      <c r="D83" s="93" t="s">
        <v>544</v>
      </c>
      <c r="E83" s="93"/>
      <c r="F83" s="93"/>
      <c r="G83" s="93"/>
      <c r="H83" s="93"/>
      <c r="I83" s="93"/>
    </row>
    <row r="84" spans="1:9" x14ac:dyDescent="0.25">
      <c r="A84" s="93"/>
      <c r="B84" s="93"/>
      <c r="C84" s="93"/>
      <c r="D84" s="93"/>
      <c r="E84" s="93"/>
      <c r="F84" s="93"/>
      <c r="G84" s="93"/>
      <c r="H84" s="93"/>
      <c r="I84" s="93"/>
    </row>
    <row r="85" spans="1:9" x14ac:dyDescent="0.25">
      <c r="A85" s="93"/>
      <c r="B85" s="93"/>
      <c r="C85" s="93">
        <v>1</v>
      </c>
      <c r="D85" s="93" t="s">
        <v>545</v>
      </c>
      <c r="E85" s="93"/>
      <c r="F85" s="93"/>
      <c r="G85" s="93"/>
      <c r="H85" s="93"/>
      <c r="I85" s="93"/>
    </row>
    <row r="86" spans="1:9" x14ac:dyDescent="0.25">
      <c r="A86" s="93"/>
      <c r="B86" s="93"/>
      <c r="C86" s="93"/>
      <c r="D86" s="93"/>
      <c r="E86" s="93" t="s">
        <v>546</v>
      </c>
      <c r="F86" s="93"/>
      <c r="G86" s="93"/>
      <c r="H86" s="93"/>
      <c r="I86" s="93"/>
    </row>
    <row r="87" spans="1:9" x14ac:dyDescent="0.25">
      <c r="A87" s="93"/>
      <c r="B87" s="93"/>
      <c r="C87" s="93"/>
      <c r="D87" s="93"/>
      <c r="E87" s="93" t="s">
        <v>547</v>
      </c>
      <c r="F87" s="93"/>
      <c r="G87" s="93"/>
      <c r="H87" s="93"/>
      <c r="I87" s="93"/>
    </row>
    <row r="88" spans="1:9" x14ac:dyDescent="0.25">
      <c r="A88" s="93"/>
      <c r="B88" s="93"/>
      <c r="C88" s="93"/>
      <c r="D88" s="93"/>
      <c r="E88" s="93" t="s">
        <v>548</v>
      </c>
      <c r="F88" s="93"/>
      <c r="G88" s="93"/>
      <c r="H88" s="93"/>
      <c r="I88" s="93"/>
    </row>
    <row r="89" spans="1:9" x14ac:dyDescent="0.25">
      <c r="A89" s="93"/>
      <c r="B89" s="93"/>
      <c r="C89" s="93"/>
      <c r="D89" s="93"/>
      <c r="E89" s="93" t="s">
        <v>549</v>
      </c>
      <c r="F89" s="93"/>
      <c r="G89" s="93"/>
      <c r="H89" s="93"/>
      <c r="I89" s="93"/>
    </row>
    <row r="90" spans="1:9" x14ac:dyDescent="0.25">
      <c r="A90" s="93"/>
      <c r="B90" s="93"/>
      <c r="C90" s="93">
        <v>2</v>
      </c>
      <c r="D90" s="93" t="s">
        <v>550</v>
      </c>
      <c r="E90" s="93"/>
      <c r="F90" s="93"/>
      <c r="G90" s="93"/>
      <c r="H90" s="93"/>
      <c r="I90" s="93"/>
    </row>
    <row r="91" spans="1:9" x14ac:dyDescent="0.25">
      <c r="A91" s="93"/>
      <c r="B91" s="93"/>
      <c r="C91" s="93"/>
      <c r="D91" s="93"/>
      <c r="E91" s="93" t="s">
        <v>551</v>
      </c>
      <c r="F91" s="93"/>
      <c r="G91" s="93"/>
      <c r="H91" s="93"/>
      <c r="I91" s="93"/>
    </row>
    <row r="92" spans="1:9" x14ac:dyDescent="0.25">
      <c r="A92" s="93"/>
      <c r="B92" s="93"/>
      <c r="C92" s="93"/>
      <c r="D92" s="93"/>
      <c r="E92" s="93" t="s">
        <v>552</v>
      </c>
      <c r="F92" s="93"/>
      <c r="G92" s="93"/>
      <c r="H92" s="93"/>
      <c r="I92" s="93"/>
    </row>
    <row r="93" spans="1:9" x14ac:dyDescent="0.25">
      <c r="A93" s="93"/>
      <c r="B93" s="93"/>
      <c r="C93" s="93"/>
      <c r="D93" s="93"/>
      <c r="E93" s="93" t="s">
        <v>553</v>
      </c>
      <c r="F93" s="93"/>
      <c r="G93" s="93"/>
      <c r="H93" s="93"/>
      <c r="I93" s="93"/>
    </row>
    <row r="94" spans="1:9" x14ac:dyDescent="0.25">
      <c r="A94" s="93"/>
      <c r="B94" s="93"/>
      <c r="C94" s="93"/>
      <c r="D94" s="93"/>
      <c r="E94" s="93" t="s">
        <v>554</v>
      </c>
      <c r="F94" s="93"/>
      <c r="G94" s="93"/>
      <c r="H94" s="93"/>
      <c r="I94" s="93"/>
    </row>
    <row r="95" spans="1:9" x14ac:dyDescent="0.25">
      <c r="A95" s="93"/>
      <c r="B95" s="93"/>
      <c r="C95" s="93"/>
      <c r="D95" s="93"/>
      <c r="E95" s="93" t="s">
        <v>555</v>
      </c>
      <c r="F95" s="93"/>
      <c r="G95" s="93"/>
      <c r="H95" s="93"/>
      <c r="I95" s="93"/>
    </row>
    <row r="96" spans="1:9" x14ac:dyDescent="0.25">
      <c r="A96" s="93"/>
      <c r="B96" s="93"/>
      <c r="C96" s="93"/>
      <c r="D96" s="93"/>
      <c r="E96" s="93" t="s">
        <v>556</v>
      </c>
      <c r="F96" s="93"/>
      <c r="G96" s="93"/>
      <c r="H96" s="93"/>
      <c r="I96" s="93"/>
    </row>
    <row r="97" spans="1:9" ht="18" x14ac:dyDescent="0.25">
      <c r="A97" s="93"/>
      <c r="B97" s="93"/>
      <c r="C97" s="93"/>
      <c r="D97" s="93"/>
      <c r="E97" s="95" t="s">
        <v>557</v>
      </c>
      <c r="F97" s="95"/>
      <c r="G97" s="95"/>
      <c r="H97" s="95"/>
      <c r="I97" s="95"/>
    </row>
    <row r="98" spans="1:9" x14ac:dyDescent="0.25">
      <c r="A98" s="93"/>
      <c r="B98" s="93"/>
      <c r="C98" s="93"/>
      <c r="D98" s="93"/>
      <c r="E98" s="93" t="s">
        <v>558</v>
      </c>
      <c r="F98" s="93"/>
      <c r="G98" s="93"/>
      <c r="H98" s="93"/>
      <c r="I98" s="93"/>
    </row>
    <row r="99" spans="1:9" x14ac:dyDescent="0.25">
      <c r="A99" s="93"/>
      <c r="B99" s="93"/>
      <c r="C99" s="93">
        <v>3</v>
      </c>
      <c r="D99" s="93" t="s">
        <v>559</v>
      </c>
      <c r="E99" s="93"/>
      <c r="F99" s="93"/>
      <c r="G99" s="93"/>
      <c r="H99" s="93"/>
      <c r="I99" s="93"/>
    </row>
    <row r="100" spans="1:9" x14ac:dyDescent="0.25">
      <c r="A100" s="93"/>
      <c r="B100" s="93"/>
      <c r="C100" s="93">
        <v>4</v>
      </c>
      <c r="D100" s="93" t="s">
        <v>560</v>
      </c>
      <c r="E100" s="93"/>
      <c r="F100" s="93"/>
      <c r="G100" s="93"/>
      <c r="H100" s="93"/>
      <c r="I100" s="93"/>
    </row>
    <row r="101" spans="1:9" x14ac:dyDescent="0.25">
      <c r="A101" s="93"/>
      <c r="B101" s="93"/>
      <c r="C101" s="93">
        <v>5</v>
      </c>
      <c r="D101" s="93" t="s">
        <v>561</v>
      </c>
      <c r="E101" s="93"/>
      <c r="F101" s="93"/>
      <c r="G101" s="93"/>
      <c r="H101" s="93"/>
      <c r="I101" s="93"/>
    </row>
    <row r="102" spans="1:9" x14ac:dyDescent="0.25">
      <c r="A102" s="93"/>
      <c r="B102" s="93"/>
      <c r="C102" s="93"/>
      <c r="D102" s="93"/>
      <c r="E102" s="93"/>
      <c r="F102" s="93"/>
      <c r="G102" s="93"/>
      <c r="H102" s="93"/>
      <c r="I102" s="93"/>
    </row>
    <row r="103" spans="1:9" ht="18" x14ac:dyDescent="0.25">
      <c r="A103" s="93"/>
      <c r="B103" s="93"/>
      <c r="C103" s="93"/>
      <c r="D103" s="93"/>
      <c r="E103" s="95"/>
      <c r="F103" s="93"/>
      <c r="G103" s="93"/>
      <c r="H103" s="93"/>
      <c r="I103" s="93"/>
    </row>
    <row r="104" spans="1:9" x14ac:dyDescent="0.25">
      <c r="A104" s="93"/>
      <c r="B104" s="93"/>
      <c r="C104" s="93"/>
      <c r="D104" s="93"/>
      <c r="E104" s="93"/>
      <c r="F104" s="93"/>
      <c r="G104" s="93"/>
      <c r="H104" s="93"/>
      <c r="I104" s="93"/>
    </row>
    <row r="105" spans="1:9" ht="21" x14ac:dyDescent="0.3">
      <c r="A105" s="93"/>
      <c r="B105" s="94" t="s">
        <v>562</v>
      </c>
      <c r="C105" s="94"/>
      <c r="D105" s="94"/>
      <c r="E105" s="93"/>
      <c r="F105" s="93"/>
      <c r="G105" s="93"/>
      <c r="H105" s="93"/>
      <c r="I105" s="93"/>
    </row>
    <row r="106" spans="1:9" x14ac:dyDescent="0.25">
      <c r="A106" s="93"/>
      <c r="B106" s="93" t="s">
        <v>563</v>
      </c>
      <c r="C106" s="93"/>
      <c r="D106" s="93"/>
      <c r="E106" s="93"/>
      <c r="F106" s="93"/>
      <c r="G106" s="93"/>
      <c r="H106" s="93"/>
      <c r="I106" s="93"/>
    </row>
    <row r="107" spans="1:9" x14ac:dyDescent="0.25">
      <c r="A107" s="93"/>
      <c r="B107" s="93"/>
      <c r="C107" s="93" t="s">
        <v>564</v>
      </c>
      <c r="D107" s="93"/>
      <c r="E107" s="93"/>
      <c r="F107" s="93"/>
      <c r="G107" s="93"/>
      <c r="H107" s="93"/>
      <c r="I107" s="93"/>
    </row>
    <row r="108" spans="1:9" x14ac:dyDescent="0.25">
      <c r="A108" s="93"/>
      <c r="B108" s="93"/>
      <c r="C108" s="93" t="s">
        <v>565</v>
      </c>
      <c r="D108" s="93"/>
      <c r="E108" s="93"/>
      <c r="F108" s="93"/>
      <c r="G108" s="93"/>
      <c r="H108" s="93"/>
      <c r="I108" s="93"/>
    </row>
    <row r="109" spans="1:9" x14ac:dyDescent="0.25">
      <c r="A109" s="93"/>
      <c r="B109" s="93"/>
      <c r="C109" s="93" t="s">
        <v>566</v>
      </c>
      <c r="D109" s="93"/>
      <c r="E109" s="93"/>
      <c r="F109" s="93"/>
      <c r="G109" s="93"/>
      <c r="H109" s="93"/>
      <c r="I109" s="93"/>
    </row>
    <row r="110" spans="1:9" x14ac:dyDescent="0.25">
      <c r="A110" s="93"/>
      <c r="B110" s="93"/>
      <c r="C110" s="93" t="s">
        <v>567</v>
      </c>
      <c r="D110" s="93"/>
      <c r="E110" s="93"/>
      <c r="F110" s="93"/>
      <c r="G110" s="93"/>
      <c r="H110" s="93"/>
      <c r="I110" s="93"/>
    </row>
    <row r="111" spans="1:9" x14ac:dyDescent="0.25">
      <c r="A111" s="93"/>
      <c r="B111" s="93"/>
      <c r="C111" s="93" t="s">
        <v>568</v>
      </c>
      <c r="D111" s="93"/>
      <c r="E111" s="93"/>
      <c r="F111" s="93"/>
      <c r="G111" s="93"/>
      <c r="H111" s="93"/>
      <c r="I111" s="93"/>
    </row>
    <row r="112" spans="1:9" x14ac:dyDescent="0.25">
      <c r="A112" s="93"/>
      <c r="B112" s="93"/>
      <c r="C112" s="93" t="s">
        <v>569</v>
      </c>
      <c r="D112" s="93"/>
      <c r="E112" s="93"/>
      <c r="F112" s="93"/>
      <c r="G112" s="93"/>
      <c r="H112" s="93"/>
      <c r="I112" s="93"/>
    </row>
    <row r="113" spans="1:9" x14ac:dyDescent="0.25">
      <c r="A113" s="93"/>
      <c r="B113" s="93"/>
      <c r="C113" s="93" t="s">
        <v>570</v>
      </c>
      <c r="D113" s="93"/>
      <c r="E113" s="93"/>
      <c r="F113" s="93"/>
      <c r="G113" s="93"/>
      <c r="H113" s="93"/>
      <c r="I113" s="93"/>
    </row>
    <row r="114" spans="1:9" x14ac:dyDescent="0.25">
      <c r="A114" s="93"/>
      <c r="B114" s="93"/>
      <c r="C114" s="93"/>
      <c r="D114" s="93"/>
      <c r="E114" s="93"/>
      <c r="F114" s="93"/>
      <c r="G114" s="93"/>
      <c r="H114" s="93"/>
      <c r="I114" s="93"/>
    </row>
    <row r="115" spans="1:9" x14ac:dyDescent="0.25">
      <c r="A115" s="93"/>
      <c r="B115" s="93" t="s">
        <v>509</v>
      </c>
      <c r="C115" s="93"/>
      <c r="D115" s="93"/>
      <c r="E115" s="93"/>
      <c r="F115" s="93"/>
      <c r="G115" s="93"/>
      <c r="H115" s="93"/>
      <c r="I115" s="93"/>
    </row>
    <row r="116" spans="1:9" x14ac:dyDescent="0.25">
      <c r="A116" s="93"/>
      <c r="B116" s="93"/>
      <c r="C116" s="93">
        <v>1</v>
      </c>
      <c r="D116" s="93" t="s">
        <v>571</v>
      </c>
      <c r="E116" s="93"/>
      <c r="F116" s="93"/>
      <c r="G116" s="93"/>
      <c r="H116" s="93"/>
      <c r="I116" s="93"/>
    </row>
    <row r="117" spans="1:9" x14ac:dyDescent="0.25">
      <c r="A117" s="93"/>
      <c r="B117" s="93"/>
      <c r="C117" s="93"/>
      <c r="D117" s="93" t="s">
        <v>572</v>
      </c>
      <c r="E117" s="93"/>
      <c r="F117" s="93"/>
      <c r="G117" s="93"/>
      <c r="H117" s="93"/>
      <c r="I117" s="93"/>
    </row>
    <row r="118" spans="1:9" x14ac:dyDescent="0.25">
      <c r="A118" s="93"/>
      <c r="B118" s="93"/>
      <c r="C118" s="93">
        <v>2</v>
      </c>
      <c r="D118" s="93" t="s">
        <v>573</v>
      </c>
      <c r="E118" s="93"/>
      <c r="F118" s="93"/>
      <c r="G118" s="93"/>
      <c r="H118" s="93"/>
      <c r="I118" s="93"/>
    </row>
    <row r="119" spans="1:9" x14ac:dyDescent="0.25">
      <c r="A119" s="93"/>
      <c r="B119" s="93"/>
      <c r="C119" s="93"/>
      <c r="D119" s="93" t="s">
        <v>574</v>
      </c>
      <c r="E119" s="93"/>
      <c r="F119" s="93"/>
      <c r="G119" s="93"/>
      <c r="H119" s="93"/>
      <c r="I119" s="93"/>
    </row>
    <row r="120" spans="1:9" x14ac:dyDescent="0.25">
      <c r="A120" s="93"/>
      <c r="B120" s="93"/>
      <c r="C120" s="93">
        <v>3</v>
      </c>
      <c r="D120" s="93" t="s">
        <v>575</v>
      </c>
      <c r="E120" s="93"/>
      <c r="F120" s="93"/>
      <c r="G120" s="93"/>
      <c r="H120" s="93"/>
      <c r="I120" s="93"/>
    </row>
    <row r="121" spans="1:9" x14ac:dyDescent="0.25">
      <c r="A121" s="93"/>
      <c r="B121" s="93"/>
      <c r="C121" s="93"/>
      <c r="D121" s="93" t="s">
        <v>576</v>
      </c>
      <c r="E121" s="93"/>
      <c r="F121" s="93"/>
      <c r="G121" s="93"/>
      <c r="H121" s="93"/>
      <c r="I121" s="93"/>
    </row>
    <row r="122" spans="1:9" x14ac:dyDescent="0.25">
      <c r="A122" s="93"/>
      <c r="B122" s="93"/>
      <c r="C122" s="93">
        <v>4</v>
      </c>
      <c r="D122" s="93" t="s">
        <v>577</v>
      </c>
      <c r="E122" s="93"/>
      <c r="F122" s="93"/>
      <c r="G122" s="93"/>
      <c r="H122" s="93"/>
      <c r="I122" s="93"/>
    </row>
    <row r="123" spans="1:9" x14ac:dyDescent="0.25">
      <c r="A123" s="93"/>
      <c r="B123" s="93"/>
      <c r="C123" s="93"/>
      <c r="D123" s="93" t="s">
        <v>578</v>
      </c>
      <c r="E123" s="93"/>
      <c r="F123" s="93"/>
      <c r="G123" s="93"/>
      <c r="H123" s="93"/>
      <c r="I123" s="93"/>
    </row>
    <row r="124" spans="1:9" x14ac:dyDescent="0.25">
      <c r="A124" s="93"/>
      <c r="B124" s="93"/>
      <c r="C124" s="93">
        <v>5</v>
      </c>
      <c r="D124" s="93" t="s">
        <v>579</v>
      </c>
      <c r="E124" s="93"/>
      <c r="F124" s="93"/>
      <c r="G124" s="93"/>
      <c r="H124" s="93"/>
      <c r="I124" s="93"/>
    </row>
    <row r="125" spans="1:9" x14ac:dyDescent="0.25">
      <c r="A125" s="93"/>
      <c r="B125" s="93"/>
      <c r="C125" s="93"/>
      <c r="D125" s="93" t="s">
        <v>580</v>
      </c>
      <c r="E125" s="93"/>
      <c r="F125" s="93"/>
      <c r="G125" s="93"/>
      <c r="H125" s="93"/>
      <c r="I125" s="93"/>
    </row>
    <row r="126" spans="1:9" x14ac:dyDescent="0.25">
      <c r="A126" s="93"/>
      <c r="B126" s="93"/>
      <c r="C126" s="93">
        <v>6</v>
      </c>
      <c r="D126" s="93" t="s">
        <v>581</v>
      </c>
      <c r="E126" s="93"/>
      <c r="F126" s="93"/>
      <c r="G126" s="93"/>
      <c r="H126" s="93"/>
      <c r="I126" s="93"/>
    </row>
    <row r="127" spans="1:9" x14ac:dyDescent="0.25">
      <c r="A127" s="93"/>
      <c r="B127" s="93"/>
      <c r="C127" s="93">
        <v>7</v>
      </c>
      <c r="D127" s="93" t="s">
        <v>582</v>
      </c>
      <c r="E127" s="93"/>
      <c r="F127" s="93"/>
      <c r="G127" s="93"/>
      <c r="H127" s="93"/>
      <c r="I127" s="93"/>
    </row>
    <row r="128" spans="1:9" x14ac:dyDescent="0.25">
      <c r="A128" s="93"/>
      <c r="B128" s="93"/>
      <c r="C128" s="93"/>
      <c r="D128" s="93" t="s">
        <v>583</v>
      </c>
      <c r="E128" s="93"/>
      <c r="F128" s="93"/>
      <c r="G128" s="93"/>
      <c r="H128" s="93"/>
      <c r="I128" s="93"/>
    </row>
    <row r="129" spans="1:9" x14ac:dyDescent="0.25">
      <c r="A129" s="93"/>
      <c r="B129" s="93"/>
      <c r="C129" s="93">
        <v>8</v>
      </c>
      <c r="D129" s="93" t="s">
        <v>584</v>
      </c>
      <c r="E129" s="93"/>
      <c r="F129" s="93"/>
      <c r="G129" s="93"/>
      <c r="H129" s="93"/>
      <c r="I129" s="93"/>
    </row>
    <row r="130" spans="1:9" x14ac:dyDescent="0.25">
      <c r="A130" s="93"/>
      <c r="B130" s="93"/>
      <c r="C130" s="93">
        <v>9</v>
      </c>
      <c r="D130" s="93" t="s">
        <v>585</v>
      </c>
      <c r="E130" s="93"/>
      <c r="F130" s="93"/>
      <c r="G130" s="93"/>
      <c r="H130" s="93"/>
      <c r="I130" s="93"/>
    </row>
    <row r="131" spans="1:9" x14ac:dyDescent="0.25">
      <c r="A131" s="93"/>
      <c r="B131" s="93"/>
      <c r="C131" s="93">
        <v>10</v>
      </c>
      <c r="D131" s="93" t="s">
        <v>586</v>
      </c>
      <c r="E131" s="93"/>
      <c r="F131" s="93"/>
      <c r="G131" s="93"/>
      <c r="H131" s="93"/>
      <c r="I131" s="93"/>
    </row>
    <row r="132" spans="1:9" x14ac:dyDescent="0.25">
      <c r="A132" s="93"/>
      <c r="B132" s="93"/>
      <c r="C132" s="93">
        <v>11</v>
      </c>
      <c r="D132" s="93" t="s">
        <v>587</v>
      </c>
      <c r="E132" s="93"/>
      <c r="F132" s="93"/>
      <c r="G132" s="93"/>
      <c r="H132" s="93"/>
      <c r="I132" s="93"/>
    </row>
    <row r="133" spans="1:9" x14ac:dyDescent="0.25">
      <c r="A133" s="93"/>
      <c r="B133" s="93"/>
      <c r="C133" s="93">
        <v>12</v>
      </c>
      <c r="D133" s="93" t="s">
        <v>588</v>
      </c>
      <c r="E133" s="93"/>
      <c r="F133" s="93"/>
      <c r="G133" s="93"/>
      <c r="H133" s="93"/>
      <c r="I133" s="93"/>
    </row>
    <row r="134" spans="1:9" x14ac:dyDescent="0.25">
      <c r="A134" s="93"/>
      <c r="B134" s="93"/>
      <c r="C134" s="93"/>
      <c r="D134" s="93"/>
      <c r="E134" s="93"/>
      <c r="F134" s="93"/>
      <c r="G134" s="93"/>
      <c r="H134" s="93"/>
      <c r="I134" s="93"/>
    </row>
    <row r="135" spans="1:9" x14ac:dyDescent="0.25">
      <c r="A135" s="93"/>
      <c r="B135" s="93"/>
      <c r="C135" s="93"/>
      <c r="D135" s="93"/>
      <c r="E135" s="93"/>
      <c r="F135" s="93"/>
      <c r="G135" s="93"/>
      <c r="H135" s="93"/>
      <c r="I135" s="93"/>
    </row>
    <row r="136" spans="1:9" ht="21" x14ac:dyDescent="0.3">
      <c r="A136" s="93"/>
      <c r="B136" s="94" t="s">
        <v>589</v>
      </c>
      <c r="C136" s="94"/>
      <c r="D136" s="94"/>
      <c r="E136" s="93"/>
      <c r="F136" s="93"/>
      <c r="G136" s="93"/>
      <c r="H136" s="93"/>
      <c r="I136" s="93"/>
    </row>
    <row r="137" spans="1:9" x14ac:dyDescent="0.25">
      <c r="A137" s="93"/>
      <c r="B137" s="93" t="s">
        <v>590</v>
      </c>
      <c r="C137" s="93"/>
      <c r="D137" s="93"/>
      <c r="E137" s="93"/>
      <c r="F137" s="93"/>
      <c r="G137" s="93"/>
      <c r="H137" s="93"/>
      <c r="I137" s="93"/>
    </row>
    <row r="138" spans="1:9" x14ac:dyDescent="0.25">
      <c r="A138" s="93"/>
      <c r="B138" s="93"/>
      <c r="C138" s="93" t="s">
        <v>591</v>
      </c>
      <c r="D138" s="93"/>
      <c r="E138" s="93"/>
      <c r="F138" s="93"/>
      <c r="G138" s="93"/>
      <c r="H138" s="93"/>
      <c r="I138" s="93"/>
    </row>
    <row r="139" spans="1:9" x14ac:dyDescent="0.25">
      <c r="A139" s="93"/>
      <c r="B139" s="93"/>
      <c r="C139" s="93" t="s">
        <v>592</v>
      </c>
      <c r="D139" s="93"/>
      <c r="E139" s="93"/>
      <c r="F139" s="93"/>
      <c r="G139" s="93"/>
      <c r="H139" s="93"/>
      <c r="I139" s="93"/>
    </row>
    <row r="140" spans="1:9" x14ac:dyDescent="0.25">
      <c r="A140" s="93"/>
      <c r="B140" s="93"/>
      <c r="C140" s="93" t="s">
        <v>593</v>
      </c>
      <c r="D140" s="93"/>
      <c r="E140" s="93"/>
      <c r="F140" s="93"/>
      <c r="G140" s="93"/>
      <c r="H140" s="93"/>
      <c r="I140" s="93"/>
    </row>
    <row r="141" spans="1:9" x14ac:dyDescent="0.25">
      <c r="A141" s="93"/>
      <c r="B141" s="93"/>
      <c r="C141" s="93" t="s">
        <v>594</v>
      </c>
      <c r="D141" s="93"/>
      <c r="E141" s="93"/>
      <c r="F141" s="93"/>
      <c r="G141" s="93"/>
      <c r="H141" s="93"/>
      <c r="I141" s="93"/>
    </row>
    <row r="142" spans="1:9" x14ac:dyDescent="0.25">
      <c r="A142" s="93"/>
      <c r="B142" s="93"/>
      <c r="C142" s="93" t="s">
        <v>595</v>
      </c>
      <c r="D142" s="93"/>
      <c r="E142" s="93"/>
      <c r="F142" s="93"/>
      <c r="G142" s="93"/>
      <c r="H142" s="93"/>
      <c r="I142" s="93"/>
    </row>
    <row r="143" spans="1:9" x14ac:dyDescent="0.25">
      <c r="A143" s="93"/>
      <c r="B143" s="93"/>
      <c r="C143" s="93" t="s">
        <v>596</v>
      </c>
      <c r="D143" s="93"/>
      <c r="E143" s="93"/>
      <c r="F143" s="93"/>
      <c r="G143" s="93"/>
      <c r="H143" s="93"/>
      <c r="I143" s="93"/>
    </row>
    <row r="144" spans="1:9" x14ac:dyDescent="0.25">
      <c r="A144" s="93"/>
      <c r="B144" s="93"/>
      <c r="C144" s="93" t="s">
        <v>597</v>
      </c>
      <c r="D144" s="93"/>
      <c r="E144" s="93"/>
      <c r="F144" s="93"/>
      <c r="G144" s="93"/>
      <c r="H144" s="93"/>
      <c r="I144" s="93"/>
    </row>
    <row r="145" spans="1:9" x14ac:dyDescent="0.25">
      <c r="A145" s="93"/>
      <c r="B145" s="93"/>
      <c r="C145" s="93" t="s">
        <v>598</v>
      </c>
      <c r="D145" s="93"/>
      <c r="E145" s="93"/>
      <c r="F145" s="93"/>
      <c r="G145" s="93"/>
      <c r="H145" s="93"/>
      <c r="I145" s="93"/>
    </row>
    <row r="146" spans="1:9" x14ac:dyDescent="0.25">
      <c r="A146" s="93"/>
      <c r="B146" s="93"/>
      <c r="C146" s="93" t="s">
        <v>599</v>
      </c>
      <c r="D146" s="93"/>
      <c r="E146" s="93"/>
      <c r="F146" s="93"/>
      <c r="G146" s="93"/>
      <c r="H146" s="93"/>
      <c r="I146" s="93"/>
    </row>
    <row r="147" spans="1:9" x14ac:dyDescent="0.25">
      <c r="A147" s="93"/>
      <c r="B147" s="93"/>
      <c r="C147" s="93"/>
      <c r="D147" s="93"/>
      <c r="E147" s="93"/>
      <c r="F147" s="93"/>
      <c r="G147" s="93"/>
      <c r="H147" s="93"/>
      <c r="I147" s="93"/>
    </row>
    <row r="148" spans="1:9" x14ac:dyDescent="0.25">
      <c r="A148" s="93"/>
      <c r="B148" s="93"/>
      <c r="C148" s="93" t="s">
        <v>600</v>
      </c>
      <c r="D148" s="93"/>
      <c r="E148" s="93"/>
      <c r="F148" s="93"/>
      <c r="G148" s="93"/>
      <c r="H148" s="93"/>
      <c r="I148" s="93"/>
    </row>
    <row r="149" spans="1:9" x14ac:dyDescent="0.25">
      <c r="A149" s="93"/>
      <c r="B149" s="93"/>
      <c r="C149" s="93" t="s">
        <v>601</v>
      </c>
      <c r="D149" s="93"/>
      <c r="E149" s="93"/>
      <c r="F149" s="93"/>
      <c r="G149" s="93"/>
      <c r="H149" s="93"/>
      <c r="I149" s="93"/>
    </row>
    <row r="150" spans="1:9" x14ac:dyDescent="0.25">
      <c r="A150" s="93"/>
      <c r="B150" s="93"/>
      <c r="C150" s="93"/>
      <c r="D150" s="93"/>
      <c r="E150" s="93"/>
      <c r="F150" s="93"/>
      <c r="G150" s="93"/>
      <c r="H150" s="93"/>
      <c r="I150" s="93"/>
    </row>
    <row r="151" spans="1:9" x14ac:dyDescent="0.25">
      <c r="A151" s="93"/>
      <c r="B151" s="93" t="s">
        <v>509</v>
      </c>
      <c r="C151" s="93"/>
      <c r="D151" s="93"/>
      <c r="E151" s="93"/>
      <c r="F151" s="93"/>
      <c r="G151" s="93"/>
      <c r="H151" s="93"/>
      <c r="I151" s="93"/>
    </row>
    <row r="152" spans="1:9" x14ac:dyDescent="0.25">
      <c r="A152" s="93"/>
      <c r="B152" s="93">
        <v>1</v>
      </c>
      <c r="C152" s="93" t="s">
        <v>602</v>
      </c>
      <c r="D152" s="93"/>
      <c r="E152" s="93"/>
      <c r="F152" s="93"/>
      <c r="G152" s="93"/>
      <c r="H152" s="93"/>
      <c r="I152" s="93"/>
    </row>
    <row r="153" spans="1:9" x14ac:dyDescent="0.25">
      <c r="A153" s="93"/>
      <c r="B153" s="93">
        <v>2</v>
      </c>
      <c r="C153" s="93" t="s">
        <v>603</v>
      </c>
      <c r="D153" s="93"/>
      <c r="E153" s="93"/>
      <c r="F153" s="93"/>
      <c r="G153" s="93"/>
      <c r="H153" s="93"/>
      <c r="I153" s="93"/>
    </row>
    <row r="154" spans="1:9" x14ac:dyDescent="0.25">
      <c r="A154" s="93"/>
      <c r="B154" s="93">
        <v>3</v>
      </c>
      <c r="C154" s="93" t="s">
        <v>604</v>
      </c>
      <c r="D154" s="93"/>
      <c r="E154" s="93"/>
      <c r="F154" s="93"/>
      <c r="G154" s="93"/>
      <c r="H154" s="93"/>
      <c r="I154" s="93"/>
    </row>
    <row r="155" spans="1:9" x14ac:dyDescent="0.25">
      <c r="A155" s="93"/>
      <c r="B155" s="93"/>
      <c r="C155" s="93" t="s">
        <v>605</v>
      </c>
      <c r="D155" s="93"/>
      <c r="E155" s="93"/>
      <c r="F155" s="93"/>
      <c r="G155" s="93"/>
      <c r="H155" s="93"/>
      <c r="I155" s="93"/>
    </row>
    <row r="156" spans="1:9" x14ac:dyDescent="0.25">
      <c r="A156" s="93"/>
      <c r="B156" s="93"/>
      <c r="C156" s="93" t="s">
        <v>606</v>
      </c>
      <c r="D156" s="93"/>
      <c r="E156" s="93"/>
      <c r="F156" s="93"/>
      <c r="G156" s="93"/>
      <c r="H156" s="93"/>
      <c r="I156" s="93"/>
    </row>
    <row r="157" spans="1:9" x14ac:dyDescent="0.25">
      <c r="A157" s="93"/>
      <c r="B157" s="93"/>
      <c r="C157" s="93"/>
      <c r="D157" s="93"/>
      <c r="E157" s="93"/>
      <c r="F157" s="93"/>
      <c r="G157" s="93"/>
      <c r="H157" s="93"/>
      <c r="I157" s="93"/>
    </row>
    <row r="158" spans="1:9" x14ac:dyDescent="0.25">
      <c r="A158" s="93"/>
      <c r="B158" s="93"/>
      <c r="C158" s="93"/>
      <c r="D158" s="93"/>
      <c r="E158" s="93"/>
      <c r="F158" s="93"/>
      <c r="G158" s="93"/>
      <c r="H158" s="93"/>
      <c r="I158" s="93"/>
    </row>
    <row r="159" spans="1:9" x14ac:dyDescent="0.25">
      <c r="A159" s="93"/>
      <c r="B159" s="93"/>
      <c r="C159" s="93"/>
      <c r="D159" s="93"/>
      <c r="E159" s="93"/>
      <c r="F159" s="93"/>
      <c r="G159" s="93"/>
      <c r="H159" s="93"/>
      <c r="I159" s="93"/>
    </row>
    <row r="160" spans="1:9" x14ac:dyDescent="0.25">
      <c r="A160" s="93"/>
      <c r="B160" s="93" t="s">
        <v>607</v>
      </c>
      <c r="C160" s="93"/>
      <c r="D160" s="93"/>
      <c r="E160" s="93"/>
      <c r="F160" s="93"/>
      <c r="G160" s="93"/>
      <c r="H160" s="93"/>
      <c r="I160" s="93"/>
    </row>
    <row r="161" spans="1:9" ht="18" x14ac:dyDescent="0.25">
      <c r="A161" s="93"/>
      <c r="B161" s="93">
        <v>1</v>
      </c>
      <c r="C161" s="96" t="s">
        <v>608</v>
      </c>
      <c r="D161" s="96"/>
      <c r="E161" s="93"/>
      <c r="F161" s="93"/>
      <c r="G161" s="93"/>
      <c r="H161" s="93"/>
      <c r="I161" s="93"/>
    </row>
    <row r="162" spans="1:9" ht="18" x14ac:dyDescent="0.25">
      <c r="A162" s="93"/>
      <c r="B162" s="93"/>
      <c r="C162" s="96"/>
      <c r="D162" s="96" t="s">
        <v>609</v>
      </c>
      <c r="E162" s="96"/>
      <c r="F162" s="96"/>
      <c r="G162" s="93"/>
      <c r="H162" s="93"/>
      <c r="I162" s="93"/>
    </row>
    <row r="163" spans="1:9" ht="18" x14ac:dyDescent="0.25">
      <c r="A163" s="93"/>
      <c r="B163" s="93"/>
      <c r="C163" s="96"/>
      <c r="D163" s="96" t="s">
        <v>610</v>
      </c>
      <c r="E163" s="96"/>
      <c r="F163" s="96"/>
      <c r="G163" s="96"/>
      <c r="H163" s="96"/>
      <c r="I163" s="96"/>
    </row>
    <row r="164" spans="1:9" ht="18" x14ac:dyDescent="0.25">
      <c r="A164" s="93"/>
      <c r="B164" s="93"/>
      <c r="C164" s="96"/>
      <c r="D164" s="96" t="s">
        <v>611</v>
      </c>
      <c r="E164" s="96"/>
      <c r="F164" s="96"/>
      <c r="G164" s="96"/>
      <c r="H164" s="96"/>
      <c r="I164" s="96"/>
    </row>
    <row r="165" spans="1:9" ht="18" x14ac:dyDescent="0.25">
      <c r="A165" s="93"/>
      <c r="B165" s="93">
        <v>2</v>
      </c>
      <c r="C165" s="93" t="s">
        <v>612</v>
      </c>
      <c r="D165" s="93"/>
      <c r="E165" s="93"/>
      <c r="F165" s="93"/>
      <c r="G165" s="93"/>
      <c r="H165" s="93"/>
      <c r="I165" s="93"/>
    </row>
    <row r="166" spans="1:9" x14ac:dyDescent="0.25">
      <c r="A166" s="93"/>
      <c r="B166" s="93">
        <v>3</v>
      </c>
      <c r="C166" s="93" t="s">
        <v>613</v>
      </c>
      <c r="D166" s="93"/>
      <c r="E166" s="93"/>
      <c r="F166" s="93"/>
      <c r="G166" s="93"/>
      <c r="H166" s="93"/>
      <c r="I166" s="93"/>
    </row>
    <row r="167" spans="1:9" ht="18" x14ac:dyDescent="0.25">
      <c r="A167" s="93"/>
      <c r="B167" s="97">
        <v>4</v>
      </c>
      <c r="C167" s="97" t="s">
        <v>614</v>
      </c>
      <c r="D167" s="97"/>
      <c r="E167" s="97"/>
      <c r="F167" s="97"/>
      <c r="G167" s="97"/>
      <c r="H167" s="97"/>
      <c r="I167" s="97"/>
    </row>
    <row r="168" spans="1:9" x14ac:dyDescent="0.25">
      <c r="A168" s="93"/>
      <c r="B168" s="93">
        <v>5</v>
      </c>
      <c r="C168" s="93" t="s">
        <v>615</v>
      </c>
      <c r="D168" s="93"/>
      <c r="E168" s="93"/>
      <c r="F168" s="93"/>
      <c r="G168" s="93"/>
      <c r="H168" s="93"/>
      <c r="I168" s="93"/>
    </row>
    <row r="169" spans="1:9" x14ac:dyDescent="0.25">
      <c r="A169" s="93"/>
      <c r="B169" s="93"/>
      <c r="C169" s="93"/>
      <c r="D169" s="93"/>
      <c r="E169" s="93"/>
      <c r="F169" s="93"/>
      <c r="G169" s="93"/>
      <c r="H169" s="93"/>
      <c r="I169" s="93"/>
    </row>
    <row r="170" spans="1:9" x14ac:dyDescent="0.25">
      <c r="A170" s="93"/>
      <c r="B170" s="93"/>
      <c r="C170" s="93"/>
      <c r="D170" s="93"/>
      <c r="E170" s="93"/>
      <c r="F170" s="93"/>
      <c r="G170" s="93"/>
      <c r="H170" s="93"/>
      <c r="I170" s="93"/>
    </row>
    <row r="171" spans="1:9" ht="21" x14ac:dyDescent="0.3">
      <c r="A171" s="93"/>
      <c r="B171" s="94" t="s">
        <v>616</v>
      </c>
      <c r="C171" s="94"/>
      <c r="D171" s="94"/>
      <c r="E171" s="93"/>
      <c r="F171" s="93"/>
      <c r="G171" s="93"/>
      <c r="H171" s="93"/>
      <c r="I171" s="93"/>
    </row>
    <row r="172" spans="1:9" x14ac:dyDescent="0.25">
      <c r="A172" s="93"/>
      <c r="B172" s="93" t="s">
        <v>617</v>
      </c>
      <c r="C172" s="93"/>
      <c r="D172" s="93"/>
      <c r="E172" s="93"/>
      <c r="F172" s="93"/>
      <c r="G172" s="93"/>
      <c r="H172" s="93"/>
      <c r="I172" s="93"/>
    </row>
    <row r="173" spans="1:9" x14ac:dyDescent="0.25">
      <c r="A173" s="93"/>
      <c r="B173" s="93"/>
      <c r="C173" s="93" t="s">
        <v>618</v>
      </c>
      <c r="D173" s="93"/>
      <c r="E173" s="93"/>
      <c r="F173" s="93"/>
      <c r="G173" s="93"/>
      <c r="H173" s="93"/>
      <c r="I173" s="93"/>
    </row>
    <row r="174" spans="1:9" x14ac:dyDescent="0.25">
      <c r="A174" s="93"/>
      <c r="B174" s="93"/>
      <c r="C174" s="93" t="s">
        <v>619</v>
      </c>
      <c r="D174" s="93"/>
      <c r="E174" s="93"/>
      <c r="F174" s="93"/>
      <c r="G174" s="93"/>
      <c r="H174" s="93"/>
      <c r="I174" s="93"/>
    </row>
    <row r="175" spans="1:9" x14ac:dyDescent="0.25">
      <c r="A175" s="93"/>
      <c r="B175" s="93"/>
      <c r="C175" s="93" t="s">
        <v>620</v>
      </c>
      <c r="D175" s="93"/>
      <c r="E175" s="93"/>
      <c r="F175" s="93"/>
      <c r="G175" s="93"/>
      <c r="H175" s="93"/>
      <c r="I175" s="93"/>
    </row>
    <row r="176" spans="1:9" x14ac:dyDescent="0.25">
      <c r="A176" s="93"/>
      <c r="B176" s="93"/>
      <c r="C176" s="93" t="s">
        <v>621</v>
      </c>
      <c r="D176" s="93"/>
      <c r="E176" s="93"/>
      <c r="F176" s="93"/>
      <c r="G176" s="93"/>
      <c r="H176" s="93"/>
      <c r="I176" s="93"/>
    </row>
    <row r="177" spans="1:9" x14ac:dyDescent="0.25">
      <c r="A177" s="93"/>
      <c r="B177" s="93"/>
      <c r="C177" s="93" t="s">
        <v>622</v>
      </c>
      <c r="D177" s="93"/>
      <c r="E177" s="93"/>
      <c r="F177" s="93"/>
      <c r="G177" s="93"/>
      <c r="H177" s="93"/>
      <c r="I177" s="93"/>
    </row>
    <row r="178" spans="1:9" x14ac:dyDescent="0.25">
      <c r="A178" s="93"/>
      <c r="B178" s="93"/>
      <c r="C178" s="93" t="s">
        <v>623</v>
      </c>
      <c r="D178" s="93"/>
      <c r="E178" s="93"/>
      <c r="F178" s="93"/>
      <c r="G178" s="93"/>
      <c r="H178" s="93"/>
      <c r="I178" s="93"/>
    </row>
    <row r="179" spans="1:9" x14ac:dyDescent="0.25">
      <c r="A179" s="93"/>
      <c r="B179" s="93"/>
      <c r="C179" s="93"/>
      <c r="D179" s="93"/>
      <c r="E179" s="93"/>
      <c r="F179" s="93"/>
      <c r="G179" s="93"/>
      <c r="H179" s="93"/>
      <c r="I179" s="93"/>
    </row>
    <row r="180" spans="1:9" x14ac:dyDescent="0.25">
      <c r="A180" s="93"/>
      <c r="B180" s="93"/>
      <c r="C180" s="93" t="s">
        <v>624</v>
      </c>
      <c r="D180" s="93"/>
      <c r="E180" s="93"/>
      <c r="F180" s="93"/>
      <c r="G180" s="93"/>
      <c r="H180" s="93"/>
      <c r="I180" s="93"/>
    </row>
    <row r="181" spans="1:9" x14ac:dyDescent="0.25">
      <c r="A181" s="93"/>
      <c r="B181" s="93"/>
      <c r="C181" s="93" t="s">
        <v>625</v>
      </c>
      <c r="D181" s="93"/>
      <c r="E181" s="93"/>
      <c r="F181" s="93"/>
      <c r="G181" s="93"/>
      <c r="H181" s="93"/>
      <c r="I181" s="93"/>
    </row>
    <row r="182" spans="1:9" x14ac:dyDescent="0.25">
      <c r="A182" s="93"/>
      <c r="B182" s="93"/>
      <c r="C182" s="93" t="s">
        <v>626</v>
      </c>
      <c r="D182" s="93"/>
      <c r="E182" s="93"/>
      <c r="F182" s="93"/>
      <c r="G182" s="93"/>
      <c r="H182" s="93"/>
      <c r="I182" s="93"/>
    </row>
    <row r="183" spans="1:9" x14ac:dyDescent="0.25">
      <c r="A183" s="93"/>
      <c r="B183" s="93"/>
      <c r="C183" s="93" t="s">
        <v>627</v>
      </c>
      <c r="D183" s="93"/>
      <c r="E183" s="93"/>
      <c r="F183" s="93"/>
      <c r="G183" s="93"/>
      <c r="H183" s="93"/>
      <c r="I183" s="93" t="s">
        <v>628</v>
      </c>
    </row>
    <row r="184" spans="1:9" x14ac:dyDescent="0.25">
      <c r="A184" s="93"/>
      <c r="B184" s="93"/>
      <c r="C184" s="93" t="s">
        <v>629</v>
      </c>
      <c r="D184" s="93"/>
      <c r="E184" s="93"/>
      <c r="F184" s="93"/>
      <c r="G184" s="93"/>
      <c r="H184" s="93"/>
      <c r="I184" s="93"/>
    </row>
    <row r="185" spans="1:9" x14ac:dyDescent="0.25">
      <c r="A185" s="93"/>
      <c r="B185" s="93"/>
      <c r="C185" s="93"/>
      <c r="D185" s="93"/>
      <c r="E185" s="93"/>
      <c r="F185" s="93"/>
      <c r="G185" s="93"/>
      <c r="H185" s="93"/>
      <c r="I185" s="93"/>
    </row>
    <row r="186" spans="1:9" x14ac:dyDescent="0.25">
      <c r="A186" s="93"/>
      <c r="B186" s="93"/>
      <c r="C186" s="93" t="s">
        <v>630</v>
      </c>
      <c r="D186" s="93"/>
      <c r="E186" s="93"/>
      <c r="F186" s="93"/>
      <c r="G186" s="93"/>
      <c r="H186" s="93"/>
      <c r="I186" s="93"/>
    </row>
    <row r="187" spans="1:9" x14ac:dyDescent="0.25">
      <c r="A187" s="93"/>
      <c r="B187" s="93"/>
      <c r="C187" s="93" t="s">
        <v>631</v>
      </c>
      <c r="D187" s="93"/>
      <c r="E187" s="93"/>
      <c r="F187" s="93"/>
      <c r="G187" s="93"/>
      <c r="H187" s="93"/>
      <c r="I187" s="93"/>
    </row>
    <row r="188" spans="1:9" x14ac:dyDescent="0.25">
      <c r="A188" s="93"/>
      <c r="B188" s="93"/>
      <c r="C188" s="93"/>
      <c r="D188" s="93"/>
      <c r="E188" s="93"/>
      <c r="F188" s="93"/>
      <c r="G188" s="93"/>
      <c r="H188" s="93"/>
      <c r="I188" s="93"/>
    </row>
    <row r="189" spans="1:9" x14ac:dyDescent="0.25">
      <c r="A189" s="93"/>
      <c r="B189" s="93" t="s">
        <v>509</v>
      </c>
      <c r="C189" s="93"/>
      <c r="D189" s="93"/>
      <c r="E189" s="93"/>
      <c r="F189" s="93"/>
      <c r="G189" s="93"/>
      <c r="H189" s="93"/>
      <c r="I189" s="93"/>
    </row>
    <row r="190" spans="1:9" x14ac:dyDescent="0.25">
      <c r="A190" s="93"/>
      <c r="B190" s="93">
        <v>1</v>
      </c>
      <c r="C190" s="93" t="s">
        <v>608</v>
      </c>
      <c r="D190" s="93"/>
      <c r="E190" s="93"/>
      <c r="F190" s="93"/>
      <c r="G190" s="93"/>
      <c r="H190" s="93"/>
      <c r="I190" s="93"/>
    </row>
    <row r="191" spans="1:9" x14ac:dyDescent="0.25">
      <c r="A191" s="93"/>
      <c r="B191" s="93"/>
      <c r="C191" s="93"/>
      <c r="D191" s="93" t="s">
        <v>609</v>
      </c>
      <c r="E191" s="93"/>
      <c r="F191" s="93"/>
      <c r="G191" s="93"/>
      <c r="H191" s="93"/>
      <c r="I191" s="93"/>
    </row>
    <row r="192" spans="1:9" x14ac:dyDescent="0.25">
      <c r="A192" s="93"/>
      <c r="B192" s="93"/>
      <c r="C192" s="93"/>
      <c r="D192" s="93" t="s">
        <v>610</v>
      </c>
      <c r="E192" s="93"/>
      <c r="F192" s="93"/>
      <c r="G192" s="93"/>
      <c r="H192" s="93"/>
      <c r="I192" s="93"/>
    </row>
    <row r="193" spans="1:9" x14ac:dyDescent="0.25">
      <c r="A193" s="93"/>
      <c r="B193" s="93"/>
      <c r="C193" s="93"/>
      <c r="D193" s="93" t="s">
        <v>611</v>
      </c>
      <c r="E193" s="93"/>
      <c r="F193" s="93"/>
      <c r="G193" s="93"/>
      <c r="H193" s="93"/>
      <c r="I193" s="93"/>
    </row>
    <row r="194" spans="1:9" x14ac:dyDescent="0.25">
      <c r="A194" s="93"/>
      <c r="B194" s="93">
        <v>2</v>
      </c>
      <c r="C194" s="93" t="s">
        <v>632</v>
      </c>
      <c r="D194" s="93"/>
      <c r="E194" s="93"/>
      <c r="F194" s="93"/>
      <c r="G194" s="93"/>
      <c r="H194" s="93"/>
      <c r="I194" s="93"/>
    </row>
    <row r="195" spans="1:9" x14ac:dyDescent="0.25">
      <c r="A195" s="93"/>
      <c r="B195" s="93">
        <v>3</v>
      </c>
      <c r="C195" s="93" t="s">
        <v>613</v>
      </c>
      <c r="D195" s="93"/>
      <c r="E195" s="93"/>
      <c r="F195" s="93"/>
      <c r="G195" s="93"/>
      <c r="H195" s="93"/>
      <c r="I195" s="93"/>
    </row>
    <row r="196" spans="1:9" x14ac:dyDescent="0.25">
      <c r="A196" s="93"/>
      <c r="B196" s="93">
        <v>4</v>
      </c>
      <c r="C196" s="93" t="s">
        <v>614</v>
      </c>
      <c r="D196" s="93"/>
      <c r="E196" s="93"/>
      <c r="F196" s="93"/>
      <c r="G196" s="93"/>
      <c r="H196" s="93"/>
      <c r="I196" s="93"/>
    </row>
    <row r="197" spans="1:9" x14ac:dyDescent="0.25">
      <c r="A197" s="93"/>
      <c r="B197" s="93">
        <v>5</v>
      </c>
      <c r="C197" s="93" t="s">
        <v>615</v>
      </c>
      <c r="D197" s="93"/>
      <c r="E197" s="93"/>
      <c r="F197" s="93"/>
      <c r="G197" s="93"/>
      <c r="H197" s="93"/>
      <c r="I197" s="93"/>
    </row>
    <row r="198" spans="1:9" x14ac:dyDescent="0.25">
      <c r="A198" s="93"/>
      <c r="B198" s="93"/>
      <c r="C198" s="93"/>
      <c r="D198" s="93"/>
      <c r="E198" s="93"/>
      <c r="F198" s="93"/>
      <c r="G198" s="93"/>
      <c r="H198" s="93"/>
      <c r="I198" s="93"/>
    </row>
    <row r="199" spans="1:9" x14ac:dyDescent="0.25">
      <c r="A199" s="93"/>
      <c r="B199" s="93" t="s">
        <v>633</v>
      </c>
      <c r="C199" s="93"/>
      <c r="D199" s="93"/>
      <c r="E199" s="93"/>
      <c r="F199" s="93"/>
      <c r="G199" s="93"/>
      <c r="H199" s="93"/>
      <c r="I199" s="93"/>
    </row>
    <row r="200" spans="1:9" x14ac:dyDescent="0.25">
      <c r="A200" s="93"/>
      <c r="B200" s="93">
        <v>1</v>
      </c>
      <c r="C200" s="93" t="s">
        <v>634</v>
      </c>
      <c r="D200" s="93"/>
      <c r="E200" s="93"/>
      <c r="F200" s="93"/>
      <c r="G200" s="93" t="s">
        <v>635</v>
      </c>
      <c r="H200" s="93"/>
      <c r="I200" s="93"/>
    </row>
    <row r="201" spans="1:9" x14ac:dyDescent="0.25">
      <c r="A201" s="93"/>
      <c r="B201" s="93">
        <v>2</v>
      </c>
      <c r="C201" s="93" t="s">
        <v>636</v>
      </c>
      <c r="D201" s="93"/>
      <c r="E201" s="93"/>
      <c r="F201" s="93"/>
      <c r="G201" s="93" t="s">
        <v>637</v>
      </c>
      <c r="H201" s="93"/>
      <c r="I201" s="93"/>
    </row>
    <row r="202" spans="1:9" x14ac:dyDescent="0.25">
      <c r="A202" s="93"/>
      <c r="B202" s="93"/>
      <c r="C202" s="93"/>
      <c r="D202" s="93"/>
      <c r="E202" s="93"/>
      <c r="F202" s="93"/>
      <c r="G202" s="93"/>
      <c r="H202" s="93"/>
      <c r="I202" s="93"/>
    </row>
    <row r="203" spans="1:9" x14ac:dyDescent="0.25">
      <c r="A203" s="93"/>
      <c r="B203" s="93"/>
      <c r="C203" s="93"/>
      <c r="D203" s="93"/>
      <c r="E203" s="93"/>
      <c r="F203" s="93"/>
      <c r="G203" s="93"/>
      <c r="H203" s="93"/>
      <c r="I203" s="93"/>
    </row>
    <row r="204" spans="1:9" ht="21" x14ac:dyDescent="0.3">
      <c r="A204" s="93"/>
      <c r="B204" s="94" t="s">
        <v>638</v>
      </c>
      <c r="C204" s="94"/>
      <c r="D204" s="94"/>
      <c r="E204" s="93"/>
      <c r="F204" s="93"/>
      <c r="G204" s="93"/>
      <c r="H204" s="93"/>
      <c r="I204" s="93"/>
    </row>
    <row r="205" spans="1:9" x14ac:dyDescent="0.25">
      <c r="A205" s="93"/>
      <c r="B205" s="93"/>
      <c r="C205" s="93" t="s">
        <v>639</v>
      </c>
      <c r="D205" s="93"/>
      <c r="E205" s="93"/>
      <c r="F205" s="93"/>
      <c r="G205" s="93"/>
      <c r="H205" s="93"/>
      <c r="I205" s="93"/>
    </row>
    <row r="206" spans="1:9" x14ac:dyDescent="0.25">
      <c r="A206" s="93"/>
      <c r="B206" s="93"/>
      <c r="C206" s="93" t="s">
        <v>640</v>
      </c>
      <c r="D206" s="93"/>
      <c r="E206" s="93"/>
      <c r="F206" s="93"/>
      <c r="G206" s="93"/>
      <c r="H206" s="93"/>
      <c r="I206" s="93"/>
    </row>
    <row r="207" spans="1:9" x14ac:dyDescent="0.25">
      <c r="A207" s="93"/>
      <c r="B207" s="93"/>
      <c r="C207" s="93" t="s">
        <v>641</v>
      </c>
      <c r="D207" s="93"/>
      <c r="E207" s="93"/>
      <c r="F207" s="93"/>
      <c r="G207" s="93"/>
      <c r="H207" s="93"/>
      <c r="I207" s="93"/>
    </row>
    <row r="208" spans="1:9" ht="18" x14ac:dyDescent="0.25">
      <c r="A208" s="93"/>
      <c r="B208" s="93"/>
      <c r="C208" s="97" t="s">
        <v>642</v>
      </c>
      <c r="D208" s="97"/>
      <c r="E208" s="97"/>
      <c r="F208" s="93"/>
      <c r="G208" s="93"/>
      <c r="H208" s="93"/>
      <c r="I208" s="93"/>
    </row>
    <row r="209" spans="1:9" ht="18" x14ac:dyDescent="0.25">
      <c r="A209" s="93"/>
      <c r="B209" s="93"/>
      <c r="C209" s="97" t="s">
        <v>643</v>
      </c>
      <c r="D209" s="97"/>
      <c r="E209" s="97"/>
      <c r="F209" s="97"/>
      <c r="G209" s="97"/>
      <c r="H209" s="97"/>
      <c r="I209" s="97"/>
    </row>
    <row r="210" spans="1:9" ht="18" x14ac:dyDescent="0.25">
      <c r="A210" s="93"/>
      <c r="B210" s="93"/>
      <c r="C210" s="97" t="s">
        <v>644</v>
      </c>
      <c r="D210" s="97"/>
      <c r="E210" s="97"/>
      <c r="F210" s="97"/>
      <c r="G210" s="97"/>
      <c r="H210" s="97" t="s">
        <v>645</v>
      </c>
      <c r="I210" s="97"/>
    </row>
    <row r="211" spans="1:9" ht="18" x14ac:dyDescent="0.25">
      <c r="A211" s="93"/>
      <c r="B211" s="93"/>
      <c r="C211" s="97" t="s">
        <v>646</v>
      </c>
      <c r="D211" s="97"/>
      <c r="E211" s="97"/>
      <c r="F211" s="97"/>
      <c r="G211" s="93"/>
      <c r="H211" s="93"/>
      <c r="I211" s="93"/>
    </row>
    <row r="212" spans="1:9" ht="18" x14ac:dyDescent="0.25">
      <c r="A212" s="93"/>
      <c r="B212" s="93"/>
      <c r="C212" s="97" t="s">
        <v>647</v>
      </c>
      <c r="D212" s="97"/>
      <c r="E212" s="97"/>
      <c r="F212" s="97"/>
      <c r="G212" s="93"/>
      <c r="H212" s="93"/>
      <c r="I212" s="93"/>
    </row>
    <row r="213" spans="1:9" x14ac:dyDescent="0.25">
      <c r="A213" s="93"/>
      <c r="B213" s="93"/>
      <c r="C213" s="93" t="s">
        <v>648</v>
      </c>
      <c r="D213" s="93"/>
      <c r="E213" s="93"/>
      <c r="F213" s="93"/>
      <c r="G213" s="93"/>
      <c r="H213" s="93"/>
      <c r="I213" s="93"/>
    </row>
    <row r="214" spans="1:9" ht="18" x14ac:dyDescent="0.25">
      <c r="A214" s="93"/>
      <c r="B214" s="93"/>
      <c r="C214" s="93" t="s">
        <v>649</v>
      </c>
      <c r="D214" s="93"/>
      <c r="E214" s="93"/>
      <c r="F214" s="93"/>
      <c r="G214" s="98" t="s">
        <v>650</v>
      </c>
      <c r="H214" s="98"/>
      <c r="I214" s="98"/>
    </row>
    <row r="215" spans="1:9" x14ac:dyDescent="0.25">
      <c r="A215" s="93"/>
      <c r="B215" s="93"/>
      <c r="C215" s="93" t="s">
        <v>651</v>
      </c>
      <c r="D215" s="93"/>
      <c r="E215" s="93"/>
      <c r="F215" s="93"/>
      <c r="G215" s="93"/>
      <c r="H215" s="93"/>
      <c r="I215" s="93"/>
    </row>
    <row r="216" spans="1:9" x14ac:dyDescent="0.25">
      <c r="A216" s="93"/>
      <c r="B216" s="93"/>
      <c r="C216" s="93" t="s">
        <v>652</v>
      </c>
      <c r="D216" s="93"/>
      <c r="E216" s="93"/>
      <c r="F216" s="93"/>
      <c r="G216" s="93"/>
      <c r="H216" s="93" t="s">
        <v>653</v>
      </c>
      <c r="I216" s="93"/>
    </row>
    <row r="217" spans="1:9" ht="18" x14ac:dyDescent="0.25">
      <c r="A217" s="93"/>
      <c r="B217" s="93"/>
      <c r="C217" s="93" t="s">
        <v>654</v>
      </c>
      <c r="D217" s="93"/>
      <c r="E217" s="93"/>
      <c r="F217" s="93"/>
      <c r="G217" s="93"/>
      <c r="H217" s="93" t="s">
        <v>655</v>
      </c>
      <c r="I217" s="93"/>
    </row>
    <row r="218" spans="1:9" ht="18" x14ac:dyDescent="0.25">
      <c r="A218" s="93"/>
      <c r="B218" s="93"/>
      <c r="C218" s="93" t="s">
        <v>656</v>
      </c>
      <c r="D218" s="93"/>
      <c r="E218" s="93"/>
      <c r="F218" s="93"/>
      <c r="G218" s="93"/>
      <c r="H218" s="93" t="s">
        <v>657</v>
      </c>
      <c r="I218" s="93"/>
    </row>
    <row r="219" spans="1:9" x14ac:dyDescent="0.25">
      <c r="A219" s="93"/>
      <c r="B219" s="93"/>
      <c r="C219" s="93" t="s">
        <v>658</v>
      </c>
      <c r="D219" s="93"/>
      <c r="E219" s="93"/>
      <c r="F219" s="93"/>
      <c r="G219" s="93"/>
      <c r="H219" s="93"/>
      <c r="I219" s="9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2016-02-02T11:30:17Z</dcterms:modified>
</cp:coreProperties>
</file>