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showInkAnnotation="0" autoCompressPictures="0"/>
  <mc:AlternateContent xmlns:mc="http://schemas.openxmlformats.org/markup-compatibility/2006">
    <mc:Choice Requires="x15">
      <x15ac:absPath xmlns:x15ac="http://schemas.microsoft.com/office/spreadsheetml/2010/11/ac" url="/Users/Headstreams/Documents/10.21.2.47/项目管理/进度计划/Demo-里程碑9/"/>
    </mc:Choice>
  </mc:AlternateContent>
  <bookViews>
    <workbookView xWindow="39080" yWindow="560" windowWidth="38300" windowHeight="19500" tabRatio="500" activeTab="2"/>
  </bookViews>
  <sheets>
    <sheet name="里程碑9" sheetId="1" r:id="rId1"/>
    <sheet name="策划" sheetId="2" r:id="rId2"/>
    <sheet name="程序" sheetId="3" r:id="rId3"/>
    <sheet name="测试" sheetId="4" r:id="rId4"/>
    <sheet name="美术" sheetId="5" r:id="rId5"/>
    <sheet name="问题记录" sheetId="6" r:id="rId6"/>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83" i="2" l="1"/>
  <c r="H83" i="2"/>
  <c r="J83" i="2"/>
  <c r="K83" i="2"/>
  <c r="M83" i="2"/>
  <c r="N83" i="2"/>
  <c r="P83" i="2"/>
  <c r="Q83" i="2"/>
  <c r="S83" i="2"/>
  <c r="T83" i="2"/>
  <c r="V83" i="2"/>
  <c r="W83" i="2"/>
  <c r="A16" i="1"/>
  <c r="A17" i="1"/>
  <c r="A18" i="1"/>
  <c r="A19" i="1"/>
  <c r="A20" i="1"/>
  <c r="A21" i="1"/>
  <c r="A22" i="1"/>
  <c r="A23" i="1"/>
  <c r="A24" i="1"/>
  <c r="A25" i="1"/>
  <c r="A26" i="1"/>
  <c r="G170" i="2"/>
  <c r="H170" i="2"/>
  <c r="J170" i="2"/>
  <c r="K170" i="2"/>
  <c r="M170" i="2"/>
  <c r="N170" i="2"/>
  <c r="P170" i="2"/>
  <c r="Q170" i="2"/>
  <c r="S170" i="2"/>
  <c r="T170" i="2"/>
  <c r="V170" i="2"/>
  <c r="W170" i="2"/>
  <c r="G167" i="2"/>
  <c r="H167" i="2"/>
  <c r="G181" i="2"/>
  <c r="H181" i="2"/>
  <c r="J181" i="2"/>
  <c r="K181" i="2"/>
  <c r="M181" i="2"/>
  <c r="N181" i="2"/>
  <c r="P181" i="2"/>
  <c r="Q181" i="2"/>
  <c r="S181" i="2"/>
  <c r="T181" i="2"/>
  <c r="V181" i="2"/>
  <c r="W181" i="2"/>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J55" i="5"/>
  <c r="J63" i="5"/>
  <c r="G63" i="5"/>
  <c r="J26" i="5"/>
  <c r="D63" i="5"/>
  <c r="O38" i="5"/>
  <c r="M38" i="5"/>
  <c r="J38" i="5"/>
  <c r="O26" i="5"/>
  <c r="M26" i="5"/>
  <c r="O11" i="5"/>
  <c r="M11" i="5"/>
  <c r="J11" i="5"/>
  <c r="G11" i="5"/>
  <c r="J18" i="5"/>
  <c r="G18" i="5"/>
  <c r="D18" i="5"/>
  <c r="G55" i="5"/>
  <c r="D55" i="5"/>
  <c r="G26" i="5"/>
  <c r="G38" i="5"/>
  <c r="D38" i="5"/>
  <c r="D26" i="5"/>
  <c r="D11" i="5"/>
  <c r="D207" i="2"/>
  <c r="T204" i="2"/>
  <c r="S204" i="2"/>
  <c r="Q204" i="2"/>
  <c r="P204" i="2"/>
  <c r="N204" i="2"/>
  <c r="M204" i="2"/>
  <c r="K204" i="2"/>
  <c r="J204" i="2"/>
  <c r="H204" i="2"/>
  <c r="G204" i="2"/>
  <c r="W201" i="2"/>
  <c r="V201" i="2"/>
  <c r="T201" i="2"/>
  <c r="S201" i="2"/>
  <c r="Q201" i="2"/>
  <c r="P201" i="2"/>
  <c r="N201" i="2"/>
  <c r="M201" i="2"/>
  <c r="K201" i="2"/>
  <c r="J201" i="2"/>
  <c r="H201" i="2"/>
  <c r="G201" i="2"/>
  <c r="K199" i="2"/>
  <c r="J199" i="2"/>
  <c r="W165" i="2"/>
  <c r="W166" i="2"/>
  <c r="W168" i="2"/>
  <c r="W169" i="2"/>
  <c r="W172" i="2"/>
  <c r="W173" i="2"/>
  <c r="W174" i="2"/>
  <c r="W176" i="2"/>
  <c r="W177" i="2"/>
  <c r="W178" i="2"/>
  <c r="W180" i="2"/>
  <c r="W185" i="2"/>
  <c r="W186" i="2"/>
  <c r="W188" i="2"/>
  <c r="W189" i="2"/>
  <c r="T165" i="2"/>
  <c r="T166" i="2"/>
  <c r="T168" i="2"/>
  <c r="T169" i="2"/>
  <c r="T172" i="2"/>
  <c r="T173" i="2"/>
  <c r="T174" i="2"/>
  <c r="T176" i="2"/>
  <c r="T177" i="2"/>
  <c r="T178" i="2"/>
  <c r="T180" i="2"/>
  <c r="T182" i="2"/>
  <c r="T183" i="2"/>
  <c r="T185" i="2"/>
  <c r="T188" i="2"/>
  <c r="T189" i="2"/>
  <c r="Q165" i="2"/>
  <c r="Q166" i="2"/>
  <c r="Q168" i="2"/>
  <c r="Q169" i="2"/>
  <c r="Q172" i="2"/>
  <c r="Q173" i="2"/>
  <c r="Q174" i="2"/>
  <c r="Q176" i="2"/>
  <c r="Q177" i="2"/>
  <c r="Q178" i="2"/>
  <c r="Q180" i="2"/>
  <c r="Q185" i="2"/>
  <c r="Q188" i="2"/>
  <c r="Q189" i="2"/>
  <c r="N165" i="2"/>
  <c r="N166" i="2"/>
  <c r="N168" i="2"/>
  <c r="N169" i="2"/>
  <c r="N172" i="2"/>
  <c r="N173" i="2"/>
  <c r="N174" i="2"/>
  <c r="N176" i="2"/>
  <c r="N177" i="2"/>
  <c r="N178" i="2"/>
  <c r="N180" i="2"/>
  <c r="N185" i="2"/>
  <c r="N188" i="2"/>
  <c r="N189" i="2"/>
  <c r="K165" i="2"/>
  <c r="K166" i="2"/>
  <c r="K168" i="2"/>
  <c r="K169" i="2"/>
  <c r="K172" i="2"/>
  <c r="K173" i="2"/>
  <c r="K174" i="2"/>
  <c r="K176" i="2"/>
  <c r="K177" i="2"/>
  <c r="K178" i="2"/>
  <c r="K180" i="2"/>
  <c r="K185" i="2"/>
  <c r="K188" i="2"/>
  <c r="K189" i="2"/>
  <c r="H165" i="2"/>
  <c r="H166" i="2"/>
  <c r="H168" i="2"/>
  <c r="H169" i="2"/>
  <c r="H172" i="2"/>
  <c r="H173" i="2"/>
  <c r="H174" i="2"/>
  <c r="H176" i="2"/>
  <c r="H177" i="2"/>
  <c r="H178" i="2"/>
  <c r="H180" i="2"/>
  <c r="H185" i="2"/>
  <c r="H188" i="2"/>
  <c r="H189" i="2"/>
  <c r="D189" i="2"/>
  <c r="V188" i="2"/>
  <c r="S188" i="2"/>
  <c r="P188" i="2"/>
  <c r="M188" i="2"/>
  <c r="J188" i="2"/>
  <c r="G188" i="2"/>
  <c r="V186" i="2"/>
  <c r="V185" i="2"/>
  <c r="S185" i="2"/>
  <c r="P185" i="2"/>
  <c r="M185" i="2"/>
  <c r="J185" i="2"/>
  <c r="G185" i="2"/>
  <c r="S183" i="2"/>
  <c r="S182" i="2"/>
  <c r="V180" i="2"/>
  <c r="S180" i="2"/>
  <c r="P180" i="2"/>
  <c r="M180" i="2"/>
  <c r="J180" i="2"/>
  <c r="G180" i="2"/>
  <c r="V178" i="2"/>
  <c r="S178" i="2"/>
  <c r="P178" i="2"/>
  <c r="M178" i="2"/>
  <c r="J178" i="2"/>
  <c r="G178" i="2"/>
  <c r="V177" i="2"/>
  <c r="S177" i="2"/>
  <c r="P177" i="2"/>
  <c r="M177" i="2"/>
  <c r="J177" i="2"/>
  <c r="G177" i="2"/>
  <c r="V176" i="2"/>
  <c r="S176" i="2"/>
  <c r="P176" i="2"/>
  <c r="M176" i="2"/>
  <c r="J176" i="2"/>
  <c r="G176" i="2"/>
  <c r="V174" i="2"/>
  <c r="S174" i="2"/>
  <c r="P174" i="2"/>
  <c r="M174" i="2"/>
  <c r="J174" i="2"/>
  <c r="G174" i="2"/>
  <c r="V173" i="2"/>
  <c r="S173" i="2"/>
  <c r="P173" i="2"/>
  <c r="M173" i="2"/>
  <c r="J173" i="2"/>
  <c r="G173" i="2"/>
  <c r="V172" i="2"/>
  <c r="S172" i="2"/>
  <c r="P172" i="2"/>
  <c r="M172" i="2"/>
  <c r="J172" i="2"/>
  <c r="G172" i="2"/>
  <c r="V169" i="2"/>
  <c r="S169" i="2"/>
  <c r="P169" i="2"/>
  <c r="M169" i="2"/>
  <c r="J169" i="2"/>
  <c r="G169" i="2"/>
  <c r="V168" i="2"/>
  <c r="S168" i="2"/>
  <c r="P168" i="2"/>
  <c r="M168" i="2"/>
  <c r="J168" i="2"/>
  <c r="G168" i="2"/>
  <c r="V166" i="2"/>
  <c r="S166" i="2"/>
  <c r="P166" i="2"/>
  <c r="M166" i="2"/>
  <c r="J166" i="2"/>
  <c r="G166" i="2"/>
  <c r="V165" i="2"/>
  <c r="S165" i="2"/>
  <c r="P165" i="2"/>
  <c r="M165" i="2"/>
  <c r="J165" i="2"/>
  <c r="G165" i="2"/>
  <c r="T161" i="2"/>
  <c r="S161" i="2"/>
  <c r="R161" i="2"/>
  <c r="Q161" i="2"/>
  <c r="P161" i="2"/>
  <c r="O161" i="2"/>
  <c r="N161" i="2"/>
  <c r="M161" i="2"/>
  <c r="L161" i="2"/>
  <c r="K161" i="2"/>
  <c r="J161" i="2"/>
  <c r="I161" i="2"/>
  <c r="H161" i="2"/>
  <c r="G161" i="2"/>
  <c r="F161" i="2"/>
  <c r="D161" i="2"/>
  <c r="T158" i="2"/>
  <c r="S158" i="2"/>
  <c r="Q158" i="2"/>
  <c r="P158" i="2"/>
  <c r="N158" i="2"/>
  <c r="M158" i="2"/>
  <c r="K158" i="2"/>
  <c r="J158" i="2"/>
  <c r="H158" i="2"/>
  <c r="G158" i="2"/>
  <c r="T157" i="2"/>
  <c r="S157" i="2"/>
  <c r="Q157" i="2"/>
  <c r="P157" i="2"/>
  <c r="N157" i="2"/>
  <c r="M157" i="2"/>
  <c r="K157" i="2"/>
  <c r="J157" i="2"/>
  <c r="H157" i="2"/>
  <c r="G157" i="2"/>
  <c r="T156" i="2"/>
  <c r="S156" i="2"/>
  <c r="Q156" i="2"/>
  <c r="P156" i="2"/>
  <c r="N156" i="2"/>
  <c r="M156" i="2"/>
  <c r="K156" i="2"/>
  <c r="J156" i="2"/>
  <c r="H156" i="2"/>
  <c r="G156" i="2"/>
  <c r="W155" i="2"/>
  <c r="V155" i="2"/>
  <c r="T155" i="2"/>
  <c r="S155" i="2"/>
  <c r="Q155" i="2"/>
  <c r="P155" i="2"/>
  <c r="N155" i="2"/>
  <c r="M155" i="2"/>
  <c r="K155" i="2"/>
  <c r="J155" i="2"/>
  <c r="H155" i="2"/>
  <c r="G155" i="2"/>
  <c r="W128" i="2"/>
  <c r="W130" i="2"/>
  <c r="W131" i="2"/>
  <c r="W132" i="2"/>
  <c r="W133" i="2"/>
  <c r="W134" i="2"/>
  <c r="W135" i="2"/>
  <c r="W136" i="2"/>
  <c r="W137" i="2"/>
  <c r="W138" i="2"/>
  <c r="W139" i="2"/>
  <c r="W140" i="2"/>
  <c r="W141" i="2"/>
  <c r="W142" i="2"/>
  <c r="W143" i="2"/>
  <c r="W144" i="2"/>
  <c r="W145" i="2"/>
  <c r="W146" i="2"/>
  <c r="W147" i="2"/>
  <c r="W148" i="2"/>
  <c r="W149" i="2"/>
  <c r="W150" i="2"/>
  <c r="T128" i="2"/>
  <c r="T130" i="2"/>
  <c r="T131" i="2"/>
  <c r="T132" i="2"/>
  <c r="T133" i="2"/>
  <c r="T134" i="2"/>
  <c r="T135" i="2"/>
  <c r="T136" i="2"/>
  <c r="T137" i="2"/>
  <c r="T138" i="2"/>
  <c r="T139" i="2"/>
  <c r="T140" i="2"/>
  <c r="T141" i="2"/>
  <c r="T142" i="2"/>
  <c r="T143" i="2"/>
  <c r="T144" i="2"/>
  <c r="T145" i="2"/>
  <c r="T146" i="2"/>
  <c r="T147" i="2"/>
  <c r="T148" i="2"/>
  <c r="T149" i="2"/>
  <c r="T150" i="2"/>
  <c r="Q128" i="2"/>
  <c r="Q130" i="2"/>
  <c r="Q131" i="2"/>
  <c r="Q132" i="2"/>
  <c r="Q133" i="2"/>
  <c r="Q134" i="2"/>
  <c r="Q135" i="2"/>
  <c r="Q136" i="2"/>
  <c r="Q137" i="2"/>
  <c r="Q138" i="2"/>
  <c r="Q139" i="2"/>
  <c r="Q140" i="2"/>
  <c r="Q141" i="2"/>
  <c r="Q142" i="2"/>
  <c r="Q143" i="2"/>
  <c r="Q144" i="2"/>
  <c r="Q145" i="2"/>
  <c r="Q146" i="2"/>
  <c r="Q147" i="2"/>
  <c r="Q148" i="2"/>
  <c r="Q149" i="2"/>
  <c r="Q150" i="2"/>
  <c r="N128" i="2"/>
  <c r="N130" i="2"/>
  <c r="N131" i="2"/>
  <c r="N132" i="2"/>
  <c r="N133" i="2"/>
  <c r="N134" i="2"/>
  <c r="N135" i="2"/>
  <c r="N136" i="2"/>
  <c r="N137" i="2"/>
  <c r="N138" i="2"/>
  <c r="N139" i="2"/>
  <c r="N140" i="2"/>
  <c r="N141" i="2"/>
  <c r="N142" i="2"/>
  <c r="N143" i="2"/>
  <c r="N144" i="2"/>
  <c r="N145" i="2"/>
  <c r="N146" i="2"/>
  <c r="N147" i="2"/>
  <c r="N148" i="2"/>
  <c r="N149" i="2"/>
  <c r="N150" i="2"/>
  <c r="K128" i="2"/>
  <c r="K130" i="2"/>
  <c r="K131" i="2"/>
  <c r="K132" i="2"/>
  <c r="K133" i="2"/>
  <c r="K134" i="2"/>
  <c r="K135" i="2"/>
  <c r="K136" i="2"/>
  <c r="K137" i="2"/>
  <c r="K138" i="2"/>
  <c r="K139" i="2"/>
  <c r="K140" i="2"/>
  <c r="K141" i="2"/>
  <c r="K142" i="2"/>
  <c r="K143" i="2"/>
  <c r="K144" i="2"/>
  <c r="K145" i="2"/>
  <c r="K146" i="2"/>
  <c r="K147" i="2"/>
  <c r="K148" i="2"/>
  <c r="K149" i="2"/>
  <c r="K150" i="2"/>
  <c r="H127" i="2"/>
  <c r="H128" i="2"/>
  <c r="H130" i="2"/>
  <c r="H131" i="2"/>
  <c r="H132" i="2"/>
  <c r="H133" i="2"/>
  <c r="H134" i="2"/>
  <c r="H135" i="2"/>
  <c r="H136" i="2"/>
  <c r="H137" i="2"/>
  <c r="H138" i="2"/>
  <c r="H139" i="2"/>
  <c r="H140" i="2"/>
  <c r="H141" i="2"/>
  <c r="H142" i="2"/>
  <c r="H143" i="2"/>
  <c r="H144" i="2"/>
  <c r="H145" i="2"/>
  <c r="H146" i="2"/>
  <c r="H147" i="2"/>
  <c r="H148" i="2"/>
  <c r="H149" i="2"/>
  <c r="H150" i="2"/>
  <c r="D150" i="2"/>
  <c r="V149" i="2"/>
  <c r="S149" i="2"/>
  <c r="P149" i="2"/>
  <c r="M149" i="2"/>
  <c r="J149" i="2"/>
  <c r="G149" i="2"/>
  <c r="V148" i="2"/>
  <c r="S148" i="2"/>
  <c r="P148" i="2"/>
  <c r="M148" i="2"/>
  <c r="J148" i="2"/>
  <c r="G148" i="2"/>
  <c r="V147" i="2"/>
  <c r="S147" i="2"/>
  <c r="P147" i="2"/>
  <c r="M147" i="2"/>
  <c r="J147" i="2"/>
  <c r="G147" i="2"/>
  <c r="V146" i="2"/>
  <c r="S146" i="2"/>
  <c r="P146" i="2"/>
  <c r="M146" i="2"/>
  <c r="J146" i="2"/>
  <c r="G146" i="2"/>
  <c r="V145" i="2"/>
  <c r="S145" i="2"/>
  <c r="P145" i="2"/>
  <c r="M145" i="2"/>
  <c r="J145" i="2"/>
  <c r="G145" i="2"/>
  <c r="V144" i="2"/>
  <c r="S144" i="2"/>
  <c r="P144" i="2"/>
  <c r="M144" i="2"/>
  <c r="J144" i="2"/>
  <c r="G144" i="2"/>
  <c r="V143" i="2"/>
  <c r="S143" i="2"/>
  <c r="P143" i="2"/>
  <c r="M143" i="2"/>
  <c r="J143" i="2"/>
  <c r="G143" i="2"/>
  <c r="V142" i="2"/>
  <c r="S142" i="2"/>
  <c r="P142" i="2"/>
  <c r="M142" i="2"/>
  <c r="J142" i="2"/>
  <c r="G142" i="2"/>
  <c r="V141" i="2"/>
  <c r="S141" i="2"/>
  <c r="P141" i="2"/>
  <c r="M141" i="2"/>
  <c r="J141" i="2"/>
  <c r="G141" i="2"/>
  <c r="V140" i="2"/>
  <c r="S140" i="2"/>
  <c r="P140" i="2"/>
  <c r="M140" i="2"/>
  <c r="J140" i="2"/>
  <c r="G140" i="2"/>
  <c r="V139" i="2"/>
  <c r="S139" i="2"/>
  <c r="P139" i="2"/>
  <c r="M139" i="2"/>
  <c r="J139" i="2"/>
  <c r="G139" i="2"/>
  <c r="V138" i="2"/>
  <c r="S138" i="2"/>
  <c r="P138" i="2"/>
  <c r="M138" i="2"/>
  <c r="J138" i="2"/>
  <c r="G138" i="2"/>
  <c r="V137" i="2"/>
  <c r="S137" i="2"/>
  <c r="P137" i="2"/>
  <c r="M137" i="2"/>
  <c r="J137" i="2"/>
  <c r="G137" i="2"/>
  <c r="V136" i="2"/>
  <c r="S136" i="2"/>
  <c r="P136" i="2"/>
  <c r="M136" i="2"/>
  <c r="J136" i="2"/>
  <c r="G136" i="2"/>
  <c r="V135" i="2"/>
  <c r="S135" i="2"/>
  <c r="P135" i="2"/>
  <c r="M135" i="2"/>
  <c r="J135" i="2"/>
  <c r="G135" i="2"/>
  <c r="V134" i="2"/>
  <c r="S134" i="2"/>
  <c r="P134" i="2"/>
  <c r="M134" i="2"/>
  <c r="J134" i="2"/>
  <c r="G134" i="2"/>
  <c r="V133" i="2"/>
  <c r="S133" i="2"/>
  <c r="P133" i="2"/>
  <c r="M133" i="2"/>
  <c r="J133" i="2"/>
  <c r="G133" i="2"/>
  <c r="V132" i="2"/>
  <c r="S132" i="2"/>
  <c r="P132" i="2"/>
  <c r="M132" i="2"/>
  <c r="J132" i="2"/>
  <c r="G132" i="2"/>
  <c r="V131" i="2"/>
  <c r="S131" i="2"/>
  <c r="P131" i="2"/>
  <c r="M131" i="2"/>
  <c r="J131" i="2"/>
  <c r="G131" i="2"/>
  <c r="V130" i="2"/>
  <c r="S130" i="2"/>
  <c r="P130" i="2"/>
  <c r="M130" i="2"/>
  <c r="J130" i="2"/>
  <c r="G130" i="2"/>
  <c r="V128" i="2"/>
  <c r="S128" i="2"/>
  <c r="P128" i="2"/>
  <c r="M128" i="2"/>
  <c r="J128" i="2"/>
  <c r="G128" i="2"/>
  <c r="W127" i="2"/>
  <c r="V127" i="2"/>
  <c r="T127" i="2"/>
  <c r="S127" i="2"/>
  <c r="Q127" i="2"/>
  <c r="P127" i="2"/>
  <c r="N127" i="2"/>
  <c r="M127" i="2"/>
  <c r="K127" i="2"/>
  <c r="J127" i="2"/>
  <c r="G127" i="2"/>
  <c r="F127" i="2"/>
  <c r="T126" i="2"/>
  <c r="S126" i="2"/>
  <c r="Q126" i="2"/>
  <c r="P126" i="2"/>
  <c r="N126" i="2"/>
  <c r="M126" i="2"/>
  <c r="K126" i="2"/>
  <c r="J126" i="2"/>
  <c r="H126" i="2"/>
  <c r="G126" i="2"/>
  <c r="F126" i="2"/>
  <c r="T122" i="2"/>
  <c r="S122" i="2"/>
  <c r="Q122" i="2"/>
  <c r="P122" i="2"/>
  <c r="N122" i="2"/>
  <c r="M122" i="2"/>
  <c r="K122" i="2"/>
  <c r="J122" i="2"/>
  <c r="H122" i="2"/>
  <c r="G122" i="2"/>
  <c r="T121" i="2"/>
  <c r="S121" i="2"/>
  <c r="Q121" i="2"/>
  <c r="P121" i="2"/>
  <c r="N121" i="2"/>
  <c r="M121" i="2"/>
  <c r="K121" i="2"/>
  <c r="J121" i="2"/>
  <c r="H121" i="2"/>
  <c r="G121" i="2"/>
  <c r="D119" i="2"/>
  <c r="T117" i="2"/>
  <c r="S117" i="2"/>
  <c r="Q117" i="2"/>
  <c r="P117" i="2"/>
  <c r="N117" i="2"/>
  <c r="M117" i="2"/>
  <c r="K117" i="2"/>
  <c r="J117" i="2"/>
  <c r="H117" i="2"/>
  <c r="G117" i="2"/>
  <c r="T116" i="2"/>
  <c r="S116" i="2"/>
  <c r="Q116" i="2"/>
  <c r="P116" i="2"/>
  <c r="N116" i="2"/>
  <c r="M116" i="2"/>
  <c r="K116" i="2"/>
  <c r="J116" i="2"/>
  <c r="H116" i="2"/>
  <c r="G116" i="2"/>
  <c r="T115" i="2"/>
  <c r="S115" i="2"/>
  <c r="Q115" i="2"/>
  <c r="P115" i="2"/>
  <c r="N115" i="2"/>
  <c r="M115" i="2"/>
  <c r="K115" i="2"/>
  <c r="J115" i="2"/>
  <c r="H115" i="2"/>
  <c r="G115" i="2"/>
  <c r="T109" i="2"/>
  <c r="S109" i="2"/>
  <c r="Q109" i="2"/>
  <c r="P109" i="2"/>
  <c r="N109" i="2"/>
  <c r="M109" i="2"/>
  <c r="K109" i="2"/>
  <c r="J109" i="2"/>
  <c r="H109" i="2"/>
  <c r="G109" i="2"/>
  <c r="T108" i="2"/>
  <c r="S108" i="2"/>
  <c r="Q108" i="2"/>
  <c r="P108" i="2"/>
  <c r="N108" i="2"/>
  <c r="M108" i="2"/>
  <c r="K108" i="2"/>
  <c r="J108" i="2"/>
  <c r="H108" i="2"/>
  <c r="G108" i="2"/>
  <c r="W107" i="2"/>
  <c r="V107" i="2"/>
  <c r="T107" i="2"/>
  <c r="S107" i="2"/>
  <c r="Q107" i="2"/>
  <c r="P107" i="2"/>
  <c r="N107" i="2"/>
  <c r="M107" i="2"/>
  <c r="K107" i="2"/>
  <c r="J107" i="2"/>
  <c r="H107" i="2"/>
  <c r="G107" i="2"/>
  <c r="W72" i="2"/>
  <c r="W74" i="2"/>
  <c r="W75" i="2"/>
  <c r="W76" i="2"/>
  <c r="W78" i="2"/>
  <c r="W79" i="2"/>
  <c r="W80" i="2"/>
  <c r="W82" i="2"/>
  <c r="W84" i="2"/>
  <c r="W85" i="2"/>
  <c r="W86" i="2"/>
  <c r="W87" i="2"/>
  <c r="W89" i="2"/>
  <c r="W90" i="2"/>
  <c r="W91" i="2"/>
  <c r="W92" i="2"/>
  <c r="W93" i="2"/>
  <c r="W94" i="2"/>
  <c r="W95" i="2"/>
  <c r="W96" i="2"/>
  <c r="W97" i="2"/>
  <c r="W99" i="2"/>
  <c r="W100" i="2"/>
  <c r="W102" i="2"/>
  <c r="T72" i="2"/>
  <c r="T74" i="2"/>
  <c r="T75" i="2"/>
  <c r="T76" i="2"/>
  <c r="T78" i="2"/>
  <c r="T79" i="2"/>
  <c r="T80" i="2"/>
  <c r="T82" i="2"/>
  <c r="T84" i="2"/>
  <c r="T85" i="2"/>
  <c r="T86" i="2"/>
  <c r="T87" i="2"/>
  <c r="T89" i="2"/>
  <c r="T90" i="2"/>
  <c r="T91" i="2"/>
  <c r="T92" i="2"/>
  <c r="T93" i="2"/>
  <c r="T94" i="2"/>
  <c r="T95" i="2"/>
  <c r="T96" i="2"/>
  <c r="T97" i="2"/>
  <c r="T99" i="2"/>
  <c r="T100" i="2"/>
  <c r="T102" i="2"/>
  <c r="Q72" i="2"/>
  <c r="Q74" i="2"/>
  <c r="Q75" i="2"/>
  <c r="Q76" i="2"/>
  <c r="Q78" i="2"/>
  <c r="Q79" i="2"/>
  <c r="Q80" i="2"/>
  <c r="Q82" i="2"/>
  <c r="Q84" i="2"/>
  <c r="Q85" i="2"/>
  <c r="Q86" i="2"/>
  <c r="Q87" i="2"/>
  <c r="Q89" i="2"/>
  <c r="Q90" i="2"/>
  <c r="Q91" i="2"/>
  <c r="Q92" i="2"/>
  <c r="Q93" i="2"/>
  <c r="Q94" i="2"/>
  <c r="Q95" i="2"/>
  <c r="Q96" i="2"/>
  <c r="Q97" i="2"/>
  <c r="Q99" i="2"/>
  <c r="Q100" i="2"/>
  <c r="Q102" i="2"/>
  <c r="N72" i="2"/>
  <c r="N74" i="2"/>
  <c r="N75" i="2"/>
  <c r="N76" i="2"/>
  <c r="N78" i="2"/>
  <c r="N79" i="2"/>
  <c r="N80" i="2"/>
  <c r="N82" i="2"/>
  <c r="N84" i="2"/>
  <c r="N85" i="2"/>
  <c r="N86" i="2"/>
  <c r="N87" i="2"/>
  <c r="N89" i="2"/>
  <c r="N90" i="2"/>
  <c r="N91" i="2"/>
  <c r="N92" i="2"/>
  <c r="N93" i="2"/>
  <c r="N94" i="2"/>
  <c r="N95" i="2"/>
  <c r="N96" i="2"/>
  <c r="N97" i="2"/>
  <c r="N99" i="2"/>
  <c r="N100" i="2"/>
  <c r="N102" i="2"/>
  <c r="K72" i="2"/>
  <c r="K74" i="2"/>
  <c r="K75" i="2"/>
  <c r="K76" i="2"/>
  <c r="K78" i="2"/>
  <c r="K79" i="2"/>
  <c r="K80" i="2"/>
  <c r="K82" i="2"/>
  <c r="K84" i="2"/>
  <c r="K85" i="2"/>
  <c r="K86" i="2"/>
  <c r="K87" i="2"/>
  <c r="K89" i="2"/>
  <c r="K90" i="2"/>
  <c r="K91" i="2"/>
  <c r="K92" i="2"/>
  <c r="K93" i="2"/>
  <c r="K94" i="2"/>
  <c r="K95" i="2"/>
  <c r="K96" i="2"/>
  <c r="K97" i="2"/>
  <c r="K99" i="2"/>
  <c r="K100" i="2"/>
  <c r="K102" i="2"/>
  <c r="H72" i="2"/>
  <c r="H74" i="2"/>
  <c r="H75" i="2"/>
  <c r="H76" i="2"/>
  <c r="H78" i="2"/>
  <c r="H79" i="2"/>
  <c r="H80" i="2"/>
  <c r="H82" i="2"/>
  <c r="H84" i="2"/>
  <c r="H85" i="2"/>
  <c r="H86" i="2"/>
  <c r="H87" i="2"/>
  <c r="H89" i="2"/>
  <c r="H90" i="2"/>
  <c r="H91" i="2"/>
  <c r="H92" i="2"/>
  <c r="H93" i="2"/>
  <c r="H94" i="2"/>
  <c r="H95" i="2"/>
  <c r="H96" i="2"/>
  <c r="H97" i="2"/>
  <c r="H99" i="2"/>
  <c r="H100" i="2"/>
  <c r="H102" i="2"/>
  <c r="D102" i="2"/>
  <c r="V100" i="2"/>
  <c r="S100" i="2"/>
  <c r="P100" i="2"/>
  <c r="M100" i="2"/>
  <c r="J100" i="2"/>
  <c r="G100" i="2"/>
  <c r="V99" i="2"/>
  <c r="S99" i="2"/>
  <c r="P99" i="2"/>
  <c r="M99" i="2"/>
  <c r="J99" i="2"/>
  <c r="G99" i="2"/>
  <c r="V97" i="2"/>
  <c r="S97" i="2"/>
  <c r="P97" i="2"/>
  <c r="M97" i="2"/>
  <c r="J97" i="2"/>
  <c r="G97" i="2"/>
  <c r="V96" i="2"/>
  <c r="S96" i="2"/>
  <c r="P96" i="2"/>
  <c r="M96" i="2"/>
  <c r="J96" i="2"/>
  <c r="G96" i="2"/>
  <c r="V95" i="2"/>
  <c r="S95" i="2"/>
  <c r="P95" i="2"/>
  <c r="M95" i="2"/>
  <c r="J95" i="2"/>
  <c r="G95" i="2"/>
  <c r="V94" i="2"/>
  <c r="S94" i="2"/>
  <c r="P94" i="2"/>
  <c r="M94" i="2"/>
  <c r="J94" i="2"/>
  <c r="G94" i="2"/>
  <c r="V93" i="2"/>
  <c r="S93" i="2"/>
  <c r="P93" i="2"/>
  <c r="M93" i="2"/>
  <c r="J93" i="2"/>
  <c r="G93" i="2"/>
  <c r="V92" i="2"/>
  <c r="S92" i="2"/>
  <c r="P92" i="2"/>
  <c r="M92" i="2"/>
  <c r="J92" i="2"/>
  <c r="G92" i="2"/>
  <c r="V91" i="2"/>
  <c r="S91" i="2"/>
  <c r="P91" i="2"/>
  <c r="M91" i="2"/>
  <c r="J91" i="2"/>
  <c r="G91" i="2"/>
  <c r="V90" i="2"/>
  <c r="S90" i="2"/>
  <c r="P90" i="2"/>
  <c r="M90" i="2"/>
  <c r="J90" i="2"/>
  <c r="G90" i="2"/>
  <c r="V89" i="2"/>
  <c r="S89" i="2"/>
  <c r="P89" i="2"/>
  <c r="M89" i="2"/>
  <c r="J89" i="2"/>
  <c r="G89" i="2"/>
  <c r="V87" i="2"/>
  <c r="S87" i="2"/>
  <c r="P87" i="2"/>
  <c r="M87" i="2"/>
  <c r="J87" i="2"/>
  <c r="G87" i="2"/>
  <c r="V86" i="2"/>
  <c r="S86" i="2"/>
  <c r="P86" i="2"/>
  <c r="M86" i="2"/>
  <c r="J86" i="2"/>
  <c r="G86" i="2"/>
  <c r="V85" i="2"/>
  <c r="S85" i="2"/>
  <c r="P85" i="2"/>
  <c r="M85" i="2"/>
  <c r="J85" i="2"/>
  <c r="G85" i="2"/>
  <c r="V84" i="2"/>
  <c r="S84" i="2"/>
  <c r="P84" i="2"/>
  <c r="M84" i="2"/>
  <c r="J84" i="2"/>
  <c r="G84" i="2"/>
  <c r="V82" i="2"/>
  <c r="S82" i="2"/>
  <c r="P82" i="2"/>
  <c r="M82" i="2"/>
  <c r="J82" i="2"/>
  <c r="G82" i="2"/>
  <c r="V80" i="2"/>
  <c r="S80" i="2"/>
  <c r="P80" i="2"/>
  <c r="M80" i="2"/>
  <c r="J80" i="2"/>
  <c r="G80" i="2"/>
  <c r="V79" i="2"/>
  <c r="S79" i="2"/>
  <c r="P79" i="2"/>
  <c r="M79" i="2"/>
  <c r="J79" i="2"/>
  <c r="G79" i="2"/>
  <c r="V78" i="2"/>
  <c r="S78" i="2"/>
  <c r="P78" i="2"/>
  <c r="M78" i="2"/>
  <c r="J78" i="2"/>
  <c r="G78" i="2"/>
  <c r="V76" i="2"/>
  <c r="S76" i="2"/>
  <c r="P76" i="2"/>
  <c r="M76" i="2"/>
  <c r="J76" i="2"/>
  <c r="G76" i="2"/>
  <c r="V75" i="2"/>
  <c r="S75" i="2"/>
  <c r="P75" i="2"/>
  <c r="M75" i="2"/>
  <c r="J75" i="2"/>
  <c r="G75" i="2"/>
  <c r="V74" i="2"/>
  <c r="S74" i="2"/>
  <c r="P74" i="2"/>
  <c r="M74" i="2"/>
  <c r="J74" i="2"/>
  <c r="G74" i="2"/>
  <c r="V72" i="2"/>
  <c r="S72" i="2"/>
  <c r="P72" i="2"/>
  <c r="M72" i="2"/>
  <c r="J72" i="2"/>
  <c r="G72" i="2"/>
  <c r="T71" i="2"/>
  <c r="S71" i="2"/>
  <c r="Q71" i="2"/>
  <c r="P71" i="2"/>
  <c r="N71" i="2"/>
  <c r="M71" i="2"/>
  <c r="K71" i="2"/>
  <c r="J71" i="2"/>
  <c r="H71" i="2"/>
  <c r="G71" i="2"/>
  <c r="D68" i="2"/>
  <c r="W66" i="2"/>
  <c r="V66" i="2"/>
  <c r="T66" i="2"/>
  <c r="S66" i="2"/>
  <c r="Q66" i="2"/>
  <c r="P66" i="2"/>
  <c r="N66" i="2"/>
  <c r="M66" i="2"/>
  <c r="K66" i="2"/>
  <c r="J66" i="2"/>
  <c r="H66" i="2"/>
  <c r="G66" i="2"/>
  <c r="T65" i="2"/>
  <c r="S65" i="2"/>
  <c r="Q65" i="2"/>
  <c r="P65" i="2"/>
  <c r="N65" i="2"/>
  <c r="M65" i="2"/>
  <c r="K65" i="2"/>
  <c r="J65" i="2"/>
  <c r="H65" i="2"/>
  <c r="G65" i="2"/>
  <c r="T64" i="2"/>
  <c r="S64" i="2"/>
  <c r="Q64" i="2"/>
  <c r="P64" i="2"/>
  <c r="N64" i="2"/>
  <c r="M64" i="2"/>
  <c r="K64" i="2"/>
  <c r="J64" i="2"/>
  <c r="H64" i="2"/>
  <c r="G64" i="2"/>
  <c r="W63" i="2"/>
  <c r="V63" i="2"/>
  <c r="T63" i="2"/>
  <c r="S63" i="2"/>
  <c r="Q63" i="2"/>
  <c r="P63" i="2"/>
  <c r="N63" i="2"/>
  <c r="M63" i="2"/>
  <c r="K63" i="2"/>
  <c r="J63" i="2"/>
  <c r="H63" i="2"/>
  <c r="G63" i="2"/>
  <c r="W33" i="2"/>
  <c r="W34" i="2"/>
  <c r="W35" i="2"/>
  <c r="W36" i="2"/>
  <c r="W37" i="2"/>
  <c r="W38" i="2"/>
  <c r="W39" i="2"/>
  <c r="W40" i="2"/>
  <c r="W41" i="2"/>
  <c r="W42" i="2"/>
  <c r="W44" i="2"/>
  <c r="W47" i="2"/>
  <c r="W48" i="2"/>
  <c r="W49" i="2"/>
  <c r="W53" i="2"/>
  <c r="W54" i="2"/>
  <c r="W55" i="2"/>
  <c r="W56" i="2"/>
  <c r="W59" i="2"/>
  <c r="T33" i="2"/>
  <c r="T34" i="2"/>
  <c r="T35" i="2"/>
  <c r="T36" i="2"/>
  <c r="T37" i="2"/>
  <c r="T38" i="2"/>
  <c r="T39" i="2"/>
  <c r="T40" i="2"/>
  <c r="T41" i="2"/>
  <c r="T42" i="2"/>
  <c r="T44" i="2"/>
  <c r="T45" i="2"/>
  <c r="T46" i="2"/>
  <c r="T47" i="2"/>
  <c r="T48" i="2"/>
  <c r="T49" i="2"/>
  <c r="T51" i="2"/>
  <c r="T52" i="2"/>
  <c r="T53" i="2"/>
  <c r="T54" i="2"/>
  <c r="T55" i="2"/>
  <c r="T56" i="2"/>
  <c r="T58" i="2"/>
  <c r="T59" i="2"/>
  <c r="Q33" i="2"/>
  <c r="Q34" i="2"/>
  <c r="Q35" i="2"/>
  <c r="Q36" i="2"/>
  <c r="Q37" i="2"/>
  <c r="Q38" i="2"/>
  <c r="Q39" i="2"/>
  <c r="Q40" i="2"/>
  <c r="Q41" i="2"/>
  <c r="Q42" i="2"/>
  <c r="Q44" i="2"/>
  <c r="Q45" i="2"/>
  <c r="Q46" i="2"/>
  <c r="Q47" i="2"/>
  <c r="Q48" i="2"/>
  <c r="Q49" i="2"/>
  <c r="Q51" i="2"/>
  <c r="Q52" i="2"/>
  <c r="Q53" i="2"/>
  <c r="Q54" i="2"/>
  <c r="Q55" i="2"/>
  <c r="Q56" i="2"/>
  <c r="Q58" i="2"/>
  <c r="Q59" i="2"/>
  <c r="N33" i="2"/>
  <c r="N34" i="2"/>
  <c r="N35" i="2"/>
  <c r="N36" i="2"/>
  <c r="N37" i="2"/>
  <c r="N38" i="2"/>
  <c r="N39" i="2"/>
  <c r="N40" i="2"/>
  <c r="N41" i="2"/>
  <c r="N42" i="2"/>
  <c r="N44" i="2"/>
  <c r="N45" i="2"/>
  <c r="N46" i="2"/>
  <c r="N47" i="2"/>
  <c r="N48" i="2"/>
  <c r="N49" i="2"/>
  <c r="N51" i="2"/>
  <c r="N52" i="2"/>
  <c r="N53" i="2"/>
  <c r="N54" i="2"/>
  <c r="N55" i="2"/>
  <c r="N56" i="2"/>
  <c r="N58" i="2"/>
  <c r="N59" i="2"/>
  <c r="K33" i="2"/>
  <c r="K34" i="2"/>
  <c r="K35" i="2"/>
  <c r="K36" i="2"/>
  <c r="K37" i="2"/>
  <c r="K38" i="2"/>
  <c r="K39" i="2"/>
  <c r="K40" i="2"/>
  <c r="K41" i="2"/>
  <c r="K42" i="2"/>
  <c r="K44" i="2"/>
  <c r="K45" i="2"/>
  <c r="K46" i="2"/>
  <c r="K47" i="2"/>
  <c r="K48" i="2"/>
  <c r="K49" i="2"/>
  <c r="K51" i="2"/>
  <c r="K52" i="2"/>
  <c r="K53" i="2"/>
  <c r="K54" i="2"/>
  <c r="K55" i="2"/>
  <c r="K56" i="2"/>
  <c r="K58" i="2"/>
  <c r="K59" i="2"/>
  <c r="H33" i="2"/>
  <c r="H34" i="2"/>
  <c r="H35" i="2"/>
  <c r="H36" i="2"/>
  <c r="H37" i="2"/>
  <c r="H38" i="2"/>
  <c r="H39" i="2"/>
  <c r="H40" i="2"/>
  <c r="H41" i="2"/>
  <c r="H42" i="2"/>
  <c r="H44" i="2"/>
  <c r="H45" i="2"/>
  <c r="H46" i="2"/>
  <c r="H47" i="2"/>
  <c r="H48" i="2"/>
  <c r="H49" i="2"/>
  <c r="H51" i="2"/>
  <c r="H52" i="2"/>
  <c r="H53" i="2"/>
  <c r="H54" i="2"/>
  <c r="H55" i="2"/>
  <c r="H56" i="2"/>
  <c r="H58" i="2"/>
  <c r="H59" i="2"/>
  <c r="D59" i="2"/>
  <c r="S58" i="2"/>
  <c r="P58" i="2"/>
  <c r="M58" i="2"/>
  <c r="J58" i="2"/>
  <c r="G58" i="2"/>
  <c r="V56" i="2"/>
  <c r="S56" i="2"/>
  <c r="P56" i="2"/>
  <c r="M56" i="2"/>
  <c r="J56" i="2"/>
  <c r="G56" i="2"/>
  <c r="V55" i="2"/>
  <c r="S55" i="2"/>
  <c r="P55" i="2"/>
  <c r="M55" i="2"/>
  <c r="J55" i="2"/>
  <c r="G55" i="2"/>
  <c r="V54" i="2"/>
  <c r="S54" i="2"/>
  <c r="P54" i="2"/>
  <c r="M54" i="2"/>
  <c r="J54" i="2"/>
  <c r="G54" i="2"/>
  <c r="V53" i="2"/>
  <c r="S53" i="2"/>
  <c r="P53" i="2"/>
  <c r="M53" i="2"/>
  <c r="J53" i="2"/>
  <c r="G53" i="2"/>
  <c r="V52" i="2"/>
  <c r="S52" i="2"/>
  <c r="P52" i="2"/>
  <c r="M52" i="2"/>
  <c r="J52" i="2"/>
  <c r="G52" i="2"/>
  <c r="V51" i="2"/>
  <c r="S51" i="2"/>
  <c r="P51" i="2"/>
  <c r="M51" i="2"/>
  <c r="J51" i="2"/>
  <c r="G51" i="2"/>
  <c r="V49" i="2"/>
  <c r="S49" i="2"/>
  <c r="P49" i="2"/>
  <c r="M49" i="2"/>
  <c r="J49" i="2"/>
  <c r="G49" i="2"/>
  <c r="V48" i="2"/>
  <c r="S48" i="2"/>
  <c r="P48" i="2"/>
  <c r="M48" i="2"/>
  <c r="J48" i="2"/>
  <c r="G48" i="2"/>
  <c r="V47" i="2"/>
  <c r="S47" i="2"/>
  <c r="P47" i="2"/>
  <c r="M47" i="2"/>
  <c r="J47" i="2"/>
  <c r="G47" i="2"/>
  <c r="V46" i="2"/>
  <c r="S46" i="2"/>
  <c r="P46" i="2"/>
  <c r="M46" i="2"/>
  <c r="J46" i="2"/>
  <c r="G46" i="2"/>
  <c r="V45" i="2"/>
  <c r="S45" i="2"/>
  <c r="P45" i="2"/>
  <c r="M45" i="2"/>
  <c r="J45" i="2"/>
  <c r="G45" i="2"/>
  <c r="V44" i="2"/>
  <c r="S44" i="2"/>
  <c r="P44" i="2"/>
  <c r="M44" i="2"/>
  <c r="J44" i="2"/>
  <c r="G44" i="2"/>
  <c r="V42" i="2"/>
  <c r="S42" i="2"/>
  <c r="P42" i="2"/>
  <c r="M42" i="2"/>
  <c r="J42" i="2"/>
  <c r="G42" i="2"/>
  <c r="V41" i="2"/>
  <c r="S41" i="2"/>
  <c r="P41" i="2"/>
  <c r="M41" i="2"/>
  <c r="J41" i="2"/>
  <c r="G41" i="2"/>
  <c r="V40" i="2"/>
  <c r="S40" i="2"/>
  <c r="P40" i="2"/>
  <c r="M40" i="2"/>
  <c r="J40" i="2"/>
  <c r="G40" i="2"/>
  <c r="V39" i="2"/>
  <c r="S39" i="2"/>
  <c r="P39" i="2"/>
  <c r="M39" i="2"/>
  <c r="J39" i="2"/>
  <c r="G39" i="2"/>
  <c r="V38" i="2"/>
  <c r="S38" i="2"/>
  <c r="P38" i="2"/>
  <c r="M38" i="2"/>
  <c r="J38" i="2"/>
  <c r="G38" i="2"/>
  <c r="V37" i="2"/>
  <c r="S37" i="2"/>
  <c r="P37" i="2"/>
  <c r="M37" i="2"/>
  <c r="J37" i="2"/>
  <c r="G37" i="2"/>
  <c r="V36" i="2"/>
  <c r="S36" i="2"/>
  <c r="P36" i="2"/>
  <c r="M36" i="2"/>
  <c r="J36" i="2"/>
  <c r="G36" i="2"/>
  <c r="V35" i="2"/>
  <c r="S35" i="2"/>
  <c r="P35" i="2"/>
  <c r="M35" i="2"/>
  <c r="J35" i="2"/>
  <c r="G35" i="2"/>
  <c r="V34" i="2"/>
  <c r="S34" i="2"/>
  <c r="P34" i="2"/>
  <c r="M34" i="2"/>
  <c r="J34" i="2"/>
  <c r="G34" i="2"/>
  <c r="V33" i="2"/>
  <c r="S33" i="2"/>
  <c r="P33" i="2"/>
  <c r="M33" i="2"/>
  <c r="J33" i="2"/>
  <c r="G33" i="2"/>
  <c r="U31" i="2"/>
  <c r="T31" i="2"/>
  <c r="R31" i="2"/>
  <c r="Q31" i="2"/>
  <c r="O31" i="2"/>
  <c r="N31" i="2"/>
  <c r="L31" i="2"/>
  <c r="K31" i="2"/>
  <c r="I31" i="2"/>
  <c r="H31" i="2"/>
  <c r="W5" i="2"/>
  <c r="W6" i="2"/>
  <c r="W7" i="2"/>
  <c r="W8" i="2"/>
  <c r="W9" i="2"/>
  <c r="W10" i="2"/>
  <c r="W11" i="2"/>
  <c r="W12" i="2"/>
  <c r="W14" i="2"/>
  <c r="W15" i="2"/>
  <c r="W16" i="2"/>
  <c r="W17" i="2"/>
  <c r="W18" i="2"/>
  <c r="W21" i="2"/>
  <c r="W23" i="2"/>
  <c r="W24" i="2"/>
  <c r="W25" i="2"/>
  <c r="W26" i="2"/>
  <c r="W29" i="2"/>
  <c r="T14" i="2"/>
  <c r="T15" i="2"/>
  <c r="T16" i="2"/>
  <c r="T17" i="2"/>
  <c r="T18" i="2"/>
  <c r="T20" i="2"/>
  <c r="T21" i="2"/>
  <c r="T23" i="2"/>
  <c r="T24" i="2"/>
  <c r="T25" i="2"/>
  <c r="T26" i="2"/>
  <c r="T29" i="2"/>
  <c r="Q5" i="2"/>
  <c r="Q6" i="2"/>
  <c r="Q7" i="2"/>
  <c r="Q8" i="2"/>
  <c r="Q9" i="2"/>
  <c r="Q10" i="2"/>
  <c r="Q11" i="2"/>
  <c r="Q12" i="2"/>
  <c r="Q14" i="2"/>
  <c r="Q15" i="2"/>
  <c r="Q16" i="2"/>
  <c r="Q17" i="2"/>
  <c r="Q18" i="2"/>
  <c r="Q21" i="2"/>
  <c r="Q23" i="2"/>
  <c r="Q24" i="2"/>
  <c r="Q25" i="2"/>
  <c r="Q26" i="2"/>
  <c r="Q27" i="2"/>
  <c r="Q29" i="2"/>
  <c r="N5" i="2"/>
  <c r="N6" i="2"/>
  <c r="N7" i="2"/>
  <c r="N8" i="2"/>
  <c r="N9" i="2"/>
  <c r="N10" i="2"/>
  <c r="N11" i="2"/>
  <c r="N12" i="2"/>
  <c r="N14" i="2"/>
  <c r="N15" i="2"/>
  <c r="N16" i="2"/>
  <c r="N17" i="2"/>
  <c r="N18" i="2"/>
  <c r="N21" i="2"/>
  <c r="N23" i="2"/>
  <c r="N24" i="2"/>
  <c r="N25" i="2"/>
  <c r="N26" i="2"/>
  <c r="N27" i="2"/>
  <c r="N29" i="2"/>
  <c r="K5" i="2"/>
  <c r="K6" i="2"/>
  <c r="K7" i="2"/>
  <c r="K8" i="2"/>
  <c r="K9" i="2"/>
  <c r="K10" i="2"/>
  <c r="K11" i="2"/>
  <c r="K12" i="2"/>
  <c r="K14" i="2"/>
  <c r="K15" i="2"/>
  <c r="K16" i="2"/>
  <c r="K17" i="2"/>
  <c r="K18" i="2"/>
  <c r="K21" i="2"/>
  <c r="K23" i="2"/>
  <c r="K24" i="2"/>
  <c r="K25" i="2"/>
  <c r="K26" i="2"/>
  <c r="K27" i="2"/>
  <c r="K29" i="2"/>
  <c r="H5" i="2"/>
  <c r="H6" i="2"/>
  <c r="H7" i="2"/>
  <c r="H8" i="2"/>
  <c r="H9" i="2"/>
  <c r="H10" i="2"/>
  <c r="H11" i="2"/>
  <c r="H12" i="2"/>
  <c r="H14" i="2"/>
  <c r="H15" i="2"/>
  <c r="H16" i="2"/>
  <c r="H17" i="2"/>
  <c r="H18" i="2"/>
  <c r="H21" i="2"/>
  <c r="H23" i="2"/>
  <c r="H24" i="2"/>
  <c r="H25" i="2"/>
  <c r="H26" i="2"/>
  <c r="H27" i="2"/>
  <c r="H29" i="2"/>
  <c r="D29" i="2"/>
  <c r="S27" i="2"/>
  <c r="P27" i="2"/>
  <c r="M27" i="2"/>
  <c r="J27" i="2"/>
  <c r="G27" i="2"/>
  <c r="V26" i="2"/>
  <c r="S26" i="2"/>
  <c r="P26" i="2"/>
  <c r="M26" i="2"/>
  <c r="J26" i="2"/>
  <c r="G26" i="2"/>
  <c r="V25" i="2"/>
  <c r="S25" i="2"/>
  <c r="P25" i="2"/>
  <c r="M25" i="2"/>
  <c r="J25" i="2"/>
  <c r="G25" i="2"/>
  <c r="V24" i="2"/>
  <c r="S24" i="2"/>
  <c r="P24" i="2"/>
  <c r="M24" i="2"/>
  <c r="J24" i="2"/>
  <c r="G24" i="2"/>
  <c r="V23" i="2"/>
  <c r="S23" i="2"/>
  <c r="P23" i="2"/>
  <c r="M23" i="2"/>
  <c r="J23" i="2"/>
  <c r="G23" i="2"/>
  <c r="V21" i="2"/>
  <c r="S21" i="2"/>
  <c r="P21" i="2"/>
  <c r="M21" i="2"/>
  <c r="J21" i="2"/>
  <c r="G21" i="2"/>
  <c r="S20" i="2"/>
  <c r="V18" i="2"/>
  <c r="S18" i="2"/>
  <c r="P18" i="2"/>
  <c r="M18" i="2"/>
  <c r="J18" i="2"/>
  <c r="G18" i="2"/>
  <c r="V17" i="2"/>
  <c r="S17" i="2"/>
  <c r="P17" i="2"/>
  <c r="M17" i="2"/>
  <c r="J17" i="2"/>
  <c r="G17" i="2"/>
  <c r="V16" i="2"/>
  <c r="S16" i="2"/>
  <c r="P16" i="2"/>
  <c r="M16" i="2"/>
  <c r="J16" i="2"/>
  <c r="G16" i="2"/>
  <c r="V15" i="2"/>
  <c r="S15" i="2"/>
  <c r="P15" i="2"/>
  <c r="M15" i="2"/>
  <c r="J15" i="2"/>
  <c r="G15" i="2"/>
  <c r="V14" i="2"/>
  <c r="S14" i="2"/>
  <c r="P14" i="2"/>
  <c r="M14" i="2"/>
  <c r="J14" i="2"/>
  <c r="G14" i="2"/>
  <c r="V12" i="2"/>
  <c r="T12" i="2"/>
  <c r="S12" i="2"/>
  <c r="P12" i="2"/>
  <c r="M12" i="2"/>
  <c r="J12" i="2"/>
  <c r="G12" i="2"/>
  <c r="V11" i="2"/>
  <c r="T11" i="2"/>
  <c r="S11" i="2"/>
  <c r="P11" i="2"/>
  <c r="M11" i="2"/>
  <c r="J11" i="2"/>
  <c r="G11" i="2"/>
  <c r="V10" i="2"/>
  <c r="T10" i="2"/>
  <c r="S10" i="2"/>
  <c r="P10" i="2"/>
  <c r="M10" i="2"/>
  <c r="J10" i="2"/>
  <c r="G10" i="2"/>
  <c r="V9" i="2"/>
  <c r="T9" i="2"/>
  <c r="S9" i="2"/>
  <c r="P9" i="2"/>
  <c r="M9" i="2"/>
  <c r="J9" i="2"/>
  <c r="G9" i="2"/>
  <c r="V8" i="2"/>
  <c r="T8" i="2"/>
  <c r="S8" i="2"/>
  <c r="P8" i="2"/>
  <c r="M8" i="2"/>
  <c r="J8" i="2"/>
  <c r="G8" i="2"/>
  <c r="V7" i="2"/>
  <c r="T7" i="2"/>
  <c r="S7" i="2"/>
  <c r="P7" i="2"/>
  <c r="M7" i="2"/>
  <c r="J7" i="2"/>
  <c r="G7" i="2"/>
  <c r="V6" i="2"/>
  <c r="T6" i="2"/>
  <c r="S6" i="2"/>
  <c r="P6" i="2"/>
  <c r="M6" i="2"/>
  <c r="J6" i="2"/>
  <c r="G6" i="2"/>
  <c r="V5" i="2"/>
  <c r="T5" i="2"/>
  <c r="S5" i="2"/>
  <c r="P5" i="2"/>
  <c r="M5" i="2"/>
  <c r="J5" i="2"/>
  <c r="G5" i="2"/>
</calcChain>
</file>

<file path=xl/sharedStrings.xml><?xml version="1.0" encoding="utf-8"?>
<sst xmlns="http://schemas.openxmlformats.org/spreadsheetml/2006/main" count="1275" uniqueCount="728">
  <si>
    <t>里程碑目标</t>
    <phoneticPr fontId="5" type="noConversion"/>
  </si>
  <si>
    <t>完成级别说明</t>
    <phoneticPr fontId="5" type="noConversion"/>
  </si>
  <si>
    <t>底线目标</t>
    <phoneticPr fontId="9" type="noConversion"/>
  </si>
  <si>
    <t>功能</t>
    <rPh sb="0" eb="1">
      <t>gong'neng</t>
    </rPh>
    <phoneticPr fontId="5" type="noConversion"/>
  </si>
  <si>
    <t>策划文档</t>
    <rPh sb="0" eb="1">
      <t>ce'hua</t>
    </rPh>
    <rPh sb="2" eb="3">
      <t>wen'dang</t>
    </rPh>
    <phoneticPr fontId="9" type="noConversion"/>
  </si>
  <si>
    <t>策划策划文档完成，主策划验收通过</t>
    <rPh sb="0" eb="1">
      <t>ce'hua</t>
    </rPh>
    <rPh sb="6" eb="7">
      <t>wan'cheng</t>
    </rPh>
    <rPh sb="9" eb="10">
      <t>zhu'ce'hua</t>
    </rPh>
    <rPh sb="12" eb="13">
      <t>yan'shou</t>
    </rPh>
    <rPh sb="14" eb="15">
      <t>tong'guo</t>
    </rPh>
    <phoneticPr fontId="9" type="noConversion"/>
  </si>
  <si>
    <t>内容</t>
    <rPh sb="0" eb="1">
      <t>nei'rong</t>
    </rPh>
    <phoneticPr fontId="9" type="noConversion"/>
  </si>
  <si>
    <t>三方前</t>
    <rPh sb="0" eb="1">
      <t>san'fang</t>
    </rPh>
    <rPh sb="2" eb="3">
      <t>qian</t>
    </rPh>
    <phoneticPr fontId="9"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</si>
  <si>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9" type="noConversion"/>
  </si>
  <si>
    <t>美术</t>
    <rPh sb="0" eb="1">
      <t>mei'shu</t>
    </rPh>
    <phoneticPr fontId="5" type="noConversion"/>
  </si>
  <si>
    <t>封文档</t>
    <phoneticPr fontId="9"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</si>
  <si>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9" type="noConversion"/>
  </si>
  <si>
    <t>功能</t>
    <phoneticPr fontId="9" type="noConversion"/>
  </si>
  <si>
    <t>程序开发</t>
    <rPh sb="0" eb="1">
      <t>cheng'xu</t>
    </rPh>
    <rPh sb="2" eb="3">
      <t>kai'fa</t>
    </rPh>
    <phoneticPr fontId="9"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</si>
  <si>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9" type="noConversion"/>
  </si>
  <si>
    <t>内容</t>
    <phoneticPr fontId="9" type="noConversion"/>
  </si>
  <si>
    <t>策划验收</t>
    <phoneticPr fontId="9" type="noConversion"/>
  </si>
  <si>
    <t>负责策划验收， 保证一致性和完整性，策划内部体验，有配置内容的功能，产出配置说明和测试数据， 意见收集。</t>
    <phoneticPr fontId="9" type="noConversion"/>
  </si>
  <si>
    <t>文档</t>
    <phoneticPr fontId="9" type="noConversion"/>
  </si>
  <si>
    <t>QA测试</t>
    <phoneticPr fontId="9" type="noConversion"/>
  </si>
  <si>
    <t>按原来需求主要Bug解决</t>
    <phoneticPr fontId="9" type="noConversion"/>
  </si>
  <si>
    <t xml:space="preserve">美术 </t>
    <phoneticPr fontId="9" type="noConversion"/>
  </si>
  <si>
    <t>集体测试</t>
    <phoneticPr fontId="9" type="noConversion"/>
  </si>
  <si>
    <t>全员测试，Bug解决，收集反馈意见， 解决明显阻外， V0.7拿出手。</t>
    <rPh sb="31" eb="32">
      <t>na'chu'shou</t>
    </rPh>
    <phoneticPr fontId="9" type="noConversion"/>
  </si>
  <si>
    <t>超额任务</t>
    <phoneticPr fontId="9" type="noConversion"/>
  </si>
  <si>
    <t>功能</t>
    <phoneticPr fontId="9" type="noConversion"/>
  </si>
  <si>
    <t>文档</t>
    <rPh sb="0" eb="1">
      <t>wen'dang</t>
    </rPh>
    <phoneticPr fontId="5" type="noConversion"/>
  </si>
  <si>
    <t>内容</t>
    <rPh sb="0" eb="1">
      <t>nei'rong</t>
    </rPh>
    <phoneticPr fontId="5" type="noConversion"/>
  </si>
  <si>
    <t xml:space="preserve">美术 </t>
    <phoneticPr fontId="9" type="noConversion"/>
  </si>
  <si>
    <t>序号</t>
    <phoneticPr fontId="5" type="noConversion"/>
  </si>
  <si>
    <t>分类</t>
    <phoneticPr fontId="9" type="noConversion"/>
  </si>
  <si>
    <t>模块</t>
    <phoneticPr fontId="5" type="noConversion"/>
  </si>
  <si>
    <t>任务名称</t>
    <phoneticPr fontId="9" type="noConversion"/>
  </si>
  <si>
    <t>优先级</t>
    <phoneticPr fontId="9" type="noConversion"/>
  </si>
  <si>
    <t>里程碑完成度</t>
    <phoneticPr fontId="5" type="noConversion"/>
  </si>
  <si>
    <t>状态</t>
    <phoneticPr fontId="9" type="noConversion"/>
  </si>
  <si>
    <t>备注</t>
    <phoneticPr fontId="5" type="noConversion"/>
  </si>
  <si>
    <t>功能</t>
  </si>
  <si>
    <t>战斗</t>
    <rPh sb="0" eb="1">
      <t>zhan'dou</t>
    </rPh>
    <phoneticPr fontId="5" type="noConversion"/>
  </si>
  <si>
    <t>对局调整V0.8</t>
    <rPh sb="3" eb="4">
      <t>zhao'yao'jing</t>
    </rPh>
    <phoneticPr fontId="5" type="noConversion"/>
  </si>
  <si>
    <t>QA测试</t>
    <rPh sb="2" eb="3">
      <t>ce'shi</t>
    </rPh>
    <phoneticPr fontId="5" type="noConversion"/>
  </si>
  <si>
    <t>QA测试</t>
    <phoneticPr fontId="5" type="noConversion"/>
  </si>
  <si>
    <t>策划配置</t>
    <rPh sb="0" eb="1">
      <t>ce'hua</t>
    </rPh>
    <rPh sb="2" eb="3">
      <t>pei'zhi</t>
    </rPh>
    <phoneticPr fontId="5" type="noConversion"/>
  </si>
  <si>
    <t>主流程</t>
    <rPh sb="0" eb="1">
      <t>zhan'dou</t>
    </rPh>
    <phoneticPr fontId="5" type="noConversion"/>
  </si>
  <si>
    <t>程序开发</t>
    <phoneticPr fontId="5" type="noConversion"/>
  </si>
  <si>
    <t>任务</t>
    <rPh sb="0" eb="1">
      <t>zhan'dou</t>
    </rPh>
    <phoneticPr fontId="5" type="noConversion"/>
  </si>
  <si>
    <t>UI</t>
    <phoneticPr fontId="5" type="noConversion"/>
  </si>
  <si>
    <t>美术资源</t>
  </si>
  <si>
    <t>美术资源</t>
    <rPh sb="0" eb="1">
      <t>mei'shu</t>
    </rPh>
    <rPh sb="2" eb="3">
      <t>zi'yuan</t>
    </rPh>
    <phoneticPr fontId="5" type="noConversion"/>
  </si>
  <si>
    <t>玩法</t>
    <rPh sb="0" eb="1">
      <t>zhan'dou</t>
    </rPh>
    <phoneticPr fontId="5" type="noConversion"/>
  </si>
  <si>
    <t>大冒险</t>
    <phoneticPr fontId="5" type="noConversion"/>
  </si>
  <si>
    <t>策划文档</t>
    <rPh sb="0" eb="1">
      <t>ce'hua</t>
    </rPh>
    <rPh sb="2" eb="3">
      <t>wen'dang</t>
    </rPh>
    <phoneticPr fontId="5" type="noConversion"/>
  </si>
  <si>
    <t>UI-大冒险</t>
    <phoneticPr fontId="5" type="noConversion"/>
  </si>
  <si>
    <t>功能</t>
    <rPh sb="0" eb="1">
      <t>gong'neng'xiang</t>
    </rPh>
    <phoneticPr fontId="5" type="noConversion"/>
  </si>
  <si>
    <t>玩法</t>
    <rPh sb="0" eb="1">
      <t>wan'fa</t>
    </rPh>
    <phoneticPr fontId="5" type="noConversion"/>
  </si>
  <si>
    <t xml:space="preserve">PVP </t>
    <phoneticPr fontId="5" type="noConversion"/>
  </si>
  <si>
    <t>封文档</t>
    <rPh sb="0" eb="1">
      <t>feng'wen'dang</t>
    </rPh>
    <phoneticPr fontId="5" type="noConversion"/>
  </si>
  <si>
    <t>UI-PVP</t>
    <phoneticPr fontId="5" type="noConversion"/>
  </si>
  <si>
    <t>副本</t>
    <rPh sb="0" eb="1">
      <t>f'b</t>
    </rPh>
    <phoneticPr fontId="5" type="noConversion"/>
  </si>
  <si>
    <t>副本失败指引</t>
    <phoneticPr fontId="5" type="noConversion"/>
  </si>
  <si>
    <t>UI-副本失败指引</t>
    <phoneticPr fontId="5" type="noConversion"/>
  </si>
  <si>
    <t>程序开发</t>
    <rPh sb="0" eb="1">
      <t>cheng'xu</t>
    </rPh>
    <rPh sb="2" eb="3">
      <t>kai'fa</t>
    </rPh>
    <phoneticPr fontId="5" type="noConversion"/>
  </si>
  <si>
    <t>内容</t>
    <rPh sb="0" eb="1">
      <t>nei'rong'xiang</t>
    </rPh>
    <phoneticPr fontId="5" type="noConversion"/>
  </si>
  <si>
    <t>主流程</t>
    <rPh sb="0" eb="1">
      <t>zhu'liu'cheng</t>
    </rPh>
    <phoneticPr fontId="5" type="noConversion"/>
  </si>
  <si>
    <t>村落场景</t>
    <rPh sb="0" eb="1">
      <t>cun'luo</t>
    </rPh>
    <rPh sb="2" eb="3">
      <t>chang'jing</t>
    </rPh>
    <phoneticPr fontId="5" type="noConversion"/>
  </si>
  <si>
    <t>UI-主界面</t>
    <phoneticPr fontId="5" type="noConversion"/>
  </si>
  <si>
    <t>玩法</t>
    <phoneticPr fontId="5" type="noConversion"/>
  </si>
  <si>
    <t>签到</t>
    <phoneticPr fontId="5" type="noConversion"/>
  </si>
  <si>
    <t>封文档</t>
    <rPh sb="2" eb="3">
      <t>ce'shi</t>
    </rPh>
    <phoneticPr fontId="5" type="noConversion"/>
  </si>
  <si>
    <t>UI-签到</t>
    <phoneticPr fontId="5" type="noConversion"/>
  </si>
  <si>
    <t>主流程</t>
    <rPh sb="0" eb="1">
      <t>chong'wu</t>
    </rPh>
    <phoneticPr fontId="5" type="noConversion"/>
  </si>
  <si>
    <t>新手引导</t>
    <phoneticPr fontId="5" type="noConversion"/>
  </si>
  <si>
    <t>UI-新手引导</t>
    <phoneticPr fontId="5" type="noConversion"/>
  </si>
  <si>
    <t>第三四章副本设计</t>
    <rPh sb="0" eb="1">
      <t>di</t>
    </rPh>
    <rPh sb="1" eb="2">
      <t>san</t>
    </rPh>
    <rPh sb="2" eb="3">
      <t>si</t>
    </rPh>
    <rPh sb="4" eb="5">
      <t>f'b</t>
    </rPh>
    <phoneticPr fontId="5" type="noConversion"/>
  </si>
  <si>
    <t>第五六章副本设计</t>
    <rPh sb="0" eb="1">
      <t>di</t>
    </rPh>
    <rPh sb="1" eb="2">
      <t>wu'liu</t>
    </rPh>
    <rPh sb="4" eb="5">
      <t>f'b</t>
    </rPh>
    <phoneticPr fontId="5" type="noConversion"/>
  </si>
  <si>
    <t>任务</t>
    <rPh sb="0" eb="1">
      <t>ren'wu</t>
    </rPh>
    <phoneticPr fontId="5" type="noConversion"/>
  </si>
  <si>
    <t>金钱，经验塔Reward配置</t>
    <phoneticPr fontId="5" type="noConversion"/>
  </si>
  <si>
    <t>其他</t>
    <rPh sb="0" eb="1">
      <t>qi't</t>
    </rPh>
    <phoneticPr fontId="5" type="noConversion"/>
  </si>
  <si>
    <t>Boss塔Reward配置</t>
  </si>
  <si>
    <t>公会任务， 祈福， 科技 Reward配置</t>
    <phoneticPr fontId="5" type="noConversion"/>
  </si>
  <si>
    <t>社交</t>
    <rPh sb="0" eb="1">
      <t>wan'fa</t>
    </rPh>
    <phoneticPr fontId="5" type="noConversion"/>
  </si>
  <si>
    <t>策划文档</t>
  </si>
  <si>
    <t>策划自主</t>
    <phoneticPr fontId="5" type="noConversion"/>
  </si>
  <si>
    <t>数值</t>
  </si>
  <si>
    <t>收费点方案</t>
    <phoneticPr fontId="5" type="noConversion"/>
  </si>
  <si>
    <t>成长卡点需求</t>
    <phoneticPr fontId="5" type="noConversion"/>
  </si>
  <si>
    <t>程序自主</t>
    <rPh sb="0" eb="1">
      <t>cheng'xu</t>
    </rPh>
    <rPh sb="2" eb="3">
      <t>zi'zhu</t>
    </rPh>
    <phoneticPr fontId="5" type="noConversion"/>
  </si>
  <si>
    <t>其他</t>
    <phoneticPr fontId="5" type="noConversion"/>
  </si>
  <si>
    <t>字体问题处理</t>
    <rPh sb="0" eb="1">
      <t>zi't</t>
    </rPh>
    <rPh sb="2" eb="3">
      <t>wen'ti</t>
    </rPh>
    <rPh sb="4" eb="5">
      <t>chu'li</t>
    </rPh>
    <phoneticPr fontId="5" type="noConversion"/>
  </si>
  <si>
    <t>客户端资源检查，特效资源整理，确认是否有需要优化内容</t>
    <phoneticPr fontId="5" type="noConversion"/>
  </si>
  <si>
    <t>美术自主</t>
    <rPh sb="0" eb="1">
      <t>mei'shu</t>
    </rPh>
    <rPh sb="2" eb="3">
      <t>zi'zhu</t>
    </rPh>
    <phoneticPr fontId="5" type="noConversion"/>
  </si>
  <si>
    <t>角色</t>
    <rPh sb="0" eb="1">
      <t>jue's</t>
    </rPh>
    <phoneticPr fontId="5" type="noConversion"/>
  </si>
  <si>
    <t>特效</t>
    <rPh sb="0" eb="1">
      <t>te'xiao</t>
    </rPh>
    <phoneticPr fontId="5" type="noConversion"/>
  </si>
  <si>
    <t>九尾狐</t>
  </si>
  <si>
    <t>冰雪女王</t>
    <rPh sb="0" eb="1">
      <t>bing'xue</t>
    </rPh>
    <rPh sb="2" eb="3">
      <t>nv'wang</t>
    </rPh>
    <phoneticPr fontId="5" type="noConversion"/>
  </si>
  <si>
    <t>场景</t>
    <rPh sb="0" eb="1">
      <t>jue's</t>
    </rPh>
    <phoneticPr fontId="5" type="noConversion"/>
  </si>
  <si>
    <t>UI</t>
    <phoneticPr fontId="5" type="noConversion"/>
  </si>
  <si>
    <t>测试自主</t>
    <rPh sb="0" eb="1">
      <t>ce'shi</t>
    </rPh>
    <rPh sb="2" eb="3">
      <t>zi'zhu</t>
    </rPh>
    <phoneticPr fontId="5" type="noConversion"/>
  </si>
  <si>
    <t>2/24/2016（9D）</t>
    <phoneticPr fontId="5" type="noConversion"/>
  </si>
  <si>
    <t>Week</t>
  </si>
  <si>
    <t>需求描述</t>
  </si>
  <si>
    <t>完成</t>
    <rPh sb="0" eb="1">
      <t>wan'cheng</t>
    </rPh>
    <phoneticPr fontId="14" type="noConversion"/>
  </si>
  <si>
    <t>收费点方案</t>
  </si>
  <si>
    <t>审核投放价值，和各种道具价值</t>
  </si>
  <si>
    <t>胖子</t>
    <rPh sb="0" eb="1">
      <t>pang'zi</t>
    </rPh>
    <phoneticPr fontId="14" type="noConversion"/>
  </si>
  <si>
    <t>第一二章副本大招音效回归（改方法后）</t>
  </si>
  <si>
    <t>自动战斗逻辑</t>
    <phoneticPr fontId="14" type="noConversion"/>
  </si>
  <si>
    <t>使用条件， 大招， 鉴定弱点，使用切换</t>
  </si>
  <si>
    <t>包括公会和个人大冒险？</t>
  </si>
  <si>
    <t>照妖镜（条件），升级强化（无条件）</t>
  </si>
  <si>
    <t>0.6版本对局外调整需求</t>
  </si>
  <si>
    <t>大冒险 - 内容设计</t>
  </si>
  <si>
    <t>先确定数值投放流程</t>
  </si>
  <si>
    <t>新手引导</t>
  </si>
  <si>
    <t>提示形式2种，1立绘， 2硬。具体教学点看文档。</t>
  </si>
  <si>
    <t>推送集成设计</t>
  </si>
  <si>
    <t>装备背包 - 验收， Debug</t>
  </si>
  <si>
    <t>装备背包 - 评审，文档提交</t>
  </si>
  <si>
    <t>宠物界面 - 详细信息</t>
  </si>
  <si>
    <t>星</t>
    <phoneticPr fontId="14" type="noConversion"/>
  </si>
  <si>
    <t>决定3v3，5v5。 匹配方法。</t>
  </si>
  <si>
    <t>黄金之灵（美术需求）</t>
  </si>
  <si>
    <t>PvP消耗，产出设计，</t>
  </si>
  <si>
    <t>各种随机保底需求</t>
  </si>
  <si>
    <t>回归公会科技产出相关公式</t>
  </si>
  <si>
    <t>策划产出汇总</t>
  </si>
  <si>
    <t>评审</t>
  </si>
  <si>
    <t>封文档</t>
  </si>
  <si>
    <t>功能完成</t>
  </si>
  <si>
    <t>任务系统 - 验收，Debug</t>
    <phoneticPr fontId="15" type="noConversion"/>
  </si>
  <si>
    <t>自动战斗逻辑验收，debug</t>
    <phoneticPr fontId="14" type="noConversion"/>
  </si>
  <si>
    <t>完成</t>
    <rPh sb="0" eb="1">
      <t>wan'cheng</t>
    </rPh>
    <phoneticPr fontId="5" type="noConversion"/>
  </si>
  <si>
    <t>W2</t>
    <phoneticPr fontId="5" type="noConversion"/>
  </si>
  <si>
    <t>W3</t>
    <phoneticPr fontId="5" type="noConversion"/>
  </si>
  <si>
    <t>W4</t>
    <phoneticPr fontId="5" type="noConversion"/>
  </si>
  <si>
    <t>W5</t>
    <phoneticPr fontId="5" type="noConversion"/>
  </si>
  <si>
    <t>zz</t>
  </si>
  <si>
    <t>师叔</t>
  </si>
  <si>
    <t>小龙</t>
  </si>
  <si>
    <t>小飞</t>
  </si>
  <si>
    <t>帅帅</t>
  </si>
  <si>
    <t>小珍</t>
  </si>
  <si>
    <t>PVP</t>
    <phoneticPr fontId="5" type="noConversion"/>
  </si>
  <si>
    <t>任务系统</t>
    <rPh sb="0" eb="1">
      <t>ren'wu</t>
    </rPh>
    <rPh sb="2" eb="3">
      <t>xi't</t>
    </rPh>
    <phoneticPr fontId="5" type="noConversion"/>
  </si>
  <si>
    <t>PVP</t>
    <phoneticPr fontId="5" type="noConversion"/>
  </si>
  <si>
    <t>签到</t>
    <rPh sb="0" eb="1">
      <t>qian'dao</t>
    </rPh>
    <phoneticPr fontId="5" type="noConversion"/>
  </si>
  <si>
    <t>抽蛋</t>
    <rPh sb="0" eb="1">
      <t>chou'dan</t>
    </rPh>
    <phoneticPr fontId="5" type="noConversion"/>
  </si>
  <si>
    <t>大冒险</t>
    <rPh sb="0" eb="1">
      <t>da'mao'xian</t>
    </rPh>
    <phoneticPr fontId="5" type="noConversion"/>
  </si>
  <si>
    <t>副本失败指引</t>
    <rPh sb="0" eb="1">
      <t>f'b</t>
    </rPh>
    <rPh sb="2" eb="3">
      <t>shi'bai</t>
    </rPh>
    <rPh sb="4" eb="5">
      <t>zhi'yin</t>
    </rPh>
    <phoneticPr fontId="5" type="noConversion"/>
  </si>
  <si>
    <t>登录-更新流程</t>
    <rPh sb="0" eb="1">
      <t>deng'lu</t>
    </rPh>
    <rPh sb="3" eb="4">
      <t>geng'x</t>
    </rPh>
    <rPh sb="5" eb="6">
      <t>liu'cheng</t>
    </rPh>
    <phoneticPr fontId="5" type="noConversion"/>
  </si>
  <si>
    <t>对局修改</t>
  </si>
  <si>
    <t>对局修改</t>
    <rPh sb="0" eb="1">
      <t>dui'ju</t>
    </rPh>
    <rPh sb="2" eb="3">
      <t>xiu'gai</t>
    </rPh>
    <phoneticPr fontId="5" type="noConversion"/>
  </si>
  <si>
    <t>PVP-Debug</t>
    <phoneticPr fontId="5" type="noConversion"/>
  </si>
  <si>
    <t>大冒险-Debug</t>
    <rPh sb="0" eb="1">
      <t>da'mao'xian</t>
    </rPh>
    <phoneticPr fontId="5" type="noConversion"/>
  </si>
  <si>
    <t>对局修改，Debug</t>
    <rPh sb="0" eb="1">
      <t>dui'ju</t>
    </rPh>
    <rPh sb="2" eb="3">
      <t>xiu'gai</t>
    </rPh>
    <phoneticPr fontId="5" type="noConversion"/>
  </si>
  <si>
    <t>对局修改，debug</t>
    <rPh sb="0" eb="1">
      <t>dui'ju</t>
    </rPh>
    <rPh sb="2" eb="3">
      <t>xiu'gai</t>
    </rPh>
    <phoneticPr fontId="5" type="noConversion"/>
  </si>
  <si>
    <t>签到Debug</t>
    <rPh sb="0" eb="1">
      <t>qian'dao</t>
    </rPh>
    <phoneticPr fontId="5" type="noConversion"/>
  </si>
  <si>
    <t>Debug</t>
    <phoneticPr fontId="5" type="noConversion"/>
  </si>
  <si>
    <t>PVP</t>
    <phoneticPr fontId="5" type="noConversion"/>
  </si>
  <si>
    <t>任务系统-Debug</t>
    <rPh sb="0" eb="1">
      <t>ren'wu</t>
    </rPh>
    <rPh sb="2" eb="3">
      <t>xi't</t>
    </rPh>
    <phoneticPr fontId="5" type="noConversion"/>
  </si>
  <si>
    <t>签到-Debug</t>
    <rPh sb="0" eb="1">
      <t>qian'dao</t>
    </rPh>
    <phoneticPr fontId="5" type="noConversion"/>
  </si>
  <si>
    <t>签到 -验收，Debug</t>
    <rPh sb="4" eb="5">
      <t>yan'shou</t>
    </rPh>
    <phoneticPr fontId="5" type="noConversion"/>
  </si>
  <si>
    <t>大冒险 - 验收，Debug</t>
    <rPh sb="6" eb="7">
      <t>yan'shou</t>
    </rPh>
    <phoneticPr fontId="5" type="noConversion"/>
  </si>
  <si>
    <t>抽蛋-Debug</t>
    <rPh sb="0" eb="1">
      <t>chou'dan</t>
    </rPh>
    <phoneticPr fontId="5" type="noConversion"/>
  </si>
  <si>
    <t>PVP - 验收，Debug</t>
    <rPh sb="6" eb="7">
      <t>yan'shou</t>
    </rPh>
    <phoneticPr fontId="5" type="noConversion"/>
  </si>
  <si>
    <t>副本失败指引 - 验收，Debug</t>
    <rPh sb="9" eb="10">
      <t>yan'shou</t>
    </rPh>
    <phoneticPr fontId="5" type="noConversion"/>
  </si>
  <si>
    <t>任务系统补充功能</t>
    <rPh sb="4" eb="5">
      <t>bu'chong</t>
    </rPh>
    <rPh sb="6" eb="7">
      <t>gong'neng</t>
    </rPh>
    <phoneticPr fontId="5" type="noConversion"/>
  </si>
  <si>
    <t>前2天内容调整-测试版本</t>
    <rPh sb="0" eb="1">
      <t>qian</t>
    </rPh>
    <rPh sb="2" eb="3">
      <t>tian</t>
    </rPh>
    <rPh sb="3" eb="4">
      <t>nei'rong</t>
    </rPh>
    <rPh sb="5" eb="6">
      <t>tiao'zheng</t>
    </rPh>
    <rPh sb="8" eb="9">
      <t>ce'shi</t>
    </rPh>
    <rPh sb="10" eb="11">
      <t>ban'b</t>
    </rPh>
    <phoneticPr fontId="5" type="noConversion"/>
  </si>
  <si>
    <t>第3章副本配置</t>
    <rPh sb="0" eb="1">
      <t>di</t>
    </rPh>
    <rPh sb="2" eb="3">
      <t>zhang</t>
    </rPh>
    <rPh sb="3" eb="4">
      <t>fu'b</t>
    </rPh>
    <rPh sb="5" eb="6">
      <t>pei'zhi</t>
    </rPh>
    <phoneticPr fontId="5" type="noConversion"/>
  </si>
  <si>
    <t>第4章副本配置</t>
    <rPh sb="0" eb="1">
      <t>di</t>
    </rPh>
    <rPh sb="2" eb="3">
      <t>zhang</t>
    </rPh>
    <rPh sb="3" eb="4">
      <t>fu'b</t>
    </rPh>
    <rPh sb="5" eb="6">
      <t>pei'zhi</t>
    </rPh>
    <phoneticPr fontId="5" type="noConversion"/>
  </si>
  <si>
    <t>第5章副本配置</t>
    <rPh sb="0" eb="1">
      <t>di</t>
    </rPh>
    <rPh sb="2" eb="3">
      <t>zhang</t>
    </rPh>
    <rPh sb="3" eb="4">
      <t>fu'b</t>
    </rPh>
    <rPh sb="5" eb="6">
      <t>pei'zhi</t>
    </rPh>
    <phoneticPr fontId="5" type="noConversion"/>
  </si>
  <si>
    <t>第6章副本配置</t>
    <rPh sb="0" eb="1">
      <t>di</t>
    </rPh>
    <rPh sb="2" eb="3">
      <t>zhang</t>
    </rPh>
    <rPh sb="3" eb="4">
      <t>fu'b</t>
    </rPh>
    <rPh sb="5" eb="6">
      <t>pei'zhi</t>
    </rPh>
    <phoneticPr fontId="5" type="noConversion"/>
  </si>
  <si>
    <t>Boss-铁匠</t>
    <rPh sb="5" eb="6">
      <t>tie'jiang</t>
    </rPh>
    <phoneticPr fontId="5" type="noConversion"/>
  </si>
  <si>
    <t>蘑菇人</t>
    <rPh sb="0" eb="1">
      <t>mo'gu'ren</t>
    </rPh>
    <phoneticPr fontId="5" type="noConversion"/>
  </si>
  <si>
    <t>三头犬</t>
    <rPh sb="0" eb="1">
      <t>san'tou'quan</t>
    </rPh>
    <phoneticPr fontId="5" type="noConversion"/>
  </si>
  <si>
    <t>射手座</t>
    <rPh sb="0" eb="1">
      <t>she'shou'zuo</t>
    </rPh>
    <phoneticPr fontId="5" type="noConversion"/>
  </si>
  <si>
    <t>9W1</t>
    <phoneticPr fontId="5" type="noConversion"/>
  </si>
  <si>
    <t>9W2</t>
  </si>
  <si>
    <t>9W3</t>
  </si>
  <si>
    <t>9W4</t>
  </si>
  <si>
    <t>9W5</t>
  </si>
  <si>
    <t>登录流程-资源更新</t>
    <phoneticPr fontId="5" type="noConversion"/>
  </si>
  <si>
    <t>登录流程-创建角色</t>
    <rPh sb="5" eb="6">
      <t>chuang'jian</t>
    </rPh>
    <rPh sb="7" eb="8">
      <t>jue'se</t>
    </rPh>
    <phoneticPr fontId="5" type="noConversion"/>
  </si>
  <si>
    <t>Loading界面</t>
    <rPh sb="7" eb="8">
      <t>jie'mian</t>
    </rPh>
    <phoneticPr fontId="5" type="noConversion"/>
  </si>
  <si>
    <t>系统设置</t>
    <rPh sb="0" eb="1">
      <t>xi't</t>
    </rPh>
    <rPh sb="2" eb="3">
      <t>she'zhi</t>
    </rPh>
    <phoneticPr fontId="5" type="noConversion"/>
  </si>
  <si>
    <t>推送功能</t>
    <rPh sb="0" eb="1">
      <t>tui'song</t>
    </rPh>
    <rPh sb="2" eb="3">
      <t>gong'neng</t>
    </rPh>
    <phoneticPr fontId="5" type="noConversion"/>
  </si>
  <si>
    <t>自动战斗</t>
    <rPh sb="0" eb="1">
      <t>zi'dong</t>
    </rPh>
    <rPh sb="2" eb="3">
      <t>zhan'dou</t>
    </rPh>
    <phoneticPr fontId="5" type="noConversion"/>
  </si>
  <si>
    <t>场景-PVP</t>
    <rPh sb="0" eb="1">
      <t>chang'jing</t>
    </rPh>
    <phoneticPr fontId="5" type="noConversion"/>
  </si>
  <si>
    <t>场景</t>
    <rPh sb="0" eb="1">
      <t>chang'jing</t>
    </rPh>
    <phoneticPr fontId="5" type="noConversion"/>
  </si>
  <si>
    <t>启动任务</t>
    <rPh sb="0" eb="1">
      <t>qi'dong</t>
    </rPh>
    <rPh sb="2" eb="3">
      <t>ren'wu</t>
    </rPh>
    <phoneticPr fontId="9" type="noConversion"/>
  </si>
  <si>
    <t>UI-Loading界面</t>
    <rPh sb="10" eb="11">
      <t>jie'mian</t>
    </rPh>
    <phoneticPr fontId="5" type="noConversion"/>
  </si>
  <si>
    <t>UI-系统设置</t>
    <rPh sb="3" eb="4">
      <t>xi'tong</t>
    </rPh>
    <rPh sb="5" eb="6">
      <t>she'zhi</t>
    </rPh>
    <phoneticPr fontId="5" type="noConversion"/>
  </si>
  <si>
    <t>UI-创建角色</t>
    <rPh sb="3" eb="4">
      <t>chuang'jian</t>
    </rPh>
    <rPh sb="5" eb="6">
      <t>jue'se</t>
    </rPh>
    <phoneticPr fontId="5" type="noConversion"/>
  </si>
  <si>
    <t>美术资源</t>
    <rPh sb="0" eb="1">
      <t>mei'hsu</t>
    </rPh>
    <rPh sb="2" eb="3">
      <t>zi'yuan</t>
    </rPh>
    <phoneticPr fontId="5" type="noConversion"/>
  </si>
  <si>
    <t>UI音效（功能or内容 待确认）</t>
    <rPh sb="2" eb="3">
      <t>yin'xiao</t>
    </rPh>
    <rPh sb="5" eb="6">
      <t>gong'neng</t>
    </rPh>
    <rPh sb="9" eb="10">
      <t>nei'rong</t>
    </rPh>
    <rPh sb="12" eb="13">
      <t>dai'que'ren</t>
    </rPh>
    <phoneticPr fontId="5" type="noConversion"/>
  </si>
  <si>
    <t>通天塔-金钱、经验副本配置</t>
    <rPh sb="0" eb="1">
      <t>tong'tian'ta</t>
    </rPh>
    <rPh sb="4" eb="5">
      <t>jin'qian</t>
    </rPh>
    <rPh sb="7" eb="8">
      <t>jing'yan</t>
    </rPh>
    <rPh sb="9" eb="10">
      <t>f'b</t>
    </rPh>
    <rPh sb="11" eb="12">
      <t>pei'zhi</t>
    </rPh>
    <phoneticPr fontId="5" type="noConversion"/>
  </si>
  <si>
    <t>通天塔-Boss副本设计（4Boss,16普通）</t>
    <rPh sb="0" eb="1">
      <t>tong'tian'ta</t>
    </rPh>
    <rPh sb="8" eb="9">
      <t>fu'b</t>
    </rPh>
    <rPh sb="10" eb="11">
      <t>she'ji</t>
    </rPh>
    <rPh sb="21" eb="22">
      <t>pu't</t>
    </rPh>
    <phoneticPr fontId="5" type="noConversion"/>
  </si>
  <si>
    <t>通天塔-Boss副本配置（估算一下是否有时间）</t>
    <rPh sb="0" eb="1">
      <t>tong'tian'ta</t>
    </rPh>
    <rPh sb="8" eb="9">
      <t>fu'b</t>
    </rPh>
    <rPh sb="10" eb="11">
      <t>pei'zhi</t>
    </rPh>
    <rPh sb="13" eb="14">
      <t>gu'suan</t>
    </rPh>
    <rPh sb="15" eb="16">
      <t>yi'xia</t>
    </rPh>
    <rPh sb="17" eb="18">
      <t>shi'fou</t>
    </rPh>
    <rPh sb="19" eb="20">
      <t>you</t>
    </rPh>
    <rPh sb="20" eb="21">
      <t>shi'jian</t>
    </rPh>
    <phoneticPr fontId="5" type="noConversion"/>
  </si>
  <si>
    <t>公会任务， 祈福， 科技 Reward配置</t>
    <phoneticPr fontId="5" type="noConversion"/>
  </si>
  <si>
    <t>公会任务配置</t>
    <rPh sb="0" eb="1">
      <t>gong'hui</t>
    </rPh>
    <rPh sb="2" eb="3">
      <t>ren'wu</t>
    </rPh>
    <rPh sb="4" eb="5">
      <t>pei'zhi</t>
    </rPh>
    <phoneticPr fontId="5" type="noConversion"/>
  </si>
  <si>
    <t>公会祈福，科技内容设计</t>
    <rPh sb="5" eb="6">
      <t>ke'ji</t>
    </rPh>
    <phoneticPr fontId="5" type="noConversion"/>
  </si>
  <si>
    <t>公会祈福，科技配置</t>
    <rPh sb="0" eb="1">
      <t>gong'hui</t>
    </rPh>
    <rPh sb="2" eb="3">
      <t>qi'fu</t>
    </rPh>
    <rPh sb="5" eb="6">
      <t>ke'ji</t>
    </rPh>
    <rPh sb="7" eb="8">
      <t>pei'zhi</t>
    </rPh>
    <phoneticPr fontId="5" type="noConversion"/>
  </si>
  <si>
    <t>大冒险-内容配置</t>
    <rPh sb="0" eb="1">
      <t>da'mao'xian</t>
    </rPh>
    <rPh sb="4" eb="5">
      <t>nei'rong</t>
    </rPh>
    <rPh sb="6" eb="7">
      <t>pei'zhi</t>
    </rPh>
    <phoneticPr fontId="5" type="noConversion"/>
  </si>
  <si>
    <t>公会任务设计，包括公会副本</t>
    <rPh sb="7" eb="8">
      <t>bao'kuo</t>
    </rPh>
    <rPh sb="9" eb="10">
      <t>gong'hui</t>
    </rPh>
    <rPh sb="11" eb="12">
      <t>fu'b</t>
    </rPh>
    <phoneticPr fontId="5" type="noConversion"/>
  </si>
  <si>
    <t>抽蛋配置</t>
    <rPh sb="0" eb="1">
      <t>chou'dan</t>
    </rPh>
    <rPh sb="2" eb="3">
      <t>pei'zhi</t>
    </rPh>
    <phoneticPr fontId="5" type="noConversion"/>
  </si>
  <si>
    <t>PVP奖励配置</t>
    <rPh sb="3" eb="4">
      <t>jiang'li</t>
    </rPh>
    <rPh sb="5" eb="6">
      <t>pei'zhi</t>
    </rPh>
    <phoneticPr fontId="5" type="noConversion"/>
  </si>
  <si>
    <t>UI调整美术需求</t>
    <rPh sb="2" eb="3">
      <t>tiao'zheng</t>
    </rPh>
    <rPh sb="4" eb="5">
      <t>mei'shu</t>
    </rPh>
    <rPh sb="6" eb="7">
      <t>xu'qiu</t>
    </rPh>
    <phoneticPr fontId="5" type="noConversion"/>
  </si>
  <si>
    <t>UI特效，动画补充</t>
    <rPh sb="2" eb="3">
      <t>te'xiao</t>
    </rPh>
    <rPh sb="5" eb="6">
      <t>dong'hua</t>
    </rPh>
    <rPh sb="7" eb="8">
      <t>bu'chong</t>
    </rPh>
    <phoneticPr fontId="5" type="noConversion"/>
  </si>
  <si>
    <t>BI log测试</t>
    <rPh sb="6" eb="7">
      <t>ce'shi</t>
    </rPh>
    <phoneticPr fontId="5" type="noConversion"/>
  </si>
  <si>
    <t>对局外调整</t>
    <rPh sb="0" eb="1">
      <t>dui</t>
    </rPh>
    <rPh sb="1" eb="2">
      <t>ju</t>
    </rPh>
    <rPh sb="2" eb="3">
      <t>wai</t>
    </rPh>
    <rPh sb="3" eb="4">
      <t>tiao'zheng</t>
    </rPh>
    <phoneticPr fontId="5" type="noConversion"/>
  </si>
  <si>
    <t>UI-对局外调整</t>
    <phoneticPr fontId="5" type="noConversion"/>
  </si>
  <si>
    <t>新手引导；登录-资源更新，创建角色；推送功能</t>
    <rPh sb="0" eb="1">
      <t>xin'shou</t>
    </rPh>
    <rPh sb="2" eb="3">
      <t>yin'dao</t>
    </rPh>
    <rPh sb="5" eb="6">
      <t>deng'lu</t>
    </rPh>
    <rPh sb="8" eb="9">
      <t>zi'yuan</t>
    </rPh>
    <rPh sb="10" eb="11">
      <t>geng'x</t>
    </rPh>
    <rPh sb="13" eb="14">
      <t>chung'jian</t>
    </rPh>
    <rPh sb="15" eb="16">
      <t>jue'se</t>
    </rPh>
    <rPh sb="18" eb="19">
      <t>tui'song</t>
    </rPh>
    <rPh sb="20" eb="21">
      <t>gong'neng</t>
    </rPh>
    <phoneticPr fontId="5" type="noConversion"/>
  </si>
  <si>
    <t>通天塔-Boss配置；</t>
  </si>
  <si>
    <t>村落；第3-4章副本；任务内容；通天塔金币、经验配置；公会内容配置；</t>
    <rPh sb="0" eb="1">
      <t>cun'luo</t>
    </rPh>
    <rPh sb="3" eb="4">
      <t>cheng'zhang</t>
    </rPh>
    <rPh sb="8" eb="9">
      <t>gui'hua</t>
    </rPh>
    <rPh sb="11" eb="12">
      <t>ren'wu</t>
    </rPh>
    <rPh sb="13" eb="14">
      <t>nei'rong</t>
    </rPh>
    <rPh sb="16" eb="17">
      <t>tong'tian'ta</t>
    </rPh>
    <rPh sb="19" eb="20">
      <t>jin'bi</t>
    </rPh>
    <rPh sb="22" eb="23">
      <t>jing'yan</t>
    </rPh>
    <rPh sb="24" eb="25">
      <t>pei'zhi</t>
    </rPh>
    <phoneticPr fontId="5" type="noConversion"/>
  </si>
  <si>
    <t>UI音效-封文档</t>
    <rPh sb="5" eb="6">
      <t>feng'wen'dang</t>
    </rPh>
    <phoneticPr fontId="5" type="noConversion"/>
  </si>
  <si>
    <t>UI音效-验收，配置</t>
    <rPh sb="2" eb="3">
      <t>yin'xiao</t>
    </rPh>
    <rPh sb="5" eb="6">
      <t>yan'shou</t>
    </rPh>
    <rPh sb="8" eb="9">
      <t>pe'zhi</t>
    </rPh>
    <phoneticPr fontId="5" type="noConversion"/>
  </si>
  <si>
    <t>UI音效-Debug</t>
    <rPh sb="2" eb="3">
      <t>yin'xiao</t>
    </rPh>
    <phoneticPr fontId="5" type="noConversion"/>
  </si>
  <si>
    <t>如果不是程序功能能解决，建议降低配置优先级-kathy</t>
    <phoneticPr fontId="5" type="noConversion"/>
  </si>
  <si>
    <t>系统设置</t>
    <phoneticPr fontId="5" type="noConversion"/>
  </si>
  <si>
    <t>通天塔-金钱，经验副本配置</t>
    <rPh sb="0" eb="1">
      <t>tong'tian'ta</t>
    </rPh>
    <rPh sb="4" eb="5">
      <t>jin'qian</t>
    </rPh>
    <rPh sb="7" eb="8">
      <t>jing'yan</t>
    </rPh>
    <rPh sb="9" eb="10">
      <t>fu'b</t>
    </rPh>
    <rPh sb="11" eb="12">
      <t>pei'zhi</t>
    </rPh>
    <phoneticPr fontId="5" type="noConversion"/>
  </si>
  <si>
    <t>第6章配置</t>
    <rPh sb="0" eb="1">
      <t>di</t>
    </rPh>
    <rPh sb="2" eb="3">
      <t>zhang</t>
    </rPh>
    <rPh sb="3" eb="4">
      <t>pei'zhi</t>
    </rPh>
    <phoneticPr fontId="5" type="noConversion"/>
  </si>
  <si>
    <t>第5章配置</t>
    <rPh sb="0" eb="1">
      <t>di</t>
    </rPh>
    <rPh sb="2" eb="3">
      <t>zhang</t>
    </rPh>
    <rPh sb="3" eb="4">
      <t>pei'zhi</t>
    </rPh>
    <phoneticPr fontId="5" type="noConversion"/>
  </si>
  <si>
    <t>第3章副本-debug</t>
    <rPh sb="0" eb="1">
      <t>di</t>
    </rPh>
    <rPh sb="2" eb="3">
      <t>zhang</t>
    </rPh>
    <rPh sb="3" eb="4">
      <t>f'b</t>
    </rPh>
    <phoneticPr fontId="5" type="noConversion"/>
  </si>
  <si>
    <t>第3章副本配置</t>
    <rPh sb="0" eb="1">
      <t>di</t>
    </rPh>
    <rPh sb="2" eb="3">
      <t>zhang</t>
    </rPh>
    <rPh sb="3" eb="4">
      <t>f'b</t>
    </rPh>
    <rPh sb="5" eb="6">
      <t>pei'zhi</t>
    </rPh>
    <phoneticPr fontId="5" type="noConversion"/>
  </si>
  <si>
    <t>第4章副本配置</t>
    <rPh sb="0" eb="1">
      <t>di</t>
    </rPh>
    <rPh sb="2" eb="3">
      <t>zhang</t>
    </rPh>
    <rPh sb="3" eb="4">
      <t>f'b</t>
    </rPh>
    <rPh sb="5" eb="6">
      <t>pei'zhi</t>
    </rPh>
    <phoneticPr fontId="5" type="noConversion"/>
  </si>
  <si>
    <t>第4章副本-debug</t>
    <rPh sb="0" eb="1">
      <t>di</t>
    </rPh>
    <rPh sb="2" eb="3">
      <t>zhang</t>
    </rPh>
    <rPh sb="3" eb="4">
      <t>f'b</t>
    </rPh>
    <phoneticPr fontId="5" type="noConversion"/>
  </si>
  <si>
    <t>通天塔-金钱，经验副本配置-debug</t>
    <rPh sb="0" eb="1">
      <t>tong'tian'ta</t>
    </rPh>
    <rPh sb="4" eb="5">
      <t>jin'qian</t>
    </rPh>
    <rPh sb="7" eb="8">
      <t>jing'yan</t>
    </rPh>
    <rPh sb="9" eb="10">
      <t>fu'b</t>
    </rPh>
    <rPh sb="11" eb="12">
      <t>pei'zhi</t>
    </rPh>
    <phoneticPr fontId="5" type="noConversion"/>
  </si>
  <si>
    <t>公会祈福、科技配置</t>
    <rPh sb="0" eb="1">
      <t>gong'hui</t>
    </rPh>
    <rPh sb="2" eb="3">
      <t>qi'fu</t>
    </rPh>
    <rPh sb="5" eb="6">
      <t>ke'ji</t>
    </rPh>
    <rPh sb="7" eb="8">
      <t>pei'zhi</t>
    </rPh>
    <phoneticPr fontId="5" type="noConversion"/>
  </si>
  <si>
    <t>公会祈福、科技内容设计</t>
    <rPh sb="0" eb="1">
      <t>gong'hui</t>
    </rPh>
    <rPh sb="2" eb="3">
      <t>qi'fu</t>
    </rPh>
    <rPh sb="5" eb="6">
      <t>ke'ji</t>
    </rPh>
    <rPh sb="7" eb="8">
      <t>nei'rong</t>
    </rPh>
    <rPh sb="9" eb="10">
      <t>she'ji</t>
    </rPh>
    <phoneticPr fontId="5" type="noConversion"/>
  </si>
  <si>
    <t>前2天内容调整-测试版本配置，debug</t>
    <rPh sb="0" eb="1">
      <t>qian</t>
    </rPh>
    <rPh sb="2" eb="3">
      <t>tian</t>
    </rPh>
    <rPh sb="3" eb="4">
      <t>nei'rong</t>
    </rPh>
    <rPh sb="5" eb="6">
      <t>tiao'zheng</t>
    </rPh>
    <rPh sb="8" eb="9">
      <t>ce'shi</t>
    </rPh>
    <rPh sb="10" eb="11">
      <t>ban'b</t>
    </rPh>
    <rPh sb="12" eb="13">
      <t>pei'zhi</t>
    </rPh>
    <phoneticPr fontId="5" type="noConversion"/>
  </si>
  <si>
    <t>Debug</t>
    <phoneticPr fontId="5" type="noConversion"/>
  </si>
  <si>
    <t>Debug</t>
    <phoneticPr fontId="5" type="noConversion"/>
  </si>
  <si>
    <t>对局外调整</t>
    <rPh sb="0" eb="1">
      <t>dui'ju</t>
    </rPh>
    <rPh sb="2" eb="3">
      <t>wai</t>
    </rPh>
    <rPh sb="3" eb="4">
      <t>tiao'zheng</t>
    </rPh>
    <phoneticPr fontId="5" type="noConversion"/>
  </si>
  <si>
    <t>Debug</t>
    <phoneticPr fontId="5" type="noConversion"/>
  </si>
  <si>
    <t>0.7版本对局外调整-验收，Debug</t>
    <rPh sb="11" eb="12">
      <t>yan'shou</t>
    </rPh>
    <phoneticPr fontId="5" type="noConversion"/>
  </si>
  <si>
    <t>loading界面- 验收，Debug</t>
    <rPh sb="11" eb="12">
      <t>yan'shou</t>
    </rPh>
    <phoneticPr fontId="5" type="noConversion"/>
  </si>
  <si>
    <t>系统设置 - 验收，Debug</t>
    <rPh sb="7" eb="8">
      <t>yan'shou</t>
    </rPh>
    <phoneticPr fontId="5" type="noConversion"/>
  </si>
  <si>
    <t>大冒险-内容Debug</t>
    <rPh sb="0" eb="1">
      <t>da'mao'xian</t>
    </rPh>
    <rPh sb="4" eb="5">
      <t>nei'rong</t>
    </rPh>
    <phoneticPr fontId="5" type="noConversion"/>
  </si>
  <si>
    <t>公会任务配置 -Debug</t>
    <rPh sb="0" eb="1">
      <t>gong'hui</t>
    </rPh>
    <rPh sb="2" eb="3">
      <t>ren'wu</t>
    </rPh>
    <rPh sb="4" eb="5">
      <t>pei'zhi</t>
    </rPh>
    <phoneticPr fontId="5" type="noConversion"/>
  </si>
  <si>
    <t>AOE特效具体需求</t>
  </si>
  <si>
    <t>帮助相关</t>
  </si>
  <si>
    <t>任务内容配置</t>
  </si>
  <si>
    <t>技能升级逻辑和界面需求</t>
  </si>
  <si>
    <t>前期剧情审核 1-8boss需求， 立绘3-4个需求</t>
  </si>
  <si>
    <t>礼包推广页面预研</t>
  </si>
  <si>
    <t>玩家炫耀出口设计预研</t>
  </si>
  <si>
    <t>主UI相关， 或者是队长， 之类</t>
  </si>
  <si>
    <t>孔老师相关时间</t>
  </si>
  <si>
    <t>充值商店界面</t>
  </si>
  <si>
    <t>Loading界面美术需求</t>
  </si>
  <si>
    <t>通天塔场景， 金钱经验试炼场景需求</t>
  </si>
  <si>
    <t>考虑是否开放三个难度</t>
  </si>
  <si>
    <t>升级界面方案</t>
  </si>
  <si>
    <t>里程碑10 预告</t>
  </si>
  <si>
    <t>各个系统开放时间和表现修改</t>
  </si>
  <si>
    <t>抽蛋内容配置</t>
  </si>
  <si>
    <t>抽蛋内容设计</t>
  </si>
  <si>
    <t>对局剩余问题解决</t>
  </si>
  <si>
    <t>里程碑 10 预告</t>
  </si>
  <si>
    <t>loading界面功能设计</t>
  </si>
  <si>
    <t>里程碑10（预告）</t>
  </si>
  <si>
    <t>新手引导（封文档）</t>
  </si>
  <si>
    <t>ts</t>
    <phoneticPr fontId="5" type="noConversion"/>
  </si>
  <si>
    <t>雷神</t>
    <rPh sb="0" eb="1">
      <t>lei'shen</t>
    </rPh>
    <phoneticPr fontId="5" type="noConversion"/>
  </si>
  <si>
    <t>sf</t>
    <phoneticPr fontId="5" type="noConversion"/>
  </si>
  <si>
    <t>铁马</t>
    <rPh sb="0" eb="1">
      <t>tie'ma</t>
    </rPh>
    <phoneticPr fontId="5" type="noConversion"/>
  </si>
  <si>
    <t>罗阳</t>
    <rPh sb="0" eb="1">
      <t>luo'yang</t>
    </rPh>
    <phoneticPr fontId="5" type="noConversion"/>
  </si>
  <si>
    <t>云祥</t>
    <rPh sb="0" eb="1">
      <t>yun'xiang</t>
    </rPh>
    <phoneticPr fontId="5" type="noConversion"/>
  </si>
  <si>
    <t>卫芳</t>
    <rPh sb="0" eb="1">
      <t>wei'fang</t>
    </rPh>
    <phoneticPr fontId="5" type="noConversion"/>
  </si>
  <si>
    <t>豆豆</t>
    <rPh sb="0" eb="1">
      <t>dou'dou</t>
    </rPh>
    <phoneticPr fontId="5" type="noConversion"/>
  </si>
  <si>
    <t>九尾狐</t>
    <rPh sb="0" eb="1">
      <t>jiu'wei'hu</t>
    </rPh>
    <phoneticPr fontId="5" type="noConversion"/>
  </si>
  <si>
    <t>Boss-冰龙</t>
    <phoneticPr fontId="5" type="noConversion"/>
  </si>
  <si>
    <t>Boss-第一章</t>
    <rPh sb="5" eb="6">
      <t>di</t>
    </rPh>
    <rPh sb="6" eb="7">
      <t>yi</t>
    </rPh>
    <rPh sb="7" eb="8">
      <t>zhang</t>
    </rPh>
    <phoneticPr fontId="5" type="noConversion"/>
  </si>
  <si>
    <t>天使长</t>
    <rPh sb="0" eb="1">
      <t>tian'sh'zhang</t>
    </rPh>
    <phoneticPr fontId="5" type="noConversion"/>
  </si>
  <si>
    <t>场景-村落</t>
    <rPh sb="0" eb="1">
      <t>chang'jing</t>
    </rPh>
    <rPh sb="3" eb="4">
      <t>cun'luo</t>
    </rPh>
    <phoneticPr fontId="5" type="noConversion"/>
  </si>
  <si>
    <t>工时</t>
    <rPh sb="0" eb="1">
      <t>gong'shi</t>
    </rPh>
    <phoneticPr fontId="5" type="noConversion"/>
  </si>
  <si>
    <t>竞技场主界面 阵容选择 防守阵容  防守记录 调UI和动画</t>
    <rPh sb="23" eb="24">
      <t>tiao</t>
    </rPh>
    <rPh sb="26" eb="27">
      <t>he</t>
    </rPh>
    <rPh sb="27" eb="28">
      <t>dong'hua</t>
    </rPh>
    <phoneticPr fontId="5" type="noConversion"/>
  </si>
  <si>
    <t>胜利失败平局结算  竞技奖励调UI和动画</t>
    <phoneticPr fontId="5" type="noConversion"/>
  </si>
  <si>
    <t xml:space="preserve">PVP-loading背景图   </t>
    <phoneticPr fontId="5" type="noConversion"/>
  </si>
  <si>
    <t>PVP场景拼接</t>
    <rPh sb="5" eb="6">
      <t>pin'jie</t>
    </rPh>
    <phoneticPr fontId="5" type="noConversion"/>
  </si>
  <si>
    <t>UI-对局设置-设计，切图</t>
    <rPh sb="3" eb="4">
      <t>dui'ju</t>
    </rPh>
    <rPh sb="5" eb="6">
      <t>she'zhi</t>
    </rPh>
    <rPh sb="8" eb="9">
      <t>she'ji</t>
    </rPh>
    <rPh sb="11" eb="12">
      <t>qie'tu</t>
    </rPh>
    <phoneticPr fontId="20" type="noConversion"/>
  </si>
  <si>
    <t>UI-对局设置-调UI</t>
    <rPh sb="5" eb="6">
      <t>she'zhi</t>
    </rPh>
    <rPh sb="8" eb="9">
      <t>tiao</t>
    </rPh>
    <phoneticPr fontId="20" type="noConversion"/>
  </si>
  <si>
    <t>UI-PVP-Debug</t>
    <phoneticPr fontId="5" type="noConversion"/>
  </si>
  <si>
    <t>UI-大冒险-Debug</t>
    <rPh sb="3" eb="4">
      <t>da'mao'xian</t>
    </rPh>
    <phoneticPr fontId="5" type="noConversion"/>
  </si>
  <si>
    <t>大冒险-主界面完成冒险特效动画</t>
    <rPh sb="0" eb="1">
      <t>da'mao'xian</t>
    </rPh>
    <phoneticPr fontId="0" type="Hiragana"/>
  </si>
  <si>
    <t>动作，特效</t>
    <rPh sb="0" eb="1">
      <t>dong'zuo</t>
    </rPh>
    <rPh sb="3" eb="4">
      <t>te'xiao</t>
    </rPh>
    <phoneticPr fontId="5" type="noConversion"/>
  </si>
  <si>
    <t>3D</t>
    <phoneticPr fontId="5" type="noConversion"/>
  </si>
  <si>
    <t>3D</t>
    <phoneticPr fontId="5" type="noConversion"/>
  </si>
  <si>
    <t>3D</t>
    <phoneticPr fontId="5" type="noConversion"/>
  </si>
  <si>
    <t>原画</t>
    <rPh sb="0" eb="1">
      <t>yuan'hua</t>
    </rPh>
    <phoneticPr fontId="5" type="noConversion"/>
  </si>
  <si>
    <t>3D</t>
    <phoneticPr fontId="5" type="noConversion"/>
  </si>
  <si>
    <t>Boss-第一章</t>
    <rPh sb="5" eb="6">
      <t>di</t>
    </rPh>
    <rPh sb="6" eb="7">
      <t>yi'zhang</t>
    </rPh>
    <rPh sb="7" eb="8">
      <t>zhang</t>
    </rPh>
    <phoneticPr fontId="5" type="noConversion"/>
  </si>
  <si>
    <t>特效-冰龙</t>
    <rPh sb="0" eb="1">
      <t>te'xiao</t>
    </rPh>
    <rPh sb="3" eb="4">
      <t>bing'long</t>
    </rPh>
    <phoneticPr fontId="5" type="noConversion"/>
  </si>
  <si>
    <t>特效-铁匠</t>
    <rPh sb="0" eb="1">
      <t>te'xiao</t>
    </rPh>
    <rPh sb="3" eb="4">
      <t>tie'jiang</t>
    </rPh>
    <phoneticPr fontId="5" type="noConversion"/>
  </si>
  <si>
    <t>特效-Boss-第一章</t>
    <rPh sb="0" eb="1">
      <t>te'xiao</t>
    </rPh>
    <rPh sb="8" eb="9">
      <t>di'yi'zhang</t>
    </rPh>
    <rPh sb="10" eb="11">
      <t>zhang</t>
    </rPh>
    <phoneticPr fontId="5" type="noConversion"/>
  </si>
  <si>
    <t>UI动画，特效补充（sf补充）</t>
    <rPh sb="2" eb="3">
      <t>dong'hua</t>
    </rPh>
    <rPh sb="5" eb="6">
      <t>te'xiao</t>
    </rPh>
    <rPh sb="7" eb="8">
      <t>bu'chong</t>
    </rPh>
    <rPh sb="12" eb="13">
      <t>bu'chong</t>
    </rPh>
    <phoneticPr fontId="5" type="noConversion"/>
  </si>
  <si>
    <t>拼接</t>
    <rPh sb="0" eb="1">
      <t>pin'jie</t>
    </rPh>
    <phoneticPr fontId="5" type="noConversion"/>
  </si>
  <si>
    <t>资源</t>
    <rPh sb="0" eb="1">
      <t>zi'yuan</t>
    </rPh>
    <phoneticPr fontId="5" type="noConversion"/>
  </si>
  <si>
    <t>UI-怪物头像</t>
    <rPh sb="3" eb="4">
      <t>guai'wu</t>
    </rPh>
    <rPh sb="5" eb="6">
      <t>tou'xiang</t>
    </rPh>
    <phoneticPr fontId="5" type="noConversion"/>
  </si>
  <si>
    <t>UI-签到</t>
    <rPh sb="3" eb="4">
      <t>qian'dao</t>
    </rPh>
    <phoneticPr fontId="5" type="noConversion"/>
  </si>
  <si>
    <t>UI-签到-Debug</t>
    <rPh sb="3" eb="4">
      <t>qian'dao</t>
    </rPh>
    <phoneticPr fontId="5" type="noConversion"/>
  </si>
  <si>
    <t>UI-副本失败指引，Debug</t>
    <rPh sb="3" eb="4">
      <t>f'b</t>
    </rPh>
    <rPh sb="5" eb="6">
      <t>shi'bai</t>
    </rPh>
    <rPh sb="7" eb="8">
      <t>zhi'yin</t>
    </rPh>
    <phoneticPr fontId="5" type="noConversion"/>
  </si>
  <si>
    <t>副本失败指引用例，测试，复查bug</t>
    <rPh sb="0" eb="1">
      <t>f'b</t>
    </rPh>
    <rPh sb="2" eb="3">
      <t>shi'bai</t>
    </rPh>
    <rPh sb="4" eb="5">
      <t>zhi'yin</t>
    </rPh>
    <rPh sb="6" eb="7">
      <t>yong'li</t>
    </rPh>
    <rPh sb="9" eb="10">
      <t>ce'shi</t>
    </rPh>
    <rPh sb="12" eb="13">
      <t>fu'cha</t>
    </rPh>
    <phoneticPr fontId="5" type="noConversion"/>
  </si>
  <si>
    <t>对局修改测试，复查bug</t>
    <rPh sb="0" eb="1">
      <t>dui'ju</t>
    </rPh>
    <rPh sb="2" eb="3">
      <t>xiu'gai</t>
    </rPh>
    <rPh sb="4" eb="5">
      <t>ce'shi</t>
    </rPh>
    <rPh sb="7" eb="8">
      <t>fu'cha</t>
    </rPh>
    <phoneticPr fontId="5" type="noConversion"/>
  </si>
  <si>
    <t>签到测试，复查bug</t>
    <rPh sb="0" eb="1">
      <t>qian'dao</t>
    </rPh>
    <rPh sb="2" eb="3">
      <t>ce'shi</t>
    </rPh>
    <rPh sb="5" eb="6">
      <t>fu'cha</t>
    </rPh>
    <phoneticPr fontId="5" type="noConversion"/>
  </si>
  <si>
    <t>PVP测试</t>
    <rPh sb="3" eb="4">
      <t>ce'shi</t>
    </rPh>
    <phoneticPr fontId="5" type="noConversion"/>
  </si>
  <si>
    <t>PVP复查bug</t>
    <rPh sb="3" eb="4">
      <t>fu'cha</t>
    </rPh>
    <phoneticPr fontId="5" type="noConversion"/>
  </si>
  <si>
    <t>任务新需求用例，测试，复查bug</t>
    <rPh sb="0" eb="1">
      <t>ren'wu</t>
    </rPh>
    <rPh sb="2" eb="3">
      <t>xin</t>
    </rPh>
    <rPh sb="3" eb="4">
      <t>xu'qiu</t>
    </rPh>
    <rPh sb="5" eb="6">
      <t>yong'li</t>
    </rPh>
    <rPh sb="8" eb="9">
      <t>ce'shi</t>
    </rPh>
    <rPh sb="11" eb="12">
      <t>fu'cha</t>
    </rPh>
    <phoneticPr fontId="5" type="noConversion"/>
  </si>
  <si>
    <t>大冒险测试，复查bug</t>
    <rPh sb="0" eb="1">
      <t>da'mao'xian</t>
    </rPh>
    <rPh sb="3" eb="4">
      <t>ce'shi</t>
    </rPh>
    <rPh sb="6" eb="7">
      <t>fu'cha</t>
    </rPh>
    <phoneticPr fontId="5" type="noConversion"/>
  </si>
  <si>
    <t>UI音效文档分析，用例设计</t>
    <rPh sb="2" eb="3">
      <t>yin'xiao</t>
    </rPh>
    <rPh sb="4" eb="5">
      <t>wen'dang</t>
    </rPh>
    <rPh sb="6" eb="7">
      <t>fen'xi</t>
    </rPh>
    <rPh sb="9" eb="10">
      <t>yong'li</t>
    </rPh>
    <rPh sb="11" eb="12">
      <t>she'ji</t>
    </rPh>
    <phoneticPr fontId="5" type="noConversion"/>
  </si>
  <si>
    <t>对局外修改文档分析，用例设计</t>
    <rPh sb="0" eb="1">
      <t>dui'ju</t>
    </rPh>
    <rPh sb="2" eb="3">
      <t>wai</t>
    </rPh>
    <rPh sb="3" eb="4">
      <t>xiu'gai</t>
    </rPh>
    <rPh sb="5" eb="6">
      <t>wen'dang</t>
    </rPh>
    <rPh sb="7" eb="8">
      <t>fen'xi</t>
    </rPh>
    <rPh sb="10" eb="11">
      <t>yong'li</t>
    </rPh>
    <rPh sb="12" eb="13">
      <t>she'ji</t>
    </rPh>
    <phoneticPr fontId="5" type="noConversion"/>
  </si>
  <si>
    <t>第3，4章副本用例设计</t>
    <rPh sb="0" eb="1">
      <t>di</t>
    </rPh>
    <rPh sb="4" eb="5">
      <t>zhang</t>
    </rPh>
    <rPh sb="5" eb="6">
      <t>fu'b</t>
    </rPh>
    <rPh sb="7" eb="8">
      <t>yong'li</t>
    </rPh>
    <rPh sb="9" eb="10">
      <t>she'ji</t>
    </rPh>
    <phoneticPr fontId="5" type="noConversion"/>
  </si>
  <si>
    <t>第三章副本测试</t>
    <rPh sb="0" eb="1">
      <t>di</t>
    </rPh>
    <rPh sb="1" eb="2">
      <t>san'zhang</t>
    </rPh>
    <rPh sb="3" eb="4">
      <t>fu'b</t>
    </rPh>
    <rPh sb="5" eb="6">
      <t>ce'shi</t>
    </rPh>
    <phoneticPr fontId="5" type="noConversion"/>
  </si>
  <si>
    <t>自动战斗文档分析，用例设计</t>
    <rPh sb="0" eb="1">
      <t>zi'dong</t>
    </rPh>
    <rPh sb="2" eb="3">
      <t>zhan'dou</t>
    </rPh>
    <rPh sb="4" eb="5">
      <t>wen'dang</t>
    </rPh>
    <rPh sb="6" eb="7">
      <t>fen'xi</t>
    </rPh>
    <rPh sb="9" eb="10">
      <t>yong'li</t>
    </rPh>
    <rPh sb="11" eb="12">
      <t>she'ji</t>
    </rPh>
    <phoneticPr fontId="5" type="noConversion"/>
  </si>
  <si>
    <t>自动战斗测试</t>
    <rPh sb="0" eb="1">
      <t>zi'dong</t>
    </rPh>
    <rPh sb="2" eb="3">
      <t>zhan'dou</t>
    </rPh>
    <rPh sb="4" eb="5">
      <t>ce'shi</t>
    </rPh>
    <phoneticPr fontId="5" type="noConversion"/>
  </si>
  <si>
    <t>第三章副本复查bug</t>
    <rPh sb="0" eb="1">
      <t>di</t>
    </rPh>
    <rPh sb="1" eb="2">
      <t>san'zhang</t>
    </rPh>
    <rPh sb="3" eb="4">
      <t>fu'b</t>
    </rPh>
    <rPh sb="5" eb="6">
      <t>fu'cha</t>
    </rPh>
    <phoneticPr fontId="5" type="noConversion"/>
  </si>
  <si>
    <t>第四章副本测试</t>
    <rPh sb="0" eb="1">
      <t>di</t>
    </rPh>
    <rPh sb="1" eb="2">
      <t>si</t>
    </rPh>
    <rPh sb="2" eb="3">
      <t>zhang</t>
    </rPh>
    <rPh sb="3" eb="4">
      <t>f'b</t>
    </rPh>
    <rPh sb="5" eb="6">
      <t>ce'shi</t>
    </rPh>
    <phoneticPr fontId="5" type="noConversion"/>
  </si>
  <si>
    <t>第四章副本复查bug</t>
    <rPh sb="0" eb="1">
      <t>di</t>
    </rPh>
    <rPh sb="1" eb="2">
      <t>si</t>
    </rPh>
    <rPh sb="3" eb="4">
      <t>fu'b</t>
    </rPh>
    <rPh sb="5" eb="6">
      <t>fu'cha</t>
    </rPh>
    <phoneticPr fontId="5" type="noConversion"/>
  </si>
  <si>
    <t>通天塔-金钱、经验副本测试，复查bug</t>
    <rPh sb="0" eb="1">
      <t>tong'tian'ta</t>
    </rPh>
    <rPh sb="4" eb="5">
      <t>jin'qian</t>
    </rPh>
    <rPh sb="7" eb="8">
      <t>jing'yan</t>
    </rPh>
    <rPh sb="9" eb="10">
      <t>fu'b</t>
    </rPh>
    <rPh sb="11" eb="12">
      <t>ce'shi</t>
    </rPh>
    <rPh sb="14" eb="15">
      <t>fu'cha</t>
    </rPh>
    <phoneticPr fontId="5" type="noConversion"/>
  </si>
  <si>
    <t>等级开启功能</t>
  </si>
  <si>
    <t>等级开启功能</t>
    <rPh sb="0" eb="1">
      <t>deng'ji</t>
    </rPh>
    <rPh sb="2" eb="3">
      <t>kai'qi</t>
    </rPh>
    <rPh sb="4" eb="5">
      <t>gong'neng</t>
    </rPh>
    <phoneticPr fontId="5" type="noConversion"/>
  </si>
  <si>
    <t>宠物界面-详细信息</t>
    <rPh sb="0" eb="1">
      <t>chong'wu</t>
    </rPh>
    <rPh sb="2" eb="3">
      <t>jie'mian</t>
    </rPh>
    <rPh sb="5" eb="6">
      <t>xiang'xi</t>
    </rPh>
    <rPh sb="7" eb="8">
      <t>xin'xi</t>
    </rPh>
    <phoneticPr fontId="5" type="noConversion"/>
  </si>
  <si>
    <t>Loading界面</t>
  </si>
  <si>
    <t>新手引导</t>
    <rPh sb="0" eb="1">
      <t>xin'shou'yin'dao</t>
    </rPh>
    <phoneticPr fontId="5" type="noConversion"/>
  </si>
  <si>
    <t>loading界面</t>
    <rPh sb="7" eb="8">
      <t>jie'mian</t>
    </rPh>
    <phoneticPr fontId="5" type="noConversion"/>
  </si>
  <si>
    <t>Debug</t>
    <phoneticPr fontId="5" type="noConversion"/>
  </si>
  <si>
    <t>公会任务（包括副本）测试，复查bug</t>
    <rPh sb="0" eb="1">
      <t>gong'hui</t>
    </rPh>
    <rPh sb="2" eb="3">
      <t>ren'wu</t>
    </rPh>
    <rPh sb="5" eb="6">
      <t>bao'kuo</t>
    </rPh>
    <rPh sb="7" eb="8">
      <t>fu'b</t>
    </rPh>
    <rPh sb="10" eb="11">
      <t>ce'shi</t>
    </rPh>
    <rPh sb="13" eb="14">
      <t>fu'cha</t>
    </rPh>
    <phoneticPr fontId="5" type="noConversion"/>
  </si>
  <si>
    <t>公会任务（包括副本）文档分析，用例</t>
    <rPh sb="0" eb="1">
      <t>gon'hui</t>
    </rPh>
    <rPh sb="2" eb="3">
      <t>ren'wu</t>
    </rPh>
    <rPh sb="5" eb="6">
      <t>bao'kuo</t>
    </rPh>
    <rPh sb="7" eb="8">
      <t>fu'b</t>
    </rPh>
    <rPh sb="10" eb="11">
      <t>wen'dang</t>
    </rPh>
    <rPh sb="12" eb="13">
      <t>fen'xi</t>
    </rPh>
    <rPh sb="15" eb="16">
      <t>yong'li</t>
    </rPh>
    <phoneticPr fontId="5" type="noConversion"/>
  </si>
  <si>
    <t>公会祈福、科技测试</t>
    <rPh sb="0" eb="1">
      <t>gong'hui</t>
    </rPh>
    <rPh sb="2" eb="3">
      <t>qi'fu</t>
    </rPh>
    <rPh sb="5" eb="6">
      <t>ke'ji</t>
    </rPh>
    <rPh sb="7" eb="8">
      <t>ce'shi</t>
    </rPh>
    <phoneticPr fontId="5" type="noConversion"/>
  </si>
  <si>
    <t>公会祈福、科技文档分析，用例</t>
    <rPh sb="0" eb="1">
      <t>gong'hui'qi'fu</t>
    </rPh>
    <rPh sb="2" eb="3">
      <t>qi'fu</t>
    </rPh>
    <rPh sb="5" eb="6">
      <t>ke'ji</t>
    </rPh>
    <rPh sb="7" eb="8">
      <t>wen'dang</t>
    </rPh>
    <rPh sb="9" eb="10">
      <t>fen'xi</t>
    </rPh>
    <rPh sb="12" eb="13">
      <t>yong'li</t>
    </rPh>
    <phoneticPr fontId="5" type="noConversion"/>
  </si>
  <si>
    <t>Loading测试</t>
    <rPh sb="7" eb="8">
      <t>ce'shi</t>
    </rPh>
    <phoneticPr fontId="5" type="noConversion"/>
  </si>
  <si>
    <t>loading文档分析，用例</t>
    <rPh sb="7" eb="8">
      <t>wen'dang</t>
    </rPh>
    <rPh sb="9" eb="10">
      <t>fne'xi</t>
    </rPh>
    <rPh sb="12" eb="13">
      <t>yonl'gi</t>
    </rPh>
    <phoneticPr fontId="5" type="noConversion"/>
  </si>
  <si>
    <t>新手引导文档分析，用例</t>
    <rPh sb="0" eb="1">
      <t>xin'shou</t>
    </rPh>
    <rPh sb="2" eb="3">
      <t>yin'dao</t>
    </rPh>
    <rPh sb="4" eb="5">
      <t>wen'dang</t>
    </rPh>
    <rPh sb="6" eb="7">
      <t>fen'xi</t>
    </rPh>
    <rPh sb="9" eb="10">
      <t>yong'li</t>
    </rPh>
    <phoneticPr fontId="5" type="noConversion"/>
  </si>
  <si>
    <t>通天塔-boss文档分析</t>
    <rPh sb="0" eb="1">
      <t>tong'tian'ta</t>
    </rPh>
    <rPh sb="8" eb="9">
      <t>wen'dang</t>
    </rPh>
    <rPh sb="10" eb="11">
      <t>fen'xi</t>
    </rPh>
    <phoneticPr fontId="5" type="noConversion"/>
  </si>
  <si>
    <t>通天塔-boss用例设计</t>
    <rPh sb="0" eb="1">
      <t>tong'tian'ta</t>
    </rPh>
    <rPh sb="8" eb="9">
      <t>yong'li</t>
    </rPh>
    <rPh sb="10" eb="11">
      <t>she'ji</t>
    </rPh>
    <phoneticPr fontId="5" type="noConversion"/>
  </si>
  <si>
    <t>新手引导</t>
    <rPh sb="0" eb="1">
      <t>xin'shou</t>
    </rPh>
    <rPh sb="2" eb="3">
      <t>yin'dao</t>
    </rPh>
    <phoneticPr fontId="5" type="noConversion"/>
  </si>
  <si>
    <t>字体问题</t>
    <rPh sb="0" eb="1">
      <t>zi'ti</t>
    </rPh>
    <rPh sb="2" eb="3">
      <t>wen'ti</t>
    </rPh>
    <phoneticPr fontId="5" type="noConversion"/>
  </si>
  <si>
    <t>字体问题</t>
    <rPh sb="0" eb="1">
      <t>zi't</t>
    </rPh>
    <rPh sb="2" eb="3">
      <t>wen'ti</t>
    </rPh>
    <phoneticPr fontId="5" type="noConversion"/>
  </si>
  <si>
    <t>任务系统，Debug</t>
    <rPh sb="0" eb="1">
      <t>ren'wu</t>
    </rPh>
    <rPh sb="2" eb="3">
      <t>xi't</t>
    </rPh>
    <phoneticPr fontId="5" type="noConversion"/>
  </si>
  <si>
    <t>登录-创建角色</t>
    <rPh sb="0" eb="1">
      <t>deng'lu</t>
    </rPh>
    <rPh sb="3" eb="4">
      <t>chuang'jian</t>
    </rPh>
    <rPh sb="5" eb="6">
      <t>jue'se</t>
    </rPh>
    <phoneticPr fontId="5" type="noConversion"/>
  </si>
  <si>
    <t>登录-创建角色测试，复查bug</t>
    <rPh sb="0" eb="1">
      <t>deng'lu</t>
    </rPh>
    <rPh sb="3" eb="4">
      <t>chuang'jian</t>
    </rPh>
    <rPh sb="5" eb="6">
      <t>jue'se</t>
    </rPh>
    <rPh sb="7" eb="8">
      <t>ce'shi</t>
    </rPh>
    <rPh sb="10" eb="11">
      <t>fu'cha</t>
    </rPh>
    <phoneticPr fontId="5" type="noConversion"/>
  </si>
  <si>
    <t>新手引导测试</t>
    <rPh sb="0" eb="1">
      <t>xin'shou</t>
    </rPh>
    <rPh sb="2" eb="3">
      <t>yin'dao</t>
    </rPh>
    <rPh sb="4" eb="5">
      <t>ce'shi</t>
    </rPh>
    <phoneticPr fontId="5" type="noConversion"/>
  </si>
  <si>
    <t>自动战斗</t>
  </si>
  <si>
    <t>debug</t>
    <phoneticPr fontId="5" type="noConversion"/>
  </si>
  <si>
    <t>宠物技能升级修改</t>
    <rPh sb="0" eb="1">
      <t>chong'wu</t>
    </rPh>
    <rPh sb="2" eb="3">
      <t>ji'neng</t>
    </rPh>
    <rPh sb="4" eb="5">
      <t>sheng'ji</t>
    </rPh>
    <rPh sb="6" eb="7">
      <t>xiu'gai</t>
    </rPh>
    <phoneticPr fontId="5" type="noConversion"/>
  </si>
  <si>
    <t>数值项内容配置待排期</t>
    <rPh sb="0" eb="1">
      <t>shu'zhi</t>
    </rPh>
    <rPh sb="2" eb="3">
      <t>xiang</t>
    </rPh>
    <rPh sb="3" eb="4">
      <t>nei'rong</t>
    </rPh>
    <rPh sb="5" eb="6">
      <t>pei'zhi</t>
    </rPh>
    <rPh sb="7" eb="8">
      <t>dai</t>
    </rPh>
    <rPh sb="8" eb="9">
      <t>pai'qi</t>
    </rPh>
    <phoneticPr fontId="5" type="noConversion"/>
  </si>
  <si>
    <t>统计UI需要调整的工作，排期</t>
    <rPh sb="12" eb="13">
      <t>pai'qi</t>
    </rPh>
    <phoneticPr fontId="5" type="noConversion"/>
  </si>
  <si>
    <t>前2天内容调整版本-测试（包括场景）</t>
    <rPh sb="0" eb="1">
      <t>qian</t>
    </rPh>
    <rPh sb="2" eb="3">
      <t>tian</t>
    </rPh>
    <rPh sb="3" eb="4">
      <t>nei'rong</t>
    </rPh>
    <rPh sb="5" eb="6">
      <t>tiao'zheng</t>
    </rPh>
    <rPh sb="7" eb="8">
      <t>ban'b</t>
    </rPh>
    <rPh sb="10" eb="11">
      <t>ce'shi</t>
    </rPh>
    <rPh sb="13" eb="14">
      <t>bao'kuo</t>
    </rPh>
    <rPh sb="15" eb="16">
      <t>chang'jing</t>
    </rPh>
    <phoneticPr fontId="5" type="noConversion"/>
  </si>
  <si>
    <t>前2天内容调整版本-测试（包括场景）</t>
    <phoneticPr fontId="5" type="noConversion"/>
  </si>
  <si>
    <t>UI-宠物界面（详细信息，技能）</t>
    <rPh sb="3" eb="4">
      <t>chong'wu</t>
    </rPh>
    <rPh sb="5" eb="6">
      <t>jie'mian</t>
    </rPh>
    <rPh sb="8" eb="9">
      <t>xiang'xi</t>
    </rPh>
    <rPh sb="10" eb="11">
      <t>xin'xi</t>
    </rPh>
    <rPh sb="13" eb="14">
      <t>ji'neng</t>
    </rPh>
    <phoneticPr fontId="5" type="noConversion"/>
  </si>
  <si>
    <t>UI-新手引导</t>
    <rPh sb="3" eb="4">
      <t>xin'shou</t>
    </rPh>
    <rPh sb="5" eb="6">
      <t>yin'dao</t>
    </rPh>
    <phoneticPr fontId="5" type="noConversion"/>
  </si>
  <si>
    <t>UI-Loading</t>
    <phoneticPr fontId="5" type="noConversion"/>
  </si>
  <si>
    <t>宠物界面-详细信息，技能升级文档分析</t>
    <rPh sb="0" eb="1">
      <t>chong'wu</t>
    </rPh>
    <rPh sb="2" eb="3">
      <t>jie'mian</t>
    </rPh>
    <rPh sb="5" eb="6">
      <t>xiang'xi</t>
    </rPh>
    <rPh sb="7" eb="8">
      <t>xin'xi</t>
    </rPh>
    <rPh sb="10" eb="11">
      <t>ji'neng</t>
    </rPh>
    <rPh sb="12" eb="13">
      <t>sheng'ji</t>
    </rPh>
    <rPh sb="14" eb="15">
      <t>wen'dang</t>
    </rPh>
    <rPh sb="16" eb="17">
      <t>fen'xi</t>
    </rPh>
    <phoneticPr fontId="5" type="noConversion"/>
  </si>
  <si>
    <t>宠物界面-详细信息，技能升级用例，测试</t>
    <rPh sb="0" eb="1">
      <t>chong'wu</t>
    </rPh>
    <rPh sb="2" eb="3">
      <t>jie'main</t>
    </rPh>
    <rPh sb="5" eb="6">
      <t>xiang'xi</t>
    </rPh>
    <rPh sb="7" eb="8">
      <t>xin'xi</t>
    </rPh>
    <rPh sb="10" eb="11">
      <t>ji'neng</t>
    </rPh>
    <rPh sb="12" eb="13">
      <t>sheng'ji</t>
    </rPh>
    <rPh sb="14" eb="15">
      <t>yong'li</t>
    </rPh>
    <rPh sb="17" eb="18">
      <t>ce'shi</t>
    </rPh>
    <phoneticPr fontId="5" type="noConversion"/>
  </si>
  <si>
    <t>Debug</t>
    <phoneticPr fontId="5" type="noConversion"/>
  </si>
  <si>
    <t>总计</t>
    <phoneticPr fontId="14" type="noConversion"/>
  </si>
  <si>
    <t>W1（2/17)</t>
  </si>
  <si>
    <t>W2(2/24)</t>
  </si>
  <si>
    <t>W3(3/2)</t>
  </si>
  <si>
    <t>W4(3/9)</t>
  </si>
  <si>
    <t>W5(3/16)</t>
  </si>
  <si>
    <t>W6(3/23)</t>
  </si>
  <si>
    <t>MT</t>
    <phoneticPr fontId="14" type="noConversion"/>
  </si>
  <si>
    <t>Icon需求 + 审核 （孔老师反馈后）+技能</t>
  </si>
  <si>
    <t>升级文案需求</t>
  </si>
  <si>
    <t>成长卡点需求，审核</t>
  </si>
  <si>
    <t>具体任务， 1-8对话 + 审核</t>
  </si>
  <si>
    <t>5-6章怪设计或通天塔怪设计补充</t>
  </si>
  <si>
    <t>立绘需求其他， 共8个</t>
  </si>
  <si>
    <t>0.7玩法难度定义和需求</t>
    <phoneticPr fontId="15" type="noConversion"/>
  </si>
  <si>
    <t>总计</t>
    <phoneticPr fontId="14" type="noConversion"/>
  </si>
  <si>
    <t>对局修改-封文档</t>
  </si>
  <si>
    <t>对局修改 - 验收，debug</t>
  </si>
  <si>
    <t>第3章副本配置（1/2)</t>
  </si>
  <si>
    <t>第3章副本配置（2/2)</t>
  </si>
  <si>
    <t>第4章副本配置（1/2)</t>
  </si>
  <si>
    <t>第3章副本 - debug</t>
  </si>
  <si>
    <t>第4章副本配置(2/2)</t>
  </si>
  <si>
    <t>第4章副本 - debug</t>
  </si>
  <si>
    <t>村落场景，主UI （配置，验收，Debug)</t>
    <phoneticPr fontId="14" type="noConversion"/>
  </si>
  <si>
    <t>总计</t>
    <phoneticPr fontId="14" type="noConversion"/>
  </si>
  <si>
    <t>里程碑 10 （预告）</t>
  </si>
  <si>
    <t>通天塔 - 试炼之塔 （配置）</t>
  </si>
  <si>
    <t>应该不分可以转给小星或者雪姬</t>
  </si>
  <si>
    <t>预计</t>
  </si>
  <si>
    <t>雪</t>
    <phoneticPr fontId="14" type="noConversion"/>
  </si>
  <si>
    <t>包括装备tips显示需求</t>
  </si>
  <si>
    <t>UI特效，动画补充 （回归之前界面）</t>
  </si>
  <si>
    <t>公会任务配置</t>
  </si>
  <si>
    <t>公会任务配置 - 公会副本</t>
  </si>
  <si>
    <t>设置相关需求</t>
  </si>
  <si>
    <t>特殊礼包售卖功能需求</t>
  </si>
  <si>
    <t>像魔灵的广告</t>
  </si>
  <si>
    <t>大冒险-内容设计</t>
  </si>
  <si>
    <t>得看老李投放情况，优先度降低， 开放时间延后</t>
  </si>
  <si>
    <t>镶嵌宝石，升阶， 售卖，0.7应该不做</t>
  </si>
  <si>
    <t>补充2只小怪Boss</t>
  </si>
  <si>
    <t>提供具体逻辑， 雪姬正式负责</t>
  </si>
  <si>
    <t>总体怪投放修改</t>
  </si>
  <si>
    <t>通天塔-试炼之塔 - Boss副本设计（4Boss,16普通）</t>
  </si>
  <si>
    <t>金钱，经验副本数值设计</t>
  </si>
  <si>
    <t>通天塔 - 试炼之塔 - 配置</t>
  </si>
  <si>
    <t>5-6章Boss设计</t>
  </si>
  <si>
    <t>1-2章困难副本数值设计</t>
  </si>
  <si>
    <t>3-6章困难版数值设计</t>
  </si>
  <si>
    <t>各个玩法战斗数值调试</t>
  </si>
  <si>
    <t>李</t>
    <phoneticPr fontId="14" type="noConversion"/>
  </si>
  <si>
    <t>4个章节相关数值设计补漏</t>
  </si>
  <si>
    <t>第3 -4章副本配置Reward</t>
  </si>
  <si>
    <t>第3 -4章副本配置Reward - debug</t>
  </si>
  <si>
    <t>抽蛋，PVP，公会内容配置 - debug</t>
  </si>
  <si>
    <t>收尾孔老师任务内容设计</t>
  </si>
  <si>
    <t>任务内容配置 - debug</t>
  </si>
  <si>
    <t>困难副本1-4章Reward 配置</t>
  </si>
  <si>
    <t>通天塔 - 试炼之塔 Reward 配置</t>
  </si>
  <si>
    <t>各个玩法投放回收集成和调试</t>
  </si>
  <si>
    <t>UI音效</t>
  </si>
  <si>
    <t>技能升级</t>
  </si>
  <si>
    <t>怪详细列表</t>
  </si>
  <si>
    <t>美术需求</t>
  </si>
  <si>
    <t>3个立绘</t>
  </si>
  <si>
    <t>Icon 需求</t>
  </si>
  <si>
    <t>立绘其他需求</t>
  </si>
  <si>
    <t>1-8Boss</t>
  </si>
  <si>
    <t>AOE特效表现需求优先级应该比困难本数值低</t>
    <rPh sb="3" eb="4">
      <t>te'xiao</t>
    </rPh>
    <rPh sb="5" eb="6">
      <t>biao'xian</t>
    </rPh>
    <rPh sb="7" eb="8">
      <t>xu'qiu</t>
    </rPh>
    <rPh sb="8" eb="9">
      <t>qiu</t>
    </rPh>
    <rPh sb="9" eb="10">
      <t>you'xian'ji</t>
    </rPh>
    <rPh sb="12" eb="13">
      <t>ying'g</t>
    </rPh>
    <rPh sb="14" eb="15">
      <t>bi</t>
    </rPh>
    <rPh sb="15" eb="16">
      <t>kun'nan'ben</t>
    </rPh>
    <rPh sb="18" eb="19">
      <t>shu'zhi</t>
    </rPh>
    <rPh sb="20" eb="21">
      <t>di</t>
    </rPh>
    <phoneticPr fontId="5" type="noConversion"/>
  </si>
  <si>
    <t>配置角色升级相关文案</t>
  </si>
  <si>
    <t>配置任务相关立绘</t>
  </si>
  <si>
    <t>客户端优化</t>
    <phoneticPr fontId="5" type="noConversion"/>
  </si>
  <si>
    <t>客户端优化</t>
    <phoneticPr fontId="5" type="noConversion"/>
  </si>
  <si>
    <t>更新测试</t>
    <phoneticPr fontId="5" type="noConversion"/>
  </si>
  <si>
    <t>服务器配表优化</t>
    <phoneticPr fontId="5" type="noConversion"/>
  </si>
  <si>
    <t>弱点被找到的特效</t>
  </si>
  <si>
    <r>
      <t>通用施法特效*</t>
    </r>
    <r>
      <rPr>
        <sz val="11"/>
        <color theme="1"/>
        <rFont val="微软雅黑"/>
        <family val="2"/>
        <charset val="134"/>
      </rPr>
      <t>5</t>
    </r>
    <phoneticPr fontId="22" type="noConversion"/>
  </si>
  <si>
    <t>打掉弱点表现</t>
    <phoneticPr fontId="22" type="noConversion"/>
  </si>
  <si>
    <t>照妖镜晃动</t>
    <phoneticPr fontId="22" type="noConversion"/>
  </si>
  <si>
    <t>照妖镜</t>
    <phoneticPr fontId="22" type="noConversion"/>
  </si>
  <si>
    <t>照妖镜细化</t>
    <phoneticPr fontId="22" type="noConversion"/>
  </si>
  <si>
    <t>主场景家具</t>
    <phoneticPr fontId="5" type="noConversion"/>
  </si>
  <si>
    <t>特效-蘑菇人 三头犬</t>
    <phoneticPr fontId="5" type="noConversion"/>
  </si>
  <si>
    <t>村落场景拼接（完成）</t>
    <rPh sb="0" eb="1">
      <t>cun'luo</t>
    </rPh>
    <rPh sb="2" eb="3">
      <t>chang'jing</t>
    </rPh>
    <rPh sb="4" eb="5">
      <t>pin'jie</t>
    </rPh>
    <phoneticPr fontId="5" type="noConversion"/>
  </si>
  <si>
    <t>通天塔场景</t>
    <phoneticPr fontId="5" type="noConversion"/>
  </si>
  <si>
    <t>大招受击特效*3</t>
    <phoneticPr fontId="5" type="noConversion"/>
  </si>
  <si>
    <t>UI音效</t>
    <rPh sb="2" eb="3">
      <t>yin'xiao</t>
    </rPh>
    <phoneticPr fontId="5" type="noConversion"/>
  </si>
  <si>
    <t>W1(9D)</t>
    <phoneticPr fontId="16" type="noConversion"/>
  </si>
  <si>
    <t>Debug</t>
    <phoneticPr fontId="5" type="noConversion"/>
  </si>
  <si>
    <t>推送</t>
  </si>
  <si>
    <t>充值</t>
    <rPh sb="0" eb="1">
      <t>chong'zhi</t>
    </rPh>
    <phoneticPr fontId="5" type="noConversion"/>
  </si>
  <si>
    <t>通天塔-金币场景拼接</t>
    <rPh sb="0" eb="1">
      <t>tong'tian'ta</t>
    </rPh>
    <rPh sb="4" eb="5">
      <t>jin'bi</t>
    </rPh>
    <rPh sb="6" eb="7">
      <t>chang'jing</t>
    </rPh>
    <rPh sb="8" eb="9">
      <t>pin'jie</t>
    </rPh>
    <phoneticPr fontId="5" type="noConversion"/>
  </si>
  <si>
    <t>通天塔-boss场景原画</t>
    <rPh sb="0" eb="1">
      <t>tong'tian'ta</t>
    </rPh>
    <rPh sb="8" eb="9">
      <t>chang'jing</t>
    </rPh>
    <rPh sb="10" eb="11">
      <t>yuan'hua</t>
    </rPh>
    <phoneticPr fontId="5" type="noConversion"/>
  </si>
  <si>
    <t>通天塔-boss场景拼接</t>
    <rPh sb="0" eb="1">
      <t>tong'tian'ta</t>
    </rPh>
    <rPh sb="8" eb="9">
      <t>chang'jing</t>
    </rPh>
    <rPh sb="10" eb="11">
      <t>pin'jie</t>
    </rPh>
    <phoneticPr fontId="5" type="noConversion"/>
  </si>
  <si>
    <t>AOE特效*？</t>
    <rPh sb="3" eb="4">
      <t>te'xiao</t>
    </rPh>
    <phoneticPr fontId="5" type="noConversion"/>
  </si>
  <si>
    <t>UI优化计划</t>
    <rPh sb="2" eb="3">
      <t>you'hua</t>
    </rPh>
    <rPh sb="4" eb="5">
      <t>ji'hua</t>
    </rPh>
    <phoneticPr fontId="5" type="noConversion"/>
  </si>
  <si>
    <t>UI-对局血条相关</t>
    <rPh sb="3" eb="4">
      <t>dui'ju</t>
    </rPh>
    <phoneticPr fontId="22" type="noConversion"/>
  </si>
  <si>
    <t>立绘*12</t>
    <rPh sb="0" eb="1">
      <t>li'hui</t>
    </rPh>
    <phoneticPr fontId="5" type="noConversion"/>
  </si>
  <si>
    <t>立绘*1</t>
  </si>
  <si>
    <t>立绘*1</t>
    <rPh sb="0" eb="1">
      <t>li'hui</t>
    </rPh>
    <phoneticPr fontId="5" type="noConversion"/>
  </si>
  <si>
    <t>立绘*2</t>
    <rPh sb="0" eb="1">
      <t>li'hui</t>
    </rPh>
    <phoneticPr fontId="5" type="noConversion"/>
  </si>
  <si>
    <t>立绘*3</t>
    <rPh sb="0" eb="1">
      <t>li'hui</t>
    </rPh>
    <phoneticPr fontId="5" type="noConversion"/>
  </si>
  <si>
    <t>立绘外包</t>
    <rPh sb="0" eb="1">
      <t>li'hui</t>
    </rPh>
    <rPh sb="2" eb="3">
      <t>wai'bao</t>
    </rPh>
    <phoneticPr fontId="5" type="noConversion"/>
  </si>
  <si>
    <t>看外包情况排，如果好的话就画宣传画*1（1.5周）</t>
    <rPh sb="0" eb="1">
      <t>kan</t>
    </rPh>
    <rPh sb="1" eb="2">
      <t>wai'bao</t>
    </rPh>
    <rPh sb="3" eb="4">
      <t>qing'k</t>
    </rPh>
    <rPh sb="5" eb="6">
      <t>pai</t>
    </rPh>
    <rPh sb="7" eb="8">
      <t>ru'guo</t>
    </rPh>
    <rPh sb="9" eb="10">
      <t>hao</t>
    </rPh>
    <rPh sb="10" eb="11">
      <t>de</t>
    </rPh>
    <rPh sb="11" eb="12">
      <t>hua</t>
    </rPh>
    <rPh sb="12" eb="13">
      <t>jiu</t>
    </rPh>
    <rPh sb="13" eb="14">
      <t>hua</t>
    </rPh>
    <rPh sb="14" eb="15">
      <t>xuan'chuan'hua</t>
    </rPh>
    <rPh sb="23" eb="24">
      <t>zhou</t>
    </rPh>
    <phoneticPr fontId="5" type="noConversion"/>
  </si>
  <si>
    <t>W1（9D 2.24）</t>
    <phoneticPr fontId="16" type="noConversion"/>
  </si>
  <si>
    <t>动作</t>
    <rPh sb="0" eb="1">
      <t>dong'zuo</t>
    </rPh>
    <phoneticPr fontId="5" type="noConversion"/>
  </si>
  <si>
    <t>特效</t>
    <rPh sb="0" eb="1">
      <t>te'x</t>
    </rPh>
    <phoneticPr fontId="5" type="noConversion"/>
  </si>
  <si>
    <t>场景-通天塔-经验</t>
    <rPh sb="0" eb="1">
      <t>chang'jing</t>
    </rPh>
    <rPh sb="3" eb="4">
      <t>tong'tian'ta</t>
    </rPh>
    <rPh sb="7" eb="8">
      <t>jing'yan</t>
    </rPh>
    <phoneticPr fontId="5" type="noConversion"/>
  </si>
  <si>
    <t>场景-通天塔-金币</t>
    <rPh sb="0" eb="1">
      <t>chang'jing</t>
    </rPh>
    <rPh sb="3" eb="4">
      <t>tong'tian'ta</t>
    </rPh>
    <rPh sb="7" eb="8">
      <t>jin'bi</t>
    </rPh>
    <phoneticPr fontId="5" type="noConversion"/>
  </si>
  <si>
    <t>场景-通天塔-boss</t>
    <rPh sb="0" eb="1">
      <t>chang'jing</t>
    </rPh>
    <rPh sb="3" eb="4">
      <t>tong'tian'ta</t>
    </rPh>
    <phoneticPr fontId="5" type="noConversion"/>
  </si>
  <si>
    <t>场景-</t>
    <rPh sb="0" eb="1">
      <t>chang'jing</t>
    </rPh>
    <phoneticPr fontId="5" type="noConversion"/>
  </si>
  <si>
    <t>UI-Icon-装备*24</t>
    <rPh sb="8" eb="9">
      <t>zhuang'bei</t>
    </rPh>
    <phoneticPr fontId="5" type="noConversion"/>
  </si>
  <si>
    <t>大冒险-底图-9</t>
    <phoneticPr fontId="0" type="Hiragana"/>
  </si>
  <si>
    <t>技能图标-找资源</t>
    <rPh sb="5" eb="6">
      <t>zhao'zi'yuan</t>
    </rPh>
    <phoneticPr fontId="5" type="noConversion"/>
  </si>
  <si>
    <t>技能图标*10</t>
    <rPh sb="0" eb="1">
      <t>ji'neng</t>
    </rPh>
    <rPh sb="2" eb="3">
      <t>tu'biao</t>
    </rPh>
    <phoneticPr fontId="5" type="noConversion"/>
  </si>
  <si>
    <t>UI-大冒险*9</t>
    <rPh sb="3" eb="4">
      <t>da'mao'xian</t>
    </rPh>
    <phoneticPr fontId="5" type="noConversion"/>
  </si>
  <si>
    <t>UI-公会祈福*3</t>
    <rPh sb="3" eb="4">
      <t>gong'hui</t>
    </rPh>
    <rPh sb="5" eb="6">
      <t>qi'fu</t>
    </rPh>
    <phoneticPr fontId="5" type="noConversion"/>
  </si>
  <si>
    <t>装备图标*24</t>
    <rPh sb="0" eb="1">
      <t>zhuang'b</t>
    </rPh>
    <phoneticPr fontId="5" type="noConversion"/>
  </si>
  <si>
    <t xml:space="preserve"> </t>
    <phoneticPr fontId="5" type="noConversion"/>
  </si>
  <si>
    <t>村落场景、主界面测试</t>
    <phoneticPr fontId="5" type="noConversion"/>
  </si>
  <si>
    <t>UI音效测试</t>
    <phoneticPr fontId="5" type="noConversion"/>
  </si>
  <si>
    <t>等级开启功能文档分析，用例</t>
    <phoneticPr fontId="5" type="noConversion"/>
  </si>
  <si>
    <t>等级开启功能测试</t>
    <phoneticPr fontId="5" type="noConversion"/>
  </si>
  <si>
    <t>签到用例设计</t>
    <phoneticPr fontId="5" type="noConversion"/>
  </si>
  <si>
    <t>里程碑8问题总结：</t>
  </si>
  <si>
    <t>里程碑8完成情况：</t>
  </si>
  <si>
    <t>本里程碑底线目标除对局修改外其余均完成，对局修改延期主要由于设计讨论和修改持续时间较长，导致无法按计划完成</t>
  </si>
  <si>
    <t>里程碑8完成的功能有：登录流程（除更新，创建角色），任务补充功能，商店补充功能+换UI，公会基地，阵容选择战力相关，抽蛋，立绘</t>
  </si>
  <si>
    <t>里程碑8完成的文档有：副本失败指引，签到，通天塔-经验，金钱副本设计</t>
  </si>
  <si>
    <t>里程碑8完成的内容有：第一、二章副本；通用技能；前2天任务；</t>
  </si>
  <si>
    <t>优先级为1的任务共63个，已完成52个，完成率83%，未完成工作包括：对局调整，自动战斗，团队模型（验证），性格投放，任务投放，收费点设计，字体问题处理，宠物模型标准，Boss-巨人，Boss-冰龙，场景原画*1</t>
  </si>
  <si>
    <t>优先级为2、3的任务共25个，已完成8个，完成率32%，未完成工作包括：村落美术资源；宠物界面调整；商城补充功能；一部分文档设计，道具配置；程序、美术自主任务</t>
  </si>
  <si>
    <t>Jira Bug新增227个，总计1190个，剩余90个未修复</t>
  </si>
  <si>
    <t>问题总结：</t>
  </si>
  <si>
    <t>本里程碑整体来看，完成功能量以及质量还是比较好的。</t>
  </si>
  <si>
    <t>但对于对局和宠物界面延期，有一部分原因在于等待外界反馈，后期如果有类似情况，还需考虑好工作安排，尽量避免一些等待引起的延误。</t>
  </si>
  <si>
    <t>美术有部分工作由于质量问题需要进行修改，延误了工期，此类情况需要反思出现原因。</t>
  </si>
  <si>
    <t>关于UI制作配合上，虽然已经整理了一部分UI标准，但在正式工作中，由于流程时有不同，仍存在一些问题需要处理</t>
  </si>
  <si>
    <t>美术更新资源与客户端资源有偏差</t>
  </si>
  <si>
    <t>解决方法：资源变更需要通知PM，发放资源更新任务，由负责策划或程序进行更新，对应测试进行测试</t>
  </si>
  <si>
    <t>美术做UI涉及功能修改</t>
  </si>
  <si>
    <t>解决方法：尽量三方确认问题，有需要改的内容提前说明。封文档后若有修改，及时通知相关人员（三方参与人员），重新评估时间以及排期。</t>
  </si>
  <si>
    <t>美术没有时间提前做UI，但可能在做UI时对功能进行修改</t>
  </si>
  <si>
    <t>解决方法：三方前确认需求，三方后确保各方可以开工</t>
  </si>
  <si>
    <t>（理论上出现这种情况已经不太合理了，毕竟UI功能项的东西是已经过了UI评审和三方的。需要美术同学在参加三方前加强对需求的确认，并且思考UI设计）</t>
  </si>
  <si>
    <t>需要保持和继续加强的部分：</t>
  </si>
  <si>
    <t>多沟通，多分享，修改及时广播</t>
  </si>
  <si>
    <t>各部门需要提升的地方？</t>
  </si>
  <si>
    <t>请各位提高服务他人的意识，交付给下个工作流程部门的内容多为他人考虑一些，可以提高工作效率，减少重复的询问确认带来的时间成本。</t>
  </si>
  <si>
    <t>各位Leader需要加强对工作计划排期的认真程度，做项目是一个多部门配合的工作，一个部门计划不能按时完成会对后续部门均有影响，尤其是上游部门。</t>
  </si>
  <si>
    <t>在离封测版本越来越近的时间里，我们更不能随意，否则封测版本将遥遥无期。</t>
  </si>
  <si>
    <t>后面冲刺封测版本，策划，美术，测试相对工作量会比较大，且工作内容细碎繁琐，需要各Leader提前考虑工作量和工作安排，做好应对准备和措施。</t>
  </si>
  <si>
    <t>里程碑6问题总结：</t>
  </si>
  <si>
    <t>里程碑6完成情况：</t>
  </si>
  <si>
    <t>里程碑6完成的功能有：背包，道具合成分解，主界面，副本选择，队伍选择，活力值，宠物图鉴，技能新增逻辑，战斗计算模拟工具，客户端假滚动列表；</t>
  </si>
  <si>
    <t>里程碑6完成的文档有：通天塔，公会，战力定义。</t>
  </si>
  <si>
    <t>里程碑6完成的内容有：玩家等级成长公式；宝石内容；道具文案、美术需求；通天塔、公会投放，各玩法投放回归集成</t>
  </si>
  <si>
    <t>里程碑6完成的美术工作有：森林、冥河场景重调整；角色动作制作*8；角色3D制作*7，角色原画*6。</t>
  </si>
  <si>
    <t>里程碑6计划任务共88个，已完成60个，完成率68%</t>
  </si>
  <si>
    <t>里程碑5问题总结：</t>
  </si>
  <si>
    <t>里程碑5完成情况：</t>
  </si>
  <si>
    <t>本里程碑按计划时间完成底线目标，其中美术3D动作制作任务未完成主要由于对局改动方向不明确阻碍以及原画外包阻碍，另外策划文档比预期完成少主要由于UI评审以及功能验收等排期不足</t>
  </si>
  <si>
    <t>里程碑5完成的功能有：宠物界面各功能（除战力、宝石种类等数值相关，技能升级），音乐音效，邮箱，IM，商店，副本结算功能达到测试完成。背包完成功能开发，完成道具合成分解文档。</t>
  </si>
  <si>
    <t>里程碑5完成的内容有：两章副本美术需求，数值相关规划：强化、进阶需求道具内容，装备内容；宠物经验公式；技能覆盖率调优以及基础价值配比。角色原画及3D*6，场景原画*1</t>
  </si>
  <si>
    <t>里程碑5计划任务共79个，已完成41个，完成率51.9%</t>
  </si>
  <si>
    <t>优先级为1的任务工57个，已完成36个，完成率63%，未完成工作包括：角色动作制作。场景原画，玩家测试结果分析总结，商城充值相关内容，副本内容设计，宝石内容，玩家经验公式，显示战力定义</t>
  </si>
  <si>
    <t>优先级为2、3的任务工21个，已完成4个，完成率19%，未完成工作包括：一部分文档设计，程序、美术自主任务</t>
  </si>
  <si>
    <t>Jira Bug新增308个，总计963个，剩余71个未修复</t>
  </si>
  <si>
    <t>本里程碑整体来看，进度完成是比较好的，但也存在一些问题</t>
  </si>
  <si>
    <t>总结分享加强</t>
  </si>
  <si>
    <t>策划：加强设计思路分享，功能、数值设计多沟通，提高对游戏目标的统一性</t>
  </si>
  <si>
    <t>程序：交流UI制作方法，与美术协调更好的工作流程</t>
  </si>
  <si>
    <t>测试：典型bug、特殊bug归类；</t>
  </si>
  <si>
    <t>其他：PM协调制作方法的提高效率；工作流程的优化</t>
  </si>
  <si>
    <t>UI上的问题需要考虑和处理</t>
  </si>
  <si>
    <t>手机体验和电脑差别比较大，还需要多从手机考虑UI的易用性</t>
  </si>
  <si>
    <t>程序在制作UI上花费时间比较长，但做出来效果还不是很好（粗糙，花）。对于UI的制作花费这么长时间感觉不好，希望前期加强对UI的审核</t>
  </si>
  <si>
    <t>点击的操作太多，滑动的操作略少</t>
  </si>
  <si>
    <t>外人对于UI的评价：1.缺乏立体感，太平面。2.过渡色用的少，对比太强，看久了容易累</t>
  </si>
  <si>
    <t>帆爷需要收集集体测试意见，统一考虑修改方案</t>
  </si>
  <si>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</si>
  <si>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</si>
  <si>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</si>
  <si>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</si>
  <si>
    <t>需要增加真机体验测试</t>
  </si>
  <si>
    <t>少做无用功，以前做了好多无用功，浪费时间，例如，创建角色文档，写完了没人管了，副本选择写完了，现在重新改了，什么封妖文档，副本结算，村落家园等等。以后要尽量避免做无用功。</t>
  </si>
  <si>
    <t>里程碑4问题总结：</t>
  </si>
  <si>
    <t>里程碑4完成情况：</t>
  </si>
  <si>
    <t>本里程碑延期1周，主要延期问题有两章副本的配置及debug，新增了玩家测试的一些临时修改</t>
  </si>
  <si>
    <t>里程碑4完成的功能有：被动技能，战斗AI达到测试完成。音乐音效逻辑，邮箱功能程序开发</t>
  </si>
  <si>
    <t>里程碑4完成的内容有：两章玩家测试的副本，对局UI更换资源，小怪*15、boss*2的美术资源</t>
  </si>
  <si>
    <t>里程碑4计划任务共88个，已完成71个，完成率81%</t>
  </si>
  <si>
    <t>优先级为1的任务工48个，已完成47个，完成率98%，未完成工作包括：魔灵分析报告</t>
  </si>
  <si>
    <t>优先级为2、3的任务工40个，已完成23个，完成率58%，未完成工作包括：一部分文档设计，程序、测试自主任务</t>
  </si>
  <si>
    <t>Jira Bug新增345个，总计655个，剩余42个未修复</t>
  </si>
  <si>
    <t>以后有那种类似配副本的情况，需要策划有人验收和接应，不能就丢出来前面就完全没人管</t>
  </si>
  <si>
    <t>xw和师叔确认</t>
  </si>
  <si>
    <t>目前客户端中配置文件已经达到34个，是否有些多，后边还有很多的玩法、活动、其他功能系统，是否考虑配置结构优化（策划&amp;程序）</t>
  </si>
  <si>
    <t>装备强化表等，查一下具体表有没有问题</t>
  </si>
  <si>
    <t xml:space="preserve">副本内容设计时需要更加详细的描述清楚，方便配置 </t>
  </si>
  <si>
    <t>变更需求及时回归，文档需要补充的内容ts和xw确认，回归副本文档模板</t>
  </si>
  <si>
    <t>目前感觉策划1个人出功能文档，速度慢，程序测试在安排任务的时候在每个里程碑后半段压力较大</t>
  </si>
  <si>
    <t>里程碑5需要做数值工作，在下个里程碑会有调整</t>
  </si>
  <si>
    <t>有一些表现相关的内容最好确定一下标准，例如动作时长、特效时长、模型大小等，能全部用通用标准最好</t>
  </si>
  <si>
    <t>需求检查清楚，美术资源验收把关</t>
  </si>
  <si>
    <t>严于律己，克己奉公，责有攸归，奖罚分明，高效的岗位责任制，利于提高企业生产率</t>
  </si>
  <si>
    <t>尺璧寸阴，小事上不必吹毛求疵，大事上要不拘小节，以减少时间成本</t>
  </si>
  <si>
    <t>及时沟通，人不在用微信沟通</t>
  </si>
  <si>
    <t>居安思危,思则有备,有备无患，保持竞争意识，戒骄戒躁</t>
  </si>
  <si>
    <t>小怪大招美术表现由孙帆出美术需求文档，策划提供大招逻辑需求</t>
  </si>
  <si>
    <t>工作完成要交接给下游同事的，提交到对应人才算完成（如：测试内容要提交到客户端，美术资源要提交到资源目录）</t>
  </si>
  <si>
    <t>测试内容要在移动端上测完才算完成，windows上测试会有问题</t>
  </si>
  <si>
    <t>Jira及时更新</t>
  </si>
  <si>
    <t>里程碑3问题总结：</t>
  </si>
  <si>
    <t>里程碑3完成情况：</t>
  </si>
  <si>
    <t>本里程碑延期1周，主要延期问题有：V0.2体验修改内容，被动技能封文档，宠物界面进阶功能以及策划部分设计文档</t>
  </si>
  <si>
    <t>里程碑3完成了对局剩余及体验修改的一些功能，如：动画表现相关，副本、对局、进程关系，服务器客户端副本数据联调等</t>
  </si>
  <si>
    <t>完成了副本选择-副本信息，阵容调整初版功能，任务系统功能，宠物界面中宠物详情和列表已经达到QA测试，技能升级和宠物进阶已完成开发和验收。</t>
  </si>
  <si>
    <t>新增了工作：HockeyApp功能添加，私服搭建，服务器自动发布工具，多语言基础功能，8章小怪属性设计以及布怪</t>
  </si>
  <si>
    <t>里程碑3计划任务共63个，已完成52个，完成率83%</t>
  </si>
  <si>
    <t>优先级为1的任务工43个，已完成36个，完成率84%，未完成工作包括：游戏原型，副本设计范围，两章副本设计，竞品研究，命名规范，场景原画-冥河</t>
  </si>
  <si>
    <t>优先级为2、3的任务工13个，已完成9个，完成率69%，未完成工作包括：副本选择UI，副本结算文档，背包文档，取消工作1个：技能系统回归测试</t>
  </si>
  <si>
    <t>Jira任务单新增290个，其中 个已完成，剩余23个，完成率92%</t>
  </si>
  <si>
    <t>Jira Bug新增116个，总计310个，剩余24个未修复</t>
  </si>
  <si>
    <t>已经完成的功能在完成度和质量方面还是相对比较好的，测试发现的问题基本均已修复，剩余未修复问题大部分未UI相关低优先级问题。</t>
  </si>
  <si>
    <t>但由于UI风格尚未确认，导致已开发功能并未制作UI相关资源及配置。</t>
  </si>
  <si>
    <t>魔灵召唤的体验和产出是否达到了预期效果？后期需要借鉴的内容是否已经掌握？</t>
  </si>
  <si>
    <t>新增设计目的讲解流程感觉效果如何？后续怎么做？</t>
  </si>
  <si>
    <t>里程碑4结束后，到0.7的版本已经过半。</t>
  </si>
  <si>
    <t>到年底除了里程碑4之外只剩4个月时间，功能和内容上距离0.7的目标还有很大差距。</t>
  </si>
  <si>
    <t>对于时间和游戏内容的平衡需要考虑，不能重复zy的做法。</t>
  </si>
  <si>
    <t>里程碑2问题总结回顾：</t>
  </si>
  <si>
    <t>开发流程广播，明确</t>
  </si>
  <si>
    <t>主要了解周版本流程，功能开发流程</t>
  </si>
  <si>
    <t>各位Leader及时跟进组员的工作进展，站会前提前收集问题和任务状态，站会后问题及时跟进解决</t>
  </si>
  <si>
    <t>Jira养成操作习惯，很多”死板的工作“就可以省略，也可以节约一些沟通成本</t>
  </si>
  <si>
    <r>
      <t>美术资源流程确认，svn提交权限明确-</t>
    </r>
    <r>
      <rPr>
        <sz val="12"/>
        <color rgb="FF0432FF"/>
        <rFont val="微软雅黑"/>
        <charset val="136"/>
      </rPr>
      <t>已确认流程，关于提交部分的审核标准需要在里程碑4确定</t>
    </r>
  </si>
  <si>
    <t>对于任务分配时间以及完成标准，需要组员和leader之间多沟通以达到高效高质量完成任务的目标</t>
  </si>
  <si>
    <t>关于早会：如果Leader请假，Leader远程安排好组员工作，组员在微信群通报任务接进度，以便Leader把控任务进展</t>
  </si>
  <si>
    <t>关于任务审核，各组Leader的方式和执行力度把控，问题由下游组进行反馈</t>
  </si>
  <si>
    <t>里程碑2问题总结：</t>
  </si>
  <si>
    <t>里程碑2完成情况：</t>
  </si>
  <si>
    <t>里程碑2完成了对局、技能功能的完善，对局中除摸摸功能暂停外，其他均按原计划完成，包括：对局流程，AI，UI</t>
  </si>
  <si>
    <t>服务器端完成工作道具系统、任务系统。客户端和服务器已经联调角色，登录，宠物部分。</t>
  </si>
  <si>
    <t>由于项目方向变更，导致美术风格、游戏内容部分工作阻碍，所以原计划的5*3个对局制作（包括美术资源）全部取消。</t>
  </si>
  <si>
    <t>另外阻碍的内容还有游戏原型设计，商业模型设计，部分统设计文档，如：背包，宠物，邮箱，好友，疲劳值等</t>
  </si>
  <si>
    <t>超额任务副本基础功能已达到三方前状态，程序初步估时完成，该功能取消故相关工作取消。</t>
  </si>
  <si>
    <t>新增v0.2版本对局设计*3，用于集体体验v0.2版本的游戏内容。</t>
  </si>
  <si>
    <t>里程碑2计划任务共67个，已完成35个，完成率52%</t>
  </si>
  <si>
    <t>优先级为1的任务工30个，已完成19个，完成率63%，未完成工作包括摸摸，游戏原型，动作状态机自动生成，美术资源。</t>
  </si>
  <si>
    <t>优先级为2、3的任务工37个，已完成16个，完成率43%，未完成工作包括副本等序开发工作7个及策划数值和文档相关工作14个。</t>
  </si>
  <si>
    <t>Jira任务单新增220个，其中201个已完成，剩余19个，完成率91%</t>
  </si>
  <si>
    <t>（Jira任务数据和里程碑任务数据偏差还是有一些，如果任务按里程碑发偏差会小一些？）</t>
  </si>
  <si>
    <t>Jira Bug新增130个，总计186个，剩余4个未修复</t>
  </si>
  <si>
    <t>已经完成的功能在完成度和质量方面还是相对比较好的，测试发现的问题基本均已修复</t>
  </si>
  <si>
    <t>任务整体完成率并不是很好，一方面由于项目转方向导致部分工作阻碍，另一方面也体现出工作计划规划还是有很大偏差，对于任务制作时间预估偏理想，策划验收跟进部分时间未预留充分。</t>
  </si>
  <si>
    <t>美术资源流程确认，svn提交权限明确（会议中大概浏览一下原流程，会后讨论我们自己的流程）</t>
  </si>
  <si>
    <t>其他问题：</t>
  </si>
  <si>
    <t>里程碑的进度永远不会比黑板上的快</t>
  </si>
  <si>
    <t>周版本内任务无法完成的，周末加班补上</t>
  </si>
  <si>
    <t>开会填表格太多</t>
  </si>
  <si>
    <t>已讨论</t>
  </si>
  <si>
    <t>里程碑1总结问题回顾：</t>
  </si>
  <si>
    <t>1、项目方向确定下来后，每个leader规划一下组内分工，确定一下各组员的主要负责模块以及辅助负责内容。让每个人对自己未来的工作可以有一个规划和计划，明确方向的侧重点。</t>
  </si>
  <si>
    <t>在每个里程碑或者周版本内，根据工作侧重方向以及时间限制再做调整。如果有时间赶不上的情况，可能需要安排其他人员辅助主要人员的工作。</t>
  </si>
  <si>
    <t>PM负责跟进工作安排情况，对于不合理的问题进行调整。</t>
  </si>
  <si>
    <t>2、三方，任务细分，时间预估</t>
  </si>
  <si>
    <t>之前验收的内容任务点不够细，程序、策划、测试都需要注意（看之前的道具文档）</t>
  </si>
  <si>
    <t>3、程序做的一些设计架构、配置或者规范存档一下，方便其他人查阅等</t>
  </si>
  <si>
    <t>第一次开三方之后开始进行</t>
  </si>
  <si>
    <t>4、程序开发设计文档，评审步骤思考</t>
  </si>
  <si>
    <t>5、美术需求需要开三方，拆分任务，时间预估</t>
  </si>
  <si>
    <t>6、开发、测试环境注意：安卓和ios都需要保证可以持续集成</t>
  </si>
  <si>
    <t>7、svn提交内容需要有对应的任务或bug单号</t>
  </si>
  <si>
    <t>有部分执行了，需要继续监管（Leader）</t>
  </si>
  <si>
    <t>8、策划、测试代码权限管理</t>
  </si>
  <si>
    <t xml:space="preserve"> 1）策划是否可以直接查看代码？提交权限限制到资源和配置？</t>
  </si>
  <si>
    <t>策划需要修改内容，提交需要遵循第7条规则</t>
  </si>
  <si>
    <t xml:space="preserve"> 2）提交内容要与任务关联，非任务相关或版本内内容禁止直接提交</t>
  </si>
  <si>
    <r>
      <t>需要再尝试，确认这个问题。多问一下其他项目</t>
    </r>
    <r>
      <rPr>
        <sz val="12"/>
        <color rgb="FF0432FF"/>
        <rFont val="微软雅黑"/>
        <charset val="136"/>
      </rPr>
      <t>（小飞项目是禁止提交无关资源的）</t>
    </r>
  </si>
  <si>
    <t xml:space="preserve"> 2）测试只可以在分支提交代码？主干提交需要交给程序处理？</t>
  </si>
  <si>
    <r>
      <t>ts、zz讨论确认谁负责提交的审核-</t>
    </r>
    <r>
      <rPr>
        <sz val="12"/>
        <color rgb="FF0432FF"/>
        <rFont val="微软雅黑"/>
        <charset val="136"/>
      </rPr>
      <t>zz负责审核和提交</t>
    </r>
  </si>
  <si>
    <t xml:space="preserve">9、 有关项目进展的情况，可以随时广播给大家 </t>
  </si>
  <si>
    <t>W1(9D)</t>
    <phoneticPr fontId="16" type="noConversion"/>
  </si>
  <si>
    <t>第3，4章文档分析（剩2个小boss）,用例</t>
    <rPh sb="0" eb="1">
      <t>di</t>
    </rPh>
    <rPh sb="4" eb="5">
      <t>zhang</t>
    </rPh>
    <rPh sb="5" eb="6">
      <t>wen'dang</t>
    </rPh>
    <rPh sb="7" eb="8">
      <t>fen'xi</t>
    </rPh>
    <rPh sb="10" eb="11">
      <t>sheng</t>
    </rPh>
    <rPh sb="12" eb="13">
      <t>g</t>
    </rPh>
    <rPh sb="13" eb="14">
      <t>xiao</t>
    </rPh>
    <rPh sb="20" eb="21">
      <t>yon'li</t>
    </rPh>
    <phoneticPr fontId="5" type="noConversion"/>
  </si>
  <si>
    <t>里程碑8完成的美术工作有：第一到六章副本场景；角色动作制作*8；角色换色3D*7；角色原画*6；buff icon；宝石icon。</t>
    <phoneticPr fontId="5" type="noConversion"/>
  </si>
  <si>
    <t>里程碑8计划任务共107个，已完成 个，完成率 %</t>
    <phoneticPr fontId="5" type="noConversion"/>
  </si>
  <si>
    <t>优先级为1的任务共 个，已完成 个，完成率 %，未完成工作包括：</t>
    <phoneticPr fontId="5" type="noConversion"/>
  </si>
  <si>
    <t>优先级为2、3的任务共 个，已完成 个，完成率 %，未完成工作包括：</t>
    <phoneticPr fontId="5" type="noConversion"/>
  </si>
  <si>
    <t>Jira Bug新增 个，总计 个，剩余 个未修复</t>
    <phoneticPr fontId="5" type="noConversion"/>
  </si>
  <si>
    <t>集体测试（2章副本及对应成长，公会，抽蛋，大冒险）</t>
    <rPh sb="0" eb="1">
      <t>ji'ti</t>
    </rPh>
    <rPh sb="2" eb="3">
      <t>ce'shi</t>
    </rPh>
    <rPh sb="6" eb="7">
      <t>zhang</t>
    </rPh>
    <rPh sb="7" eb="8">
      <t>f'b</t>
    </rPh>
    <rPh sb="9" eb="10">
      <t>ji</t>
    </rPh>
    <rPh sb="10" eb="11">
      <t>dui'ying</t>
    </rPh>
    <rPh sb="12" eb="13">
      <t>cheng'zhang</t>
    </rPh>
    <rPh sb="15" eb="16">
      <t>gong'hui</t>
    </rPh>
    <rPh sb="18" eb="19">
      <t>chou'dan</t>
    </rPh>
    <rPh sb="21" eb="22">
      <t>da'mao'xian</t>
    </rPh>
    <phoneticPr fontId="5" type="noConversion"/>
  </si>
  <si>
    <t>集体测试</t>
    <rPh sb="0" eb="1">
      <t>ji'ti</t>
    </rPh>
    <rPh sb="2" eb="3">
      <t>ce'shi</t>
    </rPh>
    <phoneticPr fontId="5" type="noConversion"/>
  </si>
  <si>
    <t>村落场景；PVP场景；剩余小怪，Boss资源；道具icon，技能icon；</t>
    <rPh sb="0" eb="1">
      <t>cun'luo</t>
    </rPh>
    <rPh sb="2" eb="3">
      <t>chang'jing</t>
    </rPh>
    <rPh sb="8" eb="9">
      <t>chang'jing</t>
    </rPh>
    <rPh sb="11" eb="12">
      <t>sheng'yu</t>
    </rPh>
    <rPh sb="13" eb="14">
      <t>xiao'guai</t>
    </rPh>
    <rPh sb="20" eb="21">
      <t>zi'yuan</t>
    </rPh>
    <rPh sb="23" eb="24">
      <t>dao'ju</t>
    </rPh>
    <rPh sb="30" eb="31">
      <t>ji'neng</t>
    </rPh>
    <phoneticPr fontId="5" type="noConversion"/>
  </si>
  <si>
    <t>村落</t>
    <rPh sb="0" eb="1">
      <t>cun'luo</t>
    </rPh>
    <phoneticPr fontId="5" type="noConversion"/>
  </si>
  <si>
    <t>村落-主界面</t>
    <rPh sb="0" eb="1">
      <t>cun'luo</t>
    </rPh>
    <rPh sb="3" eb="4">
      <t>zhu</t>
    </rPh>
    <rPh sb="4" eb="5">
      <t>jie'mian</t>
    </rPh>
    <phoneticPr fontId="5" type="noConversion"/>
  </si>
  <si>
    <t>UI音效；新手引导；系统设置；自动战斗；</t>
    <rPh sb="2" eb="3">
      <t>yin'xiao</t>
    </rPh>
    <rPh sb="5" eb="6">
      <t>xin'shou</t>
    </rPh>
    <rPh sb="7" eb="8">
      <t>yin'dao</t>
    </rPh>
    <rPh sb="10" eb="11">
      <t>xi't</t>
    </rPh>
    <rPh sb="12" eb="13">
      <t>she'zhi</t>
    </rPh>
    <rPh sb="15" eb="16">
      <t>zi'dong</t>
    </rPh>
    <rPh sb="17" eb="18">
      <t>zhan'dou</t>
    </rPh>
    <phoneticPr fontId="5" type="noConversion"/>
  </si>
  <si>
    <t>封文档</t>
    <rPh sb="0" eb="1">
      <t>feng</t>
    </rPh>
    <rPh sb="1" eb="2">
      <t>wen'dang</t>
    </rPh>
    <phoneticPr fontId="5" type="noConversion"/>
  </si>
  <si>
    <t>设计文档</t>
    <rPh sb="0" eb="1">
      <t>she'ji</t>
    </rPh>
    <rPh sb="2" eb="3">
      <t>wen'dang</t>
    </rPh>
    <phoneticPr fontId="5" type="noConversion"/>
  </si>
  <si>
    <t>封文档，程序开发</t>
    <rPh sb="0" eb="1">
      <t>feng'wen'dang</t>
    </rPh>
    <rPh sb="4" eb="5">
      <t>cheng'xu</t>
    </rPh>
    <rPh sb="6" eb="7">
      <t>kai'fa</t>
    </rPh>
    <phoneticPr fontId="5" type="noConversion"/>
  </si>
  <si>
    <t>策划配置</t>
    <rPh sb="0" eb="1">
      <t>ce'hua</t>
    </rPh>
    <rPh sb="2" eb="3">
      <t>pei'zh</t>
    </rPh>
    <phoneticPr fontId="5" type="noConversion"/>
  </si>
  <si>
    <t>第3，4章副本Reward配置</t>
    <rPh sb="0" eb="1">
      <t>di</t>
    </rPh>
    <rPh sb="4" eb="5">
      <t>zhang</t>
    </rPh>
    <rPh sb="5" eb="6">
      <t>f'b</t>
    </rPh>
    <rPh sb="13" eb="14">
      <t>pei'zhi</t>
    </rPh>
    <phoneticPr fontId="5" type="noConversion"/>
  </si>
  <si>
    <t>设计文档，封文档</t>
    <rPh sb="0" eb="1">
      <t>she'ji</t>
    </rPh>
    <rPh sb="2" eb="3">
      <t>wen'dang</t>
    </rPh>
    <phoneticPr fontId="5" type="noConversion"/>
  </si>
  <si>
    <t>设计文档，封文档</t>
    <rPh sb="0" eb="1">
      <t>she'ji</t>
    </rPh>
    <rPh sb="2" eb="3">
      <t>wen'dang</t>
    </rPh>
    <rPh sb="5" eb="6">
      <t>feng'wen'dang</t>
    </rPh>
    <phoneticPr fontId="5" type="noConversion"/>
  </si>
  <si>
    <t>立绘需求</t>
    <rPh sb="0" eb="1">
      <t>li'hui</t>
    </rPh>
    <rPh sb="2" eb="3">
      <t>xu'qiu</t>
    </rPh>
    <phoneticPr fontId="5" type="noConversion"/>
  </si>
  <si>
    <t>4个</t>
    <rPh sb="1" eb="2">
      <t>g</t>
    </rPh>
    <phoneticPr fontId="5" type="noConversion"/>
  </si>
  <si>
    <t>8个</t>
    <rPh sb="1" eb="2">
      <t>g</t>
    </rPh>
    <phoneticPr fontId="5" type="noConversion"/>
  </si>
  <si>
    <t xml:space="preserve">具体任务， 1-8对话 </t>
  </si>
  <si>
    <t>0.7玩法难度定义和需求</t>
    <phoneticPr fontId="15" type="noConversion"/>
  </si>
  <si>
    <t>技能图标*10</t>
    <rPh sb="0" eb="1">
      <t>ji'neng</t>
    </rPh>
    <rPh sb="2" eb="3">
      <t>tu'b</t>
    </rPh>
    <phoneticPr fontId="5" type="noConversion"/>
  </si>
  <si>
    <t>排行榜 规则说明 竞技商城   loading 调UI和动画</t>
    <phoneticPr fontId="5" type="noConversion"/>
  </si>
  <si>
    <t>副本入口</t>
    <phoneticPr fontId="5" type="noConversion"/>
  </si>
  <si>
    <t>主界面图标</t>
    <phoneticPr fontId="5" type="noConversion"/>
  </si>
  <si>
    <t>ui-宠物界面相关设计 拼ui ui动画</t>
    <phoneticPr fontId="5" type="noConversion"/>
  </si>
  <si>
    <t>ui-合成分解</t>
    <phoneticPr fontId="5" type="noConversion"/>
  </si>
  <si>
    <t>PVP场景</t>
    <rPh sb="3" eb="4">
      <t>chang'jing</t>
    </rPh>
    <phoneticPr fontId="5" type="noConversion"/>
  </si>
  <si>
    <t>特效-天使长，射手座，冰雪女王</t>
    <rPh sb="3" eb="4">
      <t>tian'shi'zhang</t>
    </rPh>
    <rPh sb="7" eb="8">
      <t>mo'gu'ren</t>
    </rPh>
    <rPh sb="11" eb="12">
      <t>bing'xue</t>
    </rPh>
    <rPh sb="13" eb="14">
      <t>nv'wang</t>
    </rPh>
    <phoneticPr fontId="5" type="noConversion"/>
  </si>
  <si>
    <t>特效-九尾狐</t>
    <rPh sb="0" eb="1">
      <t>te'xiao</t>
    </rPh>
    <rPh sb="3" eb="4">
      <t>jiu'wei'hu</t>
    </rPh>
    <phoneticPr fontId="5" type="noConversion"/>
  </si>
  <si>
    <t>立绘*12（3个外包+豆豆，每人平均一周一个）</t>
    <rPh sb="0" eb="1">
      <t>li'hui</t>
    </rPh>
    <rPh sb="7" eb="8">
      <t>g</t>
    </rPh>
    <rPh sb="8" eb="9">
      <t>wai'bao</t>
    </rPh>
    <rPh sb="11" eb="12">
      <t>dou'dou</t>
    </rPh>
    <rPh sb="14" eb="15">
      <t>mei'ren</t>
    </rPh>
    <rPh sb="16" eb="17">
      <t>ping'jun</t>
    </rPh>
    <rPh sb="18" eb="19">
      <t>yi'zhou</t>
    </rPh>
    <rPh sb="20" eb="21">
      <t>yi'g</t>
    </rPh>
    <phoneticPr fontId="5" type="noConversion"/>
  </si>
  <si>
    <t>UI-Icon-宝石*9</t>
    <rPh sb="8" eb="9">
      <t>bao'shi</t>
    </rPh>
    <phoneticPr fontId="5" type="noConversion"/>
  </si>
  <si>
    <t>UI-Icon-道具*40</t>
    <rPh sb="8" eb="9">
      <t>dao'ju</t>
    </rPh>
    <phoneticPr fontId="5" type="noConversion"/>
  </si>
  <si>
    <t>道具图标*40</t>
    <phoneticPr fontId="5" type="noConversion"/>
  </si>
  <si>
    <t>宝石Icon*4</t>
    <rPh sb="0" eb="1">
      <t>bao'shi</t>
    </rPh>
    <phoneticPr fontId="5" type="noConversion"/>
  </si>
  <si>
    <t>宝石Icon*5</t>
    <rPh sb="0" eb="1">
      <t>bao'shi</t>
    </rPh>
    <phoneticPr fontId="5" type="noConversion"/>
  </si>
  <si>
    <t>副本入口（大图6+ 小图12）</t>
    <rPh sb="5" eb="6">
      <t>da'tu</t>
    </rPh>
    <rPh sb="10" eb="11">
      <t>xiao'tu</t>
    </rPh>
    <phoneticPr fontId="5" type="noConversion"/>
  </si>
  <si>
    <t>UI-对局外调整（0.6）</t>
    <rPh sb="3" eb="4">
      <t>dui'ju</t>
    </rPh>
    <rPh sb="5" eb="6">
      <t>wai</t>
    </rPh>
    <rPh sb="6" eb="7">
      <t>tiao'zheng</t>
    </rPh>
    <phoneticPr fontId="5" type="noConversion"/>
  </si>
  <si>
    <t>调UI（内容待排）</t>
  </si>
  <si>
    <t>调UI（内容待排）</t>
    <rPh sb="0" eb="1">
      <t>tiao</t>
    </rPh>
    <rPh sb="4" eb="5">
      <t>nei'rong</t>
    </rPh>
    <rPh sb="6" eb="7">
      <t>dai'pai</t>
    </rPh>
    <phoneticPr fontId="5" type="noConversion"/>
  </si>
  <si>
    <t>副本入口（6大图+12小图）</t>
    <rPh sb="0" eb="1">
      <t>f'b</t>
    </rPh>
    <rPh sb="2" eb="3">
      <t>ru'kou</t>
    </rPh>
    <rPh sb="6" eb="7">
      <t>da'tu</t>
    </rPh>
    <rPh sb="11" eb="12">
      <t>xiao'tu</t>
    </rPh>
    <phoneticPr fontId="5" type="noConversion"/>
  </si>
  <si>
    <t>UI-Icon-技能*250</t>
    <rPh sb="8" eb="9">
      <t>ji'neng</t>
    </rPh>
    <phoneticPr fontId="5" type="noConversion"/>
  </si>
  <si>
    <t>副本选择（大图6+小图12）</t>
    <rPh sb="0" eb="1">
      <t>fu'b</t>
    </rPh>
    <rPh sb="2" eb="3">
      <t>xuan'ze</t>
    </rPh>
    <rPh sb="5" eb="6">
      <t>da'tu</t>
    </rPh>
    <rPh sb="9" eb="10">
      <t>xiao'tu</t>
    </rPh>
    <phoneticPr fontId="5" type="noConversion"/>
  </si>
  <si>
    <t>宠物界面-详细信息，技能升级</t>
    <rPh sb="0" eb="1">
      <t>chong'wu</t>
    </rPh>
    <rPh sb="2" eb="3">
      <t>jie'mian</t>
    </rPh>
    <rPh sb="5" eb="6">
      <t>xiang'xi</t>
    </rPh>
    <rPh sb="7" eb="8">
      <t>xin'xi</t>
    </rPh>
    <rPh sb="10" eb="11">
      <t>ji'neng</t>
    </rPh>
    <rPh sb="12" eb="13">
      <t>sheng'ji</t>
    </rPh>
    <phoneticPr fontId="5" type="noConversion"/>
  </si>
  <si>
    <t>UI-宠物界面-详细信息，技能升级</t>
    <rPh sb="3" eb="4">
      <t>chong'wu</t>
    </rPh>
    <rPh sb="5" eb="6">
      <t>jie'mian</t>
    </rPh>
    <rPh sb="8" eb="9">
      <t>xiang'xi</t>
    </rPh>
    <rPh sb="10" eb="11">
      <t>xin'xi</t>
    </rPh>
    <rPh sb="13" eb="14">
      <t>ji'neng</t>
    </rPh>
    <rPh sb="15" eb="16">
      <t>sheng'ji</t>
    </rPh>
    <phoneticPr fontId="5" type="noConversion"/>
  </si>
  <si>
    <t>宠物</t>
    <rPh sb="0" eb="1">
      <t>chong'wu</t>
    </rPh>
    <phoneticPr fontId="5" type="noConversion"/>
  </si>
  <si>
    <t>其他</t>
    <rPh sb="0" eb="1">
      <t>q't</t>
    </rPh>
    <phoneticPr fontId="5" type="noConversion"/>
  </si>
  <si>
    <t>道具指引设计， 配置</t>
  </si>
  <si>
    <t>道具指引回归</t>
  </si>
  <si>
    <t>确定怪物稀有度，跟老李确认碎片量</t>
  </si>
  <si>
    <t>确定一下什么页面需要有引导，那里不需要。</t>
  </si>
  <si>
    <t>所有相关页面</t>
  </si>
  <si>
    <t>第5章Reward配置</t>
  </si>
  <si>
    <t>第6章Reward配置</t>
  </si>
  <si>
    <t>应该雪姬做了就可以。</t>
  </si>
  <si>
    <t>道具指引配置 - 4-8前相关</t>
  </si>
  <si>
    <t>前置怪物池设计，技能，道具</t>
  </si>
  <si>
    <t>商店内容设计</t>
  </si>
  <si>
    <t>商店内容配置</t>
  </si>
  <si>
    <t>结算奖励， 不包括荣誉点。</t>
  </si>
  <si>
    <t>功能数值相关配置</t>
  </si>
  <si>
    <t>刷新商店， 合成需要金币等</t>
  </si>
  <si>
    <t>音效资源需求</t>
  </si>
  <si>
    <t>副本战力计算和配置</t>
  </si>
  <si>
    <t>任务内容配置，包括对话</t>
    <rPh sb="0" eb="1">
      <t>ren'wu</t>
    </rPh>
    <rPh sb="2" eb="3">
      <t>nei'rong</t>
    </rPh>
    <rPh sb="4" eb="5">
      <t>pei'zhi</t>
    </rPh>
    <phoneticPr fontId="5" type="noConversion"/>
  </si>
  <si>
    <t>资源</t>
    <phoneticPr fontId="5" type="noConversion"/>
  </si>
  <si>
    <t>AOE特效具体需求</t>
    <phoneticPr fontId="5" type="noConversion"/>
  </si>
  <si>
    <t>区分技能重要程度，筛选需要做的</t>
    <phoneticPr fontId="5" type="noConversion"/>
  </si>
  <si>
    <t>技能Icon需求</t>
    <phoneticPr fontId="5" type="noConversion"/>
  </si>
  <si>
    <t>程序开发，QA测试</t>
    <rPh sb="0" eb="1">
      <t>cheng'ux</t>
    </rPh>
    <rPh sb="2" eb="3">
      <t>kai'fa</t>
    </rPh>
    <rPh sb="7" eb="8">
      <t>ce'shi</t>
    </rPh>
    <phoneticPr fontId="5" type="noConversion"/>
  </si>
  <si>
    <t>美术资源</t>
    <rPh sb="0" eb="1">
      <t>mei'shu</t>
    </rPh>
    <rPh sb="2" eb="3">
      <t>zi'yua'h</t>
    </rPh>
    <phoneticPr fontId="5" type="noConversion"/>
  </si>
  <si>
    <t>等级开放功能</t>
    <rPh sb="0" eb="1">
      <t>deng'ji</t>
    </rPh>
    <rPh sb="2" eb="3">
      <t>kai'fa</t>
    </rPh>
    <rPh sb="3" eb="4">
      <t>fang</t>
    </rPh>
    <rPh sb="4" eb="5">
      <t>gong'nng</t>
    </rPh>
    <phoneticPr fontId="5" type="noConversion"/>
  </si>
  <si>
    <t>对局调整v0.8；大冒险；任务系统修改；签到；PVP；副本失败指引；Loading；宠物界面；对局外调整；</t>
    <rPh sb="0" eb="1">
      <t>dui'ju</t>
    </rPh>
    <rPh sb="2" eb="3">
      <t>tiao'zheng</t>
    </rPh>
    <rPh sb="42" eb="43">
      <t>chong'wu</t>
    </rPh>
    <rPh sb="44" eb="45">
      <t>jie'main</t>
    </rPh>
    <rPh sb="47" eb="48">
      <t>dui'ju</t>
    </rPh>
    <rPh sb="49" eb="50">
      <t>wai</t>
    </rPh>
    <rPh sb="50" eb="51">
      <t>tiao'zheng</t>
    </rPh>
    <phoneticPr fontId="5" type="noConversion"/>
  </si>
  <si>
    <t>原画，资源，拼接</t>
    <rPh sb="0" eb="1">
      <t>yuan'hua</t>
    </rPh>
    <rPh sb="3" eb="4">
      <t>zi'yuan</t>
    </rPh>
    <rPh sb="6" eb="7">
      <t>pin'j</t>
    </rPh>
    <phoneticPr fontId="5" type="noConversion"/>
  </si>
  <si>
    <t>设计文档，封文档</t>
    <rPh sb="0" eb="1">
      <t>she'jo</t>
    </rPh>
    <rPh sb="2" eb="3">
      <t>wem'damg</t>
    </rPh>
    <rPh sb="5" eb="6">
      <t>feng'wen'dang</t>
    </rPh>
    <phoneticPr fontId="5" type="noConversion"/>
  </si>
  <si>
    <t>大冒险内容配置；</t>
    <phoneticPr fontId="5" type="noConversion"/>
  </si>
  <si>
    <t>通天塔-Boss设计；第5-6章副本设计；</t>
    <rPh sb="0" eb="1">
      <t>tong'tian'ta</t>
    </rPh>
    <rPh sb="8" eb="9">
      <t>she'ji</t>
    </rPh>
    <phoneticPr fontId="5" type="noConversion"/>
  </si>
  <si>
    <t>BI Log</t>
    <phoneticPr fontId="5" type="noConversion"/>
  </si>
  <si>
    <t>BI log-Debug</t>
    <phoneticPr fontId="5" type="noConversion"/>
  </si>
  <si>
    <t>道具指引各个系统回归</t>
  </si>
  <si>
    <t>礼包推广内容设计</t>
  </si>
  <si>
    <t>锁孔需求</t>
  </si>
  <si>
    <t>回归相关投放包括PVP，公会，通天塔商店等，宠物分解碎片跟等级挂钩， 装备是否需要分职业</t>
  </si>
  <si>
    <t>配置表关联检查</t>
    <rPh sb="0" eb="1">
      <t>pei'zhi'biao</t>
    </rPh>
    <rPh sb="3" eb="4">
      <t>guan'lian'jian'cha</t>
    </rPh>
    <phoneticPr fontId="5" type="noConversion"/>
  </si>
  <si>
    <t>程序开发，QA测试</t>
    <rPh sb="0" eb="1">
      <t>cheng'xu</t>
    </rPh>
    <rPh sb="2" eb="3">
      <t>kai'fa</t>
    </rPh>
    <rPh sb="7" eb="8">
      <t>ce'shi</t>
    </rPh>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</si>
</sst>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微软雅黑"/>
      <family val="2"/>
      <charset val="134"/>
    </font>
    <font>
      <sz val="11"/>
      <color theme="1"/>
      <name val="微软雅黑"/>
      <family val="2"/>
      <charset val="134"/>
    </font>
    <font>
      <sz val="12"/>
      <color theme="1"/>
      <name val="宋体"/>
      <family val="2"/>
      <scheme val="minor"/>
    </font>
    <font>
      <sz val="11"/>
      <color theme="1"/>
      <name val="微软雅黑"/>
      <family val="2"/>
      <charset val="134"/>
    </font>
    <font>
      <b/>
      <sz val="11"/>
      <color theme="1"/>
      <name val="微软雅黑"/>
      <family val="2"/>
      <charset val="134"/>
    </font>
    <font>
      <sz val="9"/>
      <name val="微软雅黑"/>
      <family val="2"/>
      <charset val="134"/>
    </font>
    <font>
      <b/>
      <sz val="12"/>
      <color theme="1"/>
      <name val="微软雅黑"/>
      <family val="2"/>
      <charset val="134"/>
    </font>
    <font>
      <b/>
      <sz val="10"/>
      <color theme="1"/>
      <name val="微软雅黑"/>
      <family val="2"/>
      <charset val="134"/>
    </font>
    <font>
      <sz val="10"/>
      <color theme="1"/>
      <name val="微软雅黑"/>
      <family val="2"/>
      <charset val="134"/>
    </font>
    <font>
      <sz val="8"/>
      <name val="Verdana"/>
      <family val="2"/>
    </font>
    <font>
      <sz val="10"/>
      <color rgb="FFFF0000"/>
      <name val="微软雅黑"/>
      <family val="2"/>
      <charset val="134"/>
    </font>
    <font>
      <sz val="10"/>
      <color indexed="8"/>
      <name val="微软雅黑"/>
      <family val="2"/>
      <charset val="134"/>
    </font>
    <font>
      <sz val="10"/>
      <name val="微软雅黑"/>
      <family val="2"/>
      <charset val="134"/>
    </font>
    <font>
      <sz val="10"/>
      <color rgb="FF000000"/>
      <name val="微软雅黑"/>
      <family val="2"/>
      <charset val="134"/>
    </font>
    <font>
      <sz val="12"/>
      <color theme="1"/>
      <name val="微软雅黑"/>
      <family val="2"/>
      <charset val="134"/>
    </font>
    <font>
      <sz val="11"/>
      <color indexed="8"/>
      <name val="宋体"/>
      <family val="3"/>
      <charset val="134"/>
    </font>
    <font>
      <sz val="9"/>
      <name val="宋体"/>
      <family val="2"/>
      <charset val="134"/>
      <scheme val="minor"/>
    </font>
    <font>
      <u/>
      <sz val="11"/>
      <color theme="10"/>
      <name val="微软雅黑"/>
      <family val="2"/>
      <charset val="134"/>
    </font>
    <font>
      <u/>
      <sz val="11"/>
      <color theme="11"/>
      <name val="微软雅黑"/>
      <family val="2"/>
      <charset val="134"/>
    </font>
    <font>
      <sz val="11"/>
      <color rgb="FFFF0000"/>
      <name val="微软雅黑"/>
      <family val="2"/>
      <charset val="134"/>
    </font>
    <font>
      <sz val="9"/>
      <name val="宋体"/>
      <family val="3"/>
      <charset val="134"/>
    </font>
    <font>
      <sz val="11"/>
      <color rgb="FF000000"/>
      <name val="微软雅黑"/>
      <family val="2"/>
      <charset val="134"/>
    </font>
    <font>
      <sz val="9"/>
      <name val="宋体"/>
      <family val="3"/>
      <charset val="134"/>
      <scheme val="minor"/>
    </font>
    <font>
      <b/>
      <sz val="14"/>
      <color rgb="FF000000"/>
      <name val="微软雅黑"/>
      <charset val="136"/>
    </font>
    <font>
      <sz val="12"/>
      <color rgb="FF000000"/>
      <name val="微软雅黑"/>
      <charset val="136"/>
    </font>
    <font>
      <sz val="12"/>
      <color rgb="FFBFBFBF"/>
      <name val="微软雅黑"/>
      <charset val="136"/>
    </font>
    <font>
      <sz val="12"/>
      <color rgb="FF0432FF"/>
      <name val="微软雅黑"/>
      <charset val="136"/>
    </font>
    <font>
      <sz val="12"/>
      <color rgb="FFA6A6A6"/>
      <name val="微软雅黑"/>
      <charset val="136"/>
    </font>
    <font>
      <sz val="10"/>
      <color theme="0" tint="-0.34998626667073579"/>
      <name val="微软雅黑"/>
      <family val="2"/>
      <charset val="134"/>
    </font>
  </fonts>
  <fills count="5">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5">
    <xf numFmtId="0" fontId="0" fillId="0" borderId="0"/>
    <xf numFmtId="0" fontId="11" fillId="0" borderId="0">
      <alignment vertical="center"/>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05">
    <xf numFmtId="0" fontId="0" fillId="0" borderId="0" xfId="0"/>
    <xf numFmtId="0" fontId="6" fillId="0" borderId="0" xfId="0" applyFont="1"/>
    <xf numFmtId="0" fontId="7" fillId="0" borderId="0" xfId="0" applyFont="1" applyAlignment="1">
      <alignment vertical="center"/>
    </xf>
    <xf numFmtId="0" fontId="7" fillId="0" borderId="0" xfId="0" applyFont="1" applyAlignment="1">
      <alignment horizontal="center" vertical="center"/>
    </xf>
    <xf numFmtId="0" fontId="6" fillId="0" borderId="0" xfId="0" applyFont="1" applyAlignment="1">
      <alignment horizontal="center"/>
    </xf>
    <xf numFmtId="0" fontId="0" fillId="0" borderId="0" xfId="0" applyFont="1"/>
    <xf numFmtId="0" fontId="8" fillId="0" borderId="0" xfId="0" applyFont="1"/>
    <xf numFmtId="0" fontId="8" fillId="0" borderId="0" xfId="0" applyFont="1" applyAlignment="1">
      <alignment wrapText="1"/>
    </xf>
    <xf numFmtId="0" fontId="8" fillId="0" borderId="0" xfId="0" applyFont="1" applyAlignment="1">
      <alignment vertical="center"/>
    </xf>
    <xf numFmtId="0" fontId="0" fillId="0" borderId="0" xfId="0" applyFont="1" applyAlignment="1">
      <alignment horizontal="center"/>
    </xf>
    <xf numFmtId="0" fontId="10" fillId="0" borderId="0" xfId="0" applyFont="1" applyAlignment="1">
      <alignment wrapText="1"/>
    </xf>
    <xf numFmtId="0" fontId="8" fillId="0" borderId="0" xfId="0" applyFont="1" applyBorder="1" applyAlignment="1">
      <alignment horizontal="left" vertical="center"/>
    </xf>
    <xf numFmtId="0" fontId="8" fillId="0" borderId="0" xfId="1" applyFont="1" applyFill="1" applyBorder="1" applyAlignment="1">
      <alignment horizontal="left" vertical="center"/>
    </xf>
    <xf numFmtId="0" fontId="0" fillId="0" borderId="1" xfId="0" applyFont="1" applyBorder="1"/>
    <xf numFmtId="0" fontId="0" fillId="0" borderId="1" xfId="0" applyFont="1" applyBorder="1" applyAlignment="1">
      <alignment horizontal="center"/>
    </xf>
    <xf numFmtId="0" fontId="8" fillId="0" borderId="1" xfId="1" applyFont="1" applyFill="1" applyBorder="1" applyAlignment="1">
      <alignment horizontal="left" vertical="center" wrapText="1"/>
    </xf>
    <xf numFmtId="14"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8" fillId="0" borderId="1" xfId="1" applyFont="1" applyFill="1" applyBorder="1" applyAlignment="1">
      <alignment horizontal="center" vertical="center" wrapText="1"/>
    </xf>
    <xf numFmtId="0" fontId="8" fillId="0" borderId="1" xfId="0" applyFont="1" applyFill="1" applyBorder="1" applyAlignment="1">
      <alignment horizontal="center" vertical="top"/>
    </xf>
    <xf numFmtId="0" fontId="8" fillId="0" borderId="1" xfId="0" applyFont="1" applyBorder="1" applyAlignment="1">
      <alignment horizontal="center" vertical="top"/>
    </xf>
    <xf numFmtId="0" fontId="8" fillId="0" borderId="1" xfId="1" applyFont="1" applyFill="1" applyBorder="1" applyAlignment="1">
      <alignment vertical="center" wrapText="1"/>
    </xf>
    <xf numFmtId="0" fontId="8" fillId="2" borderId="1" xfId="1" applyFont="1" applyFill="1" applyBorder="1" applyAlignment="1">
      <alignment horizontal="left" vertical="center" wrapText="1"/>
    </xf>
    <xf numFmtId="0" fontId="8" fillId="0" borderId="1" xfId="1" applyFont="1" applyFill="1" applyBorder="1" applyAlignment="1">
      <alignment wrapText="1"/>
    </xf>
    <xf numFmtId="0" fontId="8" fillId="2" borderId="1" xfId="1" applyFont="1" applyFill="1" applyBorder="1" applyAlignment="1">
      <alignment wrapText="1"/>
    </xf>
    <xf numFmtId="0" fontId="13" fillId="0" borderId="2" xfId="0" applyFont="1" applyBorder="1" applyAlignment="1">
      <alignment horizontal="center" vertical="center"/>
    </xf>
    <xf numFmtId="0" fontId="13" fillId="0" borderId="2"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xf numFmtId="0" fontId="0" fillId="0" borderId="0" xfId="0" applyFont="1" applyAlignment="1">
      <alignment wrapText="1"/>
    </xf>
    <xf numFmtId="0" fontId="4" fillId="0" borderId="0" xfId="0" applyFont="1"/>
    <xf numFmtId="0" fontId="4" fillId="0" borderId="0" xfId="0" applyFont="1" applyAlignment="1"/>
    <xf numFmtId="0" fontId="4" fillId="0" borderId="0" xfId="0" applyFont="1" applyAlignment="1">
      <alignment horizontal="left" wrapText="1"/>
    </xf>
    <xf numFmtId="0" fontId="4" fillId="0" borderId="0" xfId="0" applyFont="1" applyAlignment="1">
      <alignment horizontal="right"/>
    </xf>
    <xf numFmtId="0" fontId="4" fillId="0" borderId="0" xfId="0" applyFont="1" applyAlignment="1">
      <alignment horizontal="center"/>
    </xf>
    <xf numFmtId="0" fontId="4" fillId="3" borderId="0" xfId="0" applyFont="1" applyFill="1"/>
    <xf numFmtId="0" fontId="7" fillId="0" borderId="0" xfId="0" applyFont="1"/>
    <xf numFmtId="0" fontId="7" fillId="0" borderId="0" xfId="0" applyFont="1" applyAlignment="1">
      <alignment horizontal="center" vertical="center" wrapText="1"/>
    </xf>
    <xf numFmtId="0" fontId="7" fillId="0" borderId="0" xfId="0" applyFont="1" applyAlignment="1">
      <alignment horizontal="center" vertical="top" wrapText="1"/>
    </xf>
    <xf numFmtId="0" fontId="7" fillId="4" borderId="0" xfId="0" applyFont="1" applyFill="1"/>
    <xf numFmtId="0" fontId="7" fillId="0" borderId="0" xfId="0" applyFont="1" applyAlignment="1">
      <alignment horizontal="center"/>
    </xf>
    <xf numFmtId="0" fontId="8" fillId="0" borderId="0" xfId="0" applyFont="1" applyAlignment="1">
      <alignment horizontal="center"/>
    </xf>
    <xf numFmtId="0" fontId="0" fillId="4" borderId="0" xfId="0" applyFill="1"/>
    <xf numFmtId="0" fontId="7" fillId="4" borderId="0" xfId="0" applyFont="1" applyFill="1" applyAlignment="1">
      <alignment horizontal="center"/>
    </xf>
    <xf numFmtId="0" fontId="8" fillId="4" borderId="0" xfId="0" applyFont="1" applyFill="1" applyAlignment="1">
      <alignment horizontal="center"/>
    </xf>
    <xf numFmtId="0" fontId="7" fillId="4" borderId="0" xfId="0" applyFont="1" applyFill="1" applyAlignment="1">
      <alignment horizontal="center" vertical="center" wrapText="1"/>
    </xf>
    <xf numFmtId="0" fontId="7" fillId="4" borderId="0" xfId="0" applyFont="1" applyFill="1" applyAlignment="1">
      <alignment horizontal="center" vertical="top" wrapText="1"/>
    </xf>
    <xf numFmtId="0" fontId="0" fillId="0" borderId="0" xfId="0" applyFont="1" applyFill="1" applyAlignment="1">
      <alignment horizontal="left"/>
    </xf>
    <xf numFmtId="0" fontId="0" fillId="0" borderId="0" xfId="0" applyFont="1" applyFill="1"/>
    <xf numFmtId="0" fontId="0" fillId="0" borderId="0" xfId="0" applyFont="1" applyAlignment="1">
      <alignment horizontal="left" wrapText="1"/>
    </xf>
    <xf numFmtId="0" fontId="0" fillId="0" borderId="0" xfId="0" applyFont="1" applyAlignment="1"/>
    <xf numFmtId="0" fontId="12" fillId="0" borderId="0" xfId="0" applyFont="1" applyAlignment="1">
      <alignment wrapText="1"/>
    </xf>
    <xf numFmtId="0" fontId="0" fillId="0" borderId="0" xfId="0" applyFont="1" applyAlignment="1">
      <alignment horizontal="left"/>
    </xf>
    <xf numFmtId="0" fontId="0" fillId="0" borderId="0" xfId="0" applyFont="1" applyAlignment="1">
      <alignment horizontal="right"/>
    </xf>
    <xf numFmtId="0" fontId="0" fillId="0" borderId="0" xfId="0" applyFont="1" applyBorder="1" applyAlignment="1"/>
    <xf numFmtId="0" fontId="0" fillId="0" borderId="0" xfId="0" applyFont="1" applyBorder="1" applyAlignment="1">
      <alignment horizontal="right" vertical="center" wrapText="1"/>
    </xf>
    <xf numFmtId="0" fontId="0" fillId="0" borderId="0" xfId="0" applyFont="1" applyFill="1" applyAlignment="1">
      <alignment horizontal="center"/>
    </xf>
    <xf numFmtId="0" fontId="0" fillId="0" borderId="0" xfId="0" applyFont="1" applyFill="1" applyAlignment="1"/>
    <xf numFmtId="0" fontId="0" fillId="0" borderId="0" xfId="1" applyFont="1" applyFill="1" applyBorder="1" applyAlignment="1">
      <alignment horizontal="left" vertical="center" wrapText="1"/>
    </xf>
    <xf numFmtId="0" fontId="0" fillId="0" borderId="0" xfId="1" applyFont="1" applyFill="1" applyBorder="1" applyAlignment="1">
      <alignment vertical="center" wrapText="1"/>
    </xf>
    <xf numFmtId="0" fontId="0" fillId="3" borderId="0" xfId="0" applyFont="1" applyFill="1" applyAlignment="1">
      <alignment horizontal="left"/>
    </xf>
    <xf numFmtId="0" fontId="0" fillId="3" borderId="0" xfId="0" applyFont="1" applyFill="1" applyAlignment="1"/>
    <xf numFmtId="0" fontId="0" fillId="3" borderId="0" xfId="0" applyFont="1" applyFill="1" applyAlignment="1">
      <alignment horizontal="left" wrapText="1"/>
    </xf>
    <xf numFmtId="0" fontId="0" fillId="3" borderId="0" xfId="0" applyFont="1" applyFill="1"/>
    <xf numFmtId="0" fontId="0" fillId="3" borderId="0" xfId="0" applyFont="1" applyFill="1" applyAlignment="1">
      <alignment horizontal="right"/>
    </xf>
    <xf numFmtId="0" fontId="0" fillId="3" borderId="0" xfId="0" applyFont="1" applyFill="1" applyAlignment="1">
      <alignment horizontal="center"/>
    </xf>
    <xf numFmtId="0" fontId="0" fillId="0" borderId="0" xfId="0" applyFont="1" applyFill="1" applyAlignment="1">
      <alignment horizontal="left" wrapText="1"/>
    </xf>
    <xf numFmtId="0" fontId="0" fillId="3" borderId="0" xfId="1" applyFont="1" applyFill="1" applyBorder="1" applyAlignment="1">
      <alignment vertical="center" wrapText="1"/>
    </xf>
    <xf numFmtId="0" fontId="0" fillId="0" borderId="0" xfId="0" applyFont="1" applyBorder="1"/>
    <xf numFmtId="0" fontId="0" fillId="0" borderId="0" xfId="1" applyFont="1" applyFill="1" applyBorder="1" applyAlignment="1">
      <alignment vertical="center"/>
    </xf>
    <xf numFmtId="0" fontId="0" fillId="0" borderId="0" xfId="1" applyFont="1" applyFill="1" applyBorder="1" applyAlignment="1">
      <alignment horizontal="left" wrapText="1"/>
    </xf>
    <xf numFmtId="0" fontId="0" fillId="0" borderId="0" xfId="1" applyFont="1" applyFill="1" applyBorder="1" applyAlignment="1">
      <alignment wrapText="1"/>
    </xf>
    <xf numFmtId="0" fontId="0" fillId="0" borderId="0" xfId="0" applyFont="1" applyFill="1" applyBorder="1"/>
    <xf numFmtId="0" fontId="0" fillId="0" borderId="0" xfId="0" applyFont="1" applyAlignment="1">
      <alignment horizontal="right" wrapText="1"/>
    </xf>
    <xf numFmtId="0" fontId="0" fillId="0" borderId="0" xfId="0" applyFont="1" applyFill="1" applyAlignment="1">
      <alignment horizontal="right"/>
    </xf>
    <xf numFmtId="0" fontId="0" fillId="0" borderId="0" xfId="0" applyFont="1" applyFill="1" applyBorder="1" applyAlignment="1"/>
    <xf numFmtId="0" fontId="4" fillId="4" borderId="0" xfId="0" applyFont="1" applyFill="1"/>
    <xf numFmtId="0" fontId="0" fillId="0" borderId="0" xfId="0" applyAlignment="1">
      <alignment horizontal="left" vertical="center"/>
    </xf>
    <xf numFmtId="0" fontId="1" fillId="0" borderId="0" xfId="0" applyFont="1"/>
    <xf numFmtId="0" fontId="0" fillId="0" borderId="0" xfId="0" applyFill="1" applyBorder="1"/>
    <xf numFmtId="0" fontId="0" fillId="0" borderId="0" xfId="0" applyAlignment="1">
      <alignment horizontal="center"/>
    </xf>
    <xf numFmtId="0" fontId="19" fillId="0" borderId="0" xfId="0" applyFont="1" applyAlignment="1">
      <alignment horizontal="left" vertical="center"/>
    </xf>
    <xf numFmtId="0" fontId="19" fillId="0" borderId="0" xfId="0" applyFont="1"/>
    <xf numFmtId="49" fontId="0" fillId="0" borderId="0" xfId="0" applyNumberFormat="1"/>
    <xf numFmtId="0" fontId="21" fillId="0" borderId="0" xfId="0" applyFont="1" applyAlignment="1">
      <alignment horizontal="right" vertical="center" wrapText="1"/>
    </xf>
    <xf numFmtId="0" fontId="4" fillId="0" borderId="0" xfId="0" applyFont="1" applyFill="1" applyAlignment="1">
      <alignment horizontal="right"/>
    </xf>
    <xf numFmtId="0" fontId="0" fillId="0" borderId="0" xfId="0" applyFont="1" applyFill="1" applyBorder="1" applyAlignment="1">
      <alignment horizontal="right" vertical="center" wrapText="1"/>
    </xf>
    <xf numFmtId="0" fontId="0" fillId="2" borderId="0" xfId="0" applyFont="1" applyFill="1"/>
    <xf numFmtId="3" fontId="19" fillId="0" borderId="0" xfId="0" applyNumberFormat="1" applyFont="1"/>
    <xf numFmtId="0" fontId="21" fillId="0" borderId="0" xfId="0" applyFont="1"/>
    <xf numFmtId="0" fontId="23" fillId="0" borderId="0" xfId="0" applyFont="1"/>
    <xf numFmtId="0" fontId="24" fillId="0" borderId="0" xfId="0" applyFont="1"/>
    <xf numFmtId="0" fontId="25" fillId="0" borderId="0" xfId="0" applyFont="1"/>
    <xf numFmtId="0" fontId="27" fillId="0" borderId="0" xfId="0" applyFont="1"/>
    <xf numFmtId="0" fontId="26" fillId="0" borderId="0" xfId="0" applyFont="1"/>
    <xf numFmtId="0" fontId="10" fillId="0" borderId="1" xfId="0" applyFont="1" applyBorder="1" applyAlignment="1">
      <alignment horizontal="center" vertical="top"/>
    </xf>
    <xf numFmtId="0" fontId="8" fillId="0" borderId="2" xfId="0" applyFont="1" applyBorder="1" applyAlignment="1">
      <alignment horizontal="center" vertical="center"/>
    </xf>
    <xf numFmtId="0" fontId="8" fillId="0" borderId="2" xfId="1" applyFont="1" applyFill="1" applyBorder="1" applyAlignment="1">
      <alignment horizontal="center" vertical="center" wrapText="1"/>
    </xf>
    <xf numFmtId="0" fontId="10" fillId="0" borderId="1" xfId="0" applyFont="1" applyFill="1" applyBorder="1" applyAlignment="1">
      <alignment horizontal="center" vertical="center"/>
    </xf>
    <xf numFmtId="0" fontId="28" fillId="0" borderId="1" xfId="1" applyFont="1" applyFill="1" applyBorder="1" applyAlignment="1">
      <alignment vertical="center"/>
    </xf>
    <xf numFmtId="0" fontId="28" fillId="0" borderId="1" xfId="1" applyFont="1" applyFill="1" applyBorder="1" applyAlignment="1">
      <alignment vertical="center" wrapText="1"/>
    </xf>
  </cellXfs>
  <cellStyles count="15">
    <cellStyle name="Normal 2" xfId="8"/>
    <cellStyle name="已访问的超链接" xfId="3" builtinId="9" hidden="1"/>
    <cellStyle name="已访问的超链接" xfId="5" builtinId="9" hidden="1"/>
    <cellStyle name="已访问的超链接" xfId="7" builtinId="9" hidden="1"/>
    <cellStyle name="已访问的超链接" xfId="10" builtinId="9" hidden="1"/>
    <cellStyle name="已访问的超链接" xfId="12" builtinId="9" hidden="1"/>
    <cellStyle name="已访问的超链接" xfId="14" builtinId="9" hidden="1"/>
    <cellStyle name="常规" xfId="0" builtinId="0"/>
    <cellStyle name="常规 2" xfId="1"/>
    <cellStyle name="超链接" xfId="2" builtinId="8" hidden="1"/>
    <cellStyle name="超链接" xfId="4" builtinId="8" hidden="1"/>
    <cellStyle name="超链接" xfId="6" builtinId="8" hidden="1"/>
    <cellStyle name="超链接" xfId="9" builtinId="8" hidden="1"/>
    <cellStyle name="超链接" xfId="11" builtinId="8" hidden="1"/>
    <cellStyle name="超链接" xfId="13" builtinId="8" hidden="1"/>
  </cellStyles>
  <dxfs count="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
  <sheetViews>
    <sheetView topLeftCell="A3" zoomScale="130" zoomScaleNormal="130" zoomScalePageLayoutView="130" workbookViewId="0">
      <selection activeCell="I36" sqref="I36"/>
    </sheetView>
  </sheetViews>
  <sheetFormatPr baseColWidth="10" defaultColWidth="10.1640625" defaultRowHeight="17" x14ac:dyDescent="0.25"/>
  <cols>
    <col min="1" max="1" width="6.83203125" style="5" customWidth="1"/>
    <col min="2" max="2" width="8" style="9" customWidth="1"/>
    <col min="3" max="3" width="7" style="9" customWidth="1"/>
    <col min="4" max="4" width="38.33203125" style="5" customWidth="1"/>
    <col min="5" max="5" width="6.6640625" style="5" bestFit="1" customWidth="1"/>
    <col min="6" max="6" width="11.1640625" style="5" customWidth="1"/>
    <col min="7" max="7" width="10.1640625" style="5" customWidth="1"/>
    <col min="8" max="8" width="19.5" style="5" customWidth="1"/>
    <col min="9" max="9" width="17.1640625" style="5" bestFit="1" customWidth="1"/>
    <col min="10" max="11" width="21" style="5" customWidth="1"/>
    <col min="12" max="12" width="22.33203125" style="9" customWidth="1"/>
    <col min="13" max="13" width="19.83203125" style="5" customWidth="1"/>
    <col min="14" max="16384" width="10.1640625" style="5"/>
  </cols>
  <sheetData>
    <row r="1" spans="1:13" s="1" customFormat="1" ht="18" x14ac:dyDescent="0.25">
      <c r="B1" s="1" t="s">
        <v>0</v>
      </c>
      <c r="F1" s="1" t="s">
        <v>1</v>
      </c>
      <c r="G1" s="2"/>
      <c r="H1" s="3"/>
      <c r="I1" s="2"/>
      <c r="L1" s="4"/>
    </row>
    <row r="2" spans="1:13" ht="48" x14ac:dyDescent="0.25">
      <c r="B2" s="6" t="s">
        <v>2</v>
      </c>
      <c r="C2" s="6" t="s">
        <v>3</v>
      </c>
      <c r="D2" s="7" t="s">
        <v>715</v>
      </c>
      <c r="F2" s="8"/>
      <c r="G2" s="6" t="s">
        <v>4</v>
      </c>
      <c r="H2" s="6" t="s">
        <v>5</v>
      </c>
      <c r="I2" s="8"/>
    </row>
    <row r="3" spans="1:13" ht="32" x14ac:dyDescent="0.25">
      <c r="C3" s="6" t="s">
        <v>6</v>
      </c>
      <c r="D3" s="7" t="s">
        <v>213</v>
      </c>
      <c r="F3" s="8"/>
      <c r="G3" s="6" t="s">
        <v>7</v>
      </c>
      <c r="H3" s="6" t="s">
        <v>8</v>
      </c>
      <c r="I3" s="8"/>
    </row>
    <row r="4" spans="1:13" ht="32" x14ac:dyDescent="0.25">
      <c r="C4" s="6" t="s">
        <v>9</v>
      </c>
      <c r="D4" s="7" t="s">
        <v>648</v>
      </c>
      <c r="F4" s="8"/>
      <c r="G4" s="6" t="s">
        <v>10</v>
      </c>
      <c r="H4" s="6" t="s">
        <v>11</v>
      </c>
      <c r="I4" s="8"/>
    </row>
    <row r="5" spans="1:13" x14ac:dyDescent="0.25">
      <c r="B5" s="6" t="s">
        <v>189</v>
      </c>
      <c r="C5" s="6" t="s">
        <v>12</v>
      </c>
      <c r="D5" s="7" t="s">
        <v>651</v>
      </c>
      <c r="F5" s="8"/>
      <c r="G5" s="6" t="s">
        <v>13</v>
      </c>
      <c r="H5" s="6" t="s">
        <v>14</v>
      </c>
      <c r="I5" s="8"/>
    </row>
    <row r="6" spans="1:13" x14ac:dyDescent="0.25">
      <c r="C6" s="6" t="s">
        <v>15</v>
      </c>
      <c r="D6" s="7" t="s">
        <v>718</v>
      </c>
      <c r="F6" s="8"/>
      <c r="G6" s="6" t="s">
        <v>16</v>
      </c>
      <c r="H6" s="6" t="s">
        <v>17</v>
      </c>
      <c r="I6" s="8"/>
    </row>
    <row r="7" spans="1:13" x14ac:dyDescent="0.25">
      <c r="B7" s="6"/>
      <c r="C7" s="6" t="s">
        <v>18</v>
      </c>
      <c r="D7" s="7" t="s">
        <v>719</v>
      </c>
      <c r="F7" s="11"/>
      <c r="G7" s="6" t="s">
        <v>19</v>
      </c>
      <c r="H7" s="6" t="s">
        <v>20</v>
      </c>
    </row>
    <row r="8" spans="1:13" x14ac:dyDescent="0.25">
      <c r="B8" s="6"/>
      <c r="C8" s="6" t="s">
        <v>21</v>
      </c>
      <c r="D8" s="7"/>
      <c r="F8" s="12"/>
      <c r="G8" s="6" t="s">
        <v>22</v>
      </c>
      <c r="H8" s="6" t="s">
        <v>23</v>
      </c>
    </row>
    <row r="9" spans="1:13" x14ac:dyDescent="0.25">
      <c r="B9" s="6" t="s">
        <v>24</v>
      </c>
      <c r="C9" s="6" t="s">
        <v>25</v>
      </c>
      <c r="D9" s="7" t="s">
        <v>211</v>
      </c>
      <c r="F9" s="11"/>
    </row>
    <row r="10" spans="1:13" x14ac:dyDescent="0.25">
      <c r="B10" s="6"/>
      <c r="C10" s="6" t="s">
        <v>26</v>
      </c>
      <c r="D10" s="55"/>
      <c r="F10" s="11"/>
      <c r="G10" s="6"/>
      <c r="H10" s="6"/>
    </row>
    <row r="11" spans="1:13" x14ac:dyDescent="0.25">
      <c r="B11" s="6"/>
      <c r="C11" s="6" t="s">
        <v>27</v>
      </c>
      <c r="D11" s="7" t="s">
        <v>212</v>
      </c>
      <c r="F11" s="11"/>
      <c r="G11" s="6"/>
      <c r="H11" s="6"/>
    </row>
    <row r="12" spans="1:13" x14ac:dyDescent="0.25">
      <c r="C12" s="6" t="s">
        <v>28</v>
      </c>
      <c r="D12" s="10"/>
      <c r="F12" s="12"/>
    </row>
    <row r="13" spans="1:13" x14ac:dyDescent="0.25">
      <c r="A13" s="13"/>
      <c r="B13" s="14"/>
      <c r="C13" s="14"/>
      <c r="D13" s="15"/>
      <c r="E13" s="13"/>
      <c r="F13" s="13"/>
      <c r="G13" s="13"/>
      <c r="H13" s="16" t="s">
        <v>98</v>
      </c>
      <c r="I13" s="16">
        <v>42431</v>
      </c>
      <c r="J13" s="16">
        <v>42438</v>
      </c>
      <c r="K13" s="16">
        <v>42445</v>
      </c>
      <c r="L13" s="16">
        <v>42452</v>
      </c>
      <c r="M13" s="17"/>
    </row>
    <row r="14" spans="1:13" s="9" customFormat="1" x14ac:dyDescent="0.25">
      <c r="A14" s="17" t="s">
        <v>29</v>
      </c>
      <c r="B14" s="17" t="s">
        <v>30</v>
      </c>
      <c r="C14" s="17" t="s">
        <v>31</v>
      </c>
      <c r="D14" s="17" t="s">
        <v>32</v>
      </c>
      <c r="E14" s="17" t="s">
        <v>33</v>
      </c>
      <c r="F14" s="17" t="s">
        <v>34</v>
      </c>
      <c r="G14" s="17" t="s">
        <v>35</v>
      </c>
      <c r="H14" s="18" t="s">
        <v>176</v>
      </c>
      <c r="I14" s="18" t="s">
        <v>177</v>
      </c>
      <c r="J14" s="18" t="s">
        <v>178</v>
      </c>
      <c r="K14" s="18" t="s">
        <v>179</v>
      </c>
      <c r="L14" s="18" t="s">
        <v>180</v>
      </c>
      <c r="M14" s="18" t="s">
        <v>36</v>
      </c>
    </row>
    <row r="15" spans="1:13" s="9" customFormat="1" x14ac:dyDescent="0.25">
      <c r="A15" s="19">
        <v>1</v>
      </c>
      <c r="B15" s="19" t="s">
        <v>77</v>
      </c>
      <c r="C15" s="19" t="s">
        <v>77</v>
      </c>
      <c r="D15" s="20" t="s">
        <v>646</v>
      </c>
      <c r="E15" s="19">
        <v>1</v>
      </c>
      <c r="F15" s="21" t="s">
        <v>647</v>
      </c>
      <c r="G15" s="17"/>
      <c r="H15" s="21" t="s">
        <v>647</v>
      </c>
      <c r="I15" s="18"/>
      <c r="J15" s="18"/>
      <c r="K15" s="18"/>
      <c r="L15" s="18"/>
      <c r="M15" s="18"/>
    </row>
    <row r="16" spans="1:13" s="9" customFormat="1" x14ac:dyDescent="0.25">
      <c r="A16" s="19">
        <f>A15+1</f>
        <v>2</v>
      </c>
      <c r="B16" s="19" t="s">
        <v>37</v>
      </c>
      <c r="C16" s="19" t="s">
        <v>38</v>
      </c>
      <c r="D16" s="20" t="s">
        <v>167</v>
      </c>
      <c r="E16" s="19">
        <v>1</v>
      </c>
      <c r="F16" s="21" t="s">
        <v>40</v>
      </c>
      <c r="G16" s="19"/>
      <c r="H16" s="21" t="s">
        <v>40</v>
      </c>
      <c r="I16" s="21"/>
      <c r="J16" s="21"/>
      <c r="K16" s="21"/>
      <c r="L16" s="21"/>
      <c r="M16" s="21"/>
    </row>
    <row r="17" spans="1:13" s="9" customFormat="1" x14ac:dyDescent="0.25">
      <c r="A17" s="19">
        <f t="shared" ref="A17:A26" si="0">A16+1</f>
        <v>3</v>
      </c>
      <c r="B17" s="19" t="s">
        <v>37</v>
      </c>
      <c r="C17" s="19" t="s">
        <v>49</v>
      </c>
      <c r="D17" s="20" t="s">
        <v>50</v>
      </c>
      <c r="E17" s="19">
        <v>1</v>
      </c>
      <c r="F17" s="21" t="s">
        <v>40</v>
      </c>
      <c r="G17" s="19"/>
      <c r="H17" s="21" t="s">
        <v>40</v>
      </c>
      <c r="I17" s="21"/>
      <c r="J17" s="21"/>
      <c r="K17" s="21"/>
      <c r="L17" s="21"/>
      <c r="M17" s="21"/>
    </row>
    <row r="18" spans="1:13" s="9" customFormat="1" x14ac:dyDescent="0.25">
      <c r="A18" s="19">
        <f t="shared" si="0"/>
        <v>4</v>
      </c>
      <c r="B18" s="19" t="s">
        <v>9</v>
      </c>
      <c r="C18" s="21" t="s">
        <v>46</v>
      </c>
      <c r="D18" s="20" t="s">
        <v>52</v>
      </c>
      <c r="E18" s="19">
        <v>1</v>
      </c>
      <c r="F18" s="21" t="s">
        <v>47</v>
      </c>
      <c r="G18" s="19" t="s">
        <v>131</v>
      </c>
      <c r="H18" s="21" t="s">
        <v>713</v>
      </c>
      <c r="I18" s="21"/>
      <c r="K18" s="21"/>
      <c r="L18" s="21"/>
      <c r="M18" s="21"/>
    </row>
    <row r="19" spans="1:13" s="9" customFormat="1" x14ac:dyDescent="0.25">
      <c r="A19" s="19">
        <f>A18+1</f>
        <v>5</v>
      </c>
      <c r="B19" s="19" t="s">
        <v>37</v>
      </c>
      <c r="C19" s="19" t="s">
        <v>45</v>
      </c>
      <c r="D19" s="20" t="s">
        <v>166</v>
      </c>
      <c r="E19" s="19">
        <v>1</v>
      </c>
      <c r="F19" s="21" t="s">
        <v>40</v>
      </c>
      <c r="G19" s="19"/>
      <c r="H19" s="21" t="s">
        <v>40</v>
      </c>
      <c r="I19" s="21"/>
      <c r="J19" s="21"/>
      <c r="K19" s="21"/>
      <c r="L19" s="21"/>
      <c r="M19" s="21"/>
    </row>
    <row r="20" spans="1:13" s="9" customFormat="1" x14ac:dyDescent="0.25">
      <c r="A20" s="19">
        <f t="shared" si="0"/>
        <v>6</v>
      </c>
      <c r="B20" s="19" t="s">
        <v>37</v>
      </c>
      <c r="C20" s="19" t="s">
        <v>38</v>
      </c>
      <c r="D20" s="20" t="s">
        <v>39</v>
      </c>
      <c r="E20" s="19">
        <v>1</v>
      </c>
      <c r="F20" s="21" t="s">
        <v>40</v>
      </c>
      <c r="G20" s="19"/>
      <c r="H20" s="21" t="s">
        <v>56</v>
      </c>
      <c r="I20" s="21" t="s">
        <v>712</v>
      </c>
      <c r="J20" s="21"/>
      <c r="K20" s="21"/>
      <c r="L20" s="21"/>
      <c r="M20" s="21"/>
    </row>
    <row r="21" spans="1:13" x14ac:dyDescent="0.25">
      <c r="A21" s="19">
        <f t="shared" si="0"/>
        <v>7</v>
      </c>
      <c r="B21" s="19" t="s">
        <v>37</v>
      </c>
      <c r="C21" s="22" t="s">
        <v>58</v>
      </c>
      <c r="D21" s="20" t="s">
        <v>59</v>
      </c>
      <c r="E21" s="19">
        <v>1</v>
      </c>
      <c r="F21" s="21" t="s">
        <v>40</v>
      </c>
      <c r="G21" s="19"/>
      <c r="H21" s="21" t="s">
        <v>61</v>
      </c>
      <c r="I21" s="21" t="s">
        <v>40</v>
      </c>
      <c r="J21" s="21"/>
      <c r="K21" s="21"/>
      <c r="L21" s="21"/>
      <c r="M21" s="21"/>
    </row>
    <row r="22" spans="1:13" x14ac:dyDescent="0.25">
      <c r="A22" s="19">
        <f t="shared" si="0"/>
        <v>8</v>
      </c>
      <c r="B22" s="19" t="s">
        <v>9</v>
      </c>
      <c r="C22" s="21" t="s">
        <v>46</v>
      </c>
      <c r="D22" s="20" t="s">
        <v>60</v>
      </c>
      <c r="E22" s="19">
        <v>1</v>
      </c>
      <c r="F22" s="21" t="s">
        <v>47</v>
      </c>
      <c r="G22" s="19"/>
      <c r="H22" s="21" t="s">
        <v>48</v>
      </c>
      <c r="I22" s="21"/>
      <c r="J22" s="21"/>
      <c r="K22" s="21"/>
      <c r="L22" s="5"/>
      <c r="M22" s="21"/>
    </row>
    <row r="23" spans="1:13" x14ac:dyDescent="0.25">
      <c r="A23" s="19">
        <f t="shared" si="0"/>
        <v>9</v>
      </c>
      <c r="B23" s="19" t="s">
        <v>37</v>
      </c>
      <c r="C23" s="19" t="s">
        <v>66</v>
      </c>
      <c r="D23" s="20" t="s">
        <v>67</v>
      </c>
      <c r="E23" s="19">
        <v>1</v>
      </c>
      <c r="F23" s="21" t="s">
        <v>40</v>
      </c>
      <c r="G23" s="19"/>
      <c r="H23" s="21" t="s">
        <v>61</v>
      </c>
      <c r="I23" s="21" t="s">
        <v>40</v>
      </c>
      <c r="J23" s="21"/>
      <c r="K23" s="21"/>
      <c r="L23" s="21"/>
      <c r="M23" s="21"/>
    </row>
    <row r="24" spans="1:13" x14ac:dyDescent="0.25">
      <c r="A24" s="19">
        <f t="shared" si="0"/>
        <v>10</v>
      </c>
      <c r="B24" s="19" t="s">
        <v>9</v>
      </c>
      <c r="C24" s="21" t="s">
        <v>46</v>
      </c>
      <c r="D24" s="20" t="s">
        <v>69</v>
      </c>
      <c r="E24" s="19">
        <v>1</v>
      </c>
      <c r="F24" s="21" t="s">
        <v>47</v>
      </c>
      <c r="G24" s="19"/>
      <c r="H24" s="21" t="s">
        <v>48</v>
      </c>
      <c r="I24" s="21"/>
      <c r="J24" s="21"/>
      <c r="K24" s="21"/>
      <c r="L24" s="21"/>
      <c r="M24" s="21"/>
    </row>
    <row r="25" spans="1:13" x14ac:dyDescent="0.25">
      <c r="A25" s="19">
        <f t="shared" si="0"/>
        <v>11</v>
      </c>
      <c r="B25" s="19" t="s">
        <v>37</v>
      </c>
      <c r="C25" s="21" t="s">
        <v>689</v>
      </c>
      <c r="D25" s="20" t="s">
        <v>714</v>
      </c>
      <c r="E25" s="19">
        <v>1</v>
      </c>
      <c r="F25" s="21" t="s">
        <v>40</v>
      </c>
      <c r="G25" s="19"/>
      <c r="H25" s="21" t="s">
        <v>654</v>
      </c>
      <c r="I25" s="21" t="s">
        <v>40</v>
      </c>
      <c r="J25" s="21"/>
      <c r="K25" s="21"/>
      <c r="M25" s="21"/>
    </row>
    <row r="26" spans="1:13" x14ac:dyDescent="0.25">
      <c r="A26" s="19">
        <f t="shared" si="0"/>
        <v>12</v>
      </c>
      <c r="B26" s="23" t="s">
        <v>53</v>
      </c>
      <c r="C26" s="21" t="s">
        <v>54</v>
      </c>
      <c r="D26" s="20" t="s">
        <v>55</v>
      </c>
      <c r="E26" s="19">
        <v>1</v>
      </c>
      <c r="F26" s="21" t="s">
        <v>40</v>
      </c>
      <c r="G26" s="21"/>
      <c r="H26" s="22"/>
      <c r="I26" s="21" t="s">
        <v>61</v>
      </c>
      <c r="J26" s="21" t="s">
        <v>40</v>
      </c>
      <c r="K26" s="24"/>
      <c r="L26" s="24"/>
      <c r="M26" s="21"/>
    </row>
    <row r="27" spans="1:13" x14ac:dyDescent="0.25">
      <c r="A27" s="19">
        <f t="shared" ref="A27:A83" si="1">A26+1</f>
        <v>13</v>
      </c>
      <c r="B27" s="19" t="s">
        <v>9</v>
      </c>
      <c r="C27" s="21" t="s">
        <v>46</v>
      </c>
      <c r="D27" s="25" t="s">
        <v>57</v>
      </c>
      <c r="E27" s="19">
        <v>1</v>
      </c>
      <c r="F27" s="21" t="s">
        <v>48</v>
      </c>
      <c r="G27" s="21" t="s">
        <v>131</v>
      </c>
      <c r="H27" s="22" t="s">
        <v>48</v>
      </c>
      <c r="I27" s="21"/>
      <c r="J27" s="21"/>
      <c r="K27" s="24"/>
      <c r="L27" s="24"/>
      <c r="M27" s="21"/>
    </row>
    <row r="28" spans="1:13" x14ac:dyDescent="0.25">
      <c r="A28" s="19">
        <f t="shared" si="1"/>
        <v>14</v>
      </c>
      <c r="B28" s="19" t="s">
        <v>9</v>
      </c>
      <c r="C28" s="21" t="s">
        <v>188</v>
      </c>
      <c r="D28" s="25" t="s">
        <v>187</v>
      </c>
      <c r="E28" s="19">
        <v>1</v>
      </c>
      <c r="F28" s="21" t="s">
        <v>48</v>
      </c>
      <c r="G28" s="21"/>
      <c r="H28" s="22" t="s">
        <v>47</v>
      </c>
      <c r="I28" s="21"/>
      <c r="J28" s="21"/>
      <c r="K28" s="24"/>
      <c r="L28" s="24"/>
      <c r="M28" s="21"/>
    </row>
    <row r="29" spans="1:13" x14ac:dyDescent="0.25">
      <c r="A29" s="19">
        <f>A28+1</f>
        <v>15</v>
      </c>
      <c r="B29" s="21" t="s">
        <v>3</v>
      </c>
      <c r="C29" s="21" t="s">
        <v>688</v>
      </c>
      <c r="D29" s="20" t="s">
        <v>686</v>
      </c>
      <c r="E29" s="19">
        <v>1</v>
      </c>
      <c r="F29" s="21" t="s">
        <v>40</v>
      </c>
      <c r="G29" s="19"/>
      <c r="H29" s="21" t="s">
        <v>657</v>
      </c>
      <c r="I29" s="21" t="s">
        <v>61</v>
      </c>
      <c r="J29" s="21" t="s">
        <v>40</v>
      </c>
      <c r="K29" s="24"/>
      <c r="L29" s="21"/>
      <c r="M29" s="22"/>
    </row>
    <row r="30" spans="1:13" x14ac:dyDescent="0.25">
      <c r="A30" s="19">
        <f t="shared" si="1"/>
        <v>16</v>
      </c>
      <c r="B30" s="19" t="s">
        <v>9</v>
      </c>
      <c r="C30" s="21" t="s">
        <v>46</v>
      </c>
      <c r="D30" s="20" t="s">
        <v>687</v>
      </c>
      <c r="E30" s="19">
        <v>1</v>
      </c>
      <c r="F30" s="21" t="s">
        <v>48</v>
      </c>
      <c r="G30" s="19"/>
      <c r="H30" s="21"/>
      <c r="I30" s="21" t="s">
        <v>48</v>
      </c>
      <c r="J30" s="21"/>
      <c r="K30" s="24"/>
      <c r="L30" s="21"/>
      <c r="M30" s="22"/>
    </row>
    <row r="31" spans="1:13" x14ac:dyDescent="0.25">
      <c r="A31" s="19">
        <f t="shared" ref="A31:A80" si="2">$A30+1</f>
        <v>17</v>
      </c>
      <c r="B31" s="21" t="s">
        <v>3</v>
      </c>
      <c r="C31" s="21" t="s">
        <v>77</v>
      </c>
      <c r="D31" s="25" t="s">
        <v>209</v>
      </c>
      <c r="E31" s="19">
        <v>1</v>
      </c>
      <c r="F31" s="21" t="s">
        <v>40</v>
      </c>
      <c r="G31" s="19"/>
      <c r="I31" s="102" t="s">
        <v>56</v>
      </c>
      <c r="J31" s="21" t="s">
        <v>61</v>
      </c>
      <c r="K31" s="21" t="s">
        <v>40</v>
      </c>
      <c r="L31" s="21"/>
      <c r="M31" s="22"/>
    </row>
    <row r="32" spans="1:13" x14ac:dyDescent="0.25">
      <c r="A32" s="19">
        <f t="shared" si="1"/>
        <v>18</v>
      </c>
      <c r="B32" s="19" t="s">
        <v>9</v>
      </c>
      <c r="C32" s="21" t="s">
        <v>46</v>
      </c>
      <c r="D32" s="20" t="s">
        <v>210</v>
      </c>
      <c r="E32" s="19">
        <v>1</v>
      </c>
      <c r="F32" s="21" t="s">
        <v>48</v>
      </c>
      <c r="G32" s="19"/>
      <c r="H32" s="21"/>
      <c r="I32" s="21"/>
      <c r="J32" s="21"/>
      <c r="K32" s="21"/>
      <c r="L32" s="21"/>
      <c r="M32" s="22"/>
    </row>
    <row r="33" spans="1:13" x14ac:dyDescent="0.25">
      <c r="A33" s="19">
        <f t="shared" si="2"/>
        <v>19</v>
      </c>
      <c r="B33" s="21" t="s">
        <v>3</v>
      </c>
      <c r="C33" s="21" t="s">
        <v>63</v>
      </c>
      <c r="D33" s="25" t="s">
        <v>64</v>
      </c>
      <c r="E33" s="19">
        <v>1</v>
      </c>
      <c r="F33" s="21" t="s">
        <v>40</v>
      </c>
      <c r="G33" s="19"/>
      <c r="H33" s="21"/>
      <c r="I33" s="21"/>
      <c r="J33" s="21" t="s">
        <v>48</v>
      </c>
      <c r="K33" s="21"/>
      <c r="L33" s="21"/>
      <c r="M33" s="22"/>
    </row>
    <row r="34" spans="1:13" s="9" customFormat="1" x14ac:dyDescent="0.25">
      <c r="A34" s="19">
        <f t="shared" si="1"/>
        <v>20</v>
      </c>
      <c r="B34" s="19" t="s">
        <v>9</v>
      </c>
      <c r="C34" s="21" t="s">
        <v>46</v>
      </c>
      <c r="D34" s="20" t="s">
        <v>65</v>
      </c>
      <c r="E34" s="19">
        <v>1</v>
      </c>
      <c r="F34" s="21" t="s">
        <v>48</v>
      </c>
      <c r="G34" s="19"/>
      <c r="H34" s="21"/>
      <c r="I34" s="21"/>
      <c r="J34" s="21" t="s">
        <v>48</v>
      </c>
      <c r="K34" s="21"/>
      <c r="L34" s="21"/>
      <c r="M34" s="21"/>
    </row>
    <row r="35" spans="1:13" s="9" customFormat="1" x14ac:dyDescent="0.25">
      <c r="A35" s="19">
        <f t="shared" si="2"/>
        <v>21</v>
      </c>
      <c r="B35" s="19" t="s">
        <v>3</v>
      </c>
      <c r="C35" s="21" t="s">
        <v>77</v>
      </c>
      <c r="D35" s="20" t="s">
        <v>194</v>
      </c>
      <c r="E35" s="19">
        <v>2</v>
      </c>
      <c r="F35" s="21" t="s">
        <v>40</v>
      </c>
      <c r="G35" s="19"/>
      <c r="H35" s="21" t="s">
        <v>652</v>
      </c>
      <c r="I35" s="21" t="s">
        <v>727</v>
      </c>
      <c r="J35" s="21"/>
      <c r="K35" s="21"/>
      <c r="L35" s="21"/>
      <c r="M35" s="21"/>
    </row>
    <row r="36" spans="1:13" s="9" customFormat="1" x14ac:dyDescent="0.25">
      <c r="A36" s="19">
        <f t="shared" si="1"/>
        <v>22</v>
      </c>
      <c r="B36" s="19" t="s">
        <v>37</v>
      </c>
      <c r="C36" s="19" t="s">
        <v>70</v>
      </c>
      <c r="D36" s="20" t="s">
        <v>183</v>
      </c>
      <c r="E36" s="19">
        <v>2</v>
      </c>
      <c r="F36" s="21" t="s">
        <v>40</v>
      </c>
      <c r="G36" s="19"/>
      <c r="H36" s="21"/>
      <c r="I36" s="21" t="s">
        <v>653</v>
      </c>
      <c r="J36" s="21" t="s">
        <v>654</v>
      </c>
      <c r="K36" s="21" t="s">
        <v>40</v>
      </c>
      <c r="L36" s="21"/>
      <c r="M36" s="21"/>
    </row>
    <row r="37" spans="1:13" s="9" customFormat="1" x14ac:dyDescent="0.25">
      <c r="A37" s="19">
        <f t="shared" si="2"/>
        <v>23</v>
      </c>
      <c r="B37" s="19" t="s">
        <v>9</v>
      </c>
      <c r="C37" s="21" t="s">
        <v>46</v>
      </c>
      <c r="D37" s="20" t="s">
        <v>190</v>
      </c>
      <c r="E37" s="19">
        <v>2</v>
      </c>
      <c r="F37" s="21" t="s">
        <v>48</v>
      </c>
      <c r="G37" s="19"/>
      <c r="H37" s="21"/>
      <c r="I37" s="21"/>
      <c r="J37" s="21" t="s">
        <v>48</v>
      </c>
      <c r="K37" s="21"/>
      <c r="L37" s="21"/>
      <c r="M37" s="21"/>
    </row>
    <row r="38" spans="1:13" x14ac:dyDescent="0.25">
      <c r="A38" s="19">
        <f t="shared" si="1"/>
        <v>24</v>
      </c>
      <c r="B38" s="19" t="s">
        <v>37</v>
      </c>
      <c r="C38" s="19" t="s">
        <v>38</v>
      </c>
      <c r="D38" s="20" t="s">
        <v>186</v>
      </c>
      <c r="E38" s="19">
        <v>2</v>
      </c>
      <c r="F38" s="21" t="s">
        <v>40</v>
      </c>
      <c r="G38" s="21"/>
      <c r="H38" s="21"/>
      <c r="I38" s="21" t="s">
        <v>653</v>
      </c>
      <c r="J38" s="21" t="s">
        <v>654</v>
      </c>
      <c r="K38" s="22" t="s">
        <v>40</v>
      </c>
      <c r="L38" s="21"/>
      <c r="M38" s="21"/>
    </row>
    <row r="39" spans="1:13" x14ac:dyDescent="0.25">
      <c r="A39" s="19">
        <f t="shared" si="2"/>
        <v>25</v>
      </c>
      <c r="B39" s="19" t="s">
        <v>37</v>
      </c>
      <c r="C39" s="19" t="s">
        <v>70</v>
      </c>
      <c r="D39" s="20" t="s">
        <v>71</v>
      </c>
      <c r="E39" s="19">
        <v>2</v>
      </c>
      <c r="F39" s="21" t="s">
        <v>40</v>
      </c>
      <c r="G39" s="19"/>
      <c r="H39" s="21"/>
      <c r="I39" s="21" t="s">
        <v>653</v>
      </c>
      <c r="J39" s="21" t="s">
        <v>56</v>
      </c>
      <c r="K39" s="21" t="s">
        <v>61</v>
      </c>
      <c r="L39" s="21" t="s">
        <v>40</v>
      </c>
      <c r="M39" s="21"/>
    </row>
    <row r="40" spans="1:13" x14ac:dyDescent="0.25">
      <c r="A40" s="19">
        <f t="shared" si="1"/>
        <v>26</v>
      </c>
      <c r="B40" s="19" t="s">
        <v>9</v>
      </c>
      <c r="C40" s="21" t="s">
        <v>46</v>
      </c>
      <c r="D40" s="20" t="s">
        <v>72</v>
      </c>
      <c r="E40" s="19">
        <v>2</v>
      </c>
      <c r="F40" s="21" t="s">
        <v>47</v>
      </c>
      <c r="G40" s="19"/>
      <c r="H40" s="21"/>
      <c r="I40" s="21"/>
      <c r="J40" s="21" t="s">
        <v>653</v>
      </c>
      <c r="K40" s="21" t="s">
        <v>654</v>
      </c>
      <c r="L40" s="21" t="s">
        <v>40</v>
      </c>
      <c r="M40" s="21"/>
    </row>
    <row r="41" spans="1:13" s="9" customFormat="1" x14ac:dyDescent="0.25">
      <c r="A41" s="19">
        <f t="shared" si="2"/>
        <v>27</v>
      </c>
      <c r="B41" s="19" t="s">
        <v>37</v>
      </c>
      <c r="C41" s="19" t="s">
        <v>43</v>
      </c>
      <c r="D41" s="20" t="s">
        <v>181</v>
      </c>
      <c r="E41" s="19">
        <v>3</v>
      </c>
      <c r="F41" s="21" t="s">
        <v>61</v>
      </c>
      <c r="G41" s="19"/>
      <c r="H41" s="21"/>
      <c r="I41" s="21"/>
      <c r="J41" s="21"/>
      <c r="K41" s="21"/>
      <c r="L41" s="21"/>
      <c r="M41" s="21"/>
    </row>
    <row r="42" spans="1:13" s="9" customFormat="1" x14ac:dyDescent="0.25">
      <c r="A42" s="19">
        <f t="shared" si="1"/>
        <v>28</v>
      </c>
      <c r="B42" s="19" t="s">
        <v>37</v>
      </c>
      <c r="C42" s="19" t="s">
        <v>43</v>
      </c>
      <c r="D42" s="20" t="s">
        <v>182</v>
      </c>
      <c r="E42" s="19">
        <v>3</v>
      </c>
      <c r="F42" s="21" t="s">
        <v>61</v>
      </c>
      <c r="G42" s="19"/>
      <c r="H42" s="21"/>
      <c r="I42" s="21"/>
      <c r="J42" s="21"/>
      <c r="K42" s="21"/>
      <c r="L42" s="21"/>
      <c r="M42" s="21"/>
    </row>
    <row r="43" spans="1:13" s="9" customFormat="1" x14ac:dyDescent="0.25">
      <c r="A43" s="19">
        <f t="shared" si="2"/>
        <v>29</v>
      </c>
      <c r="B43" s="19" t="s">
        <v>9</v>
      </c>
      <c r="C43" s="21" t="s">
        <v>46</v>
      </c>
      <c r="D43" s="20" t="s">
        <v>192</v>
      </c>
      <c r="E43" s="19">
        <v>3</v>
      </c>
      <c r="F43" s="21" t="s">
        <v>193</v>
      </c>
      <c r="G43" s="19"/>
      <c r="H43" s="21"/>
      <c r="I43" s="21"/>
      <c r="J43" s="21"/>
      <c r="K43" s="21"/>
      <c r="L43" s="21"/>
      <c r="M43" s="21"/>
    </row>
    <row r="44" spans="1:13" x14ac:dyDescent="0.25">
      <c r="A44" s="19">
        <f t="shared" si="1"/>
        <v>30</v>
      </c>
      <c r="B44" s="19" t="s">
        <v>9</v>
      </c>
      <c r="C44" s="19" t="s">
        <v>43</v>
      </c>
      <c r="D44" s="103" t="s">
        <v>185</v>
      </c>
      <c r="E44" s="19">
        <v>3</v>
      </c>
      <c r="F44" s="21" t="s">
        <v>51</v>
      </c>
      <c r="G44" s="21"/>
      <c r="H44" s="21"/>
      <c r="I44" s="21"/>
      <c r="J44" s="21"/>
      <c r="K44" s="21"/>
      <c r="L44" s="21"/>
      <c r="M44" s="21"/>
    </row>
    <row r="45" spans="1:13" x14ac:dyDescent="0.25">
      <c r="A45" s="19">
        <f t="shared" si="2"/>
        <v>31</v>
      </c>
      <c r="B45" s="19" t="s">
        <v>37</v>
      </c>
      <c r="C45" s="19" t="s">
        <v>70</v>
      </c>
      <c r="D45" s="103" t="s">
        <v>184</v>
      </c>
      <c r="E45" s="19">
        <v>3</v>
      </c>
      <c r="F45" s="21" t="s">
        <v>40</v>
      </c>
      <c r="G45" s="19"/>
      <c r="H45" s="21"/>
      <c r="I45" s="21"/>
      <c r="J45" s="21"/>
      <c r="K45" s="22"/>
      <c r="L45" s="22"/>
      <c r="M45" s="22"/>
    </row>
    <row r="46" spans="1:13" s="9" customFormat="1" x14ac:dyDescent="0.25">
      <c r="A46" s="19">
        <f t="shared" si="1"/>
        <v>32</v>
      </c>
      <c r="B46" s="19" t="s">
        <v>9</v>
      </c>
      <c r="C46" s="21" t="s">
        <v>46</v>
      </c>
      <c r="D46" s="20" t="s">
        <v>191</v>
      </c>
      <c r="E46" s="19">
        <v>3</v>
      </c>
      <c r="F46" s="21" t="s">
        <v>48</v>
      </c>
      <c r="G46" s="19"/>
      <c r="H46" s="22"/>
      <c r="I46" s="22"/>
      <c r="J46" s="22"/>
      <c r="K46" s="22"/>
      <c r="L46" s="21"/>
      <c r="M46" s="21"/>
    </row>
    <row r="47" spans="1:13" s="9" customFormat="1" x14ac:dyDescent="0.25">
      <c r="A47" s="19">
        <f t="shared" si="2"/>
        <v>33</v>
      </c>
      <c r="B47" s="19" t="s">
        <v>27</v>
      </c>
      <c r="C47" s="19" t="s">
        <v>58</v>
      </c>
      <c r="D47" s="15" t="s">
        <v>73</v>
      </c>
      <c r="E47" s="19">
        <v>1</v>
      </c>
      <c r="F47" s="21" t="s">
        <v>56</v>
      </c>
      <c r="G47" s="19"/>
      <c r="H47" s="21" t="s">
        <v>56</v>
      </c>
      <c r="I47" s="21"/>
      <c r="J47" s="21"/>
      <c r="K47" s="21"/>
      <c r="L47" s="21"/>
      <c r="M47" s="21"/>
    </row>
    <row r="48" spans="1:13" ht="15.75" customHeight="1" x14ac:dyDescent="0.25">
      <c r="A48" s="19">
        <f t="shared" si="1"/>
        <v>34</v>
      </c>
      <c r="B48" s="19" t="s">
        <v>27</v>
      </c>
      <c r="C48" s="19" t="s">
        <v>58</v>
      </c>
      <c r="D48" s="20" t="s">
        <v>168</v>
      </c>
      <c r="E48" s="19">
        <v>1</v>
      </c>
      <c r="F48" s="21" t="s">
        <v>41</v>
      </c>
      <c r="G48" s="21"/>
      <c r="H48" s="21"/>
      <c r="I48" s="24" t="s">
        <v>42</v>
      </c>
      <c r="K48" s="21" t="s">
        <v>40</v>
      </c>
      <c r="L48" s="21"/>
      <c r="M48" s="21"/>
    </row>
    <row r="49" spans="1:13" x14ac:dyDescent="0.25">
      <c r="A49" s="19">
        <f t="shared" si="2"/>
        <v>35</v>
      </c>
      <c r="B49" s="19" t="s">
        <v>27</v>
      </c>
      <c r="C49" s="19" t="s">
        <v>58</v>
      </c>
      <c r="D49" s="20" t="s">
        <v>169</v>
      </c>
      <c r="E49" s="19">
        <v>1</v>
      </c>
      <c r="F49" s="21" t="s">
        <v>40</v>
      </c>
      <c r="G49" s="21"/>
      <c r="H49" s="21"/>
      <c r="I49" s="21"/>
      <c r="J49" s="21" t="s">
        <v>42</v>
      </c>
      <c r="L49" s="21" t="s">
        <v>40</v>
      </c>
      <c r="M49" s="21"/>
    </row>
    <row r="50" spans="1:13" x14ac:dyDescent="0.25">
      <c r="A50" s="19">
        <f t="shared" si="1"/>
        <v>36</v>
      </c>
      <c r="B50" s="19" t="s">
        <v>27</v>
      </c>
      <c r="C50" s="19" t="s">
        <v>58</v>
      </c>
      <c r="D50" s="20" t="s">
        <v>656</v>
      </c>
      <c r="E50" s="19">
        <v>1</v>
      </c>
      <c r="F50" s="21" t="s">
        <v>40</v>
      </c>
      <c r="G50" s="21"/>
      <c r="H50" s="21" t="s">
        <v>42</v>
      </c>
      <c r="I50" s="21"/>
      <c r="J50" s="21"/>
      <c r="K50" s="21"/>
      <c r="L50" s="21"/>
      <c r="M50" s="21"/>
    </row>
    <row r="51" spans="1:13" x14ac:dyDescent="0.25">
      <c r="A51" s="19">
        <f t="shared" si="2"/>
        <v>37</v>
      </c>
      <c r="B51" s="19" t="s">
        <v>27</v>
      </c>
      <c r="C51" s="19" t="s">
        <v>54</v>
      </c>
      <c r="D51" s="20" t="s">
        <v>195</v>
      </c>
      <c r="E51" s="19">
        <v>1</v>
      </c>
      <c r="F51" s="21" t="s">
        <v>42</v>
      </c>
      <c r="G51" s="21"/>
      <c r="H51" s="21"/>
      <c r="I51" s="21"/>
      <c r="J51" s="24"/>
      <c r="K51" s="21"/>
      <c r="L51" s="99" t="s">
        <v>42</v>
      </c>
      <c r="M51" s="21"/>
    </row>
    <row r="52" spans="1:13" x14ac:dyDescent="0.25">
      <c r="A52" s="19">
        <f t="shared" si="1"/>
        <v>38</v>
      </c>
      <c r="B52" s="19" t="s">
        <v>27</v>
      </c>
      <c r="C52" s="19" t="s">
        <v>66</v>
      </c>
      <c r="D52" s="25" t="s">
        <v>76</v>
      </c>
      <c r="E52" s="21">
        <v>1</v>
      </c>
      <c r="F52" s="21" t="s">
        <v>42</v>
      </c>
      <c r="G52" s="21"/>
      <c r="H52" s="21"/>
      <c r="I52" s="21" t="s">
        <v>42</v>
      </c>
      <c r="J52" s="24"/>
      <c r="K52" s="24"/>
      <c r="L52" s="24"/>
      <c r="M52" s="21"/>
    </row>
    <row r="53" spans="1:13" x14ac:dyDescent="0.25">
      <c r="A53" s="19">
        <f t="shared" si="2"/>
        <v>39</v>
      </c>
      <c r="B53" s="19" t="s">
        <v>27</v>
      </c>
      <c r="C53" s="19" t="s">
        <v>75</v>
      </c>
      <c r="D53" s="20" t="s">
        <v>707</v>
      </c>
      <c r="E53" s="19">
        <v>1</v>
      </c>
      <c r="F53" s="21" t="s">
        <v>40</v>
      </c>
      <c r="G53" s="21"/>
      <c r="H53" s="21"/>
      <c r="I53" s="21"/>
      <c r="J53" s="24"/>
      <c r="K53" s="21"/>
      <c r="L53" s="99" t="s">
        <v>655</v>
      </c>
      <c r="M53" s="21"/>
    </row>
    <row r="54" spans="1:13" x14ac:dyDescent="0.25">
      <c r="A54" s="19">
        <f t="shared" si="1"/>
        <v>40</v>
      </c>
      <c r="B54" s="19" t="s">
        <v>27</v>
      </c>
      <c r="C54" s="21" t="s">
        <v>80</v>
      </c>
      <c r="D54" s="20" t="s">
        <v>200</v>
      </c>
      <c r="E54" s="21">
        <v>1</v>
      </c>
      <c r="F54" s="21" t="s">
        <v>68</v>
      </c>
      <c r="G54" s="21"/>
      <c r="H54" s="21"/>
      <c r="I54" s="21"/>
      <c r="J54" s="21" t="s">
        <v>658</v>
      </c>
      <c r="K54" s="24"/>
      <c r="L54" s="24"/>
      <c r="M54" s="21"/>
    </row>
    <row r="55" spans="1:13" x14ac:dyDescent="0.25">
      <c r="A55" s="19">
        <f t="shared" si="2"/>
        <v>41</v>
      </c>
      <c r="B55" s="19" t="s">
        <v>27</v>
      </c>
      <c r="C55" s="21" t="s">
        <v>80</v>
      </c>
      <c r="D55" s="20" t="s">
        <v>201</v>
      </c>
      <c r="E55" s="21">
        <v>1</v>
      </c>
      <c r="F55" s="21" t="s">
        <v>40</v>
      </c>
      <c r="G55" s="21"/>
      <c r="H55" s="21"/>
      <c r="I55" s="21"/>
      <c r="J55" s="21"/>
      <c r="K55" s="21" t="s">
        <v>42</v>
      </c>
      <c r="L55" s="21" t="s">
        <v>40</v>
      </c>
      <c r="M55" s="21"/>
    </row>
    <row r="56" spans="1:13" x14ac:dyDescent="0.25">
      <c r="A56" s="19">
        <f t="shared" si="1"/>
        <v>42</v>
      </c>
      <c r="B56" s="19" t="s">
        <v>27</v>
      </c>
      <c r="C56" s="21" t="s">
        <v>80</v>
      </c>
      <c r="D56" s="15" t="s">
        <v>198</v>
      </c>
      <c r="E56" s="21">
        <v>1</v>
      </c>
      <c r="F56" s="21" t="s">
        <v>42</v>
      </c>
      <c r="G56" s="19"/>
      <c r="H56" s="21"/>
      <c r="I56" s="21"/>
      <c r="J56" s="21"/>
      <c r="K56" s="21" t="s">
        <v>42</v>
      </c>
      <c r="L56" s="21" t="s">
        <v>40</v>
      </c>
      <c r="M56" s="21"/>
    </row>
    <row r="57" spans="1:13" x14ac:dyDescent="0.25">
      <c r="A57" s="19">
        <f t="shared" si="2"/>
        <v>43</v>
      </c>
      <c r="B57" s="19" t="s">
        <v>27</v>
      </c>
      <c r="C57" s="21" t="s">
        <v>80</v>
      </c>
      <c r="D57" s="20" t="s">
        <v>203</v>
      </c>
      <c r="E57" s="19">
        <v>1</v>
      </c>
      <c r="F57" s="21" t="s">
        <v>68</v>
      </c>
      <c r="G57" s="21"/>
      <c r="H57" s="21"/>
      <c r="I57" s="21"/>
      <c r="J57" s="21"/>
      <c r="K57" s="24" t="s">
        <v>657</v>
      </c>
      <c r="L57" s="24"/>
      <c r="M57" s="21"/>
    </row>
    <row r="58" spans="1:13" x14ac:dyDescent="0.25">
      <c r="A58" s="19">
        <f t="shared" si="1"/>
        <v>44</v>
      </c>
      <c r="B58" s="19" t="s">
        <v>27</v>
      </c>
      <c r="C58" s="21" t="s">
        <v>80</v>
      </c>
      <c r="D58" s="20" t="s">
        <v>199</v>
      </c>
      <c r="E58" s="19">
        <v>1</v>
      </c>
      <c r="F58" s="21" t="s">
        <v>40</v>
      </c>
      <c r="G58" s="21"/>
      <c r="H58" s="21"/>
      <c r="I58" s="21"/>
      <c r="J58" s="21"/>
      <c r="K58" s="24"/>
      <c r="L58" s="24" t="s">
        <v>42</v>
      </c>
      <c r="M58" s="21"/>
    </row>
    <row r="59" spans="1:13" x14ac:dyDescent="0.25">
      <c r="A59" s="19">
        <f t="shared" si="2"/>
        <v>45</v>
      </c>
      <c r="B59" s="21" t="s">
        <v>62</v>
      </c>
      <c r="C59" s="21" t="s">
        <v>54</v>
      </c>
      <c r="D59" s="20" t="s">
        <v>204</v>
      </c>
      <c r="E59" s="21">
        <v>1</v>
      </c>
      <c r="F59" s="21" t="s">
        <v>40</v>
      </c>
      <c r="G59" s="21"/>
      <c r="H59" s="21"/>
      <c r="I59" s="24"/>
      <c r="J59" s="24" t="s">
        <v>42</v>
      </c>
      <c r="K59" s="21" t="s">
        <v>40</v>
      </c>
      <c r="L59" s="24"/>
      <c r="M59" s="21"/>
    </row>
    <row r="60" spans="1:13" x14ac:dyDescent="0.25">
      <c r="A60" s="19">
        <f t="shared" si="1"/>
        <v>46</v>
      </c>
      <c r="B60" s="21" t="s">
        <v>62</v>
      </c>
      <c r="C60" s="21" t="s">
        <v>54</v>
      </c>
      <c r="D60" s="20" t="s">
        <v>205</v>
      </c>
      <c r="E60" s="19">
        <v>1</v>
      </c>
      <c r="F60" s="21" t="s">
        <v>40</v>
      </c>
      <c r="G60" s="19"/>
      <c r="H60" s="21"/>
      <c r="J60" s="21" t="s">
        <v>42</v>
      </c>
      <c r="K60" s="21" t="s">
        <v>40</v>
      </c>
      <c r="L60" s="21"/>
      <c r="M60" s="21"/>
    </row>
    <row r="61" spans="1:13" x14ac:dyDescent="0.25">
      <c r="A61" s="19">
        <f t="shared" si="2"/>
        <v>47</v>
      </c>
      <c r="B61" s="19" t="s">
        <v>27</v>
      </c>
      <c r="C61" s="19" t="s">
        <v>54</v>
      </c>
      <c r="D61" s="20" t="s">
        <v>196</v>
      </c>
      <c r="E61" s="19">
        <v>2</v>
      </c>
      <c r="F61" s="21" t="s">
        <v>56</v>
      </c>
      <c r="G61" s="21"/>
      <c r="H61" s="21"/>
      <c r="I61" s="21"/>
      <c r="J61" s="24" t="s">
        <v>653</v>
      </c>
      <c r="K61" s="21" t="s">
        <v>56</v>
      </c>
      <c r="L61" s="24"/>
      <c r="M61" s="21"/>
    </row>
    <row r="62" spans="1:13" x14ac:dyDescent="0.25">
      <c r="A62" s="19">
        <f t="shared" si="1"/>
        <v>48</v>
      </c>
      <c r="B62" s="19" t="s">
        <v>27</v>
      </c>
      <c r="C62" s="19" t="s">
        <v>58</v>
      </c>
      <c r="D62" s="15" t="s">
        <v>74</v>
      </c>
      <c r="E62" s="19">
        <v>2</v>
      </c>
      <c r="F62" s="21" t="s">
        <v>56</v>
      </c>
      <c r="G62" s="21"/>
      <c r="H62" s="21"/>
      <c r="I62" s="21"/>
      <c r="J62" s="24"/>
      <c r="K62" s="21"/>
      <c r="L62" s="24" t="s">
        <v>717</v>
      </c>
      <c r="M62" s="21"/>
    </row>
    <row r="63" spans="1:13" x14ac:dyDescent="0.25">
      <c r="A63" s="19">
        <f t="shared" si="2"/>
        <v>49</v>
      </c>
      <c r="B63" s="19" t="s">
        <v>27</v>
      </c>
      <c r="C63" s="19" t="s">
        <v>54</v>
      </c>
      <c r="D63" s="103" t="s">
        <v>111</v>
      </c>
      <c r="E63" s="19">
        <v>3</v>
      </c>
      <c r="F63" s="21" t="s">
        <v>68</v>
      </c>
      <c r="G63" s="21"/>
      <c r="H63" s="21"/>
      <c r="I63" s="21"/>
      <c r="J63" s="21"/>
      <c r="K63" s="21"/>
      <c r="L63" s="24"/>
      <c r="M63" s="21"/>
    </row>
    <row r="64" spans="1:13" x14ac:dyDescent="0.25">
      <c r="A64" s="19">
        <f t="shared" si="1"/>
        <v>50</v>
      </c>
      <c r="B64" s="19" t="s">
        <v>27</v>
      </c>
      <c r="C64" s="19" t="s">
        <v>54</v>
      </c>
      <c r="D64" s="103" t="s">
        <v>202</v>
      </c>
      <c r="E64" s="19">
        <v>3</v>
      </c>
      <c r="F64" s="21" t="s">
        <v>42</v>
      </c>
      <c r="G64" s="21"/>
      <c r="H64" s="21"/>
      <c r="I64" s="21"/>
      <c r="J64" s="21"/>
      <c r="K64" s="21"/>
      <c r="L64" s="24"/>
      <c r="M64" s="21"/>
    </row>
    <row r="65" spans="1:13" x14ac:dyDescent="0.25">
      <c r="A65" s="19">
        <f t="shared" si="2"/>
        <v>51</v>
      </c>
      <c r="B65" s="19" t="s">
        <v>27</v>
      </c>
      <c r="C65" s="19" t="s">
        <v>58</v>
      </c>
      <c r="D65" s="103" t="s">
        <v>170</v>
      </c>
      <c r="E65" s="19">
        <v>3</v>
      </c>
      <c r="F65" s="21" t="s">
        <v>42</v>
      </c>
      <c r="G65" s="21"/>
      <c r="H65" s="21"/>
      <c r="I65" s="21"/>
      <c r="J65" s="21"/>
      <c r="K65" s="21"/>
      <c r="L65" s="21"/>
      <c r="M65" s="21"/>
    </row>
    <row r="66" spans="1:13" x14ac:dyDescent="0.25">
      <c r="A66" s="19">
        <f t="shared" si="2"/>
        <v>52</v>
      </c>
      <c r="B66" s="19" t="s">
        <v>27</v>
      </c>
      <c r="C66" s="19" t="s">
        <v>58</v>
      </c>
      <c r="D66" s="103" t="s">
        <v>171</v>
      </c>
      <c r="E66" s="19">
        <v>3</v>
      </c>
      <c r="F66" s="21" t="s">
        <v>42</v>
      </c>
      <c r="G66" s="21"/>
      <c r="H66" s="21"/>
      <c r="I66" s="21"/>
      <c r="J66" s="24"/>
      <c r="K66" s="21"/>
      <c r="L66" s="24"/>
      <c r="M66" s="21"/>
    </row>
    <row r="67" spans="1:13" x14ac:dyDescent="0.25">
      <c r="A67" s="19">
        <f t="shared" si="1"/>
        <v>53</v>
      </c>
      <c r="B67" s="19" t="s">
        <v>27</v>
      </c>
      <c r="C67" s="19" t="s">
        <v>54</v>
      </c>
      <c r="D67" s="103" t="s">
        <v>197</v>
      </c>
      <c r="E67" s="19">
        <v>3</v>
      </c>
      <c r="F67" s="21" t="s">
        <v>42</v>
      </c>
      <c r="G67" s="21"/>
      <c r="H67" s="21"/>
      <c r="I67" s="21"/>
      <c r="J67" s="24"/>
      <c r="K67" s="21"/>
      <c r="L67" s="24"/>
      <c r="M67" s="21"/>
    </row>
    <row r="68" spans="1:13" ht="16" customHeight="1" x14ac:dyDescent="0.25">
      <c r="A68" s="19">
        <f t="shared" si="2"/>
        <v>54</v>
      </c>
      <c r="B68" s="19" t="s">
        <v>27</v>
      </c>
      <c r="C68" s="19" t="s">
        <v>66</v>
      </c>
      <c r="D68" s="104" t="s">
        <v>78</v>
      </c>
      <c r="E68" s="19">
        <v>3</v>
      </c>
      <c r="F68" s="21" t="s">
        <v>42</v>
      </c>
      <c r="G68" s="19"/>
      <c r="I68" s="22"/>
      <c r="J68" s="22"/>
      <c r="K68" s="22"/>
      <c r="L68" s="21"/>
      <c r="M68" s="22"/>
    </row>
    <row r="69" spans="1:13" x14ac:dyDescent="0.25">
      <c r="A69" s="19">
        <f t="shared" si="1"/>
        <v>55</v>
      </c>
      <c r="B69" s="23"/>
      <c r="C69" s="21"/>
      <c r="D69" s="26" t="s">
        <v>82</v>
      </c>
      <c r="E69" s="21"/>
      <c r="F69" s="21"/>
      <c r="G69" s="21"/>
      <c r="H69" s="21"/>
      <c r="I69" s="24"/>
      <c r="J69" s="24"/>
      <c r="K69" s="21"/>
      <c r="L69" s="24"/>
      <c r="M69" s="21"/>
    </row>
    <row r="70" spans="1:13" x14ac:dyDescent="0.25">
      <c r="A70" s="19">
        <f t="shared" si="2"/>
        <v>56</v>
      </c>
      <c r="B70" s="23" t="s">
        <v>27</v>
      </c>
      <c r="C70" s="21" t="s">
        <v>77</v>
      </c>
      <c r="D70" s="20" t="s">
        <v>659</v>
      </c>
      <c r="E70" s="21">
        <v>1</v>
      </c>
      <c r="F70" s="21" t="s">
        <v>51</v>
      </c>
      <c r="G70" s="21"/>
      <c r="H70" s="21" t="s">
        <v>660</v>
      </c>
      <c r="I70" s="24"/>
      <c r="J70" s="24"/>
      <c r="K70" s="21" t="s">
        <v>661</v>
      </c>
      <c r="L70" s="24"/>
      <c r="M70" s="21"/>
    </row>
    <row r="71" spans="1:13" x14ac:dyDescent="0.25">
      <c r="A71" s="19">
        <f t="shared" si="1"/>
        <v>57</v>
      </c>
      <c r="B71" s="21" t="s">
        <v>83</v>
      </c>
      <c r="C71" s="21" t="s">
        <v>77</v>
      </c>
      <c r="D71" s="20" t="s">
        <v>84</v>
      </c>
      <c r="E71" s="21">
        <v>2</v>
      </c>
      <c r="F71" s="21" t="s">
        <v>81</v>
      </c>
      <c r="G71" s="21"/>
      <c r="I71" s="24"/>
      <c r="J71" s="24" t="s">
        <v>51</v>
      </c>
      <c r="K71" s="24"/>
      <c r="L71" s="24"/>
      <c r="M71" s="21"/>
    </row>
    <row r="72" spans="1:13" x14ac:dyDescent="0.25">
      <c r="A72" s="19">
        <f t="shared" si="2"/>
        <v>58</v>
      </c>
      <c r="B72" s="21" t="s">
        <v>83</v>
      </c>
      <c r="C72" s="21" t="s">
        <v>77</v>
      </c>
      <c r="D72" s="20" t="s">
        <v>85</v>
      </c>
      <c r="E72" s="21">
        <v>2</v>
      </c>
      <c r="F72" s="21" t="s">
        <v>51</v>
      </c>
      <c r="G72" s="21"/>
      <c r="H72" s="24"/>
      <c r="I72" s="24" t="s">
        <v>51</v>
      </c>
      <c r="J72" s="24"/>
      <c r="K72" s="24"/>
      <c r="L72" s="24"/>
      <c r="M72" s="21"/>
    </row>
    <row r="73" spans="1:13" x14ac:dyDescent="0.25">
      <c r="A73" s="19">
        <f t="shared" si="1"/>
        <v>59</v>
      </c>
      <c r="B73" s="21" t="s">
        <v>83</v>
      </c>
      <c r="C73" s="21" t="s">
        <v>77</v>
      </c>
      <c r="D73" s="25" t="s">
        <v>662</v>
      </c>
      <c r="E73" s="21">
        <v>2</v>
      </c>
      <c r="F73" s="21" t="s">
        <v>51</v>
      </c>
      <c r="G73" s="21"/>
      <c r="I73" s="21" t="s">
        <v>51</v>
      </c>
      <c r="J73" s="24"/>
      <c r="K73" s="24"/>
      <c r="L73" s="24"/>
      <c r="M73" s="21"/>
    </row>
    <row r="74" spans="1:13" x14ac:dyDescent="0.25">
      <c r="A74" s="19">
        <f t="shared" si="2"/>
        <v>60</v>
      </c>
      <c r="B74" s="21" t="s">
        <v>83</v>
      </c>
      <c r="C74" s="21" t="s">
        <v>77</v>
      </c>
      <c r="D74" s="25" t="s">
        <v>663</v>
      </c>
      <c r="E74" s="21">
        <v>2</v>
      </c>
      <c r="F74" s="21" t="s">
        <v>51</v>
      </c>
      <c r="G74" s="21"/>
      <c r="H74" s="21"/>
      <c r="I74" s="24"/>
      <c r="J74" s="24"/>
      <c r="K74" s="24"/>
      <c r="L74" s="24" t="s">
        <v>51</v>
      </c>
      <c r="M74" s="21"/>
    </row>
    <row r="75" spans="1:13" x14ac:dyDescent="0.25">
      <c r="A75" s="19">
        <f t="shared" si="1"/>
        <v>61</v>
      </c>
      <c r="B75" s="21" t="s">
        <v>83</v>
      </c>
      <c r="C75" s="21" t="s">
        <v>77</v>
      </c>
      <c r="D75" s="25" t="s">
        <v>244</v>
      </c>
      <c r="E75" s="21">
        <v>2</v>
      </c>
      <c r="F75" s="21" t="s">
        <v>51</v>
      </c>
      <c r="G75" s="19"/>
      <c r="H75" s="24"/>
      <c r="I75" s="24"/>
      <c r="J75" s="24"/>
      <c r="K75" s="24"/>
      <c r="L75" s="24" t="s">
        <v>51</v>
      </c>
      <c r="M75" s="24"/>
    </row>
    <row r="76" spans="1:13" x14ac:dyDescent="0.25">
      <c r="A76" s="19">
        <f t="shared" si="2"/>
        <v>62</v>
      </c>
      <c r="B76" s="21"/>
      <c r="C76" s="19"/>
      <c r="D76" s="26" t="s">
        <v>86</v>
      </c>
      <c r="E76" s="19"/>
      <c r="F76" s="21"/>
      <c r="G76" s="21"/>
      <c r="H76" s="21"/>
      <c r="I76" s="21"/>
      <c r="J76" s="24"/>
      <c r="K76" s="24"/>
      <c r="L76" s="24"/>
      <c r="M76" s="21"/>
    </row>
    <row r="77" spans="1:13" x14ac:dyDescent="0.25">
      <c r="A77" s="19">
        <f t="shared" si="1"/>
        <v>63</v>
      </c>
      <c r="B77" s="21" t="s">
        <v>37</v>
      </c>
      <c r="C77" s="19" t="s">
        <v>87</v>
      </c>
      <c r="D77" s="27" t="s">
        <v>88</v>
      </c>
      <c r="E77" s="19"/>
      <c r="F77" s="21" t="s">
        <v>61</v>
      </c>
      <c r="G77" s="19"/>
      <c r="H77" s="21"/>
      <c r="I77" s="21"/>
      <c r="J77" s="21"/>
      <c r="K77" s="21"/>
      <c r="L77" s="21"/>
      <c r="M77" s="21"/>
    </row>
    <row r="78" spans="1:13" ht="32" x14ac:dyDescent="0.25">
      <c r="A78" s="19">
        <f t="shared" si="2"/>
        <v>64</v>
      </c>
      <c r="B78" s="21" t="s">
        <v>37</v>
      </c>
      <c r="C78" s="19" t="s">
        <v>63</v>
      </c>
      <c r="D78" s="27" t="s">
        <v>89</v>
      </c>
      <c r="E78" s="19"/>
      <c r="F78" s="21" t="s">
        <v>44</v>
      </c>
      <c r="G78" s="19"/>
      <c r="H78" s="21"/>
      <c r="I78" s="21"/>
      <c r="J78" s="21"/>
      <c r="K78" s="21"/>
      <c r="L78" s="21"/>
      <c r="M78" s="21"/>
    </row>
    <row r="79" spans="1:13" x14ac:dyDescent="0.25">
      <c r="A79" s="19">
        <f t="shared" si="1"/>
        <v>65</v>
      </c>
      <c r="B79" s="21"/>
      <c r="C79" s="19"/>
      <c r="D79" s="28" t="s">
        <v>90</v>
      </c>
      <c r="E79" s="19"/>
      <c r="F79" s="19"/>
      <c r="G79" s="19"/>
      <c r="H79" s="21"/>
      <c r="I79" s="21"/>
      <c r="J79" s="21"/>
      <c r="K79" s="21"/>
      <c r="L79" s="21"/>
      <c r="M79" s="21"/>
    </row>
    <row r="80" spans="1:13" x14ac:dyDescent="0.25">
      <c r="A80" s="19">
        <f t="shared" si="2"/>
        <v>66</v>
      </c>
      <c r="B80" s="21" t="s">
        <v>9</v>
      </c>
      <c r="C80" s="22" t="s">
        <v>91</v>
      </c>
      <c r="D80" s="27" t="s">
        <v>94</v>
      </c>
      <c r="E80" s="21">
        <v>1</v>
      </c>
      <c r="F80" s="21" t="s">
        <v>48</v>
      </c>
      <c r="G80" s="21"/>
      <c r="H80" s="21" t="s">
        <v>461</v>
      </c>
      <c r="I80" s="21" t="s">
        <v>462</v>
      </c>
      <c r="J80" s="21"/>
      <c r="K80" s="21"/>
      <c r="L80" s="21"/>
      <c r="M80" s="21"/>
    </row>
    <row r="81" spans="1:13" x14ac:dyDescent="0.25">
      <c r="A81" s="19">
        <f t="shared" si="1"/>
        <v>67</v>
      </c>
      <c r="B81" s="21" t="s">
        <v>9</v>
      </c>
      <c r="C81" s="22" t="s">
        <v>91</v>
      </c>
      <c r="D81" s="27" t="s">
        <v>270</v>
      </c>
      <c r="E81" s="21">
        <v>1</v>
      </c>
      <c r="F81" s="21" t="s">
        <v>48</v>
      </c>
      <c r="G81" s="19"/>
      <c r="H81" s="21" t="s">
        <v>461</v>
      </c>
      <c r="I81" s="21" t="s">
        <v>462</v>
      </c>
      <c r="J81" s="21"/>
      <c r="K81" s="21"/>
      <c r="L81" s="21"/>
      <c r="M81" s="21"/>
    </row>
    <row r="82" spans="1:13" x14ac:dyDescent="0.25">
      <c r="A82" s="19">
        <f t="shared" si="1"/>
        <v>68</v>
      </c>
      <c r="B82" s="21" t="s">
        <v>9</v>
      </c>
      <c r="C82" s="22" t="s">
        <v>91</v>
      </c>
      <c r="D82" s="27" t="s">
        <v>273</v>
      </c>
      <c r="E82" s="19">
        <v>1</v>
      </c>
      <c r="F82" s="22" t="s">
        <v>48</v>
      </c>
      <c r="G82" s="19"/>
      <c r="H82" s="21" t="s">
        <v>461</v>
      </c>
      <c r="I82" s="21" t="s">
        <v>462</v>
      </c>
      <c r="J82" s="21"/>
      <c r="K82" s="21"/>
      <c r="L82" s="21"/>
      <c r="M82" s="21"/>
    </row>
    <row r="83" spans="1:13" x14ac:dyDescent="0.25">
      <c r="A83" s="19">
        <f t="shared" si="1"/>
        <v>69</v>
      </c>
      <c r="B83" s="21" t="s">
        <v>9</v>
      </c>
      <c r="C83" s="22" t="s">
        <v>91</v>
      </c>
      <c r="D83" s="27" t="s">
        <v>175</v>
      </c>
      <c r="E83" s="19">
        <v>1</v>
      </c>
      <c r="F83" s="22" t="s">
        <v>48</v>
      </c>
      <c r="G83" s="19"/>
      <c r="H83" s="21" t="s">
        <v>287</v>
      </c>
      <c r="I83" s="21" t="s">
        <v>461</v>
      </c>
      <c r="J83" s="21" t="s">
        <v>462</v>
      </c>
      <c r="K83" s="21"/>
      <c r="L83" s="21"/>
      <c r="M83" s="21"/>
    </row>
    <row r="84" spans="1:13" x14ac:dyDescent="0.25">
      <c r="A84" s="19">
        <f t="shared" ref="A84:A109" si="3">A83+1</f>
        <v>70</v>
      </c>
      <c r="B84" s="21" t="s">
        <v>9</v>
      </c>
      <c r="C84" s="22" t="s">
        <v>91</v>
      </c>
      <c r="D84" s="27" t="s">
        <v>174</v>
      </c>
      <c r="E84" s="19">
        <v>1</v>
      </c>
      <c r="F84" s="22" t="s">
        <v>48</v>
      </c>
      <c r="G84" s="19"/>
      <c r="H84" s="21" t="s">
        <v>286</v>
      </c>
      <c r="I84" s="21" t="s">
        <v>461</v>
      </c>
      <c r="J84" s="21" t="s">
        <v>462</v>
      </c>
      <c r="K84" s="21"/>
      <c r="L84" s="21"/>
      <c r="M84" s="21"/>
    </row>
    <row r="85" spans="1:13" x14ac:dyDescent="0.25">
      <c r="A85" s="19">
        <f t="shared" si="3"/>
        <v>71</v>
      </c>
      <c r="B85" s="21" t="s">
        <v>9</v>
      </c>
      <c r="C85" s="22" t="s">
        <v>91</v>
      </c>
      <c r="D85" s="27" t="s">
        <v>173</v>
      </c>
      <c r="E85" s="19">
        <v>1</v>
      </c>
      <c r="F85" s="22" t="s">
        <v>48</v>
      </c>
      <c r="G85" s="19"/>
      <c r="H85" s="21"/>
      <c r="I85" s="21" t="s">
        <v>286</v>
      </c>
      <c r="J85" s="21" t="s">
        <v>285</v>
      </c>
      <c r="K85" s="21"/>
      <c r="L85" s="21"/>
      <c r="M85" s="22"/>
    </row>
    <row r="86" spans="1:13" x14ac:dyDescent="0.25">
      <c r="A86" s="19">
        <f t="shared" si="3"/>
        <v>72</v>
      </c>
      <c r="B86" s="21" t="s">
        <v>9</v>
      </c>
      <c r="C86" s="22" t="s">
        <v>91</v>
      </c>
      <c r="D86" s="27" t="s">
        <v>271</v>
      </c>
      <c r="E86" s="19">
        <v>1</v>
      </c>
      <c r="F86" s="22" t="s">
        <v>48</v>
      </c>
      <c r="G86" s="19"/>
      <c r="H86" s="21" t="s">
        <v>461</v>
      </c>
      <c r="I86" s="21" t="s">
        <v>462</v>
      </c>
      <c r="J86" s="21"/>
      <c r="K86" s="21"/>
      <c r="L86" s="21"/>
      <c r="M86" s="22"/>
    </row>
    <row r="87" spans="1:13" x14ac:dyDescent="0.25">
      <c r="A87" s="19">
        <f t="shared" si="3"/>
        <v>73</v>
      </c>
      <c r="B87" s="21" t="s">
        <v>9</v>
      </c>
      <c r="C87" s="22" t="s">
        <v>91</v>
      </c>
      <c r="D87" s="27" t="s">
        <v>172</v>
      </c>
      <c r="E87" s="19">
        <v>1</v>
      </c>
      <c r="F87" s="22" t="s">
        <v>48</v>
      </c>
      <c r="G87" s="19"/>
      <c r="H87" s="21" t="s">
        <v>288</v>
      </c>
      <c r="I87" s="21" t="s">
        <v>285</v>
      </c>
      <c r="J87" s="21"/>
      <c r="K87" s="21"/>
      <c r="L87" s="21"/>
      <c r="M87" s="22"/>
    </row>
    <row r="88" spans="1:13" x14ac:dyDescent="0.25">
      <c r="A88" s="19">
        <f t="shared" si="3"/>
        <v>74</v>
      </c>
      <c r="B88" s="21" t="s">
        <v>9</v>
      </c>
      <c r="C88" s="22" t="s">
        <v>91</v>
      </c>
      <c r="D88" s="27" t="s">
        <v>272</v>
      </c>
      <c r="E88" s="19">
        <v>1</v>
      </c>
      <c r="F88" s="22" t="s">
        <v>48</v>
      </c>
      <c r="G88" s="19"/>
      <c r="H88" s="21" t="s">
        <v>289</v>
      </c>
      <c r="I88" s="21" t="s">
        <v>290</v>
      </c>
      <c r="J88" s="21" t="s">
        <v>285</v>
      </c>
      <c r="K88" s="21"/>
      <c r="L88" s="21"/>
      <c r="M88" s="22"/>
    </row>
    <row r="89" spans="1:13" x14ac:dyDescent="0.25">
      <c r="A89" s="19">
        <f t="shared" si="3"/>
        <v>75</v>
      </c>
      <c r="B89" s="21" t="s">
        <v>9</v>
      </c>
      <c r="C89" s="22" t="s">
        <v>91</v>
      </c>
      <c r="D89" s="27"/>
      <c r="E89" s="19">
        <v>1</v>
      </c>
      <c r="F89" s="22" t="s">
        <v>48</v>
      </c>
      <c r="G89" s="19"/>
      <c r="H89" s="21"/>
      <c r="I89" s="21"/>
      <c r="J89" s="21"/>
      <c r="K89" s="21"/>
      <c r="L89" s="21"/>
      <c r="M89" s="22"/>
    </row>
    <row r="90" spans="1:13" x14ac:dyDescent="0.25">
      <c r="A90" s="19">
        <f t="shared" si="3"/>
        <v>76</v>
      </c>
      <c r="B90" s="21" t="s">
        <v>9</v>
      </c>
      <c r="C90" s="22" t="s">
        <v>95</v>
      </c>
      <c r="D90" s="27" t="s">
        <v>274</v>
      </c>
      <c r="E90" s="19">
        <v>1</v>
      </c>
      <c r="F90" s="22" t="s">
        <v>48</v>
      </c>
      <c r="G90" s="19"/>
      <c r="H90" s="21" t="s">
        <v>297</v>
      </c>
      <c r="I90" s="21" t="s">
        <v>296</v>
      </c>
      <c r="J90" s="21"/>
      <c r="K90" s="21"/>
      <c r="L90" s="21"/>
      <c r="M90" s="22"/>
    </row>
    <row r="91" spans="1:13" x14ac:dyDescent="0.25">
      <c r="A91" s="19">
        <f t="shared" si="3"/>
        <v>77</v>
      </c>
      <c r="B91" s="21" t="s">
        <v>9</v>
      </c>
      <c r="C91" s="22" t="s">
        <v>95</v>
      </c>
      <c r="D91" s="27" t="s">
        <v>187</v>
      </c>
      <c r="E91" s="19">
        <v>1</v>
      </c>
      <c r="F91" s="22" t="s">
        <v>48</v>
      </c>
      <c r="G91" s="19"/>
      <c r="H91" s="21" t="s">
        <v>716</v>
      </c>
      <c r="I91" s="21"/>
      <c r="J91" s="21"/>
      <c r="K91" s="21"/>
      <c r="L91" s="21"/>
      <c r="M91" s="22"/>
    </row>
    <row r="92" spans="1:13" x14ac:dyDescent="0.25">
      <c r="A92" s="19">
        <f t="shared" si="3"/>
        <v>78</v>
      </c>
      <c r="B92" s="21" t="s">
        <v>9</v>
      </c>
      <c r="C92" s="22" t="s">
        <v>95</v>
      </c>
      <c r="D92" s="27" t="s">
        <v>463</v>
      </c>
      <c r="E92" s="19">
        <v>1</v>
      </c>
      <c r="F92" s="22" t="s">
        <v>48</v>
      </c>
      <c r="G92" s="19"/>
      <c r="H92" s="21" t="s">
        <v>296</v>
      </c>
      <c r="I92" s="21"/>
      <c r="J92" s="21"/>
      <c r="K92" s="21"/>
      <c r="L92" s="21"/>
      <c r="M92" s="22"/>
    </row>
    <row r="93" spans="1:13" x14ac:dyDescent="0.25">
      <c r="A93" s="19">
        <f t="shared" si="3"/>
        <v>79</v>
      </c>
      <c r="B93" s="21" t="s">
        <v>9</v>
      </c>
      <c r="C93" s="22" t="s">
        <v>95</v>
      </c>
      <c r="D93" s="27" t="s">
        <v>464</v>
      </c>
      <c r="E93" s="19">
        <v>1</v>
      </c>
      <c r="F93" s="22" t="s">
        <v>48</v>
      </c>
      <c r="G93" s="19"/>
      <c r="H93" s="21" t="s">
        <v>296</v>
      </c>
      <c r="J93" s="21"/>
      <c r="K93" s="21"/>
      <c r="L93" s="21"/>
      <c r="M93" s="22"/>
    </row>
    <row r="94" spans="1:13" x14ac:dyDescent="0.25">
      <c r="A94" s="19">
        <f t="shared" si="3"/>
        <v>80</v>
      </c>
      <c r="B94" s="21" t="s">
        <v>9</v>
      </c>
      <c r="C94" s="22" t="s">
        <v>95</v>
      </c>
      <c r="D94" s="27" t="s">
        <v>465</v>
      </c>
      <c r="E94" s="19">
        <v>1</v>
      </c>
      <c r="F94" s="22" t="s">
        <v>48</v>
      </c>
      <c r="G94" s="19"/>
      <c r="H94" s="21" t="s">
        <v>289</v>
      </c>
      <c r="I94" s="21" t="s">
        <v>297</v>
      </c>
      <c r="J94" s="21" t="s">
        <v>296</v>
      </c>
      <c r="K94" s="21"/>
      <c r="L94" s="21"/>
      <c r="M94" s="22"/>
    </row>
    <row r="95" spans="1:13" x14ac:dyDescent="0.25">
      <c r="A95" s="19">
        <f t="shared" si="3"/>
        <v>81</v>
      </c>
      <c r="B95" s="21"/>
      <c r="C95" s="22"/>
      <c r="D95" s="27"/>
      <c r="E95" s="100"/>
      <c r="F95" s="101"/>
      <c r="G95" s="19"/>
      <c r="H95" s="21"/>
      <c r="I95" s="21"/>
      <c r="J95" s="21"/>
      <c r="K95" s="21"/>
      <c r="L95" s="21"/>
      <c r="M95" s="22"/>
    </row>
    <row r="96" spans="1:13" ht="17" customHeight="1" x14ac:dyDescent="0.25">
      <c r="A96" s="19">
        <f t="shared" si="3"/>
        <v>82</v>
      </c>
      <c r="B96" s="21" t="s">
        <v>9</v>
      </c>
      <c r="C96" s="21" t="s">
        <v>96</v>
      </c>
      <c r="D96" s="27" t="s">
        <v>471</v>
      </c>
      <c r="E96" s="29">
        <v>1</v>
      </c>
      <c r="F96" s="30" t="s">
        <v>47</v>
      </c>
      <c r="G96" s="19"/>
      <c r="H96" s="21" t="s">
        <v>297</v>
      </c>
      <c r="I96" s="21"/>
      <c r="J96" s="21"/>
      <c r="K96" s="13"/>
      <c r="L96" s="13"/>
      <c r="M96" s="22"/>
    </row>
    <row r="97" spans="1:13" x14ac:dyDescent="0.25">
      <c r="A97" s="19">
        <f t="shared" si="3"/>
        <v>83</v>
      </c>
      <c r="B97" s="21" t="s">
        <v>9</v>
      </c>
      <c r="C97" s="22" t="s">
        <v>96</v>
      </c>
      <c r="D97" s="27" t="s">
        <v>472</v>
      </c>
      <c r="E97" s="29">
        <v>1</v>
      </c>
      <c r="F97" s="30" t="s">
        <v>47</v>
      </c>
      <c r="G97" s="19"/>
      <c r="H97" s="21"/>
      <c r="I97" s="21" t="s">
        <v>297</v>
      </c>
      <c r="J97" s="21"/>
      <c r="K97" s="13"/>
      <c r="L97" s="13"/>
      <c r="M97" s="22"/>
    </row>
    <row r="98" spans="1:13" ht="17" customHeight="1" x14ac:dyDescent="0.25">
      <c r="A98" s="19">
        <f t="shared" si="3"/>
        <v>84</v>
      </c>
      <c r="B98" s="21" t="s">
        <v>9</v>
      </c>
      <c r="C98" s="21" t="s">
        <v>96</v>
      </c>
      <c r="D98" s="27" t="s">
        <v>685</v>
      </c>
      <c r="E98" s="29">
        <v>1</v>
      </c>
      <c r="F98" s="30" t="s">
        <v>47</v>
      </c>
      <c r="G98" s="19"/>
      <c r="H98" s="21"/>
      <c r="I98" s="21" t="s">
        <v>297</v>
      </c>
      <c r="J98" s="21"/>
      <c r="K98" s="21"/>
      <c r="L98" s="21"/>
      <c r="M98" s="22"/>
    </row>
    <row r="99" spans="1:13" x14ac:dyDescent="0.25">
      <c r="A99" s="19">
        <f t="shared" si="3"/>
        <v>85</v>
      </c>
      <c r="B99" s="21" t="s">
        <v>9</v>
      </c>
      <c r="C99" s="22" t="s">
        <v>96</v>
      </c>
      <c r="D99" s="27" t="s">
        <v>675</v>
      </c>
      <c r="E99" s="29">
        <v>1</v>
      </c>
      <c r="F99" s="30" t="s">
        <v>47</v>
      </c>
      <c r="G99" s="19"/>
      <c r="H99" s="21"/>
      <c r="I99" s="21" t="s">
        <v>297</v>
      </c>
      <c r="J99" s="21"/>
      <c r="K99" s="13"/>
      <c r="L99" s="13"/>
      <c r="M99" s="22"/>
    </row>
    <row r="100" spans="1:13" x14ac:dyDescent="0.25">
      <c r="A100" s="19">
        <f t="shared" si="3"/>
        <v>86</v>
      </c>
      <c r="B100" s="21" t="s">
        <v>9</v>
      </c>
      <c r="C100" s="22" t="s">
        <v>96</v>
      </c>
      <c r="D100" s="27" t="s">
        <v>467</v>
      </c>
      <c r="E100" s="29">
        <v>1</v>
      </c>
      <c r="F100" s="30" t="s">
        <v>47</v>
      </c>
      <c r="G100" s="19"/>
      <c r="H100" s="21"/>
      <c r="I100" s="21"/>
      <c r="J100" s="21" t="s">
        <v>297</v>
      </c>
      <c r="K100" s="21"/>
      <c r="L100" s="21"/>
      <c r="M100" s="22"/>
    </row>
    <row r="101" spans="1:13" x14ac:dyDescent="0.25">
      <c r="A101" s="19">
        <f t="shared" si="3"/>
        <v>87</v>
      </c>
      <c r="B101" s="21" t="s">
        <v>9</v>
      </c>
      <c r="C101" s="22" t="s">
        <v>96</v>
      </c>
      <c r="D101" s="27" t="s">
        <v>674</v>
      </c>
      <c r="E101" s="29">
        <v>1</v>
      </c>
      <c r="F101" s="30" t="s">
        <v>47</v>
      </c>
      <c r="G101" s="19"/>
      <c r="H101" s="21"/>
      <c r="I101" s="21"/>
      <c r="J101" s="21"/>
      <c r="K101" s="21" t="s">
        <v>297</v>
      </c>
      <c r="L101" s="21"/>
      <c r="M101" s="22"/>
    </row>
    <row r="102" spans="1:13" ht="17" customHeight="1" x14ac:dyDescent="0.25">
      <c r="A102" s="19">
        <f t="shared" si="3"/>
        <v>88</v>
      </c>
      <c r="B102" s="21" t="s">
        <v>9</v>
      </c>
      <c r="C102" s="22" t="s">
        <v>96</v>
      </c>
      <c r="D102" s="27" t="s">
        <v>453</v>
      </c>
      <c r="E102" s="29">
        <v>1</v>
      </c>
      <c r="F102" s="30" t="s">
        <v>47</v>
      </c>
      <c r="G102" s="19"/>
      <c r="H102" s="21"/>
      <c r="I102" s="21"/>
      <c r="J102" s="21"/>
      <c r="K102" s="21" t="s">
        <v>297</v>
      </c>
      <c r="L102" s="21"/>
      <c r="M102" s="22"/>
    </row>
    <row r="103" spans="1:13" x14ac:dyDescent="0.25">
      <c r="A103" s="19">
        <f t="shared" si="3"/>
        <v>89</v>
      </c>
      <c r="B103" s="21" t="s">
        <v>9</v>
      </c>
      <c r="C103" s="21" t="s">
        <v>96</v>
      </c>
      <c r="D103" s="27" t="s">
        <v>684</v>
      </c>
      <c r="E103" s="29">
        <v>1</v>
      </c>
      <c r="F103" s="30" t="s">
        <v>47</v>
      </c>
      <c r="G103" s="19"/>
      <c r="H103" s="21"/>
      <c r="I103" s="21"/>
      <c r="J103" s="21"/>
      <c r="K103" s="13"/>
      <c r="L103" s="21" t="s">
        <v>297</v>
      </c>
      <c r="M103" s="22"/>
    </row>
    <row r="104" spans="1:13" ht="17" customHeight="1" x14ac:dyDescent="0.25">
      <c r="A104" s="19">
        <f t="shared" si="3"/>
        <v>90</v>
      </c>
      <c r="B104" s="21" t="s">
        <v>9</v>
      </c>
      <c r="C104" s="22" t="s">
        <v>96</v>
      </c>
      <c r="D104" s="27" t="s">
        <v>206</v>
      </c>
      <c r="E104" s="29">
        <v>1</v>
      </c>
      <c r="F104" s="30" t="s">
        <v>47</v>
      </c>
      <c r="G104" s="19"/>
      <c r="H104" s="21"/>
      <c r="I104" s="21"/>
      <c r="J104" s="21"/>
      <c r="K104" s="21"/>
      <c r="L104" s="21"/>
      <c r="M104" s="22"/>
    </row>
    <row r="105" spans="1:13" x14ac:dyDescent="0.25">
      <c r="A105" s="19">
        <f t="shared" si="3"/>
        <v>91</v>
      </c>
      <c r="B105" s="21" t="s">
        <v>9</v>
      </c>
      <c r="C105" s="21" t="s">
        <v>92</v>
      </c>
      <c r="D105" s="28" t="s">
        <v>207</v>
      </c>
      <c r="E105" s="29">
        <v>2</v>
      </c>
      <c r="F105" s="30" t="s">
        <v>47</v>
      </c>
      <c r="G105" s="19"/>
      <c r="H105" s="21"/>
      <c r="I105" s="21"/>
      <c r="J105" s="21"/>
      <c r="K105" s="21"/>
      <c r="L105" s="21"/>
      <c r="M105" s="22"/>
    </row>
    <row r="106" spans="1:13" x14ac:dyDescent="0.25">
      <c r="A106" s="19">
        <f t="shared" si="3"/>
        <v>92</v>
      </c>
      <c r="B106" s="21" t="s">
        <v>9</v>
      </c>
      <c r="C106" s="21" t="s">
        <v>92</v>
      </c>
      <c r="D106" s="27" t="s">
        <v>450</v>
      </c>
      <c r="E106" s="29">
        <v>2</v>
      </c>
      <c r="F106" s="30" t="s">
        <v>47</v>
      </c>
      <c r="G106" s="19"/>
      <c r="H106" s="21"/>
      <c r="I106" s="21"/>
      <c r="J106" s="21" t="s">
        <v>708</v>
      </c>
      <c r="K106" s="21"/>
      <c r="L106" s="21"/>
      <c r="M106" s="22"/>
    </row>
    <row r="107" spans="1:13" x14ac:dyDescent="0.25">
      <c r="A107" s="19">
        <f t="shared" si="3"/>
        <v>93</v>
      </c>
      <c r="B107" s="21"/>
      <c r="C107" s="21"/>
      <c r="D107" s="27"/>
      <c r="E107" s="29"/>
      <c r="F107" s="30"/>
      <c r="G107" s="19"/>
      <c r="H107" s="21"/>
      <c r="I107" s="21"/>
      <c r="J107" s="21"/>
      <c r="K107" s="21"/>
      <c r="L107" s="21"/>
      <c r="M107" s="22"/>
    </row>
    <row r="108" spans="1:13" x14ac:dyDescent="0.25">
      <c r="A108" s="19">
        <f t="shared" si="3"/>
        <v>94</v>
      </c>
      <c r="B108" s="21"/>
      <c r="C108" s="21"/>
      <c r="D108" s="28" t="s">
        <v>97</v>
      </c>
      <c r="E108" s="29"/>
      <c r="F108" s="30"/>
      <c r="G108" s="19"/>
      <c r="H108" s="21"/>
      <c r="I108" s="21"/>
      <c r="J108" s="21"/>
      <c r="K108" s="21"/>
      <c r="L108" s="21"/>
      <c r="M108" s="22"/>
    </row>
    <row r="109" spans="1:13" x14ac:dyDescent="0.25">
      <c r="A109" s="19">
        <f t="shared" si="3"/>
        <v>95</v>
      </c>
      <c r="B109" s="21" t="s">
        <v>3</v>
      </c>
      <c r="C109" s="22"/>
      <c r="D109" s="27" t="s">
        <v>208</v>
      </c>
      <c r="E109" s="19"/>
      <c r="F109" s="22" t="s">
        <v>40</v>
      </c>
      <c r="G109" s="19"/>
      <c r="H109" s="21"/>
      <c r="I109" s="21"/>
      <c r="J109" s="21" t="s">
        <v>40</v>
      </c>
      <c r="K109" s="21"/>
      <c r="L109" s="21"/>
      <c r="M109" s="22"/>
    </row>
    <row r="110" spans="1:13" x14ac:dyDescent="0.25">
      <c r="A110" s="19"/>
      <c r="B110" s="21"/>
      <c r="C110" s="22"/>
      <c r="D110" s="27"/>
      <c r="E110" s="29"/>
      <c r="F110" s="30"/>
      <c r="G110" s="19"/>
      <c r="H110" s="21"/>
      <c r="I110" s="21"/>
      <c r="J110" s="21"/>
      <c r="K110" s="21"/>
      <c r="L110" s="21"/>
      <c r="M110" s="22"/>
    </row>
    <row r="111" spans="1:13" x14ac:dyDescent="0.25">
      <c r="A111" s="19"/>
      <c r="B111" s="21"/>
      <c r="C111" s="13"/>
      <c r="D111" s="27"/>
      <c r="E111" s="13"/>
      <c r="F111" s="13"/>
      <c r="G111" s="13"/>
      <c r="H111" s="13"/>
      <c r="I111" s="13"/>
      <c r="J111" s="13"/>
      <c r="K111" s="21"/>
      <c r="L111" s="21"/>
      <c r="M111" s="22"/>
    </row>
    <row r="112" spans="1:13" x14ac:dyDescent="0.25">
      <c r="A112" s="19"/>
      <c r="B112" s="21"/>
      <c r="C112" s="13"/>
      <c r="D112" s="27"/>
      <c r="E112" s="13"/>
      <c r="F112" s="13"/>
      <c r="G112" s="13"/>
      <c r="H112" s="13"/>
      <c r="I112" s="13"/>
      <c r="J112" s="13"/>
      <c r="K112" s="21"/>
      <c r="L112" s="21"/>
      <c r="M112" s="22"/>
    </row>
    <row r="113" spans="1:13" x14ac:dyDescent="0.25">
      <c r="A113" s="19"/>
      <c r="B113" s="21"/>
      <c r="C113" s="13"/>
      <c r="D113" s="27"/>
      <c r="E113" s="13"/>
      <c r="F113" s="13"/>
      <c r="G113" s="13"/>
      <c r="H113" s="13"/>
      <c r="I113" s="13"/>
      <c r="J113" s="13"/>
      <c r="K113" s="21"/>
      <c r="L113" s="21"/>
      <c r="M113" s="22"/>
    </row>
    <row r="114" spans="1:13" x14ac:dyDescent="0.25">
      <c r="A114" s="19"/>
      <c r="B114" s="21"/>
      <c r="C114" s="13"/>
      <c r="D114" s="13"/>
      <c r="E114" s="13"/>
      <c r="F114" s="13"/>
      <c r="G114" s="13"/>
      <c r="H114" s="13"/>
      <c r="I114" s="13"/>
      <c r="J114" s="13"/>
      <c r="K114" s="21"/>
      <c r="L114" s="21"/>
      <c r="M114" s="22"/>
    </row>
    <row r="115" spans="1:13" x14ac:dyDescent="0.25">
      <c r="A115" s="19"/>
      <c r="B115" s="21"/>
      <c r="C115" s="13"/>
      <c r="D115" s="13"/>
      <c r="E115" s="13"/>
      <c r="F115" s="13"/>
      <c r="G115" s="13"/>
      <c r="H115" s="13"/>
      <c r="I115" s="13"/>
      <c r="J115" s="13"/>
      <c r="K115" s="21"/>
      <c r="L115" s="21"/>
      <c r="M115" s="21"/>
    </row>
    <row r="116" spans="1:13" x14ac:dyDescent="0.25">
      <c r="A116" s="19"/>
      <c r="B116" s="21"/>
      <c r="C116" s="19"/>
      <c r="E116" s="19"/>
      <c r="F116" s="21"/>
      <c r="G116" s="21"/>
      <c r="H116" s="21"/>
      <c r="I116" s="24"/>
      <c r="J116" s="24"/>
      <c r="L116" s="21"/>
      <c r="M116" s="21"/>
    </row>
    <row r="117" spans="1:13" x14ac:dyDescent="0.25">
      <c r="A117" s="19"/>
      <c r="B117" s="21"/>
      <c r="C117" s="19"/>
      <c r="D117" s="27"/>
      <c r="E117" s="19"/>
      <c r="F117" s="21"/>
      <c r="G117" s="19"/>
      <c r="H117" s="21"/>
      <c r="I117" s="21"/>
      <c r="J117" s="21"/>
      <c r="K117" s="21"/>
      <c r="L117" s="21"/>
      <c r="M117" s="21"/>
    </row>
    <row r="118" spans="1:13" s="33" customFormat="1" x14ac:dyDescent="0.25">
      <c r="A118" s="19"/>
      <c r="B118" s="31"/>
      <c r="C118" s="31"/>
      <c r="D118" s="32"/>
      <c r="E118" s="31"/>
      <c r="F118" s="31"/>
      <c r="G118" s="31"/>
      <c r="H118" s="31"/>
      <c r="I118" s="31"/>
      <c r="J118" s="31"/>
      <c r="K118" s="31"/>
      <c r="L118" s="31"/>
      <c r="M118" s="31"/>
    </row>
    <row r="119" spans="1:13" ht="15" customHeight="1" x14ac:dyDescent="0.25">
      <c r="A119" s="19"/>
      <c r="B119" s="31"/>
      <c r="C119" s="31"/>
      <c r="D119" s="32"/>
      <c r="E119" s="31"/>
      <c r="F119" s="31"/>
      <c r="G119" s="31"/>
      <c r="H119" s="31"/>
      <c r="I119" s="31"/>
      <c r="J119" s="31"/>
      <c r="K119" s="31"/>
      <c r="L119" s="31"/>
      <c r="M119" s="31"/>
    </row>
    <row r="120" spans="1:13" x14ac:dyDescent="0.25">
      <c r="A120" s="19"/>
      <c r="B120" s="31"/>
      <c r="C120" s="31"/>
      <c r="D120" s="32"/>
      <c r="E120" s="31"/>
      <c r="F120" s="31"/>
      <c r="G120" s="31"/>
      <c r="H120" s="31"/>
      <c r="I120" s="31"/>
      <c r="J120" s="31"/>
      <c r="K120" s="31"/>
      <c r="L120" s="31"/>
      <c r="M120" s="31"/>
    </row>
    <row r="121" spans="1:13" x14ac:dyDescent="0.25">
      <c r="A121" s="19"/>
      <c r="B121" s="31"/>
      <c r="C121" s="31"/>
      <c r="D121" s="32"/>
      <c r="E121" s="31"/>
      <c r="F121" s="31"/>
      <c r="G121" s="31"/>
      <c r="H121" s="31"/>
      <c r="I121" s="31"/>
      <c r="J121" s="31"/>
      <c r="K121" s="31"/>
      <c r="L121" s="31"/>
      <c r="M121" s="31"/>
    </row>
    <row r="122" spans="1:13" x14ac:dyDescent="0.25">
      <c r="A122" s="19"/>
      <c r="B122" s="31"/>
      <c r="C122" s="31"/>
      <c r="D122" s="32"/>
      <c r="E122" s="31"/>
      <c r="F122" s="31"/>
      <c r="G122" s="31"/>
      <c r="H122" s="31"/>
      <c r="I122" s="31"/>
      <c r="J122" s="31"/>
      <c r="K122" s="31"/>
      <c r="L122" s="31"/>
      <c r="M122" s="31"/>
    </row>
    <row r="123" spans="1:13" x14ac:dyDescent="0.25">
      <c r="A123" s="19"/>
      <c r="B123" s="31"/>
      <c r="C123" s="31"/>
      <c r="D123" s="32"/>
      <c r="E123" s="31"/>
      <c r="F123" s="31"/>
      <c r="G123" s="31"/>
      <c r="H123" s="31"/>
      <c r="I123" s="31"/>
      <c r="J123" s="31"/>
      <c r="K123" s="31"/>
      <c r="L123" s="31"/>
      <c r="M123" s="31"/>
    </row>
    <row r="124" spans="1:13" x14ac:dyDescent="0.25">
      <c r="A124" s="19"/>
      <c r="B124" s="31"/>
      <c r="C124" s="31"/>
      <c r="D124" s="32"/>
      <c r="E124" s="31"/>
      <c r="F124" s="31"/>
      <c r="G124" s="31"/>
      <c r="H124" s="31"/>
      <c r="I124" s="31"/>
      <c r="J124" s="31"/>
      <c r="K124" s="31"/>
      <c r="L124" s="31"/>
      <c r="M124" s="31"/>
    </row>
  </sheetData>
  <phoneticPr fontId="5" type="noConversion"/>
  <conditionalFormatting sqref="L116:M116 H116:J116 E118:F124 H117:M124 H79:L79 I68:M68 H60 J60 F7:F8 D13 F12 H72 M22 K22 K18:M18 M24:M25 H24:K25 H54:I55 E109:F109 A116:C124 K81:L81 I17:M17 A14:F14 K102:L102 K111:L115 B111:B115 D117:F117 E116:F116 E24:E25 H17:H18 E42:F43 K57:M58 H56:M56 F39:F43 B39:D44 F107 E15:F16 H23:M23 H20:M21 E67:F67 B67:C67 H59:J59 K54:M55 J55:L55 L59:M60 H61:M67 B44:F66 H57:I58 K83:L88 E80:F88 I71:M73 B68:F73 H69:M70 B74:C75 E74:F75 H74:M78 B76:F78 B79:E79 D111:D113 B105:D110 B104:C104 H104:L110 H89:L92 H98:L98 D89:F95 B80:C95 H99:J99 H102:J103 H96:J97 B96:D99 M79:M115 B100:F100 H100:L101 B101:D103 B31:F40 D29:F30 F23:F28 B23:D28 H13:M16 I19:M19 A15:C16 B17:F20 I18:I20 I31:K31 H32:K32 H26:M28 H29:K30 A17:A115 L29:M32 H33:M47 H50:M53 H48:I48 K48:M48 H49:J49 L49:M49 L24 H94:L95 J93:L93 H93">
    <cfRule type="cellIs" dxfId="83" priority="61" operator="equal">
      <formula>"TBD"</formula>
    </cfRule>
  </conditionalFormatting>
  <conditionalFormatting sqref="L116 F116:F117 M79 H77:M77 E73:F74 E71:F71 E56:F56 H56:M56 H60 E52:F52 J23:M23 M22 K22 M24:M25 J24:K25 K39:M40 L60:M60 E59 K74:K75 K44 L38 H21:M21 F23:F25 H23:H25 I26:I28 F54:F55 I53:I55 F77:F78 F80:F82 F46 I66:I67 K65:L65 K63:K64 F57:F60 F38:F39 F63:F64 I50:I51 I61:I64 I57:I58 K69:K70 I76 F32:F33 F29:F30 H33:J45 H29:J30 K33:L33 I31:K31 L29:L32 H32:K32 J50:L50 I49:J49 L49 L24">
    <cfRule type="cellIs" dxfId="82" priority="59" operator="equal">
      <formula>"顺延"</formula>
    </cfRule>
    <cfRule type="containsText" dxfId="81" priority="60" operator="containsText" text="已完成">
      <formula>NOT(ISERROR(SEARCH("已完成",E21)))</formula>
    </cfRule>
  </conditionalFormatting>
  <conditionalFormatting sqref="L116 F116:F117 M79 H77:M77 E73:F74 E71:F71 E56:F56 H56:M56 H60 E52:F52 J23:M23 I1:I6 M22 K22 M24:M25 J24:K25 K39:M40 L60:M60 E59 K74:K75 K44 L38 H21:M21 F23:F25 H23:H25 I26:I28 F54:F55 I53:I55 F77:F78 F80:F82 F46 I66:I67 K65:L65 K63:K64 F57:F60 F38:F39 F63:F64 I50:I51 I61:I64 I57:I58 K69:K70 I76 F32:F33 F29:F30 H33:J45 H29:J30 K33:L33 I31:K31 L29:L32 H32:K32 J50:L50 I49:J49 L49 L24">
    <cfRule type="cellIs" dxfId="80" priority="58" operator="equal">
      <formula>"已完成"</formula>
    </cfRule>
  </conditionalFormatting>
  <conditionalFormatting sqref="D118:D124 D54:D55">
    <cfRule type="cellIs" dxfId="79" priority="57" operator="equal">
      <formula>"未完成"</formula>
    </cfRule>
  </conditionalFormatting>
  <conditionalFormatting sqref="H22:J22 B21:F22 E23 E26:E28 E39:E43">
    <cfRule type="cellIs" dxfId="78" priority="56" operator="equal">
      <formula>"TBD"</formula>
    </cfRule>
  </conditionalFormatting>
  <conditionalFormatting sqref="H22:J22 F21:F22">
    <cfRule type="cellIs" dxfId="77" priority="54" operator="equal">
      <formula>"顺延"</formula>
    </cfRule>
    <cfRule type="containsText" dxfId="76" priority="55" operator="containsText" text="已完成">
      <formula>NOT(ISERROR(SEARCH("已完成",F21)))</formula>
    </cfRule>
  </conditionalFormatting>
  <conditionalFormatting sqref="H22:J22 F21:F22">
    <cfRule type="cellIs" dxfId="75" priority="53" operator="equal">
      <formula>"已完成"</formula>
    </cfRule>
  </conditionalFormatting>
  <conditionalFormatting sqref="J57:J58 J54:J55">
    <cfRule type="cellIs" dxfId="74" priority="52" operator="equal">
      <formula>"TBD"</formula>
    </cfRule>
  </conditionalFormatting>
  <conditionalFormatting sqref="J57:J58 J54:J55">
    <cfRule type="cellIs" dxfId="73" priority="50" operator="equal">
      <formula>"顺延"</formula>
    </cfRule>
    <cfRule type="containsText" dxfId="72" priority="51" operator="containsText" text="已完成">
      <formula>NOT(ISERROR(SEARCH("已完成",J54)))</formula>
    </cfRule>
  </conditionalFormatting>
  <conditionalFormatting sqref="J57:J58 J54:J55">
    <cfRule type="cellIs" dxfId="71" priority="49" operator="equal">
      <formula>"已完成"</formula>
    </cfRule>
  </conditionalFormatting>
  <conditionalFormatting sqref="K80:L80 K82:L82">
    <cfRule type="cellIs" dxfId="70" priority="40" operator="equal">
      <formula>"TBD"</formula>
    </cfRule>
  </conditionalFormatting>
  <conditionalFormatting sqref="D16">
    <cfRule type="cellIs" dxfId="69" priority="39" operator="equal">
      <formula>"TBD"</formula>
    </cfRule>
  </conditionalFormatting>
  <conditionalFormatting sqref="F35">
    <cfRule type="cellIs" dxfId="68" priority="37" operator="equal">
      <formula>"顺延"</formula>
    </cfRule>
    <cfRule type="containsText" dxfId="67" priority="38" operator="containsText" text="已完成">
      <formula>NOT(ISERROR(SEARCH("已完成",F35)))</formula>
    </cfRule>
  </conditionalFormatting>
  <conditionalFormatting sqref="F35">
    <cfRule type="cellIs" dxfId="66" priority="36" operator="equal">
      <formula>"已完成"</formula>
    </cfRule>
  </conditionalFormatting>
  <conditionalFormatting sqref="F37">
    <cfRule type="cellIs" dxfId="65" priority="34" operator="equal">
      <formula>"顺延"</formula>
    </cfRule>
    <cfRule type="containsText" dxfId="64" priority="35" operator="containsText" text="已完成">
      <formula>NOT(ISERROR(SEARCH("已完成",F37)))</formula>
    </cfRule>
  </conditionalFormatting>
  <conditionalFormatting sqref="F37">
    <cfRule type="cellIs" dxfId="63" priority="33" operator="equal">
      <formula>"已完成"</formula>
    </cfRule>
  </conditionalFormatting>
  <conditionalFormatting sqref="D67">
    <cfRule type="cellIs" dxfId="62" priority="31" operator="equal">
      <formula>"TBD"</formula>
    </cfRule>
  </conditionalFormatting>
  <conditionalFormatting sqref="F34:F35 F39:F40">
    <cfRule type="cellIs" dxfId="61" priority="28" operator="equal">
      <formula>"顺延"</formula>
    </cfRule>
    <cfRule type="containsText" dxfId="60" priority="29" operator="containsText" text="已完成">
      <formula>NOT(ISERROR(SEARCH("已完成",F34)))</formula>
    </cfRule>
  </conditionalFormatting>
  <conditionalFormatting sqref="F34:F35 F39:F40">
    <cfRule type="cellIs" dxfId="59" priority="27" operator="equal">
      <formula>"已完成"</formula>
    </cfRule>
  </conditionalFormatting>
  <conditionalFormatting sqref="F37">
    <cfRule type="cellIs" dxfId="58" priority="25" operator="equal">
      <formula>"顺延"</formula>
    </cfRule>
    <cfRule type="containsText" dxfId="57" priority="26" operator="containsText" text="已完成">
      <formula>NOT(ISERROR(SEARCH("已完成",F37)))</formula>
    </cfRule>
  </conditionalFormatting>
  <conditionalFormatting sqref="F37">
    <cfRule type="cellIs" dxfId="56" priority="24" operator="equal">
      <formula>"已完成"</formula>
    </cfRule>
  </conditionalFormatting>
  <conditionalFormatting sqref="F46">
    <cfRule type="cellIs" dxfId="55" priority="22" operator="equal">
      <formula>"顺延"</formula>
    </cfRule>
    <cfRule type="containsText" dxfId="54" priority="23" operator="containsText" text="已完成">
      <formula>NOT(ISERROR(SEARCH("已完成",F46)))</formula>
    </cfRule>
  </conditionalFormatting>
  <conditionalFormatting sqref="F46">
    <cfRule type="cellIs" dxfId="53" priority="21" operator="equal">
      <formula>"已完成"</formula>
    </cfRule>
  </conditionalFormatting>
  <conditionalFormatting sqref="D15">
    <cfRule type="cellIs" dxfId="52" priority="20" operator="equal">
      <formula>"TBD"</formula>
    </cfRule>
  </conditionalFormatting>
  <conditionalFormatting sqref="J55:L55">
    <cfRule type="cellIs" dxfId="51" priority="18" operator="equal">
      <formula>"顺延"</formula>
    </cfRule>
    <cfRule type="containsText" dxfId="50" priority="19" operator="containsText" text="已完成">
      <formula>NOT(ISERROR(SEARCH("已完成",J55)))</formula>
    </cfRule>
  </conditionalFormatting>
  <conditionalFormatting sqref="J55:L55">
    <cfRule type="cellIs" dxfId="49" priority="17" operator="equal">
      <formula>"已完成"</formula>
    </cfRule>
  </conditionalFormatting>
  <conditionalFormatting sqref="K59:K60">
    <cfRule type="cellIs" dxfId="48" priority="16" operator="equal">
      <formula>"TBD"</formula>
    </cfRule>
  </conditionalFormatting>
  <conditionalFormatting sqref="K59:K60">
    <cfRule type="cellIs" dxfId="47" priority="14" operator="equal">
      <formula>"顺延"</formula>
    </cfRule>
    <cfRule type="containsText" dxfId="46" priority="15" operator="containsText" text="已完成">
      <formula>NOT(ISERROR(SEARCH("已完成",K59)))</formula>
    </cfRule>
  </conditionalFormatting>
  <conditionalFormatting sqref="K59:K60">
    <cfRule type="cellIs" dxfId="45" priority="13" operator="equal">
      <formula>"已完成"</formula>
    </cfRule>
  </conditionalFormatting>
  <conditionalFormatting sqref="H80:J88">
    <cfRule type="cellIs" dxfId="44" priority="12" operator="equal">
      <formula>"TBD"</formula>
    </cfRule>
  </conditionalFormatting>
  <conditionalFormatting sqref="D80:D88">
    <cfRule type="cellIs" dxfId="43" priority="11" operator="equal">
      <formula>"TBD"</formula>
    </cfRule>
  </conditionalFormatting>
  <conditionalFormatting sqref="D74:D75">
    <cfRule type="cellIs" dxfId="42" priority="10" operator="equal">
      <formula>"TBD"</formula>
    </cfRule>
  </conditionalFormatting>
  <conditionalFormatting sqref="L103">
    <cfRule type="cellIs" dxfId="41" priority="9" operator="equal">
      <formula>"TBD"</formula>
    </cfRule>
  </conditionalFormatting>
  <conditionalFormatting sqref="D104">
    <cfRule type="cellIs" dxfId="40" priority="8" operator="equal">
      <formula>"TBD"</formula>
    </cfRule>
  </conditionalFormatting>
  <conditionalFormatting sqref="B29:C30">
    <cfRule type="cellIs" dxfId="39" priority="5" operator="equal">
      <formula>"TBD"</formula>
    </cfRule>
  </conditionalFormatting>
  <conditionalFormatting sqref="H19">
    <cfRule type="cellIs" dxfId="38" priority="4" operator="equal">
      <formula>"TBD"</formula>
    </cfRule>
  </conditionalFormatting>
  <conditionalFormatting sqref="H20">
    <cfRule type="cellIs" dxfId="37" priority="2" operator="equal">
      <formula>"TBD"</formula>
    </cfRule>
  </conditionalFormatting>
  <conditionalFormatting sqref="H19 B19:F19">
    <cfRule type="cellIs" dxfId="36" priority="1" operator="equal">
      <formula>"TBD"</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30"/>
  <sheetViews>
    <sheetView zoomScale="130" zoomScaleNormal="130" zoomScalePageLayoutView="130" workbookViewId="0">
      <pane xSplit="5" ySplit="2" topLeftCell="F162" activePane="bottomRight" state="frozen"/>
      <selection pane="topRight" activeCell="F1" sqref="F1"/>
      <selection pane="bottomLeft" activeCell="A3" sqref="A3"/>
      <selection pane="bottomRight" activeCell="B165" sqref="B165:E170"/>
    </sheetView>
  </sheetViews>
  <sheetFormatPr baseColWidth="10" defaultColWidth="10.1640625" defaultRowHeight="17" x14ac:dyDescent="0.25"/>
  <cols>
    <col min="1" max="1" width="7.5" style="34" customWidth="1"/>
    <col min="2" max="2" width="37.1640625" style="5" customWidth="1"/>
    <col min="3" max="3" width="8.6640625" style="5" customWidth="1"/>
    <col min="4" max="4" width="8.6640625" style="54" customWidth="1"/>
    <col min="5" max="5" width="7.1640625" style="54" customWidth="1"/>
    <col min="6" max="6" width="29.5" style="53" customWidth="1"/>
    <col min="7" max="7" width="36.1640625" style="5" customWidth="1"/>
    <col min="8" max="8" width="6" style="57" customWidth="1"/>
    <col min="9" max="9" width="4.83203125" style="9" customWidth="1"/>
    <col min="10" max="10" width="34.1640625" style="5" bestFit="1" customWidth="1"/>
    <col min="11" max="11" width="6.5" style="5" bestFit="1" customWidth="1"/>
    <col min="12" max="12" width="5.1640625" style="9" bestFit="1" customWidth="1"/>
    <col min="13" max="13" width="43.1640625" style="5" customWidth="1"/>
    <col min="14" max="14" width="6.5" style="5" bestFit="1" customWidth="1"/>
    <col min="15" max="15" width="5.1640625" style="9" bestFit="1" customWidth="1"/>
    <col min="16" max="16" width="29.6640625" style="5" bestFit="1" customWidth="1"/>
    <col min="17" max="17" width="6.5" style="5" bestFit="1" customWidth="1"/>
    <col min="18" max="18" width="5.1640625" style="9" bestFit="1" customWidth="1"/>
    <col min="19" max="19" width="27.6640625" style="5" customWidth="1"/>
    <col min="20" max="20" width="4.5" style="5" bestFit="1" customWidth="1"/>
    <col min="21" max="21" width="5.1640625" style="9" bestFit="1" customWidth="1"/>
    <col min="22" max="22" width="24.1640625" style="5" customWidth="1"/>
    <col min="23" max="23" width="10.1640625" style="57"/>
    <col min="24" max="16384" width="10.1640625" style="5"/>
  </cols>
  <sheetData>
    <row r="2" spans="1:23" s="34" customFormat="1" x14ac:dyDescent="0.25">
      <c r="B2" s="34" t="s">
        <v>355</v>
      </c>
      <c r="D2" s="35"/>
      <c r="E2" s="35" t="s">
        <v>99</v>
      </c>
      <c r="F2" s="36" t="s">
        <v>100</v>
      </c>
      <c r="G2" s="34" t="s">
        <v>356</v>
      </c>
      <c r="H2" s="37"/>
      <c r="I2" s="38" t="s">
        <v>101</v>
      </c>
      <c r="J2" s="34" t="s">
        <v>357</v>
      </c>
      <c r="L2" s="38" t="s">
        <v>101</v>
      </c>
      <c r="M2" s="34" t="s">
        <v>358</v>
      </c>
      <c r="O2" s="38" t="s">
        <v>101</v>
      </c>
      <c r="P2" s="34" t="s">
        <v>359</v>
      </c>
      <c r="R2" s="38" t="s">
        <v>101</v>
      </c>
      <c r="S2" s="34" t="s">
        <v>360</v>
      </c>
      <c r="U2" s="38" t="s">
        <v>101</v>
      </c>
      <c r="V2" s="34" t="s">
        <v>361</v>
      </c>
      <c r="W2" s="37"/>
    </row>
    <row r="3" spans="1:23" x14ac:dyDescent="0.25">
      <c r="A3" s="34" t="s">
        <v>362</v>
      </c>
      <c r="G3" s="52"/>
    </row>
    <row r="4" spans="1:23" x14ac:dyDescent="0.25">
      <c r="G4" s="52"/>
    </row>
    <row r="5" spans="1:23" ht="34" x14ac:dyDescent="0.25">
      <c r="B5" s="62" t="s">
        <v>243</v>
      </c>
      <c r="C5" s="62"/>
      <c r="D5" s="63">
        <v>0.5</v>
      </c>
      <c r="E5" s="54">
        <v>1</v>
      </c>
      <c r="F5" s="53" t="s">
        <v>247</v>
      </c>
      <c r="G5" s="53" t="str">
        <f t="shared" ref="G5:G27" si="0">IF($E5=1,$B5," ")</f>
        <v>前期剧情审核 1-8boss需求， 立绘3-4个需求</v>
      </c>
      <c r="H5" s="59">
        <f t="shared" ref="H5:H27" si="1">IF($E5=1,$D5," ")</f>
        <v>0.5</v>
      </c>
      <c r="I5" s="60"/>
      <c r="J5" s="53" t="str">
        <f t="shared" ref="J5:J27" si="2">IF($E5=2,$B5," ")</f>
        <v xml:space="preserve"> </v>
      </c>
      <c r="K5" s="59" t="str">
        <f t="shared" ref="K5:K27" si="3">IF($E5=2,$D5," ")</f>
        <v xml:space="preserve"> </v>
      </c>
      <c r="L5" s="60"/>
      <c r="M5" s="53" t="str">
        <f t="shared" ref="M5:M27" si="4">IF($E5=3,$B5," ")</f>
        <v xml:space="preserve"> </v>
      </c>
      <c r="N5" s="59" t="str">
        <f t="shared" ref="N5:N27" si="5">IF($E5=3,$D5," ")</f>
        <v xml:space="preserve"> </v>
      </c>
      <c r="O5" s="60"/>
      <c r="P5" s="53" t="str">
        <f t="shared" ref="P5:P27" si="6">IF($E5=4,$B5," ")</f>
        <v xml:space="preserve"> </v>
      </c>
      <c r="Q5" s="59" t="str">
        <f t="shared" ref="Q5:Q27" si="7">IF($E5=4,$D5," ")</f>
        <v xml:space="preserve"> </v>
      </c>
      <c r="R5" s="60"/>
      <c r="S5" s="53" t="str">
        <f t="shared" ref="S5:S27" si="8">IF($E5=5,$B5," ")</f>
        <v xml:space="preserve"> </v>
      </c>
      <c r="T5" s="59" t="str">
        <f>IF($E5=5,$D5," ")</f>
        <v xml:space="preserve"> </v>
      </c>
      <c r="V5" s="53" t="str">
        <f>IF($E5=6,$B5," ")</f>
        <v xml:space="preserve"> </v>
      </c>
      <c r="W5" s="77" t="str">
        <f>IF($E5=6,$D5," ")</f>
        <v xml:space="preserve"> </v>
      </c>
    </row>
    <row r="6" spans="1:23" x14ac:dyDescent="0.25">
      <c r="B6" s="62" t="s">
        <v>245</v>
      </c>
      <c r="D6" s="54">
        <v>1</v>
      </c>
      <c r="E6" s="54">
        <v>1</v>
      </c>
      <c r="F6" s="53" t="s">
        <v>246</v>
      </c>
      <c r="G6" s="53" t="str">
        <f t="shared" si="0"/>
        <v>玩家炫耀出口设计预研</v>
      </c>
      <c r="H6" s="59">
        <f t="shared" si="1"/>
        <v>1</v>
      </c>
      <c r="I6" s="60"/>
      <c r="J6" s="53" t="str">
        <f t="shared" si="2"/>
        <v xml:space="preserve"> </v>
      </c>
      <c r="K6" s="59" t="str">
        <f t="shared" si="3"/>
        <v xml:space="preserve"> </v>
      </c>
      <c r="L6" s="60"/>
      <c r="M6" s="53" t="str">
        <f t="shared" si="4"/>
        <v xml:space="preserve"> </v>
      </c>
      <c r="N6" s="59" t="str">
        <f t="shared" si="5"/>
        <v xml:space="preserve"> </v>
      </c>
      <c r="O6" s="60"/>
      <c r="P6" s="53" t="str">
        <f t="shared" si="6"/>
        <v xml:space="preserve"> </v>
      </c>
      <c r="Q6" s="59" t="str">
        <f t="shared" si="7"/>
        <v xml:space="preserve"> </v>
      </c>
      <c r="R6" s="60"/>
      <c r="S6" s="53" t="str">
        <f t="shared" si="8"/>
        <v xml:space="preserve"> </v>
      </c>
      <c r="T6" s="59" t="str">
        <f t="shared" ref="T6:T26" si="9">IF($E6=5,$D6," ")</f>
        <v xml:space="preserve"> </v>
      </c>
      <c r="V6" s="53" t="str">
        <f t="shared" ref="V6:V26" si="10">IF($E6=6,$B6," ")</f>
        <v xml:space="preserve"> </v>
      </c>
      <c r="W6" s="77" t="str">
        <f t="shared" ref="W6:W26" si="11">IF($E6=6,$D6," ")</f>
        <v xml:space="preserve"> </v>
      </c>
    </row>
    <row r="7" spans="1:23" x14ac:dyDescent="0.25">
      <c r="B7" s="62" t="s">
        <v>251</v>
      </c>
      <c r="D7" s="54">
        <v>0.5</v>
      </c>
      <c r="E7" s="54">
        <v>1</v>
      </c>
      <c r="G7" s="53" t="str">
        <f t="shared" si="0"/>
        <v>考虑是否开放三个难度</v>
      </c>
      <c r="H7" s="59">
        <f t="shared" si="1"/>
        <v>0.5</v>
      </c>
      <c r="I7" s="60"/>
      <c r="J7" s="53" t="str">
        <f t="shared" si="2"/>
        <v xml:space="preserve"> </v>
      </c>
      <c r="K7" s="59" t="str">
        <f t="shared" si="3"/>
        <v xml:space="preserve"> </v>
      </c>
      <c r="L7" s="60"/>
      <c r="M7" s="53" t="str">
        <f t="shared" si="4"/>
        <v xml:space="preserve"> </v>
      </c>
      <c r="N7" s="59" t="str">
        <f t="shared" si="5"/>
        <v xml:space="preserve"> </v>
      </c>
      <c r="O7" s="60"/>
      <c r="P7" s="53" t="str">
        <f t="shared" si="6"/>
        <v xml:space="preserve"> </v>
      </c>
      <c r="Q7" s="59" t="str">
        <f t="shared" si="7"/>
        <v xml:space="preserve"> </v>
      </c>
      <c r="R7" s="60"/>
      <c r="S7" s="53" t="str">
        <f t="shared" si="8"/>
        <v xml:space="preserve"> </v>
      </c>
      <c r="T7" s="59" t="str">
        <f t="shared" si="9"/>
        <v xml:space="preserve"> </v>
      </c>
      <c r="V7" s="53" t="str">
        <f t="shared" si="10"/>
        <v xml:space="preserve"> </v>
      </c>
      <c r="W7" s="77" t="str">
        <f t="shared" si="11"/>
        <v xml:space="preserve"> </v>
      </c>
    </row>
    <row r="8" spans="1:23" x14ac:dyDescent="0.25">
      <c r="B8" s="62" t="s">
        <v>254</v>
      </c>
      <c r="D8" s="54">
        <v>1</v>
      </c>
      <c r="E8" s="54">
        <v>1</v>
      </c>
      <c r="G8" s="53" t="str">
        <f t="shared" si="0"/>
        <v>各个系统开放时间和表现修改</v>
      </c>
      <c r="H8" s="59">
        <f t="shared" si="1"/>
        <v>1</v>
      </c>
      <c r="I8" s="60"/>
      <c r="J8" s="53" t="str">
        <f t="shared" si="2"/>
        <v xml:space="preserve"> </v>
      </c>
      <c r="K8" s="59" t="str">
        <f t="shared" si="3"/>
        <v xml:space="preserve"> </v>
      </c>
      <c r="L8" s="60"/>
      <c r="M8" s="53" t="str">
        <f t="shared" si="4"/>
        <v xml:space="preserve"> </v>
      </c>
      <c r="N8" s="59" t="str">
        <f t="shared" si="5"/>
        <v xml:space="preserve"> </v>
      </c>
      <c r="O8" s="60"/>
      <c r="P8" s="53" t="str">
        <f t="shared" si="6"/>
        <v xml:space="preserve"> </v>
      </c>
      <c r="Q8" s="59" t="str">
        <f t="shared" si="7"/>
        <v xml:space="preserve"> </v>
      </c>
      <c r="R8" s="60"/>
      <c r="S8" s="53" t="str">
        <f t="shared" si="8"/>
        <v xml:space="preserve"> </v>
      </c>
      <c r="T8" s="59" t="str">
        <f t="shared" si="9"/>
        <v xml:space="preserve"> </v>
      </c>
      <c r="V8" s="53" t="str">
        <f t="shared" si="10"/>
        <v xml:space="preserve"> </v>
      </c>
      <c r="W8" s="77" t="str">
        <f t="shared" si="11"/>
        <v xml:space="preserve"> </v>
      </c>
    </row>
    <row r="9" spans="1:23" x14ac:dyDescent="0.25">
      <c r="B9" s="62"/>
      <c r="G9" s="53" t="str">
        <f t="shared" si="0"/>
        <v xml:space="preserve"> </v>
      </c>
      <c r="H9" s="59" t="str">
        <f t="shared" si="1"/>
        <v xml:space="preserve"> </v>
      </c>
      <c r="I9" s="60"/>
      <c r="J9" s="53" t="str">
        <f t="shared" si="2"/>
        <v xml:space="preserve"> </v>
      </c>
      <c r="K9" s="59" t="str">
        <f t="shared" si="3"/>
        <v xml:space="preserve"> </v>
      </c>
      <c r="L9" s="60"/>
      <c r="M9" s="53" t="str">
        <f t="shared" si="4"/>
        <v xml:space="preserve"> </v>
      </c>
      <c r="N9" s="59" t="str">
        <f t="shared" si="5"/>
        <v xml:space="preserve"> </v>
      </c>
      <c r="O9" s="60"/>
      <c r="P9" s="53" t="str">
        <f t="shared" si="6"/>
        <v xml:space="preserve"> </v>
      </c>
      <c r="Q9" s="59" t="str">
        <f t="shared" si="7"/>
        <v xml:space="preserve"> </v>
      </c>
      <c r="R9" s="60"/>
      <c r="S9" s="53" t="str">
        <f t="shared" si="8"/>
        <v xml:space="preserve"> </v>
      </c>
      <c r="T9" s="59" t="str">
        <f t="shared" si="9"/>
        <v xml:space="preserve"> </v>
      </c>
      <c r="V9" s="53" t="str">
        <f t="shared" si="10"/>
        <v xml:space="preserve"> </v>
      </c>
      <c r="W9" s="77" t="str">
        <f t="shared" si="11"/>
        <v xml:space="preserve"> </v>
      </c>
    </row>
    <row r="10" spans="1:23" ht="34" x14ac:dyDescent="0.25">
      <c r="B10" s="62" t="s">
        <v>363</v>
      </c>
      <c r="D10" s="54">
        <v>2</v>
      </c>
      <c r="E10" s="54">
        <v>2</v>
      </c>
      <c r="F10" s="53" t="s">
        <v>247</v>
      </c>
      <c r="G10" s="53" t="str">
        <f t="shared" si="0"/>
        <v xml:space="preserve"> </v>
      </c>
      <c r="H10" s="59" t="str">
        <f t="shared" si="1"/>
        <v xml:space="preserve"> </v>
      </c>
      <c r="I10" s="60"/>
      <c r="J10" s="53" t="str">
        <f t="shared" si="2"/>
        <v>Icon需求 + 审核 （孔老师反馈后）+技能</v>
      </c>
      <c r="K10" s="59">
        <f t="shared" si="3"/>
        <v>2</v>
      </c>
      <c r="L10" s="60"/>
      <c r="M10" s="53" t="str">
        <f t="shared" si="4"/>
        <v xml:space="preserve"> </v>
      </c>
      <c r="N10" s="59" t="str">
        <f t="shared" si="5"/>
        <v xml:space="preserve"> </v>
      </c>
      <c r="O10" s="60"/>
      <c r="P10" s="53" t="str">
        <f t="shared" si="6"/>
        <v xml:space="preserve"> </v>
      </c>
      <c r="Q10" s="59" t="str">
        <f t="shared" si="7"/>
        <v xml:space="preserve"> </v>
      </c>
      <c r="R10" s="60"/>
      <c r="S10" s="53" t="str">
        <f t="shared" si="8"/>
        <v xml:space="preserve"> </v>
      </c>
      <c r="T10" s="59" t="str">
        <f t="shared" si="9"/>
        <v xml:space="preserve"> </v>
      </c>
      <c r="V10" s="53" t="str">
        <f t="shared" si="10"/>
        <v xml:space="preserve"> </v>
      </c>
      <c r="W10" s="77" t="str">
        <f t="shared" si="11"/>
        <v xml:space="preserve"> </v>
      </c>
    </row>
    <row r="11" spans="1:23" x14ac:dyDescent="0.25">
      <c r="B11" s="62" t="s">
        <v>257</v>
      </c>
      <c r="D11" s="54">
        <v>2</v>
      </c>
      <c r="E11" s="54">
        <v>2</v>
      </c>
      <c r="G11" s="53" t="str">
        <f t="shared" si="0"/>
        <v xml:space="preserve"> </v>
      </c>
      <c r="H11" s="59" t="str">
        <f t="shared" si="1"/>
        <v xml:space="preserve"> </v>
      </c>
      <c r="I11" s="60"/>
      <c r="J11" s="53" t="str">
        <f t="shared" si="2"/>
        <v>对局剩余问题解决</v>
      </c>
      <c r="K11" s="59">
        <f t="shared" si="3"/>
        <v>2</v>
      </c>
      <c r="L11" s="60"/>
      <c r="M11" s="53" t="str">
        <f t="shared" si="4"/>
        <v xml:space="preserve"> </v>
      </c>
      <c r="N11" s="59" t="str">
        <f t="shared" si="5"/>
        <v xml:space="preserve"> </v>
      </c>
      <c r="O11" s="60"/>
      <c r="P11" s="53" t="str">
        <f t="shared" si="6"/>
        <v xml:space="preserve"> </v>
      </c>
      <c r="Q11" s="59" t="str">
        <f t="shared" si="7"/>
        <v xml:space="preserve"> </v>
      </c>
      <c r="R11" s="60"/>
      <c r="S11" s="53" t="str">
        <f t="shared" si="8"/>
        <v xml:space="preserve"> </v>
      </c>
      <c r="T11" s="59" t="str">
        <f t="shared" si="9"/>
        <v xml:space="preserve"> </v>
      </c>
      <c r="V11" s="53" t="str">
        <f t="shared" si="10"/>
        <v xml:space="preserve"> </v>
      </c>
      <c r="W11" s="77" t="str">
        <f t="shared" si="11"/>
        <v xml:space="preserve"> </v>
      </c>
    </row>
    <row r="12" spans="1:23" x14ac:dyDescent="0.25">
      <c r="B12" s="62" t="s">
        <v>364</v>
      </c>
      <c r="D12" s="54">
        <v>1</v>
      </c>
      <c r="E12" s="54">
        <v>2</v>
      </c>
      <c r="G12" s="53" t="str">
        <f t="shared" si="0"/>
        <v xml:space="preserve"> </v>
      </c>
      <c r="H12" s="59" t="str">
        <f t="shared" si="1"/>
        <v xml:space="preserve"> </v>
      </c>
      <c r="I12" s="60"/>
      <c r="J12" s="53" t="str">
        <f t="shared" si="2"/>
        <v>升级文案需求</v>
      </c>
      <c r="K12" s="59">
        <f t="shared" si="3"/>
        <v>1</v>
      </c>
      <c r="L12" s="60"/>
      <c r="M12" s="53" t="str">
        <f t="shared" si="4"/>
        <v xml:space="preserve"> </v>
      </c>
      <c r="N12" s="59" t="str">
        <f t="shared" si="5"/>
        <v xml:space="preserve"> </v>
      </c>
      <c r="O12" s="60"/>
      <c r="P12" s="53" t="str">
        <f t="shared" si="6"/>
        <v xml:space="preserve"> </v>
      </c>
      <c r="Q12" s="59" t="str">
        <f t="shared" si="7"/>
        <v xml:space="preserve"> </v>
      </c>
      <c r="R12" s="60"/>
      <c r="S12" s="53" t="str">
        <f t="shared" si="8"/>
        <v xml:space="preserve"> </v>
      </c>
      <c r="T12" s="59" t="str">
        <f t="shared" si="9"/>
        <v xml:space="preserve"> </v>
      </c>
      <c r="V12" s="53" t="str">
        <f t="shared" si="10"/>
        <v xml:space="preserve"> </v>
      </c>
      <c r="W12" s="77" t="str">
        <f t="shared" si="11"/>
        <v xml:space="preserve"> </v>
      </c>
    </row>
    <row r="13" spans="1:23" x14ac:dyDescent="0.25">
      <c r="B13" s="62"/>
      <c r="G13" s="53"/>
      <c r="H13" s="59"/>
      <c r="I13" s="60"/>
      <c r="J13" s="53"/>
      <c r="K13" s="59"/>
      <c r="L13" s="60"/>
      <c r="M13" s="53"/>
      <c r="N13" s="59"/>
      <c r="O13" s="60"/>
      <c r="P13" s="53"/>
      <c r="Q13" s="59"/>
      <c r="R13" s="60"/>
      <c r="S13" s="53"/>
      <c r="T13" s="59"/>
      <c r="V13" s="53"/>
      <c r="W13" s="77"/>
    </row>
    <row r="14" spans="1:23" x14ac:dyDescent="0.25">
      <c r="B14" s="52" t="s">
        <v>365</v>
      </c>
      <c r="D14" s="58">
        <v>4</v>
      </c>
      <c r="E14" s="54">
        <v>3</v>
      </c>
      <c r="G14" s="53" t="str">
        <f t="shared" si="0"/>
        <v xml:space="preserve"> </v>
      </c>
      <c r="H14" s="59" t="str">
        <f t="shared" si="1"/>
        <v xml:space="preserve"> </v>
      </c>
      <c r="I14" s="60"/>
      <c r="J14" s="53" t="str">
        <f t="shared" si="2"/>
        <v xml:space="preserve"> </v>
      </c>
      <c r="K14" s="59" t="str">
        <f t="shared" si="3"/>
        <v xml:space="preserve"> </v>
      </c>
      <c r="L14" s="60"/>
      <c r="M14" s="53" t="str">
        <f t="shared" si="4"/>
        <v>成长卡点需求，审核</v>
      </c>
      <c r="N14" s="59">
        <f t="shared" si="5"/>
        <v>4</v>
      </c>
      <c r="O14" s="60"/>
      <c r="P14" s="53" t="str">
        <f t="shared" si="6"/>
        <v xml:space="preserve"> </v>
      </c>
      <c r="Q14" s="59" t="str">
        <f t="shared" si="7"/>
        <v xml:space="preserve"> </v>
      </c>
      <c r="R14" s="60"/>
      <c r="S14" s="53" t="str">
        <f t="shared" si="8"/>
        <v xml:space="preserve"> </v>
      </c>
      <c r="T14" s="59" t="str">
        <f t="shared" si="9"/>
        <v xml:space="preserve"> </v>
      </c>
      <c r="V14" s="53" t="str">
        <f t="shared" si="10"/>
        <v xml:space="preserve"> </v>
      </c>
      <c r="W14" s="77" t="str">
        <f t="shared" si="11"/>
        <v xml:space="preserve"> </v>
      </c>
    </row>
    <row r="15" spans="1:23" x14ac:dyDescent="0.25">
      <c r="B15" s="62" t="s">
        <v>366</v>
      </c>
      <c r="D15" s="54">
        <v>1</v>
      </c>
      <c r="E15" s="54">
        <v>3</v>
      </c>
      <c r="F15" s="53" t="s">
        <v>247</v>
      </c>
      <c r="G15" s="53" t="str">
        <f t="shared" si="0"/>
        <v xml:space="preserve"> </v>
      </c>
      <c r="H15" s="59" t="str">
        <f t="shared" si="1"/>
        <v xml:space="preserve"> </v>
      </c>
      <c r="I15" s="60"/>
      <c r="J15" s="53" t="str">
        <f t="shared" si="2"/>
        <v xml:space="preserve"> </v>
      </c>
      <c r="K15" s="59" t="str">
        <f t="shared" si="3"/>
        <v xml:space="preserve"> </v>
      </c>
      <c r="L15" s="60"/>
      <c r="M15" s="53" t="str">
        <f t="shared" si="4"/>
        <v>具体任务， 1-8对话 + 审核</v>
      </c>
      <c r="N15" s="59">
        <f t="shared" si="5"/>
        <v>1</v>
      </c>
      <c r="O15" s="60"/>
      <c r="P15" s="53" t="str">
        <f t="shared" si="6"/>
        <v xml:space="preserve"> </v>
      </c>
      <c r="Q15" s="59" t="str">
        <f t="shared" si="7"/>
        <v xml:space="preserve"> </v>
      </c>
      <c r="R15" s="60"/>
      <c r="S15" s="53" t="str">
        <f t="shared" si="8"/>
        <v xml:space="preserve"> </v>
      </c>
      <c r="T15" s="59" t="str">
        <f t="shared" si="9"/>
        <v xml:space="preserve"> </v>
      </c>
      <c r="V15" s="53" t="str">
        <f t="shared" si="10"/>
        <v xml:space="preserve"> </v>
      </c>
      <c r="W15" s="77" t="str">
        <f t="shared" si="11"/>
        <v xml:space="preserve"> </v>
      </c>
    </row>
    <row r="16" spans="1:23" x14ac:dyDescent="0.25">
      <c r="B16" s="62"/>
      <c r="G16" s="53" t="str">
        <f t="shared" si="0"/>
        <v xml:space="preserve"> </v>
      </c>
      <c r="H16" s="59" t="str">
        <f t="shared" si="1"/>
        <v xml:space="preserve"> </v>
      </c>
      <c r="I16" s="60"/>
      <c r="J16" s="53" t="str">
        <f t="shared" si="2"/>
        <v xml:space="preserve"> </v>
      </c>
      <c r="K16" s="59" t="str">
        <f t="shared" si="3"/>
        <v xml:space="preserve"> </v>
      </c>
      <c r="L16" s="60"/>
      <c r="M16" s="53" t="str">
        <f t="shared" si="4"/>
        <v xml:space="preserve"> </v>
      </c>
      <c r="N16" s="59" t="str">
        <f t="shared" si="5"/>
        <v xml:space="preserve"> </v>
      </c>
      <c r="O16" s="60"/>
      <c r="P16" s="53" t="str">
        <f t="shared" si="6"/>
        <v xml:space="preserve"> </v>
      </c>
      <c r="Q16" s="59" t="str">
        <f t="shared" si="7"/>
        <v xml:space="preserve"> </v>
      </c>
      <c r="R16" s="60"/>
      <c r="S16" s="53" t="str">
        <f t="shared" si="8"/>
        <v xml:space="preserve"> </v>
      </c>
      <c r="T16" s="59" t="str">
        <f t="shared" si="9"/>
        <v xml:space="preserve"> </v>
      </c>
      <c r="V16" s="53" t="str">
        <f t="shared" si="10"/>
        <v xml:space="preserve"> </v>
      </c>
      <c r="W16" s="77" t="str">
        <f t="shared" si="11"/>
        <v xml:space="preserve"> </v>
      </c>
    </row>
    <row r="17" spans="1:23" x14ac:dyDescent="0.25">
      <c r="B17" s="52" t="s">
        <v>102</v>
      </c>
      <c r="D17" s="58">
        <v>3</v>
      </c>
      <c r="E17" s="54">
        <v>4</v>
      </c>
      <c r="G17" s="53" t="str">
        <f t="shared" si="0"/>
        <v xml:space="preserve"> </v>
      </c>
      <c r="H17" s="59" t="str">
        <f t="shared" si="1"/>
        <v xml:space="preserve"> </v>
      </c>
      <c r="I17" s="60"/>
      <c r="J17" s="53" t="str">
        <f t="shared" si="2"/>
        <v xml:space="preserve"> </v>
      </c>
      <c r="K17" s="59" t="str">
        <f t="shared" si="3"/>
        <v xml:space="preserve"> </v>
      </c>
      <c r="L17" s="60"/>
      <c r="M17" s="53" t="str">
        <f t="shared" si="4"/>
        <v xml:space="preserve"> </v>
      </c>
      <c r="N17" s="59" t="str">
        <f t="shared" si="5"/>
        <v xml:space="preserve"> </v>
      </c>
      <c r="O17" s="60"/>
      <c r="P17" s="53" t="str">
        <f t="shared" si="6"/>
        <v>收费点方案</v>
      </c>
      <c r="Q17" s="59">
        <f t="shared" si="7"/>
        <v>3</v>
      </c>
      <c r="R17" s="60"/>
      <c r="S17" s="53" t="str">
        <f t="shared" si="8"/>
        <v xml:space="preserve"> </v>
      </c>
      <c r="T17" s="59" t="str">
        <f t="shared" si="9"/>
        <v xml:space="preserve"> </v>
      </c>
      <c r="V17" s="53" t="str">
        <f t="shared" si="10"/>
        <v xml:space="preserve"> </v>
      </c>
      <c r="W17" s="77" t="str">
        <f t="shared" si="11"/>
        <v xml:space="preserve"> </v>
      </c>
    </row>
    <row r="18" spans="1:23" x14ac:dyDescent="0.25">
      <c r="B18" s="5" t="s">
        <v>367</v>
      </c>
      <c r="D18" s="54">
        <v>3</v>
      </c>
      <c r="E18" s="54">
        <v>4</v>
      </c>
      <c r="G18" s="53" t="str">
        <f t="shared" si="0"/>
        <v xml:space="preserve"> </v>
      </c>
      <c r="H18" s="59" t="str">
        <f t="shared" si="1"/>
        <v xml:space="preserve"> </v>
      </c>
      <c r="I18" s="60"/>
      <c r="J18" s="53" t="str">
        <f t="shared" si="2"/>
        <v xml:space="preserve"> </v>
      </c>
      <c r="K18" s="59" t="str">
        <f t="shared" si="3"/>
        <v xml:space="preserve"> </v>
      </c>
      <c r="L18" s="60"/>
      <c r="M18" s="53" t="str">
        <f t="shared" si="4"/>
        <v xml:space="preserve"> </v>
      </c>
      <c r="N18" s="59" t="str">
        <f t="shared" si="5"/>
        <v xml:space="preserve"> </v>
      </c>
      <c r="O18" s="60"/>
      <c r="P18" s="53" t="str">
        <f t="shared" si="6"/>
        <v>5-6章怪设计或通天塔怪设计补充</v>
      </c>
      <c r="Q18" s="59">
        <f t="shared" si="7"/>
        <v>3</v>
      </c>
      <c r="R18" s="60"/>
      <c r="S18" s="53" t="str">
        <f t="shared" si="8"/>
        <v xml:space="preserve"> </v>
      </c>
      <c r="T18" s="59" t="str">
        <f t="shared" si="9"/>
        <v xml:space="preserve"> </v>
      </c>
      <c r="V18" s="53" t="str">
        <f t="shared" si="10"/>
        <v xml:space="preserve"> </v>
      </c>
      <c r="W18" s="77" t="str">
        <f t="shared" si="11"/>
        <v xml:space="preserve"> </v>
      </c>
    </row>
    <row r="19" spans="1:23" x14ac:dyDescent="0.25">
      <c r="G19" s="53"/>
      <c r="H19" s="59"/>
      <c r="I19" s="60"/>
      <c r="J19" s="53"/>
      <c r="K19" s="59"/>
      <c r="L19" s="60"/>
      <c r="M19" s="53"/>
      <c r="N19" s="59"/>
      <c r="O19" s="60"/>
      <c r="P19" s="53"/>
      <c r="Q19" s="59"/>
      <c r="R19" s="60"/>
      <c r="S19" s="53"/>
      <c r="T19" s="59"/>
      <c r="V19" s="53"/>
      <c r="W19" s="77"/>
    </row>
    <row r="20" spans="1:23" x14ac:dyDescent="0.25">
      <c r="B20" s="62" t="s">
        <v>368</v>
      </c>
      <c r="D20" s="54">
        <v>3</v>
      </c>
      <c r="E20" s="54">
        <v>5</v>
      </c>
      <c r="G20" s="53"/>
      <c r="H20" s="59"/>
      <c r="I20" s="60"/>
      <c r="J20" s="53"/>
      <c r="K20" s="59"/>
      <c r="L20" s="60"/>
      <c r="M20" s="53"/>
      <c r="N20" s="59"/>
      <c r="O20" s="60"/>
      <c r="P20" s="53"/>
      <c r="Q20" s="59"/>
      <c r="R20" s="60"/>
      <c r="S20" s="53" t="str">
        <f t="shared" si="8"/>
        <v>立绘需求其他， 共8个</v>
      </c>
      <c r="T20" s="59">
        <f t="shared" si="9"/>
        <v>3</v>
      </c>
      <c r="V20" s="53"/>
      <c r="W20" s="77"/>
    </row>
    <row r="21" spans="1:23" x14ac:dyDescent="0.25">
      <c r="B21" s="5" t="s">
        <v>103</v>
      </c>
      <c r="D21" s="54">
        <v>2</v>
      </c>
      <c r="E21" s="54">
        <v>5</v>
      </c>
      <c r="G21" s="53" t="str">
        <f t="shared" si="0"/>
        <v xml:space="preserve"> </v>
      </c>
      <c r="H21" s="59" t="str">
        <f t="shared" si="1"/>
        <v xml:space="preserve"> </v>
      </c>
      <c r="I21" s="60"/>
      <c r="J21" s="53" t="str">
        <f t="shared" si="2"/>
        <v xml:space="preserve"> </v>
      </c>
      <c r="K21" s="59" t="str">
        <f t="shared" si="3"/>
        <v xml:space="preserve"> </v>
      </c>
      <c r="L21" s="60"/>
      <c r="M21" s="53" t="str">
        <f t="shared" si="4"/>
        <v xml:space="preserve"> </v>
      </c>
      <c r="N21" s="59" t="str">
        <f t="shared" si="5"/>
        <v xml:space="preserve"> </v>
      </c>
      <c r="O21" s="60"/>
      <c r="P21" s="53" t="str">
        <f t="shared" si="6"/>
        <v xml:space="preserve"> </v>
      </c>
      <c r="Q21" s="59" t="str">
        <f t="shared" si="7"/>
        <v xml:space="preserve"> </v>
      </c>
      <c r="R21" s="60"/>
      <c r="S21" s="53" t="str">
        <f t="shared" si="8"/>
        <v>审核投放价值，和各种道具价值</v>
      </c>
      <c r="T21" s="59">
        <f t="shared" si="9"/>
        <v>2</v>
      </c>
      <c r="V21" s="53" t="str">
        <f t="shared" si="10"/>
        <v xml:space="preserve"> </v>
      </c>
      <c r="W21" s="77" t="str">
        <f t="shared" si="11"/>
        <v xml:space="preserve"> </v>
      </c>
    </row>
    <row r="23" spans="1:23" x14ac:dyDescent="0.25">
      <c r="B23" s="62" t="s">
        <v>369</v>
      </c>
      <c r="C23" s="62"/>
      <c r="D23" s="63">
        <v>3</v>
      </c>
      <c r="E23" s="54">
        <v>6</v>
      </c>
      <c r="G23" s="53" t="str">
        <f>IF($E23=1,$B23," ")</f>
        <v xml:space="preserve"> </v>
      </c>
      <c r="H23" s="59" t="str">
        <f>IF($E23=1,$D23," ")</f>
        <v xml:space="preserve"> </v>
      </c>
      <c r="I23" s="60"/>
      <c r="J23" s="53" t="str">
        <f>IF($E23=2,$B23," ")</f>
        <v xml:space="preserve"> </v>
      </c>
      <c r="K23" s="59" t="str">
        <f>IF($E23=2,$D23," ")</f>
        <v xml:space="preserve"> </v>
      </c>
      <c r="L23" s="60"/>
      <c r="M23" s="53" t="str">
        <f>IF($E23=3,$B23," ")</f>
        <v xml:space="preserve"> </v>
      </c>
      <c r="N23" s="59" t="str">
        <f>IF($E23=3,$D23," ")</f>
        <v xml:space="preserve"> </v>
      </c>
      <c r="O23" s="60"/>
      <c r="P23" s="53" t="str">
        <f>IF($E23=4,$B23," ")</f>
        <v xml:space="preserve"> </v>
      </c>
      <c r="Q23" s="59" t="str">
        <f>IF($E23=4,$D23," ")</f>
        <v xml:space="preserve"> </v>
      </c>
      <c r="R23" s="60"/>
      <c r="S23" s="53" t="str">
        <f>IF($E23=5,$B23," ")</f>
        <v xml:space="preserve"> </v>
      </c>
      <c r="T23" s="59" t="str">
        <f>IF($E23=5,$D23," ")</f>
        <v xml:space="preserve"> </v>
      </c>
      <c r="V23" s="53" t="str">
        <f>IF($E23=6,$B23," ")</f>
        <v>0.7玩法难度定义和需求</v>
      </c>
      <c r="W23" s="77">
        <f>IF($E23=6,$D23," ")</f>
        <v>3</v>
      </c>
    </row>
    <row r="24" spans="1:23" x14ac:dyDescent="0.25">
      <c r="B24" s="62" t="s">
        <v>244</v>
      </c>
      <c r="C24" s="62"/>
      <c r="D24" s="63">
        <v>2</v>
      </c>
      <c r="E24" s="54">
        <v>6</v>
      </c>
      <c r="G24" s="53" t="str">
        <f t="shared" si="0"/>
        <v xml:space="preserve"> </v>
      </c>
      <c r="H24" s="59" t="str">
        <f t="shared" si="1"/>
        <v xml:space="preserve"> </v>
      </c>
      <c r="I24" s="60"/>
      <c r="J24" s="53" t="str">
        <f t="shared" si="2"/>
        <v xml:space="preserve"> </v>
      </c>
      <c r="K24" s="59" t="str">
        <f t="shared" si="3"/>
        <v xml:space="preserve"> </v>
      </c>
      <c r="L24" s="60"/>
      <c r="M24" s="53" t="str">
        <f t="shared" si="4"/>
        <v xml:space="preserve"> </v>
      </c>
      <c r="N24" s="59" t="str">
        <f t="shared" si="5"/>
        <v xml:space="preserve"> </v>
      </c>
      <c r="O24" s="60"/>
      <c r="P24" s="53" t="str">
        <f t="shared" si="6"/>
        <v xml:space="preserve"> </v>
      </c>
      <c r="Q24" s="59" t="str">
        <f t="shared" si="7"/>
        <v xml:space="preserve"> </v>
      </c>
      <c r="R24" s="60"/>
      <c r="S24" s="53" t="str">
        <f t="shared" si="8"/>
        <v xml:space="preserve"> </v>
      </c>
      <c r="T24" s="59" t="str">
        <f t="shared" si="9"/>
        <v xml:space="preserve"> </v>
      </c>
      <c r="V24" s="53" t="str">
        <f t="shared" si="10"/>
        <v>礼包推广页面预研</v>
      </c>
      <c r="W24" s="77">
        <f t="shared" si="11"/>
        <v>2</v>
      </c>
    </row>
    <row r="25" spans="1:23" x14ac:dyDescent="0.25">
      <c r="B25" s="62"/>
      <c r="C25" s="62"/>
      <c r="D25" s="63"/>
      <c r="G25" s="53" t="str">
        <f t="shared" si="0"/>
        <v xml:space="preserve"> </v>
      </c>
      <c r="H25" s="59" t="str">
        <f t="shared" si="1"/>
        <v xml:space="preserve"> </v>
      </c>
      <c r="I25" s="60"/>
      <c r="J25" s="53" t="str">
        <f t="shared" si="2"/>
        <v xml:space="preserve"> </v>
      </c>
      <c r="K25" s="59" t="str">
        <f t="shared" si="3"/>
        <v xml:space="preserve"> </v>
      </c>
      <c r="L25" s="60"/>
      <c r="M25" s="53" t="str">
        <f t="shared" si="4"/>
        <v xml:space="preserve"> </v>
      </c>
      <c r="N25" s="59" t="str">
        <f t="shared" si="5"/>
        <v xml:space="preserve"> </v>
      </c>
      <c r="O25" s="60"/>
      <c r="P25" s="53" t="str">
        <f t="shared" si="6"/>
        <v xml:space="preserve"> </v>
      </c>
      <c r="Q25" s="59" t="str">
        <f t="shared" si="7"/>
        <v xml:space="preserve"> </v>
      </c>
      <c r="R25" s="60"/>
      <c r="S25" s="53" t="str">
        <f t="shared" si="8"/>
        <v xml:space="preserve"> </v>
      </c>
      <c r="T25" s="59" t="str">
        <f t="shared" si="9"/>
        <v xml:space="preserve"> </v>
      </c>
      <c r="V25" s="53" t="str">
        <f t="shared" si="10"/>
        <v xml:space="preserve"> </v>
      </c>
      <c r="W25" s="77" t="str">
        <f t="shared" si="11"/>
        <v xml:space="preserve"> </v>
      </c>
    </row>
    <row r="26" spans="1:23" x14ac:dyDescent="0.25">
      <c r="B26" s="62" t="s">
        <v>253</v>
      </c>
      <c r="G26" s="53" t="str">
        <f t="shared" si="0"/>
        <v xml:space="preserve"> </v>
      </c>
      <c r="H26" s="59" t="str">
        <f t="shared" si="1"/>
        <v xml:space="preserve"> </v>
      </c>
      <c r="I26" s="60"/>
      <c r="J26" s="53" t="str">
        <f t="shared" si="2"/>
        <v xml:space="preserve"> </v>
      </c>
      <c r="K26" s="59" t="str">
        <f t="shared" si="3"/>
        <v xml:space="preserve"> </v>
      </c>
      <c r="L26" s="60"/>
      <c r="M26" s="53" t="str">
        <f t="shared" si="4"/>
        <v xml:space="preserve"> </v>
      </c>
      <c r="N26" s="59" t="str">
        <f t="shared" si="5"/>
        <v xml:space="preserve"> </v>
      </c>
      <c r="O26" s="60"/>
      <c r="P26" s="53" t="str">
        <f t="shared" si="6"/>
        <v xml:space="preserve"> </v>
      </c>
      <c r="Q26" s="59" t="str">
        <f t="shared" si="7"/>
        <v xml:space="preserve"> </v>
      </c>
      <c r="R26" s="60"/>
      <c r="S26" s="53" t="str">
        <f t="shared" si="8"/>
        <v xml:space="preserve"> </v>
      </c>
      <c r="T26" s="59" t="str">
        <f t="shared" si="9"/>
        <v xml:space="preserve"> </v>
      </c>
      <c r="V26" s="53" t="str">
        <f t="shared" si="10"/>
        <v xml:space="preserve"> </v>
      </c>
      <c r="W26" s="77" t="str">
        <f t="shared" si="11"/>
        <v xml:space="preserve"> </v>
      </c>
    </row>
    <row r="27" spans="1:23" x14ac:dyDescent="0.25">
      <c r="G27" s="53" t="str">
        <f t="shared" si="0"/>
        <v xml:space="preserve"> </v>
      </c>
      <c r="H27" s="59" t="str">
        <f t="shared" si="1"/>
        <v xml:space="preserve"> </v>
      </c>
      <c r="I27" s="60"/>
      <c r="J27" s="53" t="str">
        <f t="shared" si="2"/>
        <v xml:space="preserve"> </v>
      </c>
      <c r="K27" s="59" t="str">
        <f t="shared" si="3"/>
        <v xml:space="preserve"> </v>
      </c>
      <c r="L27" s="60"/>
      <c r="M27" s="53" t="str">
        <f t="shared" si="4"/>
        <v xml:space="preserve"> </v>
      </c>
      <c r="N27" s="59" t="str">
        <f t="shared" si="5"/>
        <v xml:space="preserve"> </v>
      </c>
      <c r="O27" s="60"/>
      <c r="P27" s="53" t="str">
        <f t="shared" si="6"/>
        <v xml:space="preserve"> </v>
      </c>
      <c r="Q27" s="59" t="str">
        <f t="shared" si="7"/>
        <v xml:space="preserve"> </v>
      </c>
      <c r="R27" s="60"/>
      <c r="S27" s="53" t="str">
        <f t="shared" si="8"/>
        <v xml:space="preserve"> </v>
      </c>
    </row>
    <row r="28" spans="1:23" x14ac:dyDescent="0.25">
      <c r="G28" s="53"/>
      <c r="H28" s="59"/>
      <c r="I28" s="60"/>
      <c r="J28" s="53"/>
      <c r="K28" s="59"/>
      <c r="L28" s="60"/>
      <c r="M28" s="53"/>
      <c r="N28" s="59"/>
      <c r="O28" s="60"/>
      <c r="P28" s="53"/>
      <c r="Q28" s="59"/>
      <c r="R28" s="60"/>
      <c r="S28" s="53"/>
      <c r="U28" s="5"/>
    </row>
    <row r="29" spans="1:23" x14ac:dyDescent="0.25">
      <c r="A29" s="5"/>
      <c r="B29" s="37" t="s">
        <v>370</v>
      </c>
      <c r="C29" s="57"/>
      <c r="D29" s="35">
        <f>SUM(D5:D24)</f>
        <v>29</v>
      </c>
      <c r="H29" s="54">
        <f>SUM(H5:H27)</f>
        <v>3</v>
      </c>
      <c r="K29" s="54">
        <f>SUM(K5:K27)</f>
        <v>5</v>
      </c>
      <c r="N29" s="54">
        <f>SUM(N5:N27)</f>
        <v>5</v>
      </c>
      <c r="Q29" s="54">
        <f>SUM(Q5:Q27)</f>
        <v>6</v>
      </c>
      <c r="T29" s="54">
        <f>SUM(T14:T27)</f>
        <v>5</v>
      </c>
      <c r="W29" s="57">
        <f>SUM(W5:W27)</f>
        <v>5</v>
      </c>
    </row>
    <row r="30" spans="1:23" s="67" customFormat="1" x14ac:dyDescent="0.25">
      <c r="A30" s="39"/>
      <c r="B30" s="64"/>
      <c r="C30" s="64"/>
      <c r="D30" s="65"/>
      <c r="E30" s="65"/>
      <c r="F30" s="66"/>
      <c r="H30" s="68"/>
      <c r="I30" s="69"/>
      <c r="J30" s="64"/>
      <c r="L30" s="69"/>
      <c r="M30" s="64"/>
      <c r="O30" s="69"/>
      <c r="R30" s="69"/>
      <c r="U30" s="69"/>
      <c r="W30" s="68"/>
    </row>
    <row r="31" spans="1:23" s="52" customFormat="1" x14ac:dyDescent="0.25">
      <c r="A31" s="34" t="s">
        <v>104</v>
      </c>
      <c r="B31" s="51"/>
      <c r="C31" s="51"/>
      <c r="D31" s="61"/>
      <c r="E31" s="61"/>
      <c r="F31" s="70"/>
      <c r="G31" s="57"/>
      <c r="H31" s="53" t="str">
        <f>IF($E31=1,$B31," ")</f>
        <v xml:space="preserve"> </v>
      </c>
      <c r="I31" s="59" t="str">
        <f>IF($E31=1,$D31," ")</f>
        <v xml:space="preserve"> </v>
      </c>
      <c r="J31" s="60"/>
      <c r="K31" s="53" t="str">
        <f>IF($E31=2,$B31," ")</f>
        <v xml:space="preserve"> </v>
      </c>
      <c r="L31" s="59" t="str">
        <f>IF($E31=2,$D31," ")</f>
        <v xml:space="preserve"> </v>
      </c>
      <c r="M31" s="60"/>
      <c r="N31" s="53" t="str">
        <f>IF($E31=3,$B31," ")</f>
        <v xml:space="preserve"> </v>
      </c>
      <c r="O31" s="59" t="str">
        <f>IF($E31=3,$D31," ")</f>
        <v xml:space="preserve"> </v>
      </c>
      <c r="P31" s="60"/>
      <c r="Q31" s="53" t="str">
        <f>IF($E31=4,$B31," ")</f>
        <v xml:space="preserve"> </v>
      </c>
      <c r="R31" s="59" t="str">
        <f>IF($E31=4,$D31," ")</f>
        <v xml:space="preserve"> </v>
      </c>
      <c r="S31" s="60"/>
      <c r="T31" s="53" t="str">
        <f>IF($E31=5,$B31," ")</f>
        <v xml:space="preserve"> </v>
      </c>
      <c r="U31" s="59" t="str">
        <f>IF($E31=5,$D31," ")</f>
        <v xml:space="preserve"> </v>
      </c>
      <c r="W31" s="78"/>
    </row>
    <row r="32" spans="1:23" s="52" customFormat="1" x14ac:dyDescent="0.25">
      <c r="A32" s="34"/>
      <c r="B32" s="51"/>
      <c r="C32" s="51"/>
      <c r="D32" s="61"/>
      <c r="E32" s="61"/>
      <c r="F32" s="70"/>
      <c r="G32" s="57"/>
      <c r="H32" s="53"/>
      <c r="I32" s="59"/>
      <c r="J32" s="60"/>
      <c r="K32" s="53"/>
      <c r="L32" s="59"/>
      <c r="M32" s="60"/>
      <c r="N32" s="53"/>
      <c r="O32" s="59"/>
      <c r="P32" s="60"/>
      <c r="Q32" s="53"/>
      <c r="R32" s="59"/>
      <c r="S32" s="60"/>
      <c r="T32" s="53"/>
      <c r="U32" s="59"/>
      <c r="W32" s="78"/>
    </row>
    <row r="33" spans="1:23" x14ac:dyDescent="0.25">
      <c r="B33" s="52" t="s">
        <v>229</v>
      </c>
      <c r="D33" s="54">
        <v>1</v>
      </c>
      <c r="E33" s="54">
        <v>1</v>
      </c>
      <c r="G33" s="53" t="str">
        <f t="shared" ref="G33:G56" si="12">IF($E33=1,$B33," ")</f>
        <v>前2天内容调整-测试版本配置，debug</v>
      </c>
      <c r="H33" s="59">
        <f t="shared" ref="H33:H56" si="13">IF($E33=1,$D33," ")</f>
        <v>1</v>
      </c>
      <c r="I33" s="60"/>
      <c r="J33" s="53" t="str">
        <f t="shared" ref="J33:J56" si="14">IF($E33=2,$B33," ")</f>
        <v xml:space="preserve"> </v>
      </c>
      <c r="K33" s="59" t="str">
        <f t="shared" ref="K33:K56" si="15">IF($E33=2,$D33," ")</f>
        <v xml:space="preserve"> </v>
      </c>
      <c r="L33" s="60"/>
      <c r="M33" s="53" t="str">
        <f t="shared" ref="M33:M56" si="16">IF($E33=3,$B33," ")</f>
        <v xml:space="preserve"> </v>
      </c>
      <c r="N33" s="59" t="str">
        <f t="shared" ref="N33:N56" si="17">IF($E33=3,$D33," ")</f>
        <v xml:space="preserve"> </v>
      </c>
      <c r="O33" s="60"/>
      <c r="P33" s="53" t="str">
        <f t="shared" ref="P33:P56" si="18">IF($E33=4,$B33," ")</f>
        <v xml:space="preserve"> </v>
      </c>
      <c r="Q33" s="59" t="str">
        <f t="shared" ref="Q33:Q56" si="19">IF($E33=4,$D33," ")</f>
        <v xml:space="preserve"> </v>
      </c>
      <c r="R33" s="60"/>
      <c r="S33" s="53" t="str">
        <f t="shared" ref="S33:S56" si="20">IF($E33=5,$B33," ")</f>
        <v xml:space="preserve"> </v>
      </c>
      <c r="T33" s="59" t="str">
        <f>IF($E33=5,$D33," ")</f>
        <v xml:space="preserve"> </v>
      </c>
      <c r="V33" s="53" t="str">
        <f>IF($E33=6,$B33," ")</f>
        <v xml:space="preserve"> </v>
      </c>
      <c r="W33" s="77" t="str">
        <f>IF($E33=6,$D33," ")</f>
        <v xml:space="preserve"> </v>
      </c>
    </row>
    <row r="34" spans="1:23" x14ac:dyDescent="0.25">
      <c r="B34" s="52" t="s">
        <v>214</v>
      </c>
      <c r="D34" s="54">
        <v>1</v>
      </c>
      <c r="E34" s="54">
        <v>1</v>
      </c>
      <c r="G34" s="53" t="str">
        <f t="shared" si="12"/>
        <v>UI音效-封文档</v>
      </c>
      <c r="H34" s="59">
        <f t="shared" si="13"/>
        <v>1</v>
      </c>
      <c r="I34" s="60"/>
      <c r="J34" s="53" t="str">
        <f t="shared" si="14"/>
        <v xml:space="preserve"> </v>
      </c>
      <c r="K34" s="59" t="str">
        <f t="shared" si="15"/>
        <v xml:space="preserve"> </v>
      </c>
      <c r="L34" s="60"/>
      <c r="M34" s="53" t="str">
        <f t="shared" si="16"/>
        <v xml:space="preserve"> </v>
      </c>
      <c r="N34" s="59" t="str">
        <f t="shared" si="17"/>
        <v xml:space="preserve"> </v>
      </c>
      <c r="O34" s="60"/>
      <c r="P34" s="53" t="str">
        <f t="shared" si="18"/>
        <v xml:space="preserve"> </v>
      </c>
      <c r="Q34" s="59" t="str">
        <f t="shared" si="19"/>
        <v xml:space="preserve"> </v>
      </c>
      <c r="R34" s="60"/>
      <c r="S34" s="53" t="str">
        <f t="shared" si="20"/>
        <v xml:space="preserve"> </v>
      </c>
      <c r="T34" s="59" t="str">
        <f t="shared" ref="T34:T56" si="21">IF($E34=5,$D34," ")</f>
        <v xml:space="preserve"> </v>
      </c>
      <c r="V34" s="53" t="str">
        <f t="shared" ref="V34:V56" si="22">IF($E34=6,$B34," ")</f>
        <v xml:space="preserve"> </v>
      </c>
      <c r="W34" s="77" t="str">
        <f t="shared" ref="W34:W56" si="23">IF($E34=6,$D34," ")</f>
        <v xml:space="preserve"> </v>
      </c>
    </row>
    <row r="35" spans="1:23" ht="15" customHeight="1" x14ac:dyDescent="0.25">
      <c r="B35" s="51" t="s">
        <v>371</v>
      </c>
      <c r="C35" s="56"/>
      <c r="D35" s="54">
        <v>1</v>
      </c>
      <c r="E35" s="54">
        <v>1</v>
      </c>
      <c r="G35" s="53" t="str">
        <f t="shared" si="12"/>
        <v>对局修改-封文档</v>
      </c>
      <c r="H35" s="59">
        <f t="shared" si="13"/>
        <v>1</v>
      </c>
      <c r="I35" s="60"/>
      <c r="J35" s="53" t="str">
        <f t="shared" si="14"/>
        <v xml:space="preserve"> </v>
      </c>
      <c r="K35" s="59" t="str">
        <f t="shared" si="15"/>
        <v xml:space="preserve"> </v>
      </c>
      <c r="L35" s="60"/>
      <c r="M35" s="53" t="str">
        <f t="shared" si="16"/>
        <v xml:space="preserve"> </v>
      </c>
      <c r="N35" s="59" t="str">
        <f t="shared" si="17"/>
        <v xml:space="preserve"> </v>
      </c>
      <c r="O35" s="60"/>
      <c r="P35" s="53" t="str">
        <f t="shared" si="18"/>
        <v xml:space="preserve"> </v>
      </c>
      <c r="Q35" s="59" t="str">
        <f t="shared" si="19"/>
        <v xml:space="preserve"> </v>
      </c>
      <c r="R35" s="60"/>
      <c r="S35" s="53" t="str">
        <f t="shared" si="20"/>
        <v xml:space="preserve"> </v>
      </c>
      <c r="T35" s="59" t="str">
        <f t="shared" si="21"/>
        <v xml:space="preserve"> </v>
      </c>
      <c r="V35" s="53" t="str">
        <f t="shared" si="22"/>
        <v xml:space="preserve"> </v>
      </c>
      <c r="W35" s="77" t="str">
        <f t="shared" si="23"/>
        <v xml:space="preserve"> </v>
      </c>
    </row>
    <row r="36" spans="1:23" ht="15" customHeight="1" x14ac:dyDescent="0.25">
      <c r="B36" s="51"/>
      <c r="C36" s="56"/>
      <c r="G36" s="53" t="str">
        <f t="shared" si="12"/>
        <v xml:space="preserve"> </v>
      </c>
      <c r="H36" s="59" t="str">
        <f t="shared" si="13"/>
        <v xml:space="preserve"> </v>
      </c>
      <c r="I36" s="60"/>
      <c r="J36" s="53" t="str">
        <f t="shared" si="14"/>
        <v xml:space="preserve"> </v>
      </c>
      <c r="K36" s="59" t="str">
        <f t="shared" si="15"/>
        <v xml:space="preserve"> </v>
      </c>
      <c r="L36" s="60"/>
      <c r="M36" s="53" t="str">
        <f t="shared" si="16"/>
        <v xml:space="preserve"> </v>
      </c>
      <c r="N36" s="59" t="str">
        <f t="shared" si="17"/>
        <v xml:space="preserve"> </v>
      </c>
      <c r="O36" s="60"/>
      <c r="P36" s="53" t="str">
        <f t="shared" si="18"/>
        <v xml:space="preserve"> </v>
      </c>
      <c r="Q36" s="59" t="str">
        <f t="shared" si="19"/>
        <v xml:space="preserve"> </v>
      </c>
      <c r="R36" s="60"/>
      <c r="S36" s="53" t="str">
        <f t="shared" si="20"/>
        <v xml:space="preserve"> </v>
      </c>
      <c r="T36" s="59" t="str">
        <f t="shared" si="21"/>
        <v xml:space="preserve"> </v>
      </c>
      <c r="V36" s="53" t="str">
        <f t="shared" si="22"/>
        <v xml:space="preserve"> </v>
      </c>
      <c r="W36" s="77" t="str">
        <f t="shared" si="23"/>
        <v xml:space="preserve"> </v>
      </c>
    </row>
    <row r="37" spans="1:23" ht="15" customHeight="1" x14ac:dyDescent="0.25">
      <c r="B37" s="51"/>
      <c r="C37" s="56"/>
      <c r="G37" s="53" t="str">
        <f t="shared" si="12"/>
        <v xml:space="preserve"> </v>
      </c>
      <c r="H37" s="59" t="str">
        <f t="shared" si="13"/>
        <v xml:space="preserve"> </v>
      </c>
      <c r="I37" s="60"/>
      <c r="J37" s="53" t="str">
        <f t="shared" si="14"/>
        <v xml:space="preserve"> </v>
      </c>
      <c r="K37" s="59" t="str">
        <f t="shared" si="15"/>
        <v xml:space="preserve"> </v>
      </c>
      <c r="L37" s="60"/>
      <c r="M37" s="53" t="str">
        <f t="shared" si="16"/>
        <v xml:space="preserve"> </v>
      </c>
      <c r="N37" s="59" t="str">
        <f t="shared" si="17"/>
        <v xml:space="preserve"> </v>
      </c>
      <c r="O37" s="60"/>
      <c r="P37" s="53" t="str">
        <f t="shared" si="18"/>
        <v xml:space="preserve"> </v>
      </c>
      <c r="Q37" s="59" t="str">
        <f t="shared" si="19"/>
        <v xml:space="preserve"> </v>
      </c>
      <c r="R37" s="60"/>
      <c r="S37" s="53" t="str">
        <f t="shared" si="20"/>
        <v xml:space="preserve"> </v>
      </c>
      <c r="T37" s="59" t="str">
        <f t="shared" si="21"/>
        <v xml:space="preserve"> </v>
      </c>
      <c r="V37" s="53" t="str">
        <f t="shared" si="22"/>
        <v xml:space="preserve"> </v>
      </c>
      <c r="W37" s="77" t="str">
        <f t="shared" si="23"/>
        <v xml:space="preserve"> </v>
      </c>
    </row>
    <row r="38" spans="1:23" x14ac:dyDescent="0.25">
      <c r="A38" s="5"/>
      <c r="B38" s="51" t="s">
        <v>129</v>
      </c>
      <c r="C38" s="56"/>
      <c r="D38" s="54">
        <v>0.5</v>
      </c>
      <c r="E38" s="54">
        <v>2</v>
      </c>
      <c r="G38" s="53" t="str">
        <f t="shared" si="12"/>
        <v xml:space="preserve"> </v>
      </c>
      <c r="H38" s="59" t="str">
        <f t="shared" si="13"/>
        <v xml:space="preserve"> </v>
      </c>
      <c r="I38" s="60"/>
      <c r="J38" s="53" t="str">
        <f t="shared" si="14"/>
        <v>任务系统 - 验收，Debug</v>
      </c>
      <c r="K38" s="59">
        <f t="shared" si="15"/>
        <v>0.5</v>
      </c>
      <c r="L38" s="60"/>
      <c r="M38" s="53" t="str">
        <f t="shared" si="16"/>
        <v xml:space="preserve"> </v>
      </c>
      <c r="N38" s="59" t="str">
        <f t="shared" si="17"/>
        <v xml:space="preserve"> </v>
      </c>
      <c r="O38" s="60"/>
      <c r="P38" s="53" t="str">
        <f t="shared" si="18"/>
        <v xml:space="preserve"> </v>
      </c>
      <c r="Q38" s="59" t="str">
        <f t="shared" si="19"/>
        <v xml:space="preserve"> </v>
      </c>
      <c r="R38" s="60"/>
      <c r="S38" s="53" t="str">
        <f t="shared" si="20"/>
        <v xml:space="preserve"> </v>
      </c>
      <c r="T38" s="59" t="str">
        <f t="shared" si="21"/>
        <v xml:space="preserve"> </v>
      </c>
      <c r="V38" s="53" t="str">
        <f t="shared" si="22"/>
        <v xml:space="preserve"> </v>
      </c>
      <c r="W38" s="77" t="str">
        <f t="shared" si="23"/>
        <v xml:space="preserve"> </v>
      </c>
    </row>
    <row r="39" spans="1:23" x14ac:dyDescent="0.25">
      <c r="B39" s="52" t="s">
        <v>161</v>
      </c>
      <c r="D39" s="54">
        <v>1</v>
      </c>
      <c r="E39" s="54">
        <v>2</v>
      </c>
      <c r="G39" s="53" t="str">
        <f t="shared" si="12"/>
        <v xml:space="preserve"> </v>
      </c>
      <c r="H39" s="59" t="str">
        <f t="shared" si="13"/>
        <v xml:space="preserve"> </v>
      </c>
      <c r="I39" s="60"/>
      <c r="J39" s="53" t="str">
        <f t="shared" si="14"/>
        <v>签到 -验收，Debug</v>
      </c>
      <c r="K39" s="59">
        <f t="shared" si="15"/>
        <v>1</v>
      </c>
      <c r="L39" s="60"/>
      <c r="M39" s="53" t="str">
        <f t="shared" si="16"/>
        <v xml:space="preserve"> </v>
      </c>
      <c r="N39" s="59" t="str">
        <f t="shared" si="17"/>
        <v xml:space="preserve"> </v>
      </c>
      <c r="O39" s="60"/>
      <c r="P39" s="53" t="str">
        <f t="shared" si="18"/>
        <v xml:space="preserve"> </v>
      </c>
      <c r="Q39" s="59" t="str">
        <f t="shared" si="19"/>
        <v xml:space="preserve"> </v>
      </c>
      <c r="R39" s="60"/>
      <c r="S39" s="53" t="str">
        <f t="shared" si="20"/>
        <v xml:space="preserve"> </v>
      </c>
      <c r="T39" s="59" t="str">
        <f t="shared" si="21"/>
        <v xml:space="preserve"> </v>
      </c>
      <c r="V39" s="53" t="str">
        <f t="shared" si="22"/>
        <v xml:space="preserve"> </v>
      </c>
      <c r="W39" s="77" t="str">
        <f t="shared" si="23"/>
        <v xml:space="preserve"> </v>
      </c>
    </row>
    <row r="40" spans="1:23" ht="15" customHeight="1" x14ac:dyDescent="0.25">
      <c r="B40" s="51" t="s">
        <v>372</v>
      </c>
      <c r="C40" s="56"/>
      <c r="D40" s="54">
        <v>1</v>
      </c>
      <c r="E40" s="54">
        <v>2</v>
      </c>
      <c r="G40" s="53" t="str">
        <f t="shared" si="12"/>
        <v xml:space="preserve"> </v>
      </c>
      <c r="H40" s="59" t="str">
        <f t="shared" si="13"/>
        <v xml:space="preserve"> </v>
      </c>
      <c r="I40" s="60"/>
      <c r="J40" s="53" t="str">
        <f t="shared" si="14"/>
        <v>对局修改 - 验收，debug</v>
      </c>
      <c r="K40" s="59">
        <f t="shared" si="15"/>
        <v>1</v>
      </c>
      <c r="L40" s="60"/>
      <c r="M40" s="53" t="str">
        <f t="shared" si="16"/>
        <v xml:space="preserve"> </v>
      </c>
      <c r="N40" s="59" t="str">
        <f t="shared" si="17"/>
        <v xml:space="preserve"> </v>
      </c>
      <c r="O40" s="60"/>
      <c r="P40" s="53" t="str">
        <f t="shared" si="18"/>
        <v xml:space="preserve"> </v>
      </c>
      <c r="Q40" s="59" t="str">
        <f t="shared" si="19"/>
        <v xml:space="preserve"> </v>
      </c>
      <c r="R40" s="60"/>
      <c r="S40" s="53" t="str">
        <f t="shared" si="20"/>
        <v xml:space="preserve"> </v>
      </c>
      <c r="T40" s="59" t="str">
        <f t="shared" si="21"/>
        <v xml:space="preserve"> </v>
      </c>
      <c r="V40" s="53" t="str">
        <f t="shared" si="22"/>
        <v xml:space="preserve"> </v>
      </c>
      <c r="W40" s="77" t="str">
        <f t="shared" si="23"/>
        <v xml:space="preserve"> </v>
      </c>
    </row>
    <row r="41" spans="1:23" x14ac:dyDescent="0.25">
      <c r="B41" s="52" t="s">
        <v>216</v>
      </c>
      <c r="D41" s="54">
        <v>1</v>
      </c>
      <c r="E41" s="54">
        <v>2</v>
      </c>
      <c r="G41" s="53" t="str">
        <f t="shared" si="12"/>
        <v xml:space="preserve"> </v>
      </c>
      <c r="H41" s="59" t="str">
        <f t="shared" si="13"/>
        <v xml:space="preserve"> </v>
      </c>
      <c r="I41" s="60"/>
      <c r="J41" s="53" t="str">
        <f t="shared" si="14"/>
        <v>UI音效-Debug</v>
      </c>
      <c r="K41" s="59">
        <f t="shared" si="15"/>
        <v>1</v>
      </c>
      <c r="L41" s="60"/>
      <c r="M41" s="53" t="str">
        <f t="shared" si="16"/>
        <v xml:space="preserve"> </v>
      </c>
      <c r="N41" s="59" t="str">
        <f t="shared" si="17"/>
        <v xml:space="preserve"> </v>
      </c>
      <c r="O41" s="60"/>
      <c r="P41" s="53" t="str">
        <f t="shared" si="18"/>
        <v xml:space="preserve"> </v>
      </c>
      <c r="Q41" s="59" t="str">
        <f t="shared" si="19"/>
        <v xml:space="preserve"> </v>
      </c>
      <c r="R41" s="60"/>
      <c r="S41" s="53" t="str">
        <f t="shared" si="20"/>
        <v xml:space="preserve"> </v>
      </c>
      <c r="T41" s="59" t="str">
        <f t="shared" si="21"/>
        <v xml:space="preserve"> </v>
      </c>
      <c r="V41" s="53" t="str">
        <f t="shared" si="22"/>
        <v xml:space="preserve"> </v>
      </c>
      <c r="W41" s="77" t="str">
        <f t="shared" si="23"/>
        <v xml:space="preserve"> </v>
      </c>
    </row>
    <row r="42" spans="1:23" x14ac:dyDescent="0.25">
      <c r="B42" s="52" t="s">
        <v>373</v>
      </c>
      <c r="D42" s="54">
        <v>3</v>
      </c>
      <c r="E42" s="54">
        <v>2</v>
      </c>
      <c r="F42" s="53" t="s">
        <v>705</v>
      </c>
      <c r="G42" s="53" t="str">
        <f t="shared" si="12"/>
        <v xml:space="preserve"> </v>
      </c>
      <c r="H42" s="59" t="str">
        <f t="shared" si="13"/>
        <v xml:space="preserve"> </v>
      </c>
      <c r="I42" s="60"/>
      <c r="J42" s="53" t="str">
        <f t="shared" si="14"/>
        <v>第3章副本配置（1/2)</v>
      </c>
      <c r="K42" s="59">
        <f t="shared" si="15"/>
        <v>3</v>
      </c>
      <c r="L42" s="60"/>
      <c r="M42" s="53" t="str">
        <f t="shared" si="16"/>
        <v xml:space="preserve"> </v>
      </c>
      <c r="N42" s="59" t="str">
        <f t="shared" si="17"/>
        <v xml:space="preserve"> </v>
      </c>
      <c r="O42" s="60"/>
      <c r="P42" s="53" t="str">
        <f t="shared" si="18"/>
        <v xml:space="preserve"> </v>
      </c>
      <c r="Q42" s="59" t="str">
        <f t="shared" si="19"/>
        <v xml:space="preserve"> </v>
      </c>
      <c r="R42" s="60"/>
      <c r="S42" s="53" t="str">
        <f t="shared" si="20"/>
        <v xml:space="preserve"> </v>
      </c>
      <c r="T42" s="59" t="str">
        <f t="shared" si="21"/>
        <v xml:space="preserve"> </v>
      </c>
      <c r="V42" s="53" t="str">
        <f t="shared" si="22"/>
        <v xml:space="preserve"> </v>
      </c>
      <c r="W42" s="77" t="str">
        <f t="shared" si="23"/>
        <v xml:space="preserve"> </v>
      </c>
    </row>
    <row r="43" spans="1:23" x14ac:dyDescent="0.25">
      <c r="B43" s="52"/>
      <c r="G43" s="53"/>
      <c r="H43" s="59"/>
      <c r="I43" s="60"/>
      <c r="J43" s="53"/>
      <c r="K43" s="59"/>
      <c r="L43" s="60"/>
      <c r="M43" s="53"/>
      <c r="N43" s="59"/>
      <c r="O43" s="60"/>
      <c r="P43" s="53"/>
      <c r="Q43" s="59"/>
      <c r="R43" s="60"/>
      <c r="S43" s="53"/>
      <c r="T43" s="59"/>
      <c r="V43" s="53"/>
      <c r="W43" s="77"/>
    </row>
    <row r="44" spans="1:23" ht="34" x14ac:dyDescent="0.25">
      <c r="B44" s="56" t="s">
        <v>106</v>
      </c>
      <c r="C44" s="56"/>
      <c r="D44" s="54">
        <v>3</v>
      </c>
      <c r="E44" s="54">
        <v>3</v>
      </c>
      <c r="F44" s="53" t="s">
        <v>107</v>
      </c>
      <c r="G44" s="53" t="str">
        <f t="shared" si="12"/>
        <v xml:space="preserve"> </v>
      </c>
      <c r="H44" s="59" t="str">
        <f t="shared" si="13"/>
        <v xml:space="preserve"> </v>
      </c>
      <c r="I44" s="60"/>
      <c r="J44" s="53" t="str">
        <f t="shared" si="14"/>
        <v xml:space="preserve"> </v>
      </c>
      <c r="K44" s="59" t="str">
        <f t="shared" si="15"/>
        <v xml:space="preserve"> </v>
      </c>
      <c r="L44" s="60"/>
      <c r="M44" s="53" t="str">
        <f t="shared" si="16"/>
        <v>自动战斗逻辑</v>
      </c>
      <c r="N44" s="59">
        <f t="shared" si="17"/>
        <v>3</v>
      </c>
      <c r="O44" s="60"/>
      <c r="P44" s="53" t="str">
        <f t="shared" si="18"/>
        <v xml:space="preserve"> </v>
      </c>
      <c r="Q44" s="59" t="str">
        <f t="shared" si="19"/>
        <v xml:space="preserve"> </v>
      </c>
      <c r="R44" s="60"/>
      <c r="S44" s="53" t="str">
        <f t="shared" si="20"/>
        <v xml:space="preserve"> </v>
      </c>
      <c r="T44" s="59" t="str">
        <f t="shared" si="21"/>
        <v xml:space="preserve"> </v>
      </c>
      <c r="V44" s="53" t="str">
        <f t="shared" si="22"/>
        <v xml:space="preserve"> </v>
      </c>
      <c r="W44" s="77" t="str">
        <f t="shared" si="23"/>
        <v xml:space="preserve"> </v>
      </c>
    </row>
    <row r="45" spans="1:23" x14ac:dyDescent="0.25">
      <c r="B45" s="52" t="s">
        <v>374</v>
      </c>
      <c r="C45" s="56"/>
      <c r="D45" s="54">
        <v>3</v>
      </c>
      <c r="E45" s="54">
        <v>3</v>
      </c>
      <c r="G45" s="53" t="str">
        <f t="shared" si="12"/>
        <v xml:space="preserve"> </v>
      </c>
      <c r="H45" s="59" t="str">
        <f t="shared" si="13"/>
        <v xml:space="preserve"> </v>
      </c>
      <c r="I45" s="60"/>
      <c r="J45" s="53" t="str">
        <f t="shared" si="14"/>
        <v xml:space="preserve"> </v>
      </c>
      <c r="K45" s="59" t="str">
        <f t="shared" si="15"/>
        <v xml:space="preserve"> </v>
      </c>
      <c r="L45" s="60"/>
      <c r="M45" s="53" t="str">
        <f t="shared" si="16"/>
        <v>第3章副本配置（2/2)</v>
      </c>
      <c r="N45" s="59">
        <f t="shared" si="17"/>
        <v>3</v>
      </c>
      <c r="O45" s="60"/>
      <c r="P45" s="53" t="str">
        <f t="shared" si="18"/>
        <v xml:space="preserve"> </v>
      </c>
      <c r="Q45" s="59" t="str">
        <f t="shared" si="19"/>
        <v xml:space="preserve"> </v>
      </c>
      <c r="R45" s="60"/>
      <c r="S45" s="53" t="str">
        <f t="shared" si="20"/>
        <v xml:space="preserve"> </v>
      </c>
      <c r="T45" s="59" t="str">
        <f t="shared" si="21"/>
        <v xml:space="preserve"> </v>
      </c>
      <c r="V45" s="53" t="str">
        <f t="shared" si="22"/>
        <v xml:space="preserve"> </v>
      </c>
      <c r="W45" s="77"/>
    </row>
    <row r="46" spans="1:23" x14ac:dyDescent="0.25">
      <c r="B46" s="52"/>
      <c r="G46" s="53" t="str">
        <f t="shared" si="12"/>
        <v xml:space="preserve"> </v>
      </c>
      <c r="H46" s="59" t="str">
        <f t="shared" si="13"/>
        <v xml:space="preserve"> </v>
      </c>
      <c r="I46" s="60"/>
      <c r="J46" s="53" t="str">
        <f t="shared" si="14"/>
        <v xml:space="preserve"> </v>
      </c>
      <c r="K46" s="59" t="str">
        <f t="shared" si="15"/>
        <v xml:space="preserve"> </v>
      </c>
      <c r="L46" s="60"/>
      <c r="M46" s="53" t="str">
        <f t="shared" si="16"/>
        <v xml:space="preserve"> </v>
      </c>
      <c r="N46" s="59" t="str">
        <f t="shared" si="17"/>
        <v xml:space="preserve"> </v>
      </c>
      <c r="O46" s="60"/>
      <c r="P46" s="53" t="str">
        <f t="shared" si="18"/>
        <v xml:space="preserve"> </v>
      </c>
      <c r="Q46" s="59" t="str">
        <f t="shared" si="19"/>
        <v xml:space="preserve"> </v>
      </c>
      <c r="R46" s="60"/>
      <c r="S46" s="53" t="str">
        <f t="shared" si="20"/>
        <v xml:space="preserve"> </v>
      </c>
      <c r="T46" s="59" t="str">
        <f t="shared" si="21"/>
        <v xml:space="preserve"> </v>
      </c>
      <c r="V46" s="53" t="str">
        <f t="shared" si="22"/>
        <v xml:space="preserve"> </v>
      </c>
      <c r="W46" s="77"/>
    </row>
    <row r="47" spans="1:23" x14ac:dyDescent="0.25">
      <c r="B47" s="5" t="s">
        <v>375</v>
      </c>
      <c r="D47" s="54">
        <v>3</v>
      </c>
      <c r="E47" s="54">
        <v>4</v>
      </c>
      <c r="G47" s="53" t="str">
        <f t="shared" si="12"/>
        <v xml:space="preserve"> </v>
      </c>
      <c r="H47" s="59" t="str">
        <f t="shared" si="13"/>
        <v xml:space="preserve"> </v>
      </c>
      <c r="I47" s="60"/>
      <c r="J47" s="53" t="str">
        <f t="shared" si="14"/>
        <v xml:space="preserve"> </v>
      </c>
      <c r="K47" s="59" t="str">
        <f t="shared" si="15"/>
        <v xml:space="preserve"> </v>
      </c>
      <c r="L47" s="60"/>
      <c r="M47" s="53" t="str">
        <f t="shared" si="16"/>
        <v xml:space="preserve"> </v>
      </c>
      <c r="N47" s="59" t="str">
        <f t="shared" si="17"/>
        <v xml:space="preserve"> </v>
      </c>
      <c r="O47" s="60"/>
      <c r="P47" s="53" t="str">
        <f t="shared" si="18"/>
        <v>第4章副本配置（1/2)</v>
      </c>
      <c r="Q47" s="59">
        <f t="shared" si="19"/>
        <v>3</v>
      </c>
      <c r="R47" s="60"/>
      <c r="S47" s="53" t="str">
        <f t="shared" si="20"/>
        <v xml:space="preserve"> </v>
      </c>
      <c r="T47" s="59" t="str">
        <f t="shared" si="21"/>
        <v xml:space="preserve"> </v>
      </c>
      <c r="V47" s="53" t="str">
        <f t="shared" si="22"/>
        <v xml:space="preserve"> </v>
      </c>
      <c r="W47" s="77" t="str">
        <f t="shared" si="23"/>
        <v xml:space="preserve"> </v>
      </c>
    </row>
    <row r="48" spans="1:23" x14ac:dyDescent="0.25">
      <c r="B48" s="52" t="s">
        <v>376</v>
      </c>
      <c r="D48" s="54">
        <v>2</v>
      </c>
      <c r="E48" s="54">
        <v>4</v>
      </c>
      <c r="G48" s="53" t="str">
        <f t="shared" si="12"/>
        <v xml:space="preserve"> </v>
      </c>
      <c r="H48" s="59" t="str">
        <f t="shared" si="13"/>
        <v xml:space="preserve"> </v>
      </c>
      <c r="I48" s="60"/>
      <c r="J48" s="53" t="str">
        <f t="shared" si="14"/>
        <v xml:space="preserve"> </v>
      </c>
      <c r="K48" s="59" t="str">
        <f t="shared" si="15"/>
        <v xml:space="preserve"> </v>
      </c>
      <c r="L48" s="60"/>
      <c r="M48" s="53" t="str">
        <f t="shared" si="16"/>
        <v xml:space="preserve"> </v>
      </c>
      <c r="N48" s="59" t="str">
        <f t="shared" si="17"/>
        <v xml:space="preserve"> </v>
      </c>
      <c r="O48" s="60"/>
      <c r="P48" s="53" t="str">
        <f t="shared" si="18"/>
        <v>第3章副本 - debug</v>
      </c>
      <c r="Q48" s="59">
        <f t="shared" si="19"/>
        <v>2</v>
      </c>
      <c r="R48" s="60"/>
      <c r="S48" s="53" t="str">
        <f t="shared" si="20"/>
        <v xml:space="preserve"> </v>
      </c>
      <c r="T48" s="59" t="str">
        <f t="shared" si="21"/>
        <v xml:space="preserve"> </v>
      </c>
      <c r="V48" s="53" t="str">
        <f t="shared" si="22"/>
        <v xml:space="preserve"> </v>
      </c>
      <c r="W48" s="77" t="str">
        <f t="shared" si="23"/>
        <v xml:space="preserve"> </v>
      </c>
    </row>
    <row r="49" spans="1:23" x14ac:dyDescent="0.25">
      <c r="B49" s="5" t="s">
        <v>130</v>
      </c>
      <c r="D49" s="54">
        <v>1</v>
      </c>
      <c r="E49" s="54">
        <v>4</v>
      </c>
      <c r="G49" s="53" t="str">
        <f>IF($E49=1,$B49," ")</f>
        <v xml:space="preserve"> </v>
      </c>
      <c r="H49" s="59" t="str">
        <f>IF($E49=1,$D49," ")</f>
        <v xml:space="preserve"> </v>
      </c>
      <c r="I49" s="60"/>
      <c r="J49" s="53" t="str">
        <f>IF($E49=2,$B49," ")</f>
        <v xml:space="preserve"> </v>
      </c>
      <c r="K49" s="59" t="str">
        <f>IF($E49=2,$D49," ")</f>
        <v xml:space="preserve"> </v>
      </c>
      <c r="L49" s="60"/>
      <c r="M49" s="53" t="str">
        <f>IF($E49=3,$B49," ")</f>
        <v xml:space="preserve"> </v>
      </c>
      <c r="N49" s="59" t="str">
        <f>IF($E49=3,$D49," ")</f>
        <v xml:space="preserve"> </v>
      </c>
      <c r="O49" s="60"/>
      <c r="P49" s="53" t="str">
        <f>IF($E49=4,$B49," ")</f>
        <v>自动战斗逻辑验收，debug</v>
      </c>
      <c r="Q49" s="59">
        <f>IF($E49=4,$D49," ")</f>
        <v>1</v>
      </c>
      <c r="R49" s="60"/>
      <c r="S49" s="53" t="str">
        <f>IF($E49=5,$B49," ")</f>
        <v xml:space="preserve"> </v>
      </c>
      <c r="T49" s="59" t="str">
        <f>IF($E49=5,$D49," ")</f>
        <v xml:space="preserve"> </v>
      </c>
      <c r="V49" s="53" t="str">
        <f>IF($E49=6,$B49," ")</f>
        <v xml:space="preserve"> </v>
      </c>
      <c r="W49" s="77" t="str">
        <f>IF($E49=6,$D49," ")</f>
        <v xml:space="preserve"> </v>
      </c>
    </row>
    <row r="50" spans="1:23" x14ac:dyDescent="0.25">
      <c r="B50" s="52"/>
      <c r="G50" s="53"/>
      <c r="H50" s="59"/>
      <c r="I50" s="60"/>
      <c r="J50" s="53"/>
      <c r="K50" s="59"/>
      <c r="L50" s="60"/>
      <c r="M50" s="53"/>
      <c r="N50" s="59"/>
      <c r="O50" s="60"/>
      <c r="P50" s="53"/>
      <c r="Q50" s="59"/>
      <c r="R50" s="60"/>
      <c r="S50" s="53"/>
      <c r="T50" s="59"/>
      <c r="V50" s="53"/>
      <c r="W50" s="77"/>
    </row>
    <row r="51" spans="1:23" x14ac:dyDescent="0.25">
      <c r="B51" s="52" t="s">
        <v>377</v>
      </c>
      <c r="D51" s="54">
        <v>3</v>
      </c>
      <c r="E51" s="54">
        <v>5</v>
      </c>
      <c r="G51" s="53" t="str">
        <f t="shared" si="12"/>
        <v xml:space="preserve"> </v>
      </c>
      <c r="H51" s="59" t="str">
        <f t="shared" si="13"/>
        <v xml:space="preserve"> </v>
      </c>
      <c r="I51" s="60"/>
      <c r="J51" s="53" t="str">
        <f t="shared" si="14"/>
        <v xml:space="preserve"> </v>
      </c>
      <c r="K51" s="59" t="str">
        <f t="shared" si="15"/>
        <v xml:space="preserve"> </v>
      </c>
      <c r="L51" s="60"/>
      <c r="M51" s="53" t="str">
        <f t="shared" si="16"/>
        <v xml:space="preserve"> </v>
      </c>
      <c r="N51" s="59" t="str">
        <f t="shared" si="17"/>
        <v xml:space="preserve"> </v>
      </c>
      <c r="O51" s="60"/>
      <c r="P51" s="53" t="str">
        <f t="shared" si="18"/>
        <v xml:space="preserve"> </v>
      </c>
      <c r="Q51" s="59" t="str">
        <f t="shared" si="19"/>
        <v xml:space="preserve"> </v>
      </c>
      <c r="R51" s="60"/>
      <c r="S51" s="53" t="str">
        <f t="shared" si="20"/>
        <v>第4章副本配置(2/2)</v>
      </c>
      <c r="T51" s="59">
        <f t="shared" si="21"/>
        <v>3</v>
      </c>
      <c r="V51" s="53" t="str">
        <f t="shared" si="22"/>
        <v xml:space="preserve"> </v>
      </c>
      <c r="W51" s="77"/>
    </row>
    <row r="52" spans="1:23" x14ac:dyDescent="0.25">
      <c r="B52" s="52" t="s">
        <v>378</v>
      </c>
      <c r="D52" s="54">
        <v>2</v>
      </c>
      <c r="E52" s="54">
        <v>5</v>
      </c>
      <c r="G52" s="53" t="str">
        <f t="shared" si="12"/>
        <v xml:space="preserve"> </v>
      </c>
      <c r="H52" s="59" t="str">
        <f t="shared" si="13"/>
        <v xml:space="preserve"> </v>
      </c>
      <c r="I52" s="60"/>
      <c r="J52" s="53" t="str">
        <f t="shared" si="14"/>
        <v xml:space="preserve"> </v>
      </c>
      <c r="K52" s="59" t="str">
        <f t="shared" si="15"/>
        <v xml:space="preserve"> </v>
      </c>
      <c r="L52" s="60"/>
      <c r="M52" s="53" t="str">
        <f t="shared" si="16"/>
        <v xml:space="preserve"> </v>
      </c>
      <c r="N52" s="59" t="str">
        <f t="shared" si="17"/>
        <v xml:space="preserve"> </v>
      </c>
      <c r="O52" s="60"/>
      <c r="P52" s="53" t="str">
        <f t="shared" si="18"/>
        <v xml:space="preserve"> </v>
      </c>
      <c r="Q52" s="59" t="str">
        <f t="shared" si="19"/>
        <v xml:space="preserve"> </v>
      </c>
      <c r="R52" s="60"/>
      <c r="S52" s="53" t="str">
        <f t="shared" si="20"/>
        <v>第4章副本 - debug</v>
      </c>
      <c r="T52" s="59">
        <f t="shared" si="21"/>
        <v>2</v>
      </c>
      <c r="V52" s="53" t="str">
        <f t="shared" si="22"/>
        <v xml:space="preserve"> </v>
      </c>
      <c r="W52" s="77"/>
    </row>
    <row r="53" spans="1:23" ht="34" x14ac:dyDescent="0.25">
      <c r="A53" s="5"/>
      <c r="B53" s="56" t="s">
        <v>379</v>
      </c>
      <c r="C53" s="56"/>
      <c r="D53" s="54">
        <v>1</v>
      </c>
      <c r="E53" s="54">
        <v>5</v>
      </c>
      <c r="G53" s="53" t="str">
        <f>IF($E53=1,$B53," ")</f>
        <v xml:space="preserve"> </v>
      </c>
      <c r="H53" s="59" t="str">
        <f>IF($E53=1,$D53," ")</f>
        <v xml:space="preserve"> </v>
      </c>
      <c r="I53" s="60"/>
      <c r="J53" s="53" t="str">
        <f>IF($E53=2,$B53," ")</f>
        <v xml:space="preserve"> </v>
      </c>
      <c r="K53" s="59" t="str">
        <f>IF($E53=2,$D53," ")</f>
        <v xml:space="preserve"> </v>
      </c>
      <c r="L53" s="60"/>
      <c r="M53" s="53" t="str">
        <f>IF($E53=3,$B53," ")</f>
        <v xml:space="preserve"> </v>
      </c>
      <c r="N53" s="59" t="str">
        <f>IF($E53=3,$D53," ")</f>
        <v xml:space="preserve"> </v>
      </c>
      <c r="O53" s="60"/>
      <c r="P53" s="53" t="str">
        <f>IF($E53=4,$B53," ")</f>
        <v xml:space="preserve"> </v>
      </c>
      <c r="Q53" s="59" t="str">
        <f>IF($E53=4,$D53," ")</f>
        <v xml:space="preserve"> </v>
      </c>
      <c r="R53" s="60"/>
      <c r="S53" s="53" t="str">
        <f>IF($E53=5,$B53," ")</f>
        <v>村落场景，主UI （配置，验收，Debug)</v>
      </c>
      <c r="T53" s="59">
        <f>IF($E53=5,$D53," ")</f>
        <v>1</v>
      </c>
      <c r="V53" s="53" t="str">
        <f>IF($E53=6,$B53," ")</f>
        <v xml:space="preserve"> </v>
      </c>
      <c r="W53" s="77" t="str">
        <f>IF($E53=6,$D53," ")</f>
        <v xml:space="preserve"> </v>
      </c>
    </row>
    <row r="54" spans="1:23" x14ac:dyDescent="0.25">
      <c r="G54" s="53" t="str">
        <f t="shared" si="12"/>
        <v xml:space="preserve"> </v>
      </c>
      <c r="H54" s="59" t="str">
        <f t="shared" si="13"/>
        <v xml:space="preserve"> </v>
      </c>
      <c r="I54" s="60"/>
      <c r="J54" s="53" t="str">
        <f t="shared" si="14"/>
        <v xml:space="preserve"> </v>
      </c>
      <c r="K54" s="59" t="str">
        <f t="shared" si="15"/>
        <v xml:space="preserve"> </v>
      </c>
      <c r="L54" s="60"/>
      <c r="M54" s="53" t="str">
        <f t="shared" si="16"/>
        <v xml:space="preserve"> </v>
      </c>
      <c r="N54" s="59" t="str">
        <f t="shared" si="17"/>
        <v xml:space="preserve"> </v>
      </c>
      <c r="O54" s="60"/>
      <c r="P54" s="53" t="str">
        <f t="shared" si="18"/>
        <v xml:space="preserve"> </v>
      </c>
      <c r="Q54" s="59" t="str">
        <f t="shared" si="19"/>
        <v xml:space="preserve"> </v>
      </c>
      <c r="R54" s="60"/>
      <c r="S54" s="53" t="str">
        <f t="shared" si="20"/>
        <v xml:space="preserve"> </v>
      </c>
      <c r="T54" s="59" t="str">
        <f t="shared" si="21"/>
        <v xml:space="preserve"> </v>
      </c>
      <c r="V54" s="53" t="str">
        <f t="shared" si="22"/>
        <v xml:space="preserve"> </v>
      </c>
      <c r="W54" s="77" t="str">
        <f t="shared" si="23"/>
        <v xml:space="preserve"> </v>
      </c>
    </row>
    <row r="55" spans="1:23" x14ac:dyDescent="0.25">
      <c r="B55" s="5" t="s">
        <v>219</v>
      </c>
      <c r="D55" s="54">
        <v>4</v>
      </c>
      <c r="E55" s="54">
        <v>6</v>
      </c>
      <c r="G55" s="53" t="str">
        <f t="shared" si="12"/>
        <v xml:space="preserve"> </v>
      </c>
      <c r="H55" s="59" t="str">
        <f t="shared" si="13"/>
        <v xml:space="preserve"> </v>
      </c>
      <c r="I55" s="60"/>
      <c r="J55" s="53" t="str">
        <f t="shared" si="14"/>
        <v xml:space="preserve"> </v>
      </c>
      <c r="K55" s="59" t="str">
        <f t="shared" si="15"/>
        <v xml:space="preserve"> </v>
      </c>
      <c r="L55" s="60"/>
      <c r="M55" s="53" t="str">
        <f t="shared" si="16"/>
        <v xml:space="preserve"> </v>
      </c>
      <c r="N55" s="59" t="str">
        <f t="shared" si="17"/>
        <v xml:space="preserve"> </v>
      </c>
      <c r="O55" s="60"/>
      <c r="P55" s="53" t="str">
        <f t="shared" si="18"/>
        <v xml:space="preserve"> </v>
      </c>
      <c r="Q55" s="59" t="str">
        <f t="shared" si="19"/>
        <v xml:space="preserve"> </v>
      </c>
      <c r="R55" s="60"/>
      <c r="S55" s="53" t="str">
        <f t="shared" si="20"/>
        <v xml:space="preserve"> </v>
      </c>
      <c r="T55" s="59" t="str">
        <f t="shared" si="21"/>
        <v xml:space="preserve"> </v>
      </c>
      <c r="V55" s="53" t="str">
        <f t="shared" si="22"/>
        <v>通天塔-金钱，经验副本配置</v>
      </c>
      <c r="W55" s="77">
        <f t="shared" si="23"/>
        <v>4</v>
      </c>
    </row>
    <row r="56" spans="1:23" ht="34" x14ac:dyDescent="0.25">
      <c r="B56" s="5" t="s">
        <v>226</v>
      </c>
      <c r="D56" s="54">
        <v>2</v>
      </c>
      <c r="E56" s="54">
        <v>6</v>
      </c>
      <c r="G56" s="53" t="str">
        <f t="shared" si="12"/>
        <v xml:space="preserve"> </v>
      </c>
      <c r="H56" s="59" t="str">
        <f t="shared" si="13"/>
        <v xml:space="preserve"> </v>
      </c>
      <c r="I56" s="60"/>
      <c r="J56" s="53" t="str">
        <f t="shared" si="14"/>
        <v xml:space="preserve"> </v>
      </c>
      <c r="K56" s="59" t="str">
        <f t="shared" si="15"/>
        <v xml:space="preserve"> </v>
      </c>
      <c r="L56" s="60"/>
      <c r="M56" s="53" t="str">
        <f t="shared" si="16"/>
        <v xml:space="preserve"> </v>
      </c>
      <c r="N56" s="59" t="str">
        <f t="shared" si="17"/>
        <v xml:space="preserve"> </v>
      </c>
      <c r="O56" s="60"/>
      <c r="P56" s="53" t="str">
        <f t="shared" si="18"/>
        <v xml:space="preserve"> </v>
      </c>
      <c r="Q56" s="59" t="str">
        <f t="shared" si="19"/>
        <v xml:space="preserve"> </v>
      </c>
      <c r="R56" s="60"/>
      <c r="S56" s="53" t="str">
        <f t="shared" si="20"/>
        <v xml:space="preserve"> </v>
      </c>
      <c r="T56" s="59" t="str">
        <f t="shared" si="21"/>
        <v xml:space="preserve"> </v>
      </c>
      <c r="V56" s="53" t="str">
        <f t="shared" si="22"/>
        <v>通天塔-金钱，经验副本配置-debug</v>
      </c>
      <c r="W56" s="77">
        <f t="shared" si="23"/>
        <v>2</v>
      </c>
    </row>
    <row r="57" spans="1:23" x14ac:dyDescent="0.25">
      <c r="G57" s="53"/>
      <c r="H57" s="59"/>
      <c r="I57" s="60"/>
      <c r="J57" s="53"/>
      <c r="K57" s="59"/>
      <c r="L57" s="60"/>
      <c r="M57" s="53"/>
      <c r="N57" s="59"/>
      <c r="O57" s="60"/>
      <c r="P57" s="53"/>
      <c r="Q57" s="59"/>
      <c r="R57" s="60"/>
      <c r="S57" s="53"/>
      <c r="T57" s="59"/>
      <c r="V57" s="53"/>
      <c r="W57" s="77"/>
    </row>
    <row r="58" spans="1:23" x14ac:dyDescent="0.25">
      <c r="G58" s="53" t="str">
        <f t="shared" ref="G58" si="24">IF($E58=1,$B58," ")</f>
        <v xml:space="preserve"> </v>
      </c>
      <c r="H58" s="59" t="str">
        <f t="shared" ref="H58" si="25">IF($E58=1,$D58," ")</f>
        <v xml:space="preserve"> </v>
      </c>
      <c r="I58" s="60"/>
      <c r="J58" s="53" t="str">
        <f t="shared" ref="J58" si="26">IF($E58=2,$B58," ")</f>
        <v xml:space="preserve"> </v>
      </c>
      <c r="K58" s="59" t="str">
        <f t="shared" ref="K58" si="27">IF($E58=2,$D58," ")</f>
        <v xml:space="preserve"> </v>
      </c>
      <c r="L58" s="60"/>
      <c r="M58" s="53" t="str">
        <f t="shared" ref="M58" si="28">IF($E58=3,$B58," ")</f>
        <v xml:space="preserve"> </v>
      </c>
      <c r="N58" s="59" t="str">
        <f t="shared" ref="N58" si="29">IF($E58=3,$D58," ")</f>
        <v xml:space="preserve"> </v>
      </c>
      <c r="O58" s="60"/>
      <c r="P58" s="53" t="str">
        <f t="shared" ref="P58" si="30">IF($E58=4,$B58," ")</f>
        <v xml:space="preserve"> </v>
      </c>
      <c r="Q58" s="59" t="str">
        <f t="shared" ref="Q58" si="31">IF($E58=4,$D58," ")</f>
        <v xml:space="preserve"> </v>
      </c>
      <c r="R58" s="60"/>
      <c r="S58" s="53" t="str">
        <f t="shared" ref="S58" si="32">IF($E58=5,$B58," ")</f>
        <v xml:space="preserve"> </v>
      </c>
      <c r="T58" s="59" t="str">
        <f t="shared" ref="T58" si="33">IF($E58=5,$D58," ")</f>
        <v xml:space="preserve"> </v>
      </c>
    </row>
    <row r="59" spans="1:23" s="34" customFormat="1" x14ac:dyDescent="0.25">
      <c r="B59" s="37" t="s">
        <v>380</v>
      </c>
      <c r="C59" s="37"/>
      <c r="D59" s="35">
        <f>SUM(D33:D58)</f>
        <v>33.5</v>
      </c>
      <c r="E59" s="35"/>
      <c r="F59" s="36"/>
      <c r="H59" s="88">
        <f>SUM(H33:H58)</f>
        <v>3</v>
      </c>
      <c r="I59" s="38"/>
      <c r="K59" s="88">
        <f>SUM(K33:K58)</f>
        <v>6.5</v>
      </c>
      <c r="L59" s="38"/>
      <c r="N59" s="88">
        <f>SUM(N33:N58)</f>
        <v>6</v>
      </c>
      <c r="O59" s="38"/>
      <c r="Q59" s="88">
        <f>SUM(Q33:Q58)</f>
        <v>6</v>
      </c>
      <c r="R59" s="38"/>
      <c r="T59" s="88">
        <f>SUM(T33:T58)</f>
        <v>6</v>
      </c>
      <c r="W59" s="88">
        <f>SUM(W33:W58)</f>
        <v>6</v>
      </c>
    </row>
    <row r="60" spans="1:23" x14ac:dyDescent="0.25">
      <c r="B60" s="5" t="s">
        <v>381</v>
      </c>
      <c r="G60" s="53"/>
      <c r="H60" s="59"/>
      <c r="I60" s="60"/>
      <c r="J60" s="53"/>
      <c r="K60" s="59"/>
      <c r="L60" s="60"/>
      <c r="M60" s="53"/>
      <c r="N60" s="59"/>
      <c r="O60" s="60"/>
      <c r="P60" s="53"/>
      <c r="Q60" s="59"/>
      <c r="R60" s="60"/>
      <c r="S60" s="53"/>
      <c r="T60" s="59"/>
      <c r="U60" s="5"/>
    </row>
    <row r="61" spans="1:23" x14ac:dyDescent="0.25">
      <c r="G61" s="53"/>
      <c r="H61" s="59"/>
      <c r="I61" s="60"/>
      <c r="J61" s="53"/>
      <c r="K61" s="59"/>
      <c r="L61" s="60"/>
      <c r="M61" s="53"/>
      <c r="N61" s="59"/>
      <c r="O61" s="60"/>
      <c r="P61" s="53"/>
      <c r="Q61" s="59"/>
      <c r="R61" s="60"/>
      <c r="S61" s="53"/>
      <c r="T61" s="59"/>
    </row>
    <row r="62" spans="1:23" x14ac:dyDescent="0.25">
      <c r="B62" s="5" t="s">
        <v>382</v>
      </c>
      <c r="D62" s="54">
        <v>8</v>
      </c>
      <c r="E62" s="54">
        <v>7</v>
      </c>
      <c r="G62" s="53"/>
      <c r="H62" s="59"/>
      <c r="I62" s="60"/>
      <c r="J62" s="53"/>
      <c r="K62" s="59"/>
      <c r="L62" s="60"/>
      <c r="M62" s="53"/>
      <c r="N62" s="59"/>
      <c r="O62" s="60"/>
      <c r="P62" s="53"/>
      <c r="Q62" s="59"/>
      <c r="R62" s="60"/>
      <c r="S62" s="53"/>
      <c r="T62" s="59"/>
    </row>
    <row r="63" spans="1:23" ht="34" x14ac:dyDescent="0.25">
      <c r="B63" s="52" t="s">
        <v>215</v>
      </c>
      <c r="D63" s="57">
        <v>4</v>
      </c>
      <c r="E63" s="54">
        <v>7</v>
      </c>
      <c r="F63" s="53" t="s">
        <v>217</v>
      </c>
      <c r="G63" s="53" t="str">
        <f>IF($E63=1,$B63," ")</f>
        <v xml:space="preserve"> </v>
      </c>
      <c r="H63" s="59" t="str">
        <f>IF($E63=1,$D63," ")</f>
        <v xml:space="preserve"> </v>
      </c>
      <c r="I63" s="60"/>
      <c r="J63" s="53" t="str">
        <f>IF($E63=2,$B63," ")</f>
        <v xml:space="preserve"> </v>
      </c>
      <c r="K63" s="59" t="str">
        <f>IF($E63=2,$D63," ")</f>
        <v xml:space="preserve"> </v>
      </c>
      <c r="L63" s="60"/>
      <c r="M63" s="53" t="str">
        <f>IF($E63=3,$B63," ")</f>
        <v xml:space="preserve"> </v>
      </c>
      <c r="N63" s="59" t="str">
        <f>IF($E63=3,$D63," ")</f>
        <v xml:space="preserve"> </v>
      </c>
      <c r="O63" s="60"/>
      <c r="P63" s="53" t="str">
        <f>IF($E63=4,$B63," ")</f>
        <v xml:space="preserve"> </v>
      </c>
      <c r="Q63" s="59" t="str">
        <f>IF($E63=4,$D63," ")</f>
        <v xml:space="preserve"> </v>
      </c>
      <c r="R63" s="60"/>
      <c r="S63" s="53" t="str">
        <f>IF($E63=5,$B63," ")</f>
        <v xml:space="preserve"> </v>
      </c>
      <c r="T63" s="59" t="str">
        <f>IF($E63=5,$D63," ")</f>
        <v xml:space="preserve"> </v>
      </c>
      <c r="V63" s="53" t="str">
        <f>IF($E63=6,$B63," ")</f>
        <v xml:space="preserve"> </v>
      </c>
      <c r="W63" s="77" t="str">
        <f>IF($E63=6,$D63," ")</f>
        <v xml:space="preserve"> </v>
      </c>
    </row>
    <row r="64" spans="1:23" x14ac:dyDescent="0.25">
      <c r="B64" s="5" t="s">
        <v>221</v>
      </c>
      <c r="D64" s="54">
        <v>6</v>
      </c>
      <c r="E64" s="54">
        <v>7</v>
      </c>
      <c r="F64" s="53" t="s">
        <v>383</v>
      </c>
      <c r="G64" s="53" t="str">
        <f>IF($E64=1,$B64," ")</f>
        <v xml:space="preserve"> </v>
      </c>
      <c r="H64" s="59" t="str">
        <f>IF($E64=1,$D64," ")</f>
        <v xml:space="preserve"> </v>
      </c>
      <c r="I64" s="60"/>
      <c r="J64" s="53" t="str">
        <f>IF($E64=2,$B64," ")</f>
        <v xml:space="preserve"> </v>
      </c>
      <c r="K64" s="59" t="str">
        <f>IF($E64=2,$D64," ")</f>
        <v xml:space="preserve"> </v>
      </c>
      <c r="L64" s="60"/>
      <c r="M64" s="53" t="str">
        <f>IF($E64=3,$B64," ")</f>
        <v xml:space="preserve"> </v>
      </c>
      <c r="N64" s="59" t="str">
        <f>IF($E64=3,$D64," ")</f>
        <v xml:space="preserve"> </v>
      </c>
      <c r="O64" s="60"/>
      <c r="P64" s="53" t="str">
        <f>IF($E64=4,$B64," ")</f>
        <v xml:space="preserve"> </v>
      </c>
      <c r="Q64" s="59" t="str">
        <f>IF($E64=4,$D64," ")</f>
        <v xml:space="preserve"> </v>
      </c>
      <c r="R64" s="60"/>
      <c r="S64" s="53" t="str">
        <f>IF($E64=5,$B64," ")</f>
        <v xml:space="preserve"> </v>
      </c>
      <c r="T64" s="59" t="str">
        <f>IF($E64=5,$D64," ")</f>
        <v xml:space="preserve"> </v>
      </c>
    </row>
    <row r="65" spans="1:23" x14ac:dyDescent="0.25">
      <c r="B65" s="5" t="s">
        <v>220</v>
      </c>
      <c r="D65" s="54">
        <v>6</v>
      </c>
      <c r="E65" s="54">
        <v>7</v>
      </c>
      <c r="F65" s="53" t="s">
        <v>383</v>
      </c>
      <c r="G65" s="53" t="str">
        <f>IF($E65=1,$B65," ")</f>
        <v xml:space="preserve"> </v>
      </c>
      <c r="H65" s="59" t="str">
        <f>IF($E65=1,$D65," ")</f>
        <v xml:space="preserve"> </v>
      </c>
      <c r="I65" s="60"/>
      <c r="J65" s="53" t="str">
        <f>IF($E65=2,$B65," ")</f>
        <v xml:space="preserve"> </v>
      </c>
      <c r="K65" s="59" t="str">
        <f>IF($E65=2,$D65," ")</f>
        <v xml:space="preserve"> </v>
      </c>
      <c r="L65" s="60"/>
      <c r="M65" s="53" t="str">
        <f>IF($E65=3,$B65," ")</f>
        <v xml:space="preserve"> </v>
      </c>
      <c r="N65" s="59" t="str">
        <f>IF($E65=3,$D65," ")</f>
        <v xml:space="preserve"> </v>
      </c>
      <c r="O65" s="60"/>
      <c r="P65" s="53" t="str">
        <f>IF($E65=4,$B65," ")</f>
        <v xml:space="preserve"> </v>
      </c>
      <c r="Q65" s="59" t="str">
        <f>IF($E65=4,$D65," ")</f>
        <v xml:space="preserve"> </v>
      </c>
      <c r="R65" s="60"/>
      <c r="S65" s="53" t="str">
        <f>IF($E65=5,$B65," ")</f>
        <v xml:space="preserve"> </v>
      </c>
      <c r="T65" s="59" t="str">
        <f>IF($E65=5,$D65," ")</f>
        <v xml:space="preserve"> </v>
      </c>
    </row>
    <row r="66" spans="1:23" x14ac:dyDescent="0.25">
      <c r="A66" s="5"/>
      <c r="B66" s="5" t="s">
        <v>105</v>
      </c>
      <c r="C66" s="56"/>
      <c r="D66" s="54">
        <v>1</v>
      </c>
      <c r="E66" s="54">
        <v>7</v>
      </c>
      <c r="G66" s="53" t="str">
        <f>IF($E66=1,$B66," ")</f>
        <v xml:space="preserve"> </v>
      </c>
      <c r="H66" s="59" t="str">
        <f>IF($E66=1,$D66," ")</f>
        <v xml:space="preserve"> </v>
      </c>
      <c r="I66" s="60"/>
      <c r="J66" s="53" t="str">
        <f>IF($E66=2,$B66," ")</f>
        <v xml:space="preserve"> </v>
      </c>
      <c r="K66" s="59" t="str">
        <f>IF($E66=2,$D66," ")</f>
        <v xml:space="preserve"> </v>
      </c>
      <c r="L66" s="60"/>
      <c r="M66" s="53" t="str">
        <f>IF($E66=3,$B66," ")</f>
        <v xml:space="preserve"> </v>
      </c>
      <c r="N66" s="59" t="str">
        <f>IF($E66=3,$D66," ")</f>
        <v xml:space="preserve"> </v>
      </c>
      <c r="O66" s="60"/>
      <c r="P66" s="53" t="str">
        <f>IF($E66=4,$B66," ")</f>
        <v xml:space="preserve"> </v>
      </c>
      <c r="Q66" s="59" t="str">
        <f>IF($E66=4,$D66," ")</f>
        <v xml:space="preserve"> </v>
      </c>
      <c r="R66" s="60"/>
      <c r="S66" s="53" t="str">
        <f>IF($E66=5,$B66," ")</f>
        <v xml:space="preserve"> </v>
      </c>
      <c r="T66" s="59" t="str">
        <f>IF($E66=5,$D66," ")</f>
        <v xml:space="preserve"> </v>
      </c>
      <c r="V66" s="53" t="str">
        <f>IF($E66=6,$B66," ")</f>
        <v xml:space="preserve"> </v>
      </c>
      <c r="W66" s="77" t="str">
        <f>IF($E66=6,$D66," ")</f>
        <v xml:space="preserve"> </v>
      </c>
    </row>
    <row r="67" spans="1:23" x14ac:dyDescent="0.25">
      <c r="A67" s="5"/>
      <c r="C67" s="56"/>
      <c r="G67" s="53"/>
      <c r="H67" s="59"/>
      <c r="I67" s="60"/>
      <c r="J67" s="53"/>
      <c r="K67" s="59"/>
      <c r="L67" s="60"/>
      <c r="M67" s="53"/>
      <c r="N67" s="59"/>
      <c r="O67" s="60"/>
      <c r="P67" s="53"/>
      <c r="Q67" s="59"/>
      <c r="R67" s="60"/>
      <c r="S67" s="53"/>
      <c r="T67" s="59"/>
      <c r="V67" s="53"/>
      <c r="W67" s="77"/>
    </row>
    <row r="68" spans="1:23" x14ac:dyDescent="0.25">
      <c r="A68" s="5"/>
      <c r="B68" s="37" t="s">
        <v>384</v>
      </c>
      <c r="C68" s="56"/>
      <c r="D68" s="35">
        <f>SUM(D62:D67)</f>
        <v>25</v>
      </c>
      <c r="G68" s="53"/>
      <c r="H68" s="59"/>
      <c r="I68" s="60"/>
      <c r="J68" s="53"/>
      <c r="K68" s="59"/>
      <c r="L68" s="60"/>
      <c r="M68" s="53"/>
      <c r="N68" s="59"/>
      <c r="O68" s="60"/>
      <c r="P68" s="53"/>
      <c r="Q68" s="59"/>
      <c r="R68" s="60"/>
      <c r="S68" s="53"/>
      <c r="T68" s="59"/>
      <c r="V68" s="53"/>
      <c r="W68" s="77"/>
    </row>
    <row r="69" spans="1:23" x14ac:dyDescent="0.25">
      <c r="G69" s="53"/>
      <c r="H69" s="59"/>
      <c r="I69" s="60"/>
      <c r="J69" s="53"/>
      <c r="K69" s="59"/>
      <c r="L69" s="60"/>
      <c r="M69" s="53"/>
      <c r="N69" s="59"/>
      <c r="O69" s="60"/>
      <c r="P69" s="53"/>
      <c r="Q69" s="59"/>
      <c r="R69" s="60"/>
      <c r="S69" s="53"/>
      <c r="T69" s="59"/>
    </row>
    <row r="70" spans="1:23" s="67" customFormat="1" x14ac:dyDescent="0.25">
      <c r="A70" s="39"/>
      <c r="B70" s="64"/>
      <c r="C70" s="64"/>
      <c r="D70" s="65"/>
      <c r="E70" s="65"/>
      <c r="F70" s="66"/>
      <c r="H70" s="68"/>
      <c r="I70" s="69"/>
      <c r="J70" s="64"/>
      <c r="L70" s="69"/>
      <c r="M70" s="64"/>
      <c r="O70" s="69"/>
      <c r="R70" s="69"/>
      <c r="U70" s="69"/>
      <c r="W70" s="68"/>
    </row>
    <row r="71" spans="1:23" x14ac:dyDescent="0.25">
      <c r="A71" s="34" t="s">
        <v>385</v>
      </c>
      <c r="B71" s="52"/>
      <c r="G71" s="53" t="str">
        <f t="shared" ref="G71:G100" si="34">IF($E71=1,$B71," ")</f>
        <v xml:space="preserve"> </v>
      </c>
      <c r="H71" s="59" t="str">
        <f t="shared" ref="H71:H100" si="35">IF($E71=1,$D71," ")</f>
        <v xml:space="preserve"> </v>
      </c>
      <c r="I71" s="60"/>
      <c r="J71" s="53" t="str">
        <f t="shared" ref="J71:J100" si="36">IF($E71=2,$B71," ")</f>
        <v xml:space="preserve"> </v>
      </c>
      <c r="K71" s="59" t="str">
        <f t="shared" ref="K71:K100" si="37">IF($E71=2,$D71," ")</f>
        <v xml:space="preserve"> </v>
      </c>
      <c r="L71" s="60"/>
      <c r="M71" s="53" t="str">
        <f t="shared" ref="M71:M100" si="38">IF($E71=3,$B71," ")</f>
        <v xml:space="preserve"> </v>
      </c>
      <c r="N71" s="59" t="str">
        <f t="shared" ref="N71:N100" si="39">IF($E71=3,$D71," ")</f>
        <v xml:space="preserve"> </v>
      </c>
      <c r="O71" s="60"/>
      <c r="P71" s="53" t="str">
        <f t="shared" ref="P71:P100" si="40">IF($E71=4,$B71," ")</f>
        <v xml:space="preserve"> </v>
      </c>
      <c r="Q71" s="59" t="str">
        <f t="shared" ref="Q71:Q100" si="41">IF($E71=4,$D71," ")</f>
        <v xml:space="preserve"> </v>
      </c>
      <c r="R71" s="60"/>
      <c r="S71" s="53" t="str">
        <f t="shared" ref="S71:S100" si="42">IF($E71=5,$B71," ")</f>
        <v xml:space="preserve"> </v>
      </c>
      <c r="T71" s="59" t="str">
        <f t="shared" ref="T71" si="43">IF($E71=5,$D71," ")</f>
        <v xml:space="preserve"> </v>
      </c>
    </row>
    <row r="72" spans="1:23" x14ac:dyDescent="0.25">
      <c r="B72" s="52" t="s">
        <v>163</v>
      </c>
      <c r="D72" s="54">
        <v>0.5</v>
      </c>
      <c r="E72" s="54">
        <v>1</v>
      </c>
      <c r="G72" s="53" t="str">
        <f t="shared" si="34"/>
        <v>抽蛋-Debug</v>
      </c>
      <c r="H72" s="59">
        <f t="shared" si="35"/>
        <v>0.5</v>
      </c>
      <c r="I72" s="60"/>
      <c r="J72" s="53" t="str">
        <f t="shared" si="36"/>
        <v xml:space="preserve"> </v>
      </c>
      <c r="K72" s="59" t="str">
        <f t="shared" si="37"/>
        <v xml:space="preserve"> </v>
      </c>
      <c r="L72" s="60"/>
      <c r="M72" s="53" t="str">
        <f t="shared" si="38"/>
        <v xml:space="preserve"> </v>
      </c>
      <c r="N72" s="59" t="str">
        <f t="shared" si="39"/>
        <v xml:space="preserve"> </v>
      </c>
      <c r="O72" s="60"/>
      <c r="P72" s="53" t="str">
        <f t="shared" si="40"/>
        <v xml:space="preserve"> </v>
      </c>
      <c r="Q72" s="59" t="str">
        <f t="shared" si="41"/>
        <v xml:space="preserve"> </v>
      </c>
      <c r="R72" s="60"/>
      <c r="S72" s="53" t="str">
        <f t="shared" si="42"/>
        <v xml:space="preserve"> </v>
      </c>
      <c r="T72" s="59" t="str">
        <f>IF($E72=5,$D72," ")</f>
        <v xml:space="preserve"> </v>
      </c>
      <c r="V72" s="53" t="str">
        <f>IF($E72=6,$B72," ")</f>
        <v xml:space="preserve"> </v>
      </c>
      <c r="W72" s="77" t="str">
        <f>IF($E72=6,$D72," ")</f>
        <v xml:space="preserve"> </v>
      </c>
    </row>
    <row r="74" spans="1:23" x14ac:dyDescent="0.25">
      <c r="B74" s="52" t="s">
        <v>319</v>
      </c>
      <c r="D74" s="54">
        <v>1</v>
      </c>
      <c r="E74" s="54">
        <v>1</v>
      </c>
      <c r="G74" s="53" t="str">
        <f t="shared" si="34"/>
        <v>等级开启功能</v>
      </c>
      <c r="H74" s="59">
        <f t="shared" si="35"/>
        <v>1</v>
      </c>
      <c r="I74" s="60"/>
      <c r="J74" s="53" t="str">
        <f t="shared" si="36"/>
        <v xml:space="preserve"> </v>
      </c>
      <c r="K74" s="59" t="str">
        <f t="shared" si="37"/>
        <v xml:space="preserve"> </v>
      </c>
      <c r="L74" s="60"/>
      <c r="M74" s="53" t="str">
        <f t="shared" si="38"/>
        <v xml:space="preserve"> </v>
      </c>
      <c r="N74" s="59" t="str">
        <f t="shared" si="39"/>
        <v xml:space="preserve"> </v>
      </c>
      <c r="O74" s="60"/>
      <c r="P74" s="53" t="str">
        <f t="shared" si="40"/>
        <v xml:space="preserve"> </v>
      </c>
      <c r="Q74" s="59" t="str">
        <f t="shared" si="41"/>
        <v xml:space="preserve"> </v>
      </c>
      <c r="R74" s="60"/>
      <c r="S74" s="53" t="str">
        <f t="shared" si="42"/>
        <v xml:space="preserve"> </v>
      </c>
      <c r="T74" s="59" t="str">
        <f t="shared" ref="T74:T100" si="44">IF($E74=5,$D74," ")</f>
        <v xml:space="preserve"> </v>
      </c>
      <c r="V74" s="53" t="str">
        <f t="shared" ref="V74:V100" si="45">IF($E74=6,$B74," ")</f>
        <v xml:space="preserve"> </v>
      </c>
      <c r="W74" s="77" t="str">
        <f t="shared" ref="W74:W100" si="46">IF($E74=6,$D74," ")</f>
        <v xml:space="preserve"> </v>
      </c>
    </row>
    <row r="75" spans="1:23" x14ac:dyDescent="0.25">
      <c r="B75" s="52" t="s">
        <v>110</v>
      </c>
      <c r="D75" s="54">
        <v>1</v>
      </c>
      <c r="E75" s="54">
        <v>1</v>
      </c>
      <c r="G75" s="53" t="str">
        <f t="shared" si="34"/>
        <v>0.6版本对局外调整需求</v>
      </c>
      <c r="H75" s="59">
        <f t="shared" si="35"/>
        <v>1</v>
      </c>
      <c r="I75" s="60"/>
      <c r="J75" s="53" t="str">
        <f t="shared" si="36"/>
        <v xml:space="preserve"> </v>
      </c>
      <c r="K75" s="59" t="str">
        <f t="shared" si="37"/>
        <v xml:space="preserve"> </v>
      </c>
      <c r="L75" s="60"/>
      <c r="M75" s="53" t="str">
        <f t="shared" si="38"/>
        <v xml:space="preserve"> </v>
      </c>
      <c r="N75" s="59" t="str">
        <f t="shared" si="39"/>
        <v xml:space="preserve"> </v>
      </c>
      <c r="O75" s="60"/>
      <c r="P75" s="53" t="str">
        <f t="shared" si="40"/>
        <v xml:space="preserve"> </v>
      </c>
      <c r="Q75" s="59" t="str">
        <f t="shared" si="41"/>
        <v xml:space="preserve"> </v>
      </c>
      <c r="R75" s="60"/>
      <c r="S75" s="53" t="str">
        <f t="shared" si="42"/>
        <v xml:space="preserve"> </v>
      </c>
      <c r="T75" s="59" t="str">
        <f t="shared" si="44"/>
        <v xml:space="preserve"> </v>
      </c>
      <c r="V75" s="53" t="str">
        <f t="shared" si="45"/>
        <v xml:space="preserve"> </v>
      </c>
      <c r="W75" s="77" t="str">
        <f t="shared" si="46"/>
        <v xml:space="preserve"> </v>
      </c>
    </row>
    <row r="76" spans="1:23" x14ac:dyDescent="0.25">
      <c r="B76" s="52" t="s">
        <v>162</v>
      </c>
      <c r="D76" s="54">
        <v>1</v>
      </c>
      <c r="E76" s="54">
        <v>1</v>
      </c>
      <c r="F76" s="53" t="s">
        <v>108</v>
      </c>
      <c r="G76" s="53" t="str">
        <f>IF($E76=1,$B76," ")</f>
        <v>大冒险 - 验收，Debug</v>
      </c>
      <c r="H76" s="59">
        <f>IF($E76=1,$D76," ")</f>
        <v>1</v>
      </c>
      <c r="I76" s="60"/>
      <c r="J76" s="53" t="str">
        <f>IF($E76=2,$B76," ")</f>
        <v xml:space="preserve"> </v>
      </c>
      <c r="K76" s="59" t="str">
        <f>IF($E76=2,$D76," ")</f>
        <v xml:space="preserve"> </v>
      </c>
      <c r="L76" s="60"/>
      <c r="M76" s="53" t="str">
        <f>IF($E76=3,$B76," ")</f>
        <v xml:space="preserve"> </v>
      </c>
      <c r="N76" s="59" t="str">
        <f>IF($E76=3,$D76," ")</f>
        <v xml:space="preserve"> </v>
      </c>
      <c r="O76" s="60"/>
      <c r="P76" s="53" t="str">
        <f>IF($E76=4,$B76," ")</f>
        <v xml:space="preserve"> </v>
      </c>
      <c r="Q76" s="59" t="str">
        <f>IF($E76=4,$D76," ")</f>
        <v xml:space="preserve"> </v>
      </c>
      <c r="R76" s="60"/>
      <c r="S76" s="53" t="str">
        <f>IF($E76=5,$B76," ")</f>
        <v xml:space="preserve"> </v>
      </c>
      <c r="T76" s="59" t="str">
        <f>IF($E76=5,$D76," ")</f>
        <v xml:space="preserve"> </v>
      </c>
      <c r="V76" s="53" t="str">
        <f>IF($E76=6,$B76," ")</f>
        <v xml:space="preserve"> </v>
      </c>
      <c r="W76" s="77" t="str">
        <f>IF($E76=6,$D76," ")</f>
        <v xml:space="preserve"> </v>
      </c>
    </row>
    <row r="77" spans="1:23" x14ac:dyDescent="0.25">
      <c r="B77" s="52"/>
      <c r="G77" s="53"/>
      <c r="H77" s="59"/>
      <c r="I77" s="60"/>
      <c r="J77" s="53"/>
      <c r="K77" s="59"/>
      <c r="L77" s="60"/>
      <c r="M77" s="53"/>
      <c r="N77" s="59"/>
      <c r="O77" s="60"/>
      <c r="P77" s="53"/>
      <c r="Q77" s="59"/>
      <c r="R77" s="60"/>
      <c r="S77" s="53"/>
      <c r="T77" s="59"/>
      <c r="V77" s="53"/>
      <c r="W77" s="77"/>
    </row>
    <row r="78" spans="1:23" x14ac:dyDescent="0.25">
      <c r="B78" s="5" t="s">
        <v>118</v>
      </c>
      <c r="D78" s="54">
        <v>2</v>
      </c>
      <c r="E78" s="54">
        <v>2</v>
      </c>
      <c r="F78" s="53" t="s">
        <v>386</v>
      </c>
      <c r="G78" s="53" t="str">
        <f>IF($E78=1,$B78," ")</f>
        <v xml:space="preserve"> </v>
      </c>
      <c r="H78" s="59" t="str">
        <f>IF($E78=1,$D78," ")</f>
        <v xml:space="preserve"> </v>
      </c>
      <c r="I78" s="60"/>
      <c r="J78" s="53" t="str">
        <f>IF($E78=2,$B78," ")</f>
        <v>宠物界面 - 详细信息</v>
      </c>
      <c r="K78" s="59">
        <f>IF($E78=2,$D78," ")</f>
        <v>2</v>
      </c>
      <c r="L78" s="60"/>
      <c r="M78" s="53" t="str">
        <f>IF($E78=3,$B78," ")</f>
        <v xml:space="preserve"> </v>
      </c>
      <c r="N78" s="59" t="str">
        <f>IF($E78=3,$D78," ")</f>
        <v xml:space="preserve"> </v>
      </c>
      <c r="O78" s="60"/>
      <c r="P78" s="53" t="str">
        <f>IF($E78=4,$B78," ")</f>
        <v xml:space="preserve"> </v>
      </c>
      <c r="Q78" s="59" t="str">
        <f>IF($E78=4,$D78," ")</f>
        <v xml:space="preserve"> </v>
      </c>
      <c r="R78" s="60"/>
      <c r="S78" s="53" t="str">
        <f>IF($E78=5,$B78," ")</f>
        <v xml:space="preserve"> </v>
      </c>
      <c r="T78" s="59" t="str">
        <f>IF($E78=5,$D78," ")</f>
        <v xml:space="preserve"> </v>
      </c>
      <c r="V78" s="53" t="str">
        <f>IF($E78=6,$B78," ")</f>
        <v xml:space="preserve"> </v>
      </c>
      <c r="W78" s="77" t="str">
        <f>IF($E78=6,$D78," ")</f>
        <v xml:space="preserve"> </v>
      </c>
    </row>
    <row r="79" spans="1:23" x14ac:dyDescent="0.25">
      <c r="B79" s="52" t="s">
        <v>252</v>
      </c>
      <c r="D79" s="61">
        <v>2</v>
      </c>
      <c r="E79" s="54">
        <v>2</v>
      </c>
      <c r="G79" s="53" t="str">
        <f>IF($E79=1,$B79," ")</f>
        <v xml:space="preserve"> </v>
      </c>
      <c r="H79" s="59" t="str">
        <f>IF($E79=1,$D79," ")</f>
        <v xml:space="preserve"> </v>
      </c>
      <c r="I79" s="60"/>
      <c r="J79" s="53" t="str">
        <f>IF($E79=2,$B79," ")</f>
        <v>升级界面方案</v>
      </c>
      <c r="K79" s="59">
        <f>IF($E79=2,$D79," ")</f>
        <v>2</v>
      </c>
      <c r="L79" s="60"/>
      <c r="M79" s="53" t="str">
        <f>IF($E79=3,$B79," ")</f>
        <v xml:space="preserve"> </v>
      </c>
      <c r="N79" s="59" t="str">
        <f>IF($E79=3,$D79," ")</f>
        <v xml:space="preserve"> </v>
      </c>
      <c r="O79" s="60"/>
      <c r="P79" s="53" t="str">
        <f>IF($E79=4,$B79," ")</f>
        <v xml:space="preserve"> </v>
      </c>
      <c r="Q79" s="59" t="str">
        <f>IF($E79=4,$D79," ")</f>
        <v xml:space="preserve"> </v>
      </c>
      <c r="R79" s="60"/>
      <c r="S79" s="53" t="str">
        <f>IF($E79=5,$B79," ")</f>
        <v xml:space="preserve"> </v>
      </c>
      <c r="T79" s="59" t="str">
        <f>IF($E79=5,$D79," ")</f>
        <v xml:space="preserve"> </v>
      </c>
      <c r="V79" s="53" t="str">
        <f>IF($E79=6,$B79," ")</f>
        <v xml:space="preserve"> </v>
      </c>
      <c r="W79" s="77" t="str">
        <f>IF($E79=6,$D79," ")</f>
        <v xml:space="preserve"> </v>
      </c>
    </row>
    <row r="80" spans="1:23" x14ac:dyDescent="0.25">
      <c r="B80" s="52" t="s">
        <v>164</v>
      </c>
      <c r="C80" s="52"/>
      <c r="D80" s="61">
        <v>2</v>
      </c>
      <c r="E80" s="54">
        <v>2</v>
      </c>
      <c r="G80" s="53" t="str">
        <f>IF($E80=1,$B80," ")</f>
        <v xml:space="preserve"> </v>
      </c>
      <c r="H80" s="59" t="str">
        <f>IF($E80=1,$D80," ")</f>
        <v xml:space="preserve"> </v>
      </c>
      <c r="I80" s="60"/>
      <c r="J80" s="53" t="str">
        <f>IF($E80=2,$B80," ")</f>
        <v>PVP - 验收，Debug</v>
      </c>
      <c r="K80" s="59">
        <f>IF($E80=2,$D80," ")</f>
        <v>2</v>
      </c>
      <c r="L80" s="60"/>
      <c r="M80" s="53" t="str">
        <f>IF($E80=3,$B80," ")</f>
        <v xml:space="preserve"> </v>
      </c>
      <c r="N80" s="59" t="str">
        <f>IF($E80=3,$D80," ")</f>
        <v xml:space="preserve"> </v>
      </c>
      <c r="O80" s="60"/>
      <c r="P80" s="53" t="str">
        <f>IF($E80=4,$B80," ")</f>
        <v xml:space="preserve"> </v>
      </c>
      <c r="Q80" s="59" t="str">
        <f>IF($E80=4,$D80," ")</f>
        <v xml:space="preserve"> </v>
      </c>
      <c r="R80" s="60"/>
      <c r="S80" s="53" t="str">
        <f>IF($E80=5,$B80," ")</f>
        <v xml:space="preserve"> </v>
      </c>
      <c r="T80" s="59" t="str">
        <f>IF($E80=5,$D80," ")</f>
        <v xml:space="preserve"> </v>
      </c>
      <c r="V80" s="53" t="str">
        <f>IF($E80=6,$B80," ")</f>
        <v xml:space="preserve"> </v>
      </c>
      <c r="W80" s="77" t="str">
        <f>IF($E80=6,$D80," ")</f>
        <v xml:space="preserve"> </v>
      </c>
    </row>
    <row r="81" spans="1:23" x14ac:dyDescent="0.25">
      <c r="B81" s="52"/>
      <c r="C81" s="52"/>
      <c r="D81" s="61"/>
      <c r="G81" s="53"/>
      <c r="H81" s="59"/>
      <c r="I81" s="60"/>
      <c r="J81" s="53"/>
      <c r="K81" s="59"/>
      <c r="L81" s="60"/>
      <c r="M81" s="53"/>
      <c r="N81" s="59"/>
      <c r="O81" s="60"/>
      <c r="P81" s="53"/>
      <c r="Q81" s="59"/>
      <c r="R81" s="60"/>
      <c r="S81" s="53"/>
      <c r="T81" s="59"/>
      <c r="V81" s="53"/>
      <c r="W81" s="77"/>
    </row>
    <row r="82" spans="1:23" ht="34" x14ac:dyDescent="0.25">
      <c r="B82" s="51" t="s">
        <v>165</v>
      </c>
      <c r="C82" s="56"/>
      <c r="D82" s="54">
        <v>0.5</v>
      </c>
      <c r="E82" s="54">
        <v>3</v>
      </c>
      <c r="F82" s="53" t="s">
        <v>109</v>
      </c>
      <c r="G82" s="53" t="str">
        <f t="shared" si="34"/>
        <v xml:space="preserve"> </v>
      </c>
      <c r="H82" s="59" t="str">
        <f t="shared" si="35"/>
        <v xml:space="preserve"> </v>
      </c>
      <c r="I82" s="60"/>
      <c r="J82" s="53" t="str">
        <f t="shared" si="36"/>
        <v xml:space="preserve"> </v>
      </c>
      <c r="K82" s="59" t="str">
        <f t="shared" si="37"/>
        <v xml:space="preserve"> </v>
      </c>
      <c r="L82" s="60"/>
      <c r="M82" s="53" t="str">
        <f t="shared" si="38"/>
        <v>副本失败指引 - 验收，Debug</v>
      </c>
      <c r="N82" s="59">
        <f t="shared" si="39"/>
        <v>0.5</v>
      </c>
      <c r="O82" s="60"/>
      <c r="P82" s="53" t="str">
        <f t="shared" si="40"/>
        <v xml:space="preserve"> </v>
      </c>
      <c r="Q82" s="59" t="str">
        <f t="shared" si="41"/>
        <v xml:space="preserve"> </v>
      </c>
      <c r="R82" s="60"/>
      <c r="S82" s="53" t="str">
        <f t="shared" si="42"/>
        <v xml:space="preserve"> </v>
      </c>
      <c r="T82" s="59" t="str">
        <f t="shared" si="44"/>
        <v xml:space="preserve"> </v>
      </c>
      <c r="V82" s="53" t="str">
        <f t="shared" si="45"/>
        <v xml:space="preserve"> </v>
      </c>
      <c r="W82" s="77" t="str">
        <f t="shared" si="46"/>
        <v xml:space="preserve"> </v>
      </c>
    </row>
    <row r="83" spans="1:23" x14ac:dyDescent="0.25">
      <c r="B83" s="51" t="s">
        <v>722</v>
      </c>
      <c r="C83" s="56"/>
      <c r="D83" s="54">
        <v>1</v>
      </c>
      <c r="E83" s="54">
        <v>3</v>
      </c>
      <c r="G83" s="53" t="str">
        <f t="shared" si="34"/>
        <v xml:space="preserve"> </v>
      </c>
      <c r="H83" s="59" t="str">
        <f t="shared" si="35"/>
        <v xml:space="preserve"> </v>
      </c>
      <c r="I83" s="60"/>
      <c r="J83" s="53" t="str">
        <f t="shared" si="36"/>
        <v xml:space="preserve"> </v>
      </c>
      <c r="K83" s="59" t="str">
        <f t="shared" si="37"/>
        <v xml:space="preserve"> </v>
      </c>
      <c r="L83" s="60"/>
      <c r="M83" s="53" t="str">
        <f t="shared" si="38"/>
        <v>道具指引各个系统回归</v>
      </c>
      <c r="N83" s="59">
        <f t="shared" si="39"/>
        <v>1</v>
      </c>
      <c r="O83" s="60"/>
      <c r="P83" s="53" t="str">
        <f t="shared" si="40"/>
        <v xml:space="preserve"> </v>
      </c>
      <c r="Q83" s="59" t="str">
        <f t="shared" si="41"/>
        <v xml:space="preserve"> </v>
      </c>
      <c r="R83" s="60"/>
      <c r="S83" s="53" t="str">
        <f t="shared" si="42"/>
        <v xml:space="preserve"> </v>
      </c>
      <c r="T83" s="59" t="str">
        <f t="shared" si="44"/>
        <v xml:space="preserve"> </v>
      </c>
      <c r="V83" s="53" t="str">
        <f t="shared" si="45"/>
        <v xml:space="preserve"> </v>
      </c>
      <c r="W83" s="77" t="str">
        <f t="shared" si="46"/>
        <v xml:space="preserve"> </v>
      </c>
    </row>
    <row r="84" spans="1:23" x14ac:dyDescent="0.25">
      <c r="B84" s="56" t="s">
        <v>249</v>
      </c>
      <c r="C84" s="56"/>
      <c r="D84" s="54">
        <v>2</v>
      </c>
      <c r="E84" s="54">
        <v>3</v>
      </c>
      <c r="G84" s="53" t="str">
        <f>IF($E84=1,$B84," ")</f>
        <v xml:space="preserve"> </v>
      </c>
      <c r="H84" s="59" t="str">
        <f>IF($E84=1,$D84," ")</f>
        <v xml:space="preserve"> </v>
      </c>
      <c r="I84" s="60"/>
      <c r="J84" s="53" t="str">
        <f>IF($E84=2,$B84," ")</f>
        <v xml:space="preserve"> </v>
      </c>
      <c r="K84" s="59" t="str">
        <f>IF($E84=2,$D84," ")</f>
        <v xml:space="preserve"> </v>
      </c>
      <c r="L84" s="60"/>
      <c r="M84" s="53" t="str">
        <f>IF($E84=3,$B84," ")</f>
        <v>Loading界面美术需求</v>
      </c>
      <c r="N84" s="59">
        <f>IF($E84=3,$D84," ")</f>
        <v>2</v>
      </c>
      <c r="O84" s="60"/>
      <c r="P84" s="53" t="str">
        <f>IF($E84=4,$B84," ")</f>
        <v xml:space="preserve"> </v>
      </c>
      <c r="Q84" s="59" t="str">
        <f>IF($E84=4,$D84," ")</f>
        <v xml:space="preserve"> </v>
      </c>
      <c r="R84" s="60"/>
      <c r="S84" s="53" t="str">
        <f>IF($E84=5,$B84," ")</f>
        <v xml:space="preserve"> </v>
      </c>
      <c r="T84" s="59" t="str">
        <f>IF($E84=5,$D84," ")</f>
        <v xml:space="preserve"> </v>
      </c>
      <c r="V84" s="53" t="str">
        <f>IF($E84=6,$B84," ")</f>
        <v xml:space="preserve"> </v>
      </c>
      <c r="W84" s="77" t="str">
        <f>IF($E84=6,$D84," ")</f>
        <v xml:space="preserve"> </v>
      </c>
    </row>
    <row r="85" spans="1:23" x14ac:dyDescent="0.25">
      <c r="B85" s="56" t="s">
        <v>259</v>
      </c>
      <c r="C85" s="56"/>
      <c r="D85" s="54">
        <v>1</v>
      </c>
      <c r="E85" s="54">
        <v>3</v>
      </c>
      <c r="G85" s="53" t="str">
        <f>IF($E85=1,$B85," ")</f>
        <v xml:space="preserve"> </v>
      </c>
      <c r="H85" s="59" t="str">
        <f>IF($E85=1,$D85," ")</f>
        <v xml:space="preserve"> </v>
      </c>
      <c r="I85" s="60"/>
      <c r="J85" s="53" t="str">
        <f>IF($E85=2,$B85," ")</f>
        <v xml:space="preserve"> </v>
      </c>
      <c r="K85" s="59" t="str">
        <f>IF($E85=2,$D85," ")</f>
        <v xml:space="preserve"> </v>
      </c>
      <c r="L85" s="60"/>
      <c r="M85" s="53" t="str">
        <f>IF($E85=3,$B85," ")</f>
        <v>loading界面功能设计</v>
      </c>
      <c r="N85" s="59">
        <f>IF($E85=3,$D85," ")</f>
        <v>1</v>
      </c>
      <c r="O85" s="60"/>
      <c r="P85" s="53" t="str">
        <f>IF($E85=4,$B85," ")</f>
        <v xml:space="preserve"> </v>
      </c>
      <c r="Q85" s="59" t="str">
        <f>IF($E85=4,$D85," ")</f>
        <v xml:space="preserve"> </v>
      </c>
      <c r="R85" s="60"/>
      <c r="S85" s="53" t="str">
        <f>IF($E85=5,$B85," ")</f>
        <v xml:space="preserve"> </v>
      </c>
      <c r="T85" s="59" t="str">
        <f>IF($E85=5,$D85," ")</f>
        <v xml:space="preserve"> </v>
      </c>
      <c r="V85" s="53" t="str">
        <f>IF($E85=6,$B85," ")</f>
        <v xml:space="preserve"> </v>
      </c>
      <c r="W85" s="77" t="str">
        <f>IF($E85=6,$D85," ")</f>
        <v xml:space="preserve"> </v>
      </c>
    </row>
    <row r="86" spans="1:23" s="52" customFormat="1" ht="34" x14ac:dyDescent="0.25">
      <c r="A86" s="34"/>
      <c r="B86" s="52" t="s">
        <v>113</v>
      </c>
      <c r="D86" s="61">
        <v>2</v>
      </c>
      <c r="E86" s="54">
        <v>3</v>
      </c>
      <c r="F86" s="53" t="s">
        <v>114</v>
      </c>
      <c r="G86" s="53" t="str">
        <f>IF($E86=1,$B86," ")</f>
        <v xml:space="preserve"> </v>
      </c>
      <c r="H86" s="59" t="str">
        <f>IF($E86=1,$D86," ")</f>
        <v xml:space="preserve"> </v>
      </c>
      <c r="I86" s="60"/>
      <c r="J86" s="53" t="str">
        <f>IF($E86=2,$B86," ")</f>
        <v xml:space="preserve"> </v>
      </c>
      <c r="K86" s="59" t="str">
        <f>IF($E86=2,$D86," ")</f>
        <v xml:space="preserve"> </v>
      </c>
      <c r="L86" s="60"/>
      <c r="M86" s="53" t="str">
        <f>IF($E86=3,$B86," ")</f>
        <v>新手引导</v>
      </c>
      <c r="N86" s="59">
        <f>IF($E86=3,$D86," ")</f>
        <v>2</v>
      </c>
      <c r="O86" s="60"/>
      <c r="P86" s="53" t="str">
        <f>IF($E86=4,$B86," ")</f>
        <v xml:space="preserve"> </v>
      </c>
      <c r="Q86" s="59" t="str">
        <f>IF($E86=4,$D86," ")</f>
        <v xml:space="preserve"> </v>
      </c>
      <c r="R86" s="60"/>
      <c r="S86" s="53" t="str">
        <f>IF($E86=5,$B86," ")</f>
        <v xml:space="preserve"> </v>
      </c>
      <c r="T86" s="59" t="str">
        <f>IF($E86=5,$D86," ")</f>
        <v xml:space="preserve"> </v>
      </c>
      <c r="U86" s="9"/>
      <c r="V86" s="53" t="str">
        <f>IF($E86=6,$B86," ")</f>
        <v xml:space="preserve"> </v>
      </c>
      <c r="W86" s="77" t="str">
        <f>IF($E86=6,$D86," ")</f>
        <v xml:space="preserve"> </v>
      </c>
    </row>
    <row r="87" spans="1:23" x14ac:dyDescent="0.25">
      <c r="B87" s="52" t="s">
        <v>387</v>
      </c>
      <c r="C87" s="52"/>
      <c r="D87" s="61">
        <v>1</v>
      </c>
      <c r="E87" s="54">
        <v>3</v>
      </c>
      <c r="G87" s="53" t="str">
        <f>IF($E87=1,$B87," ")</f>
        <v xml:space="preserve"> </v>
      </c>
      <c r="H87" s="59" t="str">
        <f>IF($E87=1,$D87," ")</f>
        <v xml:space="preserve"> </v>
      </c>
      <c r="I87" s="60"/>
      <c r="J87" s="53" t="str">
        <f>IF($E87=2,$B87," ")</f>
        <v xml:space="preserve"> </v>
      </c>
      <c r="K87" s="59" t="str">
        <f>IF($E87=2,$D87," ")</f>
        <v xml:space="preserve"> </v>
      </c>
      <c r="L87" s="60"/>
      <c r="M87" s="53" t="str">
        <f>IF($E87=3,$B87," ")</f>
        <v>UI特效，动画补充 （回归之前界面）</v>
      </c>
      <c r="N87" s="59">
        <f>IF($E87=3,$D87," ")</f>
        <v>1</v>
      </c>
      <c r="O87" s="60"/>
      <c r="P87" s="53" t="str">
        <f>IF($E87=4,$B87," ")</f>
        <v xml:space="preserve"> </v>
      </c>
      <c r="Q87" s="59" t="str">
        <f>IF($E87=4,$D87," ")</f>
        <v xml:space="preserve"> </v>
      </c>
      <c r="R87" s="60"/>
      <c r="S87" s="53" t="str">
        <f>IF($E87=5,$B87," ")</f>
        <v xml:space="preserve"> </v>
      </c>
      <c r="T87" s="59" t="str">
        <f>IF($E87=5,$D87," ")</f>
        <v xml:space="preserve"> </v>
      </c>
      <c r="V87" s="53" t="str">
        <f>IF($E87=6,$B87," ")</f>
        <v xml:space="preserve"> </v>
      </c>
      <c r="W87" s="77" t="str">
        <f>IF($E87=6,$D87," ")</f>
        <v xml:space="preserve"> </v>
      </c>
    </row>
    <row r="88" spans="1:23" x14ac:dyDescent="0.25">
      <c r="B88" s="52"/>
      <c r="C88" s="52"/>
      <c r="D88" s="61"/>
      <c r="G88" s="53"/>
      <c r="H88" s="59"/>
      <c r="I88" s="60"/>
      <c r="J88" s="53"/>
      <c r="K88" s="59"/>
      <c r="L88" s="60"/>
      <c r="M88" s="53"/>
      <c r="N88" s="59"/>
      <c r="O88" s="60"/>
      <c r="P88" s="53"/>
      <c r="Q88" s="59"/>
      <c r="R88" s="60"/>
      <c r="S88" s="53"/>
      <c r="T88" s="59"/>
      <c r="V88" s="53"/>
      <c r="W88" s="77"/>
    </row>
    <row r="89" spans="1:23" s="52" customFormat="1" x14ac:dyDescent="0.25">
      <c r="A89" s="34"/>
      <c r="B89" s="52" t="s">
        <v>261</v>
      </c>
      <c r="D89" s="61">
        <v>4</v>
      </c>
      <c r="E89" s="54">
        <v>4</v>
      </c>
      <c r="F89" s="53"/>
      <c r="G89" s="53" t="str">
        <f>IF($E89=1,$B89," ")</f>
        <v xml:space="preserve"> </v>
      </c>
      <c r="H89" s="59" t="str">
        <f>IF($E89=1,$D89," ")</f>
        <v xml:space="preserve"> </v>
      </c>
      <c r="I89" s="60"/>
      <c r="J89" s="53" t="str">
        <f>IF($E89=2,$B89," ")</f>
        <v xml:space="preserve"> </v>
      </c>
      <c r="K89" s="59" t="str">
        <f>IF($E89=2,$D89," ")</f>
        <v xml:space="preserve"> </v>
      </c>
      <c r="L89" s="60"/>
      <c r="M89" s="53" t="str">
        <f>IF($E89=3,$B89," ")</f>
        <v xml:space="preserve"> </v>
      </c>
      <c r="N89" s="59" t="str">
        <f>IF($E89=3,$D89," ")</f>
        <v xml:space="preserve"> </v>
      </c>
      <c r="O89" s="60"/>
      <c r="P89" s="53" t="str">
        <f>IF($E89=4,$B89," ")</f>
        <v>新手引导（封文档）</v>
      </c>
      <c r="Q89" s="59">
        <f>IF($E89=4,$D89," ")</f>
        <v>4</v>
      </c>
      <c r="R89" s="60"/>
      <c r="S89" s="53" t="str">
        <f>IF($E89=5,$B89," ")</f>
        <v xml:space="preserve"> </v>
      </c>
      <c r="T89" s="59" t="str">
        <f>IF($E89=5,$D89," ")</f>
        <v xml:space="preserve"> </v>
      </c>
      <c r="U89" s="9"/>
      <c r="V89" s="53" t="str">
        <f>IF($E89=6,$B89," ")</f>
        <v xml:space="preserve"> </v>
      </c>
      <c r="W89" s="77" t="str">
        <f>IF($E89=6,$D89," ")</f>
        <v xml:space="preserve"> </v>
      </c>
    </row>
    <row r="90" spans="1:23" x14ac:dyDescent="0.25">
      <c r="B90" s="52" t="s">
        <v>228</v>
      </c>
      <c r="D90" s="54">
        <v>2</v>
      </c>
      <c r="E90" s="54">
        <v>4</v>
      </c>
      <c r="G90" s="53" t="str">
        <f t="shared" si="34"/>
        <v xml:space="preserve"> </v>
      </c>
      <c r="H90" s="59" t="str">
        <f t="shared" si="35"/>
        <v xml:space="preserve"> </v>
      </c>
      <c r="I90" s="60"/>
      <c r="J90" s="53" t="str">
        <f t="shared" si="36"/>
        <v xml:space="preserve"> </v>
      </c>
      <c r="K90" s="59" t="str">
        <f t="shared" si="37"/>
        <v xml:space="preserve"> </v>
      </c>
      <c r="L90" s="60"/>
      <c r="M90" s="53" t="str">
        <f t="shared" si="38"/>
        <v xml:space="preserve"> </v>
      </c>
      <c r="N90" s="59" t="str">
        <f t="shared" si="39"/>
        <v xml:space="preserve"> </v>
      </c>
      <c r="O90" s="60"/>
      <c r="P90" s="53" t="str">
        <f t="shared" si="40"/>
        <v>公会祈福、科技内容设计</v>
      </c>
      <c r="Q90" s="59">
        <f t="shared" si="41"/>
        <v>2</v>
      </c>
      <c r="R90" s="60"/>
      <c r="S90" s="53" t="str">
        <f t="shared" si="42"/>
        <v xml:space="preserve"> </v>
      </c>
      <c r="T90" s="59" t="str">
        <f t="shared" si="44"/>
        <v xml:space="preserve"> </v>
      </c>
      <c r="V90" s="53" t="str">
        <f t="shared" si="45"/>
        <v xml:space="preserve"> </v>
      </c>
      <c r="W90" s="77" t="str">
        <f t="shared" si="46"/>
        <v xml:space="preserve"> </v>
      </c>
    </row>
    <row r="91" spans="1:23" x14ac:dyDescent="0.25">
      <c r="B91" s="52" t="s">
        <v>227</v>
      </c>
      <c r="D91" s="54">
        <v>1</v>
      </c>
      <c r="E91" s="54">
        <v>4</v>
      </c>
      <c r="G91" s="53" t="str">
        <f t="shared" si="34"/>
        <v xml:space="preserve"> </v>
      </c>
      <c r="H91" s="59" t="str">
        <f t="shared" si="35"/>
        <v xml:space="preserve"> </v>
      </c>
      <c r="I91" s="60"/>
      <c r="J91" s="53" t="str">
        <f t="shared" si="36"/>
        <v xml:space="preserve"> </v>
      </c>
      <c r="K91" s="59" t="str">
        <f t="shared" si="37"/>
        <v xml:space="preserve"> </v>
      </c>
      <c r="L91" s="60"/>
      <c r="M91" s="53" t="str">
        <f t="shared" si="38"/>
        <v xml:space="preserve"> </v>
      </c>
      <c r="N91" s="59" t="str">
        <f t="shared" si="39"/>
        <v xml:space="preserve"> </v>
      </c>
      <c r="O91" s="60"/>
      <c r="P91" s="53" t="str">
        <f t="shared" si="40"/>
        <v>公会祈福、科技配置</v>
      </c>
      <c r="Q91" s="59">
        <f t="shared" si="41"/>
        <v>1</v>
      </c>
      <c r="R91" s="60"/>
      <c r="S91" s="53" t="str">
        <f t="shared" si="42"/>
        <v xml:space="preserve"> </v>
      </c>
      <c r="T91" s="59" t="str">
        <f t="shared" si="44"/>
        <v xml:space="preserve"> </v>
      </c>
      <c r="V91" s="53" t="str">
        <f t="shared" si="45"/>
        <v xml:space="preserve"> </v>
      </c>
      <c r="W91" s="77" t="str">
        <f t="shared" si="46"/>
        <v xml:space="preserve"> </v>
      </c>
    </row>
    <row r="92" spans="1:23" x14ac:dyDescent="0.25">
      <c r="G92" s="53" t="str">
        <f t="shared" si="34"/>
        <v xml:space="preserve"> </v>
      </c>
      <c r="H92" s="59" t="str">
        <f t="shared" si="35"/>
        <v xml:space="preserve"> </v>
      </c>
      <c r="I92" s="60"/>
      <c r="J92" s="53" t="str">
        <f t="shared" si="36"/>
        <v xml:space="preserve"> </v>
      </c>
      <c r="K92" s="59" t="str">
        <f t="shared" si="37"/>
        <v xml:space="preserve"> </v>
      </c>
      <c r="L92" s="60"/>
      <c r="M92" s="53" t="str">
        <f t="shared" si="38"/>
        <v xml:space="preserve"> </v>
      </c>
      <c r="N92" s="59" t="str">
        <f t="shared" si="39"/>
        <v xml:space="preserve"> </v>
      </c>
      <c r="O92" s="60"/>
      <c r="P92" s="53" t="str">
        <f t="shared" si="40"/>
        <v xml:space="preserve"> </v>
      </c>
      <c r="Q92" s="59" t="str">
        <f t="shared" si="41"/>
        <v xml:space="preserve"> </v>
      </c>
      <c r="R92" s="60"/>
      <c r="S92" s="53" t="str">
        <f t="shared" si="42"/>
        <v xml:space="preserve"> </v>
      </c>
      <c r="T92" s="59" t="str">
        <f t="shared" si="44"/>
        <v xml:space="preserve"> </v>
      </c>
      <c r="V92" s="53" t="str">
        <f t="shared" si="45"/>
        <v xml:space="preserve"> </v>
      </c>
      <c r="W92" s="77" t="str">
        <f t="shared" si="46"/>
        <v xml:space="preserve"> </v>
      </c>
    </row>
    <row r="93" spans="1:23" x14ac:dyDescent="0.25">
      <c r="B93" s="56" t="s">
        <v>235</v>
      </c>
      <c r="C93" s="56"/>
      <c r="D93" s="54">
        <v>0.5</v>
      </c>
      <c r="E93" s="54">
        <v>5</v>
      </c>
      <c r="G93" s="53" t="str">
        <f t="shared" si="34"/>
        <v xml:space="preserve"> </v>
      </c>
      <c r="H93" s="59" t="str">
        <f t="shared" si="35"/>
        <v xml:space="preserve"> </v>
      </c>
      <c r="I93" s="60"/>
      <c r="J93" s="53" t="str">
        <f t="shared" si="36"/>
        <v xml:space="preserve"> </v>
      </c>
      <c r="K93" s="59" t="str">
        <f t="shared" si="37"/>
        <v xml:space="preserve"> </v>
      </c>
      <c r="L93" s="60"/>
      <c r="M93" s="53" t="str">
        <f t="shared" si="38"/>
        <v xml:space="preserve"> </v>
      </c>
      <c r="N93" s="59" t="str">
        <f t="shared" si="39"/>
        <v xml:space="preserve"> </v>
      </c>
      <c r="O93" s="60"/>
      <c r="P93" s="53" t="str">
        <f t="shared" si="40"/>
        <v xml:space="preserve"> </v>
      </c>
      <c r="Q93" s="59" t="str">
        <f t="shared" si="41"/>
        <v xml:space="preserve"> </v>
      </c>
      <c r="R93" s="60"/>
      <c r="S93" s="53" t="str">
        <f t="shared" si="42"/>
        <v>loading界面- 验收，Debug</v>
      </c>
      <c r="T93" s="59">
        <f t="shared" si="44"/>
        <v>0.5</v>
      </c>
      <c r="V93" s="53" t="str">
        <f t="shared" si="45"/>
        <v xml:space="preserve"> </v>
      </c>
      <c r="W93" s="77" t="str">
        <f t="shared" si="46"/>
        <v xml:space="preserve"> </v>
      </c>
    </row>
    <row r="94" spans="1:23" ht="34" x14ac:dyDescent="0.25">
      <c r="B94" s="52" t="s">
        <v>234</v>
      </c>
      <c r="D94" s="54">
        <v>0.5</v>
      </c>
      <c r="E94" s="54">
        <v>5</v>
      </c>
      <c r="G94" s="53" t="str">
        <f t="shared" si="34"/>
        <v xml:space="preserve"> </v>
      </c>
      <c r="H94" s="59" t="str">
        <f t="shared" si="35"/>
        <v xml:space="preserve"> </v>
      </c>
      <c r="I94" s="60"/>
      <c r="J94" s="53" t="str">
        <f t="shared" si="36"/>
        <v xml:space="preserve"> </v>
      </c>
      <c r="K94" s="59" t="str">
        <f t="shared" si="37"/>
        <v xml:space="preserve"> </v>
      </c>
      <c r="L94" s="60"/>
      <c r="M94" s="53" t="str">
        <f t="shared" si="38"/>
        <v xml:space="preserve"> </v>
      </c>
      <c r="N94" s="59" t="str">
        <f t="shared" si="39"/>
        <v xml:space="preserve"> </v>
      </c>
      <c r="O94" s="60"/>
      <c r="P94" s="53" t="str">
        <f t="shared" si="40"/>
        <v xml:space="preserve"> </v>
      </c>
      <c r="Q94" s="59" t="str">
        <f t="shared" si="41"/>
        <v xml:space="preserve"> </v>
      </c>
      <c r="R94" s="60"/>
      <c r="S94" s="53" t="str">
        <f t="shared" si="42"/>
        <v>0.7版本对局外调整-验收，Debug</v>
      </c>
      <c r="T94" s="59">
        <f t="shared" si="44"/>
        <v>0.5</v>
      </c>
      <c r="V94" s="53" t="str">
        <f t="shared" si="45"/>
        <v xml:space="preserve"> </v>
      </c>
      <c r="W94" s="77" t="str">
        <f t="shared" si="46"/>
        <v xml:space="preserve"> </v>
      </c>
    </row>
    <row r="95" spans="1:23" x14ac:dyDescent="0.25">
      <c r="B95" s="52" t="s">
        <v>203</v>
      </c>
      <c r="C95" s="52"/>
      <c r="D95" s="61">
        <v>2</v>
      </c>
      <c r="E95" s="54">
        <v>5</v>
      </c>
      <c r="F95" s="53" t="s">
        <v>112</v>
      </c>
      <c r="G95" s="53" t="str">
        <f t="shared" si="34"/>
        <v xml:space="preserve"> </v>
      </c>
      <c r="H95" s="59" t="str">
        <f t="shared" si="35"/>
        <v xml:space="preserve"> </v>
      </c>
      <c r="I95" s="60"/>
      <c r="J95" s="53" t="str">
        <f t="shared" si="36"/>
        <v xml:space="preserve"> </v>
      </c>
      <c r="K95" s="59" t="str">
        <f t="shared" si="37"/>
        <v xml:space="preserve"> </v>
      </c>
      <c r="L95" s="60"/>
      <c r="M95" s="53" t="str">
        <f t="shared" si="38"/>
        <v xml:space="preserve"> </v>
      </c>
      <c r="N95" s="59" t="str">
        <f t="shared" si="39"/>
        <v xml:space="preserve"> </v>
      </c>
      <c r="O95" s="60"/>
      <c r="P95" s="53" t="str">
        <f t="shared" si="40"/>
        <v xml:space="preserve"> </v>
      </c>
      <c r="Q95" s="59" t="str">
        <f t="shared" si="41"/>
        <v xml:space="preserve"> </v>
      </c>
      <c r="R95" s="60"/>
      <c r="S95" s="53" t="str">
        <f t="shared" si="42"/>
        <v>公会任务设计，包括公会副本</v>
      </c>
      <c r="T95" s="59">
        <f t="shared" si="44"/>
        <v>2</v>
      </c>
      <c r="V95" s="53" t="str">
        <f t="shared" si="45"/>
        <v xml:space="preserve"> </v>
      </c>
      <c r="W95" s="77" t="str">
        <f t="shared" si="46"/>
        <v xml:space="preserve"> </v>
      </c>
    </row>
    <row r="96" spans="1:23" x14ac:dyDescent="0.25">
      <c r="B96" s="52" t="s">
        <v>388</v>
      </c>
      <c r="C96" s="52"/>
      <c r="D96" s="61">
        <v>2</v>
      </c>
      <c r="E96" s="54">
        <v>5</v>
      </c>
      <c r="G96" s="53" t="str">
        <f t="shared" si="34"/>
        <v xml:space="preserve"> </v>
      </c>
      <c r="H96" s="59" t="str">
        <f t="shared" si="35"/>
        <v xml:space="preserve"> </v>
      </c>
      <c r="I96" s="60"/>
      <c r="J96" s="53" t="str">
        <f t="shared" si="36"/>
        <v xml:space="preserve"> </v>
      </c>
      <c r="K96" s="59" t="str">
        <f t="shared" si="37"/>
        <v xml:space="preserve"> </v>
      </c>
      <c r="L96" s="60"/>
      <c r="M96" s="53" t="str">
        <f t="shared" si="38"/>
        <v xml:space="preserve"> </v>
      </c>
      <c r="N96" s="59" t="str">
        <f t="shared" si="39"/>
        <v xml:space="preserve"> </v>
      </c>
      <c r="O96" s="60"/>
      <c r="P96" s="53" t="str">
        <f t="shared" si="40"/>
        <v xml:space="preserve"> </v>
      </c>
      <c r="Q96" s="59" t="str">
        <f t="shared" si="41"/>
        <v xml:space="preserve"> </v>
      </c>
      <c r="R96" s="60"/>
      <c r="S96" s="53" t="str">
        <f t="shared" si="42"/>
        <v>公会任务配置</v>
      </c>
      <c r="T96" s="59">
        <f t="shared" si="44"/>
        <v>2</v>
      </c>
      <c r="V96" s="53" t="str">
        <f t="shared" si="45"/>
        <v xml:space="preserve"> </v>
      </c>
      <c r="W96" s="77" t="str">
        <f t="shared" si="46"/>
        <v xml:space="preserve"> </v>
      </c>
    </row>
    <row r="97" spans="1:23" x14ac:dyDescent="0.25">
      <c r="B97" s="52"/>
      <c r="C97" s="52"/>
      <c r="D97" s="61"/>
      <c r="G97" s="53" t="str">
        <f t="shared" si="34"/>
        <v xml:space="preserve"> </v>
      </c>
      <c r="H97" s="59" t="str">
        <f t="shared" si="35"/>
        <v xml:space="preserve"> </v>
      </c>
      <c r="I97" s="60"/>
      <c r="J97" s="53" t="str">
        <f t="shared" si="36"/>
        <v xml:space="preserve"> </v>
      </c>
      <c r="K97" s="59" t="str">
        <f t="shared" si="37"/>
        <v xml:space="preserve"> </v>
      </c>
      <c r="L97" s="60"/>
      <c r="M97" s="53" t="str">
        <f t="shared" si="38"/>
        <v xml:space="preserve"> </v>
      </c>
      <c r="N97" s="59" t="str">
        <f t="shared" si="39"/>
        <v xml:space="preserve"> </v>
      </c>
      <c r="O97" s="60"/>
      <c r="P97" s="53" t="str">
        <f t="shared" si="40"/>
        <v xml:space="preserve"> </v>
      </c>
      <c r="Q97" s="59" t="str">
        <f t="shared" si="41"/>
        <v xml:space="preserve"> </v>
      </c>
      <c r="R97" s="60"/>
      <c r="S97" s="53" t="str">
        <f t="shared" si="42"/>
        <v xml:space="preserve"> </v>
      </c>
      <c r="T97" s="59" t="str">
        <f t="shared" si="44"/>
        <v xml:space="preserve"> </v>
      </c>
      <c r="V97" s="53" t="str">
        <f t="shared" si="45"/>
        <v xml:space="preserve"> </v>
      </c>
      <c r="W97" s="77" t="str">
        <f t="shared" si="46"/>
        <v xml:space="preserve"> </v>
      </c>
    </row>
    <row r="98" spans="1:23" x14ac:dyDescent="0.25">
      <c r="A98" s="5"/>
      <c r="B98" s="52" t="s">
        <v>389</v>
      </c>
      <c r="C98" s="52"/>
      <c r="D98" s="61">
        <v>2</v>
      </c>
      <c r="E98" s="54">
        <v>6</v>
      </c>
      <c r="G98" s="53"/>
      <c r="H98" s="59"/>
      <c r="I98" s="60"/>
      <c r="J98" s="53"/>
      <c r="K98" s="59"/>
      <c r="L98" s="60"/>
      <c r="M98" s="53"/>
      <c r="N98" s="59"/>
      <c r="O98" s="60"/>
      <c r="P98" s="53"/>
      <c r="Q98" s="59"/>
      <c r="R98" s="60"/>
      <c r="S98" s="53"/>
      <c r="T98" s="59"/>
      <c r="V98" s="53"/>
      <c r="W98" s="77"/>
    </row>
    <row r="99" spans="1:23" x14ac:dyDescent="0.25">
      <c r="A99" s="5"/>
      <c r="B99" s="52" t="s">
        <v>238</v>
      </c>
      <c r="C99" s="52"/>
      <c r="D99" s="61">
        <v>1</v>
      </c>
      <c r="E99" s="54">
        <v>6</v>
      </c>
      <c r="G99" s="53" t="str">
        <f t="shared" si="34"/>
        <v xml:space="preserve"> </v>
      </c>
      <c r="H99" s="59" t="str">
        <f t="shared" si="35"/>
        <v xml:space="preserve"> </v>
      </c>
      <c r="I99" s="60"/>
      <c r="J99" s="53" t="str">
        <f t="shared" si="36"/>
        <v xml:space="preserve"> </v>
      </c>
      <c r="K99" s="59" t="str">
        <f t="shared" si="37"/>
        <v xml:space="preserve"> </v>
      </c>
      <c r="L99" s="60"/>
      <c r="M99" s="53" t="str">
        <f t="shared" si="38"/>
        <v xml:space="preserve"> </v>
      </c>
      <c r="N99" s="59" t="str">
        <f t="shared" si="39"/>
        <v xml:space="preserve"> </v>
      </c>
      <c r="O99" s="60"/>
      <c r="P99" s="53" t="str">
        <f t="shared" si="40"/>
        <v xml:space="preserve"> </v>
      </c>
      <c r="Q99" s="59" t="str">
        <f t="shared" si="41"/>
        <v xml:space="preserve"> </v>
      </c>
      <c r="R99" s="60"/>
      <c r="S99" s="53" t="str">
        <f t="shared" si="42"/>
        <v xml:space="preserve"> </v>
      </c>
      <c r="T99" s="59" t="str">
        <f t="shared" si="44"/>
        <v xml:space="preserve"> </v>
      </c>
      <c r="V99" s="53" t="str">
        <f t="shared" si="45"/>
        <v>公会任务配置 -Debug</v>
      </c>
      <c r="W99" s="77">
        <f t="shared" si="46"/>
        <v>1</v>
      </c>
    </row>
    <row r="100" spans="1:23" x14ac:dyDescent="0.25">
      <c r="A100" s="5"/>
      <c r="B100" s="52" t="s">
        <v>248</v>
      </c>
      <c r="D100" s="61">
        <v>2</v>
      </c>
      <c r="E100" s="54">
        <v>6</v>
      </c>
      <c r="G100" s="53" t="str">
        <f t="shared" si="34"/>
        <v xml:space="preserve"> </v>
      </c>
      <c r="H100" s="59" t="str">
        <f t="shared" si="35"/>
        <v xml:space="preserve"> </v>
      </c>
      <c r="I100" s="60"/>
      <c r="J100" s="53" t="str">
        <f t="shared" si="36"/>
        <v xml:space="preserve"> </v>
      </c>
      <c r="K100" s="59" t="str">
        <f t="shared" si="37"/>
        <v xml:space="preserve"> </v>
      </c>
      <c r="L100" s="60"/>
      <c r="M100" s="53" t="str">
        <f t="shared" si="38"/>
        <v xml:space="preserve"> </v>
      </c>
      <c r="N100" s="59" t="str">
        <f t="shared" si="39"/>
        <v xml:space="preserve"> </v>
      </c>
      <c r="O100" s="60"/>
      <c r="P100" s="53" t="str">
        <f t="shared" si="40"/>
        <v xml:space="preserve"> </v>
      </c>
      <c r="Q100" s="59" t="str">
        <f t="shared" si="41"/>
        <v xml:space="preserve"> </v>
      </c>
      <c r="R100" s="60"/>
      <c r="S100" s="53" t="str">
        <f t="shared" si="42"/>
        <v xml:space="preserve"> </v>
      </c>
      <c r="T100" s="59" t="str">
        <f t="shared" si="44"/>
        <v xml:space="preserve"> </v>
      </c>
      <c r="V100" s="53" t="str">
        <f t="shared" si="45"/>
        <v>充值商店界面</v>
      </c>
      <c r="W100" s="77">
        <f t="shared" si="46"/>
        <v>2</v>
      </c>
    </row>
    <row r="101" spans="1:23" x14ac:dyDescent="0.25">
      <c r="A101" s="5"/>
      <c r="B101" s="52"/>
      <c r="D101" s="61"/>
      <c r="G101" s="53"/>
      <c r="H101" s="59"/>
      <c r="I101" s="60"/>
      <c r="J101" s="53"/>
      <c r="K101" s="59"/>
      <c r="L101" s="60"/>
      <c r="M101" s="53"/>
      <c r="N101" s="59"/>
      <c r="O101" s="60"/>
      <c r="P101" s="53"/>
      <c r="Q101" s="59"/>
      <c r="R101" s="60"/>
      <c r="S101" s="53"/>
      <c r="T101" s="59"/>
    </row>
    <row r="102" spans="1:23" s="34" customFormat="1" x14ac:dyDescent="0.25">
      <c r="B102" s="37" t="s">
        <v>380</v>
      </c>
      <c r="C102" s="37"/>
      <c r="D102" s="35">
        <f>SUM(D71:D100)</f>
        <v>34</v>
      </c>
      <c r="E102" s="35"/>
      <c r="F102" s="36"/>
      <c r="H102" s="35">
        <f>SUM(H72:H100)</f>
        <v>3.5</v>
      </c>
      <c r="I102" s="38"/>
      <c r="K102" s="35">
        <f>SUM(K72:K100)</f>
        <v>6</v>
      </c>
      <c r="L102" s="38"/>
      <c r="N102" s="35">
        <f>SUM(N72:N100)</f>
        <v>7.5</v>
      </c>
      <c r="O102" s="38"/>
      <c r="Q102" s="35">
        <f>SUM(Q72:Q100)</f>
        <v>7</v>
      </c>
      <c r="R102" s="38"/>
      <c r="T102" s="35">
        <f>SUM(T72:T100)</f>
        <v>5</v>
      </c>
      <c r="U102" s="38"/>
      <c r="W102" s="35">
        <f>SUM(W72:W100)</f>
        <v>3</v>
      </c>
    </row>
    <row r="103" spans="1:23" x14ac:dyDescent="0.25">
      <c r="A103" s="5"/>
      <c r="B103" s="52"/>
      <c r="C103" s="52"/>
      <c r="D103" s="61"/>
      <c r="G103" s="53"/>
      <c r="H103" s="59"/>
      <c r="I103" s="60"/>
      <c r="J103" s="53"/>
      <c r="K103" s="59"/>
      <c r="L103" s="60"/>
      <c r="M103" s="53"/>
      <c r="N103" s="59"/>
      <c r="O103" s="60"/>
      <c r="P103" s="53"/>
      <c r="Q103" s="59"/>
      <c r="R103" s="60"/>
      <c r="S103" s="53"/>
      <c r="T103" s="59"/>
    </row>
    <row r="104" spans="1:23" x14ac:dyDescent="0.25">
      <c r="A104" s="5"/>
      <c r="B104" s="61" t="s">
        <v>258</v>
      </c>
      <c r="C104" s="52"/>
      <c r="D104" s="61"/>
      <c r="G104" s="53"/>
      <c r="H104" s="59"/>
      <c r="I104" s="60"/>
      <c r="J104" s="53"/>
      <c r="K104" s="59"/>
      <c r="L104" s="60"/>
      <c r="M104" s="53"/>
      <c r="N104" s="59"/>
      <c r="O104" s="60"/>
      <c r="P104" s="53"/>
      <c r="Q104" s="59"/>
      <c r="R104" s="60"/>
      <c r="S104" s="53"/>
      <c r="T104" s="59"/>
    </row>
    <row r="105" spans="1:23" x14ac:dyDescent="0.25">
      <c r="A105" s="5"/>
      <c r="B105" s="61"/>
      <c r="C105" s="52"/>
      <c r="D105" s="61"/>
      <c r="G105" s="53"/>
      <c r="H105" s="59"/>
      <c r="I105" s="60"/>
      <c r="J105" s="53"/>
      <c r="K105" s="59"/>
      <c r="L105" s="60"/>
      <c r="M105" s="53"/>
      <c r="N105" s="59"/>
      <c r="O105" s="60"/>
      <c r="P105" s="53"/>
      <c r="Q105" s="59"/>
      <c r="R105" s="60"/>
      <c r="S105" s="53"/>
      <c r="T105" s="59"/>
    </row>
    <row r="106" spans="1:23" x14ac:dyDescent="0.25">
      <c r="A106" s="5"/>
      <c r="B106" s="61" t="s">
        <v>724</v>
      </c>
      <c r="C106" s="52"/>
      <c r="D106" s="61"/>
      <c r="G106" s="53"/>
      <c r="H106" s="59"/>
      <c r="I106" s="60"/>
      <c r="J106" s="53"/>
      <c r="K106" s="59"/>
      <c r="L106" s="60"/>
      <c r="M106" s="53"/>
      <c r="N106" s="59"/>
      <c r="O106" s="60"/>
      <c r="P106" s="53"/>
      <c r="Q106" s="59"/>
      <c r="R106" s="60"/>
      <c r="S106" s="53"/>
      <c r="T106" s="59"/>
    </row>
    <row r="107" spans="1:23" x14ac:dyDescent="0.25">
      <c r="A107" s="5"/>
      <c r="B107" s="52" t="s">
        <v>115</v>
      </c>
      <c r="C107" s="52"/>
      <c r="D107" s="61">
        <v>3</v>
      </c>
      <c r="E107" s="54">
        <v>7</v>
      </c>
      <c r="G107" s="53" t="str">
        <f>IF($E107=1,$B107," ")</f>
        <v xml:space="preserve"> </v>
      </c>
      <c r="H107" s="59" t="str">
        <f>IF($E107=1,$D107," ")</f>
        <v xml:space="preserve"> </v>
      </c>
      <c r="I107" s="60"/>
      <c r="J107" s="53" t="str">
        <f>IF($E107=2,$B107," ")</f>
        <v xml:space="preserve"> </v>
      </c>
      <c r="K107" s="59" t="str">
        <f>IF($E107=2,$D107," ")</f>
        <v xml:space="preserve"> </v>
      </c>
      <c r="L107" s="60"/>
      <c r="M107" s="53" t="str">
        <f>IF($E107=3,$B107," ")</f>
        <v xml:space="preserve"> </v>
      </c>
      <c r="N107" s="59" t="str">
        <f>IF($E107=3,$D107," ")</f>
        <v xml:space="preserve"> </v>
      </c>
      <c r="O107" s="60"/>
      <c r="P107" s="53" t="str">
        <f>IF($E107=4,$B107," ")</f>
        <v xml:space="preserve"> </v>
      </c>
      <c r="Q107" s="59" t="str">
        <f>IF($E107=4,$D107," ")</f>
        <v xml:space="preserve"> </v>
      </c>
      <c r="R107" s="60"/>
      <c r="S107" s="53" t="str">
        <f>IF($E107=5,$B107," ")</f>
        <v xml:space="preserve"> </v>
      </c>
      <c r="T107" s="59" t="str">
        <f>IF($E107=5,$D107," ")</f>
        <v xml:space="preserve"> </v>
      </c>
      <c r="V107" s="53" t="str">
        <f>IF($E107=6,$B107," ")</f>
        <v xml:space="preserve"> </v>
      </c>
      <c r="W107" s="77" t="str">
        <f>IF($E107=6,$D107," ")</f>
        <v xml:space="preserve"> </v>
      </c>
    </row>
    <row r="108" spans="1:23" x14ac:dyDescent="0.25">
      <c r="A108" s="5"/>
      <c r="B108" s="56" t="s">
        <v>218</v>
      </c>
      <c r="C108" s="56"/>
      <c r="D108" s="54">
        <v>2</v>
      </c>
      <c r="E108" s="54">
        <v>7</v>
      </c>
      <c r="G108" s="53" t="str">
        <f>IF($E108=1,$B108," ")</f>
        <v xml:space="preserve"> </v>
      </c>
      <c r="H108" s="59" t="str">
        <f>IF($E108=1,$D108," ")</f>
        <v xml:space="preserve"> </v>
      </c>
      <c r="I108" s="60"/>
      <c r="J108" s="53" t="str">
        <f>IF($E108=2,$B108," ")</f>
        <v xml:space="preserve"> </v>
      </c>
      <c r="K108" s="59" t="str">
        <f>IF($E108=2,$D108," ")</f>
        <v xml:space="preserve"> </v>
      </c>
      <c r="L108" s="60"/>
      <c r="M108" s="53" t="str">
        <f>IF($E108=3,$B108," ")</f>
        <v xml:space="preserve"> </v>
      </c>
      <c r="N108" s="59" t="str">
        <f>IF($E108=3,$D108," ")</f>
        <v xml:space="preserve"> </v>
      </c>
      <c r="O108" s="60"/>
      <c r="P108" s="53" t="str">
        <f>IF($E108=4,$B108," ")</f>
        <v xml:space="preserve"> </v>
      </c>
      <c r="Q108" s="59" t="str">
        <f>IF($E108=4,$D108," ")</f>
        <v xml:space="preserve"> </v>
      </c>
      <c r="R108" s="60"/>
      <c r="S108" s="53" t="str">
        <f>IF($E108=5,$B108," ")</f>
        <v xml:space="preserve"> </v>
      </c>
      <c r="T108" s="59" t="str">
        <f>IF($E108=5,$D108," ")</f>
        <v xml:space="preserve"> </v>
      </c>
    </row>
    <row r="109" spans="1:23" x14ac:dyDescent="0.25">
      <c r="A109" s="5"/>
      <c r="B109" s="56" t="s">
        <v>236</v>
      </c>
      <c r="D109" s="54">
        <v>1</v>
      </c>
      <c r="E109" s="54">
        <v>7</v>
      </c>
      <c r="G109" s="53" t="str">
        <f>IF($E109=1,$B109," ")</f>
        <v xml:space="preserve"> </v>
      </c>
      <c r="H109" s="59" t="str">
        <f>IF($E109=1,$D109," ")</f>
        <v xml:space="preserve"> </v>
      </c>
      <c r="I109" s="60"/>
      <c r="J109" s="53" t="str">
        <f>IF($E109=2,$B109," ")</f>
        <v xml:space="preserve"> </v>
      </c>
      <c r="K109" s="59" t="str">
        <f>IF($E109=2,$D109," ")</f>
        <v xml:space="preserve"> </v>
      </c>
      <c r="L109" s="60"/>
      <c r="M109" s="53" t="str">
        <f>IF($E109=3,$B109," ")</f>
        <v xml:space="preserve"> </v>
      </c>
      <c r="N109" s="59" t="str">
        <f>IF($E109=3,$D109," ")</f>
        <v xml:space="preserve"> </v>
      </c>
      <c r="O109" s="60"/>
      <c r="P109" s="53" t="str">
        <f>IF($E109=4,$B109," ")</f>
        <v xml:space="preserve"> </v>
      </c>
      <c r="Q109" s="59" t="str">
        <f>IF($E109=4,$D109," ")</f>
        <v xml:space="preserve"> </v>
      </c>
      <c r="R109" s="60"/>
      <c r="S109" s="53" t="str">
        <f>IF($E109=5,$B109," ")</f>
        <v xml:space="preserve"> </v>
      </c>
      <c r="T109" s="59" t="str">
        <f>IF($E109=5,$D109," ")</f>
        <v xml:space="preserve"> </v>
      </c>
    </row>
    <row r="110" spans="1:23" x14ac:dyDescent="0.25">
      <c r="A110" s="5"/>
      <c r="B110" s="56" t="s">
        <v>240</v>
      </c>
      <c r="C110" s="56"/>
      <c r="D110" s="54">
        <v>2</v>
      </c>
      <c r="E110" s="54">
        <v>7</v>
      </c>
      <c r="F110" s="53" t="s">
        <v>390</v>
      </c>
      <c r="G110" s="53"/>
      <c r="H110" s="59"/>
      <c r="I110" s="60"/>
      <c r="J110" s="53"/>
      <c r="K110" s="59"/>
      <c r="L110" s="60"/>
      <c r="M110" s="53"/>
      <c r="N110" s="59"/>
      <c r="O110" s="60"/>
      <c r="P110" s="53"/>
      <c r="Q110" s="59"/>
      <c r="R110" s="60"/>
      <c r="S110" s="53"/>
      <c r="T110" s="59"/>
    </row>
    <row r="111" spans="1:23" x14ac:dyDescent="0.25">
      <c r="A111" s="5"/>
      <c r="B111" s="56"/>
      <c r="C111" s="56"/>
      <c r="G111" s="53"/>
      <c r="H111" s="59"/>
      <c r="I111" s="60"/>
      <c r="J111" s="53"/>
      <c r="K111" s="59"/>
      <c r="L111" s="60"/>
      <c r="M111" s="53"/>
      <c r="N111" s="59"/>
      <c r="O111" s="60"/>
      <c r="P111" s="53"/>
      <c r="Q111" s="59"/>
      <c r="R111" s="60"/>
      <c r="S111" s="53"/>
      <c r="T111" s="59"/>
    </row>
    <row r="112" spans="1:23" x14ac:dyDescent="0.25">
      <c r="A112" s="5"/>
      <c r="B112" s="56" t="s">
        <v>391</v>
      </c>
      <c r="C112" s="56"/>
      <c r="D112" s="54">
        <v>2</v>
      </c>
      <c r="E112" s="54">
        <v>7</v>
      </c>
      <c r="F112" s="53" t="s">
        <v>392</v>
      </c>
      <c r="G112" s="53"/>
      <c r="H112" s="59"/>
      <c r="I112" s="60"/>
      <c r="J112" s="53"/>
      <c r="K112" s="59"/>
      <c r="L112" s="60"/>
      <c r="M112" s="53"/>
      <c r="N112" s="59"/>
      <c r="O112" s="60"/>
      <c r="P112" s="53"/>
      <c r="Q112" s="59"/>
      <c r="R112" s="60"/>
      <c r="S112" s="53"/>
      <c r="T112" s="59"/>
    </row>
    <row r="113" spans="1:23" x14ac:dyDescent="0.25">
      <c r="A113" s="5"/>
      <c r="B113" s="56"/>
      <c r="C113" s="56"/>
      <c r="G113" s="53"/>
      <c r="H113" s="59"/>
      <c r="I113" s="60"/>
      <c r="J113" s="53"/>
      <c r="K113" s="59"/>
      <c r="L113" s="60"/>
      <c r="M113" s="53"/>
      <c r="N113" s="59"/>
      <c r="O113" s="60"/>
      <c r="P113" s="53"/>
      <c r="Q113" s="59"/>
      <c r="R113" s="60"/>
      <c r="S113" s="53"/>
      <c r="T113" s="59"/>
    </row>
    <row r="114" spans="1:23" x14ac:dyDescent="0.25">
      <c r="A114" s="5"/>
      <c r="B114" s="56" t="s">
        <v>425</v>
      </c>
      <c r="C114" s="56"/>
      <c r="D114" s="54">
        <v>1</v>
      </c>
      <c r="E114" s="54">
        <v>7</v>
      </c>
      <c r="G114" s="53"/>
      <c r="H114" s="59"/>
      <c r="I114" s="60"/>
      <c r="J114" s="53"/>
      <c r="K114" s="59"/>
      <c r="L114" s="60"/>
      <c r="M114" s="53"/>
      <c r="N114" s="59"/>
      <c r="O114" s="60"/>
      <c r="P114" s="53"/>
      <c r="Q114" s="59"/>
      <c r="R114" s="60"/>
      <c r="S114" s="53"/>
      <c r="T114" s="59"/>
    </row>
    <row r="115" spans="1:23" ht="34" x14ac:dyDescent="0.25">
      <c r="A115" s="5"/>
      <c r="B115" s="52" t="s">
        <v>393</v>
      </c>
      <c r="D115" s="54">
        <v>2</v>
      </c>
      <c r="E115" s="54">
        <v>7</v>
      </c>
      <c r="F115" s="53" t="s">
        <v>394</v>
      </c>
      <c r="G115" s="53" t="str">
        <f>IF($E115=1,$B115," ")</f>
        <v xml:space="preserve"> </v>
      </c>
      <c r="H115" s="59" t="str">
        <f>IF($E115=1,$D115," ")</f>
        <v xml:space="preserve"> </v>
      </c>
      <c r="I115" s="60"/>
      <c r="J115" s="53" t="str">
        <f>IF($E115=2,$B115," ")</f>
        <v xml:space="preserve"> </v>
      </c>
      <c r="K115" s="59" t="str">
        <f>IF($E115=2,$D115," ")</f>
        <v xml:space="preserve"> </v>
      </c>
      <c r="L115" s="60"/>
      <c r="M115" s="53" t="str">
        <f>IF($E115=3,$B115," ")</f>
        <v xml:space="preserve"> </v>
      </c>
      <c r="N115" s="59" t="str">
        <f>IF($E115=3,$D115," ")</f>
        <v xml:space="preserve"> </v>
      </c>
      <c r="O115" s="60"/>
      <c r="P115" s="53" t="str">
        <f>IF($E115=4,$B115," ")</f>
        <v xml:space="preserve"> </v>
      </c>
      <c r="Q115" s="59" t="str">
        <f>IF($E115=4,$D115," ")</f>
        <v xml:space="preserve"> </v>
      </c>
      <c r="R115" s="60"/>
      <c r="S115" s="53" t="str">
        <f>IF($E115=5,$B115," ")</f>
        <v xml:space="preserve"> </v>
      </c>
      <c r="T115" s="59" t="str">
        <f>IF($E115=5,$D115," ")</f>
        <v xml:space="preserve"> </v>
      </c>
    </row>
    <row r="116" spans="1:23" x14ac:dyDescent="0.25">
      <c r="B116" s="52" t="s">
        <v>202</v>
      </c>
      <c r="D116" s="54">
        <v>1</v>
      </c>
      <c r="E116" s="54">
        <v>7</v>
      </c>
      <c r="G116" s="53" t="str">
        <f>IF($E116=1,$B116," ")</f>
        <v xml:space="preserve"> </v>
      </c>
      <c r="H116" s="59" t="str">
        <f>IF($E116=1,$D116," ")</f>
        <v xml:space="preserve"> </v>
      </c>
      <c r="I116" s="60"/>
      <c r="J116" s="53" t="str">
        <f>IF($E116=2,$B116," ")</f>
        <v xml:space="preserve"> </v>
      </c>
      <c r="K116" s="59" t="str">
        <f>IF($E116=2,$D116," ")</f>
        <v xml:space="preserve"> </v>
      </c>
      <c r="L116" s="60"/>
      <c r="M116" s="53" t="str">
        <f>IF($E116=3,$B116," ")</f>
        <v xml:space="preserve"> </v>
      </c>
      <c r="N116" s="59" t="str">
        <f>IF($E116=3,$D116," ")</f>
        <v xml:space="preserve"> </v>
      </c>
      <c r="O116" s="60"/>
      <c r="P116" s="53" t="str">
        <f>IF($E116=4,$B116," ")</f>
        <v xml:space="preserve"> </v>
      </c>
      <c r="Q116" s="59" t="str">
        <f>IF($E116=4,$D116," ")</f>
        <v xml:space="preserve"> </v>
      </c>
      <c r="R116" s="60"/>
      <c r="S116" s="53" t="str">
        <f>IF($E116=5,$B116," ")</f>
        <v xml:space="preserve"> </v>
      </c>
      <c r="T116" s="59" t="str">
        <f>IF($E116=5,$D116," ")</f>
        <v xml:space="preserve"> </v>
      </c>
    </row>
    <row r="117" spans="1:23" x14ac:dyDescent="0.25">
      <c r="B117" s="52" t="s">
        <v>237</v>
      </c>
      <c r="D117" s="54">
        <v>1</v>
      </c>
      <c r="E117" s="54">
        <v>7</v>
      </c>
      <c r="G117" s="53" t="str">
        <f>IF($E117=1,$B117," ")</f>
        <v xml:space="preserve"> </v>
      </c>
      <c r="H117" s="59" t="str">
        <f>IF($E117=1,$D117," ")</f>
        <v xml:space="preserve"> </v>
      </c>
      <c r="I117" s="60"/>
      <c r="J117" s="53" t="str">
        <f>IF($E117=2,$B117," ")</f>
        <v xml:space="preserve"> </v>
      </c>
      <c r="K117" s="59" t="str">
        <f>IF($E117=2,$D117," ")</f>
        <v xml:space="preserve"> </v>
      </c>
      <c r="L117" s="60"/>
      <c r="M117" s="53" t="str">
        <f>IF($E117=3,$B117," ")</f>
        <v xml:space="preserve"> </v>
      </c>
      <c r="N117" s="59" t="str">
        <f>IF($E117=3,$D117," ")</f>
        <v xml:space="preserve"> </v>
      </c>
      <c r="O117" s="60"/>
      <c r="P117" s="53" t="str">
        <f>IF($E117=4,$B117," ")</f>
        <v xml:space="preserve"> </v>
      </c>
      <c r="Q117" s="59" t="str">
        <f>IF($E117=4,$D117," ")</f>
        <v xml:space="preserve"> </v>
      </c>
      <c r="R117" s="60"/>
      <c r="S117" s="53" t="str">
        <f>IF($E117=5,$B117," ")</f>
        <v xml:space="preserve"> </v>
      </c>
      <c r="T117" s="59" t="str">
        <f>IF($E117=5,$D117," ")</f>
        <v xml:space="preserve"> </v>
      </c>
    </row>
    <row r="118" spans="1:23" x14ac:dyDescent="0.25">
      <c r="B118" s="52"/>
      <c r="G118" s="53"/>
      <c r="H118" s="59"/>
      <c r="I118" s="60"/>
      <c r="J118" s="53"/>
      <c r="K118" s="59"/>
      <c r="L118" s="60"/>
      <c r="M118" s="53"/>
      <c r="N118" s="59"/>
      <c r="O118" s="60"/>
      <c r="P118" s="53"/>
      <c r="Q118" s="59"/>
      <c r="R118" s="60"/>
      <c r="S118" s="53"/>
      <c r="T118" s="59"/>
    </row>
    <row r="119" spans="1:23" x14ac:dyDescent="0.25">
      <c r="B119" s="89" t="s">
        <v>384</v>
      </c>
      <c r="D119" s="35">
        <f>SUM(D107:D117)</f>
        <v>15</v>
      </c>
      <c r="G119" s="53"/>
      <c r="H119" s="59"/>
      <c r="I119" s="60"/>
      <c r="J119" s="53"/>
      <c r="K119" s="59"/>
      <c r="L119" s="60"/>
      <c r="M119" s="53"/>
      <c r="N119" s="59"/>
      <c r="O119" s="60"/>
      <c r="P119" s="53"/>
      <c r="Q119" s="59"/>
      <c r="R119" s="60"/>
      <c r="S119" s="53"/>
      <c r="T119" s="59"/>
    </row>
    <row r="120" spans="1:23" x14ac:dyDescent="0.25">
      <c r="B120" s="52"/>
      <c r="G120" s="53"/>
      <c r="H120" s="59"/>
      <c r="I120" s="60"/>
      <c r="J120" s="53"/>
      <c r="K120" s="59"/>
      <c r="L120" s="60"/>
      <c r="M120" s="53"/>
      <c r="N120" s="59"/>
      <c r="O120" s="60"/>
      <c r="P120" s="53"/>
      <c r="Q120" s="59"/>
      <c r="R120" s="60"/>
      <c r="S120" s="53"/>
      <c r="T120" s="59"/>
    </row>
    <row r="121" spans="1:23" ht="34" x14ac:dyDescent="0.25">
      <c r="B121" s="56" t="s">
        <v>117</v>
      </c>
      <c r="C121" s="56"/>
      <c r="D121" s="54">
        <v>3</v>
      </c>
      <c r="E121" s="54">
        <v>7</v>
      </c>
      <c r="F121" s="53" t="s">
        <v>395</v>
      </c>
      <c r="G121" s="53" t="str">
        <f>IF($E121=1,$B121," ")</f>
        <v xml:space="preserve"> </v>
      </c>
      <c r="H121" s="59" t="str">
        <f>IF($E121=1,$D121," ")</f>
        <v xml:space="preserve"> </v>
      </c>
      <c r="I121" s="60"/>
      <c r="J121" s="53" t="str">
        <f>IF($E121=2,$B121," ")</f>
        <v xml:space="preserve"> </v>
      </c>
      <c r="K121" s="59" t="str">
        <f>IF($E121=2,$D121," ")</f>
        <v xml:space="preserve"> </v>
      </c>
      <c r="L121" s="60"/>
      <c r="M121" s="53" t="str">
        <f>IF($E121=3,$B121," ")</f>
        <v xml:space="preserve"> </v>
      </c>
      <c r="N121" s="59" t="str">
        <f>IF($E121=3,$D121," ")</f>
        <v xml:space="preserve"> </v>
      </c>
      <c r="O121" s="60"/>
      <c r="P121" s="53" t="str">
        <f>IF($E121=4,$B121," ")</f>
        <v xml:space="preserve"> </v>
      </c>
      <c r="Q121" s="59" t="str">
        <f>IF($E121=4,$D121," ")</f>
        <v xml:space="preserve"> </v>
      </c>
      <c r="R121" s="60"/>
      <c r="S121" s="53" t="str">
        <f>IF($E121=5,$B121," ")</f>
        <v xml:space="preserve"> </v>
      </c>
      <c r="T121" s="59" t="str">
        <f>IF($E121=5,$D121," ")</f>
        <v xml:space="preserve"> </v>
      </c>
      <c r="U121" s="5"/>
    </row>
    <row r="122" spans="1:23" x14ac:dyDescent="0.25">
      <c r="B122" s="5" t="s">
        <v>116</v>
      </c>
      <c r="D122" s="54">
        <v>1</v>
      </c>
      <c r="E122" s="54">
        <v>7</v>
      </c>
      <c r="G122" s="53" t="str">
        <f t="shared" ref="G122" si="47">IF($E122=1,$B122," ")</f>
        <v xml:space="preserve"> </v>
      </c>
      <c r="H122" s="59" t="str">
        <f t="shared" ref="H122" si="48">IF($E122=1,$D122," ")</f>
        <v xml:space="preserve"> </v>
      </c>
      <c r="I122" s="60"/>
      <c r="J122" s="53" t="str">
        <f t="shared" ref="J122" si="49">IF($E122=2,$B122," ")</f>
        <v xml:space="preserve"> </v>
      </c>
      <c r="K122" s="59" t="str">
        <f t="shared" ref="K122" si="50">IF($E122=2,$D122," ")</f>
        <v xml:space="preserve"> </v>
      </c>
      <c r="L122" s="60"/>
      <c r="M122" s="53" t="str">
        <f t="shared" ref="M122" si="51">IF($E122=3,$B122," ")</f>
        <v xml:space="preserve"> </v>
      </c>
      <c r="N122" s="59" t="str">
        <f t="shared" ref="N122" si="52">IF($E122=3,$D122," ")</f>
        <v xml:space="preserve"> </v>
      </c>
      <c r="O122" s="60"/>
      <c r="P122" s="53" t="str">
        <f t="shared" ref="P122" si="53">IF($E122=4,$B122," ")</f>
        <v xml:space="preserve"> </v>
      </c>
      <c r="Q122" s="59" t="str">
        <f t="shared" ref="Q122" si="54">IF($E122=4,$D122," ")</f>
        <v xml:space="preserve"> </v>
      </c>
      <c r="R122" s="60"/>
      <c r="S122" s="53" t="str">
        <f t="shared" ref="S122" si="55">IF($E122=5,$B122," ")</f>
        <v xml:space="preserve"> </v>
      </c>
      <c r="T122" s="59" t="str">
        <f t="shared" ref="T122" si="56">IF($E122=5,$D122," ")</f>
        <v xml:space="preserve"> </v>
      </c>
      <c r="U122" s="5"/>
    </row>
    <row r="124" spans="1:23" x14ac:dyDescent="0.25">
      <c r="B124" s="56"/>
      <c r="C124" s="56"/>
      <c r="G124" s="53"/>
      <c r="H124" s="59"/>
      <c r="I124" s="60"/>
      <c r="J124" s="53"/>
      <c r="K124" s="59"/>
      <c r="L124" s="60"/>
      <c r="M124" s="53"/>
      <c r="N124" s="59"/>
      <c r="O124" s="60"/>
      <c r="P124" s="53"/>
      <c r="Q124" s="59"/>
      <c r="R124" s="60"/>
      <c r="S124" s="53"/>
      <c r="T124" s="59"/>
      <c r="U124" s="5"/>
    </row>
    <row r="125" spans="1:23" s="67" customFormat="1" x14ac:dyDescent="0.25">
      <c r="A125" s="39"/>
      <c r="D125" s="65"/>
      <c r="E125" s="65"/>
      <c r="F125" s="66"/>
      <c r="H125" s="68"/>
      <c r="I125" s="69"/>
      <c r="J125" s="71"/>
      <c r="L125" s="69"/>
      <c r="O125" s="69"/>
      <c r="R125" s="69"/>
      <c r="U125" s="69"/>
      <c r="W125" s="68"/>
    </row>
    <row r="126" spans="1:23" x14ac:dyDescent="0.25">
      <c r="A126" s="34" t="s">
        <v>119</v>
      </c>
      <c r="B126" s="72"/>
      <c r="C126" s="72"/>
      <c r="D126" s="58"/>
      <c r="F126" s="53" t="str">
        <f t="shared" ref="F126:G146" si="57">IF($E126=1,$B126," ")</f>
        <v xml:space="preserve"> </v>
      </c>
      <c r="G126" s="53" t="str">
        <f t="shared" si="57"/>
        <v xml:space="preserve"> </v>
      </c>
      <c r="H126" s="59" t="str">
        <f t="shared" ref="H126:H149" si="58">IF($E126=1,$D126," ")</f>
        <v xml:space="preserve"> </v>
      </c>
      <c r="I126" s="60"/>
      <c r="J126" s="53" t="str">
        <f t="shared" ref="J126:J149" si="59">IF($E126=2,$B126," ")</f>
        <v xml:space="preserve"> </v>
      </c>
      <c r="K126" s="59" t="str">
        <f t="shared" ref="K126:K149" si="60">IF($E126=2,$D126," ")</f>
        <v xml:space="preserve"> </v>
      </c>
      <c r="L126" s="60"/>
      <c r="M126" s="53" t="str">
        <f t="shared" ref="M126:M149" si="61">IF($E126=3,$B126," ")</f>
        <v xml:space="preserve"> </v>
      </c>
      <c r="N126" s="59" t="str">
        <f t="shared" ref="N126:N149" si="62">IF($E126=3,$D126," ")</f>
        <v xml:space="preserve"> </v>
      </c>
      <c r="O126" s="60"/>
      <c r="P126" s="53" t="str">
        <f t="shared" ref="P126:P149" si="63">IF($E126=4,$B126," ")</f>
        <v xml:space="preserve"> </v>
      </c>
      <c r="Q126" s="59" t="str">
        <f t="shared" ref="Q126:Q149" si="64">IF($E126=4,$D126," ")</f>
        <v xml:space="preserve"> </v>
      </c>
      <c r="R126" s="60"/>
      <c r="S126" s="53" t="str">
        <f t="shared" ref="S126:S149" si="65">IF($E126=5,$B126," ")</f>
        <v xml:space="preserve"> </v>
      </c>
      <c r="T126" s="59" t="str">
        <f t="shared" ref="T126:T149" si="66">IF($E126=5,$D126," ")</f>
        <v xml:space="preserve"> </v>
      </c>
    </row>
    <row r="127" spans="1:23" ht="34" x14ac:dyDescent="0.25">
      <c r="B127" s="52" t="s">
        <v>229</v>
      </c>
      <c r="C127" s="72"/>
      <c r="D127" s="79">
        <v>1</v>
      </c>
      <c r="E127" s="54">
        <v>1</v>
      </c>
      <c r="F127" s="53" t="str">
        <f t="shared" si="57"/>
        <v>前2天内容调整-测试版本配置，debug</v>
      </c>
      <c r="G127" s="53" t="str">
        <f t="shared" si="57"/>
        <v>前2天内容调整-测试版本配置，debug</v>
      </c>
      <c r="H127" s="59">
        <f t="shared" si="58"/>
        <v>1</v>
      </c>
      <c r="I127" s="60"/>
      <c r="J127" s="53" t="str">
        <f t="shared" si="59"/>
        <v xml:space="preserve"> </v>
      </c>
      <c r="K127" s="59" t="str">
        <f t="shared" si="60"/>
        <v xml:space="preserve"> </v>
      </c>
      <c r="L127" s="60"/>
      <c r="M127" s="53" t="str">
        <f t="shared" si="61"/>
        <v xml:space="preserve"> </v>
      </c>
      <c r="N127" s="59" t="str">
        <f t="shared" si="62"/>
        <v xml:space="preserve"> </v>
      </c>
      <c r="O127" s="60"/>
      <c r="P127" s="53" t="str">
        <f t="shared" si="63"/>
        <v xml:space="preserve"> </v>
      </c>
      <c r="Q127" s="59" t="str">
        <f t="shared" si="64"/>
        <v xml:space="preserve"> </v>
      </c>
      <c r="R127" s="60"/>
      <c r="S127" s="53" t="str">
        <f t="shared" si="65"/>
        <v xml:space="preserve"> </v>
      </c>
      <c r="T127" s="59" t="str">
        <f t="shared" si="66"/>
        <v xml:space="preserve"> </v>
      </c>
      <c r="V127" s="53" t="str">
        <f t="shared" ref="V127:V149" si="67">IF($E127=6,$B127," ")</f>
        <v xml:space="preserve"> </v>
      </c>
      <c r="W127" s="77" t="str">
        <f t="shared" ref="W127:W149" si="68">IF($E127=6,$D127," ")</f>
        <v xml:space="preserve"> </v>
      </c>
    </row>
    <row r="128" spans="1:23" x14ac:dyDescent="0.25">
      <c r="B128" s="76" t="s">
        <v>709</v>
      </c>
      <c r="C128" s="72"/>
      <c r="D128" s="79">
        <v>1</v>
      </c>
      <c r="E128" s="54">
        <v>1</v>
      </c>
      <c r="F128" s="53" t="s">
        <v>710</v>
      </c>
      <c r="G128" s="53" t="str">
        <f t="shared" si="57"/>
        <v>AOE特效具体需求</v>
      </c>
      <c r="H128" s="59">
        <f t="shared" si="58"/>
        <v>1</v>
      </c>
      <c r="I128" s="60"/>
      <c r="J128" s="53" t="str">
        <f t="shared" si="59"/>
        <v xml:space="preserve"> </v>
      </c>
      <c r="K128" s="59" t="str">
        <f t="shared" si="60"/>
        <v xml:space="preserve"> </v>
      </c>
      <c r="L128" s="60"/>
      <c r="M128" s="53" t="str">
        <f t="shared" si="61"/>
        <v xml:space="preserve"> </v>
      </c>
      <c r="N128" s="59" t="str">
        <f t="shared" si="62"/>
        <v xml:space="preserve"> </v>
      </c>
      <c r="O128" s="60"/>
      <c r="P128" s="53" t="str">
        <f t="shared" si="63"/>
        <v xml:space="preserve"> </v>
      </c>
      <c r="Q128" s="59" t="str">
        <f t="shared" si="64"/>
        <v xml:space="preserve"> </v>
      </c>
      <c r="R128" s="60"/>
      <c r="S128" s="53" t="str">
        <f t="shared" si="65"/>
        <v xml:space="preserve"> </v>
      </c>
      <c r="T128" s="59" t="str">
        <f t="shared" si="66"/>
        <v xml:space="preserve"> </v>
      </c>
      <c r="V128" s="53" t="str">
        <f t="shared" si="67"/>
        <v xml:space="preserve"> </v>
      </c>
      <c r="W128" s="77" t="str">
        <f t="shared" si="68"/>
        <v xml:space="preserve"> </v>
      </c>
    </row>
    <row r="129" spans="1:23" x14ac:dyDescent="0.25">
      <c r="B129" s="76" t="s">
        <v>711</v>
      </c>
      <c r="C129" s="72"/>
      <c r="D129" s="79">
        <v>1</v>
      </c>
      <c r="E129" s="54">
        <v>1</v>
      </c>
      <c r="G129" s="53"/>
      <c r="H129" s="59"/>
      <c r="I129" s="60"/>
      <c r="J129" s="53"/>
      <c r="K129" s="59"/>
      <c r="L129" s="60"/>
      <c r="M129" s="53"/>
      <c r="N129" s="59"/>
      <c r="O129" s="60"/>
      <c r="P129" s="53"/>
      <c r="Q129" s="59"/>
      <c r="R129" s="60"/>
      <c r="S129" s="53"/>
      <c r="T129" s="59"/>
      <c r="V129" s="53"/>
      <c r="W129" s="77"/>
    </row>
    <row r="130" spans="1:23" x14ac:dyDescent="0.25">
      <c r="B130" s="52" t="s">
        <v>250</v>
      </c>
      <c r="C130" s="73"/>
      <c r="D130" s="73">
        <v>1</v>
      </c>
      <c r="E130" s="54">
        <v>1</v>
      </c>
      <c r="G130" s="53" t="str">
        <f t="shared" si="57"/>
        <v>通天塔场景， 金钱经验试炼场景需求</v>
      </c>
      <c r="H130" s="59">
        <f t="shared" si="58"/>
        <v>1</v>
      </c>
      <c r="I130" s="60"/>
      <c r="J130" s="53" t="str">
        <f t="shared" si="59"/>
        <v xml:space="preserve"> </v>
      </c>
      <c r="K130" s="59" t="str">
        <f t="shared" si="60"/>
        <v xml:space="preserve"> </v>
      </c>
      <c r="L130" s="60"/>
      <c r="M130" s="53" t="str">
        <f t="shared" si="61"/>
        <v xml:space="preserve"> </v>
      </c>
      <c r="N130" s="59" t="str">
        <f t="shared" si="62"/>
        <v xml:space="preserve"> </v>
      </c>
      <c r="O130" s="60"/>
      <c r="P130" s="53" t="str">
        <f t="shared" si="63"/>
        <v xml:space="preserve"> </v>
      </c>
      <c r="Q130" s="59" t="str">
        <f t="shared" si="64"/>
        <v xml:space="preserve"> </v>
      </c>
      <c r="R130" s="60"/>
      <c r="S130" s="53" t="str">
        <f t="shared" si="65"/>
        <v xml:space="preserve"> </v>
      </c>
      <c r="T130" s="59" t="str">
        <f t="shared" si="66"/>
        <v xml:space="preserve"> </v>
      </c>
      <c r="V130" s="53" t="str">
        <f t="shared" si="67"/>
        <v xml:space="preserve"> </v>
      </c>
      <c r="W130" s="77" t="str">
        <f t="shared" si="68"/>
        <v xml:space="preserve"> </v>
      </c>
    </row>
    <row r="131" spans="1:23" x14ac:dyDescent="0.25">
      <c r="B131" s="52"/>
      <c r="C131" s="73"/>
      <c r="D131" s="73"/>
      <c r="G131" s="53" t="str">
        <f t="shared" si="57"/>
        <v xml:space="preserve"> </v>
      </c>
      <c r="H131" s="59" t="str">
        <f t="shared" si="58"/>
        <v xml:space="preserve"> </v>
      </c>
      <c r="I131" s="60"/>
      <c r="J131" s="53" t="str">
        <f t="shared" si="59"/>
        <v xml:space="preserve"> </v>
      </c>
      <c r="K131" s="59" t="str">
        <f t="shared" si="60"/>
        <v xml:space="preserve"> </v>
      </c>
      <c r="L131" s="60"/>
      <c r="M131" s="53" t="str">
        <f t="shared" si="61"/>
        <v xml:space="preserve"> </v>
      </c>
      <c r="N131" s="59" t="str">
        <f t="shared" si="62"/>
        <v xml:space="preserve"> </v>
      </c>
      <c r="O131" s="60"/>
      <c r="P131" s="53" t="str">
        <f t="shared" si="63"/>
        <v xml:space="preserve"> </v>
      </c>
      <c r="Q131" s="59" t="str">
        <f t="shared" si="64"/>
        <v xml:space="preserve"> </v>
      </c>
      <c r="R131" s="60"/>
      <c r="S131" s="53" t="str">
        <f t="shared" si="65"/>
        <v xml:space="preserve"> </v>
      </c>
      <c r="T131" s="59" t="str">
        <f t="shared" si="66"/>
        <v xml:space="preserve"> </v>
      </c>
      <c r="V131" s="53" t="str">
        <f t="shared" si="67"/>
        <v xml:space="preserve"> </v>
      </c>
      <c r="W131" s="77" t="str">
        <f t="shared" si="68"/>
        <v xml:space="preserve"> </v>
      </c>
    </row>
    <row r="132" spans="1:23" s="9" customFormat="1" x14ac:dyDescent="0.25">
      <c r="A132" s="34"/>
      <c r="B132" s="52" t="s">
        <v>73</v>
      </c>
      <c r="C132" s="73"/>
      <c r="D132" s="73">
        <v>1</v>
      </c>
      <c r="E132" s="54">
        <v>2</v>
      </c>
      <c r="F132" s="53" t="s">
        <v>396</v>
      </c>
      <c r="G132" s="53" t="str">
        <f t="shared" si="57"/>
        <v xml:space="preserve"> </v>
      </c>
      <c r="H132" s="59" t="str">
        <f t="shared" si="58"/>
        <v xml:space="preserve"> </v>
      </c>
      <c r="I132" s="60"/>
      <c r="J132" s="53" t="str">
        <f t="shared" si="59"/>
        <v>第三四章副本设计</v>
      </c>
      <c r="K132" s="59">
        <f t="shared" si="60"/>
        <v>1</v>
      </c>
      <c r="L132" s="60"/>
      <c r="M132" s="53" t="str">
        <f t="shared" si="61"/>
        <v xml:space="preserve"> </v>
      </c>
      <c r="N132" s="59" t="str">
        <f t="shared" si="62"/>
        <v xml:space="preserve"> </v>
      </c>
      <c r="O132" s="60"/>
      <c r="P132" s="53" t="str">
        <f t="shared" si="63"/>
        <v xml:space="preserve"> </v>
      </c>
      <c r="Q132" s="59" t="str">
        <f t="shared" si="64"/>
        <v xml:space="preserve"> </v>
      </c>
      <c r="R132" s="60"/>
      <c r="S132" s="53" t="str">
        <f t="shared" si="65"/>
        <v xml:space="preserve"> </v>
      </c>
      <c r="T132" s="59" t="str">
        <f t="shared" si="66"/>
        <v xml:space="preserve"> </v>
      </c>
      <c r="V132" s="53" t="str">
        <f t="shared" si="67"/>
        <v xml:space="preserve"> </v>
      </c>
      <c r="W132" s="77" t="str">
        <f t="shared" si="68"/>
        <v xml:space="preserve"> </v>
      </c>
    </row>
    <row r="133" spans="1:23" x14ac:dyDescent="0.25">
      <c r="B133" s="76" t="s">
        <v>242</v>
      </c>
      <c r="C133" s="72"/>
      <c r="D133" s="58">
        <v>1</v>
      </c>
      <c r="E133" s="54">
        <v>2</v>
      </c>
      <c r="F133" s="53" t="s">
        <v>397</v>
      </c>
      <c r="G133" s="53" t="str">
        <f t="shared" si="57"/>
        <v xml:space="preserve"> </v>
      </c>
      <c r="H133" s="59" t="str">
        <f t="shared" si="58"/>
        <v xml:space="preserve"> </v>
      </c>
      <c r="I133" s="60"/>
      <c r="J133" s="53" t="str">
        <f t="shared" si="59"/>
        <v>技能升级逻辑和界面需求</v>
      </c>
      <c r="K133" s="59">
        <f t="shared" si="60"/>
        <v>1</v>
      </c>
      <c r="L133" s="60"/>
      <c r="M133" s="53" t="str">
        <f t="shared" si="61"/>
        <v xml:space="preserve"> </v>
      </c>
      <c r="N133" s="59" t="str">
        <f t="shared" si="62"/>
        <v xml:space="preserve"> </v>
      </c>
      <c r="O133" s="60"/>
      <c r="P133" s="53" t="str">
        <f t="shared" si="63"/>
        <v xml:space="preserve"> </v>
      </c>
      <c r="Q133" s="59" t="str">
        <f t="shared" si="64"/>
        <v xml:space="preserve"> </v>
      </c>
      <c r="R133" s="60"/>
      <c r="S133" s="53" t="str">
        <f t="shared" si="65"/>
        <v xml:space="preserve"> </v>
      </c>
      <c r="T133" s="59" t="str">
        <f t="shared" si="66"/>
        <v xml:space="preserve"> </v>
      </c>
      <c r="V133" s="53" t="str">
        <f t="shared" si="67"/>
        <v xml:space="preserve"> </v>
      </c>
      <c r="W133" s="77" t="str">
        <f t="shared" si="68"/>
        <v xml:space="preserve"> </v>
      </c>
    </row>
    <row r="134" spans="1:23" x14ac:dyDescent="0.25">
      <c r="B134" s="52" t="s">
        <v>223</v>
      </c>
      <c r="C134" s="73"/>
      <c r="D134" s="73">
        <v>3</v>
      </c>
      <c r="E134" s="54">
        <v>2</v>
      </c>
      <c r="G134" s="53" t="str">
        <f t="shared" si="57"/>
        <v xml:space="preserve"> </v>
      </c>
      <c r="H134" s="59" t="str">
        <f t="shared" si="58"/>
        <v xml:space="preserve"> </v>
      </c>
      <c r="I134" s="60"/>
      <c r="J134" s="53" t="str">
        <f t="shared" si="59"/>
        <v>第3章副本配置</v>
      </c>
      <c r="K134" s="59">
        <f t="shared" si="60"/>
        <v>3</v>
      </c>
      <c r="L134" s="60"/>
      <c r="M134" s="53" t="str">
        <f t="shared" si="61"/>
        <v xml:space="preserve"> </v>
      </c>
      <c r="N134" s="59" t="str">
        <f t="shared" si="62"/>
        <v xml:space="preserve"> </v>
      </c>
      <c r="O134" s="60"/>
      <c r="P134" s="53" t="str">
        <f t="shared" si="63"/>
        <v xml:space="preserve"> </v>
      </c>
      <c r="Q134" s="59" t="str">
        <f t="shared" si="64"/>
        <v xml:space="preserve"> </v>
      </c>
      <c r="R134" s="60"/>
      <c r="S134" s="53" t="str">
        <f t="shared" si="65"/>
        <v xml:space="preserve"> </v>
      </c>
      <c r="T134" s="59" t="str">
        <f t="shared" si="66"/>
        <v xml:space="preserve"> </v>
      </c>
      <c r="V134" s="53" t="str">
        <f t="shared" si="67"/>
        <v xml:space="preserve"> </v>
      </c>
      <c r="W134" s="77" t="str">
        <f t="shared" si="68"/>
        <v xml:space="preserve"> </v>
      </c>
    </row>
    <row r="135" spans="1:23" ht="34" x14ac:dyDescent="0.25">
      <c r="B135" s="52" t="s">
        <v>398</v>
      </c>
      <c r="C135" s="73"/>
      <c r="D135" s="73">
        <v>1</v>
      </c>
      <c r="E135" s="54">
        <v>2</v>
      </c>
      <c r="F135" s="53" t="s">
        <v>692</v>
      </c>
      <c r="G135" s="53" t="str">
        <f t="shared" si="57"/>
        <v xml:space="preserve"> </v>
      </c>
      <c r="H135" s="59" t="str">
        <f t="shared" si="58"/>
        <v xml:space="preserve"> </v>
      </c>
      <c r="I135" s="60"/>
      <c r="J135" s="53" t="str">
        <f t="shared" si="59"/>
        <v>总体怪投放修改</v>
      </c>
      <c r="K135" s="59">
        <f t="shared" si="60"/>
        <v>1</v>
      </c>
      <c r="L135" s="60"/>
      <c r="M135" s="53" t="str">
        <f t="shared" si="61"/>
        <v xml:space="preserve"> </v>
      </c>
      <c r="N135" s="59" t="str">
        <f t="shared" si="62"/>
        <v xml:space="preserve"> </v>
      </c>
      <c r="O135" s="60"/>
      <c r="P135" s="53" t="str">
        <f t="shared" si="63"/>
        <v xml:space="preserve"> </v>
      </c>
      <c r="Q135" s="59" t="str">
        <f t="shared" si="64"/>
        <v xml:space="preserve"> </v>
      </c>
      <c r="R135" s="60"/>
      <c r="S135" s="53" t="str">
        <f t="shared" si="65"/>
        <v xml:space="preserve"> </v>
      </c>
      <c r="T135" s="59" t="str">
        <f t="shared" si="66"/>
        <v xml:space="preserve"> </v>
      </c>
      <c r="V135" s="53" t="str">
        <f t="shared" si="67"/>
        <v xml:space="preserve"> </v>
      </c>
      <c r="W135" s="77" t="str">
        <f t="shared" si="68"/>
        <v xml:space="preserve"> </v>
      </c>
    </row>
    <row r="136" spans="1:23" x14ac:dyDescent="0.25">
      <c r="B136" s="52"/>
      <c r="C136" s="73"/>
      <c r="D136" s="73"/>
      <c r="G136" s="53" t="str">
        <f t="shared" si="57"/>
        <v xml:space="preserve"> </v>
      </c>
      <c r="H136" s="59" t="str">
        <f t="shared" si="58"/>
        <v xml:space="preserve"> </v>
      </c>
      <c r="I136" s="60"/>
      <c r="J136" s="53" t="str">
        <f t="shared" si="59"/>
        <v xml:space="preserve"> </v>
      </c>
      <c r="K136" s="59" t="str">
        <f t="shared" si="60"/>
        <v xml:space="preserve"> </v>
      </c>
      <c r="L136" s="60"/>
      <c r="M136" s="53" t="str">
        <f t="shared" si="61"/>
        <v xml:space="preserve"> </v>
      </c>
      <c r="N136" s="59" t="str">
        <f t="shared" si="62"/>
        <v xml:space="preserve"> </v>
      </c>
      <c r="O136" s="60"/>
      <c r="P136" s="53" t="str">
        <f t="shared" si="63"/>
        <v xml:space="preserve"> </v>
      </c>
      <c r="Q136" s="59" t="str">
        <f t="shared" si="64"/>
        <v xml:space="preserve"> </v>
      </c>
      <c r="R136" s="60"/>
      <c r="S136" s="53" t="str">
        <f t="shared" si="65"/>
        <v xml:space="preserve"> </v>
      </c>
      <c r="T136" s="59" t="str">
        <f t="shared" si="66"/>
        <v xml:space="preserve"> </v>
      </c>
      <c r="V136" s="53" t="str">
        <f t="shared" si="67"/>
        <v xml:space="preserve"> </v>
      </c>
      <c r="W136" s="77" t="str">
        <f t="shared" si="68"/>
        <v xml:space="preserve"> </v>
      </c>
    </row>
    <row r="137" spans="1:23" s="9" customFormat="1" x14ac:dyDescent="0.25">
      <c r="A137" s="34"/>
      <c r="B137" s="52" t="s">
        <v>222</v>
      </c>
      <c r="C137" s="73"/>
      <c r="D137" s="73">
        <v>2</v>
      </c>
      <c r="E137" s="54">
        <v>3</v>
      </c>
      <c r="F137" s="53" t="s">
        <v>120</v>
      </c>
      <c r="G137" s="53" t="str">
        <f t="shared" si="57"/>
        <v xml:space="preserve"> </v>
      </c>
      <c r="H137" s="59" t="str">
        <f t="shared" si="58"/>
        <v xml:space="preserve"> </v>
      </c>
      <c r="I137" s="60"/>
      <c r="J137" s="53" t="str">
        <f t="shared" si="59"/>
        <v xml:space="preserve"> </v>
      </c>
      <c r="K137" s="59" t="str">
        <f t="shared" si="60"/>
        <v xml:space="preserve"> </v>
      </c>
      <c r="L137" s="60"/>
      <c r="M137" s="53" t="str">
        <f t="shared" si="61"/>
        <v>第3章副本-debug</v>
      </c>
      <c r="N137" s="59">
        <f t="shared" si="62"/>
        <v>2</v>
      </c>
      <c r="O137" s="60"/>
      <c r="P137" s="53" t="str">
        <f t="shared" si="63"/>
        <v xml:space="preserve"> </v>
      </c>
      <c r="Q137" s="59" t="str">
        <f t="shared" si="64"/>
        <v xml:space="preserve"> </v>
      </c>
      <c r="R137" s="60"/>
      <c r="S137" s="53" t="str">
        <f t="shared" si="65"/>
        <v xml:space="preserve"> </v>
      </c>
      <c r="T137" s="59" t="str">
        <f t="shared" si="66"/>
        <v xml:space="preserve"> </v>
      </c>
      <c r="V137" s="53" t="str">
        <f t="shared" si="67"/>
        <v xml:space="preserve"> </v>
      </c>
      <c r="W137" s="77" t="str">
        <f t="shared" si="68"/>
        <v xml:space="preserve"> </v>
      </c>
    </row>
    <row r="138" spans="1:23" s="9" customFormat="1" x14ac:dyDescent="0.25">
      <c r="A138" s="34"/>
      <c r="B138" s="5" t="s">
        <v>224</v>
      </c>
      <c r="C138" s="73"/>
      <c r="D138" s="73">
        <v>3</v>
      </c>
      <c r="E138" s="54">
        <v>3</v>
      </c>
      <c r="F138" s="53"/>
      <c r="G138" s="53" t="str">
        <f t="shared" si="57"/>
        <v xml:space="preserve"> </v>
      </c>
      <c r="H138" s="59" t="str">
        <f t="shared" si="58"/>
        <v xml:space="preserve"> </v>
      </c>
      <c r="I138" s="60"/>
      <c r="J138" s="53" t="str">
        <f t="shared" si="59"/>
        <v xml:space="preserve"> </v>
      </c>
      <c r="K138" s="59" t="str">
        <f t="shared" si="60"/>
        <v xml:space="preserve"> </v>
      </c>
      <c r="L138" s="60"/>
      <c r="M138" s="53" t="str">
        <f t="shared" si="61"/>
        <v>第4章副本配置</v>
      </c>
      <c r="N138" s="59">
        <f t="shared" si="62"/>
        <v>3</v>
      </c>
      <c r="O138" s="60"/>
      <c r="P138" s="53" t="str">
        <f t="shared" si="63"/>
        <v xml:space="preserve"> </v>
      </c>
      <c r="Q138" s="59" t="str">
        <f t="shared" si="64"/>
        <v xml:space="preserve"> </v>
      </c>
      <c r="R138" s="60"/>
      <c r="S138" s="53" t="str">
        <f t="shared" si="65"/>
        <v xml:space="preserve"> </v>
      </c>
      <c r="T138" s="59" t="str">
        <f t="shared" si="66"/>
        <v xml:space="preserve"> </v>
      </c>
      <c r="V138" s="53" t="str">
        <f t="shared" si="67"/>
        <v xml:space="preserve"> </v>
      </c>
      <c r="W138" s="77" t="str">
        <f t="shared" si="68"/>
        <v xml:space="preserve"> </v>
      </c>
    </row>
    <row r="139" spans="1:23" s="9" customFormat="1" x14ac:dyDescent="0.25">
      <c r="A139" s="34"/>
      <c r="B139" s="5"/>
      <c r="C139" s="73"/>
      <c r="D139" s="73"/>
      <c r="E139" s="54"/>
      <c r="F139" s="53"/>
      <c r="G139" s="53" t="str">
        <f t="shared" si="57"/>
        <v xml:space="preserve"> </v>
      </c>
      <c r="H139" s="59" t="str">
        <f t="shared" si="58"/>
        <v xml:space="preserve"> </v>
      </c>
      <c r="I139" s="60"/>
      <c r="J139" s="53" t="str">
        <f t="shared" si="59"/>
        <v xml:space="preserve"> </v>
      </c>
      <c r="K139" s="59" t="str">
        <f t="shared" si="60"/>
        <v xml:space="preserve"> </v>
      </c>
      <c r="L139" s="60"/>
      <c r="M139" s="53" t="str">
        <f t="shared" si="61"/>
        <v xml:space="preserve"> </v>
      </c>
      <c r="N139" s="59" t="str">
        <f t="shared" si="62"/>
        <v xml:space="preserve"> </v>
      </c>
      <c r="O139" s="60"/>
      <c r="P139" s="53" t="str">
        <f t="shared" si="63"/>
        <v xml:space="preserve"> </v>
      </c>
      <c r="Q139" s="59" t="str">
        <f t="shared" si="64"/>
        <v xml:space="preserve"> </v>
      </c>
      <c r="R139" s="60"/>
      <c r="S139" s="53" t="str">
        <f t="shared" si="65"/>
        <v xml:space="preserve"> </v>
      </c>
      <c r="T139" s="59" t="str">
        <f t="shared" si="66"/>
        <v xml:space="preserve"> </v>
      </c>
      <c r="V139" s="53" t="str">
        <f t="shared" si="67"/>
        <v xml:space="preserve"> </v>
      </c>
      <c r="W139" s="77" t="str">
        <f t="shared" si="68"/>
        <v xml:space="preserve"> </v>
      </c>
    </row>
    <row r="140" spans="1:23" s="53" customFormat="1" ht="34" x14ac:dyDescent="0.25">
      <c r="A140" s="36"/>
      <c r="B140" s="52" t="s">
        <v>399</v>
      </c>
      <c r="C140" s="74"/>
      <c r="D140" s="75">
        <v>4</v>
      </c>
      <c r="E140" s="33">
        <v>4</v>
      </c>
      <c r="G140" s="53" t="str">
        <f t="shared" si="57"/>
        <v xml:space="preserve"> </v>
      </c>
      <c r="H140" s="59" t="str">
        <f t="shared" si="58"/>
        <v xml:space="preserve"> </v>
      </c>
      <c r="I140" s="60"/>
      <c r="J140" s="53" t="str">
        <f t="shared" si="59"/>
        <v xml:space="preserve"> </v>
      </c>
      <c r="K140" s="59" t="str">
        <f t="shared" si="60"/>
        <v xml:space="preserve"> </v>
      </c>
      <c r="L140" s="60"/>
      <c r="M140" s="53" t="str">
        <f t="shared" si="61"/>
        <v xml:space="preserve"> </v>
      </c>
      <c r="N140" s="59" t="str">
        <f t="shared" si="62"/>
        <v xml:space="preserve"> </v>
      </c>
      <c r="O140" s="60"/>
      <c r="P140" s="53" t="str">
        <f t="shared" si="63"/>
        <v>通天塔-试炼之塔 - Boss副本设计（4Boss,16普通）</v>
      </c>
      <c r="Q140" s="59">
        <f t="shared" si="64"/>
        <v>4</v>
      </c>
      <c r="R140" s="60"/>
      <c r="S140" s="53" t="str">
        <f t="shared" si="65"/>
        <v xml:space="preserve"> </v>
      </c>
      <c r="T140" s="59" t="str">
        <f t="shared" si="66"/>
        <v xml:space="preserve"> </v>
      </c>
      <c r="U140" s="9"/>
      <c r="V140" s="53" t="str">
        <f t="shared" si="67"/>
        <v xml:space="preserve"> </v>
      </c>
      <c r="W140" s="77" t="str">
        <f t="shared" si="68"/>
        <v xml:space="preserve"> </v>
      </c>
    </row>
    <row r="141" spans="1:23" s="9" customFormat="1" x14ac:dyDescent="0.25">
      <c r="A141" s="34"/>
      <c r="B141" s="52" t="s">
        <v>225</v>
      </c>
      <c r="C141" s="73"/>
      <c r="D141" s="73">
        <v>2</v>
      </c>
      <c r="E141" s="54">
        <v>4</v>
      </c>
      <c r="F141" s="53"/>
      <c r="G141" s="53" t="str">
        <f t="shared" si="57"/>
        <v xml:space="preserve"> </v>
      </c>
      <c r="H141" s="59" t="str">
        <f t="shared" si="58"/>
        <v xml:space="preserve"> </v>
      </c>
      <c r="I141" s="60"/>
      <c r="J141" s="53" t="str">
        <f t="shared" si="59"/>
        <v xml:space="preserve"> </v>
      </c>
      <c r="K141" s="59" t="str">
        <f t="shared" si="60"/>
        <v xml:space="preserve"> </v>
      </c>
      <c r="L141" s="60"/>
      <c r="M141" s="53" t="str">
        <f t="shared" si="61"/>
        <v xml:space="preserve"> </v>
      </c>
      <c r="N141" s="59" t="str">
        <f t="shared" si="62"/>
        <v xml:space="preserve"> </v>
      </c>
      <c r="O141" s="60"/>
      <c r="P141" s="53" t="str">
        <f t="shared" si="63"/>
        <v>第4章副本-debug</v>
      </c>
      <c r="Q141" s="59">
        <f t="shared" si="64"/>
        <v>2</v>
      </c>
      <c r="R141" s="60"/>
      <c r="S141" s="53" t="str">
        <f t="shared" si="65"/>
        <v xml:space="preserve"> </v>
      </c>
      <c r="T141" s="59" t="str">
        <f t="shared" si="66"/>
        <v xml:space="preserve"> </v>
      </c>
      <c r="V141" s="53" t="str">
        <f t="shared" si="67"/>
        <v xml:space="preserve"> </v>
      </c>
      <c r="W141" s="77" t="str">
        <f t="shared" si="68"/>
        <v xml:space="preserve"> </v>
      </c>
    </row>
    <row r="142" spans="1:23" x14ac:dyDescent="0.25">
      <c r="G142" s="53" t="str">
        <f t="shared" si="57"/>
        <v xml:space="preserve"> </v>
      </c>
      <c r="H142" s="59" t="str">
        <f t="shared" si="58"/>
        <v xml:space="preserve"> </v>
      </c>
      <c r="I142" s="60"/>
      <c r="J142" s="53" t="str">
        <f t="shared" si="59"/>
        <v xml:space="preserve"> </v>
      </c>
      <c r="K142" s="59" t="str">
        <f t="shared" si="60"/>
        <v xml:space="preserve"> </v>
      </c>
      <c r="L142" s="60"/>
      <c r="M142" s="53" t="str">
        <f t="shared" si="61"/>
        <v xml:space="preserve"> </v>
      </c>
      <c r="N142" s="59" t="str">
        <f t="shared" si="62"/>
        <v xml:space="preserve"> </v>
      </c>
      <c r="O142" s="60"/>
      <c r="P142" s="53" t="str">
        <f t="shared" si="63"/>
        <v xml:space="preserve"> </v>
      </c>
      <c r="Q142" s="59" t="str">
        <f t="shared" si="64"/>
        <v xml:space="preserve"> </v>
      </c>
      <c r="R142" s="60"/>
      <c r="S142" s="53" t="str">
        <f t="shared" si="65"/>
        <v xml:space="preserve"> </v>
      </c>
      <c r="T142" s="59" t="str">
        <f t="shared" si="66"/>
        <v xml:space="preserve"> </v>
      </c>
      <c r="V142" s="53" t="str">
        <f t="shared" si="67"/>
        <v xml:space="preserve"> </v>
      </c>
      <c r="W142" s="77" t="str">
        <f t="shared" si="68"/>
        <v xml:space="preserve"> </v>
      </c>
    </row>
    <row r="143" spans="1:23" x14ac:dyDescent="0.25">
      <c r="B143" s="5" t="s">
        <v>400</v>
      </c>
      <c r="D143" s="73">
        <v>2</v>
      </c>
      <c r="E143" s="54">
        <v>5</v>
      </c>
      <c r="G143" s="53" t="str">
        <f t="shared" si="57"/>
        <v xml:space="preserve"> </v>
      </c>
      <c r="H143" s="59" t="str">
        <f t="shared" si="58"/>
        <v xml:space="preserve"> </v>
      </c>
      <c r="I143" s="60"/>
      <c r="J143" s="53" t="str">
        <f t="shared" si="59"/>
        <v xml:space="preserve"> </v>
      </c>
      <c r="K143" s="59" t="str">
        <f t="shared" si="60"/>
        <v xml:space="preserve"> </v>
      </c>
      <c r="L143" s="60"/>
      <c r="M143" s="53" t="str">
        <f t="shared" si="61"/>
        <v xml:space="preserve"> </v>
      </c>
      <c r="N143" s="59" t="str">
        <f t="shared" si="62"/>
        <v xml:space="preserve"> </v>
      </c>
      <c r="O143" s="60"/>
      <c r="P143" s="53" t="str">
        <f t="shared" si="63"/>
        <v xml:space="preserve"> </v>
      </c>
      <c r="Q143" s="59" t="str">
        <f t="shared" si="64"/>
        <v xml:space="preserve"> </v>
      </c>
      <c r="R143" s="60"/>
      <c r="S143" s="53" t="str">
        <f t="shared" si="65"/>
        <v>金钱，经验副本数值设计</v>
      </c>
      <c r="T143" s="59">
        <f t="shared" si="66"/>
        <v>2</v>
      </c>
      <c r="V143" s="53" t="str">
        <f t="shared" si="67"/>
        <v xml:space="preserve"> </v>
      </c>
      <c r="W143" s="77" t="str">
        <f t="shared" si="68"/>
        <v xml:space="preserve"> </v>
      </c>
    </row>
    <row r="144" spans="1:23" x14ac:dyDescent="0.25">
      <c r="B144" s="5" t="s">
        <v>219</v>
      </c>
      <c r="D144" s="73">
        <v>3</v>
      </c>
      <c r="E144" s="54">
        <v>5</v>
      </c>
      <c r="G144" s="53" t="str">
        <f t="shared" si="57"/>
        <v xml:space="preserve"> </v>
      </c>
      <c r="H144" s="59" t="str">
        <f t="shared" si="58"/>
        <v xml:space="preserve"> </v>
      </c>
      <c r="I144" s="60"/>
      <c r="J144" s="53" t="str">
        <f t="shared" si="59"/>
        <v xml:space="preserve"> </v>
      </c>
      <c r="K144" s="59" t="str">
        <f t="shared" si="60"/>
        <v xml:space="preserve"> </v>
      </c>
      <c r="L144" s="60"/>
      <c r="M144" s="53" t="str">
        <f t="shared" si="61"/>
        <v xml:space="preserve"> </v>
      </c>
      <c r="N144" s="59" t="str">
        <f t="shared" si="62"/>
        <v xml:space="preserve"> </v>
      </c>
      <c r="O144" s="60"/>
      <c r="P144" s="53" t="str">
        <f t="shared" si="63"/>
        <v xml:space="preserve"> </v>
      </c>
      <c r="Q144" s="59" t="str">
        <f t="shared" si="64"/>
        <v xml:space="preserve"> </v>
      </c>
      <c r="R144" s="60"/>
      <c r="S144" s="53" t="str">
        <f t="shared" si="65"/>
        <v>通天塔-金钱，经验副本配置</v>
      </c>
      <c r="T144" s="59">
        <f t="shared" si="66"/>
        <v>3</v>
      </c>
      <c r="V144" s="53" t="str">
        <f t="shared" si="67"/>
        <v xml:space="preserve"> </v>
      </c>
      <c r="W144" s="77" t="str">
        <f t="shared" si="68"/>
        <v xml:space="preserve"> </v>
      </c>
    </row>
    <row r="145" spans="1:23" x14ac:dyDescent="0.25">
      <c r="D145" s="73"/>
      <c r="G145" s="53" t="str">
        <f t="shared" si="57"/>
        <v xml:space="preserve"> </v>
      </c>
      <c r="H145" s="59" t="str">
        <f t="shared" si="58"/>
        <v xml:space="preserve"> </v>
      </c>
      <c r="I145" s="60"/>
      <c r="J145" s="53" t="str">
        <f t="shared" si="59"/>
        <v xml:space="preserve"> </v>
      </c>
      <c r="K145" s="59" t="str">
        <f t="shared" si="60"/>
        <v xml:space="preserve"> </v>
      </c>
      <c r="L145" s="60"/>
      <c r="M145" s="53" t="str">
        <f t="shared" si="61"/>
        <v xml:space="preserve"> </v>
      </c>
      <c r="N145" s="59" t="str">
        <f t="shared" si="62"/>
        <v xml:space="preserve"> </v>
      </c>
      <c r="O145" s="60"/>
      <c r="P145" s="53" t="str">
        <f t="shared" si="63"/>
        <v xml:space="preserve"> </v>
      </c>
      <c r="Q145" s="59" t="str">
        <f t="shared" si="64"/>
        <v xml:space="preserve"> </v>
      </c>
      <c r="R145" s="60"/>
      <c r="S145" s="53" t="str">
        <f t="shared" si="65"/>
        <v xml:space="preserve"> </v>
      </c>
      <c r="T145" s="59" t="str">
        <f t="shared" si="66"/>
        <v xml:space="preserve"> </v>
      </c>
      <c r="V145" s="53" t="str">
        <f t="shared" si="67"/>
        <v xml:space="preserve"> </v>
      </c>
      <c r="W145" s="77" t="str">
        <f t="shared" si="68"/>
        <v xml:space="preserve"> </v>
      </c>
    </row>
    <row r="146" spans="1:23" s="9" customFormat="1" ht="34" x14ac:dyDescent="0.25">
      <c r="A146" s="34"/>
      <c r="B146" s="5" t="s">
        <v>226</v>
      </c>
      <c r="C146" s="52"/>
      <c r="D146" s="73">
        <v>2</v>
      </c>
      <c r="E146" s="54">
        <v>6</v>
      </c>
      <c r="F146" s="53" t="s">
        <v>93</v>
      </c>
      <c r="G146" s="53" t="str">
        <f t="shared" si="57"/>
        <v xml:space="preserve"> </v>
      </c>
      <c r="H146" s="59" t="str">
        <f t="shared" si="58"/>
        <v xml:space="preserve"> </v>
      </c>
      <c r="I146" s="60"/>
      <c r="J146" s="53" t="str">
        <f t="shared" si="59"/>
        <v xml:space="preserve"> </v>
      </c>
      <c r="K146" s="59" t="str">
        <f t="shared" si="60"/>
        <v xml:space="preserve"> </v>
      </c>
      <c r="L146" s="60"/>
      <c r="M146" s="53" t="str">
        <f t="shared" si="61"/>
        <v xml:space="preserve"> </v>
      </c>
      <c r="N146" s="59" t="str">
        <f t="shared" si="62"/>
        <v xml:space="preserve"> </v>
      </c>
      <c r="O146" s="60"/>
      <c r="P146" s="53" t="str">
        <f t="shared" si="63"/>
        <v xml:space="preserve"> </v>
      </c>
      <c r="Q146" s="59" t="str">
        <f t="shared" si="64"/>
        <v xml:space="preserve"> </v>
      </c>
      <c r="R146" s="60"/>
      <c r="S146" s="53" t="str">
        <f t="shared" si="65"/>
        <v xml:space="preserve"> </v>
      </c>
      <c r="T146" s="59" t="str">
        <f t="shared" si="66"/>
        <v xml:space="preserve"> </v>
      </c>
      <c r="V146" s="53" t="str">
        <f t="shared" si="67"/>
        <v>通天塔-金钱，经验副本配置-debug</v>
      </c>
      <c r="W146" s="77">
        <f t="shared" si="68"/>
        <v>2</v>
      </c>
    </row>
    <row r="147" spans="1:23" s="9" customFormat="1" x14ac:dyDescent="0.25">
      <c r="A147" s="34"/>
      <c r="B147" s="56" t="s">
        <v>401</v>
      </c>
      <c r="C147" s="52"/>
      <c r="D147" s="73">
        <v>3</v>
      </c>
      <c r="E147" s="54">
        <v>6</v>
      </c>
      <c r="F147" s="53" t="s">
        <v>121</v>
      </c>
      <c r="G147" s="53" t="str">
        <f t="shared" ref="G147:G149" si="69">IF($E147=1,$B147," ")</f>
        <v xml:space="preserve"> </v>
      </c>
      <c r="H147" s="59" t="str">
        <f t="shared" si="58"/>
        <v xml:space="preserve"> </v>
      </c>
      <c r="I147" s="60"/>
      <c r="J147" s="53" t="str">
        <f t="shared" si="59"/>
        <v xml:space="preserve"> </v>
      </c>
      <c r="K147" s="59" t="str">
        <f t="shared" si="60"/>
        <v xml:space="preserve"> </v>
      </c>
      <c r="L147" s="60"/>
      <c r="M147" s="53" t="str">
        <f t="shared" si="61"/>
        <v xml:space="preserve"> </v>
      </c>
      <c r="N147" s="59" t="str">
        <f t="shared" si="62"/>
        <v xml:space="preserve"> </v>
      </c>
      <c r="O147" s="60"/>
      <c r="P147" s="53" t="str">
        <f t="shared" si="63"/>
        <v xml:space="preserve"> </v>
      </c>
      <c r="Q147" s="59" t="str">
        <f t="shared" si="64"/>
        <v xml:space="preserve"> </v>
      </c>
      <c r="R147" s="60"/>
      <c r="S147" s="53" t="str">
        <f t="shared" si="65"/>
        <v xml:space="preserve"> </v>
      </c>
      <c r="T147" s="59" t="str">
        <f t="shared" si="66"/>
        <v xml:space="preserve"> </v>
      </c>
      <c r="V147" s="53" t="str">
        <f t="shared" si="67"/>
        <v>通天塔 - 试炼之塔 - 配置</v>
      </c>
      <c r="W147" s="77">
        <f t="shared" si="68"/>
        <v>3</v>
      </c>
    </row>
    <row r="148" spans="1:23" x14ac:dyDescent="0.25">
      <c r="B148" s="5" t="s">
        <v>402</v>
      </c>
      <c r="D148" s="73">
        <v>4</v>
      </c>
      <c r="E148" s="54">
        <v>6</v>
      </c>
      <c r="G148" s="53" t="str">
        <f t="shared" si="69"/>
        <v xml:space="preserve"> </v>
      </c>
      <c r="H148" s="57" t="str">
        <f t="shared" si="58"/>
        <v xml:space="preserve"> </v>
      </c>
      <c r="J148" s="53" t="str">
        <f t="shared" si="59"/>
        <v xml:space="preserve"> </v>
      </c>
      <c r="K148" s="90" t="str">
        <f t="shared" si="60"/>
        <v xml:space="preserve"> </v>
      </c>
      <c r="M148" s="53" t="str">
        <f t="shared" si="61"/>
        <v xml:space="preserve"> </v>
      </c>
      <c r="N148" s="90" t="str">
        <f t="shared" si="62"/>
        <v xml:space="preserve"> </v>
      </c>
      <c r="P148" s="53" t="str">
        <f t="shared" si="63"/>
        <v xml:space="preserve"> </v>
      </c>
      <c r="Q148" s="90" t="str">
        <f t="shared" si="64"/>
        <v xml:space="preserve"> </v>
      </c>
      <c r="S148" s="53" t="str">
        <f t="shared" si="65"/>
        <v xml:space="preserve"> </v>
      </c>
      <c r="T148" s="90" t="str">
        <f t="shared" si="66"/>
        <v xml:space="preserve"> </v>
      </c>
      <c r="V148" s="53" t="str">
        <f t="shared" si="67"/>
        <v>5-6章Boss设计</v>
      </c>
      <c r="W148" s="57">
        <f t="shared" si="68"/>
        <v>4</v>
      </c>
    </row>
    <row r="149" spans="1:23" x14ac:dyDescent="0.25">
      <c r="G149" s="53" t="str">
        <f t="shared" si="69"/>
        <v xml:space="preserve"> </v>
      </c>
      <c r="H149" s="59" t="str">
        <f t="shared" si="58"/>
        <v xml:space="preserve"> </v>
      </c>
      <c r="I149" s="60"/>
      <c r="J149" s="53" t="str">
        <f t="shared" si="59"/>
        <v xml:space="preserve"> </v>
      </c>
      <c r="K149" s="59" t="str">
        <f t="shared" si="60"/>
        <v xml:space="preserve"> </v>
      </c>
      <c r="L149" s="60"/>
      <c r="M149" s="53" t="str">
        <f t="shared" si="61"/>
        <v xml:space="preserve"> </v>
      </c>
      <c r="N149" s="59" t="str">
        <f t="shared" si="62"/>
        <v xml:space="preserve"> </v>
      </c>
      <c r="O149" s="60"/>
      <c r="P149" s="53" t="str">
        <f t="shared" si="63"/>
        <v xml:space="preserve"> </v>
      </c>
      <c r="Q149" s="59" t="str">
        <f t="shared" si="64"/>
        <v xml:space="preserve"> </v>
      </c>
      <c r="R149" s="60"/>
      <c r="S149" s="53" t="str">
        <f t="shared" si="65"/>
        <v xml:space="preserve"> </v>
      </c>
      <c r="T149" s="59" t="str">
        <f t="shared" si="66"/>
        <v xml:space="preserve"> </v>
      </c>
      <c r="V149" s="53" t="str">
        <f t="shared" si="67"/>
        <v xml:space="preserve"> </v>
      </c>
      <c r="W149" s="77" t="str">
        <f t="shared" si="68"/>
        <v xml:space="preserve"> </v>
      </c>
    </row>
    <row r="150" spans="1:23" s="34" customFormat="1" x14ac:dyDescent="0.25">
      <c r="B150" s="37" t="s">
        <v>380</v>
      </c>
      <c r="C150" s="37"/>
      <c r="D150" s="35">
        <f>SUM(D128:D149)</f>
        <v>34</v>
      </c>
      <c r="E150" s="35"/>
      <c r="F150" s="36"/>
      <c r="H150" s="35">
        <f>SUM(H127:H149)</f>
        <v>3</v>
      </c>
      <c r="I150" s="38"/>
      <c r="K150" s="35">
        <f>SUM(K128:K149)</f>
        <v>6</v>
      </c>
      <c r="L150" s="38"/>
      <c r="N150" s="35">
        <f>SUM(N128:N149)</f>
        <v>5</v>
      </c>
      <c r="O150" s="38"/>
      <c r="Q150" s="35">
        <f>SUM(Q128:Q149)</f>
        <v>6</v>
      </c>
      <c r="R150" s="38"/>
      <c r="T150" s="35">
        <f>SUM(T128:T149)</f>
        <v>5</v>
      </c>
      <c r="U150" s="38"/>
      <c r="W150" s="35">
        <f>SUM(W128:W149)</f>
        <v>9</v>
      </c>
    </row>
    <row r="152" spans="1:23" x14ac:dyDescent="0.25">
      <c r="B152" s="73" t="s">
        <v>260</v>
      </c>
      <c r="C152" s="73"/>
      <c r="D152" s="73"/>
      <c r="G152" s="53"/>
      <c r="H152" s="59"/>
      <c r="I152" s="60"/>
      <c r="J152" s="53"/>
      <c r="K152" s="59"/>
      <c r="L152" s="60"/>
      <c r="M152" s="53"/>
      <c r="N152" s="59"/>
      <c r="O152" s="60"/>
      <c r="P152" s="53"/>
      <c r="Q152" s="59"/>
      <c r="R152" s="60"/>
      <c r="S152" s="53"/>
      <c r="T152" s="59"/>
    </row>
    <row r="153" spans="1:23" x14ac:dyDescent="0.25">
      <c r="B153" s="73"/>
      <c r="C153" s="73"/>
      <c r="D153" s="73"/>
      <c r="G153" s="53"/>
      <c r="H153" s="59"/>
      <c r="I153" s="60"/>
      <c r="J153" s="53"/>
      <c r="K153" s="59"/>
      <c r="L153" s="60"/>
      <c r="M153" s="53"/>
      <c r="N153" s="59"/>
      <c r="O153" s="60"/>
      <c r="P153" s="53"/>
      <c r="Q153" s="59"/>
      <c r="R153" s="60"/>
      <c r="S153" s="53"/>
      <c r="T153" s="59"/>
    </row>
    <row r="154" spans="1:23" x14ac:dyDescent="0.25">
      <c r="B154" s="73" t="s">
        <v>706</v>
      </c>
      <c r="C154" s="73"/>
      <c r="D154" s="73">
        <v>3</v>
      </c>
      <c r="E154" s="54">
        <v>7</v>
      </c>
      <c r="G154" s="53"/>
      <c r="H154" s="59"/>
      <c r="I154" s="60"/>
      <c r="J154" s="53"/>
      <c r="K154" s="59"/>
      <c r="L154" s="60"/>
      <c r="M154" s="53"/>
      <c r="N154" s="59"/>
      <c r="O154" s="60"/>
      <c r="P154" s="53"/>
      <c r="Q154" s="59"/>
      <c r="R154" s="60"/>
      <c r="S154" s="53"/>
      <c r="T154" s="59"/>
    </row>
    <row r="155" spans="1:23" x14ac:dyDescent="0.25">
      <c r="B155" s="5" t="s">
        <v>403</v>
      </c>
      <c r="D155" s="54">
        <v>4</v>
      </c>
      <c r="E155" s="54">
        <v>6</v>
      </c>
      <c r="G155" s="53" t="str">
        <f>IF($E155=1,$B155," ")</f>
        <v xml:space="preserve"> </v>
      </c>
      <c r="H155" s="59" t="str">
        <f>IF($E155=1,$D155," ")</f>
        <v xml:space="preserve"> </v>
      </c>
      <c r="I155" s="60"/>
      <c r="J155" s="53" t="str">
        <f>IF($E155=2,$B155," ")</f>
        <v xml:space="preserve"> </v>
      </c>
      <c r="K155" s="59" t="str">
        <f>IF($E155=2,$D155," ")</f>
        <v xml:space="preserve"> </v>
      </c>
      <c r="L155" s="60"/>
      <c r="M155" s="53" t="str">
        <f>IF($E155=3,$B155," ")</f>
        <v xml:space="preserve"> </v>
      </c>
      <c r="N155" s="59" t="str">
        <f>IF($E155=3,$D155," ")</f>
        <v xml:space="preserve"> </v>
      </c>
      <c r="O155" s="60"/>
      <c r="P155" s="53" t="str">
        <f>IF($E155=4,$B155," ")</f>
        <v xml:space="preserve"> </v>
      </c>
      <c r="Q155" s="59" t="str">
        <f>IF($E155=4,$D155," ")</f>
        <v xml:space="preserve"> </v>
      </c>
      <c r="R155" s="60"/>
      <c r="S155" s="53" t="str">
        <f>IF($E155=5,$B155," ")</f>
        <v xml:space="preserve"> </v>
      </c>
      <c r="T155" s="59" t="str">
        <f>IF($E155=5,$D155," ")</f>
        <v xml:space="preserve"> </v>
      </c>
      <c r="V155" s="53" t="str">
        <f>IF($E155=6,$B155," ")</f>
        <v>1-2章困难副本数值设计</v>
      </c>
      <c r="W155" s="77">
        <f>IF($E155=6,$D155," ")</f>
        <v>4</v>
      </c>
    </row>
    <row r="156" spans="1:23" s="9" customFormat="1" x14ac:dyDescent="0.25">
      <c r="A156" s="34"/>
      <c r="B156" s="5" t="s">
        <v>221</v>
      </c>
      <c r="C156" s="73"/>
      <c r="D156" s="73">
        <v>3</v>
      </c>
      <c r="E156" s="54"/>
      <c r="F156" s="53"/>
      <c r="G156" s="53" t="str">
        <f>IF($E156=1,$B156," ")</f>
        <v xml:space="preserve"> </v>
      </c>
      <c r="H156" s="59" t="str">
        <f>IF($E156=1,$D156," ")</f>
        <v xml:space="preserve"> </v>
      </c>
      <c r="I156" s="60"/>
      <c r="J156" s="53" t="str">
        <f>IF($E156=2,$B156," ")</f>
        <v xml:space="preserve"> </v>
      </c>
      <c r="K156" s="59" t="str">
        <f>IF($E156=2,$D156," ")</f>
        <v xml:space="preserve"> </v>
      </c>
      <c r="L156" s="60"/>
      <c r="M156" s="53" t="str">
        <f>IF($E156=3,$B156," ")</f>
        <v xml:space="preserve"> </v>
      </c>
      <c r="N156" s="59" t="str">
        <f>IF($E156=3,$D156," ")</f>
        <v xml:space="preserve"> </v>
      </c>
      <c r="O156" s="60"/>
      <c r="P156" s="53" t="str">
        <f>IF($E156=4,$B156," ")</f>
        <v xml:space="preserve"> </v>
      </c>
      <c r="Q156" s="59" t="str">
        <f>IF($E156=4,$D156," ")</f>
        <v xml:space="preserve"> </v>
      </c>
      <c r="R156" s="60"/>
      <c r="S156" s="53" t="str">
        <f>IF($E156=5,$B156," ")</f>
        <v xml:space="preserve"> </v>
      </c>
      <c r="T156" s="59" t="str">
        <f>IF($E156=5,$D156," ")</f>
        <v xml:space="preserve"> </v>
      </c>
      <c r="V156" s="5"/>
      <c r="W156" s="57"/>
    </row>
    <row r="157" spans="1:23" x14ac:dyDescent="0.25">
      <c r="B157" s="5" t="s">
        <v>220</v>
      </c>
      <c r="D157" s="54">
        <v>3</v>
      </c>
      <c r="G157" s="53" t="str">
        <f>IF($E157=1,$B157," ")</f>
        <v xml:space="preserve"> </v>
      </c>
      <c r="H157" s="59" t="str">
        <f>IF($E157=1,$D157," ")</f>
        <v xml:space="preserve"> </v>
      </c>
      <c r="I157" s="60"/>
      <c r="J157" s="53" t="str">
        <f>IF($E157=2,$B157," ")</f>
        <v xml:space="preserve"> </v>
      </c>
      <c r="K157" s="59" t="str">
        <f>IF($E157=2,$D157," ")</f>
        <v xml:space="preserve"> </v>
      </c>
      <c r="L157" s="60"/>
      <c r="M157" s="53" t="str">
        <f>IF($E157=3,$B157," ")</f>
        <v xml:space="preserve"> </v>
      </c>
      <c r="N157" s="59" t="str">
        <f>IF($E157=3,$D157," ")</f>
        <v xml:space="preserve"> </v>
      </c>
      <c r="O157" s="60"/>
      <c r="P157" s="53" t="str">
        <f>IF($E157=4,$B157," ")</f>
        <v xml:space="preserve"> </v>
      </c>
      <c r="Q157" s="59" t="str">
        <f>IF($E157=4,$D157," ")</f>
        <v xml:space="preserve"> </v>
      </c>
      <c r="R157" s="60"/>
      <c r="S157" s="53" t="str">
        <f>IF($E157=5,$B157," ")</f>
        <v xml:space="preserve"> </v>
      </c>
      <c r="T157" s="59" t="str">
        <f>IF($E157=5,$D157," ")</f>
        <v xml:space="preserve"> </v>
      </c>
    </row>
    <row r="158" spans="1:23" x14ac:dyDescent="0.25">
      <c r="B158" s="52" t="s">
        <v>404</v>
      </c>
      <c r="D158" s="61">
        <v>6</v>
      </c>
      <c r="G158" s="53" t="str">
        <f>IF($E158=1,$B158," ")</f>
        <v xml:space="preserve"> </v>
      </c>
      <c r="H158" s="59" t="str">
        <f>IF($E158=1,$D158," ")</f>
        <v xml:space="preserve"> </v>
      </c>
      <c r="I158" s="60"/>
      <c r="J158" s="53" t="str">
        <f>IF($E158=2,$B158," ")</f>
        <v xml:space="preserve"> </v>
      </c>
      <c r="K158" s="59" t="str">
        <f>IF($E158=2,$D158," ")</f>
        <v xml:space="preserve"> </v>
      </c>
      <c r="L158" s="60"/>
      <c r="M158" s="53" t="str">
        <f>IF($E158=3,$B158," ")</f>
        <v xml:space="preserve"> </v>
      </c>
      <c r="N158" s="59" t="str">
        <f>IF($E158=3,$D158," ")</f>
        <v xml:space="preserve"> </v>
      </c>
      <c r="O158" s="60"/>
      <c r="P158" s="53" t="str">
        <f>IF($E158=4,$B158," ")</f>
        <v xml:space="preserve"> </v>
      </c>
      <c r="Q158" s="59" t="str">
        <f>IF($E158=4,$D158," ")</f>
        <v xml:space="preserve"> </v>
      </c>
      <c r="R158" s="60"/>
      <c r="S158" s="53" t="str">
        <f>IF($E158=5,$B158," ")</f>
        <v xml:space="preserve"> </v>
      </c>
      <c r="T158" s="59" t="str">
        <f>IF($E158=5,$D158," ")</f>
        <v xml:space="preserve"> </v>
      </c>
    </row>
    <row r="159" spans="1:23" s="9" customFormat="1" x14ac:dyDescent="0.25">
      <c r="A159" s="34"/>
      <c r="B159" s="52" t="s">
        <v>405</v>
      </c>
      <c r="C159" s="5"/>
      <c r="D159" s="61">
        <v>12</v>
      </c>
      <c r="E159" s="54"/>
      <c r="F159" s="53"/>
      <c r="G159" s="53"/>
      <c r="H159" s="59"/>
      <c r="I159" s="60"/>
      <c r="J159" s="53"/>
      <c r="K159" s="59"/>
      <c r="L159" s="60"/>
      <c r="M159" s="53"/>
      <c r="N159" s="59"/>
      <c r="O159" s="60"/>
      <c r="P159" s="53"/>
      <c r="Q159" s="59"/>
      <c r="R159" s="60"/>
      <c r="S159" s="53"/>
      <c r="T159" s="59"/>
      <c r="V159" s="5"/>
      <c r="W159" s="57"/>
    </row>
    <row r="161" spans="1:23" x14ac:dyDescent="0.25">
      <c r="B161" s="37" t="s">
        <v>384</v>
      </c>
      <c r="D161" s="35">
        <f>SUM(D156:D160)</f>
        <v>24</v>
      </c>
      <c r="F161" s="53" t="str">
        <f t="shared" ref="F161:T161" si="70">IF($E161=1,$B161," ")</f>
        <v xml:space="preserve"> </v>
      </c>
      <c r="G161" s="53" t="str">
        <f t="shared" si="70"/>
        <v xml:space="preserve"> </v>
      </c>
      <c r="H161" s="77" t="str">
        <f t="shared" si="70"/>
        <v xml:space="preserve"> </v>
      </c>
      <c r="I161" s="53" t="str">
        <f t="shared" si="70"/>
        <v xml:space="preserve"> </v>
      </c>
      <c r="J161" s="53" t="str">
        <f t="shared" si="70"/>
        <v xml:space="preserve"> </v>
      </c>
      <c r="K161" s="53" t="str">
        <f t="shared" si="70"/>
        <v xml:space="preserve"> </v>
      </c>
      <c r="L161" s="53" t="str">
        <f t="shared" si="70"/>
        <v xml:space="preserve"> </v>
      </c>
      <c r="M161" s="53" t="str">
        <f t="shared" si="70"/>
        <v xml:space="preserve"> </v>
      </c>
      <c r="N161" s="53" t="str">
        <f t="shared" si="70"/>
        <v xml:space="preserve"> </v>
      </c>
      <c r="O161" s="53" t="str">
        <f t="shared" si="70"/>
        <v xml:space="preserve"> </v>
      </c>
      <c r="P161" s="53" t="str">
        <f t="shared" si="70"/>
        <v xml:space="preserve"> </v>
      </c>
      <c r="Q161" s="53" t="str">
        <f t="shared" si="70"/>
        <v xml:space="preserve"> </v>
      </c>
      <c r="R161" s="53" t="str">
        <f t="shared" si="70"/>
        <v xml:space="preserve"> </v>
      </c>
      <c r="S161" s="53" t="str">
        <f t="shared" si="70"/>
        <v xml:space="preserve"> </v>
      </c>
      <c r="T161" s="53" t="str">
        <f t="shared" si="70"/>
        <v xml:space="preserve"> </v>
      </c>
    </row>
    <row r="163" spans="1:23" s="67" customFormat="1" x14ac:dyDescent="0.25">
      <c r="D163" s="65"/>
      <c r="E163" s="65"/>
      <c r="F163" s="66"/>
      <c r="H163" s="68"/>
      <c r="I163" s="69"/>
      <c r="L163" s="69"/>
      <c r="O163" s="69"/>
      <c r="R163" s="69"/>
      <c r="U163" s="69"/>
      <c r="W163" s="68"/>
    </row>
    <row r="164" spans="1:23" x14ac:dyDescent="0.25">
      <c r="A164" s="34" t="s">
        <v>406</v>
      </c>
      <c r="B164" s="75"/>
      <c r="C164" s="75"/>
      <c r="D164" s="75"/>
      <c r="G164" s="75"/>
      <c r="H164" s="78"/>
      <c r="I164" s="60"/>
      <c r="J164" s="52"/>
    </row>
    <row r="165" spans="1:23" x14ac:dyDescent="0.25">
      <c r="B165" s="52" t="s">
        <v>229</v>
      </c>
      <c r="C165" s="75"/>
      <c r="D165" s="75">
        <v>1</v>
      </c>
      <c r="E165" s="54">
        <v>1</v>
      </c>
      <c r="G165" s="53" t="str">
        <f t="shared" ref="G165:G188" si="71">IF($E165=1,$B165," ")</f>
        <v>前2天内容调整-测试版本配置，debug</v>
      </c>
      <c r="H165" s="59">
        <f t="shared" ref="H165:H188" si="72">IF($E165=1,$D165," ")</f>
        <v>1</v>
      </c>
      <c r="I165" s="60"/>
      <c r="J165" s="53" t="str">
        <f t="shared" ref="J165:J188" si="73">IF($E165=2,$B165," ")</f>
        <v xml:space="preserve"> </v>
      </c>
      <c r="K165" s="59" t="str">
        <f t="shared" ref="K165:K188" si="74">IF($E165=2,$D165," ")</f>
        <v xml:space="preserve"> </v>
      </c>
      <c r="L165" s="60"/>
      <c r="M165" s="53" t="str">
        <f t="shared" ref="M165:M188" si="75">IF($E165=3,$B165," ")</f>
        <v xml:space="preserve"> </v>
      </c>
      <c r="N165" s="59" t="str">
        <f t="shared" ref="N165:N188" si="76">IF($E165=3,$D165," ")</f>
        <v xml:space="preserve"> </v>
      </c>
      <c r="O165" s="60"/>
      <c r="P165" s="53" t="str">
        <f t="shared" ref="P165:P188" si="77">IF($E165=4,$B165," ")</f>
        <v xml:space="preserve"> </v>
      </c>
      <c r="Q165" s="59" t="str">
        <f t="shared" ref="Q165:Q188" si="78">IF($E165=4,$D165," ")</f>
        <v xml:space="preserve"> </v>
      </c>
      <c r="R165" s="60"/>
      <c r="S165" s="53" t="str">
        <f t="shared" ref="S165:S188" si="79">IF($E165=5,$B165," ")</f>
        <v xml:space="preserve"> </v>
      </c>
      <c r="T165" s="59" t="str">
        <f t="shared" ref="T165:T188" si="80">IF($E165=5,$D165," ")</f>
        <v xml:space="preserve"> </v>
      </c>
      <c r="V165" s="53" t="str">
        <f t="shared" ref="V165:V188" si="81">IF($E165=6,$B165," ")</f>
        <v xml:space="preserve"> </v>
      </c>
      <c r="W165" s="77" t="str">
        <f t="shared" ref="W165:W188" si="82">IF($E165=6,$D165," ")</f>
        <v xml:space="preserve"> </v>
      </c>
    </row>
    <row r="166" spans="1:23" ht="34" x14ac:dyDescent="0.25">
      <c r="B166" s="52" t="s">
        <v>691</v>
      </c>
      <c r="D166" s="54">
        <v>0.5</v>
      </c>
      <c r="E166" s="54">
        <v>1</v>
      </c>
      <c r="F166" s="53" t="s">
        <v>693</v>
      </c>
      <c r="G166" s="53" t="str">
        <f t="shared" si="71"/>
        <v>道具指引回归</v>
      </c>
      <c r="H166" s="59">
        <f t="shared" si="72"/>
        <v>0.5</v>
      </c>
      <c r="I166" s="60"/>
      <c r="J166" s="53" t="str">
        <f t="shared" si="73"/>
        <v xml:space="preserve"> </v>
      </c>
      <c r="K166" s="59" t="str">
        <f t="shared" si="74"/>
        <v xml:space="preserve"> </v>
      </c>
      <c r="L166" s="60"/>
      <c r="M166" s="53" t="str">
        <f t="shared" si="75"/>
        <v xml:space="preserve"> </v>
      </c>
      <c r="N166" s="59" t="str">
        <f t="shared" si="76"/>
        <v xml:space="preserve"> </v>
      </c>
      <c r="O166" s="60"/>
      <c r="P166" s="53" t="str">
        <f t="shared" si="77"/>
        <v xml:space="preserve"> </v>
      </c>
      <c r="Q166" s="59" t="str">
        <f t="shared" si="78"/>
        <v xml:space="preserve"> </v>
      </c>
      <c r="R166" s="60"/>
      <c r="S166" s="53" t="str">
        <f t="shared" si="79"/>
        <v xml:space="preserve"> </v>
      </c>
      <c r="T166" s="59" t="str">
        <f t="shared" si="80"/>
        <v xml:space="preserve"> </v>
      </c>
      <c r="V166" s="53" t="str">
        <f t="shared" si="81"/>
        <v xml:space="preserve"> </v>
      </c>
      <c r="W166" s="77" t="str">
        <f t="shared" si="82"/>
        <v xml:space="preserve"> </v>
      </c>
    </row>
    <row r="167" spans="1:23" x14ac:dyDescent="0.25">
      <c r="B167" s="52" t="s">
        <v>700</v>
      </c>
      <c r="D167" s="54">
        <v>1</v>
      </c>
      <c r="E167" s="54">
        <v>1</v>
      </c>
      <c r="G167" s="53" t="str">
        <f t="shared" si="71"/>
        <v>商店内容设计</v>
      </c>
      <c r="H167" s="59">
        <f t="shared" si="72"/>
        <v>1</v>
      </c>
      <c r="I167" s="60"/>
      <c r="J167" s="53"/>
      <c r="K167" s="59"/>
      <c r="L167" s="60"/>
      <c r="M167" s="53"/>
      <c r="N167" s="59"/>
      <c r="O167" s="60"/>
      <c r="P167" s="53"/>
      <c r="Q167" s="59"/>
      <c r="R167" s="60"/>
      <c r="S167" s="53"/>
      <c r="T167" s="59"/>
      <c r="V167" s="53"/>
      <c r="W167" s="77"/>
    </row>
    <row r="168" spans="1:23" ht="51" x14ac:dyDescent="0.25">
      <c r="B168" s="52" t="s">
        <v>407</v>
      </c>
      <c r="D168" s="54">
        <v>3</v>
      </c>
      <c r="E168" s="54">
        <v>2</v>
      </c>
      <c r="F168" s="53" t="s">
        <v>725</v>
      </c>
      <c r="G168" s="53" t="str">
        <f t="shared" si="71"/>
        <v xml:space="preserve"> </v>
      </c>
      <c r="H168" s="59" t="str">
        <f t="shared" si="72"/>
        <v xml:space="preserve"> </v>
      </c>
      <c r="I168" s="60"/>
      <c r="J168" s="53" t="str">
        <f t="shared" si="73"/>
        <v>4个章节相关数值设计补漏</v>
      </c>
      <c r="K168" s="59">
        <f t="shared" si="74"/>
        <v>3</v>
      </c>
      <c r="L168" s="60"/>
      <c r="M168" s="53" t="str">
        <f t="shared" si="75"/>
        <v xml:space="preserve"> </v>
      </c>
      <c r="N168" s="59" t="str">
        <f t="shared" si="76"/>
        <v xml:space="preserve"> </v>
      </c>
      <c r="O168" s="60"/>
      <c r="P168" s="53" t="str">
        <f t="shared" si="77"/>
        <v xml:space="preserve"> </v>
      </c>
      <c r="Q168" s="59" t="str">
        <f t="shared" si="78"/>
        <v xml:space="preserve"> </v>
      </c>
      <c r="R168" s="60"/>
      <c r="S168" s="53" t="str">
        <f t="shared" si="79"/>
        <v xml:space="preserve"> </v>
      </c>
      <c r="T168" s="59" t="str">
        <f t="shared" si="80"/>
        <v xml:space="preserve"> </v>
      </c>
      <c r="V168" s="53" t="str">
        <f t="shared" si="81"/>
        <v xml:space="preserve"> </v>
      </c>
      <c r="W168" s="77" t="str">
        <f t="shared" si="82"/>
        <v xml:space="preserve"> </v>
      </c>
    </row>
    <row r="169" spans="1:23" x14ac:dyDescent="0.25">
      <c r="B169" s="52" t="s">
        <v>408</v>
      </c>
      <c r="D169" s="54">
        <v>2</v>
      </c>
      <c r="E169" s="54">
        <v>2</v>
      </c>
      <c r="G169" s="53" t="str">
        <f>IF($E169=1,$B169," ")</f>
        <v xml:space="preserve"> </v>
      </c>
      <c r="H169" s="59" t="str">
        <f>IF($E169=1,$D169," ")</f>
        <v xml:space="preserve"> </v>
      </c>
      <c r="I169" s="60"/>
      <c r="J169" s="53" t="str">
        <f>IF($E169=2,$B169," ")</f>
        <v>第3 -4章副本配置Reward</v>
      </c>
      <c r="K169" s="59">
        <f>IF($E169=2,$D169," ")</f>
        <v>2</v>
      </c>
      <c r="L169" s="60"/>
      <c r="M169" s="53" t="str">
        <f>IF($E169=3,$B169," ")</f>
        <v xml:space="preserve"> </v>
      </c>
      <c r="N169" s="59" t="str">
        <f>IF($E169=3,$D169," ")</f>
        <v xml:space="preserve"> </v>
      </c>
      <c r="O169" s="60"/>
      <c r="P169" s="53" t="str">
        <f>IF($E169=4,$B169," ")</f>
        <v xml:space="preserve"> </v>
      </c>
      <c r="Q169" s="59" t="str">
        <f>IF($E169=4,$D169," ")</f>
        <v xml:space="preserve"> </v>
      </c>
      <c r="R169" s="60"/>
      <c r="S169" s="53" t="str">
        <f>IF($E169=5,$B169," ")</f>
        <v xml:space="preserve"> </v>
      </c>
      <c r="T169" s="59" t="str">
        <f>IF($E169=5,$D169," ")</f>
        <v xml:space="preserve"> </v>
      </c>
      <c r="V169" s="53" t="str">
        <f>IF($E169=6,$B169," ")</f>
        <v xml:space="preserve"> </v>
      </c>
      <c r="W169" s="77" t="str">
        <f>IF($E169=6,$D169," ")</f>
        <v xml:space="preserve"> </v>
      </c>
    </row>
    <row r="170" spans="1:23" x14ac:dyDescent="0.25">
      <c r="B170" s="52" t="s">
        <v>701</v>
      </c>
      <c r="D170" s="54">
        <v>2</v>
      </c>
      <c r="E170" s="54">
        <v>2</v>
      </c>
      <c r="G170" s="53" t="str">
        <f>IF($E170=1,$B170," ")</f>
        <v xml:space="preserve"> </v>
      </c>
      <c r="H170" s="59" t="str">
        <f>IF($E170=1,$D170," ")</f>
        <v xml:space="preserve"> </v>
      </c>
      <c r="I170" s="60"/>
      <c r="J170" s="53" t="str">
        <f>IF($E170=2,$B170," ")</f>
        <v>商店内容配置</v>
      </c>
      <c r="K170" s="59">
        <f>IF($E170=2,$D170," ")</f>
        <v>2</v>
      </c>
      <c r="L170" s="60"/>
      <c r="M170" s="53" t="str">
        <f>IF($E170=3,$B170," ")</f>
        <v xml:space="preserve"> </v>
      </c>
      <c r="N170" s="59" t="str">
        <f>IF($E170=3,$D170," ")</f>
        <v xml:space="preserve"> </v>
      </c>
      <c r="O170" s="60"/>
      <c r="P170" s="53" t="str">
        <f>IF($E170=4,$B170," ")</f>
        <v xml:space="preserve"> </v>
      </c>
      <c r="Q170" s="59" t="str">
        <f>IF($E170=4,$D170," ")</f>
        <v xml:space="preserve"> </v>
      </c>
      <c r="R170" s="60"/>
      <c r="S170" s="53" t="str">
        <f>IF($E170=5,$B170," ")</f>
        <v xml:space="preserve"> </v>
      </c>
      <c r="T170" s="59" t="str">
        <f>IF($E170=5,$D170," ")</f>
        <v xml:space="preserve"> </v>
      </c>
      <c r="V170" s="53" t="str">
        <f>IF($E170=6,$B170," ")</f>
        <v xml:space="preserve"> </v>
      </c>
      <c r="W170" s="77" t="str">
        <f>IF($E170=6,$D170," ")</f>
        <v xml:space="preserve"> </v>
      </c>
    </row>
    <row r="171" spans="1:23" x14ac:dyDescent="0.25">
      <c r="B171" s="52"/>
      <c r="G171" s="53"/>
      <c r="H171" s="59"/>
      <c r="I171" s="60"/>
      <c r="J171" s="53"/>
      <c r="K171" s="59"/>
      <c r="L171" s="60"/>
      <c r="M171" s="53"/>
      <c r="N171" s="59"/>
      <c r="O171" s="60"/>
      <c r="P171" s="53"/>
      <c r="Q171" s="59"/>
      <c r="R171" s="60"/>
      <c r="S171" s="53"/>
      <c r="T171" s="59"/>
      <c r="V171" s="53"/>
      <c r="W171" s="77"/>
    </row>
    <row r="172" spans="1:23" x14ac:dyDescent="0.25">
      <c r="B172" s="52" t="s">
        <v>409</v>
      </c>
      <c r="D172" s="54">
        <v>1</v>
      </c>
      <c r="E172" s="54">
        <v>3</v>
      </c>
      <c r="F172" s="53" t="s">
        <v>122</v>
      </c>
      <c r="G172" s="53" t="str">
        <f>IF($E172=1,$B172," ")</f>
        <v xml:space="preserve"> </v>
      </c>
      <c r="H172" s="59" t="str">
        <f>IF($E172=1,$D172," ")</f>
        <v xml:space="preserve"> </v>
      </c>
      <c r="I172" s="60"/>
      <c r="J172" s="53" t="str">
        <f>IF($E172=2,$B172," ")</f>
        <v xml:space="preserve"> </v>
      </c>
      <c r="K172" s="59" t="str">
        <f>IF($E172=2,$D172," ")</f>
        <v xml:space="preserve"> </v>
      </c>
      <c r="L172" s="60"/>
      <c r="M172" s="53" t="str">
        <f>IF($E172=3,$B172," ")</f>
        <v>第3 -4章副本配置Reward - debug</v>
      </c>
      <c r="N172" s="59">
        <f>IF($E172=3,$D172," ")</f>
        <v>1</v>
      </c>
      <c r="O172" s="60"/>
      <c r="P172" s="53" t="str">
        <f>IF($E172=4,$B172," ")</f>
        <v xml:space="preserve"> </v>
      </c>
      <c r="Q172" s="59" t="str">
        <f>IF($E172=4,$D172," ")</f>
        <v xml:space="preserve"> </v>
      </c>
      <c r="R172" s="60"/>
      <c r="S172" s="53" t="str">
        <f>IF($E172=5,$B172," ")</f>
        <v xml:space="preserve"> </v>
      </c>
      <c r="T172" s="59" t="str">
        <f>IF($E172=5,$D172," ")</f>
        <v xml:space="preserve"> </v>
      </c>
      <c r="V172" s="53" t="str">
        <f>IF($E172=6,$B172," ")</f>
        <v xml:space="preserve"> </v>
      </c>
      <c r="W172" s="77" t="str">
        <f>IF($E172=6,$D172," ")</f>
        <v xml:space="preserve"> </v>
      </c>
    </row>
    <row r="173" spans="1:23" x14ac:dyDescent="0.25">
      <c r="B173" s="5" t="s">
        <v>219</v>
      </c>
      <c r="D173" s="54">
        <v>2</v>
      </c>
      <c r="E173" s="54">
        <v>3</v>
      </c>
      <c r="G173" s="53" t="str">
        <f>IF($E173=1,$B173," ")</f>
        <v xml:space="preserve"> </v>
      </c>
      <c r="H173" s="59" t="str">
        <f>IF($E173=1,$D173," ")</f>
        <v xml:space="preserve"> </v>
      </c>
      <c r="I173" s="60"/>
      <c r="J173" s="53" t="str">
        <f>IF($E173=2,$B173," ")</f>
        <v xml:space="preserve"> </v>
      </c>
      <c r="K173" s="59" t="str">
        <f>IF($E173=2,$D173," ")</f>
        <v xml:space="preserve"> </v>
      </c>
      <c r="L173" s="60"/>
      <c r="M173" s="53" t="str">
        <f>IF($E173=3,$B173," ")</f>
        <v>通天塔-金钱，经验副本配置</v>
      </c>
      <c r="N173" s="59">
        <f>IF($E173=3,$D173," ")</f>
        <v>2</v>
      </c>
      <c r="O173" s="60"/>
      <c r="P173" s="53" t="str">
        <f>IF($E173=4,$B173," ")</f>
        <v xml:space="preserve"> </v>
      </c>
      <c r="Q173" s="59" t="str">
        <f>IF($E173=4,$D173," ")</f>
        <v xml:space="preserve"> </v>
      </c>
      <c r="R173" s="60"/>
      <c r="S173" s="53" t="str">
        <f>IF($E173=5,$B173," ")</f>
        <v xml:space="preserve"> </v>
      </c>
      <c r="T173" s="59" t="str">
        <f>IF($E173=5,$D173," ")</f>
        <v xml:space="preserve"> </v>
      </c>
      <c r="V173" s="53" t="str">
        <f>IF($E173=6,$B173," ")</f>
        <v xml:space="preserve"> </v>
      </c>
      <c r="W173" s="77" t="str">
        <f>IF($E173=6,$D173," ")</f>
        <v xml:space="preserve"> </v>
      </c>
    </row>
    <row r="174" spans="1:23" x14ac:dyDescent="0.25">
      <c r="A174" s="5"/>
      <c r="B174" s="52" t="s">
        <v>256</v>
      </c>
      <c r="D174" s="54">
        <v>2</v>
      </c>
      <c r="E174" s="54">
        <v>3</v>
      </c>
      <c r="F174" s="53" t="s">
        <v>699</v>
      </c>
      <c r="G174" s="53" t="str">
        <f t="shared" si="71"/>
        <v xml:space="preserve"> </v>
      </c>
      <c r="H174" s="59" t="str">
        <f t="shared" si="72"/>
        <v xml:space="preserve"> </v>
      </c>
      <c r="I174" s="60"/>
      <c r="J174" s="53" t="str">
        <f t="shared" si="73"/>
        <v xml:space="preserve"> </v>
      </c>
      <c r="K174" s="59" t="str">
        <f t="shared" si="74"/>
        <v xml:space="preserve"> </v>
      </c>
      <c r="L174" s="60"/>
      <c r="M174" s="53" t="str">
        <f t="shared" si="75"/>
        <v>抽蛋内容设计</v>
      </c>
      <c r="N174" s="59">
        <f t="shared" si="76"/>
        <v>2</v>
      </c>
      <c r="O174" s="60"/>
      <c r="P174" s="53" t="str">
        <f t="shared" si="77"/>
        <v xml:space="preserve"> </v>
      </c>
      <c r="Q174" s="59" t="str">
        <f t="shared" si="78"/>
        <v xml:space="preserve"> </v>
      </c>
      <c r="R174" s="60"/>
      <c r="S174" s="53" t="str">
        <f t="shared" si="79"/>
        <v xml:space="preserve"> </v>
      </c>
      <c r="T174" s="59" t="str">
        <f t="shared" si="80"/>
        <v xml:space="preserve"> </v>
      </c>
      <c r="V174" s="53" t="str">
        <f t="shared" si="81"/>
        <v xml:space="preserve"> </v>
      </c>
      <c r="W174" s="77" t="str">
        <f t="shared" si="82"/>
        <v xml:space="preserve"> </v>
      </c>
    </row>
    <row r="175" spans="1:23" x14ac:dyDescent="0.25">
      <c r="A175" s="5"/>
      <c r="B175" s="52"/>
      <c r="G175" s="53"/>
      <c r="H175" s="59"/>
      <c r="I175" s="60"/>
      <c r="J175" s="53"/>
      <c r="K175" s="59"/>
      <c r="L175" s="60"/>
      <c r="M175" s="53"/>
      <c r="N175" s="59"/>
      <c r="O175" s="60"/>
      <c r="P175" s="53"/>
      <c r="Q175" s="59"/>
      <c r="R175" s="60"/>
      <c r="S175" s="53"/>
      <c r="T175" s="59"/>
      <c r="V175" s="53"/>
      <c r="W175" s="77"/>
    </row>
    <row r="176" spans="1:23" x14ac:dyDescent="0.25">
      <c r="A176" s="5"/>
      <c r="B176" s="52" t="s">
        <v>255</v>
      </c>
      <c r="D176" s="54">
        <v>2</v>
      </c>
      <c r="E176" s="54">
        <v>4</v>
      </c>
      <c r="G176" s="53" t="str">
        <f t="shared" si="71"/>
        <v xml:space="preserve"> </v>
      </c>
      <c r="H176" s="59" t="str">
        <f t="shared" si="72"/>
        <v xml:space="preserve"> </v>
      </c>
      <c r="I176" s="60"/>
      <c r="J176" s="53" t="str">
        <f t="shared" si="73"/>
        <v xml:space="preserve"> </v>
      </c>
      <c r="K176" s="59" t="str">
        <f t="shared" si="74"/>
        <v xml:space="preserve"> </v>
      </c>
      <c r="L176" s="60"/>
      <c r="M176" s="53" t="str">
        <f t="shared" si="75"/>
        <v xml:space="preserve"> </v>
      </c>
      <c r="N176" s="59" t="str">
        <f t="shared" si="76"/>
        <v xml:space="preserve"> </v>
      </c>
      <c r="O176" s="60"/>
      <c r="P176" s="53" t="str">
        <f t="shared" si="77"/>
        <v>抽蛋内容配置</v>
      </c>
      <c r="Q176" s="59">
        <f t="shared" si="78"/>
        <v>2</v>
      </c>
      <c r="R176" s="60"/>
      <c r="S176" s="53" t="str">
        <f t="shared" si="79"/>
        <v xml:space="preserve"> </v>
      </c>
      <c r="T176" s="59" t="str">
        <f t="shared" si="80"/>
        <v xml:space="preserve"> </v>
      </c>
      <c r="V176" s="53" t="str">
        <f t="shared" si="81"/>
        <v xml:space="preserve"> </v>
      </c>
      <c r="W176" s="77" t="str">
        <f t="shared" si="82"/>
        <v xml:space="preserve"> </v>
      </c>
    </row>
    <row r="177" spans="1:23" x14ac:dyDescent="0.25">
      <c r="A177" s="5"/>
      <c r="B177" s="52" t="s">
        <v>205</v>
      </c>
      <c r="D177" s="54">
        <v>2</v>
      </c>
      <c r="E177" s="54">
        <v>4</v>
      </c>
      <c r="F177" s="53" t="s">
        <v>702</v>
      </c>
      <c r="G177" s="53" t="str">
        <f t="shared" si="71"/>
        <v xml:space="preserve"> </v>
      </c>
      <c r="H177" s="59" t="str">
        <f t="shared" si="72"/>
        <v xml:space="preserve"> </v>
      </c>
      <c r="I177" s="60"/>
      <c r="J177" s="53" t="str">
        <f t="shared" si="73"/>
        <v xml:space="preserve"> </v>
      </c>
      <c r="K177" s="59" t="str">
        <f t="shared" si="74"/>
        <v xml:space="preserve"> </v>
      </c>
      <c r="L177" s="60"/>
      <c r="M177" s="53" t="str">
        <f t="shared" si="75"/>
        <v xml:space="preserve"> </v>
      </c>
      <c r="N177" s="59" t="str">
        <f t="shared" si="76"/>
        <v xml:space="preserve"> </v>
      </c>
      <c r="O177" s="60"/>
      <c r="P177" s="53" t="str">
        <f t="shared" si="77"/>
        <v>PVP奖励配置</v>
      </c>
      <c r="Q177" s="59">
        <f t="shared" si="78"/>
        <v>2</v>
      </c>
      <c r="R177" s="60"/>
      <c r="S177" s="53" t="str">
        <f t="shared" si="79"/>
        <v xml:space="preserve"> </v>
      </c>
      <c r="T177" s="59" t="str">
        <f t="shared" si="80"/>
        <v xml:space="preserve"> </v>
      </c>
      <c r="V177" s="53" t="str">
        <f t="shared" si="81"/>
        <v xml:space="preserve"> </v>
      </c>
      <c r="W177" s="77" t="str">
        <f t="shared" si="82"/>
        <v xml:space="preserve"> </v>
      </c>
    </row>
    <row r="178" spans="1:23" ht="34" x14ac:dyDescent="0.25">
      <c r="B178" s="5" t="s">
        <v>226</v>
      </c>
      <c r="D178" s="54">
        <v>2</v>
      </c>
      <c r="E178" s="54">
        <v>4</v>
      </c>
      <c r="G178" s="53" t="str">
        <f>IF($E178=1,$B178," ")</f>
        <v xml:space="preserve"> </v>
      </c>
      <c r="H178" s="59" t="str">
        <f>IF($E178=1,$D178," ")</f>
        <v xml:space="preserve"> </v>
      </c>
      <c r="I178" s="60"/>
      <c r="J178" s="53" t="str">
        <f>IF($E178=2,$B178," ")</f>
        <v xml:space="preserve"> </v>
      </c>
      <c r="K178" s="59" t="str">
        <f>IF($E178=2,$D178," ")</f>
        <v xml:space="preserve"> </v>
      </c>
      <c r="L178" s="60"/>
      <c r="M178" s="53" t="str">
        <f>IF($E178=3,$B178," ")</f>
        <v xml:space="preserve"> </v>
      </c>
      <c r="N178" s="59" t="str">
        <f>IF($E178=3,$D178," ")</f>
        <v xml:space="preserve"> </v>
      </c>
      <c r="O178" s="60"/>
      <c r="P178" s="53" t="str">
        <f>IF($E178=4,$B178," ")</f>
        <v>通天塔-金钱，经验副本配置-debug</v>
      </c>
      <c r="Q178" s="59">
        <f>IF($E178=4,$D178," ")</f>
        <v>2</v>
      </c>
      <c r="R178" s="60"/>
      <c r="S178" s="53" t="str">
        <f>IF($E178=5,$B178," ")</f>
        <v xml:space="preserve"> </v>
      </c>
      <c r="T178" s="59" t="str">
        <f>IF($E178=5,$D178," ")</f>
        <v xml:space="preserve"> </v>
      </c>
      <c r="V178" s="53" t="str">
        <f>IF($E178=6,$B178," ")</f>
        <v xml:space="preserve"> </v>
      </c>
      <c r="W178" s="77" t="str">
        <f>IF($E178=6,$D178," ")</f>
        <v xml:space="preserve"> </v>
      </c>
    </row>
    <row r="179" spans="1:23" x14ac:dyDescent="0.25">
      <c r="G179" s="53"/>
      <c r="H179" s="59"/>
      <c r="I179" s="60"/>
      <c r="J179" s="53"/>
      <c r="K179" s="59"/>
      <c r="L179" s="60"/>
      <c r="M179" s="53"/>
      <c r="N179" s="59"/>
      <c r="O179" s="60"/>
      <c r="P179" s="53"/>
      <c r="Q179" s="59"/>
      <c r="R179" s="60"/>
      <c r="S179" s="53"/>
      <c r="T179" s="59"/>
      <c r="V179" s="53"/>
      <c r="W179" s="77"/>
    </row>
    <row r="180" spans="1:23" ht="34" x14ac:dyDescent="0.25">
      <c r="B180" s="52" t="s">
        <v>79</v>
      </c>
      <c r="D180" s="54">
        <v>2</v>
      </c>
      <c r="E180" s="54">
        <v>5</v>
      </c>
      <c r="F180" s="53" t="s">
        <v>697</v>
      </c>
      <c r="G180" s="53" t="str">
        <f>IF($E180=1,$B180," ")</f>
        <v xml:space="preserve"> </v>
      </c>
      <c r="H180" s="59" t="str">
        <f>IF($E180=1,$D180," ")</f>
        <v xml:space="preserve"> </v>
      </c>
      <c r="I180" s="60"/>
      <c r="J180" s="53" t="str">
        <f>IF($E180=2,$B180," ")</f>
        <v xml:space="preserve"> </v>
      </c>
      <c r="K180" s="59" t="str">
        <f>IF($E180=2,$D180," ")</f>
        <v xml:space="preserve"> </v>
      </c>
      <c r="L180" s="60"/>
      <c r="M180" s="53" t="str">
        <f>IF($E180=3,$B180," ")</f>
        <v xml:space="preserve"> </v>
      </c>
      <c r="N180" s="59" t="str">
        <f>IF($E180=3,$D180," ")</f>
        <v xml:space="preserve"> </v>
      </c>
      <c r="O180" s="60"/>
      <c r="P180" s="53" t="str">
        <f>IF($E180=4,$B180," ")</f>
        <v xml:space="preserve"> </v>
      </c>
      <c r="Q180" s="59" t="str">
        <f>IF($E180=4,$D180," ")</f>
        <v xml:space="preserve"> </v>
      </c>
      <c r="R180" s="60"/>
      <c r="S180" s="53" t="str">
        <f>IF($E180=5,$B180," ")</f>
        <v>公会任务， 祈福， 科技 Reward配置</v>
      </c>
      <c r="T180" s="59">
        <f>IF($E180=5,$D180," ")</f>
        <v>2</v>
      </c>
      <c r="V180" s="53" t="str">
        <f>IF($E180=6,$B180," ")</f>
        <v xml:space="preserve"> </v>
      </c>
      <c r="W180" s="77" t="str">
        <f>IF($E180=6,$D180," ")</f>
        <v xml:space="preserve"> </v>
      </c>
    </row>
    <row r="181" spans="1:23" x14ac:dyDescent="0.25">
      <c r="B181" s="52" t="s">
        <v>698</v>
      </c>
      <c r="D181" s="54">
        <v>2</v>
      </c>
      <c r="E181" s="54">
        <v>5</v>
      </c>
      <c r="G181" s="53" t="str">
        <f>IF($E181=1,$B181," ")</f>
        <v xml:space="preserve"> </v>
      </c>
      <c r="H181" s="59" t="str">
        <f>IF($E181=1,$D181," ")</f>
        <v xml:space="preserve"> </v>
      </c>
      <c r="I181" s="60"/>
      <c r="J181" s="53" t="str">
        <f>IF($E181=2,$B181," ")</f>
        <v xml:space="preserve"> </v>
      </c>
      <c r="K181" s="59" t="str">
        <f>IF($E181=2,$D181," ")</f>
        <v xml:space="preserve"> </v>
      </c>
      <c r="L181" s="60"/>
      <c r="M181" s="53" t="str">
        <f>IF($E181=3,$B181," ")</f>
        <v xml:space="preserve"> </v>
      </c>
      <c r="N181" s="59" t="str">
        <f>IF($E181=3,$D181," ")</f>
        <v xml:space="preserve"> </v>
      </c>
      <c r="O181" s="60"/>
      <c r="P181" s="53" t="str">
        <f>IF($E181=4,$B181," ")</f>
        <v xml:space="preserve"> </v>
      </c>
      <c r="Q181" s="59" t="str">
        <f>IF($E181=4,$D181," ")</f>
        <v xml:space="preserve"> </v>
      </c>
      <c r="R181" s="60"/>
      <c r="S181" s="53" t="str">
        <f>IF($E181=5,$B181," ")</f>
        <v>道具指引配置 - 4-8前相关</v>
      </c>
      <c r="T181" s="59">
        <f>IF($E181=5,$D181," ")</f>
        <v>2</v>
      </c>
      <c r="V181" s="53" t="str">
        <f>IF($E181=6,$B181," ")</f>
        <v xml:space="preserve"> </v>
      </c>
      <c r="W181" s="77" t="str">
        <f>IF($E181=6,$D181," ")</f>
        <v xml:space="preserve"> </v>
      </c>
    </row>
    <row r="182" spans="1:23" ht="34" x14ac:dyDescent="0.25">
      <c r="B182" s="52" t="s">
        <v>410</v>
      </c>
      <c r="D182" s="54">
        <v>2</v>
      </c>
      <c r="E182" s="54">
        <v>5</v>
      </c>
      <c r="G182" s="53"/>
      <c r="H182" s="59"/>
      <c r="I182" s="60"/>
      <c r="J182" s="53"/>
      <c r="K182" s="59"/>
      <c r="L182" s="60"/>
      <c r="M182" s="53"/>
      <c r="N182" s="59"/>
      <c r="O182" s="60"/>
      <c r="P182" s="53"/>
      <c r="Q182" s="59"/>
      <c r="R182" s="60"/>
      <c r="S182" s="53" t="str">
        <f t="shared" ref="S182:S183" si="83">IF($E182=5,$B182," ")</f>
        <v>抽蛋，PVP，公会内容配置 - debug</v>
      </c>
      <c r="T182" s="59">
        <f t="shared" ref="T182:T183" si="84">IF($E182=5,$D182," ")</f>
        <v>2</v>
      </c>
      <c r="V182" s="53"/>
      <c r="W182" s="77"/>
    </row>
    <row r="183" spans="1:23" x14ac:dyDescent="0.25">
      <c r="B183" s="52" t="s">
        <v>411</v>
      </c>
      <c r="D183" s="54">
        <v>2</v>
      </c>
      <c r="E183" s="54">
        <v>5</v>
      </c>
      <c r="G183" s="53"/>
      <c r="H183" s="59"/>
      <c r="I183" s="60"/>
      <c r="J183" s="53"/>
      <c r="K183" s="59"/>
      <c r="L183" s="60"/>
      <c r="M183" s="53"/>
      <c r="N183" s="59"/>
      <c r="O183" s="60"/>
      <c r="P183" s="53"/>
      <c r="Q183" s="59"/>
      <c r="R183" s="60"/>
      <c r="S183" s="53" t="str">
        <f t="shared" si="83"/>
        <v>收尾孔老师任务内容设计</v>
      </c>
      <c r="T183" s="59">
        <f t="shared" si="84"/>
        <v>2</v>
      </c>
      <c r="V183" s="53"/>
      <c r="W183" s="77"/>
    </row>
    <row r="184" spans="1:23" x14ac:dyDescent="0.25">
      <c r="B184" s="52"/>
      <c r="G184" s="53"/>
      <c r="H184" s="59"/>
      <c r="I184" s="60"/>
      <c r="J184" s="53"/>
      <c r="K184" s="59"/>
      <c r="L184" s="60"/>
      <c r="M184" s="53"/>
      <c r="N184" s="59"/>
      <c r="O184" s="60"/>
      <c r="P184" s="53"/>
      <c r="Q184" s="59"/>
      <c r="R184" s="60"/>
      <c r="S184" s="53"/>
      <c r="T184" s="59"/>
      <c r="V184" s="53"/>
      <c r="W184" s="77"/>
    </row>
    <row r="185" spans="1:23" x14ac:dyDescent="0.25">
      <c r="B185" s="52" t="s">
        <v>241</v>
      </c>
      <c r="D185" s="54">
        <v>4</v>
      </c>
      <c r="E185" s="54">
        <v>6</v>
      </c>
      <c r="G185" s="53" t="str">
        <f>IF($E185=1,$B185," ")</f>
        <v xml:space="preserve"> </v>
      </c>
      <c r="H185" s="59" t="str">
        <f>IF($E185=1,$D185," ")</f>
        <v xml:space="preserve"> </v>
      </c>
      <c r="I185" s="60"/>
      <c r="J185" s="53" t="str">
        <f>IF($E185=2,$B185," ")</f>
        <v xml:space="preserve"> </v>
      </c>
      <c r="K185" s="59" t="str">
        <f>IF($E185=2,$D185," ")</f>
        <v xml:space="preserve"> </v>
      </c>
      <c r="L185" s="60"/>
      <c r="M185" s="53" t="str">
        <f>IF($E185=3,$B185," ")</f>
        <v xml:space="preserve"> </v>
      </c>
      <c r="N185" s="59" t="str">
        <f>IF($E185=3,$D185," ")</f>
        <v xml:space="preserve"> </v>
      </c>
      <c r="O185" s="60"/>
      <c r="P185" s="53" t="str">
        <f>IF($E185=4,$B185," ")</f>
        <v xml:space="preserve"> </v>
      </c>
      <c r="Q185" s="59" t="str">
        <f>IF($E185=4,$D185," ")</f>
        <v xml:space="preserve"> </v>
      </c>
      <c r="R185" s="60"/>
      <c r="S185" s="53" t="str">
        <f>IF($E185=5,$B185," ")</f>
        <v xml:space="preserve"> </v>
      </c>
      <c r="T185" s="59" t="str">
        <f>IF($E185=5,$D185," ")</f>
        <v xml:space="preserve"> </v>
      </c>
      <c r="V185" s="53" t="str">
        <f>IF($E185=6,$B185," ")</f>
        <v>任务内容配置</v>
      </c>
      <c r="W185" s="77">
        <f>IF($E185=6,$D185," ")</f>
        <v>4</v>
      </c>
    </row>
    <row r="186" spans="1:23" x14ac:dyDescent="0.25">
      <c r="B186" s="52" t="s">
        <v>412</v>
      </c>
      <c r="D186" s="54">
        <v>2</v>
      </c>
      <c r="E186" s="54">
        <v>6</v>
      </c>
      <c r="V186" s="53" t="str">
        <f>IF($E186=6,$B186," ")</f>
        <v>任务内容配置 - debug</v>
      </c>
      <c r="W186" s="77">
        <f>IF($E186=6,$D186," ")</f>
        <v>2</v>
      </c>
    </row>
    <row r="188" spans="1:23" x14ac:dyDescent="0.25">
      <c r="A188" s="5"/>
      <c r="G188" s="53" t="str">
        <f t="shared" si="71"/>
        <v xml:space="preserve"> </v>
      </c>
      <c r="H188" s="59" t="str">
        <f t="shared" si="72"/>
        <v xml:space="preserve"> </v>
      </c>
      <c r="I188" s="60"/>
      <c r="J188" s="53" t="str">
        <f t="shared" si="73"/>
        <v xml:space="preserve"> </v>
      </c>
      <c r="K188" s="59" t="str">
        <f t="shared" si="74"/>
        <v xml:space="preserve"> </v>
      </c>
      <c r="L188" s="60"/>
      <c r="M188" s="53" t="str">
        <f t="shared" si="75"/>
        <v xml:space="preserve"> </v>
      </c>
      <c r="N188" s="59" t="str">
        <f t="shared" si="76"/>
        <v xml:space="preserve"> </v>
      </c>
      <c r="O188" s="60"/>
      <c r="P188" s="53" t="str">
        <f t="shared" si="77"/>
        <v xml:space="preserve"> </v>
      </c>
      <c r="Q188" s="59" t="str">
        <f t="shared" si="78"/>
        <v xml:space="preserve"> </v>
      </c>
      <c r="R188" s="60"/>
      <c r="S188" s="53" t="str">
        <f t="shared" si="79"/>
        <v xml:space="preserve"> </v>
      </c>
      <c r="T188" s="59" t="str">
        <f t="shared" si="80"/>
        <v xml:space="preserve"> </v>
      </c>
      <c r="V188" s="53" t="str">
        <f t="shared" si="81"/>
        <v xml:space="preserve"> </v>
      </c>
      <c r="W188" s="77" t="str">
        <f t="shared" si="82"/>
        <v xml:space="preserve"> </v>
      </c>
    </row>
    <row r="189" spans="1:23" s="34" customFormat="1" x14ac:dyDescent="0.25">
      <c r="B189" s="37" t="s">
        <v>380</v>
      </c>
      <c r="C189" s="37"/>
      <c r="D189" s="35">
        <f>SUM(D165:D188)</f>
        <v>34.5</v>
      </c>
      <c r="E189" s="35"/>
      <c r="F189" s="36"/>
      <c r="H189" s="35">
        <f>SUM(H165:H188)</f>
        <v>2.5</v>
      </c>
      <c r="I189" s="38"/>
      <c r="K189" s="35">
        <f>SUM(K165:K188)</f>
        <v>7</v>
      </c>
      <c r="L189" s="38"/>
      <c r="N189" s="35">
        <f>SUM(N165:N188)</f>
        <v>5</v>
      </c>
      <c r="O189" s="38"/>
      <c r="Q189" s="35">
        <f>SUM(Q165:Q188)</f>
        <v>6</v>
      </c>
      <c r="R189" s="38"/>
      <c r="T189" s="35">
        <f>SUM(T165:T188)</f>
        <v>8</v>
      </c>
      <c r="U189" s="38"/>
      <c r="W189" s="35">
        <f>SUM(W165:W188)</f>
        <v>6</v>
      </c>
    </row>
    <row r="190" spans="1:23" s="34" customFormat="1" x14ac:dyDescent="0.25">
      <c r="B190" s="37"/>
      <c r="C190" s="37"/>
      <c r="D190" s="35"/>
      <c r="E190" s="35"/>
      <c r="F190" s="36"/>
      <c r="H190" s="35"/>
      <c r="I190" s="38"/>
      <c r="K190" s="35"/>
      <c r="L190" s="38"/>
      <c r="N190" s="35"/>
      <c r="O190" s="38"/>
      <c r="Q190" s="35"/>
      <c r="R190" s="38"/>
      <c r="T190" s="35"/>
      <c r="U190" s="38"/>
      <c r="W190" s="37"/>
    </row>
    <row r="191" spans="1:23" s="34" customFormat="1" x14ac:dyDescent="0.25">
      <c r="B191" s="37"/>
      <c r="C191" s="37"/>
      <c r="D191" s="35"/>
      <c r="E191" s="35"/>
      <c r="F191" s="36"/>
      <c r="H191" s="35"/>
      <c r="I191" s="38"/>
      <c r="K191" s="35"/>
      <c r="L191" s="38"/>
      <c r="N191" s="35"/>
      <c r="O191" s="38"/>
      <c r="Q191" s="35"/>
      <c r="R191" s="38"/>
      <c r="T191" s="35"/>
      <c r="U191" s="38"/>
      <c r="W191" s="37"/>
    </row>
    <row r="192" spans="1:23" s="34" customFormat="1" x14ac:dyDescent="0.25">
      <c r="B192" s="73" t="s">
        <v>260</v>
      </c>
      <c r="C192" s="37"/>
      <c r="D192" s="35"/>
      <c r="E192" s="35"/>
      <c r="F192" s="36"/>
      <c r="H192" s="35"/>
      <c r="I192" s="38"/>
      <c r="K192" s="35"/>
      <c r="L192" s="38"/>
      <c r="N192" s="35"/>
      <c r="O192" s="38"/>
      <c r="Q192" s="35"/>
      <c r="R192" s="38"/>
      <c r="T192" s="35"/>
      <c r="U192" s="38"/>
      <c r="W192" s="37"/>
    </row>
    <row r="193" spans="1:23" s="34" customFormat="1" x14ac:dyDescent="0.25">
      <c r="B193" s="37"/>
      <c r="C193" s="37"/>
      <c r="D193" s="35"/>
      <c r="E193" s="35"/>
      <c r="F193" s="36"/>
      <c r="H193" s="35"/>
      <c r="I193" s="38"/>
      <c r="K193" s="35"/>
      <c r="L193" s="38"/>
      <c r="N193" s="35"/>
      <c r="O193" s="38"/>
      <c r="Q193" s="35"/>
      <c r="R193" s="38"/>
      <c r="T193" s="35"/>
      <c r="U193" s="38"/>
      <c r="W193" s="37"/>
    </row>
    <row r="194" spans="1:23" x14ac:dyDescent="0.25">
      <c r="A194" s="5"/>
      <c r="B194" s="56" t="s">
        <v>723</v>
      </c>
      <c r="C194" s="57"/>
      <c r="D194" s="54">
        <v>2</v>
      </c>
      <c r="E194" s="54">
        <v>7</v>
      </c>
      <c r="H194" s="54"/>
      <c r="K194" s="54"/>
      <c r="N194" s="54"/>
      <c r="Q194" s="54"/>
      <c r="T194" s="54"/>
    </row>
    <row r="195" spans="1:23" s="56" customFormat="1" x14ac:dyDescent="0.25">
      <c r="B195" s="56" t="s">
        <v>703</v>
      </c>
      <c r="D195" s="57">
        <v>3</v>
      </c>
      <c r="E195" s="57">
        <v>7</v>
      </c>
      <c r="F195" s="53" t="s">
        <v>704</v>
      </c>
    </row>
    <row r="196" spans="1:23" s="56" customFormat="1" x14ac:dyDescent="0.25">
      <c r="B196" s="56" t="s">
        <v>413</v>
      </c>
      <c r="D196" s="57">
        <v>4</v>
      </c>
      <c r="E196" s="57">
        <v>7</v>
      </c>
      <c r="F196" s="53"/>
    </row>
    <row r="197" spans="1:23" s="56" customFormat="1" x14ac:dyDescent="0.25">
      <c r="B197" s="56" t="s">
        <v>414</v>
      </c>
      <c r="D197" s="57">
        <v>2</v>
      </c>
      <c r="E197" s="57">
        <v>7</v>
      </c>
      <c r="F197" s="53"/>
    </row>
    <row r="198" spans="1:23" s="56" customFormat="1" x14ac:dyDescent="0.25">
      <c r="B198" s="56" t="s">
        <v>690</v>
      </c>
      <c r="D198" s="57">
        <v>3</v>
      </c>
      <c r="E198" s="57">
        <v>7</v>
      </c>
      <c r="F198" s="53" t="s">
        <v>694</v>
      </c>
    </row>
    <row r="199" spans="1:23" x14ac:dyDescent="0.25">
      <c r="B199" s="5" t="s">
        <v>695</v>
      </c>
      <c r="D199" s="57">
        <v>1.5</v>
      </c>
      <c r="E199" s="57">
        <v>7</v>
      </c>
      <c r="G199" s="53"/>
      <c r="H199" s="59"/>
      <c r="I199" s="60"/>
      <c r="J199" s="53" t="str">
        <f>IF($E199=2,$B199," ")</f>
        <v xml:space="preserve"> </v>
      </c>
      <c r="K199" s="59" t="str">
        <f>IF($E199=2,$D199," ")</f>
        <v xml:space="preserve"> </v>
      </c>
      <c r="L199" s="60"/>
      <c r="M199" s="53"/>
      <c r="N199" s="59"/>
      <c r="O199" s="60"/>
      <c r="P199" s="53"/>
      <c r="Q199" s="59"/>
      <c r="R199" s="60"/>
      <c r="S199" s="53"/>
      <c r="T199" s="59"/>
      <c r="U199" s="5"/>
    </row>
    <row r="200" spans="1:23" x14ac:dyDescent="0.25">
      <c r="B200" s="5" t="s">
        <v>696</v>
      </c>
      <c r="D200" s="57">
        <v>1.5</v>
      </c>
      <c r="E200" s="57">
        <v>7</v>
      </c>
      <c r="G200" s="53"/>
      <c r="H200" s="59"/>
      <c r="I200" s="60"/>
      <c r="J200" s="53"/>
      <c r="K200" s="59"/>
      <c r="L200" s="60"/>
      <c r="M200" s="53"/>
      <c r="N200" s="59"/>
      <c r="O200" s="60"/>
      <c r="P200" s="53"/>
      <c r="Q200" s="59"/>
      <c r="R200" s="60"/>
      <c r="S200" s="53"/>
      <c r="T200" s="59"/>
      <c r="U200" s="5"/>
    </row>
    <row r="201" spans="1:23" x14ac:dyDescent="0.25">
      <c r="A201" s="5"/>
      <c r="B201" s="5" t="s">
        <v>123</v>
      </c>
      <c r="D201" s="57">
        <v>2</v>
      </c>
      <c r="E201" s="57">
        <v>7</v>
      </c>
      <c r="G201" s="53" t="str">
        <f>IF($E201=1,$B201," ")</f>
        <v xml:space="preserve"> </v>
      </c>
      <c r="H201" s="59" t="str">
        <f>IF($E201=1,$D201," ")</f>
        <v xml:space="preserve"> </v>
      </c>
      <c r="I201" s="60"/>
      <c r="J201" s="53" t="str">
        <f>IF($E201=2,$B201," ")</f>
        <v xml:space="preserve"> </v>
      </c>
      <c r="K201" s="59" t="str">
        <f>IF($E201=2,$D201," ")</f>
        <v xml:space="preserve"> </v>
      </c>
      <c r="L201" s="60"/>
      <c r="M201" s="53" t="str">
        <f>IF($E201=3,$B201," ")</f>
        <v xml:space="preserve"> </v>
      </c>
      <c r="N201" s="59" t="str">
        <f>IF($E201=3,$D201," ")</f>
        <v xml:space="preserve"> </v>
      </c>
      <c r="O201" s="60"/>
      <c r="P201" s="53" t="str">
        <f>IF($E201=4,$B201," ")</f>
        <v xml:space="preserve"> </v>
      </c>
      <c r="Q201" s="59" t="str">
        <f>IF($E201=4,$D201," ")</f>
        <v xml:space="preserve"> </v>
      </c>
      <c r="R201" s="60"/>
      <c r="S201" s="53" t="str">
        <f>IF($E201=5,$B201," ")</f>
        <v xml:space="preserve"> </v>
      </c>
      <c r="T201" s="59" t="str">
        <f>IF($E201=5,$D201," ")</f>
        <v xml:space="preserve"> </v>
      </c>
      <c r="V201" s="53" t="str">
        <f>IF($E201=6,$B201," ")</f>
        <v xml:space="preserve"> </v>
      </c>
      <c r="W201" s="77" t="str">
        <f>IF($E201=6,$D201," ")</f>
        <v xml:space="preserve"> </v>
      </c>
    </row>
    <row r="202" spans="1:23" x14ac:dyDescent="0.25">
      <c r="A202" s="5"/>
      <c r="B202" s="5" t="s">
        <v>426</v>
      </c>
      <c r="D202" s="57">
        <v>3</v>
      </c>
      <c r="E202" s="57">
        <v>7</v>
      </c>
      <c r="G202" s="53"/>
      <c r="H202" s="59"/>
      <c r="I202" s="60"/>
      <c r="J202" s="53"/>
      <c r="K202" s="59"/>
      <c r="L202" s="60"/>
      <c r="M202" s="53"/>
      <c r="N202" s="59"/>
      <c r="O202" s="60"/>
      <c r="P202" s="53"/>
      <c r="Q202" s="59"/>
      <c r="R202" s="60"/>
      <c r="S202" s="53"/>
      <c r="T202" s="59"/>
      <c r="V202" s="53"/>
      <c r="W202" s="77"/>
    </row>
    <row r="203" spans="1:23" s="34" customFormat="1" x14ac:dyDescent="0.25">
      <c r="B203" s="37"/>
      <c r="C203" s="37"/>
      <c r="D203" s="35"/>
      <c r="E203" s="57"/>
      <c r="F203" s="36"/>
      <c r="H203" s="35"/>
      <c r="I203" s="38"/>
      <c r="K203" s="35"/>
      <c r="L203" s="38"/>
      <c r="N203" s="35"/>
      <c r="O203" s="38"/>
      <c r="Q203" s="35"/>
      <c r="R203" s="38"/>
      <c r="T203" s="35"/>
      <c r="U203" s="38"/>
      <c r="W203" s="37"/>
    </row>
    <row r="204" spans="1:23" x14ac:dyDescent="0.25">
      <c r="A204" s="5"/>
      <c r="B204" s="5" t="s">
        <v>415</v>
      </c>
      <c r="D204" s="54">
        <v>6</v>
      </c>
      <c r="E204" s="57">
        <v>7</v>
      </c>
      <c r="G204" s="53" t="str">
        <f>IF($E204=1,$B204," ")</f>
        <v xml:space="preserve"> </v>
      </c>
      <c r="H204" s="59" t="str">
        <f>IF($E204=1,$D204," ")</f>
        <v xml:space="preserve"> </v>
      </c>
      <c r="I204" s="60"/>
      <c r="J204" s="53" t="str">
        <f>IF($E204=2,$B204," ")</f>
        <v xml:space="preserve"> </v>
      </c>
      <c r="K204" s="59" t="str">
        <f>IF($E204=2,$D204," ")</f>
        <v xml:space="preserve"> </v>
      </c>
      <c r="L204" s="60"/>
      <c r="M204" s="53" t="str">
        <f>IF($E204=3,$B204," ")</f>
        <v xml:space="preserve"> </v>
      </c>
      <c r="N204" s="59" t="str">
        <f>IF($E204=3,$D204," ")</f>
        <v xml:space="preserve"> </v>
      </c>
      <c r="O204" s="60"/>
      <c r="P204" s="53" t="str">
        <f>IF($E204=4,$B204," ")</f>
        <v xml:space="preserve"> </v>
      </c>
      <c r="Q204" s="59" t="str">
        <f>IF($E204=4,$D204," ")</f>
        <v xml:space="preserve"> </v>
      </c>
      <c r="R204" s="60"/>
      <c r="S204" s="53" t="str">
        <f>IF($E204=5,$B204," ")</f>
        <v xml:space="preserve"> </v>
      </c>
      <c r="T204" s="59" t="str">
        <f>IF($E204=5,$D204," ")</f>
        <v xml:space="preserve"> </v>
      </c>
      <c r="U204" s="5"/>
      <c r="W204" s="5"/>
    </row>
    <row r="205" spans="1:23" x14ac:dyDescent="0.25">
      <c r="A205" s="5"/>
      <c r="B205" s="5" t="s">
        <v>124</v>
      </c>
      <c r="E205" s="57">
        <v>7</v>
      </c>
      <c r="G205" s="53"/>
      <c r="H205" s="59"/>
      <c r="I205" s="60"/>
      <c r="J205" s="53"/>
      <c r="K205" s="59"/>
      <c r="L205" s="60"/>
      <c r="M205" s="53"/>
      <c r="N205" s="59"/>
      <c r="O205" s="60"/>
      <c r="P205" s="53"/>
      <c r="Q205" s="59"/>
      <c r="R205" s="60"/>
      <c r="S205" s="53"/>
      <c r="T205" s="59"/>
      <c r="U205" s="5"/>
      <c r="W205" s="5"/>
    </row>
    <row r="207" spans="1:23" x14ac:dyDescent="0.25">
      <c r="B207" s="37" t="s">
        <v>384</v>
      </c>
      <c r="D207" s="35">
        <f>SUM(D196:D205)</f>
        <v>23</v>
      </c>
      <c r="W207" s="5"/>
    </row>
    <row r="209" spans="1:23" x14ac:dyDescent="0.25">
      <c r="A209" s="5"/>
      <c r="B209" s="34" t="s">
        <v>125</v>
      </c>
      <c r="C209" s="34"/>
      <c r="D209" s="35"/>
      <c r="G209" s="34" t="s">
        <v>126</v>
      </c>
      <c r="H209" s="37"/>
      <c r="I209" s="38"/>
      <c r="J209" s="34" t="s">
        <v>126</v>
      </c>
      <c r="K209" s="34"/>
      <c r="L209" s="38"/>
      <c r="M209" s="34" t="s">
        <v>126</v>
      </c>
      <c r="N209" s="34"/>
      <c r="O209" s="38"/>
      <c r="P209" s="34" t="s">
        <v>126</v>
      </c>
      <c r="Q209" s="34"/>
      <c r="R209" s="38"/>
      <c r="S209" s="34" t="s">
        <v>126</v>
      </c>
      <c r="W209" s="5"/>
    </row>
    <row r="213" spans="1:23" x14ac:dyDescent="0.25">
      <c r="A213" s="5"/>
      <c r="G213" s="34" t="s">
        <v>127</v>
      </c>
      <c r="H213" s="37"/>
      <c r="I213" s="38"/>
      <c r="J213" s="34" t="s">
        <v>127</v>
      </c>
      <c r="K213" s="34"/>
      <c r="L213" s="38"/>
      <c r="M213" s="34" t="s">
        <v>127</v>
      </c>
      <c r="N213" s="34"/>
      <c r="O213" s="38"/>
      <c r="P213" s="34" t="s">
        <v>127</v>
      </c>
      <c r="Q213" s="34"/>
      <c r="R213" s="38"/>
      <c r="S213" s="34" t="s">
        <v>127</v>
      </c>
      <c r="W213" s="5"/>
    </row>
    <row r="215" spans="1:23" x14ac:dyDescent="0.25">
      <c r="A215" s="5"/>
      <c r="G215" s="5" t="s">
        <v>416</v>
      </c>
      <c r="J215" s="5" t="s">
        <v>417</v>
      </c>
      <c r="M215" s="5" t="s">
        <v>342</v>
      </c>
      <c r="P215" s="5" t="s">
        <v>113</v>
      </c>
      <c r="W215" s="5"/>
    </row>
    <row r="216" spans="1:23" x14ac:dyDescent="0.25">
      <c r="A216" s="5"/>
      <c r="G216" s="5" t="s">
        <v>150</v>
      </c>
      <c r="J216" s="5" t="s">
        <v>418</v>
      </c>
      <c r="M216" s="5" t="s">
        <v>322</v>
      </c>
      <c r="U216" s="5"/>
      <c r="W216" s="5"/>
    </row>
    <row r="217" spans="1:23" x14ac:dyDescent="0.25">
      <c r="A217" s="5"/>
      <c r="U217" s="5"/>
      <c r="W217" s="5"/>
    </row>
    <row r="218" spans="1:23" x14ac:dyDescent="0.25">
      <c r="A218" s="5"/>
      <c r="U218" s="5"/>
      <c r="W218" s="5"/>
    </row>
    <row r="219" spans="1:23" x14ac:dyDescent="0.25">
      <c r="A219" s="5"/>
      <c r="G219" s="34" t="s">
        <v>128</v>
      </c>
      <c r="H219" s="37"/>
      <c r="I219" s="34"/>
      <c r="J219" s="34" t="s">
        <v>128</v>
      </c>
      <c r="K219" s="34"/>
      <c r="L219" s="34"/>
      <c r="M219" s="34" t="s">
        <v>128</v>
      </c>
      <c r="N219" s="34"/>
      <c r="O219" s="34"/>
      <c r="P219" s="34" t="s">
        <v>128</v>
      </c>
      <c r="Q219" s="34"/>
      <c r="R219" s="34"/>
      <c r="S219" s="34" t="s">
        <v>128</v>
      </c>
      <c r="U219" s="5"/>
      <c r="W219" s="5"/>
    </row>
    <row r="220" spans="1:23" x14ac:dyDescent="0.25">
      <c r="A220" s="5"/>
      <c r="I220" s="5"/>
      <c r="L220" s="5"/>
      <c r="O220" s="5"/>
      <c r="R220" s="5"/>
      <c r="U220" s="5"/>
      <c r="W220" s="5"/>
    </row>
    <row r="221" spans="1:23" x14ac:dyDescent="0.25">
      <c r="A221" s="5"/>
      <c r="I221" s="5"/>
      <c r="L221" s="5"/>
      <c r="O221" s="5"/>
      <c r="R221" s="5"/>
      <c r="U221" s="5"/>
      <c r="W221" s="5"/>
    </row>
    <row r="222" spans="1:23" x14ac:dyDescent="0.25">
      <c r="A222" s="5"/>
      <c r="G222" s="34" t="s">
        <v>419</v>
      </c>
      <c r="I222" s="5"/>
      <c r="J222" s="34" t="s">
        <v>419</v>
      </c>
      <c r="L222" s="5"/>
      <c r="M222" s="34" t="s">
        <v>419</v>
      </c>
      <c r="O222" s="5"/>
      <c r="P222" s="34" t="s">
        <v>419</v>
      </c>
      <c r="R222" s="5"/>
      <c r="S222" s="34" t="s">
        <v>419</v>
      </c>
      <c r="U222" s="5"/>
      <c r="W222" s="5"/>
    </row>
    <row r="223" spans="1:23" x14ac:dyDescent="0.25">
      <c r="A223" s="5"/>
      <c r="I223" s="5"/>
      <c r="L223" s="5"/>
      <c r="O223" s="5"/>
      <c r="R223" s="5"/>
      <c r="U223" s="5"/>
      <c r="W223" s="5"/>
    </row>
    <row r="224" spans="1:23" x14ac:dyDescent="0.25">
      <c r="A224" s="5"/>
      <c r="G224" s="5" t="s">
        <v>420</v>
      </c>
      <c r="I224" s="5"/>
      <c r="J224" s="5" t="s">
        <v>421</v>
      </c>
      <c r="L224" s="5"/>
      <c r="O224" s="5"/>
      <c r="R224" s="5"/>
      <c r="S224" s="5" t="s">
        <v>422</v>
      </c>
      <c r="U224" s="5"/>
      <c r="W224" s="5"/>
    </row>
    <row r="225" spans="1:23" x14ac:dyDescent="0.25">
      <c r="A225" s="5"/>
      <c r="G225" s="5" t="s">
        <v>423</v>
      </c>
      <c r="I225" s="5"/>
      <c r="L225" s="5"/>
      <c r="O225" s="5"/>
      <c r="R225" s="5"/>
      <c r="U225" s="5"/>
      <c r="W225" s="5"/>
    </row>
    <row r="226" spans="1:23" x14ac:dyDescent="0.25">
      <c r="G226" s="5" t="s">
        <v>239</v>
      </c>
      <c r="W226" s="5"/>
    </row>
    <row r="230" spans="1:23" x14ac:dyDescent="0.25">
      <c r="B230" s="91" t="s">
        <v>424</v>
      </c>
      <c r="W230" s="5"/>
    </row>
  </sheetData>
  <phoneticPr fontId="5" type="noConversion"/>
  <conditionalFormatting sqref="J30 M30 B44:D44 B70:D70 F152:G154 F78 B189:D191 K190:K198 N190:N198 H189:H198 T190:T198 Q190:Q198 B53:D53 C66:D68 B109 D109 D90:D91 B108:D108 F156 B193:D198 C192:D192 B203:D203 Q203 T203 H203 N203 K203 B93:D93 D94 G159 F146:F147 F158:G158 B30:D32 B35:D38 B40:D40 F126:G126 F127:F141 P71:P72 G71:G72 S71:S72 V72:W72 D63 D41 C45:D45 D46 D48 V63:W63 W33:W48 D50:D52 P49:P58 G49:G58 M49:M58 J49:J58 S49:S58 V49:W57 P60:P69 G60:G69 M60:M72 J60:J72 S60:S69 V66:W68 B82:D85 D96:D99 B110:D114 V201:W202 S199:S202 J199:J202 M199:M202 G199:G202 P199:P202 J165:J185 M165:M185 P165:P185 V188:W188 S188 J188 M188 G188 P188 P5:P21 G5:G21 M5:M21 J5:J21 V5:W21 V23:W23 B124:D124 B121:D121 G124 M124 J124 S124 P124 S5:S21 P152:P159 G155:G157 M152:M159 J152:J159 S152:S159 V127:W147 V155:W155 V148 S165:S185 V165:W186 V149:W149 G127:G149 J126:J149 M126:M149 P126:P149 S126:S149 V74:W100 V107:W107 G74:G101 M74:M101 J74:J101 S74:S101 P74:P101 P23:P28 G23:G28 M23:M28 J23:J28 S23:S28 G103:G122 M103:M122 J103:J122 S103:S122 P103:P122 G165:G185 M204:M205 P204:P205 S204:S205 J204:J205 G204:G205">
    <cfRule type="cellIs" dxfId="35" priority="36" operator="equal">
      <formula>"未完成"</formula>
    </cfRule>
  </conditionalFormatting>
  <conditionalFormatting sqref="G164 B164:D164 B152:D154 J125 C165:D165 C156:D156 B130:D132 C134:D141 B135 D143:D148">
    <cfRule type="cellIs" dxfId="34" priority="35" operator="equal">
      <formula>"TBD"</formula>
    </cfRule>
  </conditionalFormatting>
  <conditionalFormatting sqref="F161:T161">
    <cfRule type="cellIs" dxfId="33" priority="34" operator="equal">
      <formula>"未完成"</formula>
    </cfRule>
  </conditionalFormatting>
  <conditionalFormatting sqref="T31:T32 Q31:Q32 N31:N32 K31:K32 H31:H32">
    <cfRule type="cellIs" dxfId="32" priority="33" operator="equal">
      <formula>"未完成"</formula>
    </cfRule>
  </conditionalFormatting>
  <conditionalFormatting sqref="B59:D59">
    <cfRule type="cellIs" dxfId="31" priority="28" operator="equal">
      <formula>"未完成"</formula>
    </cfRule>
  </conditionalFormatting>
  <conditionalFormatting sqref="H102">
    <cfRule type="cellIs" dxfId="30" priority="31" operator="equal">
      <formula>"未完成"</formula>
    </cfRule>
  </conditionalFormatting>
  <conditionalFormatting sqref="B102:D102">
    <cfRule type="cellIs" dxfId="29" priority="32" operator="equal">
      <formula>"未完成"</formula>
    </cfRule>
  </conditionalFormatting>
  <conditionalFormatting sqref="B150:D150">
    <cfRule type="cellIs" dxfId="28" priority="30" operator="equal">
      <formula>"未完成"</formula>
    </cfRule>
  </conditionalFormatting>
  <conditionalFormatting sqref="H150">
    <cfRule type="cellIs" dxfId="27" priority="29" operator="equal">
      <formula>"未完成"</formula>
    </cfRule>
  </conditionalFormatting>
  <conditionalFormatting sqref="T29">
    <cfRule type="cellIs" dxfId="26" priority="26" operator="equal">
      <formula>"未完成"</formula>
    </cfRule>
  </conditionalFormatting>
  <conditionalFormatting sqref="Q102">
    <cfRule type="cellIs" dxfId="25" priority="22" operator="equal">
      <formula>"未完成"</formula>
    </cfRule>
  </conditionalFormatting>
  <conditionalFormatting sqref="H29">
    <cfRule type="cellIs" dxfId="24" priority="25" operator="equal">
      <formula>"未完成"</formula>
    </cfRule>
  </conditionalFormatting>
  <conditionalFormatting sqref="B29:D29">
    <cfRule type="cellIs" dxfId="23" priority="27" operator="equal">
      <formula>"未完成"</formula>
    </cfRule>
  </conditionalFormatting>
  <conditionalFormatting sqref="K102">
    <cfRule type="cellIs" dxfId="22" priority="24" operator="equal">
      <formula>"未完成"</formula>
    </cfRule>
  </conditionalFormatting>
  <conditionalFormatting sqref="N102">
    <cfRule type="cellIs" dxfId="21" priority="23" operator="equal">
      <formula>"未完成"</formula>
    </cfRule>
  </conditionalFormatting>
  <conditionalFormatting sqref="T102">
    <cfRule type="cellIs" dxfId="20" priority="21" operator="equal">
      <formula>"未完成"</formula>
    </cfRule>
  </conditionalFormatting>
  <conditionalFormatting sqref="K150">
    <cfRule type="cellIs" dxfId="19" priority="20" operator="equal">
      <formula>"未完成"</formula>
    </cfRule>
  </conditionalFormatting>
  <conditionalFormatting sqref="N150">
    <cfRule type="cellIs" dxfId="18" priority="19" operator="equal">
      <formula>"未完成"</formula>
    </cfRule>
  </conditionalFormatting>
  <conditionalFormatting sqref="Q150">
    <cfRule type="cellIs" dxfId="17" priority="18" operator="equal">
      <formula>"未完成"</formula>
    </cfRule>
  </conditionalFormatting>
  <conditionalFormatting sqref="T150">
    <cfRule type="cellIs" dxfId="16" priority="17" operator="equal">
      <formula>"未完成"</formula>
    </cfRule>
  </conditionalFormatting>
  <conditionalFormatting sqref="K189">
    <cfRule type="cellIs" dxfId="15" priority="16" operator="equal">
      <formula>"未完成"</formula>
    </cfRule>
  </conditionalFormatting>
  <conditionalFormatting sqref="N189">
    <cfRule type="cellIs" dxfId="14" priority="15" operator="equal">
      <formula>"未完成"</formula>
    </cfRule>
  </conditionalFormatting>
  <conditionalFormatting sqref="Q189">
    <cfRule type="cellIs" dxfId="13" priority="14" operator="equal">
      <formula>"未完成"</formula>
    </cfRule>
  </conditionalFormatting>
  <conditionalFormatting sqref="T189">
    <cfRule type="cellIs" dxfId="12" priority="13" operator="equal">
      <formula>"未完成"</formula>
    </cfRule>
  </conditionalFormatting>
  <conditionalFormatting sqref="B192">
    <cfRule type="cellIs" dxfId="11" priority="12" operator="equal">
      <formula>"TBD"</formula>
    </cfRule>
  </conditionalFormatting>
  <conditionalFormatting sqref="V24:V26">
    <cfRule type="cellIs" dxfId="10" priority="11" operator="equal">
      <formula>"未完成"</formula>
    </cfRule>
  </conditionalFormatting>
  <conditionalFormatting sqref="W24:W26">
    <cfRule type="cellIs" dxfId="9" priority="10" operator="equal">
      <formula>"未完成"</formula>
    </cfRule>
  </conditionalFormatting>
  <conditionalFormatting sqref="K29">
    <cfRule type="cellIs" dxfId="8" priority="9" operator="equal">
      <formula>"未完成"</formula>
    </cfRule>
  </conditionalFormatting>
  <conditionalFormatting sqref="N29">
    <cfRule type="cellIs" dxfId="7" priority="8" operator="equal">
      <formula>"未完成"</formula>
    </cfRule>
  </conditionalFormatting>
  <conditionalFormatting sqref="Q29">
    <cfRule type="cellIs" dxfId="6" priority="7" operator="equal">
      <formula>"未完成"</formula>
    </cfRule>
  </conditionalFormatting>
  <conditionalFormatting sqref="W29">
    <cfRule type="cellIs" dxfId="5" priority="6" operator="equal">
      <formula>"未完成"</formula>
    </cfRule>
  </conditionalFormatting>
  <conditionalFormatting sqref="P33:P48 G33:G48 M33:M48 J33:J48 S33:S48">
    <cfRule type="cellIs" dxfId="4" priority="5" operator="equal">
      <formula>"未完成"</formula>
    </cfRule>
  </conditionalFormatting>
  <conditionalFormatting sqref="V33:V48">
    <cfRule type="cellIs" dxfId="3" priority="4" operator="equal">
      <formula>"未完成"</formula>
    </cfRule>
  </conditionalFormatting>
  <conditionalFormatting sqref="W102">
    <cfRule type="cellIs" dxfId="2" priority="3" operator="equal">
      <formula>"未完成"</formula>
    </cfRule>
  </conditionalFormatting>
  <conditionalFormatting sqref="W150">
    <cfRule type="cellIs" dxfId="1" priority="2" operator="equal">
      <formula>"未完成"</formula>
    </cfRule>
  </conditionalFormatting>
  <conditionalFormatting sqref="W189">
    <cfRule type="cellIs" dxfId="0" priority="1" operator="equal">
      <formula>"未完成"</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2"/>
  <sheetViews>
    <sheetView tabSelected="1" zoomScale="130" zoomScaleNormal="130" zoomScalePageLayoutView="130" workbookViewId="0">
      <pane xSplit="2" ySplit="2" topLeftCell="C3" activePane="bottomRight" state="frozen"/>
      <selection pane="topRight" activeCell="C1" sqref="C1"/>
      <selection pane="bottomLeft" activeCell="A3" sqref="A3"/>
      <selection pane="bottomRight" activeCell="E50" sqref="E50"/>
    </sheetView>
  </sheetViews>
  <sheetFormatPr baseColWidth="10" defaultColWidth="11.5" defaultRowHeight="17" x14ac:dyDescent="0.25"/>
  <cols>
    <col min="1" max="1" width="4.83203125" style="40" bestFit="1" customWidth="1"/>
    <col min="2" max="2" width="19.83203125" customWidth="1"/>
    <col min="3" max="3" width="23" customWidth="1"/>
    <col min="4" max="4" width="4.83203125" customWidth="1"/>
    <col min="5" max="5" width="23" customWidth="1"/>
    <col min="6" max="6" width="4.83203125" customWidth="1"/>
    <col min="7" max="7" width="23" customWidth="1"/>
    <col min="8" max="8" width="4.83203125" customWidth="1"/>
    <col min="9" max="9" width="23" customWidth="1"/>
    <col min="10" max="10" width="4.83203125" customWidth="1"/>
    <col min="11" max="11" width="23" customWidth="1"/>
    <col min="12" max="12" width="4.83203125" bestFit="1" customWidth="1"/>
  </cols>
  <sheetData>
    <row r="2" spans="1:12" s="45" customFormat="1" ht="16" x14ac:dyDescent="0.25">
      <c r="A2" s="44"/>
      <c r="C2" s="41" t="s">
        <v>443</v>
      </c>
      <c r="D2" s="41" t="s">
        <v>131</v>
      </c>
      <c r="E2" s="41" t="s">
        <v>132</v>
      </c>
      <c r="F2" s="42" t="s">
        <v>131</v>
      </c>
      <c r="G2" s="41" t="s">
        <v>133</v>
      </c>
      <c r="H2" s="41" t="s">
        <v>131</v>
      </c>
      <c r="I2" s="41" t="s">
        <v>134</v>
      </c>
      <c r="J2" s="41" t="s">
        <v>131</v>
      </c>
      <c r="K2" s="41" t="s">
        <v>135</v>
      </c>
      <c r="L2" s="41" t="s">
        <v>131</v>
      </c>
    </row>
    <row r="3" spans="1:12" s="48" customFormat="1" ht="16" x14ac:dyDescent="0.25">
      <c r="A3" s="47"/>
      <c r="C3" s="49"/>
      <c r="D3" s="49"/>
      <c r="E3" s="49"/>
      <c r="F3" s="50"/>
      <c r="G3" s="49"/>
      <c r="H3" s="49"/>
      <c r="I3" s="49"/>
      <c r="J3" s="49"/>
      <c r="K3" s="49"/>
      <c r="L3" s="49"/>
    </row>
    <row r="4" spans="1:12" x14ac:dyDescent="0.25">
      <c r="A4" s="40" t="s">
        <v>136</v>
      </c>
      <c r="B4" t="s">
        <v>151</v>
      </c>
      <c r="C4" t="s">
        <v>155</v>
      </c>
      <c r="I4" t="s">
        <v>427</v>
      </c>
    </row>
    <row r="5" spans="1:12" x14ac:dyDescent="0.25">
      <c r="B5" t="s">
        <v>142</v>
      </c>
      <c r="C5" t="s">
        <v>142</v>
      </c>
      <c r="G5" t="s">
        <v>152</v>
      </c>
    </row>
    <row r="6" spans="1:12" x14ac:dyDescent="0.25">
      <c r="B6" t="s">
        <v>186</v>
      </c>
      <c r="I6" t="s">
        <v>186</v>
      </c>
      <c r="K6" t="s">
        <v>343</v>
      </c>
    </row>
    <row r="7" spans="1:12" x14ac:dyDescent="0.25">
      <c r="B7" t="s">
        <v>149</v>
      </c>
      <c r="E7" t="s">
        <v>149</v>
      </c>
    </row>
    <row r="8" spans="1:12" x14ac:dyDescent="0.25">
      <c r="B8" t="s">
        <v>428</v>
      </c>
      <c r="I8" t="s">
        <v>428</v>
      </c>
    </row>
    <row r="9" spans="1:12" x14ac:dyDescent="0.25">
      <c r="B9" t="s">
        <v>649</v>
      </c>
    </row>
    <row r="13" spans="1:12" s="46" customFormat="1" x14ac:dyDescent="0.25">
      <c r="A13" s="43"/>
    </row>
    <row r="14" spans="1:12" x14ac:dyDescent="0.25">
      <c r="A14" s="40" t="s">
        <v>137</v>
      </c>
      <c r="B14" t="s">
        <v>150</v>
      </c>
      <c r="C14" t="s">
        <v>154</v>
      </c>
    </row>
    <row r="15" spans="1:12" x14ac:dyDescent="0.25">
      <c r="B15" t="s">
        <v>142</v>
      </c>
      <c r="C15" t="s">
        <v>142</v>
      </c>
      <c r="G15" t="s">
        <v>152</v>
      </c>
    </row>
    <row r="16" spans="1:12" x14ac:dyDescent="0.25">
      <c r="B16" t="s">
        <v>323</v>
      </c>
      <c r="G16" t="s">
        <v>335</v>
      </c>
      <c r="I16" t="s">
        <v>335</v>
      </c>
      <c r="K16" t="s">
        <v>354</v>
      </c>
    </row>
    <row r="17" spans="1:9" x14ac:dyDescent="0.25">
      <c r="B17" t="s">
        <v>339</v>
      </c>
      <c r="I17" t="s">
        <v>339</v>
      </c>
    </row>
    <row r="18" spans="1:9" x14ac:dyDescent="0.25">
      <c r="B18" t="s">
        <v>446</v>
      </c>
      <c r="E18" t="s">
        <v>446</v>
      </c>
    </row>
    <row r="19" spans="1:9" x14ac:dyDescent="0.25">
      <c r="B19" t="s">
        <v>650</v>
      </c>
    </row>
    <row r="21" spans="1:9" s="46" customFormat="1" x14ac:dyDescent="0.25">
      <c r="A21" s="43"/>
    </row>
    <row r="22" spans="1:9" x14ac:dyDescent="0.25">
      <c r="A22" s="40" t="s">
        <v>138</v>
      </c>
      <c r="B22" t="s">
        <v>147</v>
      </c>
      <c r="C22" t="s">
        <v>153</v>
      </c>
    </row>
    <row r="23" spans="1:9" x14ac:dyDescent="0.25">
      <c r="B23" t="s">
        <v>143</v>
      </c>
      <c r="C23" t="s">
        <v>338</v>
      </c>
    </row>
    <row r="24" spans="1:9" x14ac:dyDescent="0.25">
      <c r="B24" t="s">
        <v>145</v>
      </c>
      <c r="C24" t="s">
        <v>145</v>
      </c>
      <c r="E24" t="s">
        <v>156</v>
      </c>
    </row>
    <row r="25" spans="1:9" x14ac:dyDescent="0.25">
      <c r="B25" t="s">
        <v>442</v>
      </c>
      <c r="E25" t="s">
        <v>442</v>
      </c>
    </row>
    <row r="26" spans="1:9" x14ac:dyDescent="0.25">
      <c r="B26" t="s">
        <v>321</v>
      </c>
      <c r="E26" t="s">
        <v>321</v>
      </c>
      <c r="G26" t="s">
        <v>444</v>
      </c>
    </row>
    <row r="27" spans="1:9" x14ac:dyDescent="0.25">
      <c r="B27" t="s">
        <v>344</v>
      </c>
      <c r="E27" t="s">
        <v>344</v>
      </c>
      <c r="G27" t="s">
        <v>157</v>
      </c>
    </row>
    <row r="28" spans="1:9" x14ac:dyDescent="0.25">
      <c r="B28" t="s">
        <v>232</v>
      </c>
      <c r="G28" t="s">
        <v>232</v>
      </c>
      <c r="I28" t="s">
        <v>233</v>
      </c>
    </row>
    <row r="31" spans="1:9" s="46" customFormat="1" x14ac:dyDescent="0.25">
      <c r="A31" s="43"/>
    </row>
    <row r="32" spans="1:9" x14ac:dyDescent="0.25">
      <c r="A32" s="40" t="s">
        <v>139</v>
      </c>
      <c r="B32" t="s">
        <v>146</v>
      </c>
      <c r="C32" t="s">
        <v>230</v>
      </c>
    </row>
    <row r="33" spans="1:9" x14ac:dyDescent="0.25">
      <c r="B33" s="5" t="s">
        <v>148</v>
      </c>
      <c r="C33" t="s">
        <v>148</v>
      </c>
      <c r="E33" t="s">
        <v>157</v>
      </c>
    </row>
    <row r="34" spans="1:9" x14ac:dyDescent="0.25">
      <c r="B34" t="s">
        <v>320</v>
      </c>
      <c r="E34" t="s">
        <v>320</v>
      </c>
    </row>
    <row r="35" spans="1:9" x14ac:dyDescent="0.25">
      <c r="B35" s="5" t="s">
        <v>336</v>
      </c>
      <c r="E35" t="s">
        <v>337</v>
      </c>
    </row>
    <row r="36" spans="1:9" x14ac:dyDescent="0.25">
      <c r="B36" t="s">
        <v>183</v>
      </c>
      <c r="G36" t="s">
        <v>324</v>
      </c>
      <c r="I36" t="s">
        <v>325</v>
      </c>
    </row>
    <row r="37" spans="1:9" x14ac:dyDescent="0.25">
      <c r="B37" t="s">
        <v>445</v>
      </c>
    </row>
    <row r="39" spans="1:9" s="46" customFormat="1" x14ac:dyDescent="0.25">
      <c r="A39" s="43"/>
    </row>
    <row r="40" spans="1:9" x14ac:dyDescent="0.25">
      <c r="A40" s="40" t="s">
        <v>140</v>
      </c>
      <c r="B40" t="s">
        <v>147</v>
      </c>
      <c r="C40" t="s">
        <v>231</v>
      </c>
    </row>
    <row r="41" spans="1:9" x14ac:dyDescent="0.25">
      <c r="B41" t="s">
        <v>144</v>
      </c>
      <c r="C41" t="s">
        <v>158</v>
      </c>
      <c r="G41" t="s">
        <v>152</v>
      </c>
      <c r="I41" t="s">
        <v>429</v>
      </c>
    </row>
    <row r="42" spans="1:9" x14ac:dyDescent="0.25">
      <c r="B42" t="s">
        <v>446</v>
      </c>
      <c r="E42" t="s">
        <v>446</v>
      </c>
    </row>
    <row r="43" spans="1:9" x14ac:dyDescent="0.25">
      <c r="B43" t="s">
        <v>720</v>
      </c>
      <c r="G43" t="s">
        <v>721</v>
      </c>
    </row>
    <row r="44" spans="1:9" x14ac:dyDescent="0.25">
      <c r="B44" t="s">
        <v>726</v>
      </c>
    </row>
    <row r="46" spans="1:9" s="46" customFormat="1" x14ac:dyDescent="0.25">
      <c r="A46" s="43"/>
    </row>
    <row r="47" spans="1:9" x14ac:dyDescent="0.25">
      <c r="A47" s="40" t="s">
        <v>141</v>
      </c>
    </row>
    <row r="48" spans="1:9" x14ac:dyDescent="0.25">
      <c r="B48" t="s">
        <v>143</v>
      </c>
      <c r="C48" t="s">
        <v>143</v>
      </c>
      <c r="E48" t="s">
        <v>159</v>
      </c>
    </row>
    <row r="49" spans="2:9" x14ac:dyDescent="0.25">
      <c r="B49" t="s">
        <v>145</v>
      </c>
      <c r="C49" t="s">
        <v>145</v>
      </c>
      <c r="E49" t="s">
        <v>160</v>
      </c>
    </row>
    <row r="50" spans="2:9" x14ac:dyDescent="0.25">
      <c r="B50" t="s">
        <v>430</v>
      </c>
      <c r="E50" t="s">
        <v>430</v>
      </c>
    </row>
    <row r="51" spans="2:9" x14ac:dyDescent="0.25">
      <c r="B51" t="s">
        <v>335</v>
      </c>
      <c r="I51" t="s">
        <v>335</v>
      </c>
    </row>
    <row r="52" spans="2:9" x14ac:dyDescent="0.25">
      <c r="B52" t="s">
        <v>720</v>
      </c>
      <c r="G52" t="s">
        <v>721</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zoomScale="140" zoomScaleNormal="140" zoomScalePageLayoutView="140" workbookViewId="0">
      <pane xSplit="2" ySplit="2" topLeftCell="C3" activePane="bottomRight" state="frozen"/>
      <selection pane="topRight" activeCell="C1" sqref="C1"/>
      <selection pane="bottomLeft" activeCell="A3" sqref="A3"/>
      <selection pane="bottomRight" activeCell="E25" sqref="E25"/>
    </sheetView>
  </sheetViews>
  <sheetFormatPr baseColWidth="10" defaultColWidth="11.5" defaultRowHeight="17" x14ac:dyDescent="0.25"/>
  <cols>
    <col min="1" max="1" width="5.33203125" style="34" customWidth="1"/>
    <col min="2" max="3" width="30.33203125" customWidth="1"/>
    <col min="4" max="4" width="4.83203125" customWidth="1"/>
    <col min="5" max="5" width="30.33203125" customWidth="1"/>
    <col min="6" max="6" width="4.83203125" customWidth="1"/>
    <col min="7" max="7" width="30.33203125" customWidth="1"/>
    <col min="8" max="8" width="4.83203125" customWidth="1"/>
    <col min="9" max="9" width="30.33203125" customWidth="1"/>
    <col min="10" max="10" width="4.83203125" customWidth="1"/>
    <col min="11" max="11" width="30.33203125" customWidth="1"/>
    <col min="12" max="12" width="4.83203125" customWidth="1"/>
  </cols>
  <sheetData>
    <row r="2" spans="1:12" s="45" customFormat="1" ht="16" x14ac:dyDescent="0.25">
      <c r="A2" s="44"/>
      <c r="C2" s="41" t="s">
        <v>639</v>
      </c>
      <c r="D2" s="41" t="s">
        <v>131</v>
      </c>
      <c r="E2" s="41" t="s">
        <v>132</v>
      </c>
      <c r="F2" s="42" t="s">
        <v>131</v>
      </c>
      <c r="G2" s="41" t="s">
        <v>133</v>
      </c>
      <c r="H2" s="41" t="s">
        <v>131</v>
      </c>
      <c r="I2" s="41" t="s">
        <v>134</v>
      </c>
      <c r="J2" s="41" t="s">
        <v>131</v>
      </c>
      <c r="K2" s="41" t="s">
        <v>135</v>
      </c>
      <c r="L2" s="41" t="s">
        <v>131</v>
      </c>
    </row>
    <row r="3" spans="1:12" x14ac:dyDescent="0.25">
      <c r="A3" s="34" t="s">
        <v>262</v>
      </c>
      <c r="C3" t="s">
        <v>348</v>
      </c>
      <c r="G3" t="s">
        <v>329</v>
      </c>
      <c r="I3" t="s">
        <v>328</v>
      </c>
    </row>
    <row r="4" spans="1:12" x14ac:dyDescent="0.25">
      <c r="C4" t="s">
        <v>307</v>
      </c>
      <c r="I4" t="s">
        <v>327</v>
      </c>
      <c r="K4" t="s">
        <v>326</v>
      </c>
    </row>
    <row r="5" spans="1:12" x14ac:dyDescent="0.25">
      <c r="C5" t="s">
        <v>309</v>
      </c>
      <c r="E5" t="s">
        <v>476</v>
      </c>
      <c r="G5" t="s">
        <v>331</v>
      </c>
      <c r="I5" t="s">
        <v>330</v>
      </c>
    </row>
    <row r="6" spans="1:12" x14ac:dyDescent="0.25">
      <c r="G6" t="s">
        <v>332</v>
      </c>
      <c r="K6" t="s">
        <v>341</v>
      </c>
    </row>
    <row r="7" spans="1:12" x14ac:dyDescent="0.25">
      <c r="C7" t="s">
        <v>310</v>
      </c>
      <c r="G7" t="s">
        <v>208</v>
      </c>
      <c r="K7" t="s">
        <v>340</v>
      </c>
    </row>
    <row r="8" spans="1:12" x14ac:dyDescent="0.25">
      <c r="C8" t="s">
        <v>352</v>
      </c>
      <c r="E8" t="s">
        <v>353</v>
      </c>
    </row>
    <row r="9" spans="1:12" x14ac:dyDescent="0.25">
      <c r="C9" s="52" t="s">
        <v>477</v>
      </c>
      <c r="E9" s="52" t="s">
        <v>478</v>
      </c>
    </row>
    <row r="12" spans="1:12" x14ac:dyDescent="0.25">
      <c r="B12" t="s">
        <v>345</v>
      </c>
    </row>
    <row r="13" spans="1:12" s="46" customFormat="1" x14ac:dyDescent="0.25">
      <c r="A13" s="80"/>
    </row>
    <row r="14" spans="1:12" x14ac:dyDescent="0.25">
      <c r="A14" s="34" t="s">
        <v>263</v>
      </c>
      <c r="C14" t="s">
        <v>347</v>
      </c>
      <c r="E14" t="s">
        <v>305</v>
      </c>
      <c r="G14" t="s">
        <v>306</v>
      </c>
      <c r="I14" t="s">
        <v>475</v>
      </c>
    </row>
    <row r="15" spans="1:12" x14ac:dyDescent="0.25">
      <c r="C15" t="s">
        <v>479</v>
      </c>
      <c r="E15" t="s">
        <v>304</v>
      </c>
    </row>
    <row r="16" spans="1:12" x14ac:dyDescent="0.25">
      <c r="C16" t="s">
        <v>303</v>
      </c>
      <c r="E16" t="s">
        <v>313</v>
      </c>
      <c r="G16" t="s">
        <v>314</v>
      </c>
    </row>
    <row r="17" spans="3:11" x14ac:dyDescent="0.25">
      <c r="C17" t="s">
        <v>640</v>
      </c>
      <c r="E17" t="s">
        <v>311</v>
      </c>
      <c r="G17" t="s">
        <v>312</v>
      </c>
      <c r="I17" t="s">
        <v>315</v>
      </c>
    </row>
    <row r="18" spans="3:11" x14ac:dyDescent="0.25">
      <c r="C18" t="s">
        <v>308</v>
      </c>
      <c r="I18" t="s">
        <v>316</v>
      </c>
      <c r="K18" t="s">
        <v>317</v>
      </c>
    </row>
    <row r="19" spans="3:11" x14ac:dyDescent="0.25">
      <c r="C19" t="s">
        <v>302</v>
      </c>
      <c r="G19" t="s">
        <v>333</v>
      </c>
      <c r="I19" t="s">
        <v>334</v>
      </c>
      <c r="K19" t="s">
        <v>318</v>
      </c>
    </row>
    <row r="25" spans="3:11" x14ac:dyDescent="0.25">
      <c r="E25" t="s">
        <v>474</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2"/>
  <sheetViews>
    <sheetView zoomScale="130" zoomScaleNormal="130" zoomScalePageLayoutView="130" workbookViewId="0">
      <pane xSplit="2" ySplit="2" topLeftCell="C8" activePane="bottomRight" state="frozen"/>
      <selection pane="topRight" activeCell="C1" sqref="C1"/>
      <selection pane="bottomLeft" activeCell="A3" sqref="A3"/>
      <selection pane="bottomRight" activeCell="F35" sqref="F35"/>
    </sheetView>
  </sheetViews>
  <sheetFormatPr baseColWidth="10" defaultColWidth="11.5" defaultRowHeight="17" x14ac:dyDescent="0.25"/>
  <cols>
    <col min="1" max="1" width="5.33203125" style="34" customWidth="1"/>
    <col min="2" max="3" width="30.33203125" customWidth="1"/>
    <col min="4" max="4" width="4.83203125" bestFit="1" customWidth="1"/>
    <col min="5" max="5" width="4.83203125" customWidth="1"/>
    <col min="6" max="6" width="32.1640625" customWidth="1"/>
    <col min="7" max="7" width="4.83203125" bestFit="1" customWidth="1"/>
    <col min="8" max="8" width="4.83203125" customWidth="1"/>
    <col min="9" max="9" width="30.33203125" customWidth="1"/>
    <col min="10" max="10" width="4.83203125" bestFit="1" customWidth="1"/>
    <col min="11" max="11" width="4.83203125" customWidth="1"/>
    <col min="12" max="12" width="30.33203125" customWidth="1"/>
    <col min="13" max="13" width="4.83203125" customWidth="1"/>
    <col min="14" max="14" width="30.33203125" customWidth="1"/>
    <col min="15" max="15" width="4.83203125" customWidth="1"/>
  </cols>
  <sheetData>
    <row r="2" spans="1:15" s="45" customFormat="1" ht="16" x14ac:dyDescent="0.25">
      <c r="A2" s="44"/>
      <c r="C2" s="41" t="s">
        <v>460</v>
      </c>
      <c r="D2" s="41" t="s">
        <v>275</v>
      </c>
      <c r="E2" s="41" t="s">
        <v>131</v>
      </c>
      <c r="F2" s="41" t="s">
        <v>132</v>
      </c>
      <c r="G2" s="41" t="s">
        <v>275</v>
      </c>
      <c r="H2" s="42" t="s">
        <v>131</v>
      </c>
      <c r="I2" s="41" t="s">
        <v>133</v>
      </c>
      <c r="J2" s="41" t="s">
        <v>275</v>
      </c>
      <c r="K2" s="41" t="s">
        <v>131</v>
      </c>
      <c r="L2" s="41" t="s">
        <v>134</v>
      </c>
      <c r="M2" s="41" t="s">
        <v>131</v>
      </c>
      <c r="N2" s="41" t="s">
        <v>135</v>
      </c>
      <c r="O2" s="41" t="s">
        <v>131</v>
      </c>
    </row>
    <row r="3" spans="1:15" s="48" customFormat="1" ht="16" x14ac:dyDescent="0.25">
      <c r="A3" s="47"/>
      <c r="C3" s="49"/>
      <c r="D3" s="49"/>
      <c r="E3" s="49"/>
      <c r="F3" s="49"/>
      <c r="G3" s="49"/>
      <c r="H3" s="50"/>
      <c r="I3" s="49"/>
      <c r="J3" s="49"/>
      <c r="K3" s="49"/>
      <c r="L3" s="49"/>
      <c r="M3" s="49"/>
      <c r="N3" s="49"/>
      <c r="O3" s="49"/>
    </row>
    <row r="4" spans="1:15" x14ac:dyDescent="0.25">
      <c r="A4" s="34" t="s">
        <v>264</v>
      </c>
      <c r="B4" s="86" t="s">
        <v>346</v>
      </c>
      <c r="C4" s="83" t="s">
        <v>468</v>
      </c>
      <c r="D4">
        <v>7</v>
      </c>
      <c r="F4" s="83" t="s">
        <v>469</v>
      </c>
      <c r="G4">
        <v>1</v>
      </c>
      <c r="H4" s="82"/>
      <c r="I4" t="s">
        <v>473</v>
      </c>
      <c r="J4">
        <v>3</v>
      </c>
      <c r="L4" t="s">
        <v>664</v>
      </c>
      <c r="M4">
        <v>1</v>
      </c>
      <c r="N4" t="s">
        <v>664</v>
      </c>
      <c r="O4">
        <v>1</v>
      </c>
    </row>
    <row r="5" spans="1:15" x14ac:dyDescent="0.25">
      <c r="C5" s="82" t="s">
        <v>435</v>
      </c>
      <c r="D5" s="82">
        <v>2</v>
      </c>
      <c r="F5" t="s">
        <v>676</v>
      </c>
      <c r="G5">
        <v>3</v>
      </c>
      <c r="H5" s="82"/>
      <c r="I5" t="s">
        <v>470</v>
      </c>
      <c r="J5">
        <v>3</v>
      </c>
      <c r="L5" t="s">
        <v>664</v>
      </c>
      <c r="M5">
        <v>1</v>
      </c>
      <c r="N5" t="s">
        <v>664</v>
      </c>
      <c r="O5">
        <v>1</v>
      </c>
    </row>
    <row r="6" spans="1:15" x14ac:dyDescent="0.25">
      <c r="C6" t="s">
        <v>278</v>
      </c>
      <c r="D6">
        <v>1</v>
      </c>
      <c r="F6" s="81" t="s">
        <v>666</v>
      </c>
      <c r="G6">
        <v>3</v>
      </c>
      <c r="H6" s="82"/>
      <c r="I6" s="81" t="s">
        <v>667</v>
      </c>
      <c r="J6">
        <v>1</v>
      </c>
      <c r="L6" t="s">
        <v>664</v>
      </c>
      <c r="M6">
        <v>1</v>
      </c>
      <c r="N6" t="s">
        <v>664</v>
      </c>
      <c r="O6">
        <v>1</v>
      </c>
    </row>
    <row r="7" spans="1:15" x14ac:dyDescent="0.25">
      <c r="C7" s="81" t="s">
        <v>679</v>
      </c>
      <c r="F7" t="s">
        <v>677</v>
      </c>
      <c r="G7">
        <v>1</v>
      </c>
      <c r="H7" s="82"/>
      <c r="L7" t="s">
        <v>664</v>
      </c>
      <c r="M7">
        <v>1</v>
      </c>
      <c r="N7" t="s">
        <v>664</v>
      </c>
      <c r="O7">
        <v>1</v>
      </c>
    </row>
    <row r="8" spans="1:15" x14ac:dyDescent="0.25">
      <c r="H8" s="82"/>
      <c r="I8" s="81"/>
      <c r="L8" t="s">
        <v>664</v>
      </c>
      <c r="M8">
        <v>1</v>
      </c>
    </row>
    <row r="9" spans="1:15" x14ac:dyDescent="0.25">
      <c r="H9" s="82"/>
      <c r="L9" t="s">
        <v>664</v>
      </c>
      <c r="M9">
        <v>1</v>
      </c>
    </row>
    <row r="10" spans="1:15" x14ac:dyDescent="0.25">
      <c r="H10" s="82"/>
      <c r="I10" s="82"/>
      <c r="J10" s="82"/>
      <c r="L10" t="s">
        <v>678</v>
      </c>
      <c r="M10">
        <v>1</v>
      </c>
    </row>
    <row r="11" spans="1:15" s="34" customFormat="1" x14ac:dyDescent="0.25">
      <c r="D11" s="34">
        <f>SUM(D4:D10)</f>
        <v>10</v>
      </c>
      <c r="G11" s="34">
        <f>SUM(G5:G10)</f>
        <v>7</v>
      </c>
      <c r="J11" s="34">
        <f>SUM(J4:J10)</f>
        <v>7</v>
      </c>
      <c r="M11" s="34">
        <f>SUM(M4:M10)</f>
        <v>7</v>
      </c>
      <c r="O11" s="34">
        <f>SUM(O4:O10)</f>
        <v>4</v>
      </c>
    </row>
    <row r="12" spans="1:15" s="46" customFormat="1" x14ac:dyDescent="0.25">
      <c r="A12" s="80"/>
    </row>
    <row r="13" spans="1:15" x14ac:dyDescent="0.25">
      <c r="A13" s="34" t="s">
        <v>269</v>
      </c>
      <c r="C13" t="s">
        <v>298</v>
      </c>
      <c r="D13">
        <v>0.1</v>
      </c>
      <c r="F13" t="s">
        <v>454</v>
      </c>
      <c r="G13">
        <v>3</v>
      </c>
      <c r="I13" t="s">
        <v>456</v>
      </c>
      <c r="J13">
        <v>5</v>
      </c>
      <c r="L13" t="s">
        <v>457</v>
      </c>
    </row>
    <row r="14" spans="1:15" x14ac:dyDescent="0.25">
      <c r="C14" t="s">
        <v>291</v>
      </c>
      <c r="D14">
        <v>6</v>
      </c>
      <c r="F14" t="s">
        <v>456</v>
      </c>
      <c r="G14">
        <v>1</v>
      </c>
      <c r="I14" t="s">
        <v>458</v>
      </c>
      <c r="J14">
        <v>1</v>
      </c>
      <c r="L14" s="92" t="s">
        <v>459</v>
      </c>
    </row>
    <row r="15" spans="1:15" x14ac:dyDescent="0.25">
      <c r="C15" t="s">
        <v>455</v>
      </c>
      <c r="D15">
        <v>3</v>
      </c>
      <c r="F15" t="s">
        <v>458</v>
      </c>
      <c r="G15">
        <v>2</v>
      </c>
      <c r="L15" s="87"/>
    </row>
    <row r="18" spans="1:15" s="34" customFormat="1" x14ac:dyDescent="0.25">
      <c r="D18" s="34">
        <f>SUM(D13:D17)</f>
        <v>9.1</v>
      </c>
      <c r="G18" s="34">
        <f>SUM(G13:G17)</f>
        <v>6</v>
      </c>
      <c r="J18" s="34">
        <f>SUM(J13:J17)</f>
        <v>6</v>
      </c>
    </row>
    <row r="19" spans="1:15" s="46" customFormat="1" x14ac:dyDescent="0.25">
      <c r="A19" s="80"/>
    </row>
    <row r="20" spans="1:15" x14ac:dyDescent="0.25">
      <c r="A20" s="34" t="s">
        <v>266</v>
      </c>
      <c r="C20" t="s">
        <v>447</v>
      </c>
      <c r="D20">
        <v>3</v>
      </c>
      <c r="F20" t="s">
        <v>449</v>
      </c>
      <c r="G20">
        <v>4</v>
      </c>
      <c r="I20" t="s">
        <v>439</v>
      </c>
      <c r="J20">
        <v>6</v>
      </c>
      <c r="L20" t="s">
        <v>664</v>
      </c>
      <c r="M20">
        <v>1</v>
      </c>
      <c r="N20" t="s">
        <v>664</v>
      </c>
      <c r="O20">
        <v>1</v>
      </c>
    </row>
    <row r="21" spans="1:15" x14ac:dyDescent="0.25">
      <c r="C21" t="s">
        <v>448</v>
      </c>
      <c r="D21">
        <v>3</v>
      </c>
      <c r="F21" s="83" t="s">
        <v>469</v>
      </c>
      <c r="G21">
        <v>2</v>
      </c>
      <c r="H21" s="82"/>
      <c r="L21" t="s">
        <v>664</v>
      </c>
      <c r="M21">
        <v>1</v>
      </c>
      <c r="N21" t="s">
        <v>664</v>
      </c>
      <c r="O21">
        <v>1</v>
      </c>
    </row>
    <row r="22" spans="1:15" x14ac:dyDescent="0.25">
      <c r="C22" t="s">
        <v>279</v>
      </c>
      <c r="D22">
        <v>3</v>
      </c>
      <c r="L22" t="s">
        <v>664</v>
      </c>
      <c r="M22">
        <v>1</v>
      </c>
    </row>
    <row r="23" spans="1:15" x14ac:dyDescent="0.25">
      <c r="L23" t="s">
        <v>664</v>
      </c>
      <c r="M23">
        <v>1</v>
      </c>
    </row>
    <row r="26" spans="1:15" s="34" customFormat="1" x14ac:dyDescent="0.25">
      <c r="D26" s="34">
        <f>SUM(D20:D25)</f>
        <v>9</v>
      </c>
      <c r="G26" s="34">
        <f>SUM(G20:G25)</f>
        <v>6</v>
      </c>
      <c r="J26" s="34">
        <f>SUM(J20:J25)</f>
        <v>6</v>
      </c>
      <c r="M26" s="34">
        <f>SUM(M20:M25)</f>
        <v>4</v>
      </c>
      <c r="O26" s="34">
        <f>SUM(O20:O25)</f>
        <v>2</v>
      </c>
    </row>
    <row r="27" spans="1:15" s="46" customFormat="1" x14ac:dyDescent="0.25">
      <c r="A27" s="80"/>
    </row>
    <row r="28" spans="1:15" x14ac:dyDescent="0.25">
      <c r="A28" s="34" t="s">
        <v>265</v>
      </c>
      <c r="C28" s="5" t="s">
        <v>280</v>
      </c>
      <c r="D28" s="82">
        <v>0.5</v>
      </c>
      <c r="F28" t="s">
        <v>680</v>
      </c>
      <c r="G28">
        <v>4</v>
      </c>
      <c r="I28" t="s">
        <v>350</v>
      </c>
      <c r="J28">
        <v>3</v>
      </c>
      <c r="L28" t="s">
        <v>664</v>
      </c>
      <c r="M28">
        <v>1</v>
      </c>
      <c r="N28" t="s">
        <v>664</v>
      </c>
      <c r="O28">
        <v>1</v>
      </c>
    </row>
    <row r="29" spans="1:15" x14ac:dyDescent="0.25">
      <c r="C29" s="5" t="s">
        <v>281</v>
      </c>
      <c r="D29" s="82">
        <v>0.5</v>
      </c>
      <c r="F29" t="s">
        <v>349</v>
      </c>
      <c r="G29">
        <v>0.1</v>
      </c>
      <c r="I29" t="s">
        <v>351</v>
      </c>
      <c r="J29">
        <v>1</v>
      </c>
      <c r="L29" t="s">
        <v>664</v>
      </c>
      <c r="M29">
        <v>1</v>
      </c>
      <c r="N29" t="s">
        <v>664</v>
      </c>
      <c r="O29">
        <v>1</v>
      </c>
    </row>
    <row r="30" spans="1:15" x14ac:dyDescent="0.25">
      <c r="C30" s="5" t="s">
        <v>299</v>
      </c>
      <c r="D30" s="82">
        <v>2</v>
      </c>
      <c r="I30" t="s">
        <v>192</v>
      </c>
      <c r="J30">
        <v>2</v>
      </c>
      <c r="L30" t="s">
        <v>669</v>
      </c>
      <c r="M30">
        <v>2</v>
      </c>
      <c r="N30" t="s">
        <v>664</v>
      </c>
      <c r="O30">
        <v>1</v>
      </c>
    </row>
    <row r="31" spans="1:15" x14ac:dyDescent="0.25">
      <c r="C31" s="5" t="s">
        <v>301</v>
      </c>
      <c r="D31" s="5">
        <v>3</v>
      </c>
      <c r="F31" t="s">
        <v>451</v>
      </c>
      <c r="G31">
        <v>2</v>
      </c>
      <c r="L31" t="s">
        <v>668</v>
      </c>
      <c r="M31">
        <v>2</v>
      </c>
      <c r="N31" t="s">
        <v>664</v>
      </c>
      <c r="O31">
        <v>1</v>
      </c>
    </row>
    <row r="32" spans="1:15" x14ac:dyDescent="0.25">
      <c r="C32" s="5" t="s">
        <v>452</v>
      </c>
      <c r="D32" s="82">
        <v>2</v>
      </c>
      <c r="I32" t="s">
        <v>282</v>
      </c>
      <c r="J32">
        <v>0.5</v>
      </c>
      <c r="N32" t="s">
        <v>664</v>
      </c>
      <c r="O32">
        <v>1</v>
      </c>
    </row>
    <row r="33" spans="1:15" x14ac:dyDescent="0.25">
      <c r="C33" s="82" t="s">
        <v>436</v>
      </c>
      <c r="D33" s="82">
        <v>1</v>
      </c>
      <c r="N33" t="s">
        <v>664</v>
      </c>
      <c r="O33">
        <v>1</v>
      </c>
    </row>
    <row r="34" spans="1:15" x14ac:dyDescent="0.25">
      <c r="C34" t="s">
        <v>283</v>
      </c>
      <c r="D34" s="82">
        <v>0.5</v>
      </c>
      <c r="E34" s="82"/>
    </row>
    <row r="35" spans="1:15" x14ac:dyDescent="0.25">
      <c r="C35" t="s">
        <v>300</v>
      </c>
      <c r="D35" s="82">
        <v>0.5</v>
      </c>
    </row>
    <row r="38" spans="1:15" s="34" customFormat="1" x14ac:dyDescent="0.25">
      <c r="D38" s="34">
        <f>SUM(D28:D37)</f>
        <v>10</v>
      </c>
      <c r="G38" s="34">
        <f>SUM(G28:G37)</f>
        <v>6.1</v>
      </c>
      <c r="J38" s="34">
        <f>SUM(J28:J37)</f>
        <v>6.5</v>
      </c>
      <c r="M38" s="34">
        <f>SUM(M28:M37)</f>
        <v>6</v>
      </c>
      <c r="O38" s="34">
        <f>SUM(O28:O37)</f>
        <v>6</v>
      </c>
    </row>
    <row r="39" spans="1:15" s="46" customFormat="1" x14ac:dyDescent="0.25">
      <c r="A39" s="80"/>
    </row>
    <row r="40" spans="1:15" x14ac:dyDescent="0.25">
      <c r="A40" s="34" t="s">
        <v>267</v>
      </c>
      <c r="C40" s="52" t="s">
        <v>284</v>
      </c>
      <c r="D40">
        <v>1</v>
      </c>
      <c r="F40" t="s">
        <v>671</v>
      </c>
      <c r="G40">
        <v>1</v>
      </c>
      <c r="I40" t="s">
        <v>438</v>
      </c>
      <c r="J40">
        <v>1</v>
      </c>
      <c r="L40" t="s">
        <v>681</v>
      </c>
      <c r="N40" t="s">
        <v>681</v>
      </c>
    </row>
    <row r="41" spans="1:15" x14ac:dyDescent="0.25">
      <c r="C41" t="s">
        <v>276</v>
      </c>
      <c r="D41">
        <v>1</v>
      </c>
      <c r="I41" t="s">
        <v>294</v>
      </c>
      <c r="J41">
        <v>1</v>
      </c>
    </row>
    <row r="42" spans="1:15" x14ac:dyDescent="0.25">
      <c r="C42" t="s">
        <v>665</v>
      </c>
      <c r="D42">
        <v>1</v>
      </c>
      <c r="F42" t="s">
        <v>672</v>
      </c>
      <c r="G42">
        <v>1</v>
      </c>
      <c r="I42" t="s">
        <v>441</v>
      </c>
      <c r="J42">
        <v>1</v>
      </c>
    </row>
    <row r="43" spans="1:15" x14ac:dyDescent="0.25">
      <c r="C43" t="s">
        <v>277</v>
      </c>
      <c r="D43">
        <v>1</v>
      </c>
      <c r="F43" t="s">
        <v>292</v>
      </c>
      <c r="G43">
        <v>1</v>
      </c>
      <c r="I43" t="s">
        <v>441</v>
      </c>
      <c r="J43">
        <v>1</v>
      </c>
    </row>
    <row r="44" spans="1:15" x14ac:dyDescent="0.25">
      <c r="F44" t="s">
        <v>293</v>
      </c>
      <c r="G44">
        <v>1</v>
      </c>
    </row>
    <row r="45" spans="1:15" x14ac:dyDescent="0.25">
      <c r="C45" s="82" t="s">
        <v>431</v>
      </c>
      <c r="D45" s="5">
        <v>0.5</v>
      </c>
      <c r="I45" t="s">
        <v>682</v>
      </c>
    </row>
    <row r="46" spans="1:15" x14ac:dyDescent="0.25">
      <c r="C46" s="82" t="s">
        <v>433</v>
      </c>
      <c r="D46" s="5">
        <v>0.5</v>
      </c>
      <c r="F46" t="s">
        <v>441</v>
      </c>
      <c r="G46">
        <v>1</v>
      </c>
    </row>
    <row r="47" spans="1:15" x14ac:dyDescent="0.25">
      <c r="C47" s="82" t="s">
        <v>434</v>
      </c>
      <c r="D47" s="5">
        <v>0.2</v>
      </c>
      <c r="F47" t="s">
        <v>441</v>
      </c>
      <c r="G47">
        <v>1</v>
      </c>
    </row>
    <row r="49" spans="1:10" x14ac:dyDescent="0.25">
      <c r="C49" s="82" t="s">
        <v>432</v>
      </c>
      <c r="D49" s="82">
        <v>2</v>
      </c>
    </row>
    <row r="51" spans="1:10" x14ac:dyDescent="0.25">
      <c r="C51" t="s">
        <v>441</v>
      </c>
      <c r="D51">
        <v>1</v>
      </c>
    </row>
    <row r="52" spans="1:10" x14ac:dyDescent="0.25">
      <c r="C52" t="s">
        <v>441</v>
      </c>
      <c r="D52">
        <v>1</v>
      </c>
    </row>
    <row r="55" spans="1:10" s="34" customFormat="1" x14ac:dyDescent="0.25">
      <c r="D55" s="34">
        <f>SUM(D40:D52)</f>
        <v>9.1999999999999993</v>
      </c>
      <c r="G55" s="34">
        <f>SUM(G40:G54)</f>
        <v>6</v>
      </c>
      <c r="J55" s="34">
        <f>SUM(J40:J54)</f>
        <v>4</v>
      </c>
    </row>
    <row r="56" spans="1:10" s="46" customFormat="1" x14ac:dyDescent="0.25">
      <c r="A56" s="80"/>
    </row>
    <row r="57" spans="1:10" x14ac:dyDescent="0.25">
      <c r="A57" s="34" t="s">
        <v>268</v>
      </c>
      <c r="C57" t="s">
        <v>670</v>
      </c>
      <c r="D57">
        <v>2</v>
      </c>
      <c r="F57" t="s">
        <v>440</v>
      </c>
      <c r="G57">
        <v>4</v>
      </c>
      <c r="I57" t="s">
        <v>437</v>
      </c>
      <c r="J57">
        <v>2</v>
      </c>
    </row>
    <row r="58" spans="1:10" x14ac:dyDescent="0.25">
      <c r="C58" t="s">
        <v>437</v>
      </c>
      <c r="D58">
        <v>7</v>
      </c>
      <c r="F58" t="s">
        <v>437</v>
      </c>
      <c r="G58">
        <v>2</v>
      </c>
    </row>
    <row r="63" spans="1:10" s="34" customFormat="1" x14ac:dyDescent="0.25">
      <c r="D63" s="34">
        <f>SUM(D57:D62)</f>
        <v>9</v>
      </c>
      <c r="G63" s="34">
        <f>SUM(G57:G62)</f>
        <v>6</v>
      </c>
      <c r="J63" s="34">
        <f>SUM(J57:J62)</f>
        <v>2</v>
      </c>
    </row>
    <row r="64" spans="1:10" s="46" customFormat="1" x14ac:dyDescent="0.25">
      <c r="A64" s="80"/>
    </row>
    <row r="65" spans="2:14" x14ac:dyDescent="0.25">
      <c r="B65" t="s">
        <v>94</v>
      </c>
      <c r="C65" s="84" t="s">
        <v>461</v>
      </c>
      <c r="D65" s="84"/>
      <c r="E65" s="84"/>
      <c r="F65" s="84" t="s">
        <v>462</v>
      </c>
      <c r="G65" s="84"/>
      <c r="H65" s="84"/>
      <c r="I65" s="84"/>
      <c r="J65" s="84"/>
      <c r="K65" s="84"/>
      <c r="L65" s="84"/>
      <c r="M65" s="84"/>
      <c r="N65" s="84"/>
    </row>
    <row r="66" spans="2:14" x14ac:dyDescent="0.25">
      <c r="B66" t="s">
        <v>270</v>
      </c>
      <c r="C66" s="84" t="s">
        <v>461</v>
      </c>
      <c r="D66" s="84"/>
      <c r="E66" s="84"/>
      <c r="F66" s="84" t="s">
        <v>462</v>
      </c>
      <c r="G66" s="84"/>
      <c r="H66" s="84"/>
      <c r="I66" s="84"/>
      <c r="J66" s="84"/>
      <c r="K66" s="84"/>
      <c r="L66" s="84"/>
      <c r="M66" s="84"/>
      <c r="N66" s="84"/>
    </row>
    <row r="67" spans="2:14" x14ac:dyDescent="0.25">
      <c r="B67" t="s">
        <v>273</v>
      </c>
      <c r="C67" s="84" t="s">
        <v>461</v>
      </c>
      <c r="F67" s="84" t="s">
        <v>462</v>
      </c>
      <c r="G67" s="84"/>
      <c r="H67" s="84"/>
      <c r="I67" s="84"/>
      <c r="J67" s="84"/>
      <c r="K67" s="84"/>
      <c r="L67" s="84"/>
      <c r="M67" s="84"/>
      <c r="N67" s="84"/>
    </row>
    <row r="68" spans="2:14" x14ac:dyDescent="0.25">
      <c r="B68" t="s">
        <v>175</v>
      </c>
      <c r="C68" s="84" t="s">
        <v>287</v>
      </c>
      <c r="F68" s="84" t="s">
        <v>461</v>
      </c>
      <c r="I68" s="84" t="s">
        <v>462</v>
      </c>
      <c r="J68" s="84"/>
      <c r="K68" s="84"/>
      <c r="L68" s="84"/>
      <c r="M68" s="84"/>
      <c r="N68" s="84"/>
    </row>
    <row r="69" spans="2:14" x14ac:dyDescent="0.25">
      <c r="B69" t="s">
        <v>174</v>
      </c>
      <c r="C69" s="84" t="s">
        <v>286</v>
      </c>
      <c r="F69" s="84" t="s">
        <v>461</v>
      </c>
      <c r="I69" s="84" t="s">
        <v>462</v>
      </c>
      <c r="J69" s="84"/>
      <c r="K69" s="84"/>
      <c r="L69" s="84"/>
      <c r="M69" s="84"/>
      <c r="N69" s="84"/>
    </row>
    <row r="70" spans="2:14" x14ac:dyDescent="0.25">
      <c r="B70" t="s">
        <v>173</v>
      </c>
      <c r="F70" s="84" t="s">
        <v>286</v>
      </c>
      <c r="G70" s="84"/>
      <c r="H70" s="84"/>
      <c r="I70" s="84" t="s">
        <v>285</v>
      </c>
      <c r="J70" s="84"/>
      <c r="K70" s="84"/>
      <c r="L70" s="84"/>
      <c r="M70" s="84"/>
      <c r="N70" s="84"/>
    </row>
    <row r="71" spans="2:14" x14ac:dyDescent="0.25">
      <c r="B71" s="81" t="s">
        <v>271</v>
      </c>
      <c r="C71" s="84" t="s">
        <v>461</v>
      </c>
      <c r="F71" s="84" t="s">
        <v>462</v>
      </c>
      <c r="G71" s="84"/>
      <c r="H71" s="84"/>
      <c r="I71" s="84"/>
      <c r="J71" s="84"/>
      <c r="K71" s="84"/>
      <c r="L71" s="84"/>
      <c r="M71" s="84"/>
      <c r="N71" s="84"/>
    </row>
    <row r="72" spans="2:14" x14ac:dyDescent="0.25">
      <c r="B72" s="81" t="s">
        <v>172</v>
      </c>
      <c r="C72" s="84" t="s">
        <v>288</v>
      </c>
      <c r="D72" s="84"/>
      <c r="E72" s="84"/>
      <c r="F72" s="84" t="s">
        <v>285</v>
      </c>
      <c r="G72" s="84"/>
      <c r="H72" s="84"/>
      <c r="I72" s="84"/>
      <c r="J72" s="84"/>
      <c r="K72" s="84"/>
      <c r="L72" s="84"/>
      <c r="M72" s="84"/>
      <c r="N72" s="84"/>
    </row>
    <row r="73" spans="2:14" x14ac:dyDescent="0.25">
      <c r="B73" s="81" t="s">
        <v>272</v>
      </c>
      <c r="C73" s="84" t="s">
        <v>289</v>
      </c>
      <c r="D73" s="84"/>
      <c r="E73" s="84"/>
      <c r="F73" s="84" t="s">
        <v>290</v>
      </c>
      <c r="G73" s="84"/>
      <c r="H73" s="84"/>
      <c r="I73" s="84" t="s">
        <v>285</v>
      </c>
      <c r="M73" s="84"/>
      <c r="N73" s="84"/>
    </row>
    <row r="74" spans="2:14" x14ac:dyDescent="0.25">
      <c r="B74" s="81" t="s">
        <v>450</v>
      </c>
      <c r="J74" s="84"/>
      <c r="K74" s="84"/>
      <c r="L74" s="84"/>
      <c r="M74" s="84"/>
      <c r="N74" s="84"/>
    </row>
    <row r="75" spans="2:14" x14ac:dyDescent="0.25">
      <c r="B75" s="81"/>
      <c r="C75" s="84"/>
      <c r="D75" s="84"/>
      <c r="E75" s="84"/>
      <c r="F75" s="84"/>
      <c r="G75" s="84"/>
      <c r="H75" s="84"/>
      <c r="I75" s="84"/>
      <c r="J75" s="84"/>
      <c r="K75" s="84"/>
      <c r="L75" s="84"/>
      <c r="M75" s="84"/>
      <c r="N75" s="84"/>
    </row>
    <row r="76" spans="2:14" x14ac:dyDescent="0.25">
      <c r="B76" s="81" t="s">
        <v>274</v>
      </c>
      <c r="C76" s="84" t="s">
        <v>297</v>
      </c>
      <c r="D76" s="84"/>
      <c r="E76" s="84"/>
      <c r="F76" s="84" t="s">
        <v>296</v>
      </c>
      <c r="G76" s="84"/>
      <c r="H76" s="84"/>
      <c r="I76" s="84"/>
      <c r="J76" s="84"/>
      <c r="K76" s="84"/>
      <c r="L76" s="84"/>
      <c r="M76" s="84"/>
      <c r="N76" s="84"/>
    </row>
    <row r="77" spans="2:14" x14ac:dyDescent="0.25">
      <c r="B77" s="81" t="s">
        <v>187</v>
      </c>
      <c r="C77" s="84" t="s">
        <v>716</v>
      </c>
      <c r="D77" s="84"/>
      <c r="E77" s="84"/>
      <c r="F77" s="84"/>
      <c r="G77" s="84"/>
      <c r="H77" s="84"/>
      <c r="I77" s="84"/>
      <c r="J77" s="84"/>
      <c r="K77" s="84"/>
      <c r="L77" s="84"/>
      <c r="M77" s="84"/>
      <c r="N77" s="84"/>
    </row>
    <row r="78" spans="2:14" x14ac:dyDescent="0.25">
      <c r="B78" s="81" t="s">
        <v>463</v>
      </c>
      <c r="C78" s="84" t="s">
        <v>296</v>
      </c>
      <c r="M78" s="84"/>
      <c r="N78" s="84"/>
    </row>
    <row r="79" spans="2:14" x14ac:dyDescent="0.25">
      <c r="B79" s="81" t="s">
        <v>464</v>
      </c>
      <c r="C79" s="84" t="s">
        <v>296</v>
      </c>
      <c r="G79" s="84"/>
      <c r="H79" s="84"/>
      <c r="I79" s="84"/>
      <c r="J79" s="84"/>
      <c r="K79" s="84"/>
      <c r="L79" s="84"/>
      <c r="M79" s="84"/>
      <c r="N79" s="84"/>
    </row>
    <row r="80" spans="2:14" x14ac:dyDescent="0.25">
      <c r="B80" s="81" t="s">
        <v>465</v>
      </c>
      <c r="C80" s="84" t="s">
        <v>289</v>
      </c>
      <c r="D80" s="84"/>
      <c r="E80" s="84"/>
      <c r="F80" s="84" t="s">
        <v>297</v>
      </c>
      <c r="G80" s="84"/>
      <c r="H80" s="84"/>
      <c r="I80" s="84" t="s">
        <v>296</v>
      </c>
      <c r="J80" s="84"/>
      <c r="K80" s="84"/>
      <c r="L80" s="84"/>
      <c r="M80" s="84"/>
      <c r="N80" s="84"/>
    </row>
    <row r="81" spans="2:14" x14ac:dyDescent="0.25">
      <c r="B81" s="81" t="s">
        <v>466</v>
      </c>
      <c r="C81" s="84"/>
      <c r="D81" s="84"/>
      <c r="E81" s="84"/>
      <c r="F81" s="84"/>
      <c r="G81" s="84"/>
      <c r="H81" s="84"/>
      <c r="I81" s="84"/>
      <c r="J81" s="84"/>
      <c r="K81" s="84"/>
      <c r="L81" s="84"/>
      <c r="M81" s="84"/>
      <c r="N81" s="84"/>
    </row>
    <row r="82" spans="2:14" x14ac:dyDescent="0.25">
      <c r="C82" s="84"/>
      <c r="D82" s="84"/>
      <c r="E82" s="84"/>
      <c r="F82" s="84"/>
      <c r="G82" s="84"/>
      <c r="H82" s="84"/>
      <c r="I82" s="84"/>
      <c r="J82" s="84"/>
      <c r="K82" s="84"/>
      <c r="L82" s="84"/>
      <c r="M82" s="84"/>
      <c r="N82" s="84"/>
    </row>
    <row r="83" spans="2:14" x14ac:dyDescent="0.25">
      <c r="B83" s="81" t="s">
        <v>471</v>
      </c>
      <c r="C83" s="84" t="s">
        <v>297</v>
      </c>
      <c r="D83" s="84"/>
      <c r="E83" s="84"/>
      <c r="F83" s="84"/>
      <c r="G83" s="84"/>
      <c r="H83" s="84"/>
      <c r="I83" s="84"/>
      <c r="J83" s="84"/>
      <c r="K83" s="84"/>
      <c r="L83" s="84"/>
      <c r="M83" s="84"/>
      <c r="N83" s="84"/>
    </row>
    <row r="84" spans="2:14" x14ac:dyDescent="0.25">
      <c r="B84" s="81" t="s">
        <v>472</v>
      </c>
      <c r="C84" s="84"/>
      <c r="D84" s="84"/>
      <c r="E84" s="84"/>
      <c r="F84" s="84" t="s">
        <v>297</v>
      </c>
      <c r="G84" s="84"/>
      <c r="H84" s="84"/>
      <c r="I84" s="84"/>
      <c r="J84" s="84"/>
      <c r="K84" s="84"/>
      <c r="L84" s="84"/>
      <c r="M84" s="84"/>
      <c r="N84" s="84"/>
    </row>
    <row r="85" spans="2:14" x14ac:dyDescent="0.25">
      <c r="B85" s="81" t="s">
        <v>683</v>
      </c>
      <c r="C85" s="84"/>
      <c r="D85" s="84"/>
      <c r="E85" s="84"/>
      <c r="F85" s="84" t="s">
        <v>297</v>
      </c>
      <c r="G85" s="84"/>
      <c r="H85" s="84"/>
      <c r="I85" s="84"/>
      <c r="J85" s="84"/>
      <c r="K85" s="84"/>
      <c r="L85" s="84"/>
      <c r="M85" s="84"/>
      <c r="N85" s="84"/>
    </row>
    <row r="86" spans="2:14" x14ac:dyDescent="0.25">
      <c r="B86" s="81" t="s">
        <v>675</v>
      </c>
      <c r="C86" s="84"/>
      <c r="D86" s="84"/>
      <c r="E86" s="84"/>
      <c r="F86" s="84" t="s">
        <v>297</v>
      </c>
      <c r="G86" s="84"/>
      <c r="H86" s="84"/>
      <c r="I86" s="84"/>
      <c r="J86" s="84"/>
      <c r="K86" s="84"/>
      <c r="L86" s="84"/>
      <c r="M86" s="84"/>
      <c r="N86" s="84"/>
    </row>
    <row r="87" spans="2:14" x14ac:dyDescent="0.25">
      <c r="B87" s="81" t="s">
        <v>467</v>
      </c>
      <c r="C87" s="84"/>
      <c r="D87" s="84"/>
      <c r="E87" s="84"/>
      <c r="F87" s="84"/>
      <c r="G87" s="84"/>
      <c r="H87" s="84"/>
      <c r="I87" s="84" t="s">
        <v>297</v>
      </c>
      <c r="J87" s="84"/>
      <c r="K87" s="84"/>
      <c r="L87" s="84"/>
      <c r="M87" s="84"/>
      <c r="N87" s="84"/>
    </row>
    <row r="88" spans="2:14" x14ac:dyDescent="0.25">
      <c r="B88" s="81" t="s">
        <v>674</v>
      </c>
      <c r="C88" s="84"/>
      <c r="D88" s="84"/>
      <c r="E88" s="84"/>
      <c r="F88" s="84"/>
      <c r="G88" s="84"/>
      <c r="H88" s="84"/>
      <c r="I88" s="84"/>
      <c r="J88" s="84"/>
      <c r="K88" s="84"/>
      <c r="L88" s="84" t="s">
        <v>297</v>
      </c>
      <c r="M88" s="84"/>
      <c r="N88" s="84"/>
    </row>
    <row r="89" spans="2:14" x14ac:dyDescent="0.25">
      <c r="B89" s="81" t="s">
        <v>684</v>
      </c>
      <c r="C89" s="84"/>
      <c r="D89" s="84"/>
      <c r="E89" s="84"/>
      <c r="F89" s="84"/>
      <c r="G89" s="84"/>
      <c r="H89" s="84"/>
      <c r="I89" s="84"/>
      <c r="J89" s="84"/>
      <c r="K89" s="84"/>
      <c r="L89" s="84" t="s">
        <v>297</v>
      </c>
      <c r="M89" s="84"/>
      <c r="N89" s="84"/>
    </row>
    <row r="90" spans="2:14" x14ac:dyDescent="0.25">
      <c r="B90" s="81" t="s">
        <v>673</v>
      </c>
      <c r="C90" s="84"/>
      <c r="D90" s="84"/>
      <c r="E90" s="84"/>
      <c r="F90" s="84"/>
      <c r="G90" s="84"/>
      <c r="H90" s="84"/>
      <c r="I90" s="84"/>
      <c r="J90" s="84"/>
      <c r="K90" s="84"/>
      <c r="L90" s="84" t="s">
        <v>297</v>
      </c>
      <c r="M90" s="84"/>
      <c r="N90" s="84"/>
    </row>
    <row r="91" spans="2:14" x14ac:dyDescent="0.25">
      <c r="B91" s="85" t="s">
        <v>295</v>
      </c>
      <c r="C91" s="84"/>
      <c r="D91" s="84"/>
      <c r="E91" s="84"/>
      <c r="F91" s="84"/>
      <c r="G91" s="84"/>
      <c r="H91" s="84"/>
      <c r="I91" s="84"/>
      <c r="J91" s="84"/>
      <c r="K91" s="84"/>
      <c r="L91" s="84"/>
      <c r="M91" s="84"/>
      <c r="N91" s="84"/>
    </row>
    <row r="92" spans="2:14" x14ac:dyDescent="0.25">
      <c r="C92" s="84"/>
      <c r="D92" s="84"/>
      <c r="E92" s="84"/>
      <c r="F92" s="84"/>
      <c r="G92" s="84"/>
      <c r="H92" s="84"/>
      <c r="I92" s="84"/>
      <c r="J92" s="84"/>
      <c r="K92" s="84"/>
      <c r="L92" s="84"/>
      <c r="M92" s="84"/>
      <c r="N92" s="84"/>
    </row>
    <row r="93" spans="2:14" x14ac:dyDescent="0.25">
      <c r="C93" s="84"/>
      <c r="D93" s="84"/>
      <c r="E93" s="84"/>
      <c r="F93" s="84"/>
      <c r="G93" s="84"/>
      <c r="H93" s="84"/>
      <c r="I93" s="84"/>
      <c r="J93" s="84"/>
      <c r="K93" s="84"/>
      <c r="L93" s="84"/>
      <c r="M93" s="84"/>
      <c r="N93" s="84"/>
    </row>
    <row r="94" spans="2:14" x14ac:dyDescent="0.25">
      <c r="C94" s="84"/>
      <c r="D94" s="84"/>
      <c r="E94" s="84"/>
      <c r="F94" s="84"/>
      <c r="G94" s="84"/>
      <c r="H94" s="84"/>
      <c r="I94" s="84"/>
      <c r="J94" s="84"/>
      <c r="K94" s="84"/>
      <c r="L94" s="84"/>
      <c r="M94" s="84"/>
      <c r="N94" s="84"/>
    </row>
    <row r="95" spans="2:14" x14ac:dyDescent="0.25">
      <c r="C95" s="84"/>
      <c r="D95" s="84"/>
      <c r="E95" s="84"/>
      <c r="F95" s="84"/>
      <c r="G95" s="84"/>
      <c r="H95" s="84"/>
      <c r="I95" s="84"/>
      <c r="J95" s="84"/>
      <c r="K95" s="84"/>
      <c r="L95" s="84"/>
      <c r="M95" s="84"/>
      <c r="N95" s="84"/>
    </row>
    <row r="96" spans="2:14" x14ac:dyDescent="0.25">
      <c r="C96" s="84"/>
      <c r="D96" s="84"/>
      <c r="E96" s="84"/>
      <c r="F96" s="84"/>
      <c r="G96" s="84"/>
      <c r="H96" s="84"/>
      <c r="I96" s="84"/>
      <c r="J96" s="84"/>
      <c r="K96" s="84"/>
      <c r="L96" s="84"/>
      <c r="M96" s="84"/>
      <c r="N96" s="84"/>
    </row>
    <row r="97" spans="3:14" x14ac:dyDescent="0.25">
      <c r="C97" s="84"/>
      <c r="D97" s="84"/>
      <c r="E97" s="84"/>
      <c r="F97" s="84"/>
      <c r="G97" s="84"/>
      <c r="H97" s="84"/>
      <c r="I97" s="84"/>
      <c r="J97" s="84"/>
      <c r="K97" s="84"/>
      <c r="L97" s="84"/>
      <c r="M97" s="84"/>
      <c r="N97" s="84"/>
    </row>
    <row r="98" spans="3:14" x14ac:dyDescent="0.25">
      <c r="C98" s="84"/>
      <c r="D98" s="84"/>
      <c r="E98" s="84"/>
      <c r="F98" s="84"/>
      <c r="G98" s="84"/>
      <c r="H98" s="84"/>
      <c r="I98" s="84"/>
      <c r="J98" s="84"/>
      <c r="K98" s="84"/>
      <c r="L98" s="84"/>
      <c r="M98" s="84"/>
      <c r="N98" s="84"/>
    </row>
    <row r="99" spans="3:14" x14ac:dyDescent="0.25">
      <c r="C99" s="84"/>
      <c r="D99" s="84"/>
      <c r="E99" s="84"/>
      <c r="F99" s="84"/>
      <c r="G99" s="84"/>
      <c r="H99" s="84"/>
      <c r="I99" s="84"/>
      <c r="J99" s="84"/>
      <c r="K99" s="84"/>
      <c r="L99" s="84"/>
      <c r="M99" s="84"/>
      <c r="N99" s="84"/>
    </row>
    <row r="100" spans="3:14" x14ac:dyDescent="0.25">
      <c r="C100" s="84"/>
      <c r="D100" s="84"/>
      <c r="E100" s="84"/>
      <c r="F100" s="84"/>
      <c r="G100" s="84"/>
      <c r="H100" s="84"/>
      <c r="I100" s="84"/>
      <c r="J100" s="84"/>
      <c r="K100" s="84"/>
      <c r="L100" s="84"/>
      <c r="M100" s="84"/>
      <c r="N100" s="84"/>
    </row>
    <row r="101" spans="3:14" x14ac:dyDescent="0.25">
      <c r="C101" s="84"/>
      <c r="D101" s="84"/>
      <c r="E101" s="84"/>
      <c r="F101" s="84"/>
      <c r="G101" s="84"/>
      <c r="H101" s="84"/>
      <c r="I101" s="84"/>
      <c r="J101" s="84"/>
      <c r="K101" s="84"/>
      <c r="L101" s="84"/>
      <c r="M101" s="84"/>
      <c r="N101" s="84"/>
    </row>
    <row r="102" spans="3:14" x14ac:dyDescent="0.25">
      <c r="C102" s="84"/>
      <c r="D102" s="84"/>
      <c r="E102" s="84"/>
      <c r="F102" s="84"/>
      <c r="G102" s="84"/>
      <c r="H102" s="84"/>
      <c r="I102" s="84"/>
      <c r="J102" s="84"/>
      <c r="K102" s="84"/>
      <c r="L102" s="84"/>
      <c r="M102" s="84"/>
      <c r="N102" s="84"/>
    </row>
  </sheetData>
  <phoneticPr fontId="5"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9"/>
  <sheetViews>
    <sheetView zoomScale="150" zoomScaleNormal="150" zoomScalePageLayoutView="150" workbookViewId="0">
      <selection activeCell="E62" sqref="E62"/>
    </sheetView>
  </sheetViews>
  <sheetFormatPr baseColWidth="10" defaultColWidth="11.5" defaultRowHeight="17" x14ac:dyDescent="0.25"/>
  <sheetData>
    <row r="1" spans="1:9" x14ac:dyDescent="0.25">
      <c r="A1" s="93"/>
      <c r="B1" s="93"/>
      <c r="C1" s="93"/>
      <c r="D1" s="93"/>
      <c r="E1" s="93"/>
      <c r="F1" s="93"/>
      <c r="G1" s="93"/>
      <c r="H1" s="93"/>
      <c r="I1" s="93"/>
    </row>
    <row r="2" spans="1:9" ht="21" x14ac:dyDescent="0.3">
      <c r="A2" s="93"/>
      <c r="B2" s="94" t="s">
        <v>480</v>
      </c>
      <c r="C2" s="94"/>
      <c r="D2" s="94"/>
      <c r="E2" s="93"/>
      <c r="F2" s="93"/>
      <c r="G2" s="93"/>
      <c r="H2" s="93"/>
      <c r="I2" s="93"/>
    </row>
    <row r="3" spans="1:9" x14ac:dyDescent="0.25">
      <c r="A3" s="93"/>
      <c r="B3" s="93" t="s">
        <v>481</v>
      </c>
      <c r="C3" s="93"/>
      <c r="D3" s="93"/>
      <c r="E3" s="93"/>
      <c r="F3" s="93"/>
      <c r="G3" s="93"/>
      <c r="H3" s="93"/>
      <c r="I3" s="93"/>
    </row>
    <row r="4" spans="1:9" x14ac:dyDescent="0.25">
      <c r="A4" s="93"/>
      <c r="B4" s="93"/>
      <c r="C4" s="93" t="s">
        <v>482</v>
      </c>
      <c r="D4" s="93"/>
      <c r="E4" s="93"/>
      <c r="F4" s="93"/>
      <c r="G4" s="93"/>
      <c r="H4" s="93"/>
      <c r="I4" s="93"/>
    </row>
    <row r="5" spans="1:9" x14ac:dyDescent="0.25">
      <c r="A5" s="93"/>
      <c r="B5" s="93"/>
      <c r="C5" s="93" t="s">
        <v>483</v>
      </c>
      <c r="D5" s="93"/>
      <c r="E5" s="93"/>
      <c r="F5" s="93"/>
      <c r="G5" s="93"/>
      <c r="H5" s="93"/>
      <c r="I5" s="93"/>
    </row>
    <row r="6" spans="1:9" x14ac:dyDescent="0.25">
      <c r="A6" s="93"/>
      <c r="B6" s="93"/>
      <c r="C6" s="93" t="s">
        <v>484</v>
      </c>
      <c r="D6" s="93"/>
      <c r="E6" s="93"/>
      <c r="F6" s="93"/>
      <c r="G6" s="93"/>
      <c r="H6" s="93"/>
      <c r="I6" s="93"/>
    </row>
    <row r="7" spans="1:9" x14ac:dyDescent="0.25">
      <c r="A7" s="93"/>
      <c r="B7" s="93"/>
      <c r="C7" s="93" t="s">
        <v>485</v>
      </c>
      <c r="D7" s="93"/>
      <c r="E7" s="93"/>
      <c r="F7" s="93"/>
      <c r="G7" s="93"/>
      <c r="H7" s="93"/>
      <c r="I7" s="93"/>
    </row>
    <row r="8" spans="1:9" x14ac:dyDescent="0.25">
      <c r="A8" s="93"/>
      <c r="B8" s="93"/>
      <c r="C8" s="93" t="s">
        <v>641</v>
      </c>
      <c r="D8" s="93"/>
      <c r="E8" s="93"/>
      <c r="F8" s="93"/>
      <c r="G8" s="93"/>
      <c r="H8" s="93"/>
      <c r="I8" s="93"/>
    </row>
    <row r="9" spans="1:9" x14ac:dyDescent="0.25">
      <c r="A9" s="93"/>
      <c r="B9" s="93"/>
      <c r="C9" s="93" t="s">
        <v>642</v>
      </c>
      <c r="D9" s="93"/>
      <c r="E9" s="93"/>
      <c r="F9" s="93"/>
      <c r="G9" s="93"/>
      <c r="H9" s="93"/>
      <c r="I9" s="93"/>
    </row>
    <row r="10" spans="1:9" x14ac:dyDescent="0.25">
      <c r="A10" s="93"/>
      <c r="B10" s="93"/>
      <c r="C10" s="93" t="s">
        <v>643</v>
      </c>
      <c r="D10" s="93"/>
      <c r="E10" s="93"/>
      <c r="F10" s="93"/>
      <c r="G10" s="93"/>
      <c r="H10" s="93"/>
      <c r="I10" s="93"/>
    </row>
    <row r="11" spans="1:9" x14ac:dyDescent="0.25">
      <c r="A11" s="93"/>
      <c r="B11" s="93"/>
      <c r="C11" s="93" t="s">
        <v>644</v>
      </c>
      <c r="D11" s="93"/>
      <c r="E11" s="93"/>
      <c r="F11" s="93"/>
      <c r="G11" s="93"/>
      <c r="H11" s="93"/>
      <c r="I11" s="93"/>
    </row>
    <row r="12" spans="1:9" x14ac:dyDescent="0.25">
      <c r="A12" s="93"/>
      <c r="B12" s="93"/>
      <c r="C12" s="93" t="s">
        <v>645</v>
      </c>
      <c r="D12" s="93"/>
      <c r="E12" s="93"/>
      <c r="F12" s="93"/>
      <c r="G12" s="93"/>
      <c r="H12" s="93"/>
      <c r="I12" s="93"/>
    </row>
    <row r="13" spans="1:9" x14ac:dyDescent="0.25">
      <c r="A13" s="93"/>
      <c r="B13" s="93"/>
      <c r="C13" s="93"/>
      <c r="D13" s="93"/>
      <c r="E13" s="93"/>
      <c r="F13" s="93"/>
      <c r="G13" s="93"/>
      <c r="H13" s="93"/>
      <c r="I13" s="93"/>
    </row>
    <row r="14" spans="1:9" x14ac:dyDescent="0.25">
      <c r="A14" s="93"/>
      <c r="B14" s="93" t="s">
        <v>489</v>
      </c>
      <c r="C14" s="93"/>
      <c r="D14" s="93"/>
      <c r="E14" s="93"/>
      <c r="F14" s="93"/>
      <c r="G14" s="93"/>
      <c r="H14" s="93"/>
      <c r="I14" s="93"/>
    </row>
    <row r="15" spans="1:9" x14ac:dyDescent="0.25">
      <c r="A15" s="93"/>
      <c r="B15" s="93"/>
      <c r="C15" s="93" t="s">
        <v>490</v>
      </c>
      <c r="D15" s="93"/>
      <c r="E15" s="93"/>
      <c r="F15" s="93"/>
      <c r="G15" s="93"/>
      <c r="H15" s="93"/>
      <c r="I15" s="93"/>
    </row>
    <row r="16" spans="1:9" x14ac:dyDescent="0.25">
      <c r="A16" s="93"/>
      <c r="B16" s="93"/>
      <c r="C16" s="93" t="s">
        <v>491</v>
      </c>
      <c r="D16" s="93"/>
      <c r="E16" s="93"/>
      <c r="F16" s="93"/>
      <c r="G16" s="93"/>
      <c r="H16" s="93"/>
      <c r="I16" s="93"/>
    </row>
    <row r="17" spans="1:9" x14ac:dyDescent="0.25">
      <c r="A17" s="93"/>
      <c r="B17" s="93"/>
      <c r="C17" s="93" t="s">
        <v>492</v>
      </c>
      <c r="D17" s="93"/>
      <c r="E17" s="93"/>
      <c r="F17" s="93"/>
      <c r="G17" s="93"/>
      <c r="H17" s="93"/>
      <c r="I17" s="93"/>
    </row>
    <row r="18" spans="1:9" x14ac:dyDescent="0.25">
      <c r="A18" s="93"/>
      <c r="B18" s="93"/>
      <c r="C18" s="93"/>
      <c r="D18" s="93"/>
      <c r="E18" s="93"/>
      <c r="F18" s="93"/>
      <c r="G18" s="93"/>
      <c r="H18" s="93"/>
      <c r="I18" s="93"/>
    </row>
    <row r="19" spans="1:9" x14ac:dyDescent="0.25">
      <c r="A19" s="93"/>
      <c r="B19" s="93"/>
      <c r="C19" s="93" t="s">
        <v>493</v>
      </c>
      <c r="D19" s="93"/>
      <c r="E19" s="93"/>
      <c r="F19" s="93"/>
      <c r="G19" s="93"/>
      <c r="H19" s="93"/>
      <c r="I19" s="93"/>
    </row>
    <row r="20" spans="1:9" x14ac:dyDescent="0.25">
      <c r="A20" s="93"/>
      <c r="B20" s="93"/>
      <c r="C20" s="93">
        <v>1</v>
      </c>
      <c r="D20" s="93" t="s">
        <v>494</v>
      </c>
      <c r="E20" s="93"/>
      <c r="F20" s="93"/>
      <c r="G20" s="93"/>
      <c r="H20" s="93"/>
      <c r="I20" s="93"/>
    </row>
    <row r="21" spans="1:9" x14ac:dyDescent="0.25">
      <c r="A21" s="93"/>
      <c r="B21" s="93"/>
      <c r="C21" s="93"/>
      <c r="D21" s="93" t="s">
        <v>495</v>
      </c>
      <c r="E21" s="93"/>
      <c r="F21" s="93"/>
      <c r="G21" s="93"/>
      <c r="H21" s="93"/>
      <c r="I21" s="93"/>
    </row>
    <row r="22" spans="1:9" x14ac:dyDescent="0.25">
      <c r="A22" s="93"/>
      <c r="B22" s="93"/>
      <c r="C22" s="93">
        <v>2</v>
      </c>
      <c r="D22" s="93" t="s">
        <v>496</v>
      </c>
      <c r="E22" s="93"/>
      <c r="F22" s="93"/>
      <c r="G22" s="93"/>
      <c r="H22" s="93"/>
      <c r="I22" s="93"/>
    </row>
    <row r="23" spans="1:9" x14ac:dyDescent="0.25">
      <c r="A23" s="93"/>
      <c r="B23" s="93"/>
      <c r="C23" s="93"/>
      <c r="D23" s="93" t="s">
        <v>497</v>
      </c>
      <c r="E23" s="93"/>
      <c r="F23" s="93"/>
      <c r="G23" s="93"/>
      <c r="H23" s="93"/>
      <c r="I23" s="93"/>
    </row>
    <row r="24" spans="1:9" x14ac:dyDescent="0.25">
      <c r="A24" s="93"/>
      <c r="B24" s="93"/>
      <c r="C24" s="93">
        <v>3</v>
      </c>
      <c r="D24" s="93" t="s">
        <v>498</v>
      </c>
      <c r="E24" s="93"/>
      <c r="F24" s="93"/>
      <c r="G24" s="93"/>
      <c r="H24" s="93"/>
      <c r="I24" s="93"/>
    </row>
    <row r="25" spans="1:9" x14ac:dyDescent="0.25">
      <c r="A25" s="93"/>
      <c r="B25" s="93"/>
      <c r="C25" s="93"/>
      <c r="D25" s="93" t="s">
        <v>499</v>
      </c>
      <c r="E25" s="93"/>
      <c r="F25" s="93"/>
      <c r="G25" s="93"/>
      <c r="H25" s="93"/>
      <c r="I25" s="93"/>
    </row>
    <row r="26" spans="1:9" x14ac:dyDescent="0.25">
      <c r="A26" s="93"/>
      <c r="B26" s="93"/>
      <c r="C26" s="93"/>
      <c r="D26" s="93" t="s">
        <v>500</v>
      </c>
      <c r="E26" s="93"/>
      <c r="F26" s="93"/>
      <c r="G26" s="93"/>
      <c r="H26" s="93"/>
      <c r="I26" s="93"/>
    </row>
    <row r="27" spans="1:9" x14ac:dyDescent="0.25">
      <c r="A27" s="93"/>
      <c r="B27" s="93"/>
      <c r="C27" s="93"/>
      <c r="D27" s="93"/>
      <c r="E27" s="93"/>
      <c r="F27" s="93"/>
      <c r="G27" s="93"/>
      <c r="H27" s="93"/>
      <c r="I27" s="93"/>
    </row>
    <row r="28" spans="1:9" x14ac:dyDescent="0.25">
      <c r="A28" s="93"/>
      <c r="B28" s="93"/>
      <c r="C28" s="93" t="s">
        <v>501</v>
      </c>
      <c r="D28" s="93"/>
      <c r="E28" s="93"/>
      <c r="F28" s="93"/>
      <c r="G28" s="93"/>
      <c r="H28" s="93"/>
      <c r="I28" s="93"/>
    </row>
    <row r="29" spans="1:9" x14ac:dyDescent="0.25">
      <c r="A29" s="93"/>
      <c r="B29" s="93"/>
      <c r="C29" s="93"/>
      <c r="D29" s="93" t="s">
        <v>502</v>
      </c>
      <c r="E29" s="93"/>
      <c r="F29" s="93"/>
      <c r="G29" s="93"/>
      <c r="H29" s="93"/>
      <c r="I29" s="93"/>
    </row>
    <row r="30" spans="1:9" x14ac:dyDescent="0.25">
      <c r="A30" s="93"/>
      <c r="B30" s="93"/>
      <c r="C30" s="93"/>
      <c r="D30" s="93" t="s">
        <v>503</v>
      </c>
      <c r="E30" s="93"/>
      <c r="F30" s="93"/>
      <c r="G30" s="93"/>
      <c r="H30" s="93"/>
      <c r="I30" s="93"/>
    </row>
    <row r="31" spans="1:9" x14ac:dyDescent="0.25">
      <c r="A31" s="93"/>
      <c r="B31" s="93"/>
      <c r="C31" s="93"/>
      <c r="D31" s="93"/>
      <c r="E31" s="93"/>
      <c r="F31" s="93"/>
      <c r="G31" s="93"/>
      <c r="H31" s="93"/>
      <c r="I31" s="93"/>
    </row>
    <row r="32" spans="1:9" x14ac:dyDescent="0.25">
      <c r="A32" s="93"/>
      <c r="B32" s="93"/>
      <c r="C32" s="93" t="s">
        <v>504</v>
      </c>
      <c r="D32" s="93"/>
      <c r="E32" s="93"/>
      <c r="F32" s="93"/>
      <c r="G32" s="93"/>
      <c r="H32" s="93"/>
      <c r="I32" s="93"/>
    </row>
    <row r="33" spans="1:9" x14ac:dyDescent="0.25">
      <c r="A33" s="93"/>
      <c r="B33" s="93"/>
      <c r="C33" s="93" t="s">
        <v>505</v>
      </c>
      <c r="D33" s="93"/>
      <c r="E33" s="93"/>
      <c r="F33" s="93"/>
      <c r="G33" s="93"/>
      <c r="H33" s="93"/>
      <c r="I33" s="93"/>
    </row>
    <row r="34" spans="1:9" x14ac:dyDescent="0.25">
      <c r="A34" s="93"/>
      <c r="B34" s="93"/>
      <c r="C34" s="93" t="s">
        <v>506</v>
      </c>
      <c r="D34" s="93"/>
      <c r="E34" s="93"/>
      <c r="F34" s="93"/>
      <c r="G34" s="93"/>
      <c r="H34" s="93"/>
      <c r="I34" s="93"/>
    </row>
    <row r="35" spans="1:9" x14ac:dyDescent="0.25">
      <c r="A35" s="93"/>
      <c r="B35" s="93"/>
      <c r="C35" s="93" t="s">
        <v>507</v>
      </c>
      <c r="D35" s="93"/>
      <c r="E35" s="93"/>
      <c r="F35" s="93"/>
      <c r="G35" s="93"/>
      <c r="H35" s="93"/>
      <c r="I35" s="93"/>
    </row>
    <row r="36" spans="1:9" x14ac:dyDescent="0.25">
      <c r="A36" s="93"/>
      <c r="B36" s="93"/>
      <c r="C36" s="93"/>
      <c r="D36" s="93"/>
      <c r="E36" s="93"/>
      <c r="F36" s="93"/>
      <c r="G36" s="93"/>
      <c r="H36" s="93"/>
      <c r="I36" s="93"/>
    </row>
    <row r="37" spans="1:9" ht="21" x14ac:dyDescent="0.3">
      <c r="A37" s="93"/>
      <c r="B37" s="94" t="s">
        <v>508</v>
      </c>
      <c r="C37" s="94"/>
      <c r="D37" s="94"/>
      <c r="E37" s="93"/>
      <c r="F37" s="93"/>
      <c r="G37" s="93"/>
      <c r="H37" s="93"/>
      <c r="I37" s="93"/>
    </row>
    <row r="38" spans="1:9" x14ac:dyDescent="0.25">
      <c r="A38" s="93"/>
      <c r="B38" s="93" t="s">
        <v>509</v>
      </c>
      <c r="C38" s="93"/>
      <c r="D38" s="93"/>
      <c r="E38" s="93"/>
      <c r="F38" s="93"/>
      <c r="G38" s="93"/>
      <c r="H38" s="93"/>
      <c r="I38" s="93"/>
    </row>
    <row r="39" spans="1:9" x14ac:dyDescent="0.25">
      <c r="A39" s="93"/>
      <c r="B39" s="93"/>
      <c r="C39" s="93" t="s">
        <v>482</v>
      </c>
      <c r="D39" s="93"/>
      <c r="E39" s="93"/>
      <c r="F39" s="93"/>
      <c r="G39" s="93"/>
      <c r="H39" s="93"/>
      <c r="I39" s="93"/>
    </row>
    <row r="40" spans="1:9" x14ac:dyDescent="0.25">
      <c r="A40" s="93"/>
      <c r="B40" s="93"/>
      <c r="C40" s="93" t="s">
        <v>510</v>
      </c>
      <c r="D40" s="93"/>
      <c r="E40" s="93"/>
      <c r="F40" s="93"/>
      <c r="G40" s="93"/>
      <c r="H40" s="93"/>
      <c r="I40" s="93"/>
    </row>
    <row r="41" spans="1:9" x14ac:dyDescent="0.25">
      <c r="A41" s="93"/>
      <c r="B41" s="93"/>
      <c r="C41" s="93" t="s">
        <v>511</v>
      </c>
      <c r="D41" s="93"/>
      <c r="E41" s="93"/>
      <c r="F41" s="93"/>
      <c r="G41" s="93"/>
      <c r="H41" s="93"/>
      <c r="I41" s="93"/>
    </row>
    <row r="42" spans="1:9" x14ac:dyDescent="0.25">
      <c r="A42" s="93"/>
      <c r="B42" s="93"/>
      <c r="C42" s="93" t="s">
        <v>512</v>
      </c>
      <c r="D42" s="93"/>
      <c r="E42" s="93"/>
      <c r="F42" s="93"/>
      <c r="G42" s="93"/>
      <c r="H42" s="93"/>
      <c r="I42" s="93"/>
    </row>
    <row r="43" spans="1:9" x14ac:dyDescent="0.25">
      <c r="A43" s="93"/>
      <c r="B43" s="93"/>
      <c r="C43" s="93" t="s">
        <v>513</v>
      </c>
      <c r="D43" s="93"/>
      <c r="E43" s="93"/>
      <c r="F43" s="93"/>
      <c r="G43" s="93"/>
      <c r="H43" s="93"/>
      <c r="I43" s="93"/>
    </row>
    <row r="44" spans="1:9" x14ac:dyDescent="0.25">
      <c r="A44" s="93"/>
      <c r="B44" s="93"/>
      <c r="C44" s="93" t="s">
        <v>514</v>
      </c>
      <c r="D44" s="93"/>
      <c r="E44" s="93"/>
      <c r="F44" s="93"/>
      <c r="G44" s="93"/>
      <c r="H44" s="93"/>
      <c r="I44" s="93"/>
    </row>
    <row r="45" spans="1:9" x14ac:dyDescent="0.25">
      <c r="A45" s="93"/>
      <c r="B45" s="93"/>
      <c r="C45" s="93" t="s">
        <v>486</v>
      </c>
      <c r="D45" s="93"/>
      <c r="E45" s="93"/>
      <c r="F45" s="93"/>
      <c r="G45" s="93"/>
      <c r="H45" s="93"/>
      <c r="I45" s="93"/>
    </row>
    <row r="46" spans="1:9" x14ac:dyDescent="0.25">
      <c r="A46" s="93"/>
      <c r="B46" s="93"/>
      <c r="C46" s="93" t="s">
        <v>487</v>
      </c>
      <c r="D46" s="93"/>
      <c r="E46" s="93"/>
      <c r="F46" s="93"/>
      <c r="G46" s="93"/>
      <c r="H46" s="93"/>
      <c r="I46" s="93"/>
    </row>
    <row r="47" spans="1:9" x14ac:dyDescent="0.25">
      <c r="A47" s="93"/>
      <c r="B47" s="93"/>
      <c r="C47" s="93" t="s">
        <v>488</v>
      </c>
      <c r="D47" s="93"/>
      <c r="E47" s="93"/>
      <c r="F47" s="93"/>
      <c r="G47" s="93"/>
      <c r="H47" s="93"/>
      <c r="I47" s="93"/>
    </row>
    <row r="48" spans="1:9" x14ac:dyDescent="0.25">
      <c r="A48" s="93"/>
      <c r="B48" s="93"/>
      <c r="C48" s="93"/>
      <c r="D48" s="93"/>
      <c r="E48" s="93"/>
      <c r="F48" s="93"/>
      <c r="G48" s="93"/>
      <c r="H48" s="93"/>
      <c r="I48" s="93"/>
    </row>
    <row r="49" spans="1:9" x14ac:dyDescent="0.25">
      <c r="A49" s="93"/>
      <c r="B49" s="93" t="s">
        <v>489</v>
      </c>
      <c r="C49" s="93"/>
      <c r="D49" s="93"/>
      <c r="E49" s="93"/>
      <c r="F49" s="93"/>
      <c r="G49" s="93"/>
      <c r="H49" s="93"/>
      <c r="I49" s="93"/>
    </row>
    <row r="50" spans="1:9" x14ac:dyDescent="0.25">
      <c r="A50" s="93"/>
      <c r="B50" s="93"/>
      <c r="C50" s="93" t="s">
        <v>490</v>
      </c>
      <c r="D50" s="93"/>
      <c r="E50" s="93"/>
      <c r="F50" s="93"/>
      <c r="G50" s="93"/>
      <c r="H50" s="93"/>
      <c r="I50" s="93"/>
    </row>
    <row r="51" spans="1:9" x14ac:dyDescent="0.25">
      <c r="A51" s="93"/>
      <c r="B51" s="93"/>
      <c r="C51" s="93" t="s">
        <v>491</v>
      </c>
      <c r="D51" s="93"/>
      <c r="E51" s="93"/>
      <c r="F51" s="93"/>
      <c r="G51" s="93"/>
      <c r="H51" s="93"/>
      <c r="I51" s="93"/>
    </row>
    <row r="52" spans="1:9" x14ac:dyDescent="0.25">
      <c r="A52" s="93"/>
      <c r="B52" s="93"/>
      <c r="C52" s="93" t="s">
        <v>492</v>
      </c>
      <c r="D52" s="93"/>
      <c r="E52" s="93"/>
      <c r="F52" s="93"/>
      <c r="G52" s="93"/>
      <c r="H52" s="93"/>
      <c r="I52" s="93"/>
    </row>
    <row r="53" spans="1:9" x14ac:dyDescent="0.25">
      <c r="A53" s="93"/>
      <c r="B53" s="93"/>
      <c r="C53" s="93"/>
      <c r="D53" s="93"/>
      <c r="E53" s="93"/>
      <c r="F53" s="93"/>
      <c r="G53" s="93"/>
      <c r="H53" s="93"/>
      <c r="I53" s="93"/>
    </row>
    <row r="54" spans="1:9" x14ac:dyDescent="0.25">
      <c r="A54" s="93"/>
      <c r="B54" s="93"/>
      <c r="C54" s="93" t="s">
        <v>493</v>
      </c>
      <c r="D54" s="93"/>
      <c r="E54" s="93"/>
      <c r="F54" s="93"/>
      <c r="G54" s="93"/>
      <c r="H54" s="93"/>
      <c r="I54" s="93"/>
    </row>
    <row r="55" spans="1:9" x14ac:dyDescent="0.25">
      <c r="A55" s="93"/>
      <c r="B55" s="93"/>
      <c r="C55" s="93">
        <v>1</v>
      </c>
      <c r="D55" s="93" t="s">
        <v>494</v>
      </c>
      <c r="E55" s="93"/>
      <c r="F55" s="93"/>
      <c r="G55" s="93"/>
      <c r="H55" s="93"/>
      <c r="I55" s="93"/>
    </row>
    <row r="56" spans="1:9" x14ac:dyDescent="0.25">
      <c r="A56" s="93"/>
      <c r="B56" s="93"/>
      <c r="C56" s="93"/>
      <c r="D56" s="93" t="s">
        <v>495</v>
      </c>
      <c r="E56" s="93"/>
      <c r="F56" s="93"/>
      <c r="G56" s="93"/>
      <c r="H56" s="93"/>
      <c r="I56" s="93"/>
    </row>
    <row r="57" spans="1:9" x14ac:dyDescent="0.25">
      <c r="A57" s="93"/>
      <c r="B57" s="93"/>
      <c r="C57" s="93">
        <v>2</v>
      </c>
      <c r="D57" s="93" t="s">
        <v>496</v>
      </c>
      <c r="E57" s="93"/>
      <c r="F57" s="93"/>
      <c r="G57" s="93"/>
      <c r="H57" s="93"/>
      <c r="I57" s="93"/>
    </row>
    <row r="58" spans="1:9" x14ac:dyDescent="0.25">
      <c r="A58" s="93"/>
      <c r="B58" s="93"/>
      <c r="C58" s="93"/>
      <c r="D58" s="93" t="s">
        <v>497</v>
      </c>
      <c r="E58" s="93"/>
      <c r="F58" s="93"/>
      <c r="G58" s="93"/>
      <c r="H58" s="93"/>
      <c r="I58" s="93"/>
    </row>
    <row r="59" spans="1:9" x14ac:dyDescent="0.25">
      <c r="A59" s="93"/>
      <c r="B59" s="93"/>
      <c r="C59" s="93">
        <v>3</v>
      </c>
      <c r="D59" s="93" t="s">
        <v>498</v>
      </c>
      <c r="E59" s="93"/>
      <c r="F59" s="93"/>
      <c r="G59" s="93"/>
      <c r="H59" s="93"/>
      <c r="I59" s="93"/>
    </row>
    <row r="60" spans="1:9" x14ac:dyDescent="0.25">
      <c r="A60" s="93"/>
      <c r="B60" s="93"/>
      <c r="C60" s="93"/>
      <c r="D60" s="93" t="s">
        <v>499</v>
      </c>
      <c r="E60" s="93"/>
      <c r="F60" s="93"/>
      <c r="G60" s="93"/>
      <c r="H60" s="93"/>
      <c r="I60" s="93"/>
    </row>
    <row r="61" spans="1:9" x14ac:dyDescent="0.25">
      <c r="A61" s="93"/>
      <c r="B61" s="93"/>
      <c r="C61" s="93"/>
      <c r="D61" s="93" t="s">
        <v>500</v>
      </c>
      <c r="E61" s="93"/>
      <c r="F61" s="93"/>
      <c r="G61" s="93"/>
      <c r="H61" s="93"/>
      <c r="I61" s="93"/>
    </row>
    <row r="62" spans="1:9" x14ac:dyDescent="0.25">
      <c r="A62" s="93"/>
      <c r="B62" s="93"/>
      <c r="C62" s="93"/>
      <c r="D62" s="93"/>
      <c r="E62" s="93"/>
      <c r="F62" s="93"/>
      <c r="G62" s="93"/>
      <c r="H62" s="93"/>
      <c r="I62" s="93"/>
    </row>
    <row r="63" spans="1:9" x14ac:dyDescent="0.25">
      <c r="A63" s="93"/>
      <c r="B63" s="93"/>
      <c r="C63" s="93" t="s">
        <v>501</v>
      </c>
      <c r="D63" s="93"/>
      <c r="E63" s="93"/>
      <c r="F63" s="93"/>
      <c r="G63" s="93"/>
      <c r="H63" s="93"/>
      <c r="I63" s="93"/>
    </row>
    <row r="64" spans="1:9" x14ac:dyDescent="0.25">
      <c r="A64" s="93"/>
      <c r="B64" s="93"/>
      <c r="C64" s="93"/>
      <c r="D64" s="93" t="s">
        <v>502</v>
      </c>
      <c r="E64" s="93"/>
      <c r="F64" s="93"/>
      <c r="G64" s="93"/>
      <c r="H64" s="93"/>
      <c r="I64" s="93"/>
    </row>
    <row r="65" spans="1:9" x14ac:dyDescent="0.25">
      <c r="A65" s="93"/>
      <c r="B65" s="93"/>
      <c r="C65" s="93"/>
      <c r="D65" s="93" t="s">
        <v>503</v>
      </c>
      <c r="E65" s="93"/>
      <c r="F65" s="93"/>
      <c r="G65" s="93"/>
      <c r="H65" s="93"/>
      <c r="I65" s="93"/>
    </row>
    <row r="66" spans="1:9" x14ac:dyDescent="0.25">
      <c r="A66" s="93"/>
      <c r="B66" s="93"/>
      <c r="C66" s="93"/>
      <c r="D66" s="93"/>
      <c r="E66" s="93"/>
      <c r="F66" s="93"/>
      <c r="G66" s="93"/>
      <c r="H66" s="93"/>
      <c r="I66" s="93"/>
    </row>
    <row r="67" spans="1:9" x14ac:dyDescent="0.25">
      <c r="A67" s="93"/>
      <c r="B67" s="93"/>
      <c r="C67" s="93" t="s">
        <v>504</v>
      </c>
      <c r="D67" s="93"/>
      <c r="E67" s="93"/>
      <c r="F67" s="93"/>
      <c r="G67" s="93"/>
      <c r="H67" s="93"/>
      <c r="I67" s="93"/>
    </row>
    <row r="68" spans="1:9" x14ac:dyDescent="0.25">
      <c r="A68" s="93"/>
      <c r="B68" s="93"/>
      <c r="C68" s="93" t="s">
        <v>505</v>
      </c>
      <c r="D68" s="93"/>
      <c r="E68" s="93"/>
      <c r="F68" s="93"/>
      <c r="G68" s="93"/>
      <c r="H68" s="93"/>
      <c r="I68" s="93"/>
    </row>
    <row r="69" spans="1:9" x14ac:dyDescent="0.25">
      <c r="A69" s="93"/>
      <c r="B69" s="93"/>
      <c r="C69" s="93" t="s">
        <v>506</v>
      </c>
      <c r="D69" s="93"/>
      <c r="E69" s="93"/>
      <c r="F69" s="93"/>
      <c r="G69" s="93"/>
      <c r="H69" s="93"/>
      <c r="I69" s="93"/>
    </row>
    <row r="70" spans="1:9" x14ac:dyDescent="0.25">
      <c r="A70" s="93"/>
      <c r="B70" s="93"/>
      <c r="C70" s="93" t="s">
        <v>507</v>
      </c>
      <c r="D70" s="93"/>
      <c r="E70" s="93"/>
      <c r="F70" s="93"/>
      <c r="G70" s="93"/>
      <c r="H70" s="93"/>
      <c r="I70" s="93"/>
    </row>
    <row r="71" spans="1:9" x14ac:dyDescent="0.25">
      <c r="A71" s="93"/>
      <c r="B71" s="93"/>
      <c r="C71" s="93"/>
      <c r="D71" s="93"/>
      <c r="E71" s="93"/>
      <c r="F71" s="93"/>
      <c r="G71" s="93"/>
      <c r="H71" s="93"/>
      <c r="I71" s="93"/>
    </row>
    <row r="72" spans="1:9" ht="21" x14ac:dyDescent="0.3">
      <c r="A72" s="93"/>
      <c r="B72" s="94" t="s">
        <v>515</v>
      </c>
      <c r="C72" s="94"/>
      <c r="D72" s="94"/>
      <c r="E72" s="93"/>
      <c r="F72" s="93"/>
      <c r="G72" s="93"/>
      <c r="H72" s="93"/>
      <c r="I72" s="93"/>
    </row>
    <row r="73" spans="1:9" x14ac:dyDescent="0.25">
      <c r="A73" s="93"/>
      <c r="B73" s="93" t="s">
        <v>516</v>
      </c>
      <c r="C73" s="93"/>
      <c r="D73" s="93"/>
      <c r="E73" s="93"/>
      <c r="F73" s="93"/>
      <c r="G73" s="93"/>
      <c r="H73" s="93"/>
      <c r="I73" s="93"/>
    </row>
    <row r="74" spans="1:9" x14ac:dyDescent="0.25">
      <c r="A74" s="93"/>
      <c r="B74" s="93"/>
      <c r="C74" s="93" t="s">
        <v>517</v>
      </c>
      <c r="D74" s="93"/>
      <c r="E74" s="93"/>
      <c r="F74" s="93"/>
      <c r="G74" s="93"/>
      <c r="H74" s="93"/>
      <c r="I74" s="93"/>
    </row>
    <row r="75" spans="1:9" x14ac:dyDescent="0.25">
      <c r="A75" s="93"/>
      <c r="B75" s="93"/>
      <c r="C75" s="93" t="s">
        <v>518</v>
      </c>
      <c r="D75" s="93"/>
      <c r="E75" s="93"/>
      <c r="F75" s="93"/>
      <c r="G75" s="93"/>
      <c r="H75" s="93"/>
      <c r="I75" s="93"/>
    </row>
    <row r="76" spans="1:9" x14ac:dyDescent="0.25">
      <c r="A76" s="93"/>
      <c r="B76" s="93"/>
      <c r="C76" s="93" t="s">
        <v>519</v>
      </c>
      <c r="D76" s="93"/>
      <c r="E76" s="93"/>
      <c r="F76" s="93"/>
      <c r="G76" s="93"/>
      <c r="H76" s="93"/>
      <c r="I76" s="93"/>
    </row>
    <row r="77" spans="1:9" x14ac:dyDescent="0.25">
      <c r="A77" s="93"/>
      <c r="B77" s="93"/>
      <c r="C77" s="93" t="s">
        <v>520</v>
      </c>
      <c r="D77" s="93"/>
      <c r="E77" s="93"/>
      <c r="F77" s="93"/>
      <c r="G77" s="93"/>
      <c r="H77" s="93"/>
      <c r="I77" s="93"/>
    </row>
    <row r="78" spans="1:9" x14ac:dyDescent="0.25">
      <c r="A78" s="93"/>
      <c r="B78" s="93"/>
      <c r="C78" s="93" t="s">
        <v>521</v>
      </c>
      <c r="D78" s="93"/>
      <c r="E78" s="93"/>
      <c r="F78" s="93"/>
      <c r="G78" s="93"/>
      <c r="H78" s="93"/>
      <c r="I78" s="93"/>
    </row>
    <row r="79" spans="1:9" x14ac:dyDescent="0.25">
      <c r="A79" s="93"/>
      <c r="B79" s="93"/>
      <c r="C79" s="93" t="s">
        <v>522</v>
      </c>
      <c r="D79" s="93"/>
      <c r="E79" s="93"/>
      <c r="F79" s="93"/>
      <c r="G79" s="93"/>
      <c r="H79" s="93"/>
      <c r="I79" s="93"/>
    </row>
    <row r="80" spans="1:9" x14ac:dyDescent="0.25">
      <c r="A80" s="93"/>
      <c r="B80" s="93"/>
      <c r="C80" s="93" t="s">
        <v>523</v>
      </c>
      <c r="D80" s="93"/>
      <c r="E80" s="93"/>
      <c r="F80" s="93"/>
      <c r="G80" s="93"/>
      <c r="H80" s="93"/>
      <c r="I80" s="93"/>
    </row>
    <row r="81" spans="1:9" x14ac:dyDescent="0.25">
      <c r="A81" s="93"/>
      <c r="B81" s="93"/>
      <c r="C81" s="93"/>
      <c r="D81" s="93"/>
      <c r="E81" s="93"/>
      <c r="F81" s="93"/>
      <c r="G81" s="93"/>
      <c r="H81" s="93"/>
      <c r="I81" s="93"/>
    </row>
    <row r="82" spans="1:9" x14ac:dyDescent="0.25">
      <c r="A82" s="93"/>
      <c r="B82" s="93" t="s">
        <v>489</v>
      </c>
      <c r="C82" s="93"/>
      <c r="D82" s="93"/>
      <c r="E82" s="93"/>
      <c r="F82" s="93"/>
      <c r="G82" s="93"/>
      <c r="H82" s="93"/>
      <c r="I82" s="93"/>
    </row>
    <row r="83" spans="1:9" x14ac:dyDescent="0.25">
      <c r="A83" s="93"/>
      <c r="B83" s="93"/>
      <c r="C83" s="93"/>
      <c r="D83" s="93" t="s">
        <v>524</v>
      </c>
      <c r="E83" s="93"/>
      <c r="F83" s="93"/>
      <c r="G83" s="93"/>
      <c r="H83" s="93"/>
      <c r="I83" s="93"/>
    </row>
    <row r="84" spans="1:9" x14ac:dyDescent="0.25">
      <c r="A84" s="93"/>
      <c r="B84" s="93"/>
      <c r="C84" s="93"/>
      <c r="D84" s="93"/>
      <c r="E84" s="93"/>
      <c r="F84" s="93"/>
      <c r="G84" s="93"/>
      <c r="H84" s="93"/>
      <c r="I84" s="93"/>
    </row>
    <row r="85" spans="1:9" x14ac:dyDescent="0.25">
      <c r="A85" s="93"/>
      <c r="B85" s="93"/>
      <c r="C85" s="93">
        <v>1</v>
      </c>
      <c r="D85" s="93" t="s">
        <v>525</v>
      </c>
      <c r="E85" s="93"/>
      <c r="F85" s="93"/>
      <c r="G85" s="93"/>
      <c r="H85" s="93"/>
      <c r="I85" s="93"/>
    </row>
    <row r="86" spans="1:9" x14ac:dyDescent="0.25">
      <c r="A86" s="93"/>
      <c r="B86" s="93"/>
      <c r="C86" s="93"/>
      <c r="D86" s="93"/>
      <c r="E86" s="93" t="s">
        <v>526</v>
      </c>
      <c r="F86" s="93"/>
      <c r="G86" s="93"/>
      <c r="H86" s="93"/>
      <c r="I86" s="93"/>
    </row>
    <row r="87" spans="1:9" x14ac:dyDescent="0.25">
      <c r="A87" s="93"/>
      <c r="B87" s="93"/>
      <c r="C87" s="93"/>
      <c r="D87" s="93"/>
      <c r="E87" s="93" t="s">
        <v>527</v>
      </c>
      <c r="F87" s="93"/>
      <c r="G87" s="93"/>
      <c r="H87" s="93"/>
      <c r="I87" s="93"/>
    </row>
    <row r="88" spans="1:9" x14ac:dyDescent="0.25">
      <c r="A88" s="93"/>
      <c r="B88" s="93"/>
      <c r="C88" s="93"/>
      <c r="D88" s="93"/>
      <c r="E88" s="93" t="s">
        <v>528</v>
      </c>
      <c r="F88" s="93"/>
      <c r="G88" s="93"/>
      <c r="H88" s="93"/>
      <c r="I88" s="93"/>
    </row>
    <row r="89" spans="1:9" x14ac:dyDescent="0.25">
      <c r="A89" s="93"/>
      <c r="B89" s="93"/>
      <c r="C89" s="93"/>
      <c r="D89" s="93"/>
      <c r="E89" s="93" t="s">
        <v>529</v>
      </c>
      <c r="F89" s="93"/>
      <c r="G89" s="93"/>
      <c r="H89" s="93"/>
      <c r="I89" s="93"/>
    </row>
    <row r="90" spans="1:9" x14ac:dyDescent="0.25">
      <c r="A90" s="93"/>
      <c r="B90" s="93"/>
      <c r="C90" s="93">
        <v>2</v>
      </c>
      <c r="D90" s="93" t="s">
        <v>530</v>
      </c>
      <c r="E90" s="93"/>
      <c r="F90" s="93"/>
      <c r="G90" s="93"/>
      <c r="H90" s="93"/>
      <c r="I90" s="93"/>
    </row>
    <row r="91" spans="1:9" x14ac:dyDescent="0.25">
      <c r="A91" s="93"/>
      <c r="B91" s="93"/>
      <c r="C91" s="93"/>
      <c r="D91" s="93"/>
      <c r="E91" s="93" t="s">
        <v>531</v>
      </c>
      <c r="F91" s="93"/>
      <c r="G91" s="93"/>
      <c r="H91" s="93"/>
      <c r="I91" s="93"/>
    </row>
    <row r="92" spans="1:9" x14ac:dyDescent="0.25">
      <c r="A92" s="93"/>
      <c r="B92" s="93"/>
      <c r="C92" s="93"/>
      <c r="D92" s="93"/>
      <c r="E92" s="93" t="s">
        <v>532</v>
      </c>
      <c r="F92" s="93"/>
      <c r="G92" s="93"/>
      <c r="H92" s="93"/>
      <c r="I92" s="93"/>
    </row>
    <row r="93" spans="1:9" x14ac:dyDescent="0.25">
      <c r="A93" s="93"/>
      <c r="B93" s="93"/>
      <c r="C93" s="93"/>
      <c r="D93" s="93"/>
      <c r="E93" s="93" t="s">
        <v>533</v>
      </c>
      <c r="F93" s="93"/>
      <c r="G93" s="93"/>
      <c r="H93" s="93"/>
      <c r="I93" s="93"/>
    </row>
    <row r="94" spans="1:9" x14ac:dyDescent="0.25">
      <c r="A94" s="93"/>
      <c r="B94" s="93"/>
      <c r="C94" s="93"/>
      <c r="D94" s="93"/>
      <c r="E94" s="93" t="s">
        <v>534</v>
      </c>
      <c r="F94" s="93"/>
      <c r="G94" s="93"/>
      <c r="H94" s="93"/>
      <c r="I94" s="93"/>
    </row>
    <row r="95" spans="1:9" x14ac:dyDescent="0.25">
      <c r="A95" s="93"/>
      <c r="B95" s="93"/>
      <c r="C95" s="93"/>
      <c r="D95" s="93"/>
      <c r="E95" s="93" t="s">
        <v>535</v>
      </c>
      <c r="F95" s="93"/>
      <c r="G95" s="93"/>
      <c r="H95" s="93"/>
      <c r="I95" s="93"/>
    </row>
    <row r="96" spans="1:9" x14ac:dyDescent="0.25">
      <c r="A96" s="93"/>
      <c r="B96" s="93"/>
      <c r="C96" s="93"/>
      <c r="D96" s="93"/>
      <c r="E96" s="93" t="s">
        <v>536</v>
      </c>
      <c r="F96" s="93"/>
      <c r="G96" s="93"/>
      <c r="H96" s="93"/>
      <c r="I96" s="93"/>
    </row>
    <row r="97" spans="1:9" ht="18" x14ac:dyDescent="0.25">
      <c r="A97" s="93"/>
      <c r="B97" s="93"/>
      <c r="C97" s="93"/>
      <c r="D97" s="93"/>
      <c r="E97" s="95" t="s">
        <v>537</v>
      </c>
      <c r="F97" s="95"/>
      <c r="G97" s="95"/>
      <c r="H97" s="95"/>
      <c r="I97" s="95"/>
    </row>
    <row r="98" spans="1:9" x14ac:dyDescent="0.25">
      <c r="A98" s="93"/>
      <c r="B98" s="93"/>
      <c r="C98" s="93"/>
      <c r="D98" s="93"/>
      <c r="E98" s="93" t="s">
        <v>538</v>
      </c>
      <c r="F98" s="93"/>
      <c r="G98" s="93"/>
      <c r="H98" s="93"/>
      <c r="I98" s="93"/>
    </row>
    <row r="99" spans="1:9" x14ac:dyDescent="0.25">
      <c r="A99" s="93"/>
      <c r="B99" s="93"/>
      <c r="C99" s="93">
        <v>3</v>
      </c>
      <c r="D99" s="93" t="s">
        <v>539</v>
      </c>
      <c r="E99" s="93"/>
      <c r="F99" s="93"/>
      <c r="G99" s="93"/>
      <c r="H99" s="93"/>
      <c r="I99" s="93"/>
    </row>
    <row r="100" spans="1:9" x14ac:dyDescent="0.25">
      <c r="A100" s="93"/>
      <c r="B100" s="93"/>
      <c r="C100" s="93">
        <v>4</v>
      </c>
      <c r="D100" s="93" t="s">
        <v>540</v>
      </c>
      <c r="E100" s="93"/>
      <c r="F100" s="93"/>
      <c r="G100" s="93"/>
      <c r="H100" s="93"/>
      <c r="I100" s="93"/>
    </row>
    <row r="101" spans="1:9" x14ac:dyDescent="0.25">
      <c r="A101" s="93"/>
      <c r="B101" s="93"/>
      <c r="C101" s="93">
        <v>5</v>
      </c>
      <c r="D101" s="93" t="s">
        <v>541</v>
      </c>
      <c r="E101" s="93"/>
      <c r="F101" s="93"/>
      <c r="G101" s="93"/>
      <c r="H101" s="93"/>
      <c r="I101" s="93"/>
    </row>
    <row r="102" spans="1:9" x14ac:dyDescent="0.25">
      <c r="A102" s="93"/>
      <c r="B102" s="93"/>
      <c r="C102" s="93"/>
      <c r="D102" s="93"/>
      <c r="E102" s="93"/>
      <c r="F102" s="93"/>
      <c r="G102" s="93"/>
      <c r="H102" s="93"/>
      <c r="I102" s="93"/>
    </row>
    <row r="103" spans="1:9" ht="18" x14ac:dyDescent="0.25">
      <c r="A103" s="93"/>
      <c r="B103" s="93"/>
      <c r="C103" s="93"/>
      <c r="D103" s="93"/>
      <c r="E103" s="95"/>
      <c r="F103" s="93"/>
      <c r="G103" s="93"/>
      <c r="H103" s="93"/>
      <c r="I103" s="93"/>
    </row>
    <row r="104" spans="1:9" x14ac:dyDescent="0.25">
      <c r="A104" s="93"/>
      <c r="B104" s="93"/>
      <c r="C104" s="93"/>
      <c r="D104" s="93"/>
      <c r="E104" s="93"/>
      <c r="F104" s="93"/>
      <c r="G104" s="93"/>
      <c r="H104" s="93"/>
      <c r="I104" s="93"/>
    </row>
    <row r="105" spans="1:9" ht="21" x14ac:dyDescent="0.3">
      <c r="A105" s="93"/>
      <c r="B105" s="94" t="s">
        <v>542</v>
      </c>
      <c r="C105" s="94"/>
      <c r="D105" s="94"/>
      <c r="E105" s="93"/>
      <c r="F105" s="93"/>
      <c r="G105" s="93"/>
      <c r="H105" s="93"/>
      <c r="I105" s="93"/>
    </row>
    <row r="106" spans="1:9" x14ac:dyDescent="0.25">
      <c r="A106" s="93"/>
      <c r="B106" s="93" t="s">
        <v>543</v>
      </c>
      <c r="C106" s="93"/>
      <c r="D106" s="93"/>
      <c r="E106" s="93"/>
      <c r="F106" s="93"/>
      <c r="G106" s="93"/>
      <c r="H106" s="93"/>
      <c r="I106" s="93"/>
    </row>
    <row r="107" spans="1:9" x14ac:dyDescent="0.25">
      <c r="A107" s="93"/>
      <c r="B107" s="93"/>
      <c r="C107" s="93" t="s">
        <v>544</v>
      </c>
      <c r="D107" s="93"/>
      <c r="E107" s="93"/>
      <c r="F107" s="93"/>
      <c r="G107" s="93"/>
      <c r="H107" s="93"/>
      <c r="I107" s="93"/>
    </row>
    <row r="108" spans="1:9" x14ac:dyDescent="0.25">
      <c r="A108" s="93"/>
      <c r="B108" s="93"/>
      <c r="C108" s="93" t="s">
        <v>545</v>
      </c>
      <c r="D108" s="93"/>
      <c r="E108" s="93"/>
      <c r="F108" s="93"/>
      <c r="G108" s="93"/>
      <c r="H108" s="93"/>
      <c r="I108" s="93"/>
    </row>
    <row r="109" spans="1:9" x14ac:dyDescent="0.25">
      <c r="A109" s="93"/>
      <c r="B109" s="93"/>
      <c r="C109" s="93" t="s">
        <v>546</v>
      </c>
      <c r="D109" s="93"/>
      <c r="E109" s="93"/>
      <c r="F109" s="93"/>
      <c r="G109" s="93"/>
      <c r="H109" s="93"/>
      <c r="I109" s="93"/>
    </row>
    <row r="110" spans="1:9" x14ac:dyDescent="0.25">
      <c r="A110" s="93"/>
      <c r="B110" s="93"/>
      <c r="C110" s="93" t="s">
        <v>547</v>
      </c>
      <c r="D110" s="93"/>
      <c r="E110" s="93"/>
      <c r="F110" s="93"/>
      <c r="G110" s="93"/>
      <c r="H110" s="93"/>
      <c r="I110" s="93"/>
    </row>
    <row r="111" spans="1:9" x14ac:dyDescent="0.25">
      <c r="A111" s="93"/>
      <c r="B111" s="93"/>
      <c r="C111" s="93" t="s">
        <v>548</v>
      </c>
      <c r="D111" s="93"/>
      <c r="E111" s="93"/>
      <c r="F111" s="93"/>
      <c r="G111" s="93"/>
      <c r="H111" s="93"/>
      <c r="I111" s="93"/>
    </row>
    <row r="112" spans="1:9" x14ac:dyDescent="0.25">
      <c r="A112" s="93"/>
      <c r="B112" s="93"/>
      <c r="C112" s="93" t="s">
        <v>549</v>
      </c>
      <c r="D112" s="93"/>
      <c r="E112" s="93"/>
      <c r="F112" s="93"/>
      <c r="G112" s="93"/>
      <c r="H112" s="93"/>
      <c r="I112" s="93"/>
    </row>
    <row r="113" spans="1:9" x14ac:dyDescent="0.25">
      <c r="A113" s="93"/>
      <c r="B113" s="93"/>
      <c r="C113" s="93" t="s">
        <v>550</v>
      </c>
      <c r="D113" s="93"/>
      <c r="E113" s="93"/>
      <c r="F113" s="93"/>
      <c r="G113" s="93"/>
      <c r="H113" s="93"/>
      <c r="I113" s="93"/>
    </row>
    <row r="114" spans="1:9" x14ac:dyDescent="0.25">
      <c r="A114" s="93"/>
      <c r="B114" s="93"/>
      <c r="C114" s="93"/>
      <c r="D114" s="93"/>
      <c r="E114" s="93"/>
      <c r="F114" s="93"/>
      <c r="G114" s="93"/>
      <c r="H114" s="93"/>
      <c r="I114" s="93"/>
    </row>
    <row r="115" spans="1:9" x14ac:dyDescent="0.25">
      <c r="A115" s="93"/>
      <c r="B115" s="93" t="s">
        <v>489</v>
      </c>
      <c r="C115" s="93"/>
      <c r="D115" s="93"/>
      <c r="E115" s="93"/>
      <c r="F115" s="93"/>
      <c r="G115" s="93"/>
      <c r="H115" s="93"/>
      <c r="I115" s="93"/>
    </row>
    <row r="116" spans="1:9" x14ac:dyDescent="0.25">
      <c r="A116" s="93"/>
      <c r="B116" s="93"/>
      <c r="C116" s="93">
        <v>1</v>
      </c>
      <c r="D116" s="93" t="s">
        <v>551</v>
      </c>
      <c r="E116" s="93"/>
      <c r="F116" s="93"/>
      <c r="G116" s="93"/>
      <c r="H116" s="93"/>
      <c r="I116" s="93"/>
    </row>
    <row r="117" spans="1:9" x14ac:dyDescent="0.25">
      <c r="A117" s="93"/>
      <c r="B117" s="93"/>
      <c r="C117" s="93"/>
      <c r="D117" s="93" t="s">
        <v>552</v>
      </c>
      <c r="E117" s="93"/>
      <c r="F117" s="93"/>
      <c r="G117" s="93"/>
      <c r="H117" s="93"/>
      <c r="I117" s="93"/>
    </row>
    <row r="118" spans="1:9" x14ac:dyDescent="0.25">
      <c r="A118" s="93"/>
      <c r="B118" s="93"/>
      <c r="C118" s="93">
        <v>2</v>
      </c>
      <c r="D118" s="93" t="s">
        <v>553</v>
      </c>
      <c r="E118" s="93"/>
      <c r="F118" s="93"/>
      <c r="G118" s="93"/>
      <c r="H118" s="93"/>
      <c r="I118" s="93"/>
    </row>
    <row r="119" spans="1:9" x14ac:dyDescent="0.25">
      <c r="A119" s="93"/>
      <c r="B119" s="93"/>
      <c r="C119" s="93"/>
      <c r="D119" s="93" t="s">
        <v>554</v>
      </c>
      <c r="E119" s="93"/>
      <c r="F119" s="93"/>
      <c r="G119" s="93"/>
      <c r="H119" s="93"/>
      <c r="I119" s="93"/>
    </row>
    <row r="120" spans="1:9" x14ac:dyDescent="0.25">
      <c r="A120" s="93"/>
      <c r="B120" s="93"/>
      <c r="C120" s="93">
        <v>3</v>
      </c>
      <c r="D120" s="93" t="s">
        <v>555</v>
      </c>
      <c r="E120" s="93"/>
      <c r="F120" s="93"/>
      <c r="G120" s="93"/>
      <c r="H120" s="93"/>
      <c r="I120" s="93"/>
    </row>
    <row r="121" spans="1:9" x14ac:dyDescent="0.25">
      <c r="A121" s="93"/>
      <c r="B121" s="93"/>
      <c r="C121" s="93"/>
      <c r="D121" s="93" t="s">
        <v>556</v>
      </c>
      <c r="E121" s="93"/>
      <c r="F121" s="93"/>
      <c r="G121" s="93"/>
      <c r="H121" s="93"/>
      <c r="I121" s="93"/>
    </row>
    <row r="122" spans="1:9" x14ac:dyDescent="0.25">
      <c r="A122" s="93"/>
      <c r="B122" s="93"/>
      <c r="C122" s="93">
        <v>4</v>
      </c>
      <c r="D122" s="93" t="s">
        <v>557</v>
      </c>
      <c r="E122" s="93"/>
      <c r="F122" s="93"/>
      <c r="G122" s="93"/>
      <c r="H122" s="93"/>
      <c r="I122" s="93"/>
    </row>
    <row r="123" spans="1:9" x14ac:dyDescent="0.25">
      <c r="A123" s="93"/>
      <c r="B123" s="93"/>
      <c r="C123" s="93"/>
      <c r="D123" s="93" t="s">
        <v>558</v>
      </c>
      <c r="E123" s="93"/>
      <c r="F123" s="93"/>
      <c r="G123" s="93"/>
      <c r="H123" s="93"/>
      <c r="I123" s="93"/>
    </row>
    <row r="124" spans="1:9" x14ac:dyDescent="0.25">
      <c r="A124" s="93"/>
      <c r="B124" s="93"/>
      <c r="C124" s="93">
        <v>5</v>
      </c>
      <c r="D124" s="93" t="s">
        <v>559</v>
      </c>
      <c r="E124" s="93"/>
      <c r="F124" s="93"/>
      <c r="G124" s="93"/>
      <c r="H124" s="93"/>
      <c r="I124" s="93"/>
    </row>
    <row r="125" spans="1:9" x14ac:dyDescent="0.25">
      <c r="A125" s="93"/>
      <c r="B125" s="93"/>
      <c r="C125" s="93"/>
      <c r="D125" s="93" t="s">
        <v>560</v>
      </c>
      <c r="E125" s="93"/>
      <c r="F125" s="93"/>
      <c r="G125" s="93"/>
      <c r="H125" s="93"/>
      <c r="I125" s="93"/>
    </row>
    <row r="126" spans="1:9" x14ac:dyDescent="0.25">
      <c r="A126" s="93"/>
      <c r="B126" s="93"/>
      <c r="C126" s="93">
        <v>6</v>
      </c>
      <c r="D126" s="93" t="s">
        <v>561</v>
      </c>
      <c r="E126" s="93"/>
      <c r="F126" s="93"/>
      <c r="G126" s="93"/>
      <c r="H126" s="93"/>
      <c r="I126" s="93"/>
    </row>
    <row r="127" spans="1:9" x14ac:dyDescent="0.25">
      <c r="A127" s="93"/>
      <c r="B127" s="93"/>
      <c r="C127" s="93">
        <v>7</v>
      </c>
      <c r="D127" s="93" t="s">
        <v>562</v>
      </c>
      <c r="E127" s="93"/>
      <c r="F127" s="93"/>
      <c r="G127" s="93"/>
      <c r="H127" s="93"/>
      <c r="I127" s="93"/>
    </row>
    <row r="128" spans="1:9" x14ac:dyDescent="0.25">
      <c r="A128" s="93"/>
      <c r="B128" s="93"/>
      <c r="C128" s="93"/>
      <c r="D128" s="93" t="s">
        <v>563</v>
      </c>
      <c r="E128" s="93"/>
      <c r="F128" s="93"/>
      <c r="G128" s="93"/>
      <c r="H128" s="93"/>
      <c r="I128" s="93"/>
    </row>
    <row r="129" spans="1:9" x14ac:dyDescent="0.25">
      <c r="A129" s="93"/>
      <c r="B129" s="93"/>
      <c r="C129" s="93">
        <v>8</v>
      </c>
      <c r="D129" s="93" t="s">
        <v>564</v>
      </c>
      <c r="E129" s="93"/>
      <c r="F129" s="93"/>
      <c r="G129" s="93"/>
      <c r="H129" s="93"/>
      <c r="I129" s="93"/>
    </row>
    <row r="130" spans="1:9" x14ac:dyDescent="0.25">
      <c r="A130" s="93"/>
      <c r="B130" s="93"/>
      <c r="C130" s="93">
        <v>9</v>
      </c>
      <c r="D130" s="93" t="s">
        <v>565</v>
      </c>
      <c r="E130" s="93"/>
      <c r="F130" s="93"/>
      <c r="G130" s="93"/>
      <c r="H130" s="93"/>
      <c r="I130" s="93"/>
    </row>
    <row r="131" spans="1:9" x14ac:dyDescent="0.25">
      <c r="A131" s="93"/>
      <c r="B131" s="93"/>
      <c r="C131" s="93">
        <v>10</v>
      </c>
      <c r="D131" s="93" t="s">
        <v>566</v>
      </c>
      <c r="E131" s="93"/>
      <c r="F131" s="93"/>
      <c r="G131" s="93"/>
      <c r="H131" s="93"/>
      <c r="I131" s="93"/>
    </row>
    <row r="132" spans="1:9" x14ac:dyDescent="0.25">
      <c r="A132" s="93"/>
      <c r="B132" s="93"/>
      <c r="C132" s="93">
        <v>11</v>
      </c>
      <c r="D132" s="93" t="s">
        <v>567</v>
      </c>
      <c r="E132" s="93"/>
      <c r="F132" s="93"/>
      <c r="G132" s="93"/>
      <c r="H132" s="93"/>
      <c r="I132" s="93"/>
    </row>
    <row r="133" spans="1:9" x14ac:dyDescent="0.25">
      <c r="A133" s="93"/>
      <c r="B133" s="93"/>
      <c r="C133" s="93">
        <v>12</v>
      </c>
      <c r="D133" s="93" t="s">
        <v>568</v>
      </c>
      <c r="E133" s="93"/>
      <c r="F133" s="93"/>
      <c r="G133" s="93"/>
      <c r="H133" s="93"/>
      <c r="I133" s="93"/>
    </row>
    <row r="134" spans="1:9" x14ac:dyDescent="0.25">
      <c r="A134" s="93"/>
      <c r="B134" s="93"/>
      <c r="C134" s="93"/>
      <c r="D134" s="93"/>
      <c r="E134" s="93"/>
      <c r="F134" s="93"/>
      <c r="G134" s="93"/>
      <c r="H134" s="93"/>
      <c r="I134" s="93"/>
    </row>
    <row r="135" spans="1:9" x14ac:dyDescent="0.25">
      <c r="A135" s="93"/>
      <c r="B135" s="93"/>
      <c r="C135" s="93"/>
      <c r="D135" s="93"/>
      <c r="E135" s="93"/>
      <c r="F135" s="93"/>
      <c r="G135" s="93"/>
      <c r="H135" s="93"/>
      <c r="I135" s="93"/>
    </row>
    <row r="136" spans="1:9" ht="21" x14ac:dyDescent="0.3">
      <c r="A136" s="93"/>
      <c r="B136" s="94" t="s">
        <v>569</v>
      </c>
      <c r="C136" s="94"/>
      <c r="D136" s="94"/>
      <c r="E136" s="93"/>
      <c r="F136" s="93"/>
      <c r="G136" s="93"/>
      <c r="H136" s="93"/>
      <c r="I136" s="93"/>
    </row>
    <row r="137" spans="1:9" x14ac:dyDescent="0.25">
      <c r="A137" s="93"/>
      <c r="B137" s="93" t="s">
        <v>570</v>
      </c>
      <c r="C137" s="93"/>
      <c r="D137" s="93"/>
      <c r="E137" s="93"/>
      <c r="F137" s="93"/>
      <c r="G137" s="93"/>
      <c r="H137" s="93"/>
      <c r="I137" s="93"/>
    </row>
    <row r="138" spans="1:9" x14ac:dyDescent="0.25">
      <c r="A138" s="93"/>
      <c r="B138" s="93"/>
      <c r="C138" s="93" t="s">
        <v>571</v>
      </c>
      <c r="D138" s="93"/>
      <c r="E138" s="93"/>
      <c r="F138" s="93"/>
      <c r="G138" s="93"/>
      <c r="H138" s="93"/>
      <c r="I138" s="93"/>
    </row>
    <row r="139" spans="1:9" x14ac:dyDescent="0.25">
      <c r="A139" s="93"/>
      <c r="B139" s="93"/>
      <c r="C139" s="93" t="s">
        <v>572</v>
      </c>
      <c r="D139" s="93"/>
      <c r="E139" s="93"/>
      <c r="F139" s="93"/>
      <c r="G139" s="93"/>
      <c r="H139" s="93"/>
      <c r="I139" s="93"/>
    </row>
    <row r="140" spans="1:9" x14ac:dyDescent="0.25">
      <c r="A140" s="93"/>
      <c r="B140" s="93"/>
      <c r="C140" s="93" t="s">
        <v>573</v>
      </c>
      <c r="D140" s="93"/>
      <c r="E140" s="93"/>
      <c r="F140" s="93"/>
      <c r="G140" s="93"/>
      <c r="H140" s="93"/>
      <c r="I140" s="93"/>
    </row>
    <row r="141" spans="1:9" x14ac:dyDescent="0.25">
      <c r="A141" s="93"/>
      <c r="B141" s="93"/>
      <c r="C141" s="93" t="s">
        <v>574</v>
      </c>
      <c r="D141" s="93"/>
      <c r="E141" s="93"/>
      <c r="F141" s="93"/>
      <c r="G141" s="93"/>
      <c r="H141" s="93"/>
      <c r="I141" s="93"/>
    </row>
    <row r="142" spans="1:9" x14ac:dyDescent="0.25">
      <c r="A142" s="93"/>
      <c r="B142" s="93"/>
      <c r="C142" s="93" t="s">
        <v>575</v>
      </c>
      <c r="D142" s="93"/>
      <c r="E142" s="93"/>
      <c r="F142" s="93"/>
      <c r="G142" s="93"/>
      <c r="H142" s="93"/>
      <c r="I142" s="93"/>
    </row>
    <row r="143" spans="1:9" x14ac:dyDescent="0.25">
      <c r="A143" s="93"/>
      <c r="B143" s="93"/>
      <c r="C143" s="93" t="s">
        <v>576</v>
      </c>
      <c r="D143" s="93"/>
      <c r="E143" s="93"/>
      <c r="F143" s="93"/>
      <c r="G143" s="93"/>
      <c r="H143" s="93"/>
      <c r="I143" s="93"/>
    </row>
    <row r="144" spans="1:9" x14ac:dyDescent="0.25">
      <c r="A144" s="93"/>
      <c r="B144" s="93"/>
      <c r="C144" s="93" t="s">
        <v>577</v>
      </c>
      <c r="D144" s="93"/>
      <c r="E144" s="93"/>
      <c r="F144" s="93"/>
      <c r="G144" s="93"/>
      <c r="H144" s="93"/>
      <c r="I144" s="93"/>
    </row>
    <row r="145" spans="1:9" x14ac:dyDescent="0.25">
      <c r="A145" s="93"/>
      <c r="B145" s="93"/>
      <c r="C145" s="93" t="s">
        <v>578</v>
      </c>
      <c r="D145" s="93"/>
      <c r="E145" s="93"/>
      <c r="F145" s="93"/>
      <c r="G145" s="93"/>
      <c r="H145" s="93"/>
      <c r="I145" s="93"/>
    </row>
    <row r="146" spans="1:9" x14ac:dyDescent="0.25">
      <c r="A146" s="93"/>
      <c r="B146" s="93"/>
      <c r="C146" s="93" t="s">
        <v>579</v>
      </c>
      <c r="D146" s="93"/>
      <c r="E146" s="93"/>
      <c r="F146" s="93"/>
      <c r="G146" s="93"/>
      <c r="H146" s="93"/>
      <c r="I146" s="93"/>
    </row>
    <row r="147" spans="1:9" x14ac:dyDescent="0.25">
      <c r="A147" s="93"/>
      <c r="B147" s="93"/>
      <c r="C147" s="93"/>
      <c r="D147" s="93"/>
      <c r="E147" s="93"/>
      <c r="F147" s="93"/>
      <c r="G147" s="93"/>
      <c r="H147" s="93"/>
      <c r="I147" s="93"/>
    </row>
    <row r="148" spans="1:9" x14ac:dyDescent="0.25">
      <c r="A148" s="93"/>
      <c r="B148" s="93"/>
      <c r="C148" s="93" t="s">
        <v>580</v>
      </c>
      <c r="D148" s="93"/>
      <c r="E148" s="93"/>
      <c r="F148" s="93"/>
      <c r="G148" s="93"/>
      <c r="H148" s="93"/>
      <c r="I148" s="93"/>
    </row>
    <row r="149" spans="1:9" x14ac:dyDescent="0.25">
      <c r="A149" s="93"/>
      <c r="B149" s="93"/>
      <c r="C149" s="93" t="s">
        <v>581</v>
      </c>
      <c r="D149" s="93"/>
      <c r="E149" s="93"/>
      <c r="F149" s="93"/>
      <c r="G149" s="93"/>
      <c r="H149" s="93"/>
      <c r="I149" s="93"/>
    </row>
    <row r="150" spans="1:9" x14ac:dyDescent="0.25">
      <c r="A150" s="93"/>
      <c r="B150" s="93"/>
      <c r="C150" s="93"/>
      <c r="D150" s="93"/>
      <c r="E150" s="93"/>
      <c r="F150" s="93"/>
      <c r="G150" s="93"/>
      <c r="H150" s="93"/>
      <c r="I150" s="93"/>
    </row>
    <row r="151" spans="1:9" x14ac:dyDescent="0.25">
      <c r="A151" s="93"/>
      <c r="B151" s="93" t="s">
        <v>489</v>
      </c>
      <c r="C151" s="93"/>
      <c r="D151" s="93"/>
      <c r="E151" s="93"/>
      <c r="F151" s="93"/>
      <c r="G151" s="93"/>
      <c r="H151" s="93"/>
      <c r="I151" s="93"/>
    </row>
    <row r="152" spans="1:9" x14ac:dyDescent="0.25">
      <c r="A152" s="93"/>
      <c r="B152" s="93">
        <v>1</v>
      </c>
      <c r="C152" s="93" t="s">
        <v>582</v>
      </c>
      <c r="D152" s="93"/>
      <c r="E152" s="93"/>
      <c r="F152" s="93"/>
      <c r="G152" s="93"/>
      <c r="H152" s="93"/>
      <c r="I152" s="93"/>
    </row>
    <row r="153" spans="1:9" x14ac:dyDescent="0.25">
      <c r="A153" s="93"/>
      <c r="B153" s="93">
        <v>2</v>
      </c>
      <c r="C153" s="93" t="s">
        <v>583</v>
      </c>
      <c r="D153" s="93"/>
      <c r="E153" s="93"/>
      <c r="F153" s="93"/>
      <c r="G153" s="93"/>
      <c r="H153" s="93"/>
      <c r="I153" s="93"/>
    </row>
    <row r="154" spans="1:9" x14ac:dyDescent="0.25">
      <c r="A154" s="93"/>
      <c r="B154" s="93">
        <v>3</v>
      </c>
      <c r="C154" s="93" t="s">
        <v>584</v>
      </c>
      <c r="D154" s="93"/>
      <c r="E154" s="93"/>
      <c r="F154" s="93"/>
      <c r="G154" s="93"/>
      <c r="H154" s="93"/>
      <c r="I154" s="93"/>
    </row>
    <row r="155" spans="1:9" x14ac:dyDescent="0.25">
      <c r="A155" s="93"/>
      <c r="B155" s="93"/>
      <c r="C155" s="93" t="s">
        <v>585</v>
      </c>
      <c r="D155" s="93"/>
      <c r="E155" s="93"/>
      <c r="F155" s="93"/>
      <c r="G155" s="93"/>
      <c r="H155" s="93"/>
      <c r="I155" s="93"/>
    </row>
    <row r="156" spans="1:9" x14ac:dyDescent="0.25">
      <c r="A156" s="93"/>
      <c r="B156" s="93"/>
      <c r="C156" s="93" t="s">
        <v>586</v>
      </c>
      <c r="D156" s="93"/>
      <c r="E156" s="93"/>
      <c r="F156" s="93"/>
      <c r="G156" s="93"/>
      <c r="H156" s="93"/>
      <c r="I156" s="93"/>
    </row>
    <row r="157" spans="1:9" x14ac:dyDescent="0.25">
      <c r="A157" s="93"/>
      <c r="B157" s="93"/>
      <c r="C157" s="93"/>
      <c r="D157" s="93"/>
      <c r="E157" s="93"/>
      <c r="F157" s="93"/>
      <c r="G157" s="93"/>
      <c r="H157" s="93"/>
      <c r="I157" s="93"/>
    </row>
    <row r="158" spans="1:9" x14ac:dyDescent="0.25">
      <c r="A158" s="93"/>
      <c r="B158" s="93"/>
      <c r="C158" s="93"/>
      <c r="D158" s="93"/>
      <c r="E158" s="93"/>
      <c r="F158" s="93"/>
      <c r="G158" s="93"/>
      <c r="H158" s="93"/>
      <c r="I158" s="93"/>
    </row>
    <row r="159" spans="1:9" x14ac:dyDescent="0.25">
      <c r="A159" s="93"/>
      <c r="B159" s="93"/>
      <c r="C159" s="93"/>
      <c r="D159" s="93"/>
      <c r="E159" s="93"/>
      <c r="F159" s="93"/>
      <c r="G159" s="93"/>
      <c r="H159" s="93"/>
      <c r="I159" s="93"/>
    </row>
    <row r="160" spans="1:9" x14ac:dyDescent="0.25">
      <c r="A160" s="93"/>
      <c r="B160" s="93" t="s">
        <v>587</v>
      </c>
      <c r="C160" s="93"/>
      <c r="D160" s="93"/>
      <c r="E160" s="93"/>
      <c r="F160" s="93"/>
      <c r="G160" s="93"/>
      <c r="H160" s="93"/>
      <c r="I160" s="93"/>
    </row>
    <row r="161" spans="1:9" ht="18" x14ac:dyDescent="0.25">
      <c r="A161" s="93"/>
      <c r="B161" s="93">
        <v>1</v>
      </c>
      <c r="C161" s="96" t="s">
        <v>588</v>
      </c>
      <c r="D161" s="96"/>
      <c r="E161" s="93"/>
      <c r="F161" s="93"/>
      <c r="G161" s="93"/>
      <c r="H161" s="93"/>
      <c r="I161" s="93"/>
    </row>
    <row r="162" spans="1:9" ht="18" x14ac:dyDescent="0.25">
      <c r="A162" s="93"/>
      <c r="B162" s="93"/>
      <c r="C162" s="96"/>
      <c r="D162" s="96" t="s">
        <v>589</v>
      </c>
      <c r="E162" s="96"/>
      <c r="F162" s="96"/>
      <c r="G162" s="93"/>
      <c r="H162" s="93"/>
      <c r="I162" s="93"/>
    </row>
    <row r="163" spans="1:9" ht="18" x14ac:dyDescent="0.25">
      <c r="A163" s="93"/>
      <c r="B163" s="93"/>
      <c r="C163" s="96"/>
      <c r="D163" s="96" t="s">
        <v>590</v>
      </c>
      <c r="E163" s="96"/>
      <c r="F163" s="96"/>
      <c r="G163" s="96"/>
      <c r="H163" s="96"/>
      <c r="I163" s="96"/>
    </row>
    <row r="164" spans="1:9" ht="18" x14ac:dyDescent="0.25">
      <c r="A164" s="93"/>
      <c r="B164" s="93"/>
      <c r="C164" s="96"/>
      <c r="D164" s="96" t="s">
        <v>591</v>
      </c>
      <c r="E164" s="96"/>
      <c r="F164" s="96"/>
      <c r="G164" s="96"/>
      <c r="H164" s="96"/>
      <c r="I164" s="96"/>
    </row>
    <row r="165" spans="1:9" ht="18" x14ac:dyDescent="0.25">
      <c r="A165" s="93"/>
      <c r="B165" s="93">
        <v>2</v>
      </c>
      <c r="C165" s="93" t="s">
        <v>592</v>
      </c>
      <c r="D165" s="93"/>
      <c r="E165" s="93"/>
      <c r="F165" s="93"/>
      <c r="G165" s="93"/>
      <c r="H165" s="93"/>
      <c r="I165" s="93"/>
    </row>
    <row r="166" spans="1:9" x14ac:dyDescent="0.25">
      <c r="A166" s="93"/>
      <c r="B166" s="93">
        <v>3</v>
      </c>
      <c r="C166" s="93" t="s">
        <v>593</v>
      </c>
      <c r="D166" s="93"/>
      <c r="E166" s="93"/>
      <c r="F166" s="93"/>
      <c r="G166" s="93"/>
      <c r="H166" s="93"/>
      <c r="I166" s="93"/>
    </row>
    <row r="167" spans="1:9" ht="18" x14ac:dyDescent="0.25">
      <c r="A167" s="93"/>
      <c r="B167" s="97">
        <v>4</v>
      </c>
      <c r="C167" s="97" t="s">
        <v>594</v>
      </c>
      <c r="D167" s="97"/>
      <c r="E167" s="97"/>
      <c r="F167" s="97"/>
      <c r="G167" s="97"/>
      <c r="H167" s="97"/>
      <c r="I167" s="97"/>
    </row>
    <row r="168" spans="1:9" x14ac:dyDescent="0.25">
      <c r="A168" s="93"/>
      <c r="B168" s="93">
        <v>5</v>
      </c>
      <c r="C168" s="93" t="s">
        <v>595</v>
      </c>
      <c r="D168" s="93"/>
      <c r="E168" s="93"/>
      <c r="F168" s="93"/>
      <c r="G168" s="93"/>
      <c r="H168" s="93"/>
      <c r="I168" s="93"/>
    </row>
    <row r="169" spans="1:9" x14ac:dyDescent="0.25">
      <c r="A169" s="93"/>
      <c r="B169" s="93"/>
      <c r="C169" s="93"/>
      <c r="D169" s="93"/>
      <c r="E169" s="93"/>
      <c r="F169" s="93"/>
      <c r="G169" s="93"/>
      <c r="H169" s="93"/>
      <c r="I169" s="93"/>
    </row>
    <row r="170" spans="1:9" x14ac:dyDescent="0.25">
      <c r="A170" s="93"/>
      <c r="B170" s="93"/>
      <c r="C170" s="93"/>
      <c r="D170" s="93"/>
      <c r="E170" s="93"/>
      <c r="F170" s="93"/>
      <c r="G170" s="93"/>
      <c r="H170" s="93"/>
      <c r="I170" s="93"/>
    </row>
    <row r="171" spans="1:9" ht="21" x14ac:dyDescent="0.3">
      <c r="A171" s="93"/>
      <c r="B171" s="94" t="s">
        <v>596</v>
      </c>
      <c r="C171" s="94"/>
      <c r="D171" s="94"/>
      <c r="E171" s="93"/>
      <c r="F171" s="93"/>
      <c r="G171" s="93"/>
      <c r="H171" s="93"/>
      <c r="I171" s="93"/>
    </row>
    <row r="172" spans="1:9" x14ac:dyDescent="0.25">
      <c r="A172" s="93"/>
      <c r="B172" s="93" t="s">
        <v>597</v>
      </c>
      <c r="C172" s="93"/>
      <c r="D172" s="93"/>
      <c r="E172" s="93"/>
      <c r="F172" s="93"/>
      <c r="G172" s="93"/>
      <c r="H172" s="93"/>
      <c r="I172" s="93"/>
    </row>
    <row r="173" spans="1:9" x14ac:dyDescent="0.25">
      <c r="A173" s="93"/>
      <c r="B173" s="93"/>
      <c r="C173" s="93" t="s">
        <v>598</v>
      </c>
      <c r="D173" s="93"/>
      <c r="E173" s="93"/>
      <c r="F173" s="93"/>
      <c r="G173" s="93"/>
      <c r="H173" s="93"/>
      <c r="I173" s="93"/>
    </row>
    <row r="174" spans="1:9" x14ac:dyDescent="0.25">
      <c r="A174" s="93"/>
      <c r="B174" s="93"/>
      <c r="C174" s="93" t="s">
        <v>599</v>
      </c>
      <c r="D174" s="93"/>
      <c r="E174" s="93"/>
      <c r="F174" s="93"/>
      <c r="G174" s="93"/>
      <c r="H174" s="93"/>
      <c r="I174" s="93"/>
    </row>
    <row r="175" spans="1:9" x14ac:dyDescent="0.25">
      <c r="A175" s="93"/>
      <c r="B175" s="93"/>
      <c r="C175" s="93" t="s">
        <v>600</v>
      </c>
      <c r="D175" s="93"/>
      <c r="E175" s="93"/>
      <c r="F175" s="93"/>
      <c r="G175" s="93"/>
      <c r="H175" s="93"/>
      <c r="I175" s="93"/>
    </row>
    <row r="176" spans="1:9" x14ac:dyDescent="0.25">
      <c r="A176" s="93"/>
      <c r="B176" s="93"/>
      <c r="C176" s="93" t="s">
        <v>601</v>
      </c>
      <c r="D176" s="93"/>
      <c r="E176" s="93"/>
      <c r="F176" s="93"/>
      <c r="G176" s="93"/>
      <c r="H176" s="93"/>
      <c r="I176" s="93"/>
    </row>
    <row r="177" spans="1:9" x14ac:dyDescent="0.25">
      <c r="A177" s="93"/>
      <c r="B177" s="93"/>
      <c r="C177" s="93" t="s">
        <v>602</v>
      </c>
      <c r="D177" s="93"/>
      <c r="E177" s="93"/>
      <c r="F177" s="93"/>
      <c r="G177" s="93"/>
      <c r="H177" s="93"/>
      <c r="I177" s="93"/>
    </row>
    <row r="178" spans="1:9" x14ac:dyDescent="0.25">
      <c r="A178" s="93"/>
      <c r="B178" s="93"/>
      <c r="C178" s="93" t="s">
        <v>603</v>
      </c>
      <c r="D178" s="93"/>
      <c r="E178" s="93"/>
      <c r="F178" s="93"/>
      <c r="G178" s="93"/>
      <c r="H178" s="93"/>
      <c r="I178" s="93"/>
    </row>
    <row r="179" spans="1:9" x14ac:dyDescent="0.25">
      <c r="A179" s="93"/>
      <c r="B179" s="93"/>
      <c r="C179" s="93"/>
      <c r="D179" s="93"/>
      <c r="E179" s="93"/>
      <c r="F179" s="93"/>
      <c r="G179" s="93"/>
      <c r="H179" s="93"/>
      <c r="I179" s="93"/>
    </row>
    <row r="180" spans="1:9" x14ac:dyDescent="0.25">
      <c r="A180" s="93"/>
      <c r="B180" s="93"/>
      <c r="C180" s="93" t="s">
        <v>604</v>
      </c>
      <c r="D180" s="93"/>
      <c r="E180" s="93"/>
      <c r="F180" s="93"/>
      <c r="G180" s="93"/>
      <c r="H180" s="93"/>
      <c r="I180" s="93"/>
    </row>
    <row r="181" spans="1:9" x14ac:dyDescent="0.25">
      <c r="A181" s="93"/>
      <c r="B181" s="93"/>
      <c r="C181" s="93" t="s">
        <v>605</v>
      </c>
      <c r="D181" s="93"/>
      <c r="E181" s="93"/>
      <c r="F181" s="93"/>
      <c r="G181" s="93"/>
      <c r="H181" s="93"/>
      <c r="I181" s="93"/>
    </row>
    <row r="182" spans="1:9" x14ac:dyDescent="0.25">
      <c r="A182" s="93"/>
      <c r="B182" s="93"/>
      <c r="C182" s="93" t="s">
        <v>606</v>
      </c>
      <c r="D182" s="93"/>
      <c r="E182" s="93"/>
      <c r="F182" s="93"/>
      <c r="G182" s="93"/>
      <c r="H182" s="93"/>
      <c r="I182" s="93"/>
    </row>
    <row r="183" spans="1:9" x14ac:dyDescent="0.25">
      <c r="A183" s="93"/>
      <c r="B183" s="93"/>
      <c r="C183" s="93" t="s">
        <v>607</v>
      </c>
      <c r="D183" s="93"/>
      <c r="E183" s="93"/>
      <c r="F183" s="93"/>
      <c r="G183" s="93"/>
      <c r="H183" s="93"/>
      <c r="I183" s="93" t="s">
        <v>608</v>
      </c>
    </row>
    <row r="184" spans="1:9" x14ac:dyDescent="0.25">
      <c r="A184" s="93"/>
      <c r="B184" s="93"/>
      <c r="C184" s="93" t="s">
        <v>609</v>
      </c>
      <c r="D184" s="93"/>
      <c r="E184" s="93"/>
      <c r="F184" s="93"/>
      <c r="G184" s="93"/>
      <c r="H184" s="93"/>
      <c r="I184" s="93"/>
    </row>
    <row r="185" spans="1:9" x14ac:dyDescent="0.25">
      <c r="A185" s="93"/>
      <c r="B185" s="93"/>
      <c r="C185" s="93"/>
      <c r="D185" s="93"/>
      <c r="E185" s="93"/>
      <c r="F185" s="93"/>
      <c r="G185" s="93"/>
      <c r="H185" s="93"/>
      <c r="I185" s="93"/>
    </row>
    <row r="186" spans="1:9" x14ac:dyDescent="0.25">
      <c r="A186" s="93"/>
      <c r="B186" s="93"/>
      <c r="C186" s="93" t="s">
        <v>610</v>
      </c>
      <c r="D186" s="93"/>
      <c r="E186" s="93"/>
      <c r="F186" s="93"/>
      <c r="G186" s="93"/>
      <c r="H186" s="93"/>
      <c r="I186" s="93"/>
    </row>
    <row r="187" spans="1:9" x14ac:dyDescent="0.25">
      <c r="A187" s="93"/>
      <c r="B187" s="93"/>
      <c r="C187" s="93" t="s">
        <v>611</v>
      </c>
      <c r="D187" s="93"/>
      <c r="E187" s="93"/>
      <c r="F187" s="93"/>
      <c r="G187" s="93"/>
      <c r="H187" s="93"/>
      <c r="I187" s="93"/>
    </row>
    <row r="188" spans="1:9" x14ac:dyDescent="0.25">
      <c r="A188" s="93"/>
      <c r="B188" s="93"/>
      <c r="C188" s="93"/>
      <c r="D188" s="93"/>
      <c r="E188" s="93"/>
      <c r="F188" s="93"/>
      <c r="G188" s="93"/>
      <c r="H188" s="93"/>
      <c r="I188" s="93"/>
    </row>
    <row r="189" spans="1:9" x14ac:dyDescent="0.25">
      <c r="A189" s="93"/>
      <c r="B189" s="93" t="s">
        <v>489</v>
      </c>
      <c r="C189" s="93"/>
      <c r="D189" s="93"/>
      <c r="E189" s="93"/>
      <c r="F189" s="93"/>
      <c r="G189" s="93"/>
      <c r="H189" s="93"/>
      <c r="I189" s="93"/>
    </row>
    <row r="190" spans="1:9" x14ac:dyDescent="0.25">
      <c r="A190" s="93"/>
      <c r="B190" s="93">
        <v>1</v>
      </c>
      <c r="C190" s="93" t="s">
        <v>588</v>
      </c>
      <c r="D190" s="93"/>
      <c r="E190" s="93"/>
      <c r="F190" s="93"/>
      <c r="G190" s="93"/>
      <c r="H190" s="93"/>
      <c r="I190" s="93"/>
    </row>
    <row r="191" spans="1:9" x14ac:dyDescent="0.25">
      <c r="A191" s="93"/>
      <c r="B191" s="93"/>
      <c r="C191" s="93"/>
      <c r="D191" s="93" t="s">
        <v>589</v>
      </c>
      <c r="E191" s="93"/>
      <c r="F191" s="93"/>
      <c r="G191" s="93"/>
      <c r="H191" s="93"/>
      <c r="I191" s="93"/>
    </row>
    <row r="192" spans="1:9" x14ac:dyDescent="0.25">
      <c r="A192" s="93"/>
      <c r="B192" s="93"/>
      <c r="C192" s="93"/>
      <c r="D192" s="93" t="s">
        <v>590</v>
      </c>
      <c r="E192" s="93"/>
      <c r="F192" s="93"/>
      <c r="G192" s="93"/>
      <c r="H192" s="93"/>
      <c r="I192" s="93"/>
    </row>
    <row r="193" spans="1:9" x14ac:dyDescent="0.25">
      <c r="A193" s="93"/>
      <c r="B193" s="93"/>
      <c r="C193" s="93"/>
      <c r="D193" s="93" t="s">
        <v>591</v>
      </c>
      <c r="E193" s="93"/>
      <c r="F193" s="93"/>
      <c r="G193" s="93"/>
      <c r="H193" s="93"/>
      <c r="I193" s="93"/>
    </row>
    <row r="194" spans="1:9" x14ac:dyDescent="0.25">
      <c r="A194" s="93"/>
      <c r="B194" s="93">
        <v>2</v>
      </c>
      <c r="C194" s="93" t="s">
        <v>612</v>
      </c>
      <c r="D194" s="93"/>
      <c r="E194" s="93"/>
      <c r="F194" s="93"/>
      <c r="G194" s="93"/>
      <c r="H194" s="93"/>
      <c r="I194" s="93"/>
    </row>
    <row r="195" spans="1:9" x14ac:dyDescent="0.25">
      <c r="A195" s="93"/>
      <c r="B195" s="93">
        <v>3</v>
      </c>
      <c r="C195" s="93" t="s">
        <v>593</v>
      </c>
      <c r="D195" s="93"/>
      <c r="E195" s="93"/>
      <c r="F195" s="93"/>
      <c r="G195" s="93"/>
      <c r="H195" s="93"/>
      <c r="I195" s="93"/>
    </row>
    <row r="196" spans="1:9" x14ac:dyDescent="0.25">
      <c r="A196" s="93"/>
      <c r="B196" s="93">
        <v>4</v>
      </c>
      <c r="C196" s="93" t="s">
        <v>594</v>
      </c>
      <c r="D196" s="93"/>
      <c r="E196" s="93"/>
      <c r="F196" s="93"/>
      <c r="G196" s="93"/>
      <c r="H196" s="93"/>
      <c r="I196" s="93"/>
    </row>
    <row r="197" spans="1:9" x14ac:dyDescent="0.25">
      <c r="A197" s="93"/>
      <c r="B197" s="93">
        <v>5</v>
      </c>
      <c r="C197" s="93" t="s">
        <v>595</v>
      </c>
      <c r="D197" s="93"/>
      <c r="E197" s="93"/>
      <c r="F197" s="93"/>
      <c r="G197" s="93"/>
      <c r="H197" s="93"/>
      <c r="I197" s="93"/>
    </row>
    <row r="198" spans="1:9" x14ac:dyDescent="0.25">
      <c r="A198" s="93"/>
      <c r="B198" s="93"/>
      <c r="C198" s="93"/>
      <c r="D198" s="93"/>
      <c r="E198" s="93"/>
      <c r="F198" s="93"/>
      <c r="G198" s="93"/>
      <c r="H198" s="93"/>
      <c r="I198" s="93"/>
    </row>
    <row r="199" spans="1:9" x14ac:dyDescent="0.25">
      <c r="A199" s="93"/>
      <c r="B199" s="93" t="s">
        <v>613</v>
      </c>
      <c r="C199" s="93"/>
      <c r="D199" s="93"/>
      <c r="E199" s="93"/>
      <c r="F199" s="93"/>
      <c r="G199" s="93"/>
      <c r="H199" s="93"/>
      <c r="I199" s="93"/>
    </row>
    <row r="200" spans="1:9" x14ac:dyDescent="0.25">
      <c r="A200" s="93"/>
      <c r="B200" s="93">
        <v>1</v>
      </c>
      <c r="C200" s="93" t="s">
        <v>614</v>
      </c>
      <c r="D200" s="93"/>
      <c r="E200" s="93"/>
      <c r="F200" s="93"/>
      <c r="G200" s="93" t="s">
        <v>615</v>
      </c>
      <c r="H200" s="93"/>
      <c r="I200" s="93"/>
    </row>
    <row r="201" spans="1:9" x14ac:dyDescent="0.25">
      <c r="A201" s="93"/>
      <c r="B201" s="93">
        <v>2</v>
      </c>
      <c r="C201" s="93" t="s">
        <v>616</v>
      </c>
      <c r="D201" s="93"/>
      <c r="E201" s="93"/>
      <c r="F201" s="93"/>
      <c r="G201" s="93" t="s">
        <v>617</v>
      </c>
      <c r="H201" s="93"/>
      <c r="I201" s="93"/>
    </row>
    <row r="202" spans="1:9" x14ac:dyDescent="0.25">
      <c r="A202" s="93"/>
      <c r="B202" s="93"/>
      <c r="C202" s="93"/>
      <c r="D202" s="93"/>
      <c r="E202" s="93"/>
      <c r="F202" s="93"/>
      <c r="G202" s="93"/>
      <c r="H202" s="93"/>
      <c r="I202" s="93"/>
    </row>
    <row r="203" spans="1:9" x14ac:dyDescent="0.25">
      <c r="A203" s="93"/>
      <c r="B203" s="93"/>
      <c r="C203" s="93"/>
      <c r="D203" s="93"/>
      <c r="E203" s="93"/>
      <c r="F203" s="93"/>
      <c r="G203" s="93"/>
      <c r="H203" s="93"/>
      <c r="I203" s="93"/>
    </row>
    <row r="204" spans="1:9" ht="21" x14ac:dyDescent="0.3">
      <c r="A204" s="93"/>
      <c r="B204" s="94" t="s">
        <v>618</v>
      </c>
      <c r="C204" s="94"/>
      <c r="D204" s="94"/>
      <c r="E204" s="93"/>
      <c r="F204" s="93"/>
      <c r="G204" s="93"/>
      <c r="H204" s="93"/>
      <c r="I204" s="93"/>
    </row>
    <row r="205" spans="1:9" x14ac:dyDescent="0.25">
      <c r="A205" s="93"/>
      <c r="B205" s="93"/>
      <c r="C205" s="93" t="s">
        <v>619</v>
      </c>
      <c r="D205" s="93"/>
      <c r="E205" s="93"/>
      <c r="F205" s="93"/>
      <c r="G205" s="93"/>
      <c r="H205" s="93"/>
      <c r="I205" s="93"/>
    </row>
    <row r="206" spans="1:9" x14ac:dyDescent="0.25">
      <c r="A206" s="93"/>
      <c r="B206" s="93"/>
      <c r="C206" s="93" t="s">
        <v>620</v>
      </c>
      <c r="D206" s="93"/>
      <c r="E206" s="93"/>
      <c r="F206" s="93"/>
      <c r="G206" s="93"/>
      <c r="H206" s="93"/>
      <c r="I206" s="93"/>
    </row>
    <row r="207" spans="1:9" x14ac:dyDescent="0.25">
      <c r="A207" s="93"/>
      <c r="B207" s="93"/>
      <c r="C207" s="93" t="s">
        <v>621</v>
      </c>
      <c r="D207" s="93"/>
      <c r="E207" s="93"/>
      <c r="F207" s="93"/>
      <c r="G207" s="93"/>
      <c r="H207" s="93"/>
      <c r="I207" s="93"/>
    </row>
    <row r="208" spans="1:9" ht="18" x14ac:dyDescent="0.25">
      <c r="A208" s="93"/>
      <c r="B208" s="93"/>
      <c r="C208" s="97" t="s">
        <v>622</v>
      </c>
      <c r="D208" s="97"/>
      <c r="E208" s="97"/>
      <c r="F208" s="93"/>
      <c r="G208" s="93"/>
      <c r="H208" s="93"/>
      <c r="I208" s="93"/>
    </row>
    <row r="209" spans="1:9" ht="18" x14ac:dyDescent="0.25">
      <c r="A209" s="93"/>
      <c r="B209" s="93"/>
      <c r="C209" s="97" t="s">
        <v>623</v>
      </c>
      <c r="D209" s="97"/>
      <c r="E209" s="97"/>
      <c r="F209" s="97"/>
      <c r="G209" s="97"/>
      <c r="H209" s="97"/>
      <c r="I209" s="97"/>
    </row>
    <row r="210" spans="1:9" ht="18" x14ac:dyDescent="0.25">
      <c r="A210" s="93"/>
      <c r="B210" s="93"/>
      <c r="C210" s="97" t="s">
        <v>624</v>
      </c>
      <c r="D210" s="97"/>
      <c r="E210" s="97"/>
      <c r="F210" s="97"/>
      <c r="G210" s="97"/>
      <c r="H210" s="97" t="s">
        <v>625</v>
      </c>
      <c r="I210" s="97"/>
    </row>
    <row r="211" spans="1:9" ht="18" x14ac:dyDescent="0.25">
      <c r="A211" s="93"/>
      <c r="B211" s="93"/>
      <c r="C211" s="97" t="s">
        <v>626</v>
      </c>
      <c r="D211" s="97"/>
      <c r="E211" s="97"/>
      <c r="F211" s="97"/>
      <c r="G211" s="93"/>
      <c r="H211" s="93"/>
      <c r="I211" s="93"/>
    </row>
    <row r="212" spans="1:9" ht="18" x14ac:dyDescent="0.25">
      <c r="A212" s="93"/>
      <c r="B212" s="93"/>
      <c r="C212" s="97" t="s">
        <v>627</v>
      </c>
      <c r="D212" s="97"/>
      <c r="E212" s="97"/>
      <c r="F212" s="97"/>
      <c r="G212" s="93"/>
      <c r="H212" s="93"/>
      <c r="I212" s="93"/>
    </row>
    <row r="213" spans="1:9" x14ac:dyDescent="0.25">
      <c r="A213" s="93"/>
      <c r="B213" s="93"/>
      <c r="C213" s="93" t="s">
        <v>628</v>
      </c>
      <c r="D213" s="93"/>
      <c r="E213" s="93"/>
      <c r="F213" s="93"/>
      <c r="G213" s="93"/>
      <c r="H213" s="93"/>
      <c r="I213" s="93"/>
    </row>
    <row r="214" spans="1:9" ht="18" x14ac:dyDescent="0.25">
      <c r="A214" s="93"/>
      <c r="B214" s="93"/>
      <c r="C214" s="93" t="s">
        <v>629</v>
      </c>
      <c r="D214" s="93"/>
      <c r="E214" s="93"/>
      <c r="F214" s="93"/>
      <c r="G214" s="98" t="s">
        <v>630</v>
      </c>
      <c r="H214" s="98"/>
      <c r="I214" s="98"/>
    </row>
    <row r="215" spans="1:9" x14ac:dyDescent="0.25">
      <c r="A215" s="93"/>
      <c r="B215" s="93"/>
      <c r="C215" s="93" t="s">
        <v>631</v>
      </c>
      <c r="D215" s="93"/>
      <c r="E215" s="93"/>
      <c r="F215" s="93"/>
      <c r="G215" s="93"/>
      <c r="H215" s="93"/>
      <c r="I215" s="93"/>
    </row>
    <row r="216" spans="1:9" x14ac:dyDescent="0.25">
      <c r="A216" s="93"/>
      <c r="B216" s="93"/>
      <c r="C216" s="93" t="s">
        <v>632</v>
      </c>
      <c r="D216" s="93"/>
      <c r="E216" s="93"/>
      <c r="F216" s="93"/>
      <c r="G216" s="93"/>
      <c r="H216" s="93" t="s">
        <v>633</v>
      </c>
      <c r="I216" s="93"/>
    </row>
    <row r="217" spans="1:9" ht="18" x14ac:dyDescent="0.25">
      <c r="A217" s="93"/>
      <c r="B217" s="93"/>
      <c r="C217" s="93" t="s">
        <v>634</v>
      </c>
      <c r="D217" s="93"/>
      <c r="E217" s="93"/>
      <c r="F217" s="93"/>
      <c r="G217" s="93"/>
      <c r="H217" s="93" t="s">
        <v>635</v>
      </c>
      <c r="I217" s="93"/>
    </row>
    <row r="218" spans="1:9" ht="18" x14ac:dyDescent="0.25">
      <c r="A218" s="93"/>
      <c r="B218" s="93"/>
      <c r="C218" s="93" t="s">
        <v>636</v>
      </c>
      <c r="D218" s="93"/>
      <c r="E218" s="93"/>
      <c r="F218" s="93"/>
      <c r="G218" s="93"/>
      <c r="H218" s="93" t="s">
        <v>637</v>
      </c>
      <c r="I218" s="93"/>
    </row>
    <row r="219" spans="1:9" x14ac:dyDescent="0.25">
      <c r="A219" s="93"/>
      <c r="B219" s="93"/>
      <c r="C219" s="93" t="s">
        <v>638</v>
      </c>
      <c r="D219" s="93"/>
      <c r="E219" s="93"/>
      <c r="F219" s="93"/>
      <c r="G219" s="93"/>
      <c r="H219" s="93"/>
      <c r="I219" s="93"/>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里程碑9</vt:lpstr>
      <vt:lpstr>策划</vt:lpstr>
      <vt:lpstr>程序</vt:lpstr>
      <vt:lpstr>测试</vt:lpstr>
      <vt:lpstr>美术</vt:lpstr>
      <vt:lpstr>问题记录</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Kathy</cp:lastModifiedBy>
  <dcterms:created xsi:type="dcterms:W3CDTF">2016-01-29T02:05:51Z</dcterms:created>
  <dcterms:modified xsi:type="dcterms:W3CDTF">2016-02-23T08:55:12Z</dcterms:modified>
</cp:coreProperties>
</file>