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vn（策划）\体验反馈\"/>
    </mc:Choice>
  </mc:AlternateContent>
  <bookViews>
    <workbookView xWindow="0" yWindow="0" windowWidth="28800" windowHeight="13035" activeTab="3"/>
  </bookViews>
  <sheets>
    <sheet name="修改项目" sheetId="1" r:id="rId1"/>
    <sheet name="前版-&gt;现版" sheetId="2" r:id="rId2"/>
    <sheet name="技能修改" sheetId="3" r:id="rId3"/>
    <sheet name="通用技能条目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7" i="2" l="1"/>
  <c r="D87" i="2"/>
  <c r="C87" i="2" l="1"/>
  <c r="C72" i="2"/>
  <c r="C57" i="2"/>
  <c r="D54" i="2"/>
  <c r="C54" i="2" l="1"/>
  <c r="C39" i="2"/>
  <c r="C24" i="2"/>
  <c r="C21" i="2"/>
  <c r="C18" i="2"/>
</calcChain>
</file>

<file path=xl/sharedStrings.xml><?xml version="1.0" encoding="utf-8"?>
<sst xmlns="http://schemas.openxmlformats.org/spreadsheetml/2006/main" count="314" uniqueCount="221">
  <si>
    <t>1.技能type变化</t>
  </si>
  <si>
    <t>目前技能分类</t>
  </si>
  <si>
    <t>物理</t>
  </si>
  <si>
    <t>法术</t>
  </si>
  <si>
    <t>治疗</t>
  </si>
  <si>
    <t>防御</t>
  </si>
  <si>
    <t>被动</t>
  </si>
  <si>
    <t>增益buff</t>
  </si>
  <si>
    <t>减益buff</t>
  </si>
  <si>
    <t>偷懒</t>
  </si>
  <si>
    <t>物理大招</t>
  </si>
  <si>
    <t>法术大招</t>
  </si>
  <si>
    <t>怪物放大招准备buff</t>
  </si>
  <si>
    <t>dot</t>
  </si>
  <si>
    <t>基础技能</t>
  </si>
  <si>
    <t>附加技能1</t>
  </si>
  <si>
    <t>附加技能2</t>
  </si>
  <si>
    <t>使用技能逻辑变化为</t>
  </si>
  <si>
    <t>每只怪物均拥有大招，被动与基础技能，附加技能1（附加技能2为选有）</t>
  </si>
  <si>
    <t>其中大招与被动与原逻辑相同</t>
  </si>
  <si>
    <t>附加技能1,2为等级解锁</t>
  </si>
  <si>
    <t>一个怪物未习得附加技能时，基础技能权重为100；若习得附加技能时，附加技能权重为n，则基础技能权重为M(当前基础技能权重初始为100)-n。需求可配置技能权重，且附加技能1权重+附加技能2权重&lt;=100（需要在spell里面加一列）</t>
  </si>
  <si>
    <t>例如：1级时狼人基础技能普攻权重为100，则会一直使用普攻；10级时学会附加技能强化攻击权重配置为20,则普攻权重变化为80，此时20%使用强化攻击，80%使用强化攻击；15级时，学会附加技能2防御权重配置为10，则普攻权重为70，强化攻击权重为20，防御权重为10，此时10%使用防御，20%使用强化攻击，70%使用普攻</t>
  </si>
  <si>
    <t>目标选择</t>
  </si>
  <si>
    <t>逻辑不变</t>
  </si>
  <si>
    <t>2.AI修改</t>
    <phoneticPr fontId="18" type="noConversion"/>
  </si>
  <si>
    <t>3.技能升级相关修改</t>
    <phoneticPr fontId="18" type="noConversion"/>
  </si>
  <si>
    <t>伪随机功能</t>
    <phoneticPr fontId="18" type="noConversion"/>
  </si>
  <si>
    <t>添加一个保底功能附加技能1和附加技能2若连续在100/该技能权重（向上取整）回合内未使用，则100/该技能权重（向上取整）回合后必使用（附加技能2优先级&gt;附加技能1优先级，即若2个技能同时达到则先会使用2后使用1）</t>
    <phoneticPr fontId="18" type="noConversion"/>
  </si>
  <si>
    <t>4.战力修改</t>
    <phoneticPr fontId="18" type="noConversion"/>
  </si>
  <si>
    <t>5.数值调整</t>
    <phoneticPr fontId="18" type="noConversion"/>
  </si>
  <si>
    <t>大招需要添加适当伤害，达到升级目的</t>
    <phoneticPr fontId="18" type="noConversion"/>
  </si>
  <si>
    <t>目前升级不会改变技能适用权重,只会改变伤害技能系数</t>
    <phoneticPr fontId="18" type="noConversion"/>
  </si>
  <si>
    <t>是否区分不同技能间升级的消耗</t>
    <phoneticPr fontId="18" type="noConversion"/>
  </si>
  <si>
    <t>技能带来的战力提升需要按照基础技能每级战力及权重，附加技能每级战力及权重和被动，大招战力</t>
    <phoneticPr fontId="18" type="noConversion"/>
  </si>
  <si>
    <t>大招，基础技能，附加技能均可升级（若附加技能为增减益buff技能则不可升级，dot和hot可升级）</t>
    <phoneticPr fontId="18" type="noConversion"/>
  </si>
  <si>
    <t>修改后type需要修改为</t>
    <phoneticPr fontId="18" type="noConversion"/>
  </si>
  <si>
    <t>争取保证dps不发生大变化</t>
    <phoneticPr fontId="18" type="noConversion"/>
  </si>
  <si>
    <t>最终技能战力=大招技能战力+被动技能战力+大招每级提升战力*大招等级+基础技能基础提升战力+基础技能每级提升战力*使用权重*基础技能等级+附加技能1每级提升战力*使用权重*附加技能1等级+附加技能2每级提升战力*使用权重*附加技能2等级</t>
    <phoneticPr fontId="18" type="noConversion"/>
  </si>
  <si>
    <t>6.技能tips</t>
    <phoneticPr fontId="18" type="noConversion"/>
  </si>
  <si>
    <t>或者是每个技能加一个计数器与期望释放次数比较，动态调整技能使用概率</t>
    <phoneticPr fontId="18" type="noConversion"/>
  </si>
  <si>
    <t>技能tips需体现出该技能的使用概率</t>
    <phoneticPr fontId="18" type="noConversion"/>
  </si>
  <si>
    <t>需求添加是否可升级列作为技能可升级标签而不用type判定哪个技能能够升级</t>
    <phoneticPr fontId="18" type="noConversion"/>
  </si>
  <si>
    <t>由原来的性格决定释放权重改为渐进式释放（若能有伪随机部分更好，保证更稳定）</t>
    <phoneticPr fontId="18" type="noConversion"/>
  </si>
  <si>
    <t>修改数值模型，调整技能系数</t>
    <phoneticPr fontId="18" type="noConversion"/>
  </si>
  <si>
    <t>原版AI</t>
    <phoneticPr fontId="18" type="noConversion"/>
  </si>
  <si>
    <t>Valor</t>
  </si>
  <si>
    <t>Spiritual</t>
  </si>
  <si>
    <t>Mischievous</t>
  </si>
  <si>
    <t>Collaborate</t>
  </si>
  <si>
    <t>Compassion</t>
  </si>
  <si>
    <t>Humility</t>
  </si>
  <si>
    <t>物理攻击权重</t>
  </si>
  <si>
    <t>法术攻击权重</t>
  </si>
  <si>
    <t>治疗法术权重，与法术攻击权重互斥</t>
  </si>
  <si>
    <t>增益效果攻击权重</t>
  </si>
  <si>
    <t>减益效果权重，和gainWeight互斥</t>
  </si>
  <si>
    <t>防御效果权重</t>
  </si>
  <si>
    <t>有自身嘲讽buff防御的权重，与防御互斥</t>
  </si>
  <si>
    <t>原版通用技能系数</t>
    <phoneticPr fontId="18" type="noConversion"/>
  </si>
  <si>
    <t>弱</t>
    <phoneticPr fontId="18" type="noConversion"/>
  </si>
  <si>
    <t>中</t>
    <phoneticPr fontId="18" type="noConversion"/>
  </si>
  <si>
    <t>强</t>
    <phoneticPr fontId="18" type="noConversion"/>
  </si>
  <si>
    <t>抛去大招对dps影响</t>
    <phoneticPr fontId="18" type="noConversion"/>
  </si>
  <si>
    <t>物D/法D的dps系数</t>
    <phoneticPr fontId="18" type="noConversion"/>
  </si>
  <si>
    <t>S，T的dps系数</t>
    <phoneticPr fontId="18" type="noConversion"/>
  </si>
  <si>
    <t>H的治疗系数</t>
    <phoneticPr fontId="18" type="noConversion"/>
  </si>
  <si>
    <t>治疗系数</t>
    <phoneticPr fontId="18" type="noConversion"/>
  </si>
  <si>
    <t>普通攻击</t>
    <phoneticPr fontId="18" type="noConversion"/>
  </si>
  <si>
    <t>物理（五属性）</t>
    <phoneticPr fontId="18" type="noConversion"/>
  </si>
  <si>
    <t>法术（五属性）</t>
    <phoneticPr fontId="18" type="noConversion"/>
  </si>
  <si>
    <t>DPS</t>
    <phoneticPr fontId="18" type="noConversion"/>
  </si>
  <si>
    <t>基础技能</t>
    <phoneticPr fontId="18" type="noConversion"/>
  </si>
  <si>
    <t>附加技能</t>
    <phoneticPr fontId="18" type="noConversion"/>
  </si>
  <si>
    <t>强攻击</t>
    <phoneticPr fontId="18" type="noConversion"/>
  </si>
  <si>
    <t>修改后DPS的dps</t>
    <phoneticPr fontId="18" type="noConversion"/>
  </si>
  <si>
    <t>伤害系数</t>
    <phoneticPr fontId="18" type="noConversion"/>
  </si>
  <si>
    <t>权重</t>
    <phoneticPr fontId="18" type="noConversion"/>
  </si>
  <si>
    <t>S</t>
    <phoneticPr fontId="18" type="noConversion"/>
  </si>
  <si>
    <t>1.buff</t>
    <phoneticPr fontId="18" type="noConversion"/>
  </si>
  <si>
    <t>2.强攻击</t>
    <phoneticPr fontId="18" type="noConversion"/>
  </si>
  <si>
    <t>修改后S的dps</t>
    <phoneticPr fontId="18" type="noConversion"/>
  </si>
  <si>
    <t>7.被动技能条件修改</t>
    <phoneticPr fontId="18" type="noConversion"/>
  </si>
  <si>
    <t>使用技能类型，需要变为新的类型</t>
    <phoneticPr fontId="18" type="noConversion"/>
  </si>
  <si>
    <t>T</t>
    <phoneticPr fontId="18" type="noConversion"/>
  </si>
  <si>
    <t>buff覆盖率</t>
    <phoneticPr fontId="18" type="noConversion"/>
  </si>
  <si>
    <t>2.buff/强攻击</t>
    <phoneticPr fontId="18" type="noConversion"/>
  </si>
  <si>
    <t>1.防御（嘲讽时防御），平时概率为10</t>
    <phoneticPr fontId="18" type="noConversion"/>
  </si>
  <si>
    <t>H</t>
    <phoneticPr fontId="18" type="noConversion"/>
  </si>
  <si>
    <t>1.治疗</t>
    <phoneticPr fontId="18" type="noConversion"/>
  </si>
  <si>
    <t>治疗系数</t>
    <phoneticPr fontId="18" type="noConversion"/>
  </si>
  <si>
    <t>权重1</t>
    <phoneticPr fontId="18" type="noConversion"/>
  </si>
  <si>
    <t>权重2</t>
    <phoneticPr fontId="18" type="noConversion"/>
  </si>
  <si>
    <t>2.buff</t>
    <phoneticPr fontId="18" type="noConversion"/>
  </si>
  <si>
    <t>物理DPS配置方式</t>
    <phoneticPr fontId="18" type="noConversion"/>
  </si>
  <si>
    <t>法术DPS配置方式</t>
    <phoneticPr fontId="18" type="noConversion"/>
  </si>
  <si>
    <t>效果还要配置，怪物技能要配置</t>
    <phoneticPr fontId="18" type="noConversion"/>
  </si>
  <si>
    <t>添加性格AI</t>
    <phoneticPr fontId="18" type="noConversion"/>
  </si>
  <si>
    <t>添加了性格ID：7~16的AI配置，用于修改怪物使用技能方式</t>
    <phoneticPr fontId="18" type="noConversion"/>
  </si>
  <si>
    <t>修改技能特效，名称，伤害系数</t>
    <phoneticPr fontId="18" type="noConversion"/>
  </si>
  <si>
    <t>副本布怪</t>
    <phoneticPr fontId="18" type="noConversion"/>
  </si>
  <si>
    <t>2.第一章第五个副本（dajie15）boss改为水狼人（bossdajie13Langren3）</t>
    <phoneticPr fontId="18" type="noConversion"/>
  </si>
  <si>
    <t>3.第一章第六个副本（dajie16）boss改为木走音草（bossdajie17Zouyincao2）</t>
    <phoneticPr fontId="18" type="noConversion"/>
  </si>
  <si>
    <t>4.第一章第七个副本（dajie17）boss改为木花魄（bossdajie15Huapo2）</t>
    <phoneticPr fontId="18" type="noConversion"/>
  </si>
  <si>
    <t>数值项</t>
    <phoneticPr fontId="18" type="noConversion"/>
  </si>
  <si>
    <t>buff</t>
    <phoneticPr fontId="18" type="noConversion"/>
  </si>
  <si>
    <t>修改狼人释放减伤buff数值为0.5，0.25</t>
    <phoneticPr fontId="18" type="noConversion"/>
  </si>
  <si>
    <t>技能修改</t>
    <phoneticPr fontId="18" type="noConversion"/>
  </si>
  <si>
    <t>1.第一章第三个副本（dajie13）boss改为水小丑（bossdajie16Xiaochou3）</t>
    <phoneticPr fontId="18" type="noConversion"/>
  </si>
  <si>
    <t>1.修改怪物基础属性成长</t>
    <phoneticPr fontId="18" type="noConversion"/>
  </si>
  <si>
    <t>2.修改副本系数与boss属性分配</t>
    <phoneticPr fontId="18" type="noConversion"/>
  </si>
  <si>
    <t>3.修改副本boss弱点血量</t>
    <phoneticPr fontId="18" type="noConversion"/>
  </si>
  <si>
    <t>技能名称改为弱攻击（attackMetalCutSlightName）</t>
  </si>
  <si>
    <t>物理强技能</t>
    <phoneticPr fontId="18" type="noConversion"/>
  </si>
  <si>
    <t>改为基于力量判断伤害</t>
    <phoneticPr fontId="18" type="noConversion"/>
  </si>
  <si>
    <t>配置伤害系数为2</t>
    <phoneticPr fontId="18" type="noConversion"/>
  </si>
  <si>
    <t>配置伤害系数为1.45</t>
    <phoneticPr fontId="18" type="noConversion"/>
  </si>
  <si>
    <t>技能名称改为强攻击（attackMetalCutStrongName）</t>
  </si>
  <si>
    <t>法术弱通用</t>
    <phoneticPr fontId="18" type="noConversion"/>
  </si>
  <si>
    <t>法术强技能</t>
    <phoneticPr fontId="18" type="noConversion"/>
  </si>
  <si>
    <t>配置伤害系数为1.45，category改为物理技能（1）</t>
    <phoneticPr fontId="18" type="noConversion"/>
  </si>
  <si>
    <t>改为基于智力判断伤害</t>
    <phoneticPr fontId="18" type="noConversion"/>
  </si>
  <si>
    <t>物理弱通用</t>
    <phoneticPr fontId="18" type="noConversion"/>
  </si>
  <si>
    <t>category改为法术技能（1）</t>
    <phoneticPr fontId="18" type="noConversion"/>
  </si>
  <si>
    <t>category改为物理技能（0）</t>
    <phoneticPr fontId="18" type="noConversion"/>
  </si>
  <si>
    <t>表现</t>
    <phoneticPr fontId="18" type="noConversion"/>
  </si>
  <si>
    <t>将法术强技能表现改为法术弱通用，物理弱改为法术球</t>
    <phoneticPr fontId="18" type="noConversion"/>
  </si>
  <si>
    <t>Support</t>
    <phoneticPr fontId="18" type="noConversion"/>
  </si>
  <si>
    <t>物理中技能</t>
    <phoneticPr fontId="18" type="noConversion"/>
  </si>
  <si>
    <t>物理（五属性）</t>
    <phoneticPr fontId="18" type="noConversion"/>
  </si>
  <si>
    <t>配置伤害系数为1.1</t>
    <phoneticPr fontId="18" type="noConversion"/>
  </si>
  <si>
    <t>法术中技能</t>
    <phoneticPr fontId="18" type="noConversion"/>
  </si>
  <si>
    <t>Heal</t>
    <phoneticPr fontId="18" type="noConversion"/>
  </si>
  <si>
    <t>物理弱技能</t>
    <phoneticPr fontId="18" type="noConversion"/>
  </si>
  <si>
    <t>法术弱技能</t>
    <phoneticPr fontId="18" type="noConversion"/>
  </si>
  <si>
    <t>配置伤害系数为0.9</t>
    <phoneticPr fontId="18" type="noConversion"/>
  </si>
  <si>
    <t>治疗中技能</t>
    <phoneticPr fontId="18" type="noConversion"/>
  </si>
  <si>
    <t>配置治疗系数为0.7</t>
    <phoneticPr fontId="18" type="noConversion"/>
  </si>
  <si>
    <t>Tank</t>
    <phoneticPr fontId="18" type="noConversion"/>
  </si>
  <si>
    <t>新增五属性物理基础技能配置</t>
    <phoneticPr fontId="18" type="noConversion"/>
  </si>
  <si>
    <t>新增五属性法术基础技能配置</t>
    <phoneticPr fontId="18" type="noConversion"/>
  </si>
  <si>
    <t>配置伤害系数为0.2</t>
    <phoneticPr fontId="18" type="noConversion"/>
  </si>
  <si>
    <t>配置伤害系数为0.2</t>
    <phoneticPr fontId="18" type="noConversion"/>
  </si>
  <si>
    <t>配置伤害系数为0.5</t>
    <phoneticPr fontId="18" type="noConversion"/>
  </si>
  <si>
    <t>表现配置为物理弱攻击</t>
    <phoneticPr fontId="18" type="noConversion"/>
  </si>
  <si>
    <t>表现配置为物理弱攻击</t>
    <phoneticPr fontId="18" type="noConversion"/>
  </si>
  <si>
    <t>表现配置为物理斩</t>
    <phoneticPr fontId="18" type="noConversion"/>
  </si>
  <si>
    <t>将物理强技能表现改为物理弱通用，法术弱改为物理斩</t>
    <phoneticPr fontId="18" type="noConversion"/>
  </si>
  <si>
    <t>TankAttackMetalCommon</t>
  </si>
  <si>
    <t>TankAttackPlantCommon</t>
  </si>
  <si>
    <t>TankAttackWaterCommon</t>
  </si>
  <si>
    <t>TankAttackFireCommon</t>
  </si>
  <si>
    <t>TankAttackEarthCommon</t>
  </si>
  <si>
    <t>TankMagicMetalCommon</t>
  </si>
  <si>
    <t>TankMagickPlantCommon</t>
  </si>
  <si>
    <t>TankMagicWaterCommon</t>
  </si>
  <si>
    <t>TankMagicFireCommon</t>
  </si>
  <si>
    <t>TankMagicEarthCommon</t>
  </si>
  <si>
    <t>TankMagicMetalStrong</t>
  </si>
  <si>
    <t>TankMagicPlantStrong</t>
  </si>
  <si>
    <t>TankMagicWaterStrong</t>
  </si>
  <si>
    <t>TankMagicFireStrong</t>
  </si>
  <si>
    <t>TankMagicEarthStrong</t>
  </si>
  <si>
    <t>火刺壳</t>
    <phoneticPr fontId="18" type="noConversion"/>
  </si>
  <si>
    <t>木蜥蜴人</t>
    <phoneticPr fontId="18" type="noConversion"/>
  </si>
  <si>
    <t>水狼人</t>
    <phoneticPr fontId="18" type="noConversion"/>
  </si>
  <si>
    <t>修改目前的3个T（火刺壳，木蜥蜴人，水狼人）的物理技能，删除火刺壳，水狼人法术技能</t>
    <phoneticPr fontId="18" type="noConversion"/>
  </si>
  <si>
    <t>新增五属性物理附加技能配置</t>
    <phoneticPr fontId="18" type="noConversion"/>
  </si>
  <si>
    <t>修改目前2个治疗（木曼陀罗，水龙宫童子）的物理技能为法术弱球技能</t>
    <phoneticPr fontId="18" type="noConversion"/>
  </si>
  <si>
    <t>物理</t>
    <phoneticPr fontId="18" type="noConversion"/>
  </si>
  <si>
    <t>法术</t>
    <phoneticPr fontId="18" type="noConversion"/>
  </si>
  <si>
    <t>个数</t>
    <phoneticPr fontId="18" type="noConversion"/>
  </si>
  <si>
    <t>表现</t>
    <phoneticPr fontId="18" type="noConversion"/>
  </si>
  <si>
    <t>slight</t>
    <phoneticPr fontId="18" type="noConversion"/>
  </si>
  <si>
    <t>斩</t>
    <phoneticPr fontId="18" type="noConversion"/>
  </si>
  <si>
    <t>砸</t>
    <phoneticPr fontId="18" type="noConversion"/>
  </si>
  <si>
    <t>刺</t>
    <phoneticPr fontId="18" type="noConversion"/>
  </si>
  <si>
    <t>球</t>
    <phoneticPr fontId="18" type="noConversion"/>
  </si>
  <si>
    <t>柱</t>
    <phoneticPr fontId="18" type="noConversion"/>
  </si>
  <si>
    <t>命名</t>
    <phoneticPr fontId="18" type="noConversion"/>
  </si>
  <si>
    <t>dpsMagicMetalCommon</t>
    <phoneticPr fontId="18" type="noConversion"/>
  </si>
  <si>
    <t>dpsAttackMetalCutStrong</t>
    <phoneticPr fontId="18" type="noConversion"/>
  </si>
  <si>
    <t>dpsAttackMetalSmashStrong</t>
    <phoneticPr fontId="18" type="noConversion"/>
  </si>
  <si>
    <t>dpsAttackMetalStabStrong</t>
    <phoneticPr fontId="18" type="noConversion"/>
  </si>
  <si>
    <t>dpsMagicMetalBallStrong</t>
    <phoneticPr fontId="18" type="noConversion"/>
  </si>
  <si>
    <t>dpsMagicMetalColumnStrong</t>
    <phoneticPr fontId="18" type="noConversion"/>
  </si>
  <si>
    <t>dpsAttackMetalCommon</t>
    <phoneticPr fontId="18" type="noConversion"/>
  </si>
  <si>
    <t>SUPPORT</t>
    <phoneticPr fontId="18" type="noConversion"/>
  </si>
  <si>
    <t>原</t>
    <phoneticPr fontId="18" type="noConversion"/>
  </si>
  <si>
    <t>supportAttackMetalCommon</t>
    <phoneticPr fontId="18" type="noConversion"/>
  </si>
  <si>
    <t>supportMagicMetalCommon</t>
    <phoneticPr fontId="18" type="noConversion"/>
  </si>
  <si>
    <t>supportAttackMetalCutStrong</t>
    <phoneticPr fontId="18" type="noConversion"/>
  </si>
  <si>
    <t>supportAttackMetalSmashStrong</t>
    <phoneticPr fontId="18" type="noConversion"/>
  </si>
  <si>
    <t>supportAttackMetalStabStrong</t>
    <phoneticPr fontId="18" type="noConversion"/>
  </si>
  <si>
    <t>supportMagicMetalBallStrong</t>
    <phoneticPr fontId="18" type="noConversion"/>
  </si>
  <si>
    <t>supportMagicMetalColumnStrong</t>
    <phoneticPr fontId="18" type="noConversion"/>
  </si>
  <si>
    <t>TANK</t>
    <phoneticPr fontId="18" type="noConversion"/>
  </si>
  <si>
    <t>tankAttackMetalCommon</t>
    <phoneticPr fontId="18" type="noConversion"/>
  </si>
  <si>
    <t>tankMagicMetalCommon</t>
    <phoneticPr fontId="18" type="noConversion"/>
  </si>
  <si>
    <t>防御</t>
    <phoneticPr fontId="18" type="noConversion"/>
  </si>
  <si>
    <t>buff</t>
    <phoneticPr fontId="18" type="noConversion"/>
  </si>
  <si>
    <t>buff</t>
    <phoneticPr fontId="18" type="noConversion"/>
  </si>
  <si>
    <t>tankAttackMetalCutStrong</t>
    <phoneticPr fontId="18" type="noConversion"/>
  </si>
  <si>
    <t>tankAttackMetalSmashStrong</t>
    <phoneticPr fontId="18" type="noConversion"/>
  </si>
  <si>
    <t>tankAttackMetalStabStrong</t>
    <phoneticPr fontId="18" type="noConversion"/>
  </si>
  <si>
    <t>tankMagicMetalBallStrong</t>
    <phoneticPr fontId="18" type="noConversion"/>
  </si>
  <si>
    <t>tankMagicMetalColumnStrong</t>
    <phoneticPr fontId="18" type="noConversion"/>
  </si>
  <si>
    <t>通用技能</t>
    <phoneticPr fontId="18" type="noConversion"/>
  </si>
  <si>
    <t>HEALER</t>
    <phoneticPr fontId="18" type="noConversion"/>
  </si>
  <si>
    <t>healerAttackMetalCommon</t>
    <phoneticPr fontId="18" type="noConversion"/>
  </si>
  <si>
    <t>healerMagicMetalCommon</t>
    <phoneticPr fontId="18" type="noConversion"/>
  </si>
  <si>
    <t>治疗</t>
    <phoneticPr fontId="18" type="noConversion"/>
  </si>
  <si>
    <t>原</t>
    <phoneticPr fontId="18" type="noConversion"/>
  </si>
  <si>
    <t>之前的技能category修改</t>
    <phoneticPr fontId="18" type="noConversion"/>
  </si>
  <si>
    <t>category</t>
  </si>
  <si>
    <t>原意</t>
    <phoneticPr fontId="18" type="noConversion"/>
  </si>
  <si>
    <t>修改后</t>
    <phoneticPr fontId="18" type="noConversion"/>
  </si>
  <si>
    <t>普通攻击</t>
    <phoneticPr fontId="18" type="noConversion"/>
  </si>
  <si>
    <t>法术</t>
    <phoneticPr fontId="18" type="noConversion"/>
  </si>
  <si>
    <t>附加攻击技能</t>
    <phoneticPr fontId="18" type="noConversion"/>
  </si>
  <si>
    <t>造成的修改可能还包含部分被动技能（如使用物理技能时会XXX，需要修改）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</si>
</sst>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rgb="FFFF0000"/>
      <name val="微软雅黑"/>
      <family val="2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1" fillId="0" borderId="0">
      <alignment vertical="center"/>
    </xf>
  </cellStyleXfs>
  <cellXfs count="11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0" borderId="0" xfId="0" applyFont="1" applyAlignment="1"/>
    <xf numFmtId="0" fontId="20" fillId="0" borderId="0" xfId="0" applyFont="1" applyAlignment="1"/>
    <xf numFmtId="0" fontId="20" fillId="0" borderId="0" xfId="0" applyFont="1">
      <alignment vertical="center"/>
    </xf>
    <xf numFmtId="0" fontId="20" fillId="0" borderId="0" xfId="0" applyFont="1" applyFill="1">
      <alignment vertical="center"/>
    </xf>
    <xf numFmtId="0" fontId="19" fillId="0" borderId="0" xfId="0" applyFont="1" applyFill="1">
      <alignment vertical="center"/>
    </xf>
    <xf numFmtId="0" fontId="23" fillId="0" borderId="0" xfId="0" applyFont="1" applyFill="1">
      <alignment vertical="center"/>
    </xf>
    <xf numFmtId="0" fontId="19" fillId="33" borderId="0" xfId="0" applyFont="1" applyFill="1">
      <alignment vertical="center"/>
    </xf>
    <xf numFmtId="9" fontId="19" fillId="33" borderId="0" xfId="0" applyNumberFormat="1" applyFont="1" applyFill="1">
      <alignment vertical="center"/>
    </xf>
    <xf numFmtId="0" fontId="23" fillId="0" borderId="0" xfId="0" applyFont="1">
      <alignment vertical="center"/>
    </xf>
  </cellXfs>
  <cellStyles count="45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 18" xfId="44"/>
    <cellStyle name="常规 3" xfId="43"/>
    <cellStyle name="常规 5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opLeftCell="A34" workbookViewId="0">
      <selection activeCell="D35" sqref="D35"/>
    </sheetView>
  </sheetViews>
  <sheetFormatPr defaultRowHeight="16.5" x14ac:dyDescent="0.15"/>
  <cols>
    <col min="1" max="6" width="9" style="1"/>
    <col min="7" max="7" width="7.875" style="1" customWidth="1"/>
    <col min="8" max="8" width="8.75" style="1" customWidth="1"/>
    <col min="9" max="16384" width="9" style="1"/>
  </cols>
  <sheetData>
    <row r="1" spans="1:3" x14ac:dyDescent="0.25">
      <c r="A1" s="3" t="s">
        <v>0</v>
      </c>
    </row>
    <row r="2" spans="1:3" x14ac:dyDescent="0.3">
      <c r="A2" s="3"/>
      <c r="B2" s="2" t="s">
        <v>1</v>
      </c>
    </row>
    <row r="3" spans="1:3" x14ac:dyDescent="0.3">
      <c r="A3" s="3"/>
      <c r="C3" s="2" t="s">
        <v>2</v>
      </c>
    </row>
    <row r="4" spans="1:3" x14ac:dyDescent="0.3">
      <c r="C4" s="2" t="s">
        <v>3</v>
      </c>
    </row>
    <row r="5" spans="1:3" x14ac:dyDescent="0.3">
      <c r="C5" s="2" t="s">
        <v>4</v>
      </c>
    </row>
    <row r="6" spans="1:3" x14ac:dyDescent="0.3">
      <c r="C6" s="2" t="s">
        <v>5</v>
      </c>
    </row>
    <row r="7" spans="1:3" x14ac:dyDescent="0.3">
      <c r="C7" s="2" t="s">
        <v>6</v>
      </c>
    </row>
    <row r="8" spans="1:3" x14ac:dyDescent="0.3">
      <c r="C8" s="2" t="s">
        <v>7</v>
      </c>
    </row>
    <row r="9" spans="1:3" x14ac:dyDescent="0.3">
      <c r="C9" s="2" t="s">
        <v>8</v>
      </c>
    </row>
    <row r="10" spans="1:3" x14ac:dyDescent="0.3">
      <c r="C10" s="2" t="s">
        <v>9</v>
      </c>
    </row>
    <row r="11" spans="1:3" x14ac:dyDescent="0.3">
      <c r="C11" s="2" t="s">
        <v>10</v>
      </c>
    </row>
    <row r="12" spans="1:3" x14ac:dyDescent="0.3">
      <c r="C12" s="2" t="s">
        <v>11</v>
      </c>
    </row>
    <row r="13" spans="1:3" x14ac:dyDescent="0.3">
      <c r="C13" s="2" t="s">
        <v>12</v>
      </c>
    </row>
    <row r="14" spans="1:3" x14ac:dyDescent="0.3">
      <c r="C14" s="2" t="s">
        <v>13</v>
      </c>
    </row>
    <row r="16" spans="1:3" x14ac:dyDescent="0.3">
      <c r="B16" s="2" t="s">
        <v>36</v>
      </c>
    </row>
    <row r="17" spans="1:4" x14ac:dyDescent="0.3">
      <c r="C17" s="2" t="s">
        <v>6</v>
      </c>
    </row>
    <row r="18" spans="1:4" x14ac:dyDescent="0.3">
      <c r="C18" s="2" t="s">
        <v>10</v>
      </c>
    </row>
    <row r="19" spans="1:4" x14ac:dyDescent="0.3">
      <c r="C19" s="2" t="s">
        <v>11</v>
      </c>
    </row>
    <row r="20" spans="1:4" x14ac:dyDescent="0.3">
      <c r="C20" s="2" t="s">
        <v>12</v>
      </c>
    </row>
    <row r="21" spans="1:4" x14ac:dyDescent="0.3">
      <c r="C21" s="2" t="s">
        <v>14</v>
      </c>
    </row>
    <row r="22" spans="1:4" x14ac:dyDescent="0.3">
      <c r="C22" s="2" t="s">
        <v>15</v>
      </c>
    </row>
    <row r="23" spans="1:4" x14ac:dyDescent="0.3">
      <c r="C23" s="2" t="s">
        <v>16</v>
      </c>
    </row>
    <row r="24" spans="1:4" x14ac:dyDescent="0.3">
      <c r="C24" s="2"/>
    </row>
    <row r="25" spans="1:4" x14ac:dyDescent="0.15">
      <c r="A25" s="4" t="s">
        <v>25</v>
      </c>
    </row>
    <row r="26" spans="1:4" x14ac:dyDescent="0.3">
      <c r="B26" s="2" t="s">
        <v>17</v>
      </c>
    </row>
    <row r="27" spans="1:4" x14ac:dyDescent="0.3">
      <c r="C27" s="2" t="s">
        <v>18</v>
      </c>
    </row>
    <row r="28" spans="1:4" x14ac:dyDescent="0.3">
      <c r="D28" s="2" t="s">
        <v>19</v>
      </c>
    </row>
    <row r="29" spans="1:4" x14ac:dyDescent="0.3">
      <c r="D29" s="2" t="s">
        <v>20</v>
      </c>
    </row>
    <row r="30" spans="1:4" x14ac:dyDescent="0.3">
      <c r="D30" s="2" t="s">
        <v>21</v>
      </c>
    </row>
    <row r="31" spans="1:4" x14ac:dyDescent="0.3">
      <c r="D31" s="2" t="s">
        <v>22</v>
      </c>
    </row>
    <row r="32" spans="1:4" x14ac:dyDescent="0.15">
      <c r="C32" s="1" t="s">
        <v>27</v>
      </c>
    </row>
    <row r="33" spans="1:4" x14ac:dyDescent="0.15">
      <c r="D33" s="1" t="s">
        <v>28</v>
      </c>
    </row>
    <row r="34" spans="1:4" x14ac:dyDescent="0.15">
      <c r="D34" s="1" t="s">
        <v>40</v>
      </c>
    </row>
    <row r="35" spans="1:4" x14ac:dyDescent="0.3">
      <c r="B35" s="2" t="s">
        <v>23</v>
      </c>
    </row>
    <row r="36" spans="1:4" x14ac:dyDescent="0.3">
      <c r="C36" s="2" t="s">
        <v>24</v>
      </c>
    </row>
    <row r="39" spans="1:4" x14ac:dyDescent="0.15">
      <c r="A39" s="4" t="s">
        <v>26</v>
      </c>
    </row>
    <row r="40" spans="1:4" x14ac:dyDescent="0.15">
      <c r="B40" s="1" t="s">
        <v>31</v>
      </c>
    </row>
    <row r="41" spans="1:4" x14ac:dyDescent="0.15">
      <c r="B41" s="1" t="s">
        <v>32</v>
      </c>
    </row>
    <row r="42" spans="1:4" x14ac:dyDescent="0.15">
      <c r="B42" s="1" t="s">
        <v>33</v>
      </c>
    </row>
    <row r="43" spans="1:4" x14ac:dyDescent="0.15">
      <c r="B43" s="1" t="s">
        <v>35</v>
      </c>
    </row>
    <row r="44" spans="1:4" x14ac:dyDescent="0.15">
      <c r="B44" s="1" t="s">
        <v>42</v>
      </c>
    </row>
    <row r="47" spans="1:4" x14ac:dyDescent="0.15">
      <c r="A47" s="4" t="s">
        <v>29</v>
      </c>
    </row>
    <row r="48" spans="1:4" x14ac:dyDescent="0.15">
      <c r="B48" s="1" t="s">
        <v>34</v>
      </c>
    </row>
    <row r="49" spans="1:2" x14ac:dyDescent="0.15">
      <c r="B49" s="1" t="s">
        <v>38</v>
      </c>
    </row>
    <row r="53" spans="1:2" x14ac:dyDescent="0.15">
      <c r="A53" s="4" t="s">
        <v>30</v>
      </c>
    </row>
    <row r="54" spans="1:2" x14ac:dyDescent="0.15">
      <c r="B54" s="1" t="s">
        <v>44</v>
      </c>
    </row>
    <row r="55" spans="1:2" x14ac:dyDescent="0.15">
      <c r="B55" s="1" t="s">
        <v>43</v>
      </c>
    </row>
    <row r="57" spans="1:2" x14ac:dyDescent="0.15">
      <c r="B57" s="1" t="s">
        <v>37</v>
      </c>
    </row>
    <row r="59" spans="1:2" x14ac:dyDescent="0.15">
      <c r="A59" s="4" t="s">
        <v>39</v>
      </c>
    </row>
    <row r="60" spans="1:2" x14ac:dyDescent="0.15">
      <c r="B60" s="1" t="s">
        <v>41</v>
      </c>
    </row>
    <row r="62" spans="1:2" x14ac:dyDescent="0.15">
      <c r="A62" s="4" t="s">
        <v>82</v>
      </c>
    </row>
    <row r="63" spans="1:2" x14ac:dyDescent="0.15">
      <c r="B63" s="1" t="s">
        <v>83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topLeftCell="A61" workbookViewId="0">
      <selection activeCell="B33" sqref="B33:C34"/>
    </sheetView>
  </sheetViews>
  <sheetFormatPr defaultRowHeight="16.5" x14ac:dyDescent="0.15"/>
  <cols>
    <col min="1" max="3" width="9" style="1"/>
    <col min="4" max="5" width="13.25" style="1" bestFit="1" customWidth="1"/>
    <col min="6" max="6" width="34.125" style="1" bestFit="1" customWidth="1"/>
    <col min="7" max="7" width="17.5" style="1" bestFit="1" customWidth="1"/>
    <col min="8" max="8" width="33.25" style="1" bestFit="1" customWidth="1"/>
    <col min="9" max="9" width="13.25" style="1" bestFit="1" customWidth="1"/>
    <col min="10" max="10" width="38.125" style="1" bestFit="1" customWidth="1"/>
    <col min="11" max="16384" width="9" style="1"/>
  </cols>
  <sheetData>
    <row r="1" spans="1:10" x14ac:dyDescent="0.15">
      <c r="A1" s="4" t="s">
        <v>45</v>
      </c>
    </row>
    <row r="3" spans="1:10" x14ac:dyDescent="0.15">
      <c r="D3" s="1" t="s">
        <v>52</v>
      </c>
      <c r="E3" s="1" t="s">
        <v>53</v>
      </c>
      <c r="F3" s="1" t="s">
        <v>54</v>
      </c>
      <c r="G3" s="1" t="s">
        <v>55</v>
      </c>
      <c r="H3" s="1" t="s">
        <v>56</v>
      </c>
      <c r="I3" s="1" t="s">
        <v>57</v>
      </c>
      <c r="J3" s="1" t="s">
        <v>58</v>
      </c>
    </row>
    <row r="4" spans="1:10" x14ac:dyDescent="0.15">
      <c r="B4" s="1">
        <v>1</v>
      </c>
      <c r="C4" s="1" t="s">
        <v>46</v>
      </c>
      <c r="D4" s="10">
        <v>8</v>
      </c>
      <c r="E4" s="10">
        <v>1</v>
      </c>
      <c r="F4" s="10">
        <v>1</v>
      </c>
      <c r="G4" s="10">
        <v>1</v>
      </c>
      <c r="H4" s="10">
        <v>1</v>
      </c>
      <c r="I4" s="10">
        <v>1</v>
      </c>
      <c r="J4" s="10">
        <v>0</v>
      </c>
    </row>
    <row r="5" spans="1:10" x14ac:dyDescent="0.15">
      <c r="B5" s="1">
        <v>2</v>
      </c>
      <c r="C5" s="1" t="s">
        <v>47</v>
      </c>
      <c r="D5" s="10">
        <v>1</v>
      </c>
      <c r="E5" s="10">
        <v>8</v>
      </c>
      <c r="F5" s="10">
        <v>1</v>
      </c>
      <c r="G5" s="10">
        <v>1</v>
      </c>
      <c r="H5" s="10">
        <v>1</v>
      </c>
      <c r="I5" s="10">
        <v>1</v>
      </c>
      <c r="J5" s="10">
        <v>0</v>
      </c>
    </row>
    <row r="6" spans="1:10" x14ac:dyDescent="0.15">
      <c r="B6" s="1">
        <v>3</v>
      </c>
      <c r="C6" s="1" t="s">
        <v>48</v>
      </c>
      <c r="D6" s="10">
        <v>1</v>
      </c>
      <c r="E6" s="10">
        <v>1</v>
      </c>
      <c r="F6" s="10">
        <v>1</v>
      </c>
      <c r="G6" s="10">
        <v>1</v>
      </c>
      <c r="H6" s="10">
        <v>8</v>
      </c>
      <c r="I6" s="10">
        <v>1</v>
      </c>
      <c r="J6" s="10">
        <v>0</v>
      </c>
    </row>
    <row r="7" spans="1:10" x14ac:dyDescent="0.15">
      <c r="B7" s="1">
        <v>4</v>
      </c>
      <c r="C7" s="1" t="s">
        <v>49</v>
      </c>
      <c r="D7" s="10">
        <v>1</v>
      </c>
      <c r="E7" s="10">
        <v>1</v>
      </c>
      <c r="F7" s="10">
        <v>1</v>
      </c>
      <c r="G7" s="10">
        <v>8</v>
      </c>
      <c r="H7" s="10">
        <v>1</v>
      </c>
      <c r="I7" s="10">
        <v>1</v>
      </c>
      <c r="J7" s="10">
        <v>0</v>
      </c>
    </row>
    <row r="8" spans="1:10" x14ac:dyDescent="0.15">
      <c r="B8" s="1">
        <v>5</v>
      </c>
      <c r="C8" s="1" t="s">
        <v>50</v>
      </c>
      <c r="D8" s="10">
        <v>1</v>
      </c>
      <c r="E8" s="10">
        <v>1</v>
      </c>
      <c r="F8" s="10">
        <v>8</v>
      </c>
      <c r="G8" s="10">
        <v>1</v>
      </c>
      <c r="H8" s="10">
        <v>1</v>
      </c>
      <c r="I8" s="10">
        <v>1</v>
      </c>
      <c r="J8" s="10">
        <v>0</v>
      </c>
    </row>
    <row r="9" spans="1:10" x14ac:dyDescent="0.15">
      <c r="B9" s="1">
        <v>6</v>
      </c>
      <c r="C9" s="1" t="s">
        <v>51</v>
      </c>
      <c r="D9" s="10">
        <v>1</v>
      </c>
      <c r="E9" s="10">
        <v>1</v>
      </c>
      <c r="F9" s="10">
        <v>1</v>
      </c>
      <c r="G9" s="10">
        <v>1</v>
      </c>
      <c r="H9" s="10">
        <v>1</v>
      </c>
      <c r="I9" s="10">
        <v>1</v>
      </c>
      <c r="J9" s="10">
        <v>8</v>
      </c>
    </row>
    <row r="11" spans="1:10" x14ac:dyDescent="0.15">
      <c r="A11" s="4" t="s">
        <v>59</v>
      </c>
      <c r="E11" s="4" t="s">
        <v>67</v>
      </c>
    </row>
    <row r="12" spans="1:10" x14ac:dyDescent="0.15">
      <c r="B12" s="1" t="s">
        <v>60</v>
      </c>
      <c r="C12" s="10">
        <v>1.3</v>
      </c>
      <c r="E12" s="1" t="s">
        <v>60</v>
      </c>
      <c r="F12" s="10">
        <v>0.54</v>
      </c>
    </row>
    <row r="13" spans="1:10" x14ac:dyDescent="0.15">
      <c r="B13" s="1" t="s">
        <v>61</v>
      </c>
      <c r="C13" s="10">
        <v>1.5</v>
      </c>
      <c r="E13" s="1" t="s">
        <v>61</v>
      </c>
      <c r="F13" s="10">
        <v>0.62</v>
      </c>
    </row>
    <row r="14" spans="1:10" x14ac:dyDescent="0.15">
      <c r="B14" s="1" t="s">
        <v>62</v>
      </c>
      <c r="C14" s="10">
        <v>1.8</v>
      </c>
      <c r="E14" s="1" t="s">
        <v>62</v>
      </c>
      <c r="F14" s="10">
        <v>0.75</v>
      </c>
    </row>
    <row r="16" spans="1:10" x14ac:dyDescent="0.15">
      <c r="A16" s="4" t="s">
        <v>63</v>
      </c>
    </row>
    <row r="17" spans="1:7" x14ac:dyDescent="0.15">
      <c r="B17" s="4" t="s">
        <v>64</v>
      </c>
    </row>
    <row r="18" spans="1:7" x14ac:dyDescent="0.15">
      <c r="C18" s="8">
        <f>(D4*C14+C12*E4+I4*0)/SUM(D4,E4,I4)</f>
        <v>1.57</v>
      </c>
    </row>
    <row r="20" spans="1:7" x14ac:dyDescent="0.15">
      <c r="B20" s="4" t="s">
        <v>65</v>
      </c>
    </row>
    <row r="21" spans="1:7" x14ac:dyDescent="0.15">
      <c r="C21" s="8">
        <f>(C13*D6+C13*E6+I6*0)/SUM(D6,E6,H6,I6)</f>
        <v>0.27272727272727271</v>
      </c>
    </row>
    <row r="23" spans="1:7" x14ac:dyDescent="0.15">
      <c r="B23" s="4" t="s">
        <v>66</v>
      </c>
    </row>
    <row r="24" spans="1:7" x14ac:dyDescent="0.15">
      <c r="C24" s="8">
        <f>F13*F8/SUM(D8,F8,I8,)</f>
        <v>0.496</v>
      </c>
    </row>
    <row r="27" spans="1:7" s="6" customFormat="1" x14ac:dyDescent="0.15">
      <c r="A27" s="5" t="s">
        <v>71</v>
      </c>
    </row>
    <row r="28" spans="1:7" s="6" customFormat="1" x14ac:dyDescent="0.15">
      <c r="B28" s="6" t="s">
        <v>72</v>
      </c>
      <c r="F28" s="5" t="s">
        <v>76</v>
      </c>
      <c r="G28" s="5" t="s">
        <v>77</v>
      </c>
    </row>
    <row r="29" spans="1:7" s="6" customFormat="1" x14ac:dyDescent="0.15">
      <c r="C29" s="6" t="s">
        <v>68</v>
      </c>
    </row>
    <row r="30" spans="1:7" s="6" customFormat="1" x14ac:dyDescent="0.15">
      <c r="D30" s="6" t="s">
        <v>69</v>
      </c>
      <c r="F30" s="7">
        <v>1.45</v>
      </c>
      <c r="G30" s="7">
        <v>80</v>
      </c>
    </row>
    <row r="31" spans="1:7" s="6" customFormat="1" x14ac:dyDescent="0.15">
      <c r="D31" s="6" t="s">
        <v>70</v>
      </c>
      <c r="F31" s="7">
        <v>1.45</v>
      </c>
      <c r="G31" s="7">
        <v>80</v>
      </c>
    </row>
    <row r="32" spans="1:7" s="6" customFormat="1" x14ac:dyDescent="0.15">
      <c r="G32" s="7"/>
    </row>
    <row r="33" spans="1:8" s="6" customFormat="1" x14ac:dyDescent="0.15">
      <c r="B33" s="6" t="s">
        <v>73</v>
      </c>
      <c r="G33" s="7"/>
    </row>
    <row r="34" spans="1:8" s="6" customFormat="1" x14ac:dyDescent="0.15">
      <c r="C34" s="6" t="s">
        <v>74</v>
      </c>
      <c r="G34" s="7"/>
    </row>
    <row r="35" spans="1:8" s="6" customFormat="1" x14ac:dyDescent="0.15">
      <c r="D35" s="6" t="s">
        <v>69</v>
      </c>
      <c r="F35" s="7">
        <v>2</v>
      </c>
      <c r="G35" s="7">
        <v>20</v>
      </c>
    </row>
    <row r="36" spans="1:8" s="6" customFormat="1" x14ac:dyDescent="0.15">
      <c r="D36" s="6" t="s">
        <v>70</v>
      </c>
      <c r="F36" s="7">
        <v>2</v>
      </c>
      <c r="G36" s="7">
        <v>20</v>
      </c>
    </row>
    <row r="37" spans="1:8" s="6" customFormat="1" x14ac:dyDescent="0.15"/>
    <row r="38" spans="1:8" s="6" customFormat="1" x14ac:dyDescent="0.15">
      <c r="B38" s="6" t="s">
        <v>75</v>
      </c>
    </row>
    <row r="39" spans="1:8" s="6" customFormat="1" x14ac:dyDescent="0.15">
      <c r="C39" s="8">
        <f>(F30*G30+F35*G35)/SUM(G30,G35)</f>
        <v>1.56</v>
      </c>
    </row>
    <row r="40" spans="1:8" s="6" customFormat="1" x14ac:dyDescent="0.15"/>
    <row r="41" spans="1:8" s="6" customFormat="1" x14ac:dyDescent="0.15">
      <c r="A41" s="5" t="s">
        <v>78</v>
      </c>
    </row>
    <row r="42" spans="1:8" s="6" customFormat="1" x14ac:dyDescent="0.15">
      <c r="B42" s="6" t="s">
        <v>72</v>
      </c>
    </row>
    <row r="43" spans="1:8" s="6" customFormat="1" x14ac:dyDescent="0.15">
      <c r="C43" s="6" t="s">
        <v>68</v>
      </c>
      <c r="F43" s="5" t="s">
        <v>76</v>
      </c>
      <c r="G43" s="5" t="s">
        <v>91</v>
      </c>
      <c r="H43" s="5" t="s">
        <v>92</v>
      </c>
    </row>
    <row r="44" spans="1:8" s="6" customFormat="1" x14ac:dyDescent="0.15">
      <c r="D44" s="6" t="s">
        <v>129</v>
      </c>
      <c r="F44" s="7">
        <v>1.1000000000000001</v>
      </c>
      <c r="G44" s="7">
        <v>10</v>
      </c>
      <c r="H44" s="7">
        <v>20</v>
      </c>
    </row>
    <row r="45" spans="1:8" s="6" customFormat="1" x14ac:dyDescent="0.15">
      <c r="D45" s="6" t="s">
        <v>70</v>
      </c>
      <c r="F45" s="7">
        <v>1.1000000000000001</v>
      </c>
      <c r="G45" s="7">
        <v>10</v>
      </c>
      <c r="H45" s="7"/>
    </row>
    <row r="46" spans="1:8" s="6" customFormat="1" x14ac:dyDescent="0.15">
      <c r="F46" s="7"/>
      <c r="G46" s="7"/>
      <c r="H46" s="7"/>
    </row>
    <row r="47" spans="1:8" s="6" customFormat="1" x14ac:dyDescent="0.15">
      <c r="C47" s="6" t="s">
        <v>73</v>
      </c>
      <c r="F47" s="7"/>
      <c r="G47" s="7"/>
      <c r="H47" s="7"/>
    </row>
    <row r="48" spans="1:8" s="6" customFormat="1" x14ac:dyDescent="0.15">
      <c r="D48" s="6" t="s">
        <v>79</v>
      </c>
      <c r="F48" s="7"/>
      <c r="G48" s="7">
        <v>80</v>
      </c>
      <c r="H48" s="7">
        <v>80</v>
      </c>
    </row>
    <row r="49" spans="1:8" s="6" customFormat="1" x14ac:dyDescent="0.15">
      <c r="F49" s="7"/>
      <c r="G49" s="7"/>
      <c r="H49" s="7"/>
    </row>
    <row r="50" spans="1:8" s="6" customFormat="1" x14ac:dyDescent="0.15">
      <c r="F50" s="7"/>
      <c r="G50" s="7"/>
      <c r="H50" s="7"/>
    </row>
    <row r="51" spans="1:8" s="6" customFormat="1" x14ac:dyDescent="0.15">
      <c r="D51" s="6" t="s">
        <v>80</v>
      </c>
      <c r="F51" s="7">
        <v>1.7</v>
      </c>
      <c r="G51" s="7">
        <v>10</v>
      </c>
      <c r="H51" s="7"/>
    </row>
    <row r="52" spans="1:8" s="6" customFormat="1" x14ac:dyDescent="0.15"/>
    <row r="53" spans="1:8" s="6" customFormat="1" x14ac:dyDescent="0.15">
      <c r="B53" s="6" t="s">
        <v>81</v>
      </c>
    </row>
    <row r="54" spans="1:8" s="6" customFormat="1" x14ac:dyDescent="0.15">
      <c r="C54" s="8">
        <f>(F44*G44+F51*G51)/SUM(G44,G48,G51)</f>
        <v>0.28000000000000003</v>
      </c>
      <c r="D54" s="8">
        <f>F44*H44/SUM(H44,H48)</f>
        <v>0.22</v>
      </c>
    </row>
    <row r="55" spans="1:8" s="6" customFormat="1" x14ac:dyDescent="0.15"/>
    <row r="56" spans="1:8" s="6" customFormat="1" x14ac:dyDescent="0.15">
      <c r="B56" s="6" t="s">
        <v>85</v>
      </c>
    </row>
    <row r="57" spans="1:8" s="6" customFormat="1" x14ac:dyDescent="0.15">
      <c r="C57" s="9">
        <f>G48/SUM(G44,G48,G51)</f>
        <v>0.8</v>
      </c>
    </row>
    <row r="58" spans="1:8" s="6" customFormat="1" x14ac:dyDescent="0.15"/>
    <row r="59" spans="1:8" s="6" customFormat="1" x14ac:dyDescent="0.15">
      <c r="A59" s="5" t="s">
        <v>84</v>
      </c>
    </row>
    <row r="60" spans="1:8" s="6" customFormat="1" x14ac:dyDescent="0.15">
      <c r="B60" s="6" t="s">
        <v>72</v>
      </c>
    </row>
    <row r="61" spans="1:8" s="6" customFormat="1" x14ac:dyDescent="0.15">
      <c r="C61" s="6" t="s">
        <v>68</v>
      </c>
      <c r="F61" s="5" t="s">
        <v>76</v>
      </c>
      <c r="G61" s="5" t="s">
        <v>77</v>
      </c>
    </row>
    <row r="62" spans="1:8" s="6" customFormat="1" x14ac:dyDescent="0.15">
      <c r="D62" s="6" t="s">
        <v>69</v>
      </c>
      <c r="F62" s="7">
        <v>0.2</v>
      </c>
      <c r="G62" s="7">
        <v>60</v>
      </c>
      <c r="H62" s="7"/>
    </row>
    <row r="63" spans="1:8" s="6" customFormat="1" x14ac:dyDescent="0.15">
      <c r="D63" s="6" t="s">
        <v>70</v>
      </c>
      <c r="F63" s="7">
        <v>0.2</v>
      </c>
      <c r="G63" s="7">
        <v>60</v>
      </c>
      <c r="H63" s="7"/>
    </row>
    <row r="64" spans="1:8" s="6" customFormat="1" x14ac:dyDescent="0.15">
      <c r="F64" s="7"/>
      <c r="G64" s="7"/>
      <c r="H64" s="7"/>
    </row>
    <row r="65" spans="1:10" s="6" customFormat="1" x14ac:dyDescent="0.15">
      <c r="C65" s="6" t="s">
        <v>73</v>
      </c>
      <c r="F65" s="7"/>
      <c r="G65" s="7"/>
      <c r="H65" s="7"/>
    </row>
    <row r="66" spans="1:10" s="6" customFormat="1" x14ac:dyDescent="0.15">
      <c r="D66" s="6" t="s">
        <v>87</v>
      </c>
      <c r="F66" s="7"/>
      <c r="G66" s="7">
        <v>10</v>
      </c>
      <c r="H66" s="7">
        <v>80</v>
      </c>
    </row>
    <row r="67" spans="1:10" s="6" customFormat="1" x14ac:dyDescent="0.15">
      <c r="F67" s="7"/>
      <c r="G67" s="7"/>
      <c r="H67" s="7"/>
    </row>
    <row r="68" spans="1:10" s="6" customFormat="1" x14ac:dyDescent="0.15">
      <c r="F68" s="7"/>
      <c r="G68" s="7"/>
      <c r="H68" s="7"/>
      <c r="J68" s="6" t="s">
        <v>96</v>
      </c>
    </row>
    <row r="69" spans="1:10" s="6" customFormat="1" x14ac:dyDescent="0.15">
      <c r="D69" s="6" t="s">
        <v>86</v>
      </c>
      <c r="F69" s="7">
        <v>0.5</v>
      </c>
      <c r="G69" s="7">
        <v>30</v>
      </c>
      <c r="H69" s="7"/>
    </row>
    <row r="70" spans="1:10" s="6" customFormat="1" x14ac:dyDescent="0.15"/>
    <row r="71" spans="1:10" s="6" customFormat="1" x14ac:dyDescent="0.15">
      <c r="B71" s="6" t="s">
        <v>81</v>
      </c>
    </row>
    <row r="72" spans="1:10" s="6" customFormat="1" x14ac:dyDescent="0.15">
      <c r="C72" s="8">
        <f>(F62*G62+F69*G69)/SUM(G62,G66,G69)</f>
        <v>0.27</v>
      </c>
    </row>
    <row r="73" spans="1:10" s="6" customFormat="1" x14ac:dyDescent="0.15"/>
    <row r="74" spans="1:10" s="6" customFormat="1" x14ac:dyDescent="0.15">
      <c r="A74" s="5" t="s">
        <v>88</v>
      </c>
    </row>
    <row r="75" spans="1:10" s="6" customFormat="1" x14ac:dyDescent="0.15">
      <c r="B75" s="6" t="s">
        <v>72</v>
      </c>
    </row>
    <row r="76" spans="1:10" s="6" customFormat="1" x14ac:dyDescent="0.15">
      <c r="C76" s="6" t="s">
        <v>68</v>
      </c>
      <c r="F76" s="5" t="s">
        <v>76</v>
      </c>
      <c r="G76" s="5" t="s">
        <v>91</v>
      </c>
      <c r="H76" s="5" t="s">
        <v>92</v>
      </c>
    </row>
    <row r="77" spans="1:10" s="6" customFormat="1" x14ac:dyDescent="0.15">
      <c r="D77" s="6" t="s">
        <v>69</v>
      </c>
      <c r="F77" s="7">
        <v>0.9</v>
      </c>
      <c r="G77" s="7">
        <v>30</v>
      </c>
      <c r="H77" s="7">
        <v>20</v>
      </c>
    </row>
    <row r="78" spans="1:10" s="6" customFormat="1" x14ac:dyDescent="0.15">
      <c r="D78" s="6" t="s">
        <v>70</v>
      </c>
      <c r="F78" s="7"/>
      <c r="G78" s="7"/>
      <c r="H78" s="7"/>
    </row>
    <row r="79" spans="1:10" s="6" customFormat="1" x14ac:dyDescent="0.15">
      <c r="F79" s="7"/>
      <c r="G79" s="7"/>
      <c r="H79" s="7"/>
    </row>
    <row r="80" spans="1:10" s="6" customFormat="1" x14ac:dyDescent="0.15">
      <c r="C80" s="6" t="s">
        <v>73</v>
      </c>
      <c r="F80" s="7"/>
      <c r="G80" s="7"/>
      <c r="H80" s="7"/>
    </row>
    <row r="81" spans="2:8" s="6" customFormat="1" x14ac:dyDescent="0.15">
      <c r="D81" s="6" t="s">
        <v>89</v>
      </c>
      <c r="F81" s="7">
        <v>0.7</v>
      </c>
      <c r="G81" s="7">
        <v>70</v>
      </c>
      <c r="H81" s="7">
        <v>70</v>
      </c>
    </row>
    <row r="82" spans="2:8" s="6" customFormat="1" x14ac:dyDescent="0.15">
      <c r="F82" s="7"/>
      <c r="G82" s="7"/>
      <c r="H82" s="7"/>
    </row>
    <row r="83" spans="2:8" s="6" customFormat="1" x14ac:dyDescent="0.15">
      <c r="F83" s="7"/>
      <c r="G83" s="7"/>
      <c r="H83" s="7"/>
    </row>
    <row r="84" spans="2:8" s="6" customFormat="1" x14ac:dyDescent="0.15">
      <c r="D84" s="6" t="s">
        <v>93</v>
      </c>
      <c r="F84" s="7"/>
      <c r="G84" s="7"/>
      <c r="H84" s="7">
        <v>10</v>
      </c>
    </row>
    <row r="85" spans="2:8" s="6" customFormat="1" x14ac:dyDescent="0.15"/>
    <row r="86" spans="2:8" s="6" customFormat="1" x14ac:dyDescent="0.15">
      <c r="B86" s="6" t="s">
        <v>81</v>
      </c>
      <c r="D86" s="6" t="s">
        <v>90</v>
      </c>
    </row>
    <row r="87" spans="2:8" s="6" customFormat="1" x14ac:dyDescent="0.15">
      <c r="C87" s="8">
        <f>(F77*G77+F84*G84)/SUM(G77,G81,G84)</f>
        <v>0.27</v>
      </c>
      <c r="D87" s="8">
        <f>G81*F81/SUM(G77,G81)</f>
        <v>0.49</v>
      </c>
      <c r="E87" s="8">
        <f>(H77*F77+F84*H84)/SUM(H77,H81,H84)</f>
        <v>0.18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"/>
  <sheetViews>
    <sheetView topLeftCell="A4" workbookViewId="0">
      <selection activeCell="D51" sqref="D51"/>
    </sheetView>
  </sheetViews>
  <sheetFormatPr defaultRowHeight="16.5" x14ac:dyDescent="0.15"/>
  <cols>
    <col min="1" max="16384" width="9" style="1"/>
  </cols>
  <sheetData>
    <row r="1" spans="1:5" x14ac:dyDescent="0.15">
      <c r="A1" s="4" t="s">
        <v>107</v>
      </c>
    </row>
    <row r="2" spans="1:5" x14ac:dyDescent="0.15">
      <c r="B2" s="1" t="s">
        <v>97</v>
      </c>
    </row>
    <row r="3" spans="1:5" x14ac:dyDescent="0.15">
      <c r="C3" s="1" t="s">
        <v>98</v>
      </c>
    </row>
    <row r="5" spans="1:5" x14ac:dyDescent="0.15">
      <c r="B5" s="1" t="s">
        <v>99</v>
      </c>
    </row>
    <row r="6" spans="1:5" x14ac:dyDescent="0.15">
      <c r="C6" s="5" t="s">
        <v>94</v>
      </c>
      <c r="D6" s="6"/>
      <c r="E6" s="6"/>
    </row>
    <row r="7" spans="1:5" x14ac:dyDescent="0.15">
      <c r="C7" s="6"/>
      <c r="D7" s="6" t="s">
        <v>113</v>
      </c>
      <c r="E7" s="6"/>
    </row>
    <row r="8" spans="1:5" x14ac:dyDescent="0.15">
      <c r="C8" s="6"/>
      <c r="E8" s="6" t="s">
        <v>116</v>
      </c>
    </row>
    <row r="9" spans="1:5" x14ac:dyDescent="0.15">
      <c r="C9" s="6"/>
      <c r="E9" s="6" t="s">
        <v>112</v>
      </c>
    </row>
    <row r="11" spans="1:5" x14ac:dyDescent="0.15">
      <c r="D11" s="6" t="s">
        <v>118</v>
      </c>
    </row>
    <row r="12" spans="1:5" x14ac:dyDescent="0.15">
      <c r="D12" s="6"/>
      <c r="E12" s="1" t="s">
        <v>114</v>
      </c>
    </row>
    <row r="13" spans="1:5" x14ac:dyDescent="0.15">
      <c r="D13" s="6"/>
      <c r="E13" s="1" t="s">
        <v>115</v>
      </c>
    </row>
    <row r="14" spans="1:5" x14ac:dyDescent="0.15">
      <c r="D14" s="6"/>
      <c r="E14" s="1" t="s">
        <v>117</v>
      </c>
    </row>
    <row r="15" spans="1:5" x14ac:dyDescent="0.15">
      <c r="D15" s="6"/>
    </row>
    <row r="16" spans="1:5" x14ac:dyDescent="0.15">
      <c r="D16" s="1" t="s">
        <v>125</v>
      </c>
    </row>
    <row r="17" spans="3:5" x14ac:dyDescent="0.15">
      <c r="C17" s="6"/>
      <c r="E17" s="6" t="s">
        <v>147</v>
      </c>
    </row>
    <row r="18" spans="3:5" x14ac:dyDescent="0.15">
      <c r="C18" s="6"/>
      <c r="D18" s="6"/>
      <c r="E18" s="6"/>
    </row>
    <row r="19" spans="3:5" x14ac:dyDescent="0.15">
      <c r="C19" s="6"/>
      <c r="D19" s="6"/>
      <c r="E19" s="6"/>
    </row>
    <row r="20" spans="3:5" x14ac:dyDescent="0.15">
      <c r="C20" s="5" t="s">
        <v>95</v>
      </c>
      <c r="D20" s="6"/>
      <c r="E20" s="6"/>
    </row>
    <row r="21" spans="3:5" x14ac:dyDescent="0.15">
      <c r="C21" s="6"/>
      <c r="D21" s="6" t="s">
        <v>119</v>
      </c>
      <c r="E21" s="6"/>
    </row>
    <row r="22" spans="3:5" x14ac:dyDescent="0.15">
      <c r="C22" s="6"/>
      <c r="E22" s="6" t="s">
        <v>120</v>
      </c>
    </row>
    <row r="23" spans="3:5" x14ac:dyDescent="0.15">
      <c r="D23" s="6"/>
      <c r="E23" s="6" t="s">
        <v>112</v>
      </c>
    </row>
    <row r="24" spans="3:5" x14ac:dyDescent="0.15">
      <c r="C24" s="6"/>
      <c r="E24" s="6" t="s">
        <v>124</v>
      </c>
    </row>
    <row r="26" spans="3:5" x14ac:dyDescent="0.15">
      <c r="D26" s="6" t="s">
        <v>122</v>
      </c>
    </row>
    <row r="27" spans="3:5" x14ac:dyDescent="0.15">
      <c r="E27" s="1" t="s">
        <v>121</v>
      </c>
    </row>
    <row r="28" spans="3:5" x14ac:dyDescent="0.15">
      <c r="E28" s="1" t="s">
        <v>115</v>
      </c>
    </row>
    <row r="29" spans="3:5" x14ac:dyDescent="0.15">
      <c r="E29" s="1" t="s">
        <v>117</v>
      </c>
    </row>
    <row r="30" spans="3:5" x14ac:dyDescent="0.15">
      <c r="E30" s="1" t="s">
        <v>123</v>
      </c>
    </row>
    <row r="32" spans="3:5" x14ac:dyDescent="0.15">
      <c r="D32" s="1" t="s">
        <v>125</v>
      </c>
    </row>
    <row r="33" spans="3:5" x14ac:dyDescent="0.15">
      <c r="E33" s="6" t="s">
        <v>126</v>
      </c>
    </row>
    <row r="35" spans="3:5" x14ac:dyDescent="0.15">
      <c r="C35" s="4" t="s">
        <v>127</v>
      </c>
    </row>
    <row r="36" spans="3:5" x14ac:dyDescent="0.15">
      <c r="D36" s="1" t="s">
        <v>128</v>
      </c>
    </row>
    <row r="37" spans="3:5" x14ac:dyDescent="0.15">
      <c r="E37" s="6" t="s">
        <v>130</v>
      </c>
    </row>
    <row r="39" spans="3:5" x14ac:dyDescent="0.15">
      <c r="D39" s="1" t="s">
        <v>131</v>
      </c>
    </row>
    <row r="40" spans="3:5" x14ac:dyDescent="0.15">
      <c r="E40" s="6" t="s">
        <v>130</v>
      </c>
    </row>
    <row r="41" spans="3:5" x14ac:dyDescent="0.15">
      <c r="E41" s="6"/>
    </row>
    <row r="42" spans="3:5" x14ac:dyDescent="0.15">
      <c r="C42" s="4" t="s">
        <v>132</v>
      </c>
      <c r="E42" s="6"/>
    </row>
    <row r="43" spans="3:5" x14ac:dyDescent="0.15">
      <c r="D43" s="1" t="s">
        <v>133</v>
      </c>
    </row>
    <row r="44" spans="3:5" x14ac:dyDescent="0.15">
      <c r="E44" s="6" t="s">
        <v>135</v>
      </c>
    </row>
    <row r="46" spans="3:5" x14ac:dyDescent="0.15">
      <c r="D46" s="1" t="s">
        <v>134</v>
      </c>
    </row>
    <row r="47" spans="3:5" x14ac:dyDescent="0.15">
      <c r="E47" s="6" t="s">
        <v>135</v>
      </c>
    </row>
    <row r="49" spans="3:8" x14ac:dyDescent="0.15">
      <c r="D49" s="1" t="s">
        <v>136</v>
      </c>
    </row>
    <row r="50" spans="3:8" x14ac:dyDescent="0.15">
      <c r="E50" s="6" t="s">
        <v>137</v>
      </c>
    </row>
    <row r="51" spans="3:8" x14ac:dyDescent="0.15">
      <c r="D51" s="1" t="s">
        <v>168</v>
      </c>
    </row>
    <row r="53" spans="3:8" x14ac:dyDescent="0.15">
      <c r="C53" s="4" t="s">
        <v>138</v>
      </c>
    </row>
    <row r="54" spans="3:8" x14ac:dyDescent="0.15">
      <c r="D54" s="1" t="s">
        <v>139</v>
      </c>
      <c r="H54" s="1" t="s">
        <v>148</v>
      </c>
    </row>
    <row r="55" spans="3:8" x14ac:dyDescent="0.15">
      <c r="E55" s="6" t="s">
        <v>141</v>
      </c>
      <c r="H55" s="1" t="s">
        <v>149</v>
      </c>
    </row>
    <row r="56" spans="3:8" x14ac:dyDescent="0.15">
      <c r="E56" s="1" t="s">
        <v>144</v>
      </c>
      <c r="H56" s="1" t="s">
        <v>150</v>
      </c>
    </row>
    <row r="57" spans="3:8" x14ac:dyDescent="0.15">
      <c r="H57" s="1" t="s">
        <v>151</v>
      </c>
    </row>
    <row r="58" spans="3:8" x14ac:dyDescent="0.15">
      <c r="H58" s="1" t="s">
        <v>152</v>
      </c>
    </row>
    <row r="60" spans="3:8" x14ac:dyDescent="0.15">
      <c r="D60" s="1" t="s">
        <v>140</v>
      </c>
      <c r="H60" s="1" t="s">
        <v>153</v>
      </c>
    </row>
    <row r="61" spans="3:8" x14ac:dyDescent="0.15">
      <c r="E61" s="6" t="s">
        <v>142</v>
      </c>
      <c r="H61" s="1" t="s">
        <v>154</v>
      </c>
    </row>
    <row r="62" spans="3:8" x14ac:dyDescent="0.15">
      <c r="E62" s="1" t="s">
        <v>145</v>
      </c>
      <c r="H62" s="1" t="s">
        <v>155</v>
      </c>
    </row>
    <row r="63" spans="3:8" x14ac:dyDescent="0.15">
      <c r="H63" s="1" t="s">
        <v>156</v>
      </c>
    </row>
    <row r="64" spans="3:8" x14ac:dyDescent="0.15">
      <c r="H64" s="1" t="s">
        <v>157</v>
      </c>
    </row>
    <row r="66" spans="4:8" x14ac:dyDescent="0.15">
      <c r="D66" s="1" t="s">
        <v>167</v>
      </c>
      <c r="H66" s="1" t="s">
        <v>158</v>
      </c>
    </row>
    <row r="67" spans="4:8" x14ac:dyDescent="0.15">
      <c r="E67" s="6" t="s">
        <v>143</v>
      </c>
      <c r="H67" s="1" t="s">
        <v>159</v>
      </c>
    </row>
    <row r="68" spans="4:8" x14ac:dyDescent="0.15">
      <c r="E68" s="1" t="s">
        <v>146</v>
      </c>
      <c r="H68" s="1" t="s">
        <v>160</v>
      </c>
    </row>
    <row r="69" spans="4:8" x14ac:dyDescent="0.15">
      <c r="H69" s="1" t="s">
        <v>161</v>
      </c>
    </row>
    <row r="70" spans="4:8" x14ac:dyDescent="0.15">
      <c r="H70" s="1" t="s">
        <v>162</v>
      </c>
    </row>
    <row r="71" spans="4:8" x14ac:dyDescent="0.15">
      <c r="H71"/>
    </row>
    <row r="72" spans="4:8" x14ac:dyDescent="0.15">
      <c r="D72" s="1" t="s">
        <v>166</v>
      </c>
      <c r="H72"/>
    </row>
    <row r="73" spans="4:8" x14ac:dyDescent="0.15">
      <c r="E73" s="1" t="s">
        <v>163</v>
      </c>
      <c r="H73"/>
    </row>
    <row r="74" spans="4:8" x14ac:dyDescent="0.15">
      <c r="F74" s="1" t="s">
        <v>151</v>
      </c>
    </row>
    <row r="77" spans="4:8" x14ac:dyDescent="0.15">
      <c r="E77" s="1" t="s">
        <v>164</v>
      </c>
    </row>
    <row r="78" spans="4:8" x14ac:dyDescent="0.15">
      <c r="F78" s="1" t="s">
        <v>149</v>
      </c>
    </row>
    <row r="79" spans="4:8" x14ac:dyDescent="0.15">
      <c r="F79" s="1" t="s">
        <v>159</v>
      </c>
    </row>
    <row r="81" spans="1:6" x14ac:dyDescent="0.15">
      <c r="E81" s="1" t="s">
        <v>165</v>
      </c>
    </row>
    <row r="82" spans="1:6" x14ac:dyDescent="0.15">
      <c r="F82" s="1" t="s">
        <v>150</v>
      </c>
    </row>
    <row r="85" spans="1:6" x14ac:dyDescent="0.15">
      <c r="A85" s="4" t="s">
        <v>100</v>
      </c>
    </row>
    <row r="86" spans="1:6" x14ac:dyDescent="0.15">
      <c r="B86" s="1" t="s">
        <v>108</v>
      </c>
    </row>
    <row r="87" spans="1:6" x14ac:dyDescent="0.15">
      <c r="B87" s="1" t="s">
        <v>101</v>
      </c>
    </row>
    <row r="88" spans="1:6" x14ac:dyDescent="0.15">
      <c r="B88" s="1" t="s">
        <v>102</v>
      </c>
    </row>
    <row r="89" spans="1:6" x14ac:dyDescent="0.15">
      <c r="B89" s="1" t="s">
        <v>103</v>
      </c>
    </row>
    <row r="91" spans="1:6" x14ac:dyDescent="0.15">
      <c r="A91" s="4" t="s">
        <v>104</v>
      </c>
    </row>
    <row r="92" spans="1:6" x14ac:dyDescent="0.15">
      <c r="B92" s="1" t="s">
        <v>109</v>
      </c>
    </row>
    <row r="93" spans="1:6" x14ac:dyDescent="0.15">
      <c r="B93" s="1" t="s">
        <v>110</v>
      </c>
    </row>
    <row r="94" spans="1:6" x14ac:dyDescent="0.15">
      <c r="B94" s="1" t="s">
        <v>111</v>
      </c>
    </row>
    <row r="95" spans="1:6" x14ac:dyDescent="0.15">
      <c r="A95" s="4" t="s">
        <v>105</v>
      </c>
    </row>
    <row r="96" spans="1:6" x14ac:dyDescent="0.15">
      <c r="B96" s="1" t="s">
        <v>106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abSelected="1" topLeftCell="A40" workbookViewId="0">
      <selection activeCell="M54" sqref="M54"/>
    </sheetView>
  </sheetViews>
  <sheetFormatPr defaultRowHeight="16.5" x14ac:dyDescent="0.15"/>
  <cols>
    <col min="1" max="16384" width="9" style="1"/>
  </cols>
  <sheetData>
    <row r="1" spans="1:6" x14ac:dyDescent="0.15">
      <c r="A1" s="4" t="s">
        <v>207</v>
      </c>
    </row>
    <row r="2" spans="1:6" x14ac:dyDescent="0.15">
      <c r="A2" s="4" t="s">
        <v>71</v>
      </c>
      <c r="D2" s="4" t="s">
        <v>171</v>
      </c>
      <c r="E2" s="4" t="s">
        <v>172</v>
      </c>
      <c r="F2" s="4" t="s">
        <v>179</v>
      </c>
    </row>
    <row r="3" spans="1:6" x14ac:dyDescent="0.15">
      <c r="B3" s="6"/>
    </row>
    <row r="4" spans="1:6" x14ac:dyDescent="0.15">
      <c r="B4" s="6" t="s">
        <v>68</v>
      </c>
    </row>
    <row r="5" spans="1:6" x14ac:dyDescent="0.15">
      <c r="C5" s="1" t="s">
        <v>169</v>
      </c>
      <c r="D5" s="1">
        <v>5</v>
      </c>
      <c r="E5" s="1" t="s">
        <v>173</v>
      </c>
      <c r="F5" s="1" t="s">
        <v>186</v>
      </c>
    </row>
    <row r="6" spans="1:6" x14ac:dyDescent="0.15">
      <c r="C6" s="1" t="s">
        <v>170</v>
      </c>
      <c r="D6" s="1">
        <v>5</v>
      </c>
      <c r="E6" s="1" t="s">
        <v>173</v>
      </c>
      <c r="F6" s="1" t="s">
        <v>180</v>
      </c>
    </row>
    <row r="8" spans="1:6" x14ac:dyDescent="0.15">
      <c r="B8" s="6" t="s">
        <v>73</v>
      </c>
      <c r="C8" s="6"/>
    </row>
    <row r="9" spans="1:6" x14ac:dyDescent="0.15">
      <c r="B9" s="6"/>
      <c r="C9" s="1" t="s">
        <v>169</v>
      </c>
      <c r="D9" s="1">
        <v>5</v>
      </c>
      <c r="E9" s="1" t="s">
        <v>174</v>
      </c>
      <c r="F9" s="1" t="s">
        <v>181</v>
      </c>
    </row>
    <row r="10" spans="1:6" x14ac:dyDescent="0.15">
      <c r="D10" s="1">
        <v>5</v>
      </c>
      <c r="E10" s="1" t="s">
        <v>175</v>
      </c>
      <c r="F10" s="1" t="s">
        <v>182</v>
      </c>
    </row>
    <row r="11" spans="1:6" x14ac:dyDescent="0.15">
      <c r="D11" s="1">
        <v>5</v>
      </c>
      <c r="E11" s="1" t="s">
        <v>176</v>
      </c>
      <c r="F11" s="1" t="s">
        <v>183</v>
      </c>
    </row>
    <row r="13" spans="1:6" x14ac:dyDescent="0.15">
      <c r="C13" s="1" t="s">
        <v>170</v>
      </c>
      <c r="D13" s="1">
        <v>5</v>
      </c>
      <c r="E13" s="1" t="s">
        <v>177</v>
      </c>
      <c r="F13" s="1" t="s">
        <v>184</v>
      </c>
    </row>
    <row r="14" spans="1:6" x14ac:dyDescent="0.15">
      <c r="D14" s="1">
        <v>5</v>
      </c>
      <c r="E14" s="1" t="s">
        <v>178</v>
      </c>
      <c r="F14" s="1" t="s">
        <v>185</v>
      </c>
    </row>
    <row r="17" spans="1:6" x14ac:dyDescent="0.15">
      <c r="A17" s="4" t="s">
        <v>187</v>
      </c>
    </row>
    <row r="18" spans="1:6" x14ac:dyDescent="0.15">
      <c r="B18" s="6"/>
    </row>
    <row r="19" spans="1:6" x14ac:dyDescent="0.15">
      <c r="B19" s="6" t="s">
        <v>68</v>
      </c>
    </row>
    <row r="20" spans="1:6" x14ac:dyDescent="0.15">
      <c r="C20" s="1" t="s">
        <v>169</v>
      </c>
      <c r="D20" s="1">
        <v>5</v>
      </c>
      <c r="E20" s="1" t="s">
        <v>173</v>
      </c>
      <c r="F20" s="1" t="s">
        <v>189</v>
      </c>
    </row>
    <row r="21" spans="1:6" x14ac:dyDescent="0.15">
      <c r="C21" s="1" t="s">
        <v>170</v>
      </c>
      <c r="D21" s="1">
        <v>5</v>
      </c>
      <c r="E21" s="1" t="s">
        <v>173</v>
      </c>
      <c r="F21" s="1" t="s">
        <v>190</v>
      </c>
    </row>
    <row r="23" spans="1:6" x14ac:dyDescent="0.15">
      <c r="B23" s="1" t="s">
        <v>73</v>
      </c>
    </row>
    <row r="24" spans="1:6" x14ac:dyDescent="0.15">
      <c r="C24" s="1" t="s">
        <v>200</v>
      </c>
      <c r="D24" s="1" t="s">
        <v>188</v>
      </c>
      <c r="E24" s="1" t="s">
        <v>188</v>
      </c>
      <c r="F24" s="1" t="s">
        <v>188</v>
      </c>
    </row>
    <row r="26" spans="1:6" x14ac:dyDescent="0.15">
      <c r="C26" s="1" t="s">
        <v>169</v>
      </c>
      <c r="D26" s="1">
        <v>5</v>
      </c>
      <c r="E26" s="1" t="s">
        <v>174</v>
      </c>
      <c r="F26" s="1" t="s">
        <v>191</v>
      </c>
    </row>
    <row r="27" spans="1:6" x14ac:dyDescent="0.15">
      <c r="D27" s="1">
        <v>5</v>
      </c>
      <c r="E27" s="1" t="s">
        <v>175</v>
      </c>
      <c r="F27" s="1" t="s">
        <v>192</v>
      </c>
    </row>
    <row r="28" spans="1:6" x14ac:dyDescent="0.15">
      <c r="D28" s="1">
        <v>5</v>
      </c>
      <c r="E28" s="1" t="s">
        <v>176</v>
      </c>
      <c r="F28" s="1" t="s">
        <v>193</v>
      </c>
    </row>
    <row r="30" spans="1:6" x14ac:dyDescent="0.15">
      <c r="C30" s="1" t="s">
        <v>170</v>
      </c>
      <c r="D30" s="1">
        <v>5</v>
      </c>
      <c r="E30" s="1" t="s">
        <v>177</v>
      </c>
      <c r="F30" s="1" t="s">
        <v>194</v>
      </c>
    </row>
    <row r="31" spans="1:6" x14ac:dyDescent="0.15">
      <c r="D31" s="1">
        <v>5</v>
      </c>
      <c r="E31" s="1" t="s">
        <v>178</v>
      </c>
      <c r="F31" s="1" t="s">
        <v>195</v>
      </c>
    </row>
    <row r="33" spans="1:6" x14ac:dyDescent="0.15">
      <c r="A33" s="4" t="s">
        <v>196</v>
      </c>
    </row>
    <row r="34" spans="1:6" x14ac:dyDescent="0.15">
      <c r="B34" s="6"/>
    </row>
    <row r="35" spans="1:6" x14ac:dyDescent="0.15">
      <c r="B35" s="6" t="s">
        <v>68</v>
      </c>
    </row>
    <row r="36" spans="1:6" x14ac:dyDescent="0.15">
      <c r="C36" s="1" t="s">
        <v>169</v>
      </c>
      <c r="D36" s="1">
        <v>5</v>
      </c>
      <c r="E36" s="1" t="s">
        <v>173</v>
      </c>
      <c r="F36" s="1" t="s">
        <v>197</v>
      </c>
    </row>
    <row r="37" spans="1:6" x14ac:dyDescent="0.15">
      <c r="C37" s="1" t="s">
        <v>170</v>
      </c>
      <c r="D37" s="1">
        <v>5</v>
      </c>
      <c r="E37" s="1" t="s">
        <v>173</v>
      </c>
      <c r="F37" s="1" t="s">
        <v>198</v>
      </c>
    </row>
    <row r="39" spans="1:6" x14ac:dyDescent="0.15">
      <c r="B39" s="1" t="s">
        <v>73</v>
      </c>
    </row>
    <row r="40" spans="1:6" x14ac:dyDescent="0.15">
      <c r="C40" s="1" t="s">
        <v>201</v>
      </c>
      <c r="D40" s="1" t="s">
        <v>188</v>
      </c>
      <c r="E40" s="1" t="s">
        <v>188</v>
      </c>
      <c r="F40" s="1" t="s">
        <v>188</v>
      </c>
    </row>
    <row r="42" spans="1:6" x14ac:dyDescent="0.15">
      <c r="C42" s="1" t="s">
        <v>169</v>
      </c>
      <c r="D42" s="1">
        <v>5</v>
      </c>
      <c r="E42" s="1" t="s">
        <v>174</v>
      </c>
      <c r="F42" s="1" t="s">
        <v>202</v>
      </c>
    </row>
    <row r="43" spans="1:6" x14ac:dyDescent="0.15">
      <c r="D43" s="1">
        <v>5</v>
      </c>
      <c r="E43" s="1" t="s">
        <v>175</v>
      </c>
      <c r="F43" s="1" t="s">
        <v>203</v>
      </c>
    </row>
    <row r="44" spans="1:6" x14ac:dyDescent="0.15">
      <c r="D44" s="1">
        <v>5</v>
      </c>
      <c r="E44" s="1" t="s">
        <v>176</v>
      </c>
      <c r="F44" s="1" t="s">
        <v>204</v>
      </c>
    </row>
    <row r="46" spans="1:6" x14ac:dyDescent="0.15">
      <c r="C46" s="1" t="s">
        <v>170</v>
      </c>
      <c r="D46" s="1">
        <v>5</v>
      </c>
      <c r="E46" s="1" t="s">
        <v>177</v>
      </c>
      <c r="F46" s="1" t="s">
        <v>205</v>
      </c>
    </row>
    <row r="47" spans="1:6" x14ac:dyDescent="0.15">
      <c r="D47" s="1">
        <v>5</v>
      </c>
      <c r="E47" s="1" t="s">
        <v>178</v>
      </c>
      <c r="F47" s="1" t="s">
        <v>206</v>
      </c>
    </row>
    <row r="49" spans="1:6" x14ac:dyDescent="0.15">
      <c r="C49" s="1" t="s">
        <v>199</v>
      </c>
      <c r="D49" s="1">
        <v>1</v>
      </c>
      <c r="E49" s="1" t="s">
        <v>188</v>
      </c>
      <c r="F49" s="1" t="s">
        <v>188</v>
      </c>
    </row>
    <row r="51" spans="1:6" x14ac:dyDescent="0.15">
      <c r="A51" s="4" t="s">
        <v>208</v>
      </c>
    </row>
    <row r="52" spans="1:6" x14ac:dyDescent="0.15">
      <c r="B52" s="6" t="s">
        <v>68</v>
      </c>
    </row>
    <row r="53" spans="1:6" x14ac:dyDescent="0.15">
      <c r="C53" s="1" t="s">
        <v>169</v>
      </c>
      <c r="D53" s="1">
        <v>5</v>
      </c>
      <c r="E53" s="1" t="s">
        <v>173</v>
      </c>
      <c r="F53" s="1" t="s">
        <v>209</v>
      </c>
    </row>
    <row r="54" spans="1:6" x14ac:dyDescent="0.15">
      <c r="C54" s="1" t="s">
        <v>170</v>
      </c>
      <c r="D54" s="1">
        <v>5</v>
      </c>
      <c r="E54" s="1" t="s">
        <v>173</v>
      </c>
      <c r="F54" s="1" t="s">
        <v>210</v>
      </c>
    </row>
    <row r="56" spans="1:6" x14ac:dyDescent="0.15">
      <c r="B56" s="1" t="s">
        <v>73</v>
      </c>
    </row>
    <row r="57" spans="1:6" x14ac:dyDescent="0.15">
      <c r="C57" s="1" t="s">
        <v>201</v>
      </c>
      <c r="D57" s="1" t="s">
        <v>188</v>
      </c>
      <c r="E57" s="1" t="s">
        <v>188</v>
      </c>
      <c r="F57" s="1" t="s">
        <v>188</v>
      </c>
    </row>
    <row r="59" spans="1:6" x14ac:dyDescent="0.15">
      <c r="C59" s="1" t="s">
        <v>211</v>
      </c>
      <c r="D59" s="1" t="s">
        <v>212</v>
      </c>
      <c r="E59" s="1" t="s">
        <v>212</v>
      </c>
      <c r="F59" s="1" t="s">
        <v>212</v>
      </c>
    </row>
    <row r="62" spans="1:6" x14ac:dyDescent="0.15">
      <c r="A62" s="4" t="s">
        <v>213</v>
      </c>
    </row>
    <row r="63" spans="1:6" x14ac:dyDescent="0.15">
      <c r="B63" s="1" t="s">
        <v>214</v>
      </c>
      <c r="C63" s="1" t="s">
        <v>215</v>
      </c>
      <c r="D63" s="1" t="s">
        <v>216</v>
      </c>
    </row>
    <row r="64" spans="1:6" x14ac:dyDescent="0.15">
      <c r="B64" s="1">
        <v>0</v>
      </c>
      <c r="C64" s="1" t="s">
        <v>169</v>
      </c>
      <c r="D64" s="1" t="s">
        <v>217</v>
      </c>
    </row>
    <row r="65" spans="2:4" x14ac:dyDescent="0.15">
      <c r="B65" s="1">
        <v>1</v>
      </c>
      <c r="C65" s="1" t="s">
        <v>218</v>
      </c>
      <c r="D65" s="1" t="s">
        <v>219</v>
      </c>
    </row>
    <row r="66" spans="2:4" x14ac:dyDescent="0.15">
      <c r="B66" s="1" t="s">
        <v>220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修改项目</vt:lpstr>
      <vt:lpstr>前版-&gt;现版</vt:lpstr>
      <vt:lpstr>技能修改</vt:lpstr>
      <vt:lpstr>通用技能条目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yuuki</dc:creator>
  <cp:lastModifiedBy>yuuki</cp:lastModifiedBy>
  <dcterms:created xsi:type="dcterms:W3CDTF">2016-01-27T01:40:26Z</dcterms:created>
  <dcterms:modified xsi:type="dcterms:W3CDTF">2016-02-16T09:56:54Z</dcterms:modified>
</cp:coreProperties>
</file>